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TERNO\Docs\Documentos\Seguridad\Articulos\Triticum\Triticum_Gavilanes\"/>
    </mc:Choice>
  </mc:AlternateContent>
  <xr:revisionPtr revIDLastSave="0" documentId="13_ncr:1_{77BA31C7-6123-4F06-993B-1357A479E5A9}" xr6:coauthVersionLast="47" xr6:coauthVersionMax="47" xr10:uidLastSave="{00000000-0000-0000-0000-000000000000}"/>
  <bookViews>
    <workbookView xWindow="-110" yWindow="-110" windowWidth="25820" windowHeight="14620" xr2:uid="{FBEF0F6E-C054-420C-8416-3722477CCE5E}"/>
  </bookViews>
  <sheets>
    <sheet name="Training Dry" sheetId="1" r:id="rId1"/>
    <sheet name="Training Carb and Archaeo" sheetId="2" r:id="rId2"/>
    <sheet name="Archaeo Identifi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466" i="3" l="1"/>
  <c r="AV2466" i="3"/>
  <c r="AU2466" i="3"/>
  <c r="AT2466" i="3"/>
  <c r="AS2466" i="3"/>
  <c r="AC2466" i="3"/>
  <c r="AB2466" i="3"/>
  <c r="AA2466" i="3"/>
  <c r="Z2466" i="3"/>
  <c r="Y2466" i="3"/>
  <c r="BL2465" i="3"/>
  <c r="BL2466" i="3" s="1"/>
  <c r="BK2465" i="3"/>
  <c r="BK2466" i="3" s="1"/>
  <c r="BJ2465" i="3"/>
  <c r="BJ2466" i="3" s="1"/>
  <c r="BI2465" i="3"/>
  <c r="BI2466" i="3" s="1"/>
  <c r="BH2465" i="3"/>
  <c r="BH2466" i="3" s="1"/>
  <c r="BG2465" i="3"/>
  <c r="BG2466" i="3" s="1"/>
  <c r="BF2465" i="3"/>
  <c r="BF2466" i="3" s="1"/>
  <c r="BE2465" i="3"/>
  <c r="BE2466" i="3" s="1"/>
  <c r="BD2465" i="3"/>
  <c r="BD2466" i="3" s="1"/>
  <c r="BC2465" i="3"/>
  <c r="BC2466" i="3" s="1"/>
  <c r="BB2465" i="3"/>
  <c r="BB2466" i="3" s="1"/>
  <c r="BA2465" i="3"/>
  <c r="BA2466" i="3" s="1"/>
  <c r="AZ2465" i="3"/>
  <c r="AZ2466" i="3" s="1"/>
  <c r="AY2465" i="3"/>
  <c r="AY2466" i="3" s="1"/>
  <c r="AX2465" i="3"/>
  <c r="AX2466" i="3" s="1"/>
  <c r="AW2465" i="3"/>
  <c r="AV2465" i="3"/>
  <c r="AU2465" i="3"/>
  <c r="AT2465" i="3"/>
  <c r="AS2465" i="3"/>
  <c r="AR2465" i="3"/>
  <c r="AR2466" i="3" s="1"/>
  <c r="AQ2465" i="3"/>
  <c r="AQ2466" i="3" s="1"/>
  <c r="AP2465" i="3"/>
  <c r="AP2466" i="3" s="1"/>
  <c r="AO2465" i="3"/>
  <c r="AO2466" i="3" s="1"/>
  <c r="AN2465" i="3"/>
  <c r="AN2466" i="3" s="1"/>
  <c r="AM2465" i="3"/>
  <c r="AM2466" i="3" s="1"/>
  <c r="AL2465" i="3"/>
  <c r="AL2466" i="3" s="1"/>
  <c r="AK2465" i="3"/>
  <c r="AK2466" i="3" s="1"/>
  <c r="AJ2465" i="3"/>
  <c r="AJ2466" i="3" s="1"/>
  <c r="AI2465" i="3"/>
  <c r="AI2466" i="3" s="1"/>
  <c r="AH2465" i="3"/>
  <c r="AH2466" i="3" s="1"/>
  <c r="AG2465" i="3"/>
  <c r="AG2466" i="3" s="1"/>
  <c r="AF2465" i="3"/>
  <c r="AF2466" i="3" s="1"/>
  <c r="AE2465" i="3"/>
  <c r="AE2466" i="3" s="1"/>
  <c r="AD2465" i="3"/>
  <c r="AD2466" i="3" s="1"/>
  <c r="AC2465" i="3"/>
  <c r="AB2465" i="3"/>
  <c r="AA2465" i="3"/>
  <c r="Z2465" i="3"/>
  <c r="Y2465" i="3"/>
  <c r="X2465" i="3"/>
  <c r="X2466" i="3" s="1"/>
  <c r="W2465" i="3"/>
  <c r="W2466" i="3" s="1"/>
  <c r="V2465" i="3"/>
  <c r="V2466" i="3" s="1"/>
  <c r="U2465" i="3"/>
  <c r="U2466" i="3" s="1"/>
  <c r="T2465" i="3"/>
  <c r="T2466" i="3" s="1"/>
  <c r="S2465" i="3"/>
  <c r="S2466" i="3" s="1"/>
  <c r="R2465" i="3"/>
  <c r="R2466" i="3" s="1"/>
  <c r="Q2465" i="3"/>
  <c r="Q2466" i="3" s="1"/>
  <c r="P2465" i="3"/>
  <c r="P2466" i="3" s="1"/>
  <c r="O2465" i="3"/>
  <c r="O2466" i="3" s="1"/>
  <c r="BR2464" i="3"/>
  <c r="BQ2464" i="3"/>
  <c r="BO2464" i="3"/>
  <c r="BN2464" i="3"/>
  <c r="BR2463" i="3"/>
  <c r="BQ2463" i="3"/>
  <c r="BO2463" i="3"/>
  <c r="BN2463" i="3"/>
  <c r="BR2462" i="3"/>
  <c r="BQ2462" i="3"/>
  <c r="BO2462" i="3"/>
  <c r="BN2462" i="3"/>
  <c r="BR2461" i="3"/>
  <c r="BQ2461" i="3"/>
  <c r="BO2461" i="3"/>
  <c r="BN2461" i="3"/>
  <c r="BR2460" i="3"/>
  <c r="BQ2460" i="3"/>
  <c r="BO2460" i="3"/>
  <c r="BN2460" i="3"/>
  <c r="BR2459" i="3"/>
  <c r="BQ2459" i="3"/>
  <c r="BO2459" i="3"/>
  <c r="BN2459" i="3"/>
  <c r="BR2458" i="3"/>
  <c r="BQ2458" i="3"/>
  <c r="BO2458" i="3"/>
  <c r="BN2458" i="3"/>
  <c r="BR2457" i="3"/>
  <c r="BQ2457" i="3"/>
  <c r="BO2457" i="3"/>
  <c r="BN2457" i="3"/>
  <c r="BR2456" i="3"/>
  <c r="BQ2456" i="3"/>
  <c r="BO2456" i="3"/>
  <c r="BN2456" i="3"/>
  <c r="BR2455" i="3"/>
  <c r="BQ2455" i="3"/>
  <c r="BO2455" i="3"/>
  <c r="BN2455" i="3"/>
  <c r="BR2454" i="3"/>
  <c r="BQ2454" i="3"/>
  <c r="BO2454" i="3"/>
  <c r="BN2454" i="3"/>
  <c r="BR2453" i="3"/>
  <c r="BQ2453" i="3"/>
  <c r="BO2453" i="3"/>
  <c r="BN2453" i="3"/>
  <c r="BR2452" i="3"/>
  <c r="BQ2452" i="3"/>
  <c r="BO2452" i="3"/>
  <c r="BN2452" i="3"/>
  <c r="BR2451" i="3"/>
  <c r="BQ2451" i="3"/>
  <c r="BO2451" i="3"/>
  <c r="BN2451" i="3"/>
  <c r="BR2450" i="3"/>
  <c r="BQ2450" i="3"/>
  <c r="BO2450" i="3"/>
  <c r="BN2450" i="3"/>
  <c r="BR2449" i="3"/>
  <c r="BQ2449" i="3"/>
  <c r="BO2449" i="3"/>
  <c r="BN2449" i="3"/>
  <c r="BR2448" i="3"/>
  <c r="BQ2448" i="3"/>
  <c r="BO2448" i="3"/>
  <c r="BN2448" i="3"/>
  <c r="BR2447" i="3"/>
  <c r="BQ2447" i="3"/>
  <c r="BO2447" i="3"/>
  <c r="BN2447" i="3"/>
  <c r="BR2446" i="3"/>
  <c r="BQ2446" i="3"/>
  <c r="BO2446" i="3"/>
  <c r="BN2446" i="3"/>
  <c r="BR2445" i="3"/>
  <c r="BQ2445" i="3"/>
  <c r="BO2445" i="3"/>
  <c r="BN2445" i="3"/>
  <c r="BR2444" i="3"/>
  <c r="BQ2444" i="3"/>
  <c r="BO2444" i="3"/>
  <c r="BN2444" i="3"/>
  <c r="BR2443" i="3"/>
  <c r="BQ2443" i="3"/>
  <c r="BO2443" i="3"/>
  <c r="BN2443" i="3"/>
  <c r="BR2442" i="3"/>
  <c r="BQ2442" i="3"/>
  <c r="BO2442" i="3"/>
  <c r="BN2442" i="3"/>
  <c r="BR2441" i="3"/>
  <c r="BQ2441" i="3"/>
  <c r="BO2441" i="3"/>
  <c r="BN2441" i="3"/>
  <c r="BR2440" i="3"/>
  <c r="BQ2440" i="3"/>
  <c r="BO2440" i="3"/>
  <c r="BN2440" i="3"/>
  <c r="BR2439" i="3"/>
  <c r="BQ2439" i="3"/>
  <c r="BO2439" i="3"/>
  <c r="BN2439" i="3"/>
  <c r="BR2438" i="3"/>
  <c r="BQ2438" i="3"/>
  <c r="BO2438" i="3"/>
  <c r="BN2438" i="3"/>
  <c r="BR2437" i="3"/>
  <c r="BQ2437" i="3"/>
  <c r="BO2437" i="3"/>
  <c r="BN2437" i="3"/>
  <c r="BR2436" i="3"/>
  <c r="BQ2436" i="3"/>
  <c r="BO2436" i="3"/>
  <c r="BN2436" i="3"/>
  <c r="BR2435" i="3"/>
  <c r="BQ2435" i="3"/>
  <c r="BO2435" i="3"/>
  <c r="BN2435" i="3"/>
  <c r="BR2434" i="3"/>
  <c r="BQ2434" i="3"/>
  <c r="BO2434" i="3"/>
  <c r="BN2434" i="3"/>
  <c r="BR2433" i="3"/>
  <c r="BQ2433" i="3"/>
  <c r="BO2433" i="3"/>
  <c r="BN2433" i="3"/>
  <c r="BR2432" i="3"/>
  <c r="BQ2432" i="3"/>
  <c r="BO2432" i="3"/>
  <c r="BN2432" i="3"/>
  <c r="BR2431" i="3"/>
  <c r="BQ2431" i="3"/>
  <c r="BO2431" i="3"/>
  <c r="BN2431" i="3"/>
  <c r="BR2430" i="3"/>
  <c r="BQ2430" i="3"/>
  <c r="BO2430" i="3"/>
  <c r="BN2430" i="3"/>
  <c r="BR2429" i="3"/>
  <c r="BQ2429" i="3"/>
  <c r="BO2429" i="3"/>
  <c r="BN2429" i="3"/>
  <c r="BR2428" i="3"/>
  <c r="BQ2428" i="3"/>
  <c r="BO2428" i="3"/>
  <c r="BN2428" i="3"/>
  <c r="BR2427" i="3"/>
  <c r="BQ2427" i="3"/>
  <c r="BO2427" i="3"/>
  <c r="BN2427" i="3"/>
  <c r="BR2426" i="3"/>
  <c r="BQ2426" i="3"/>
  <c r="BO2426" i="3"/>
  <c r="BN2426" i="3"/>
  <c r="BR2425" i="3"/>
  <c r="BQ2425" i="3"/>
  <c r="BO2425" i="3"/>
  <c r="BN2425" i="3"/>
  <c r="BR2424" i="3"/>
  <c r="BQ2424" i="3"/>
  <c r="BO2424" i="3"/>
  <c r="BN2424" i="3"/>
  <c r="BR2423" i="3"/>
  <c r="BQ2423" i="3"/>
  <c r="BO2423" i="3"/>
  <c r="BN2423" i="3"/>
  <c r="BR2422" i="3"/>
  <c r="BQ2422" i="3"/>
  <c r="BO2422" i="3"/>
  <c r="BN2422" i="3"/>
  <c r="BR2421" i="3"/>
  <c r="BQ2421" i="3"/>
  <c r="BO2421" i="3"/>
  <c r="BN2421" i="3"/>
  <c r="BR2420" i="3"/>
  <c r="BQ2420" i="3"/>
  <c r="BO2420" i="3"/>
  <c r="BN2420" i="3"/>
  <c r="BR2419" i="3"/>
  <c r="BQ2419" i="3"/>
  <c r="BO2419" i="3"/>
  <c r="BN2419" i="3"/>
  <c r="BR2418" i="3"/>
  <c r="BQ2418" i="3"/>
  <c r="BO2418" i="3"/>
  <c r="BN2418" i="3"/>
  <c r="BR2417" i="3"/>
  <c r="BQ2417" i="3"/>
  <c r="BO2417" i="3"/>
  <c r="BN2417" i="3"/>
  <c r="BR2416" i="3"/>
  <c r="BQ2416" i="3"/>
  <c r="BO2416" i="3"/>
  <c r="BN2416" i="3"/>
  <c r="BR2415" i="3"/>
  <c r="BQ2415" i="3"/>
  <c r="BO2415" i="3"/>
  <c r="BN2415" i="3"/>
  <c r="BR2414" i="3"/>
  <c r="BQ2414" i="3"/>
  <c r="BO2414" i="3"/>
  <c r="BN2414" i="3"/>
  <c r="BR2413" i="3"/>
  <c r="BQ2413" i="3"/>
  <c r="BO2413" i="3"/>
  <c r="BN2413" i="3"/>
  <c r="BR2412" i="3"/>
  <c r="BQ2412" i="3"/>
  <c r="BO2412" i="3"/>
  <c r="BN2412" i="3"/>
  <c r="BR2411" i="3"/>
  <c r="BQ2411" i="3"/>
  <c r="BO2411" i="3"/>
  <c r="BN2411" i="3"/>
  <c r="BR2410" i="3"/>
  <c r="BQ2410" i="3"/>
  <c r="BO2410" i="3"/>
  <c r="BN2410" i="3"/>
  <c r="BR2409" i="3"/>
  <c r="BQ2409" i="3"/>
  <c r="BO2409" i="3"/>
  <c r="BN2409" i="3"/>
  <c r="BR2408" i="3"/>
  <c r="BQ2408" i="3"/>
  <c r="BO2408" i="3"/>
  <c r="BN2408" i="3"/>
  <c r="BR2407" i="3"/>
  <c r="BQ2407" i="3"/>
  <c r="BO2407" i="3"/>
  <c r="BN2407" i="3"/>
  <c r="BR2406" i="3"/>
  <c r="BQ2406" i="3"/>
  <c r="BO2406" i="3"/>
  <c r="BN2406" i="3"/>
  <c r="BR2405" i="3"/>
  <c r="BQ2405" i="3"/>
  <c r="BO2405" i="3"/>
  <c r="BN2405" i="3"/>
  <c r="BR2404" i="3"/>
  <c r="BQ2404" i="3"/>
  <c r="BO2404" i="3"/>
  <c r="BN2404" i="3"/>
  <c r="BR2403" i="3"/>
  <c r="BQ2403" i="3"/>
  <c r="BO2403" i="3"/>
  <c r="BN2403" i="3"/>
  <c r="BR2402" i="3"/>
  <c r="BQ2402" i="3"/>
  <c r="BO2402" i="3"/>
  <c r="BN2402" i="3"/>
  <c r="BR2401" i="3"/>
  <c r="BQ2401" i="3"/>
  <c r="BO2401" i="3"/>
  <c r="BN2401" i="3"/>
  <c r="BR2400" i="3"/>
  <c r="BQ2400" i="3"/>
  <c r="BO2400" i="3"/>
  <c r="BN2400" i="3"/>
  <c r="BR2399" i="3"/>
  <c r="BQ2399" i="3"/>
  <c r="BO2399" i="3"/>
  <c r="BN2399" i="3"/>
  <c r="BR2398" i="3"/>
  <c r="BQ2398" i="3"/>
  <c r="BO2398" i="3"/>
  <c r="BN2398" i="3"/>
  <c r="BR2397" i="3"/>
  <c r="BQ2397" i="3"/>
  <c r="BO2397" i="3"/>
  <c r="BN2397" i="3"/>
  <c r="BR2396" i="3"/>
  <c r="BQ2396" i="3"/>
  <c r="BO2396" i="3"/>
  <c r="BN2396" i="3"/>
  <c r="BR2395" i="3"/>
  <c r="BQ2395" i="3"/>
  <c r="BO2395" i="3"/>
  <c r="BN2395" i="3"/>
  <c r="BR2394" i="3"/>
  <c r="BQ2394" i="3"/>
  <c r="BO2394" i="3"/>
  <c r="BN2394" i="3"/>
  <c r="BR2393" i="3"/>
  <c r="BQ2393" i="3"/>
  <c r="BO2393" i="3"/>
  <c r="BN2393" i="3"/>
  <c r="BR2392" i="3"/>
  <c r="BQ2392" i="3"/>
  <c r="BO2392" i="3"/>
  <c r="BN2392" i="3"/>
  <c r="BR2391" i="3"/>
  <c r="BQ2391" i="3"/>
  <c r="BO2391" i="3"/>
  <c r="BN2391" i="3"/>
  <c r="BR2390" i="3"/>
  <c r="BQ2390" i="3"/>
  <c r="BO2390" i="3"/>
  <c r="BN2390" i="3"/>
  <c r="BR2389" i="3"/>
  <c r="BQ2389" i="3"/>
  <c r="BO2389" i="3"/>
  <c r="BN2389" i="3"/>
  <c r="BR2388" i="3"/>
  <c r="BQ2388" i="3"/>
  <c r="BO2388" i="3"/>
  <c r="BN2388" i="3"/>
  <c r="BR2387" i="3"/>
  <c r="BQ2387" i="3"/>
  <c r="BO2387" i="3"/>
  <c r="BN2387" i="3"/>
  <c r="BR2386" i="3"/>
  <c r="BQ2386" i="3"/>
  <c r="BO2386" i="3"/>
  <c r="BN2386" i="3"/>
  <c r="BR2385" i="3"/>
  <c r="BQ2385" i="3"/>
  <c r="BO2385" i="3"/>
  <c r="BN2385" i="3"/>
  <c r="BR2384" i="3"/>
  <c r="BQ2384" i="3"/>
  <c r="BO2384" i="3"/>
  <c r="BN2384" i="3"/>
  <c r="BR2383" i="3"/>
  <c r="BQ2383" i="3"/>
  <c r="BO2383" i="3"/>
  <c r="BN2383" i="3"/>
  <c r="BR2382" i="3"/>
  <c r="BQ2382" i="3"/>
  <c r="BO2382" i="3"/>
  <c r="BN2382" i="3"/>
  <c r="BR2381" i="3"/>
  <c r="BQ2381" i="3"/>
  <c r="BO2381" i="3"/>
  <c r="BN2381" i="3"/>
  <c r="BR2380" i="3"/>
  <c r="BQ2380" i="3"/>
  <c r="BO2380" i="3"/>
  <c r="BN2380" i="3"/>
  <c r="BR2379" i="3"/>
  <c r="BQ2379" i="3"/>
  <c r="BO2379" i="3"/>
  <c r="BN2379" i="3"/>
  <c r="BR2378" i="3"/>
  <c r="BQ2378" i="3"/>
  <c r="BO2378" i="3"/>
  <c r="BN2378" i="3"/>
  <c r="BR2377" i="3"/>
  <c r="BQ2377" i="3"/>
  <c r="BO2377" i="3"/>
  <c r="BN2377" i="3"/>
  <c r="BR2376" i="3"/>
  <c r="BQ2376" i="3"/>
  <c r="BO2376" i="3"/>
  <c r="BN2376" i="3"/>
  <c r="BR2375" i="3"/>
  <c r="BQ2375" i="3"/>
  <c r="BO2375" i="3"/>
  <c r="BN2375" i="3"/>
  <c r="BR2374" i="3"/>
  <c r="BQ2374" i="3"/>
  <c r="BO2374" i="3"/>
  <c r="BN2374" i="3"/>
  <c r="BR2373" i="3"/>
  <c r="BQ2373" i="3"/>
  <c r="BO2373" i="3"/>
  <c r="BN2373" i="3"/>
  <c r="BR2372" i="3"/>
  <c r="BQ2372" i="3"/>
  <c r="BO2372" i="3"/>
  <c r="BN2372" i="3"/>
  <c r="BR2371" i="3"/>
  <c r="BQ2371" i="3"/>
  <c r="BO2371" i="3"/>
  <c r="BN2371" i="3"/>
  <c r="BR2370" i="3"/>
  <c r="BQ2370" i="3"/>
  <c r="BO2370" i="3"/>
  <c r="BN2370" i="3"/>
  <c r="BR2369" i="3"/>
  <c r="BQ2369" i="3"/>
  <c r="BO2369" i="3"/>
  <c r="BN2369" i="3"/>
  <c r="BR2368" i="3"/>
  <c r="BQ2368" i="3"/>
  <c r="BO2368" i="3"/>
  <c r="BN2368" i="3"/>
  <c r="BR2367" i="3"/>
  <c r="BQ2367" i="3"/>
  <c r="BO2367" i="3"/>
  <c r="BN2367" i="3"/>
  <c r="BR2366" i="3"/>
  <c r="BQ2366" i="3"/>
  <c r="BO2366" i="3"/>
  <c r="BN2366" i="3"/>
  <c r="BR2365" i="3"/>
  <c r="BQ2365" i="3"/>
  <c r="BO2365" i="3"/>
  <c r="BN2365" i="3"/>
  <c r="BR2364" i="3"/>
  <c r="BQ2364" i="3"/>
  <c r="BO2364" i="3"/>
  <c r="BN2364" i="3"/>
  <c r="BR2363" i="3"/>
  <c r="BQ2363" i="3"/>
  <c r="BO2363" i="3"/>
  <c r="BN2363" i="3"/>
  <c r="BR2362" i="3"/>
  <c r="BQ2362" i="3"/>
  <c r="BO2362" i="3"/>
  <c r="BN2362" i="3"/>
  <c r="BR2361" i="3"/>
  <c r="BQ2361" i="3"/>
  <c r="BO2361" i="3"/>
  <c r="BN2361" i="3"/>
  <c r="BR2360" i="3"/>
  <c r="BQ2360" i="3"/>
  <c r="BO2360" i="3"/>
  <c r="BN2360" i="3"/>
  <c r="BR2359" i="3"/>
  <c r="BQ2359" i="3"/>
  <c r="BO2359" i="3"/>
  <c r="BN2359" i="3"/>
  <c r="BR2358" i="3"/>
  <c r="BQ2358" i="3"/>
  <c r="BO2358" i="3"/>
  <c r="BN2358" i="3"/>
  <c r="BR2357" i="3"/>
  <c r="BQ2357" i="3"/>
  <c r="BO2357" i="3"/>
  <c r="BN2357" i="3"/>
  <c r="BR2356" i="3"/>
  <c r="BQ2356" i="3"/>
  <c r="BO2356" i="3"/>
  <c r="BN2356" i="3"/>
  <c r="BR2355" i="3"/>
  <c r="BQ2355" i="3"/>
  <c r="BO2355" i="3"/>
  <c r="BN2355" i="3"/>
  <c r="BR2354" i="3"/>
  <c r="BQ2354" i="3"/>
  <c r="BO2354" i="3"/>
  <c r="BN2354" i="3"/>
  <c r="BR2353" i="3"/>
  <c r="BQ2353" i="3"/>
  <c r="BO2353" i="3"/>
  <c r="BN2353" i="3"/>
  <c r="BR2352" i="3"/>
  <c r="BQ2352" i="3"/>
  <c r="BO2352" i="3"/>
  <c r="BN2352" i="3"/>
  <c r="BR2351" i="3"/>
  <c r="BQ2351" i="3"/>
  <c r="BO2351" i="3"/>
  <c r="BN2351" i="3"/>
  <c r="BR2350" i="3"/>
  <c r="BQ2350" i="3"/>
  <c r="BO2350" i="3"/>
  <c r="BN2350" i="3"/>
  <c r="BR2349" i="3"/>
  <c r="BQ2349" i="3"/>
  <c r="BO2349" i="3"/>
  <c r="BN2349" i="3"/>
  <c r="BR2348" i="3"/>
  <c r="BQ2348" i="3"/>
  <c r="BO2348" i="3"/>
  <c r="BN2348" i="3"/>
  <c r="BR2347" i="3"/>
  <c r="BQ2347" i="3"/>
  <c r="BO2347" i="3"/>
  <c r="BN2347" i="3"/>
  <c r="BR2346" i="3"/>
  <c r="BQ2346" i="3"/>
  <c r="BO2346" i="3"/>
  <c r="BN2346" i="3"/>
  <c r="BR2345" i="3"/>
  <c r="BQ2345" i="3"/>
  <c r="BO2345" i="3"/>
  <c r="BN2345" i="3"/>
  <c r="BR2344" i="3"/>
  <c r="BQ2344" i="3"/>
  <c r="BO2344" i="3"/>
  <c r="BN2344" i="3"/>
  <c r="BR2343" i="3"/>
  <c r="BQ2343" i="3"/>
  <c r="BO2343" i="3"/>
  <c r="BN2343" i="3"/>
  <c r="BR2342" i="3"/>
  <c r="BQ2342" i="3"/>
  <c r="BO2342" i="3"/>
  <c r="BN2342" i="3"/>
  <c r="BR2341" i="3"/>
  <c r="BQ2341" i="3"/>
  <c r="BO2341" i="3"/>
  <c r="BN2341" i="3"/>
  <c r="BR2340" i="3"/>
  <c r="BQ2340" i="3"/>
  <c r="BO2340" i="3"/>
  <c r="BN2340" i="3"/>
  <c r="BR2339" i="3"/>
  <c r="BQ2339" i="3"/>
  <c r="BO2339" i="3"/>
  <c r="BN2339" i="3"/>
  <c r="BR2338" i="3"/>
  <c r="BQ2338" i="3"/>
  <c r="BO2338" i="3"/>
  <c r="BN2338" i="3"/>
  <c r="BR2337" i="3"/>
  <c r="BQ2337" i="3"/>
  <c r="BO2337" i="3"/>
  <c r="BN2337" i="3"/>
  <c r="BR2336" i="3"/>
  <c r="BQ2336" i="3"/>
  <c r="BO2336" i="3"/>
  <c r="BN2336" i="3"/>
  <c r="BR2335" i="3"/>
  <c r="BQ2335" i="3"/>
  <c r="BO2335" i="3"/>
  <c r="BN2335" i="3"/>
  <c r="BR2334" i="3"/>
  <c r="BQ2334" i="3"/>
  <c r="BO2334" i="3"/>
  <c r="BN2334" i="3"/>
  <c r="BR2333" i="3"/>
  <c r="BQ2333" i="3"/>
  <c r="BO2333" i="3"/>
  <c r="BN2333" i="3"/>
  <c r="BR2332" i="3"/>
  <c r="BQ2332" i="3"/>
  <c r="BO2332" i="3"/>
  <c r="BN2332" i="3"/>
  <c r="BR2331" i="3"/>
  <c r="BQ2331" i="3"/>
  <c r="BO2331" i="3"/>
  <c r="BN2331" i="3"/>
  <c r="BR2330" i="3"/>
  <c r="BQ2330" i="3"/>
  <c r="BO2330" i="3"/>
  <c r="BN2330" i="3"/>
  <c r="BR2329" i="3"/>
  <c r="BQ2329" i="3"/>
  <c r="BO2329" i="3"/>
  <c r="BN2329" i="3"/>
  <c r="BR2328" i="3"/>
  <c r="BQ2328" i="3"/>
  <c r="BO2328" i="3"/>
  <c r="BN2328" i="3"/>
  <c r="BR2327" i="3"/>
  <c r="BQ2327" i="3"/>
  <c r="BO2327" i="3"/>
  <c r="BN2327" i="3"/>
  <c r="BR2326" i="3"/>
  <c r="BQ2326" i="3"/>
  <c r="BO2326" i="3"/>
  <c r="BN2326" i="3"/>
  <c r="BR2325" i="3"/>
  <c r="BQ2325" i="3"/>
  <c r="BO2325" i="3"/>
  <c r="BN2325" i="3"/>
  <c r="BR2324" i="3"/>
  <c r="BQ2324" i="3"/>
  <c r="BO2324" i="3"/>
  <c r="BN2324" i="3"/>
  <c r="BR2323" i="3"/>
  <c r="BQ2323" i="3"/>
  <c r="BO2323" i="3"/>
  <c r="BN2323" i="3"/>
  <c r="BR2322" i="3"/>
  <c r="BQ2322" i="3"/>
  <c r="BO2322" i="3"/>
  <c r="BN2322" i="3"/>
  <c r="BR2321" i="3"/>
  <c r="BQ2321" i="3"/>
  <c r="BO2321" i="3"/>
  <c r="BN2321" i="3"/>
  <c r="BR2320" i="3"/>
  <c r="BQ2320" i="3"/>
  <c r="BO2320" i="3"/>
  <c r="BN2320" i="3"/>
  <c r="BR2319" i="3"/>
  <c r="BQ2319" i="3"/>
  <c r="BO2319" i="3"/>
  <c r="BN2319" i="3"/>
  <c r="BR2318" i="3"/>
  <c r="BQ2318" i="3"/>
  <c r="BO2318" i="3"/>
  <c r="BN2318" i="3"/>
  <c r="BR2317" i="3"/>
  <c r="BQ2317" i="3"/>
  <c r="BO2317" i="3"/>
  <c r="BN2317" i="3"/>
  <c r="BR2316" i="3"/>
  <c r="BQ2316" i="3"/>
  <c r="BO2316" i="3"/>
  <c r="BN2316" i="3"/>
  <c r="BR2315" i="3"/>
  <c r="BQ2315" i="3"/>
  <c r="BO2315" i="3"/>
  <c r="BN2315" i="3"/>
  <c r="BR2314" i="3"/>
  <c r="BQ2314" i="3"/>
  <c r="BO2314" i="3"/>
  <c r="BN2314" i="3"/>
  <c r="BR2313" i="3"/>
  <c r="BQ2313" i="3"/>
  <c r="BO2313" i="3"/>
  <c r="BN2313" i="3"/>
  <c r="BR2312" i="3"/>
  <c r="BQ2312" i="3"/>
  <c r="BO2312" i="3"/>
  <c r="BN2312" i="3"/>
  <c r="BR2311" i="3"/>
  <c r="BQ2311" i="3"/>
  <c r="BO2311" i="3"/>
  <c r="BN2311" i="3"/>
  <c r="BR2310" i="3"/>
  <c r="BQ2310" i="3"/>
  <c r="BO2310" i="3"/>
  <c r="BN2310" i="3"/>
  <c r="BR2309" i="3"/>
  <c r="BQ2309" i="3"/>
  <c r="BO2309" i="3"/>
  <c r="BN2309" i="3"/>
  <c r="BR2308" i="3"/>
  <c r="BQ2308" i="3"/>
  <c r="BO2308" i="3"/>
  <c r="BN2308" i="3"/>
  <c r="BR2307" i="3"/>
  <c r="BQ2307" i="3"/>
  <c r="BO2307" i="3"/>
  <c r="BN2307" i="3"/>
  <c r="BR2306" i="3"/>
  <c r="BQ2306" i="3"/>
  <c r="BO2306" i="3"/>
  <c r="BN2306" i="3"/>
  <c r="BR2305" i="3"/>
  <c r="BQ2305" i="3"/>
  <c r="BO2305" i="3"/>
  <c r="BN2305" i="3"/>
  <c r="BR2304" i="3"/>
  <c r="BQ2304" i="3"/>
  <c r="BO2304" i="3"/>
  <c r="BN2304" i="3"/>
  <c r="BR2303" i="3"/>
  <c r="BQ2303" i="3"/>
  <c r="BO2303" i="3"/>
  <c r="BN2303" i="3"/>
  <c r="BR2302" i="3"/>
  <c r="BQ2302" i="3"/>
  <c r="BO2302" i="3"/>
  <c r="BN2302" i="3"/>
  <c r="BR2301" i="3"/>
  <c r="BQ2301" i="3"/>
  <c r="BO2301" i="3"/>
  <c r="BN2301" i="3"/>
  <c r="BR2300" i="3"/>
  <c r="BQ2300" i="3"/>
  <c r="BO2300" i="3"/>
  <c r="BN2300" i="3"/>
  <c r="BR2299" i="3"/>
  <c r="BQ2299" i="3"/>
  <c r="BO2299" i="3"/>
  <c r="BN2299" i="3"/>
  <c r="BR2298" i="3"/>
  <c r="BQ2298" i="3"/>
  <c r="BO2298" i="3"/>
  <c r="BN2298" i="3"/>
  <c r="BR2297" i="3"/>
  <c r="BQ2297" i="3"/>
  <c r="BO2297" i="3"/>
  <c r="BN2297" i="3"/>
  <c r="BR2296" i="3"/>
  <c r="BQ2296" i="3"/>
  <c r="BO2296" i="3"/>
  <c r="BN2296" i="3"/>
  <c r="BR2295" i="3"/>
  <c r="BQ2295" i="3"/>
  <c r="BO2295" i="3"/>
  <c r="BN2295" i="3"/>
  <c r="BR2294" i="3"/>
  <c r="BQ2294" i="3"/>
  <c r="BO2294" i="3"/>
  <c r="BN2294" i="3"/>
  <c r="BR2293" i="3"/>
  <c r="BQ2293" i="3"/>
  <c r="BO2293" i="3"/>
  <c r="BN2293" i="3"/>
  <c r="BR2292" i="3"/>
  <c r="BQ2292" i="3"/>
  <c r="BO2292" i="3"/>
  <c r="BN2292" i="3"/>
  <c r="BR2291" i="3"/>
  <c r="BQ2291" i="3"/>
  <c r="BO2291" i="3"/>
  <c r="BN2291" i="3"/>
  <c r="BR2290" i="3"/>
  <c r="BQ2290" i="3"/>
  <c r="BO2290" i="3"/>
  <c r="BN2290" i="3"/>
  <c r="BR2289" i="3"/>
  <c r="BQ2289" i="3"/>
  <c r="BO2289" i="3"/>
  <c r="BN2289" i="3"/>
  <c r="BR2288" i="3"/>
  <c r="BQ2288" i="3"/>
  <c r="BO2288" i="3"/>
  <c r="BN2288" i="3"/>
  <c r="BR2287" i="3"/>
  <c r="BQ2287" i="3"/>
  <c r="BO2287" i="3"/>
  <c r="BN2287" i="3"/>
  <c r="BR2286" i="3"/>
  <c r="BQ2286" i="3"/>
  <c r="BO2286" i="3"/>
  <c r="BN2286" i="3"/>
  <c r="BR2285" i="3"/>
  <c r="BQ2285" i="3"/>
  <c r="BO2285" i="3"/>
  <c r="BN2285" i="3"/>
  <c r="BR2284" i="3"/>
  <c r="BQ2284" i="3"/>
  <c r="BO2284" i="3"/>
  <c r="BN2284" i="3"/>
  <c r="BR2283" i="3"/>
  <c r="BQ2283" i="3"/>
  <c r="BO2283" i="3"/>
  <c r="BN2283" i="3"/>
  <c r="BR2282" i="3"/>
  <c r="BQ2282" i="3"/>
  <c r="BO2282" i="3"/>
  <c r="BN2282" i="3"/>
  <c r="BR2281" i="3"/>
  <c r="BQ2281" i="3"/>
  <c r="BO2281" i="3"/>
  <c r="BN2281" i="3"/>
  <c r="BR2280" i="3"/>
  <c r="BQ2280" i="3"/>
  <c r="BO2280" i="3"/>
  <c r="BN2280" i="3"/>
  <c r="BR2279" i="3"/>
  <c r="BQ2279" i="3"/>
  <c r="BO2279" i="3"/>
  <c r="BN2279" i="3"/>
  <c r="BR2278" i="3"/>
  <c r="BQ2278" i="3"/>
  <c r="BO2278" i="3"/>
  <c r="BN2278" i="3"/>
  <c r="BR2277" i="3"/>
  <c r="BQ2277" i="3"/>
  <c r="BO2277" i="3"/>
  <c r="BN2277" i="3"/>
  <c r="BR2276" i="3"/>
  <c r="BQ2276" i="3"/>
  <c r="BO2276" i="3"/>
  <c r="BN2276" i="3"/>
  <c r="BR2275" i="3"/>
  <c r="BQ2275" i="3"/>
  <c r="BO2275" i="3"/>
  <c r="BN2275" i="3"/>
  <c r="BR2274" i="3"/>
  <c r="BQ2274" i="3"/>
  <c r="BO2274" i="3"/>
  <c r="BN2274" i="3"/>
  <c r="BR2273" i="3"/>
  <c r="BQ2273" i="3"/>
  <c r="BO2273" i="3"/>
  <c r="BN2273" i="3"/>
  <c r="BR2272" i="3"/>
  <c r="BQ2272" i="3"/>
  <c r="BO2272" i="3"/>
  <c r="BN2272" i="3"/>
  <c r="BR2271" i="3"/>
  <c r="BQ2271" i="3"/>
  <c r="BO2271" i="3"/>
  <c r="BN2271" i="3"/>
  <c r="BR2270" i="3"/>
  <c r="BQ2270" i="3"/>
  <c r="BO2270" i="3"/>
  <c r="BN2270" i="3"/>
  <c r="BR2269" i="3"/>
  <c r="BQ2269" i="3"/>
  <c r="BO2269" i="3"/>
  <c r="BN2269" i="3"/>
  <c r="BR2268" i="3"/>
  <c r="BQ2268" i="3"/>
  <c r="BO2268" i="3"/>
  <c r="BN2268" i="3"/>
  <c r="BR2267" i="3"/>
  <c r="BQ2267" i="3"/>
  <c r="BO2267" i="3"/>
  <c r="BN2267" i="3"/>
  <c r="BR2266" i="3"/>
  <c r="BQ2266" i="3"/>
  <c r="BO2266" i="3"/>
  <c r="BN2266" i="3"/>
  <c r="BR2265" i="3"/>
  <c r="BQ2265" i="3"/>
  <c r="BO2265" i="3"/>
  <c r="BN2265" i="3"/>
  <c r="BR2264" i="3"/>
  <c r="BQ2264" i="3"/>
  <c r="BO2264" i="3"/>
  <c r="BN2264" i="3"/>
  <c r="BR2263" i="3"/>
  <c r="BQ2263" i="3"/>
  <c r="BO2263" i="3"/>
  <c r="BN2263" i="3"/>
  <c r="BR2262" i="3"/>
  <c r="BQ2262" i="3"/>
  <c r="BO2262" i="3"/>
  <c r="BN2262" i="3"/>
  <c r="BR2261" i="3"/>
  <c r="BQ2261" i="3"/>
  <c r="BO2261" i="3"/>
  <c r="BN2261" i="3"/>
  <c r="BR2260" i="3"/>
  <c r="BQ2260" i="3"/>
  <c r="BO2260" i="3"/>
  <c r="BN2260" i="3"/>
  <c r="BR2259" i="3"/>
  <c r="BQ2259" i="3"/>
  <c r="BO2259" i="3"/>
  <c r="BN2259" i="3"/>
  <c r="BR2258" i="3"/>
  <c r="BQ2258" i="3"/>
  <c r="BO2258" i="3"/>
  <c r="BN2258" i="3"/>
  <c r="BR2257" i="3"/>
  <c r="BQ2257" i="3"/>
  <c r="BO2257" i="3"/>
  <c r="BN2257" i="3"/>
  <c r="BR2256" i="3"/>
  <c r="BQ2256" i="3"/>
  <c r="BO2256" i="3"/>
  <c r="BN2256" i="3"/>
  <c r="BR2255" i="3"/>
  <c r="BQ2255" i="3"/>
  <c r="BO2255" i="3"/>
  <c r="BN2255" i="3"/>
  <c r="BR2254" i="3"/>
  <c r="BQ2254" i="3"/>
  <c r="BO2254" i="3"/>
  <c r="BN2254" i="3"/>
  <c r="BR2253" i="3"/>
  <c r="BQ2253" i="3"/>
  <c r="BO2253" i="3"/>
  <c r="BN2253" i="3"/>
  <c r="BR2252" i="3"/>
  <c r="BQ2252" i="3"/>
  <c r="BO2252" i="3"/>
  <c r="BN2252" i="3"/>
  <c r="BR2251" i="3"/>
  <c r="BQ2251" i="3"/>
  <c r="BO2251" i="3"/>
  <c r="BN2251" i="3"/>
  <c r="BR2250" i="3"/>
  <c r="BQ2250" i="3"/>
  <c r="BO2250" i="3"/>
  <c r="BN2250" i="3"/>
  <c r="BR2249" i="3"/>
  <c r="BQ2249" i="3"/>
  <c r="BO2249" i="3"/>
  <c r="BN2249" i="3"/>
  <c r="BR2248" i="3"/>
  <c r="BQ2248" i="3"/>
  <c r="BO2248" i="3"/>
  <c r="BN2248" i="3"/>
  <c r="BR2247" i="3"/>
  <c r="BQ2247" i="3"/>
  <c r="BO2247" i="3"/>
  <c r="BN2247" i="3"/>
  <c r="BR2246" i="3"/>
  <c r="BQ2246" i="3"/>
  <c r="BO2246" i="3"/>
  <c r="BN2246" i="3"/>
  <c r="BR2245" i="3"/>
  <c r="BQ2245" i="3"/>
  <c r="BO2245" i="3"/>
  <c r="BN2245" i="3"/>
  <c r="BR2244" i="3"/>
  <c r="BQ2244" i="3"/>
  <c r="BO2244" i="3"/>
  <c r="BN2244" i="3"/>
  <c r="BR2243" i="3"/>
  <c r="BQ2243" i="3"/>
  <c r="BO2243" i="3"/>
  <c r="BN2243" i="3"/>
  <c r="BR2242" i="3"/>
  <c r="BQ2242" i="3"/>
  <c r="BO2242" i="3"/>
  <c r="BN2242" i="3"/>
  <c r="BR2241" i="3"/>
  <c r="BQ2241" i="3"/>
  <c r="BO2241" i="3"/>
  <c r="BN2241" i="3"/>
  <c r="BR2240" i="3"/>
  <c r="BQ2240" i="3"/>
  <c r="BO2240" i="3"/>
  <c r="BN2240" i="3"/>
  <c r="BR2239" i="3"/>
  <c r="BQ2239" i="3"/>
  <c r="BO2239" i="3"/>
  <c r="BN2239" i="3"/>
  <c r="BR2238" i="3"/>
  <c r="BQ2238" i="3"/>
  <c r="BO2238" i="3"/>
  <c r="BN2238" i="3"/>
  <c r="BR2237" i="3"/>
  <c r="BQ2237" i="3"/>
  <c r="BO2237" i="3"/>
  <c r="BN2237" i="3"/>
  <c r="BR2236" i="3"/>
  <c r="BQ2236" i="3"/>
  <c r="BO2236" i="3"/>
  <c r="BN2236" i="3"/>
  <c r="BR2235" i="3"/>
  <c r="BQ2235" i="3"/>
  <c r="BO2235" i="3"/>
  <c r="BN2235" i="3"/>
  <c r="BR2234" i="3"/>
  <c r="BQ2234" i="3"/>
  <c r="BO2234" i="3"/>
  <c r="BN2234" i="3"/>
  <c r="BR2233" i="3"/>
  <c r="BQ2233" i="3"/>
  <c r="BO2233" i="3"/>
  <c r="BN2233" i="3"/>
  <c r="BR2232" i="3"/>
  <c r="BQ2232" i="3"/>
  <c r="BO2232" i="3"/>
  <c r="BN2232" i="3"/>
  <c r="BR2231" i="3"/>
  <c r="BQ2231" i="3"/>
  <c r="BO2231" i="3"/>
  <c r="BN2231" i="3"/>
  <c r="BR2230" i="3"/>
  <c r="BQ2230" i="3"/>
  <c r="BO2230" i="3"/>
  <c r="BN2230" i="3"/>
  <c r="BR2229" i="3"/>
  <c r="BQ2229" i="3"/>
  <c r="BO2229" i="3"/>
  <c r="BN2229" i="3"/>
  <c r="BR2228" i="3"/>
  <c r="BQ2228" i="3"/>
  <c r="BO2228" i="3"/>
  <c r="BN2228" i="3"/>
  <c r="BR2227" i="3"/>
  <c r="BQ2227" i="3"/>
  <c r="BO2227" i="3"/>
  <c r="BN2227" i="3"/>
  <c r="BR2226" i="3"/>
  <c r="BQ2226" i="3"/>
  <c r="BO2226" i="3"/>
  <c r="BN2226" i="3"/>
  <c r="BR2225" i="3"/>
  <c r="BQ2225" i="3"/>
  <c r="BO2225" i="3"/>
  <c r="BN2225" i="3"/>
  <c r="BR2224" i="3"/>
  <c r="BQ2224" i="3"/>
  <c r="BO2224" i="3"/>
  <c r="BN2224" i="3"/>
  <c r="BR2223" i="3"/>
  <c r="BQ2223" i="3"/>
  <c r="BO2223" i="3"/>
  <c r="BN2223" i="3"/>
  <c r="BR2222" i="3"/>
  <c r="BQ2222" i="3"/>
  <c r="BO2222" i="3"/>
  <c r="BN2222" i="3"/>
  <c r="BR2221" i="3"/>
  <c r="BQ2221" i="3"/>
  <c r="BO2221" i="3"/>
  <c r="BN2221" i="3"/>
  <c r="BR2220" i="3"/>
  <c r="BQ2220" i="3"/>
  <c r="BO2220" i="3"/>
  <c r="BN2220" i="3"/>
  <c r="BR2219" i="3"/>
  <c r="BQ2219" i="3"/>
  <c r="BO2219" i="3"/>
  <c r="BN2219" i="3"/>
  <c r="BR2218" i="3"/>
  <c r="BQ2218" i="3"/>
  <c r="BO2218" i="3"/>
  <c r="BN2218" i="3"/>
  <c r="BR2217" i="3"/>
  <c r="BQ2217" i="3"/>
  <c r="BO2217" i="3"/>
  <c r="BN2217" i="3"/>
  <c r="BR2216" i="3"/>
  <c r="BQ2216" i="3"/>
  <c r="BO2216" i="3"/>
  <c r="BN2216" i="3"/>
  <c r="BR2215" i="3"/>
  <c r="BQ2215" i="3"/>
  <c r="BO2215" i="3"/>
  <c r="BN2215" i="3"/>
  <c r="BR2214" i="3"/>
  <c r="BQ2214" i="3"/>
  <c r="BO2214" i="3"/>
  <c r="BN2214" i="3"/>
  <c r="BR2213" i="3"/>
  <c r="BQ2213" i="3"/>
  <c r="BO2213" i="3"/>
  <c r="BN2213" i="3"/>
  <c r="BR2212" i="3"/>
  <c r="BQ2212" i="3"/>
  <c r="BO2212" i="3"/>
  <c r="BN2212" i="3"/>
  <c r="BR2211" i="3"/>
  <c r="BQ2211" i="3"/>
  <c r="BO2211" i="3"/>
  <c r="BN2211" i="3"/>
  <c r="BR2210" i="3"/>
  <c r="BQ2210" i="3"/>
  <c r="BO2210" i="3"/>
  <c r="BN2210" i="3"/>
  <c r="BR2209" i="3"/>
  <c r="BQ2209" i="3"/>
  <c r="BO2209" i="3"/>
  <c r="BN2209" i="3"/>
  <c r="BR2208" i="3"/>
  <c r="BQ2208" i="3"/>
  <c r="BO2208" i="3"/>
  <c r="BN2208" i="3"/>
  <c r="BR2207" i="3"/>
  <c r="BQ2207" i="3"/>
  <c r="BO2207" i="3"/>
  <c r="BN2207" i="3"/>
  <c r="BR2206" i="3"/>
  <c r="BQ2206" i="3"/>
  <c r="BO2206" i="3"/>
  <c r="BN2206" i="3"/>
  <c r="BR2205" i="3"/>
  <c r="BQ2205" i="3"/>
  <c r="BO2205" i="3"/>
  <c r="BN2205" i="3"/>
  <c r="BR2204" i="3"/>
  <c r="BQ2204" i="3"/>
  <c r="BO2204" i="3"/>
  <c r="BN2204" i="3"/>
  <c r="BR2203" i="3"/>
  <c r="BQ2203" i="3"/>
  <c r="BO2203" i="3"/>
  <c r="BN2203" i="3"/>
  <c r="BR2202" i="3"/>
  <c r="BQ2202" i="3"/>
  <c r="BO2202" i="3"/>
  <c r="BN2202" i="3"/>
  <c r="BR2201" i="3"/>
  <c r="BQ2201" i="3"/>
  <c r="BO2201" i="3"/>
  <c r="BN2201" i="3"/>
  <c r="BR2200" i="3"/>
  <c r="BQ2200" i="3"/>
  <c r="BO2200" i="3"/>
  <c r="BN2200" i="3"/>
  <c r="BR2199" i="3"/>
  <c r="BQ2199" i="3"/>
  <c r="BO2199" i="3"/>
  <c r="BN2199" i="3"/>
  <c r="BR2198" i="3"/>
  <c r="BQ2198" i="3"/>
  <c r="BO2198" i="3"/>
  <c r="BN2198" i="3"/>
  <c r="BR2197" i="3"/>
  <c r="BQ2197" i="3"/>
  <c r="BO2197" i="3"/>
  <c r="BN2197" i="3"/>
  <c r="BR2196" i="3"/>
  <c r="BQ2196" i="3"/>
  <c r="BO2196" i="3"/>
  <c r="BN2196" i="3"/>
  <c r="BR2195" i="3"/>
  <c r="BQ2195" i="3"/>
  <c r="BO2195" i="3"/>
  <c r="BN2195" i="3"/>
  <c r="BR2194" i="3"/>
  <c r="BQ2194" i="3"/>
  <c r="BO2194" i="3"/>
  <c r="BN2194" i="3"/>
  <c r="BR2193" i="3"/>
  <c r="BQ2193" i="3"/>
  <c r="BO2193" i="3"/>
  <c r="BN2193" i="3"/>
  <c r="BR2192" i="3"/>
  <c r="BQ2192" i="3"/>
  <c r="BO2192" i="3"/>
  <c r="BN2192" i="3"/>
  <c r="BR2191" i="3"/>
  <c r="BQ2191" i="3"/>
  <c r="BO2191" i="3"/>
  <c r="BN2191" i="3"/>
  <c r="BR2190" i="3"/>
  <c r="BQ2190" i="3"/>
  <c r="BO2190" i="3"/>
  <c r="BN2190" i="3"/>
  <c r="BR2189" i="3"/>
  <c r="BQ2189" i="3"/>
  <c r="BO2189" i="3"/>
  <c r="BN2189" i="3"/>
  <c r="BR2188" i="3"/>
  <c r="BQ2188" i="3"/>
  <c r="BO2188" i="3"/>
  <c r="BN2188" i="3"/>
  <c r="BR2187" i="3"/>
  <c r="BQ2187" i="3"/>
  <c r="BO2187" i="3"/>
  <c r="BN2187" i="3"/>
  <c r="BR2186" i="3"/>
  <c r="BQ2186" i="3"/>
  <c r="BO2186" i="3"/>
  <c r="BN2186" i="3"/>
  <c r="BR2185" i="3"/>
  <c r="BQ2185" i="3"/>
  <c r="BO2185" i="3"/>
  <c r="BN2185" i="3"/>
  <c r="BR2184" i="3"/>
  <c r="BQ2184" i="3"/>
  <c r="BO2184" i="3"/>
  <c r="BN2184" i="3"/>
  <c r="BR2183" i="3"/>
  <c r="BQ2183" i="3"/>
  <c r="BO2183" i="3"/>
  <c r="BN2183" i="3"/>
  <c r="BR2182" i="3"/>
  <c r="BQ2182" i="3"/>
  <c r="BO2182" i="3"/>
  <c r="BN2182" i="3"/>
  <c r="BR2181" i="3"/>
  <c r="BQ2181" i="3"/>
  <c r="BO2181" i="3"/>
  <c r="BN2181" i="3"/>
  <c r="BR2180" i="3"/>
  <c r="BQ2180" i="3"/>
  <c r="BO2180" i="3"/>
  <c r="BN2180" i="3"/>
  <c r="BR2179" i="3"/>
  <c r="BQ2179" i="3"/>
  <c r="BO2179" i="3"/>
  <c r="BN2179" i="3"/>
  <c r="BR2178" i="3"/>
  <c r="BQ2178" i="3"/>
  <c r="BO2178" i="3"/>
  <c r="BN2178" i="3"/>
  <c r="BR2177" i="3"/>
  <c r="BQ2177" i="3"/>
  <c r="BO2177" i="3"/>
  <c r="BN2177" i="3"/>
  <c r="BR2176" i="3"/>
  <c r="BQ2176" i="3"/>
  <c r="BO2176" i="3"/>
  <c r="BN2176" i="3"/>
  <c r="BR2175" i="3"/>
  <c r="BQ2175" i="3"/>
  <c r="BO2175" i="3"/>
  <c r="BN2175" i="3"/>
  <c r="BR2174" i="3"/>
  <c r="BQ2174" i="3"/>
  <c r="BO2174" i="3"/>
  <c r="BN2174" i="3"/>
  <c r="BR2173" i="3"/>
  <c r="BQ2173" i="3"/>
  <c r="BO2173" i="3"/>
  <c r="BN2173" i="3"/>
  <c r="BR2172" i="3"/>
  <c r="BQ2172" i="3"/>
  <c r="BO2172" i="3"/>
  <c r="BN2172" i="3"/>
  <c r="BR2171" i="3"/>
  <c r="BQ2171" i="3"/>
  <c r="BO2171" i="3"/>
  <c r="BN2171" i="3"/>
  <c r="BR2170" i="3"/>
  <c r="BQ2170" i="3"/>
  <c r="BO2170" i="3"/>
  <c r="BN2170" i="3"/>
  <c r="BR2169" i="3"/>
  <c r="BQ2169" i="3"/>
  <c r="BO2169" i="3"/>
  <c r="BN2169" i="3"/>
  <c r="BR2168" i="3"/>
  <c r="BQ2168" i="3"/>
  <c r="BO2168" i="3"/>
  <c r="BN2168" i="3"/>
  <c r="BR2167" i="3"/>
  <c r="BQ2167" i="3"/>
  <c r="BO2167" i="3"/>
  <c r="BN2167" i="3"/>
  <c r="BR2166" i="3"/>
  <c r="BQ2166" i="3"/>
  <c r="BO2166" i="3"/>
  <c r="BN2166" i="3"/>
  <c r="BR2165" i="3"/>
  <c r="BQ2165" i="3"/>
  <c r="BO2165" i="3"/>
  <c r="BN2165" i="3"/>
  <c r="BR2164" i="3"/>
  <c r="BQ2164" i="3"/>
  <c r="BO2164" i="3"/>
  <c r="BN2164" i="3"/>
  <c r="BR2163" i="3"/>
  <c r="BQ2163" i="3"/>
  <c r="BO2163" i="3"/>
  <c r="BN2163" i="3"/>
  <c r="BR2162" i="3"/>
  <c r="BQ2162" i="3"/>
  <c r="BO2162" i="3"/>
  <c r="BN2162" i="3"/>
  <c r="BR2161" i="3"/>
  <c r="BQ2161" i="3"/>
  <c r="BO2161" i="3"/>
  <c r="BN2161" i="3"/>
  <c r="BR2160" i="3"/>
  <c r="BQ2160" i="3"/>
  <c r="BO2160" i="3"/>
  <c r="BN2160" i="3"/>
  <c r="BR2159" i="3"/>
  <c r="BQ2159" i="3"/>
  <c r="BO2159" i="3"/>
  <c r="BN2159" i="3"/>
  <c r="BR2158" i="3"/>
  <c r="BQ2158" i="3"/>
  <c r="BO2158" i="3"/>
  <c r="BN2158" i="3"/>
  <c r="BR2157" i="3"/>
  <c r="BQ2157" i="3"/>
  <c r="BO2157" i="3"/>
  <c r="BN2157" i="3"/>
  <c r="BR2156" i="3"/>
  <c r="BQ2156" i="3"/>
  <c r="BO2156" i="3"/>
  <c r="BN2156" i="3"/>
  <c r="BR2155" i="3"/>
  <c r="BQ2155" i="3"/>
  <c r="BO2155" i="3"/>
  <c r="BN2155" i="3"/>
  <c r="BR2154" i="3"/>
  <c r="BQ2154" i="3"/>
  <c r="BO2154" i="3"/>
  <c r="BN2154" i="3"/>
  <c r="BR2153" i="3"/>
  <c r="BQ2153" i="3"/>
  <c r="BO2153" i="3"/>
  <c r="BN2153" i="3"/>
  <c r="BR2152" i="3"/>
  <c r="BQ2152" i="3"/>
  <c r="BO2152" i="3"/>
  <c r="BN2152" i="3"/>
  <c r="BR2151" i="3"/>
  <c r="BQ2151" i="3"/>
  <c r="BO2151" i="3"/>
  <c r="BN2151" i="3"/>
  <c r="BR2150" i="3"/>
  <c r="BQ2150" i="3"/>
  <c r="BO2150" i="3"/>
  <c r="BN2150" i="3"/>
  <c r="BR2149" i="3"/>
  <c r="BQ2149" i="3"/>
  <c r="BO2149" i="3"/>
  <c r="BN2149" i="3"/>
  <c r="BR2148" i="3"/>
  <c r="BQ2148" i="3"/>
  <c r="BO2148" i="3"/>
  <c r="BN2148" i="3"/>
  <c r="BR2147" i="3"/>
  <c r="BQ2147" i="3"/>
  <c r="BO2147" i="3"/>
  <c r="BN2147" i="3"/>
  <c r="BR2146" i="3"/>
  <c r="BQ2146" i="3"/>
  <c r="BO2146" i="3"/>
  <c r="BN2146" i="3"/>
  <c r="BR2145" i="3"/>
  <c r="BQ2145" i="3"/>
  <c r="BO2145" i="3"/>
  <c r="BN2145" i="3"/>
  <c r="BR2144" i="3"/>
  <c r="BQ2144" i="3"/>
  <c r="BO2144" i="3"/>
  <c r="BN2144" i="3"/>
  <c r="BR2143" i="3"/>
  <c r="BQ2143" i="3"/>
  <c r="BO2143" i="3"/>
  <c r="BN2143" i="3"/>
  <c r="BR2142" i="3"/>
  <c r="BQ2142" i="3"/>
  <c r="BO2142" i="3"/>
  <c r="BN2142" i="3"/>
  <c r="BR2141" i="3"/>
  <c r="BQ2141" i="3"/>
  <c r="BO2141" i="3"/>
  <c r="BN2141" i="3"/>
  <c r="BR2140" i="3"/>
  <c r="BQ2140" i="3"/>
  <c r="BO2140" i="3"/>
  <c r="BN2140" i="3"/>
  <c r="BR2139" i="3"/>
  <c r="BQ2139" i="3"/>
  <c r="BO2139" i="3"/>
  <c r="BN2139" i="3"/>
  <c r="BR2138" i="3"/>
  <c r="BQ2138" i="3"/>
  <c r="BO2138" i="3"/>
  <c r="BN2138" i="3"/>
  <c r="BR2137" i="3"/>
  <c r="BQ2137" i="3"/>
  <c r="BO2137" i="3"/>
  <c r="BN2137" i="3"/>
  <c r="BR2136" i="3"/>
  <c r="BQ2136" i="3"/>
  <c r="BO2136" i="3"/>
  <c r="BN2136" i="3"/>
  <c r="BR2135" i="3"/>
  <c r="BQ2135" i="3"/>
  <c r="BO2135" i="3"/>
  <c r="BN2135" i="3"/>
  <c r="BR2134" i="3"/>
  <c r="BQ2134" i="3"/>
  <c r="BO2134" i="3"/>
  <c r="BN2134" i="3"/>
  <c r="BR2133" i="3"/>
  <c r="BQ2133" i="3"/>
  <c r="BO2133" i="3"/>
  <c r="BN2133" i="3"/>
  <c r="BR2132" i="3"/>
  <c r="BQ2132" i="3"/>
  <c r="BO2132" i="3"/>
  <c r="BN2132" i="3"/>
  <c r="BR2131" i="3"/>
  <c r="BQ2131" i="3"/>
  <c r="BO2131" i="3"/>
  <c r="BN2131" i="3"/>
  <c r="BR2130" i="3"/>
  <c r="BQ2130" i="3"/>
  <c r="BO2130" i="3"/>
  <c r="BN2130" i="3"/>
  <c r="BR2129" i="3"/>
  <c r="BQ2129" i="3"/>
  <c r="BO2129" i="3"/>
  <c r="BN2129" i="3"/>
  <c r="BR2128" i="3"/>
  <c r="BQ2128" i="3"/>
  <c r="BO2128" i="3"/>
  <c r="BN2128" i="3"/>
  <c r="BR2127" i="3"/>
  <c r="BQ2127" i="3"/>
  <c r="BO2127" i="3"/>
  <c r="BN2127" i="3"/>
  <c r="BR2126" i="3"/>
  <c r="BQ2126" i="3"/>
  <c r="BO2126" i="3"/>
  <c r="BN2126" i="3"/>
  <c r="BR2125" i="3"/>
  <c r="BQ2125" i="3"/>
  <c r="BO2125" i="3"/>
  <c r="BN2125" i="3"/>
  <c r="BR2124" i="3"/>
  <c r="BQ2124" i="3"/>
  <c r="BO2124" i="3"/>
  <c r="BN2124" i="3"/>
  <c r="BR2123" i="3"/>
  <c r="BQ2123" i="3"/>
  <c r="BO2123" i="3"/>
  <c r="BN2123" i="3"/>
  <c r="BR2122" i="3"/>
  <c r="BQ2122" i="3"/>
  <c r="BO2122" i="3"/>
  <c r="BN2122" i="3"/>
  <c r="BR2121" i="3"/>
  <c r="BQ2121" i="3"/>
  <c r="BO2121" i="3"/>
  <c r="BN2121" i="3"/>
  <c r="BR2120" i="3"/>
  <c r="BQ2120" i="3"/>
  <c r="BO2120" i="3"/>
  <c r="BN2120" i="3"/>
  <c r="BR2119" i="3"/>
  <c r="BQ2119" i="3"/>
  <c r="BO2119" i="3"/>
  <c r="BN2119" i="3"/>
  <c r="BR2118" i="3"/>
  <c r="BQ2118" i="3"/>
  <c r="BO2118" i="3"/>
  <c r="BN2118" i="3"/>
  <c r="BR2117" i="3"/>
  <c r="BQ2117" i="3"/>
  <c r="BO2117" i="3"/>
  <c r="BN2117" i="3"/>
  <c r="BR2116" i="3"/>
  <c r="BQ2116" i="3"/>
  <c r="BO2116" i="3"/>
  <c r="BN2116" i="3"/>
  <c r="BR2115" i="3"/>
  <c r="BQ2115" i="3"/>
  <c r="BO2115" i="3"/>
  <c r="BN2115" i="3"/>
  <c r="BR2114" i="3"/>
  <c r="BQ2114" i="3"/>
  <c r="BO2114" i="3"/>
  <c r="BN2114" i="3"/>
  <c r="BR2113" i="3"/>
  <c r="BQ2113" i="3"/>
  <c r="BO2113" i="3"/>
  <c r="BN2113" i="3"/>
  <c r="BR2112" i="3"/>
  <c r="BQ2112" i="3"/>
  <c r="BO2112" i="3"/>
  <c r="BN2112" i="3"/>
  <c r="BR2111" i="3"/>
  <c r="BQ2111" i="3"/>
  <c r="BO2111" i="3"/>
  <c r="BN2111" i="3"/>
  <c r="BR2110" i="3"/>
  <c r="BQ2110" i="3"/>
  <c r="BO2110" i="3"/>
  <c r="BN2110" i="3"/>
  <c r="BR2109" i="3"/>
  <c r="BQ2109" i="3"/>
  <c r="BO2109" i="3"/>
  <c r="BN2109" i="3"/>
  <c r="BR2108" i="3"/>
  <c r="BQ2108" i="3"/>
  <c r="BO2108" i="3"/>
  <c r="BN2108" i="3"/>
  <c r="BR2107" i="3"/>
  <c r="BQ2107" i="3"/>
  <c r="BO2107" i="3"/>
  <c r="BN2107" i="3"/>
  <c r="BR2106" i="3"/>
  <c r="BQ2106" i="3"/>
  <c r="BO2106" i="3"/>
  <c r="BN2106" i="3"/>
  <c r="BR2105" i="3"/>
  <c r="BQ2105" i="3"/>
  <c r="BO2105" i="3"/>
  <c r="BN2105" i="3"/>
  <c r="BR2104" i="3"/>
  <c r="BQ2104" i="3"/>
  <c r="BO2104" i="3"/>
  <c r="BN2104" i="3"/>
  <c r="BR2103" i="3"/>
  <c r="BQ2103" i="3"/>
  <c r="BO2103" i="3"/>
  <c r="BN2103" i="3"/>
  <c r="BR2102" i="3"/>
  <c r="BQ2102" i="3"/>
  <c r="BO2102" i="3"/>
  <c r="BN2102" i="3"/>
  <c r="BR2101" i="3"/>
  <c r="BQ2101" i="3"/>
  <c r="BO2101" i="3"/>
  <c r="BN2101" i="3"/>
  <c r="BR2100" i="3"/>
  <c r="BQ2100" i="3"/>
  <c r="BO2100" i="3"/>
  <c r="BN2100" i="3"/>
  <c r="BR2099" i="3"/>
  <c r="BQ2099" i="3"/>
  <c r="BO2099" i="3"/>
  <c r="BN2099" i="3"/>
  <c r="BR2098" i="3"/>
  <c r="BQ2098" i="3"/>
  <c r="BO2098" i="3"/>
  <c r="BN2098" i="3"/>
  <c r="BR2097" i="3"/>
  <c r="BQ2097" i="3"/>
  <c r="BO2097" i="3"/>
  <c r="BN2097" i="3"/>
  <c r="BR2096" i="3"/>
  <c r="BQ2096" i="3"/>
  <c r="BO2096" i="3"/>
  <c r="BN2096" i="3"/>
  <c r="BR2095" i="3"/>
  <c r="BQ2095" i="3"/>
  <c r="BO2095" i="3"/>
  <c r="BN2095" i="3"/>
  <c r="BR2094" i="3"/>
  <c r="BQ2094" i="3"/>
  <c r="BO2094" i="3"/>
  <c r="BN2094" i="3"/>
  <c r="BR2093" i="3"/>
  <c r="BQ2093" i="3"/>
  <c r="BO2093" i="3"/>
  <c r="BN2093" i="3"/>
  <c r="BR2092" i="3"/>
  <c r="BQ2092" i="3"/>
  <c r="BO2092" i="3"/>
  <c r="BN2092" i="3"/>
  <c r="BR2091" i="3"/>
  <c r="BQ2091" i="3"/>
  <c r="BO2091" i="3"/>
  <c r="BN2091" i="3"/>
  <c r="BR2090" i="3"/>
  <c r="BQ2090" i="3"/>
  <c r="BO2090" i="3"/>
  <c r="BN2090" i="3"/>
  <c r="BR2089" i="3"/>
  <c r="BQ2089" i="3"/>
  <c r="BO2089" i="3"/>
  <c r="BN2089" i="3"/>
  <c r="BR2088" i="3"/>
  <c r="BQ2088" i="3"/>
  <c r="BO2088" i="3"/>
  <c r="BN2088" i="3"/>
  <c r="BR2087" i="3"/>
  <c r="BQ2087" i="3"/>
  <c r="BO2087" i="3"/>
  <c r="BN2087" i="3"/>
  <c r="BR2086" i="3"/>
  <c r="BQ2086" i="3"/>
  <c r="BO2086" i="3"/>
  <c r="BN2086" i="3"/>
  <c r="BR2085" i="3"/>
  <c r="BQ2085" i="3"/>
  <c r="BO2085" i="3"/>
  <c r="BN2085" i="3"/>
  <c r="BR2084" i="3"/>
  <c r="BQ2084" i="3"/>
  <c r="BO2084" i="3"/>
  <c r="BN2084" i="3"/>
  <c r="BR2083" i="3"/>
  <c r="BQ2083" i="3"/>
  <c r="BO2083" i="3"/>
  <c r="BN2083" i="3"/>
  <c r="BR2082" i="3"/>
  <c r="BQ2082" i="3"/>
  <c r="BO2082" i="3"/>
  <c r="BN2082" i="3"/>
  <c r="BR2081" i="3"/>
  <c r="BQ2081" i="3"/>
  <c r="BO2081" i="3"/>
  <c r="BN2081" i="3"/>
  <c r="BR2080" i="3"/>
  <c r="BQ2080" i="3"/>
  <c r="BO2080" i="3"/>
  <c r="BN2080" i="3"/>
  <c r="BR2079" i="3"/>
  <c r="BQ2079" i="3"/>
  <c r="BO2079" i="3"/>
  <c r="BN2079" i="3"/>
  <c r="BR2078" i="3"/>
  <c r="BQ2078" i="3"/>
  <c r="BO2078" i="3"/>
  <c r="BN2078" i="3"/>
  <c r="BR2077" i="3"/>
  <c r="BQ2077" i="3"/>
  <c r="BO2077" i="3"/>
  <c r="BN2077" i="3"/>
  <c r="BR2076" i="3"/>
  <c r="BQ2076" i="3"/>
  <c r="BO2076" i="3"/>
  <c r="BN2076" i="3"/>
  <c r="BR2075" i="3"/>
  <c r="BQ2075" i="3"/>
  <c r="BO2075" i="3"/>
  <c r="BN2075" i="3"/>
  <c r="BR2074" i="3"/>
  <c r="BQ2074" i="3"/>
  <c r="BO2074" i="3"/>
  <c r="BN2074" i="3"/>
  <c r="BR2073" i="3"/>
  <c r="BQ2073" i="3"/>
  <c r="BO2073" i="3"/>
  <c r="BN2073" i="3"/>
  <c r="BR2072" i="3"/>
  <c r="BQ2072" i="3"/>
  <c r="BO2072" i="3"/>
  <c r="BN2072" i="3"/>
  <c r="BR2071" i="3"/>
  <c r="BQ2071" i="3"/>
  <c r="BO2071" i="3"/>
  <c r="BN2071" i="3"/>
  <c r="BR2070" i="3"/>
  <c r="BQ2070" i="3"/>
  <c r="BO2070" i="3"/>
  <c r="BN2070" i="3"/>
  <c r="BR2069" i="3"/>
  <c r="BQ2069" i="3"/>
  <c r="BO2069" i="3"/>
  <c r="BN2069" i="3"/>
  <c r="BR2068" i="3"/>
  <c r="BQ2068" i="3"/>
  <c r="BO2068" i="3"/>
  <c r="BN2068" i="3"/>
  <c r="BR2067" i="3"/>
  <c r="BQ2067" i="3"/>
  <c r="BO2067" i="3"/>
  <c r="BN2067" i="3"/>
  <c r="BR2066" i="3"/>
  <c r="BQ2066" i="3"/>
  <c r="BO2066" i="3"/>
  <c r="BN2066" i="3"/>
  <c r="BR2065" i="3"/>
  <c r="BQ2065" i="3"/>
  <c r="BO2065" i="3"/>
  <c r="BN2065" i="3"/>
  <c r="BR2064" i="3"/>
  <c r="BQ2064" i="3"/>
  <c r="BO2064" i="3"/>
  <c r="BN2064" i="3"/>
  <c r="BR2063" i="3"/>
  <c r="BQ2063" i="3"/>
  <c r="BO2063" i="3"/>
  <c r="BN2063" i="3"/>
  <c r="BR2062" i="3"/>
  <c r="BQ2062" i="3"/>
  <c r="BO2062" i="3"/>
  <c r="BN2062" i="3"/>
  <c r="BR2061" i="3"/>
  <c r="BQ2061" i="3"/>
  <c r="BO2061" i="3"/>
  <c r="BN2061" i="3"/>
  <c r="BR2060" i="3"/>
  <c r="BQ2060" i="3"/>
  <c r="BO2060" i="3"/>
  <c r="BN2060" i="3"/>
  <c r="BR2059" i="3"/>
  <c r="BQ2059" i="3"/>
  <c r="BO2059" i="3"/>
  <c r="BN2059" i="3"/>
  <c r="BR2058" i="3"/>
  <c r="BQ2058" i="3"/>
  <c r="BO2058" i="3"/>
  <c r="BN2058" i="3"/>
  <c r="BR2057" i="3"/>
  <c r="BQ2057" i="3"/>
  <c r="BO2057" i="3"/>
  <c r="BN2057" i="3"/>
  <c r="BR2056" i="3"/>
  <c r="BQ2056" i="3"/>
  <c r="BO2056" i="3"/>
  <c r="BN2056" i="3"/>
  <c r="BR2055" i="3"/>
  <c r="BQ2055" i="3"/>
  <c r="BO2055" i="3"/>
  <c r="BN2055" i="3"/>
  <c r="BR2054" i="3"/>
  <c r="BQ2054" i="3"/>
  <c r="BO2054" i="3"/>
  <c r="BN2054" i="3"/>
  <c r="BR2053" i="3"/>
  <c r="BQ2053" i="3"/>
  <c r="BO2053" i="3"/>
  <c r="BN2053" i="3"/>
  <c r="BR2052" i="3"/>
  <c r="BQ2052" i="3"/>
  <c r="BO2052" i="3"/>
  <c r="BN2052" i="3"/>
  <c r="BR2051" i="3"/>
  <c r="BQ2051" i="3"/>
  <c r="BO2051" i="3"/>
  <c r="BN2051" i="3"/>
  <c r="BR2050" i="3"/>
  <c r="BQ2050" i="3"/>
  <c r="BO2050" i="3"/>
  <c r="BN2050" i="3"/>
  <c r="BR2049" i="3"/>
  <c r="BQ2049" i="3"/>
  <c r="BO2049" i="3"/>
  <c r="BN2049" i="3"/>
  <c r="BR2048" i="3"/>
  <c r="BQ2048" i="3"/>
  <c r="BO2048" i="3"/>
  <c r="BN2048" i="3"/>
  <c r="BR2047" i="3"/>
  <c r="BQ2047" i="3"/>
  <c r="BO2047" i="3"/>
  <c r="BN2047" i="3"/>
  <c r="BR2046" i="3"/>
  <c r="BQ2046" i="3"/>
  <c r="BO2046" i="3"/>
  <c r="BN2046" i="3"/>
  <c r="BR2045" i="3"/>
  <c r="BQ2045" i="3"/>
  <c r="BO2045" i="3"/>
  <c r="BN2045" i="3"/>
  <c r="BR2044" i="3"/>
  <c r="BQ2044" i="3"/>
  <c r="BO2044" i="3"/>
  <c r="BN2044" i="3"/>
  <c r="BR2043" i="3"/>
  <c r="BQ2043" i="3"/>
  <c r="BO2043" i="3"/>
  <c r="BN2043" i="3"/>
  <c r="BR2042" i="3"/>
  <c r="BQ2042" i="3"/>
  <c r="BO2042" i="3"/>
  <c r="BN2042" i="3"/>
  <c r="BR2041" i="3"/>
  <c r="BQ2041" i="3"/>
  <c r="BO2041" i="3"/>
  <c r="BN2041" i="3"/>
  <c r="BR2040" i="3"/>
  <c r="BQ2040" i="3"/>
  <c r="BO2040" i="3"/>
  <c r="BN2040" i="3"/>
  <c r="BR2039" i="3"/>
  <c r="BQ2039" i="3"/>
  <c r="BO2039" i="3"/>
  <c r="BN2039" i="3"/>
  <c r="BR2038" i="3"/>
  <c r="BQ2038" i="3"/>
  <c r="BO2038" i="3"/>
  <c r="BN2038" i="3"/>
  <c r="BR2037" i="3"/>
  <c r="BQ2037" i="3"/>
  <c r="BO2037" i="3"/>
  <c r="BN2037" i="3"/>
  <c r="BR2036" i="3"/>
  <c r="BQ2036" i="3"/>
  <c r="BO2036" i="3"/>
  <c r="BN2036" i="3"/>
  <c r="BR2035" i="3"/>
  <c r="BQ2035" i="3"/>
  <c r="BO2035" i="3"/>
  <c r="BN2035" i="3"/>
  <c r="BR2034" i="3"/>
  <c r="BQ2034" i="3"/>
  <c r="BO2034" i="3"/>
  <c r="BN2034" i="3"/>
  <c r="BR2033" i="3"/>
  <c r="BQ2033" i="3"/>
  <c r="BO2033" i="3"/>
  <c r="BN2033" i="3"/>
  <c r="BR2032" i="3"/>
  <c r="BQ2032" i="3"/>
  <c r="BO2032" i="3"/>
  <c r="BN2032" i="3"/>
  <c r="BR2031" i="3"/>
  <c r="BQ2031" i="3"/>
  <c r="BO2031" i="3"/>
  <c r="BN2031" i="3"/>
  <c r="BR2030" i="3"/>
  <c r="BQ2030" i="3"/>
  <c r="BO2030" i="3"/>
  <c r="BN2030" i="3"/>
  <c r="BR2029" i="3"/>
  <c r="BQ2029" i="3"/>
  <c r="BO2029" i="3"/>
  <c r="BN2029" i="3"/>
  <c r="BR2028" i="3"/>
  <c r="BQ2028" i="3"/>
  <c r="BO2028" i="3"/>
  <c r="BN2028" i="3"/>
  <c r="BR2027" i="3"/>
  <c r="BQ2027" i="3"/>
  <c r="BO2027" i="3"/>
  <c r="BN2027" i="3"/>
  <c r="BR2026" i="3"/>
  <c r="BQ2026" i="3"/>
  <c r="BO2026" i="3"/>
  <c r="BN2026" i="3"/>
  <c r="BR2025" i="3"/>
  <c r="BQ2025" i="3"/>
  <c r="BO2025" i="3"/>
  <c r="BN2025" i="3"/>
  <c r="BR2024" i="3"/>
  <c r="BQ2024" i="3"/>
  <c r="BO2024" i="3"/>
  <c r="BN2024" i="3"/>
  <c r="BR2023" i="3"/>
  <c r="BQ2023" i="3"/>
  <c r="BO2023" i="3"/>
  <c r="BN2023" i="3"/>
  <c r="BR2022" i="3"/>
  <c r="BQ2022" i="3"/>
  <c r="BO2022" i="3"/>
  <c r="BN2022" i="3"/>
  <c r="BR2021" i="3"/>
  <c r="BQ2021" i="3"/>
  <c r="BO2021" i="3"/>
  <c r="BN2021" i="3"/>
  <c r="BR2020" i="3"/>
  <c r="BQ2020" i="3"/>
  <c r="BO2020" i="3"/>
  <c r="BN2020" i="3"/>
  <c r="BR2019" i="3"/>
  <c r="BQ2019" i="3"/>
  <c r="BO2019" i="3"/>
  <c r="BN2019" i="3"/>
  <c r="BR2018" i="3"/>
  <c r="BQ2018" i="3"/>
  <c r="BO2018" i="3"/>
  <c r="BN2018" i="3"/>
  <c r="BR2017" i="3"/>
  <c r="BQ2017" i="3"/>
  <c r="BO2017" i="3"/>
  <c r="BN2017" i="3"/>
  <c r="BR2016" i="3"/>
  <c r="BQ2016" i="3"/>
  <c r="BO2016" i="3"/>
  <c r="BN2016" i="3"/>
  <c r="BR2015" i="3"/>
  <c r="BQ2015" i="3"/>
  <c r="BO2015" i="3"/>
  <c r="BN2015" i="3"/>
  <c r="BR2014" i="3"/>
  <c r="BQ2014" i="3"/>
  <c r="BO2014" i="3"/>
  <c r="BN2014" i="3"/>
  <c r="BR2013" i="3"/>
  <c r="BQ2013" i="3"/>
  <c r="BO2013" i="3"/>
  <c r="BN2013" i="3"/>
  <c r="BR2012" i="3"/>
  <c r="BQ2012" i="3"/>
  <c r="BO2012" i="3"/>
  <c r="BN2012" i="3"/>
  <c r="BR2011" i="3"/>
  <c r="BQ2011" i="3"/>
  <c r="BO2011" i="3"/>
  <c r="BN2011" i="3"/>
  <c r="BR2010" i="3"/>
  <c r="BQ2010" i="3"/>
  <c r="BO2010" i="3"/>
  <c r="BN2010" i="3"/>
  <c r="BR2009" i="3"/>
  <c r="BQ2009" i="3"/>
  <c r="BO2009" i="3"/>
  <c r="BN2009" i="3"/>
  <c r="BR2008" i="3"/>
  <c r="BQ2008" i="3"/>
  <c r="BO2008" i="3"/>
  <c r="BN2008" i="3"/>
  <c r="BR2007" i="3"/>
  <c r="BQ2007" i="3"/>
  <c r="BO2007" i="3"/>
  <c r="BN2007" i="3"/>
  <c r="BR2006" i="3"/>
  <c r="BQ2006" i="3"/>
  <c r="BO2006" i="3"/>
  <c r="BN2006" i="3"/>
  <c r="BR2005" i="3"/>
  <c r="BQ2005" i="3"/>
  <c r="BO2005" i="3"/>
  <c r="BN2005" i="3"/>
  <c r="BR2004" i="3"/>
  <c r="BQ2004" i="3"/>
  <c r="BO2004" i="3"/>
  <c r="BN2004" i="3"/>
  <c r="BR2003" i="3"/>
  <c r="BQ2003" i="3"/>
  <c r="BO2003" i="3"/>
  <c r="BN2003" i="3"/>
  <c r="BR2002" i="3"/>
  <c r="BQ2002" i="3"/>
  <c r="BO2002" i="3"/>
  <c r="BN2002" i="3"/>
  <c r="BR2001" i="3"/>
  <c r="BQ2001" i="3"/>
  <c r="BO2001" i="3"/>
  <c r="BN2001" i="3"/>
  <c r="BR2000" i="3"/>
  <c r="BQ2000" i="3"/>
  <c r="BO2000" i="3"/>
  <c r="BN2000" i="3"/>
  <c r="BR1999" i="3"/>
  <c r="BQ1999" i="3"/>
  <c r="BO1999" i="3"/>
  <c r="BN1999" i="3"/>
  <c r="BR1998" i="3"/>
  <c r="BQ1998" i="3"/>
  <c r="BO1998" i="3"/>
  <c r="BN1998" i="3"/>
  <c r="BR1997" i="3"/>
  <c r="BQ1997" i="3"/>
  <c r="BO1997" i="3"/>
  <c r="BN1997" i="3"/>
  <c r="BR1996" i="3"/>
  <c r="BQ1996" i="3"/>
  <c r="BO1996" i="3"/>
  <c r="BN1996" i="3"/>
  <c r="BR1995" i="3"/>
  <c r="BQ1995" i="3"/>
  <c r="BO1995" i="3"/>
  <c r="BN1995" i="3"/>
  <c r="BR1994" i="3"/>
  <c r="BQ1994" i="3"/>
  <c r="BO1994" i="3"/>
  <c r="BN1994" i="3"/>
  <c r="BR1993" i="3"/>
  <c r="BQ1993" i="3"/>
  <c r="BO1993" i="3"/>
  <c r="BN1993" i="3"/>
  <c r="BR1992" i="3"/>
  <c r="BQ1992" i="3"/>
  <c r="BO1992" i="3"/>
  <c r="BN1992" i="3"/>
  <c r="BR1991" i="3"/>
  <c r="BQ1991" i="3"/>
  <c r="BO1991" i="3"/>
  <c r="BN1991" i="3"/>
  <c r="BR1990" i="3"/>
  <c r="BQ1990" i="3"/>
  <c r="BO1990" i="3"/>
  <c r="BN1990" i="3"/>
  <c r="BR1989" i="3"/>
  <c r="BQ1989" i="3"/>
  <c r="BO1989" i="3"/>
  <c r="BN1989" i="3"/>
  <c r="BR1988" i="3"/>
  <c r="BQ1988" i="3"/>
  <c r="BO1988" i="3"/>
  <c r="BN1988" i="3"/>
  <c r="BR1987" i="3"/>
  <c r="BQ1987" i="3"/>
  <c r="BO1987" i="3"/>
  <c r="BN1987" i="3"/>
  <c r="BR1986" i="3"/>
  <c r="BQ1986" i="3"/>
  <c r="BO1986" i="3"/>
  <c r="BN1986" i="3"/>
  <c r="BR1985" i="3"/>
  <c r="BQ1985" i="3"/>
  <c r="BO1985" i="3"/>
  <c r="BN1985" i="3"/>
  <c r="BR1984" i="3"/>
  <c r="BQ1984" i="3"/>
  <c r="BO1984" i="3"/>
  <c r="BN1984" i="3"/>
  <c r="BR1983" i="3"/>
  <c r="BQ1983" i="3"/>
  <c r="BO1983" i="3"/>
  <c r="BN1983" i="3"/>
  <c r="BR1982" i="3"/>
  <c r="BQ1982" i="3"/>
  <c r="BO1982" i="3"/>
  <c r="BN1982" i="3"/>
  <c r="BR1981" i="3"/>
  <c r="BQ1981" i="3"/>
  <c r="BO1981" i="3"/>
  <c r="BN1981" i="3"/>
  <c r="BR1980" i="3"/>
  <c r="BQ1980" i="3"/>
  <c r="BO1980" i="3"/>
  <c r="BN1980" i="3"/>
  <c r="BR1979" i="3"/>
  <c r="BQ1979" i="3"/>
  <c r="BO1979" i="3"/>
  <c r="BN1979" i="3"/>
  <c r="BR1978" i="3"/>
  <c r="BQ1978" i="3"/>
  <c r="BO1978" i="3"/>
  <c r="BN1978" i="3"/>
  <c r="BR1977" i="3"/>
  <c r="BQ1977" i="3"/>
  <c r="BO1977" i="3"/>
  <c r="BN1977" i="3"/>
  <c r="BR1976" i="3"/>
  <c r="BQ1976" i="3"/>
  <c r="BO1976" i="3"/>
  <c r="BN1976" i="3"/>
  <c r="BR1975" i="3"/>
  <c r="BQ1975" i="3"/>
  <c r="BO1975" i="3"/>
  <c r="BN1975" i="3"/>
  <c r="BR1974" i="3"/>
  <c r="BQ1974" i="3"/>
  <c r="BO1974" i="3"/>
  <c r="BN1974" i="3"/>
  <c r="BR1973" i="3"/>
  <c r="BQ1973" i="3"/>
  <c r="BO1973" i="3"/>
  <c r="BN1973" i="3"/>
  <c r="BR1972" i="3"/>
  <c r="BQ1972" i="3"/>
  <c r="BO1972" i="3"/>
  <c r="BN1972" i="3"/>
  <c r="BR1971" i="3"/>
  <c r="BQ1971" i="3"/>
  <c r="BO1971" i="3"/>
  <c r="BN1971" i="3"/>
  <c r="BR1970" i="3"/>
  <c r="BQ1970" i="3"/>
  <c r="BO1970" i="3"/>
  <c r="BN1970" i="3"/>
  <c r="BR1969" i="3"/>
  <c r="BQ1969" i="3"/>
  <c r="BO1969" i="3"/>
  <c r="BN1969" i="3"/>
  <c r="BR1968" i="3"/>
  <c r="BQ1968" i="3"/>
  <c r="BO1968" i="3"/>
  <c r="BN1968" i="3"/>
  <c r="BR1967" i="3"/>
  <c r="BQ1967" i="3"/>
  <c r="BO1967" i="3"/>
  <c r="BN1967" i="3"/>
  <c r="BR1966" i="3"/>
  <c r="BQ1966" i="3"/>
  <c r="BO1966" i="3"/>
  <c r="BN1966" i="3"/>
  <c r="BR1965" i="3"/>
  <c r="BQ1965" i="3"/>
  <c r="BO1965" i="3"/>
  <c r="BN1965" i="3"/>
  <c r="BR1964" i="3"/>
  <c r="BQ1964" i="3"/>
  <c r="BO1964" i="3"/>
  <c r="BN1964" i="3"/>
  <c r="BR1963" i="3"/>
  <c r="BQ1963" i="3"/>
  <c r="BO1963" i="3"/>
  <c r="BN1963" i="3"/>
  <c r="BR1962" i="3"/>
  <c r="BQ1962" i="3"/>
  <c r="BO1962" i="3"/>
  <c r="BN1962" i="3"/>
  <c r="BR1961" i="3"/>
  <c r="BQ1961" i="3"/>
  <c r="BO1961" i="3"/>
  <c r="BN1961" i="3"/>
  <c r="BR1960" i="3"/>
  <c r="BQ1960" i="3"/>
  <c r="BO1960" i="3"/>
  <c r="BN1960" i="3"/>
  <c r="BR1959" i="3"/>
  <c r="BQ1959" i="3"/>
  <c r="BO1959" i="3"/>
  <c r="BN1959" i="3"/>
  <c r="BR1958" i="3"/>
  <c r="BQ1958" i="3"/>
  <c r="BO1958" i="3"/>
  <c r="BN1958" i="3"/>
  <c r="BR1957" i="3"/>
  <c r="BQ1957" i="3"/>
  <c r="BO1957" i="3"/>
  <c r="BN1957" i="3"/>
  <c r="BR1956" i="3"/>
  <c r="BQ1956" i="3"/>
  <c r="BO1956" i="3"/>
  <c r="BN1956" i="3"/>
  <c r="BR1955" i="3"/>
  <c r="BQ1955" i="3"/>
  <c r="BO1955" i="3"/>
  <c r="BN1955" i="3"/>
  <c r="BR1954" i="3"/>
  <c r="BQ1954" i="3"/>
  <c r="BO1954" i="3"/>
  <c r="BN1954" i="3"/>
  <c r="BR1953" i="3"/>
  <c r="BQ1953" i="3"/>
  <c r="BO1953" i="3"/>
  <c r="BN1953" i="3"/>
  <c r="BR1952" i="3"/>
  <c r="BQ1952" i="3"/>
  <c r="BO1952" i="3"/>
  <c r="BN1952" i="3"/>
  <c r="BR1951" i="3"/>
  <c r="BQ1951" i="3"/>
  <c r="BO1951" i="3"/>
  <c r="BN1951" i="3"/>
  <c r="BR1950" i="3"/>
  <c r="BQ1950" i="3"/>
  <c r="BO1950" i="3"/>
  <c r="BN1950" i="3"/>
  <c r="BR1949" i="3"/>
  <c r="BQ1949" i="3"/>
  <c r="BO1949" i="3"/>
  <c r="BN1949" i="3"/>
  <c r="BR1948" i="3"/>
  <c r="BQ1948" i="3"/>
  <c r="BO1948" i="3"/>
  <c r="BN1948" i="3"/>
  <c r="BR1947" i="3"/>
  <c r="BQ1947" i="3"/>
  <c r="BO1947" i="3"/>
  <c r="BN1947" i="3"/>
  <c r="BR1946" i="3"/>
  <c r="BQ1946" i="3"/>
  <c r="BO1946" i="3"/>
  <c r="BN1946" i="3"/>
  <c r="BR1945" i="3"/>
  <c r="BQ1945" i="3"/>
  <c r="BO1945" i="3"/>
  <c r="BN1945" i="3"/>
  <c r="BR1944" i="3"/>
  <c r="BQ1944" i="3"/>
  <c r="BO1944" i="3"/>
  <c r="BN1944" i="3"/>
  <c r="BR1943" i="3"/>
  <c r="BQ1943" i="3"/>
  <c r="BO1943" i="3"/>
  <c r="BN1943" i="3"/>
  <c r="BR1942" i="3"/>
  <c r="BQ1942" i="3"/>
  <c r="BO1942" i="3"/>
  <c r="BN1942" i="3"/>
  <c r="BR1941" i="3"/>
  <c r="BQ1941" i="3"/>
  <c r="BO1941" i="3"/>
  <c r="BN1941" i="3"/>
  <c r="BR1940" i="3"/>
  <c r="BQ1940" i="3"/>
  <c r="BO1940" i="3"/>
  <c r="BN1940" i="3"/>
  <c r="BR1939" i="3"/>
  <c r="BQ1939" i="3"/>
  <c r="BO1939" i="3"/>
  <c r="BN1939" i="3"/>
  <c r="BR1938" i="3"/>
  <c r="BQ1938" i="3"/>
  <c r="BO1938" i="3"/>
  <c r="BN1938" i="3"/>
  <c r="BR1937" i="3"/>
  <c r="BQ1937" i="3"/>
  <c r="BO1937" i="3"/>
  <c r="BN1937" i="3"/>
  <c r="BR1936" i="3"/>
  <c r="BQ1936" i="3"/>
  <c r="BO1936" i="3"/>
  <c r="BN1936" i="3"/>
  <c r="BR1935" i="3"/>
  <c r="BQ1935" i="3"/>
  <c r="BO1935" i="3"/>
  <c r="BN1935" i="3"/>
  <c r="BR1934" i="3"/>
  <c r="BQ1934" i="3"/>
  <c r="BO1934" i="3"/>
  <c r="BN1934" i="3"/>
  <c r="BR1933" i="3"/>
  <c r="BQ1933" i="3"/>
  <c r="BO1933" i="3"/>
  <c r="BN1933" i="3"/>
  <c r="BR1932" i="3"/>
  <c r="BQ1932" i="3"/>
  <c r="BO1932" i="3"/>
  <c r="BN1932" i="3"/>
  <c r="BR1931" i="3"/>
  <c r="BQ1931" i="3"/>
  <c r="BO1931" i="3"/>
  <c r="BN1931" i="3"/>
  <c r="BR1930" i="3"/>
  <c r="BQ1930" i="3"/>
  <c r="BO1930" i="3"/>
  <c r="BN1930" i="3"/>
  <c r="BR1929" i="3"/>
  <c r="BQ1929" i="3"/>
  <c r="BO1929" i="3"/>
  <c r="BN1929" i="3"/>
  <c r="BR1928" i="3"/>
  <c r="BQ1928" i="3"/>
  <c r="BO1928" i="3"/>
  <c r="BN1928" i="3"/>
  <c r="BR1927" i="3"/>
  <c r="BQ1927" i="3"/>
  <c r="BO1927" i="3"/>
  <c r="BN1927" i="3"/>
  <c r="BR1926" i="3"/>
  <c r="BQ1926" i="3"/>
  <c r="BO1926" i="3"/>
  <c r="BN1926" i="3"/>
  <c r="BR1925" i="3"/>
  <c r="BQ1925" i="3"/>
  <c r="BO1925" i="3"/>
  <c r="BN1925" i="3"/>
  <c r="BR1924" i="3"/>
  <c r="BQ1924" i="3"/>
  <c r="BO1924" i="3"/>
  <c r="BN1924" i="3"/>
  <c r="BR1923" i="3"/>
  <c r="BQ1923" i="3"/>
  <c r="BO1923" i="3"/>
  <c r="BN1923" i="3"/>
  <c r="BR1922" i="3"/>
  <c r="BQ1922" i="3"/>
  <c r="BO1922" i="3"/>
  <c r="BN1922" i="3"/>
  <c r="BR1921" i="3"/>
  <c r="BQ1921" i="3"/>
  <c r="BO1921" i="3"/>
  <c r="BN1921" i="3"/>
  <c r="BR1920" i="3"/>
  <c r="BQ1920" i="3"/>
  <c r="BO1920" i="3"/>
  <c r="BN1920" i="3"/>
  <c r="BR1919" i="3"/>
  <c r="BQ1919" i="3"/>
  <c r="BO1919" i="3"/>
  <c r="BN1919" i="3"/>
  <c r="BR1918" i="3"/>
  <c r="BQ1918" i="3"/>
  <c r="BO1918" i="3"/>
  <c r="BN1918" i="3"/>
  <c r="BR1917" i="3"/>
  <c r="BQ1917" i="3"/>
  <c r="BO1917" i="3"/>
  <c r="BN1917" i="3"/>
  <c r="BR1916" i="3"/>
  <c r="BQ1916" i="3"/>
  <c r="BO1916" i="3"/>
  <c r="BN1916" i="3"/>
  <c r="BR1915" i="3"/>
  <c r="BQ1915" i="3"/>
  <c r="BO1915" i="3"/>
  <c r="BN1915" i="3"/>
  <c r="BR1914" i="3"/>
  <c r="BQ1914" i="3"/>
  <c r="BO1914" i="3"/>
  <c r="BN1914" i="3"/>
  <c r="BR1913" i="3"/>
  <c r="BQ1913" i="3"/>
  <c r="BO1913" i="3"/>
  <c r="BN1913" i="3"/>
  <c r="BR1912" i="3"/>
  <c r="BQ1912" i="3"/>
  <c r="BO1912" i="3"/>
  <c r="BN1912" i="3"/>
  <c r="BR1911" i="3"/>
  <c r="BQ1911" i="3"/>
  <c r="BO1911" i="3"/>
  <c r="BN1911" i="3"/>
  <c r="BR1910" i="3"/>
  <c r="BQ1910" i="3"/>
  <c r="BO1910" i="3"/>
  <c r="BN1910" i="3"/>
  <c r="BR1909" i="3"/>
  <c r="BQ1909" i="3"/>
  <c r="BO1909" i="3"/>
  <c r="BN1909" i="3"/>
  <c r="BR1908" i="3"/>
  <c r="BQ1908" i="3"/>
  <c r="BO1908" i="3"/>
  <c r="BN1908" i="3"/>
  <c r="BR1907" i="3"/>
  <c r="BQ1907" i="3"/>
  <c r="BO1907" i="3"/>
  <c r="BN1907" i="3"/>
  <c r="BR1906" i="3"/>
  <c r="BQ1906" i="3"/>
  <c r="BO1906" i="3"/>
  <c r="BN1906" i="3"/>
  <c r="BR1905" i="3"/>
  <c r="BQ1905" i="3"/>
  <c r="BO1905" i="3"/>
  <c r="BN1905" i="3"/>
  <c r="BR1904" i="3"/>
  <c r="BQ1904" i="3"/>
  <c r="BO1904" i="3"/>
  <c r="BN1904" i="3"/>
  <c r="BR1903" i="3"/>
  <c r="BQ1903" i="3"/>
  <c r="BO1903" i="3"/>
  <c r="BN1903" i="3"/>
  <c r="BR1902" i="3"/>
  <c r="BQ1902" i="3"/>
  <c r="BO1902" i="3"/>
  <c r="BN1902" i="3"/>
  <c r="BR1901" i="3"/>
  <c r="BQ1901" i="3"/>
  <c r="BO1901" i="3"/>
  <c r="BN1901" i="3"/>
  <c r="BR1900" i="3"/>
  <c r="BQ1900" i="3"/>
  <c r="BO1900" i="3"/>
  <c r="BN1900" i="3"/>
  <c r="BR1899" i="3"/>
  <c r="BQ1899" i="3"/>
  <c r="BO1899" i="3"/>
  <c r="BN1899" i="3"/>
  <c r="BR1898" i="3"/>
  <c r="BQ1898" i="3"/>
  <c r="BO1898" i="3"/>
  <c r="BN1898" i="3"/>
  <c r="BR1897" i="3"/>
  <c r="BQ1897" i="3"/>
  <c r="BO1897" i="3"/>
  <c r="BN1897" i="3"/>
  <c r="BR1896" i="3"/>
  <c r="BQ1896" i="3"/>
  <c r="BO1896" i="3"/>
  <c r="BN1896" i="3"/>
  <c r="BR1895" i="3"/>
  <c r="BQ1895" i="3"/>
  <c r="BO1895" i="3"/>
  <c r="BN1895" i="3"/>
  <c r="BR1894" i="3"/>
  <c r="BQ1894" i="3"/>
  <c r="BO1894" i="3"/>
  <c r="BN1894" i="3"/>
  <c r="BR1893" i="3"/>
  <c r="BQ1893" i="3"/>
  <c r="BO1893" i="3"/>
  <c r="BN1893" i="3"/>
  <c r="BR1892" i="3"/>
  <c r="BQ1892" i="3"/>
  <c r="BO1892" i="3"/>
  <c r="BN1892" i="3"/>
  <c r="BR1891" i="3"/>
  <c r="BQ1891" i="3"/>
  <c r="BO1891" i="3"/>
  <c r="BN1891" i="3"/>
  <c r="BR1890" i="3"/>
  <c r="BQ1890" i="3"/>
  <c r="BO1890" i="3"/>
  <c r="BN1890" i="3"/>
  <c r="BR1889" i="3"/>
  <c r="BQ1889" i="3"/>
  <c r="BO1889" i="3"/>
  <c r="BN1889" i="3"/>
  <c r="BR1888" i="3"/>
  <c r="BQ1888" i="3"/>
  <c r="BO1888" i="3"/>
  <c r="BN1888" i="3"/>
  <c r="BR1887" i="3"/>
  <c r="BQ1887" i="3"/>
  <c r="BO1887" i="3"/>
  <c r="BN1887" i="3"/>
  <c r="BR1886" i="3"/>
  <c r="BQ1886" i="3"/>
  <c r="BO1886" i="3"/>
  <c r="BN1886" i="3"/>
  <c r="BR1885" i="3"/>
  <c r="BQ1885" i="3"/>
  <c r="BO1885" i="3"/>
  <c r="BN1885" i="3"/>
  <c r="BR1884" i="3"/>
  <c r="BQ1884" i="3"/>
  <c r="BO1884" i="3"/>
  <c r="BN1884" i="3"/>
  <c r="BR1883" i="3"/>
  <c r="BQ1883" i="3"/>
  <c r="BO1883" i="3"/>
  <c r="BN1883" i="3"/>
  <c r="BR1882" i="3"/>
  <c r="BQ1882" i="3"/>
  <c r="BO1882" i="3"/>
  <c r="BN1882" i="3"/>
  <c r="BR1881" i="3"/>
  <c r="BQ1881" i="3"/>
  <c r="BO1881" i="3"/>
  <c r="BN1881" i="3"/>
  <c r="BR1880" i="3"/>
  <c r="BQ1880" i="3"/>
  <c r="BO1880" i="3"/>
  <c r="BN1880" i="3"/>
  <c r="BR1879" i="3"/>
  <c r="BQ1879" i="3"/>
  <c r="BO1879" i="3"/>
  <c r="BN1879" i="3"/>
  <c r="BR1878" i="3"/>
  <c r="BQ1878" i="3"/>
  <c r="BO1878" i="3"/>
  <c r="BN1878" i="3"/>
  <c r="BR1877" i="3"/>
  <c r="BQ1877" i="3"/>
  <c r="BO1877" i="3"/>
  <c r="BN1877" i="3"/>
  <c r="BR1876" i="3"/>
  <c r="BQ1876" i="3"/>
  <c r="BO1876" i="3"/>
  <c r="BN1876" i="3"/>
  <c r="BR1875" i="3"/>
  <c r="BQ1875" i="3"/>
  <c r="BO1875" i="3"/>
  <c r="BN1875" i="3"/>
  <c r="BR1874" i="3"/>
  <c r="BQ1874" i="3"/>
  <c r="BO1874" i="3"/>
  <c r="BN1874" i="3"/>
  <c r="BR1873" i="3"/>
  <c r="BQ1873" i="3"/>
  <c r="BO1873" i="3"/>
  <c r="BN1873" i="3"/>
  <c r="BR1872" i="3"/>
  <c r="BQ1872" i="3"/>
  <c r="BO1872" i="3"/>
  <c r="BN1872" i="3"/>
  <c r="BR1871" i="3"/>
  <c r="BQ1871" i="3"/>
  <c r="BO1871" i="3"/>
  <c r="BN1871" i="3"/>
  <c r="BR1870" i="3"/>
  <c r="BQ1870" i="3"/>
  <c r="BO1870" i="3"/>
  <c r="BN1870" i="3"/>
  <c r="BR1869" i="3"/>
  <c r="BQ1869" i="3"/>
  <c r="BO1869" i="3"/>
  <c r="BN1869" i="3"/>
  <c r="BR1868" i="3"/>
  <c r="BQ1868" i="3"/>
  <c r="BO1868" i="3"/>
  <c r="BN1868" i="3"/>
  <c r="BR1867" i="3"/>
  <c r="BQ1867" i="3"/>
  <c r="BO1867" i="3"/>
  <c r="BN1867" i="3"/>
  <c r="BR1866" i="3"/>
  <c r="BQ1866" i="3"/>
  <c r="BO1866" i="3"/>
  <c r="BN1866" i="3"/>
  <c r="BR1865" i="3"/>
  <c r="BQ1865" i="3"/>
  <c r="BO1865" i="3"/>
  <c r="BN1865" i="3"/>
  <c r="BR1864" i="3"/>
  <c r="BQ1864" i="3"/>
  <c r="BO1864" i="3"/>
  <c r="BN1864" i="3"/>
  <c r="BR1863" i="3"/>
  <c r="BQ1863" i="3"/>
  <c r="BO1863" i="3"/>
  <c r="BN1863" i="3"/>
  <c r="BR1862" i="3"/>
  <c r="BQ1862" i="3"/>
  <c r="BO1862" i="3"/>
  <c r="BN1862" i="3"/>
  <c r="BR1861" i="3"/>
  <c r="BQ1861" i="3"/>
  <c r="BO1861" i="3"/>
  <c r="BN1861" i="3"/>
  <c r="BR1860" i="3"/>
  <c r="BQ1860" i="3"/>
  <c r="BO1860" i="3"/>
  <c r="BN1860" i="3"/>
  <c r="BR1859" i="3"/>
  <c r="BQ1859" i="3"/>
  <c r="BO1859" i="3"/>
  <c r="BN1859" i="3"/>
  <c r="BR1858" i="3"/>
  <c r="BQ1858" i="3"/>
  <c r="BO1858" i="3"/>
  <c r="BN1858" i="3"/>
  <c r="BR1857" i="3"/>
  <c r="BQ1857" i="3"/>
  <c r="BO1857" i="3"/>
  <c r="BN1857" i="3"/>
  <c r="BR1856" i="3"/>
  <c r="BQ1856" i="3"/>
  <c r="BO1856" i="3"/>
  <c r="BN1856" i="3"/>
  <c r="BR1855" i="3"/>
  <c r="BQ1855" i="3"/>
  <c r="BO1855" i="3"/>
  <c r="BN1855" i="3"/>
  <c r="BR1854" i="3"/>
  <c r="BQ1854" i="3"/>
  <c r="BO1854" i="3"/>
  <c r="BN1854" i="3"/>
  <c r="BR1853" i="3"/>
  <c r="BQ1853" i="3"/>
  <c r="BO1853" i="3"/>
  <c r="BN1853" i="3"/>
  <c r="BR1852" i="3"/>
  <c r="BQ1852" i="3"/>
  <c r="BO1852" i="3"/>
  <c r="BN1852" i="3"/>
  <c r="BR1851" i="3"/>
  <c r="BQ1851" i="3"/>
  <c r="BO1851" i="3"/>
  <c r="BN1851" i="3"/>
  <c r="BR1850" i="3"/>
  <c r="BQ1850" i="3"/>
  <c r="BO1850" i="3"/>
  <c r="BN1850" i="3"/>
  <c r="BR1849" i="3"/>
  <c r="BQ1849" i="3"/>
  <c r="BO1849" i="3"/>
  <c r="BN1849" i="3"/>
  <c r="BR1848" i="3"/>
  <c r="BQ1848" i="3"/>
  <c r="BO1848" i="3"/>
  <c r="BN1848" i="3"/>
  <c r="BR1847" i="3"/>
  <c r="BQ1847" i="3"/>
  <c r="BO1847" i="3"/>
  <c r="BN1847" i="3"/>
  <c r="BR1846" i="3"/>
  <c r="BQ1846" i="3"/>
  <c r="BO1846" i="3"/>
  <c r="BN1846" i="3"/>
  <c r="BR1845" i="3"/>
  <c r="BQ1845" i="3"/>
  <c r="BO1845" i="3"/>
  <c r="BN1845" i="3"/>
  <c r="BR1844" i="3"/>
  <c r="BQ1844" i="3"/>
  <c r="BO1844" i="3"/>
  <c r="BN1844" i="3"/>
  <c r="BR1843" i="3"/>
  <c r="BQ1843" i="3"/>
  <c r="BO1843" i="3"/>
  <c r="BN1843" i="3"/>
  <c r="BR1842" i="3"/>
  <c r="BQ1842" i="3"/>
  <c r="BO1842" i="3"/>
  <c r="BN1842" i="3"/>
  <c r="BR1841" i="3"/>
  <c r="BQ1841" i="3"/>
  <c r="BO1841" i="3"/>
  <c r="BN1841" i="3"/>
  <c r="BR1840" i="3"/>
  <c r="BQ1840" i="3"/>
  <c r="BO1840" i="3"/>
  <c r="BN1840" i="3"/>
  <c r="BR1839" i="3"/>
  <c r="BQ1839" i="3"/>
  <c r="BO1839" i="3"/>
  <c r="BN1839" i="3"/>
  <c r="BR1838" i="3"/>
  <c r="BQ1838" i="3"/>
  <c r="BO1838" i="3"/>
  <c r="BN1838" i="3"/>
  <c r="BR1837" i="3"/>
  <c r="BQ1837" i="3"/>
  <c r="BO1837" i="3"/>
  <c r="BN1837" i="3"/>
  <c r="BR1836" i="3"/>
  <c r="BQ1836" i="3"/>
  <c r="BO1836" i="3"/>
  <c r="BN1836" i="3"/>
  <c r="BR1835" i="3"/>
  <c r="BQ1835" i="3"/>
  <c r="BO1835" i="3"/>
  <c r="BN1835" i="3"/>
  <c r="BR1834" i="3"/>
  <c r="BQ1834" i="3"/>
  <c r="BO1834" i="3"/>
  <c r="BN1834" i="3"/>
  <c r="BR1833" i="3"/>
  <c r="BQ1833" i="3"/>
  <c r="BO1833" i="3"/>
  <c r="BN1833" i="3"/>
  <c r="BR1832" i="3"/>
  <c r="BQ1832" i="3"/>
  <c r="BO1832" i="3"/>
  <c r="BN1832" i="3"/>
  <c r="BR1831" i="3"/>
  <c r="BQ1831" i="3"/>
  <c r="BO1831" i="3"/>
  <c r="BN1831" i="3"/>
  <c r="BR1830" i="3"/>
  <c r="BQ1830" i="3"/>
  <c r="BO1830" i="3"/>
  <c r="BN1830" i="3"/>
  <c r="BR1829" i="3"/>
  <c r="BQ1829" i="3"/>
  <c r="BO1829" i="3"/>
  <c r="BN1829" i="3"/>
  <c r="BR1828" i="3"/>
  <c r="BQ1828" i="3"/>
  <c r="BO1828" i="3"/>
  <c r="BN1828" i="3"/>
  <c r="BR1827" i="3"/>
  <c r="BQ1827" i="3"/>
  <c r="BO1827" i="3"/>
  <c r="BN1827" i="3"/>
  <c r="BR1826" i="3"/>
  <c r="BQ1826" i="3"/>
  <c r="BO1826" i="3"/>
  <c r="BN1826" i="3"/>
  <c r="BR1825" i="3"/>
  <c r="BQ1825" i="3"/>
  <c r="BO1825" i="3"/>
  <c r="BN1825" i="3"/>
  <c r="BR1824" i="3"/>
  <c r="BQ1824" i="3"/>
  <c r="BO1824" i="3"/>
  <c r="BN1824" i="3"/>
  <c r="BR1823" i="3"/>
  <c r="BQ1823" i="3"/>
  <c r="BO1823" i="3"/>
  <c r="BN1823" i="3"/>
  <c r="BR1822" i="3"/>
  <c r="BQ1822" i="3"/>
  <c r="BO1822" i="3"/>
  <c r="BN1822" i="3"/>
  <c r="BR1821" i="3"/>
  <c r="BQ1821" i="3"/>
  <c r="BO1821" i="3"/>
  <c r="BN1821" i="3"/>
  <c r="BR1820" i="3"/>
  <c r="BQ1820" i="3"/>
  <c r="BO1820" i="3"/>
  <c r="BN1820" i="3"/>
  <c r="BR1819" i="3"/>
  <c r="BQ1819" i="3"/>
  <c r="BO1819" i="3"/>
  <c r="BN1819" i="3"/>
  <c r="BR1818" i="3"/>
  <c r="BQ1818" i="3"/>
  <c r="BO1818" i="3"/>
  <c r="BN1818" i="3"/>
  <c r="BR1817" i="3"/>
  <c r="BQ1817" i="3"/>
  <c r="BO1817" i="3"/>
  <c r="BN1817" i="3"/>
  <c r="BR1816" i="3"/>
  <c r="BQ1816" i="3"/>
  <c r="BO1816" i="3"/>
  <c r="BN1816" i="3"/>
  <c r="BR1815" i="3"/>
  <c r="BQ1815" i="3"/>
  <c r="BO1815" i="3"/>
  <c r="BN1815" i="3"/>
  <c r="BR1814" i="3"/>
  <c r="BQ1814" i="3"/>
  <c r="BO1814" i="3"/>
  <c r="BN1814" i="3"/>
  <c r="BR1813" i="3"/>
  <c r="BQ1813" i="3"/>
  <c r="BO1813" i="3"/>
  <c r="BN1813" i="3"/>
  <c r="BR1812" i="3"/>
  <c r="BQ1812" i="3"/>
  <c r="BO1812" i="3"/>
  <c r="BN1812" i="3"/>
  <c r="BR1811" i="3"/>
  <c r="BQ1811" i="3"/>
  <c r="BO1811" i="3"/>
  <c r="BN1811" i="3"/>
  <c r="BR1810" i="3"/>
  <c r="BQ1810" i="3"/>
  <c r="BO1810" i="3"/>
  <c r="BN1810" i="3"/>
  <c r="BR1809" i="3"/>
  <c r="BQ1809" i="3"/>
  <c r="BO1809" i="3"/>
  <c r="BN1809" i="3"/>
  <c r="BR1808" i="3"/>
  <c r="BQ1808" i="3"/>
  <c r="BO1808" i="3"/>
  <c r="BN1808" i="3"/>
  <c r="BR1807" i="3"/>
  <c r="BQ1807" i="3"/>
  <c r="BO1807" i="3"/>
  <c r="BN1807" i="3"/>
  <c r="BR1806" i="3"/>
  <c r="BQ1806" i="3"/>
  <c r="BO1806" i="3"/>
  <c r="BN1806" i="3"/>
  <c r="BR1805" i="3"/>
  <c r="BQ1805" i="3"/>
  <c r="BO1805" i="3"/>
  <c r="BN1805" i="3"/>
  <c r="BR1804" i="3"/>
  <c r="BQ1804" i="3"/>
  <c r="BO1804" i="3"/>
  <c r="BN1804" i="3"/>
  <c r="BR1803" i="3"/>
  <c r="BQ1803" i="3"/>
  <c r="BO1803" i="3"/>
  <c r="BN1803" i="3"/>
  <c r="BR1802" i="3"/>
  <c r="BQ1802" i="3"/>
  <c r="BO1802" i="3"/>
  <c r="BN1802" i="3"/>
  <c r="BR1801" i="3"/>
  <c r="BQ1801" i="3"/>
  <c r="BO1801" i="3"/>
  <c r="BN1801" i="3"/>
  <c r="BR1800" i="3"/>
  <c r="BQ1800" i="3"/>
  <c r="BO1800" i="3"/>
  <c r="BN1800" i="3"/>
  <c r="BR1799" i="3"/>
  <c r="BQ1799" i="3"/>
  <c r="BO1799" i="3"/>
  <c r="BN1799" i="3"/>
  <c r="BR1798" i="3"/>
  <c r="BQ1798" i="3"/>
  <c r="BO1798" i="3"/>
  <c r="BN1798" i="3"/>
  <c r="BR1797" i="3"/>
  <c r="BQ1797" i="3"/>
  <c r="BO1797" i="3"/>
  <c r="BN1797" i="3"/>
  <c r="BR1796" i="3"/>
  <c r="BQ1796" i="3"/>
  <c r="BO1796" i="3"/>
  <c r="BN1796" i="3"/>
  <c r="BR1795" i="3"/>
  <c r="BQ1795" i="3"/>
  <c r="BO1795" i="3"/>
  <c r="BN1795" i="3"/>
  <c r="BR1794" i="3"/>
  <c r="BQ1794" i="3"/>
  <c r="BO1794" i="3"/>
  <c r="BN1794" i="3"/>
  <c r="BR1793" i="3"/>
  <c r="BQ1793" i="3"/>
  <c r="BO1793" i="3"/>
  <c r="BN1793" i="3"/>
  <c r="BR1792" i="3"/>
  <c r="BQ1792" i="3"/>
  <c r="BO1792" i="3"/>
  <c r="BN1792" i="3"/>
  <c r="BR1791" i="3"/>
  <c r="BQ1791" i="3"/>
  <c r="BO1791" i="3"/>
  <c r="BN1791" i="3"/>
  <c r="BR1790" i="3"/>
  <c r="BQ1790" i="3"/>
  <c r="BO1790" i="3"/>
  <c r="BN1790" i="3"/>
  <c r="BR1789" i="3"/>
  <c r="BQ1789" i="3"/>
  <c r="BO1789" i="3"/>
  <c r="BN1789" i="3"/>
  <c r="BR1788" i="3"/>
  <c r="BQ1788" i="3"/>
  <c r="BO1788" i="3"/>
  <c r="BN1788" i="3"/>
  <c r="BR1787" i="3"/>
  <c r="BQ1787" i="3"/>
  <c r="BO1787" i="3"/>
  <c r="BN1787" i="3"/>
  <c r="BR1786" i="3"/>
  <c r="BQ1786" i="3"/>
  <c r="BO1786" i="3"/>
  <c r="BN1786" i="3"/>
  <c r="BR1785" i="3"/>
  <c r="BQ1785" i="3"/>
  <c r="BO1785" i="3"/>
  <c r="BN1785" i="3"/>
  <c r="BR1784" i="3"/>
  <c r="BQ1784" i="3"/>
  <c r="BO1784" i="3"/>
  <c r="BN1784" i="3"/>
  <c r="BR1783" i="3"/>
  <c r="BQ1783" i="3"/>
  <c r="BO1783" i="3"/>
  <c r="BN1783" i="3"/>
  <c r="BR1782" i="3"/>
  <c r="BQ1782" i="3"/>
  <c r="BO1782" i="3"/>
  <c r="BN1782" i="3"/>
  <c r="BR1781" i="3"/>
  <c r="BQ1781" i="3"/>
  <c r="BO1781" i="3"/>
  <c r="BN1781" i="3"/>
  <c r="BR1780" i="3"/>
  <c r="BQ1780" i="3"/>
  <c r="BO1780" i="3"/>
  <c r="BN1780" i="3"/>
  <c r="BR1779" i="3"/>
  <c r="BQ1779" i="3"/>
  <c r="BO1779" i="3"/>
  <c r="BN1779" i="3"/>
  <c r="BR1778" i="3"/>
  <c r="BQ1778" i="3"/>
  <c r="BO1778" i="3"/>
  <c r="BN1778" i="3"/>
  <c r="BR1777" i="3"/>
  <c r="BQ1777" i="3"/>
  <c r="BO1777" i="3"/>
  <c r="BN1777" i="3"/>
  <c r="BR1776" i="3"/>
  <c r="BQ1776" i="3"/>
  <c r="BO1776" i="3"/>
  <c r="BN1776" i="3"/>
  <c r="BR1775" i="3"/>
  <c r="BQ1775" i="3"/>
  <c r="BO1775" i="3"/>
  <c r="BN1775" i="3"/>
  <c r="BR1774" i="3"/>
  <c r="BQ1774" i="3"/>
  <c r="BO1774" i="3"/>
  <c r="BN1774" i="3"/>
  <c r="BR1773" i="3"/>
  <c r="BQ1773" i="3"/>
  <c r="BO1773" i="3"/>
  <c r="BN1773" i="3"/>
  <c r="BR1772" i="3"/>
  <c r="BQ1772" i="3"/>
  <c r="BO1772" i="3"/>
  <c r="BN1772" i="3"/>
  <c r="BR1771" i="3"/>
  <c r="BQ1771" i="3"/>
  <c r="BO1771" i="3"/>
  <c r="BN1771" i="3"/>
  <c r="BR1770" i="3"/>
  <c r="BQ1770" i="3"/>
  <c r="BO1770" i="3"/>
  <c r="BN1770" i="3"/>
  <c r="BR1769" i="3"/>
  <c r="BQ1769" i="3"/>
  <c r="BO1769" i="3"/>
  <c r="BN1769" i="3"/>
  <c r="BR1768" i="3"/>
  <c r="BQ1768" i="3"/>
  <c r="BO1768" i="3"/>
  <c r="BN1768" i="3"/>
  <c r="BR1767" i="3"/>
  <c r="BQ1767" i="3"/>
  <c r="BO1767" i="3"/>
  <c r="BN1767" i="3"/>
  <c r="BR1766" i="3"/>
  <c r="BQ1766" i="3"/>
  <c r="BO1766" i="3"/>
  <c r="BN1766" i="3"/>
  <c r="BR1765" i="3"/>
  <c r="BQ1765" i="3"/>
  <c r="BO1765" i="3"/>
  <c r="BN1765" i="3"/>
  <c r="BR1764" i="3"/>
  <c r="BQ1764" i="3"/>
  <c r="BO1764" i="3"/>
  <c r="BN1764" i="3"/>
  <c r="BR1763" i="3"/>
  <c r="BQ1763" i="3"/>
  <c r="BO1763" i="3"/>
  <c r="BN1763" i="3"/>
  <c r="BR1762" i="3"/>
  <c r="BQ1762" i="3"/>
  <c r="BO1762" i="3"/>
  <c r="BN1762" i="3"/>
  <c r="BR1761" i="3"/>
  <c r="BQ1761" i="3"/>
  <c r="BO1761" i="3"/>
  <c r="BN1761" i="3"/>
  <c r="BR1760" i="3"/>
  <c r="BQ1760" i="3"/>
  <c r="BO1760" i="3"/>
  <c r="BN1760" i="3"/>
  <c r="BR1759" i="3"/>
  <c r="BQ1759" i="3"/>
  <c r="BO1759" i="3"/>
  <c r="BN1759" i="3"/>
  <c r="BR1758" i="3"/>
  <c r="BQ1758" i="3"/>
  <c r="BO1758" i="3"/>
  <c r="BN1758" i="3"/>
  <c r="BR1757" i="3"/>
  <c r="BQ1757" i="3"/>
  <c r="BO1757" i="3"/>
  <c r="BN1757" i="3"/>
  <c r="BR1756" i="3"/>
  <c r="BQ1756" i="3"/>
  <c r="BO1756" i="3"/>
  <c r="BN1756" i="3"/>
  <c r="BR1755" i="3"/>
  <c r="BQ1755" i="3"/>
  <c r="BO1755" i="3"/>
  <c r="BN1755" i="3"/>
  <c r="BR1754" i="3"/>
  <c r="BQ1754" i="3"/>
  <c r="BO1754" i="3"/>
  <c r="BN1754" i="3"/>
  <c r="BR1753" i="3"/>
  <c r="BQ1753" i="3"/>
  <c r="BO1753" i="3"/>
  <c r="BN1753" i="3"/>
  <c r="BR1752" i="3"/>
  <c r="BQ1752" i="3"/>
  <c r="BO1752" i="3"/>
  <c r="BN1752" i="3"/>
  <c r="BR1751" i="3"/>
  <c r="BQ1751" i="3"/>
  <c r="BO1751" i="3"/>
  <c r="BN1751" i="3"/>
  <c r="BR1750" i="3"/>
  <c r="BQ1750" i="3"/>
  <c r="BO1750" i="3"/>
  <c r="BN1750" i="3"/>
  <c r="BR1749" i="3"/>
  <c r="BQ1749" i="3"/>
  <c r="BO1749" i="3"/>
  <c r="BN1749" i="3"/>
  <c r="BR1748" i="3"/>
  <c r="BQ1748" i="3"/>
  <c r="BO1748" i="3"/>
  <c r="BN1748" i="3"/>
  <c r="BR1747" i="3"/>
  <c r="BQ1747" i="3"/>
  <c r="BO1747" i="3"/>
  <c r="BN1747" i="3"/>
  <c r="BR1746" i="3"/>
  <c r="BQ1746" i="3"/>
  <c r="BO1746" i="3"/>
  <c r="BN1746" i="3"/>
  <c r="BR1745" i="3"/>
  <c r="BQ1745" i="3"/>
  <c r="BO1745" i="3"/>
  <c r="BN1745" i="3"/>
  <c r="BR1744" i="3"/>
  <c r="BQ1744" i="3"/>
  <c r="BO1744" i="3"/>
  <c r="BN1744" i="3"/>
  <c r="BR1743" i="3"/>
  <c r="BQ1743" i="3"/>
  <c r="BO1743" i="3"/>
  <c r="BN1743" i="3"/>
  <c r="BR1742" i="3"/>
  <c r="BQ1742" i="3"/>
  <c r="BO1742" i="3"/>
  <c r="BN1742" i="3"/>
  <c r="BR1741" i="3"/>
  <c r="BQ1741" i="3"/>
  <c r="BO1741" i="3"/>
  <c r="BN1741" i="3"/>
  <c r="BR1740" i="3"/>
  <c r="BQ1740" i="3"/>
  <c r="BO1740" i="3"/>
  <c r="BN1740" i="3"/>
  <c r="BR1739" i="3"/>
  <c r="BQ1739" i="3"/>
  <c r="BO1739" i="3"/>
  <c r="BN1739" i="3"/>
  <c r="BR1738" i="3"/>
  <c r="BQ1738" i="3"/>
  <c r="BO1738" i="3"/>
  <c r="BN1738" i="3"/>
  <c r="BR1737" i="3"/>
  <c r="BQ1737" i="3"/>
  <c r="BO1737" i="3"/>
  <c r="BN1737" i="3"/>
  <c r="BR1736" i="3"/>
  <c r="BQ1736" i="3"/>
  <c r="BO1736" i="3"/>
  <c r="BN1736" i="3"/>
  <c r="BR1735" i="3"/>
  <c r="BQ1735" i="3"/>
  <c r="BO1735" i="3"/>
  <c r="BN1735" i="3"/>
  <c r="BR1734" i="3"/>
  <c r="BQ1734" i="3"/>
  <c r="BO1734" i="3"/>
  <c r="BN1734" i="3"/>
  <c r="BR1733" i="3"/>
  <c r="BQ1733" i="3"/>
  <c r="BO1733" i="3"/>
  <c r="BN1733" i="3"/>
  <c r="BR1732" i="3"/>
  <c r="BQ1732" i="3"/>
  <c r="BO1732" i="3"/>
  <c r="BN1732" i="3"/>
  <c r="BR1731" i="3"/>
  <c r="BQ1731" i="3"/>
  <c r="BO1731" i="3"/>
  <c r="BN1731" i="3"/>
  <c r="BR1730" i="3"/>
  <c r="BQ1730" i="3"/>
  <c r="BO1730" i="3"/>
  <c r="BN1730" i="3"/>
  <c r="BR1729" i="3"/>
  <c r="BQ1729" i="3"/>
  <c r="BO1729" i="3"/>
  <c r="BN1729" i="3"/>
  <c r="BR1728" i="3"/>
  <c r="BQ1728" i="3"/>
  <c r="BO1728" i="3"/>
  <c r="BN1728" i="3"/>
  <c r="BR1727" i="3"/>
  <c r="BQ1727" i="3"/>
  <c r="BO1727" i="3"/>
  <c r="BN1727" i="3"/>
  <c r="BR1726" i="3"/>
  <c r="BQ1726" i="3"/>
  <c r="BO1726" i="3"/>
  <c r="BN1726" i="3"/>
  <c r="BR1725" i="3"/>
  <c r="BQ1725" i="3"/>
  <c r="BO1725" i="3"/>
  <c r="BN1725" i="3"/>
  <c r="BR1724" i="3"/>
  <c r="BQ1724" i="3"/>
  <c r="BO1724" i="3"/>
  <c r="BN1724" i="3"/>
  <c r="BR1723" i="3"/>
  <c r="BQ1723" i="3"/>
  <c r="BO1723" i="3"/>
  <c r="BN1723" i="3"/>
  <c r="BR1722" i="3"/>
  <c r="BQ1722" i="3"/>
  <c r="BO1722" i="3"/>
  <c r="BN1722" i="3"/>
  <c r="BR1721" i="3"/>
  <c r="BQ1721" i="3"/>
  <c r="BO1721" i="3"/>
  <c r="BN1721" i="3"/>
  <c r="BR1720" i="3"/>
  <c r="BQ1720" i="3"/>
  <c r="BO1720" i="3"/>
  <c r="BN1720" i="3"/>
  <c r="BR1719" i="3"/>
  <c r="BQ1719" i="3"/>
  <c r="BO1719" i="3"/>
  <c r="BN1719" i="3"/>
  <c r="BR1718" i="3"/>
  <c r="BQ1718" i="3"/>
  <c r="BO1718" i="3"/>
  <c r="BN1718" i="3"/>
  <c r="BR1717" i="3"/>
  <c r="BQ1717" i="3"/>
  <c r="BO1717" i="3"/>
  <c r="BN1717" i="3"/>
  <c r="BR1716" i="3"/>
  <c r="BQ1716" i="3"/>
  <c r="BO1716" i="3"/>
  <c r="BN1716" i="3"/>
  <c r="BR1715" i="3"/>
  <c r="BQ1715" i="3"/>
  <c r="BO1715" i="3"/>
  <c r="BN1715" i="3"/>
  <c r="BR1714" i="3"/>
  <c r="BQ1714" i="3"/>
  <c r="BO1714" i="3"/>
  <c r="BN1714" i="3"/>
  <c r="BR1713" i="3"/>
  <c r="BQ1713" i="3"/>
  <c r="BO1713" i="3"/>
  <c r="BN1713" i="3"/>
  <c r="BR1712" i="3"/>
  <c r="BQ1712" i="3"/>
  <c r="BO1712" i="3"/>
  <c r="BN1712" i="3"/>
  <c r="BR1711" i="3"/>
  <c r="BQ1711" i="3"/>
  <c r="BO1711" i="3"/>
  <c r="BN1711" i="3"/>
  <c r="BR1710" i="3"/>
  <c r="BQ1710" i="3"/>
  <c r="BO1710" i="3"/>
  <c r="BN1710" i="3"/>
  <c r="BR1709" i="3"/>
  <c r="BQ1709" i="3"/>
  <c r="BO1709" i="3"/>
  <c r="BN1709" i="3"/>
  <c r="BR1708" i="3"/>
  <c r="BQ1708" i="3"/>
  <c r="BO1708" i="3"/>
  <c r="BN1708" i="3"/>
  <c r="BR1707" i="3"/>
  <c r="BQ1707" i="3"/>
  <c r="BO1707" i="3"/>
  <c r="BN1707" i="3"/>
  <c r="BR1706" i="3"/>
  <c r="BQ1706" i="3"/>
  <c r="BO1706" i="3"/>
  <c r="BN1706" i="3"/>
  <c r="BR1705" i="3"/>
  <c r="BQ1705" i="3"/>
  <c r="BO1705" i="3"/>
  <c r="BN1705" i="3"/>
  <c r="BR1704" i="3"/>
  <c r="BQ1704" i="3"/>
  <c r="BO1704" i="3"/>
  <c r="BN1704" i="3"/>
  <c r="BR1703" i="3"/>
  <c r="BQ1703" i="3"/>
  <c r="BO1703" i="3"/>
  <c r="BN1703" i="3"/>
  <c r="BR1702" i="3"/>
  <c r="BQ1702" i="3"/>
  <c r="BO1702" i="3"/>
  <c r="BN1702" i="3"/>
  <c r="BR1701" i="3"/>
  <c r="BQ1701" i="3"/>
  <c r="BO1701" i="3"/>
  <c r="BN1701" i="3"/>
  <c r="BR1700" i="3"/>
  <c r="BQ1700" i="3"/>
  <c r="BO1700" i="3"/>
  <c r="BN1700" i="3"/>
  <c r="BR1699" i="3"/>
  <c r="BQ1699" i="3"/>
  <c r="BO1699" i="3"/>
  <c r="BN1699" i="3"/>
  <c r="BR1698" i="3"/>
  <c r="BQ1698" i="3"/>
  <c r="BO1698" i="3"/>
  <c r="BN1698" i="3"/>
  <c r="BR1697" i="3"/>
  <c r="BQ1697" i="3"/>
  <c r="BO1697" i="3"/>
  <c r="BN1697" i="3"/>
  <c r="BR1696" i="3"/>
  <c r="BQ1696" i="3"/>
  <c r="BO1696" i="3"/>
  <c r="BN1696" i="3"/>
  <c r="BR1695" i="3"/>
  <c r="BQ1695" i="3"/>
  <c r="BO1695" i="3"/>
  <c r="BN1695" i="3"/>
  <c r="BR1694" i="3"/>
  <c r="BQ1694" i="3"/>
  <c r="BO1694" i="3"/>
  <c r="BN1694" i="3"/>
  <c r="BR1693" i="3"/>
  <c r="BQ1693" i="3"/>
  <c r="BO1693" i="3"/>
  <c r="BN1693" i="3"/>
  <c r="BR1692" i="3"/>
  <c r="BQ1692" i="3"/>
  <c r="BO1692" i="3"/>
  <c r="BN1692" i="3"/>
  <c r="BR1691" i="3"/>
  <c r="BQ1691" i="3"/>
  <c r="BO1691" i="3"/>
  <c r="BN1691" i="3"/>
  <c r="BR1690" i="3"/>
  <c r="BQ1690" i="3"/>
  <c r="BO1690" i="3"/>
  <c r="BN1690" i="3"/>
  <c r="BR1689" i="3"/>
  <c r="BQ1689" i="3"/>
  <c r="BO1689" i="3"/>
  <c r="BN1689" i="3"/>
  <c r="BR1688" i="3"/>
  <c r="BQ1688" i="3"/>
  <c r="BO1688" i="3"/>
  <c r="BN1688" i="3"/>
  <c r="BR1687" i="3"/>
  <c r="BQ1687" i="3"/>
  <c r="BO1687" i="3"/>
  <c r="BN1687" i="3"/>
  <c r="BR1686" i="3"/>
  <c r="BQ1686" i="3"/>
  <c r="BO1686" i="3"/>
  <c r="BN1686" i="3"/>
  <c r="BR1685" i="3"/>
  <c r="BQ1685" i="3"/>
  <c r="BO1685" i="3"/>
  <c r="BN1685" i="3"/>
  <c r="BR1684" i="3"/>
  <c r="BQ1684" i="3"/>
  <c r="BO1684" i="3"/>
  <c r="BN1684" i="3"/>
  <c r="BR1683" i="3"/>
  <c r="BQ1683" i="3"/>
  <c r="BO1683" i="3"/>
  <c r="BN1683" i="3"/>
  <c r="BR1682" i="3"/>
  <c r="BQ1682" i="3"/>
  <c r="BO1682" i="3"/>
  <c r="BN1682" i="3"/>
  <c r="BR1681" i="3"/>
  <c r="BQ1681" i="3"/>
  <c r="BO1681" i="3"/>
  <c r="BN1681" i="3"/>
  <c r="BR1680" i="3"/>
  <c r="BQ1680" i="3"/>
  <c r="BO1680" i="3"/>
  <c r="BN1680" i="3"/>
  <c r="BR1679" i="3"/>
  <c r="BQ1679" i="3"/>
  <c r="BO1679" i="3"/>
  <c r="BN1679" i="3"/>
  <c r="BR1678" i="3"/>
  <c r="BQ1678" i="3"/>
  <c r="BO1678" i="3"/>
  <c r="BN1678" i="3"/>
  <c r="BR1677" i="3"/>
  <c r="BQ1677" i="3"/>
  <c r="BO1677" i="3"/>
  <c r="BN1677" i="3"/>
  <c r="BR1676" i="3"/>
  <c r="BQ1676" i="3"/>
  <c r="BO1676" i="3"/>
  <c r="BN1676" i="3"/>
  <c r="BR1675" i="3"/>
  <c r="BQ1675" i="3"/>
  <c r="BO1675" i="3"/>
  <c r="BN1675" i="3"/>
  <c r="BR1674" i="3"/>
  <c r="BQ1674" i="3"/>
  <c r="BO1674" i="3"/>
  <c r="BN1674" i="3"/>
  <c r="BR1673" i="3"/>
  <c r="BQ1673" i="3"/>
  <c r="BO1673" i="3"/>
  <c r="BN1673" i="3"/>
  <c r="BR1672" i="3"/>
  <c r="BQ1672" i="3"/>
  <c r="BO1672" i="3"/>
  <c r="BN1672" i="3"/>
  <c r="BR1671" i="3"/>
  <c r="BQ1671" i="3"/>
  <c r="BO1671" i="3"/>
  <c r="BN1671" i="3"/>
  <c r="BR1670" i="3"/>
  <c r="BQ1670" i="3"/>
  <c r="BO1670" i="3"/>
  <c r="BN1670" i="3"/>
  <c r="BR1669" i="3"/>
  <c r="BQ1669" i="3"/>
  <c r="BO1669" i="3"/>
  <c r="BN1669" i="3"/>
  <c r="BR1668" i="3"/>
  <c r="BQ1668" i="3"/>
  <c r="BO1668" i="3"/>
  <c r="BN1668" i="3"/>
  <c r="BR1667" i="3"/>
  <c r="BQ1667" i="3"/>
  <c r="BO1667" i="3"/>
  <c r="BN1667" i="3"/>
  <c r="BR1666" i="3"/>
  <c r="BQ1666" i="3"/>
  <c r="BO1666" i="3"/>
  <c r="BN1666" i="3"/>
  <c r="BR1665" i="3"/>
  <c r="BQ1665" i="3"/>
  <c r="BO1665" i="3"/>
  <c r="BN1665" i="3"/>
  <c r="BR1664" i="3"/>
  <c r="BQ1664" i="3"/>
  <c r="BO1664" i="3"/>
  <c r="BN1664" i="3"/>
  <c r="BR1663" i="3"/>
  <c r="BQ1663" i="3"/>
  <c r="BO1663" i="3"/>
  <c r="BN1663" i="3"/>
  <c r="BR1662" i="3"/>
  <c r="BQ1662" i="3"/>
  <c r="BO1662" i="3"/>
  <c r="BN1662" i="3"/>
  <c r="BR1661" i="3"/>
  <c r="BQ1661" i="3"/>
  <c r="BO1661" i="3"/>
  <c r="BN1661" i="3"/>
  <c r="BR1660" i="3"/>
  <c r="BQ1660" i="3"/>
  <c r="BO1660" i="3"/>
  <c r="BN1660" i="3"/>
  <c r="BR1659" i="3"/>
  <c r="BQ1659" i="3"/>
  <c r="BO1659" i="3"/>
  <c r="BN1659" i="3"/>
  <c r="BR1658" i="3"/>
  <c r="BQ1658" i="3"/>
  <c r="BO1658" i="3"/>
  <c r="BN1658" i="3"/>
  <c r="BR1657" i="3"/>
  <c r="BQ1657" i="3"/>
  <c r="BO1657" i="3"/>
  <c r="BN1657" i="3"/>
  <c r="BR1656" i="3"/>
  <c r="BQ1656" i="3"/>
  <c r="BO1656" i="3"/>
  <c r="BN1656" i="3"/>
  <c r="BR1655" i="3"/>
  <c r="BQ1655" i="3"/>
  <c r="BO1655" i="3"/>
  <c r="BN1655" i="3"/>
  <c r="BR1654" i="3"/>
  <c r="BQ1654" i="3"/>
  <c r="BO1654" i="3"/>
  <c r="BN1654" i="3"/>
  <c r="BR1653" i="3"/>
  <c r="BQ1653" i="3"/>
  <c r="BO1653" i="3"/>
  <c r="BN1653" i="3"/>
  <c r="BR1652" i="3"/>
  <c r="BQ1652" i="3"/>
  <c r="BO1652" i="3"/>
  <c r="BN1652" i="3"/>
  <c r="BR1651" i="3"/>
  <c r="BQ1651" i="3"/>
  <c r="BO1651" i="3"/>
  <c r="BN1651" i="3"/>
  <c r="BR1650" i="3"/>
  <c r="BQ1650" i="3"/>
  <c r="BO1650" i="3"/>
  <c r="BN1650" i="3"/>
  <c r="BR1649" i="3"/>
  <c r="BQ1649" i="3"/>
  <c r="BO1649" i="3"/>
  <c r="BN1649" i="3"/>
  <c r="BR1648" i="3"/>
  <c r="BQ1648" i="3"/>
  <c r="BO1648" i="3"/>
  <c r="BN1648" i="3"/>
  <c r="BR1647" i="3"/>
  <c r="BQ1647" i="3"/>
  <c r="BO1647" i="3"/>
  <c r="BN1647" i="3"/>
  <c r="BR1646" i="3"/>
  <c r="BQ1646" i="3"/>
  <c r="BO1646" i="3"/>
  <c r="BN1646" i="3"/>
  <c r="BR1645" i="3"/>
  <c r="BQ1645" i="3"/>
  <c r="BO1645" i="3"/>
  <c r="BN1645" i="3"/>
  <c r="BR1644" i="3"/>
  <c r="BQ1644" i="3"/>
  <c r="BO1644" i="3"/>
  <c r="BN1644" i="3"/>
  <c r="BR1643" i="3"/>
  <c r="BQ1643" i="3"/>
  <c r="BO1643" i="3"/>
  <c r="BN1643" i="3"/>
  <c r="BR1642" i="3"/>
  <c r="BQ1642" i="3"/>
  <c r="BO1642" i="3"/>
  <c r="BN1642" i="3"/>
  <c r="BR1641" i="3"/>
  <c r="BQ1641" i="3"/>
  <c r="BO1641" i="3"/>
  <c r="BN1641" i="3"/>
  <c r="BR1640" i="3"/>
  <c r="BQ1640" i="3"/>
  <c r="BO1640" i="3"/>
  <c r="BN1640" i="3"/>
  <c r="BR1639" i="3"/>
  <c r="BQ1639" i="3"/>
  <c r="BO1639" i="3"/>
  <c r="BN1639" i="3"/>
  <c r="BR1638" i="3"/>
  <c r="BQ1638" i="3"/>
  <c r="BO1638" i="3"/>
  <c r="BN1638" i="3"/>
  <c r="BR1637" i="3"/>
  <c r="BQ1637" i="3"/>
  <c r="BO1637" i="3"/>
  <c r="BN1637" i="3"/>
  <c r="BR1636" i="3"/>
  <c r="BQ1636" i="3"/>
  <c r="BO1636" i="3"/>
  <c r="BN1636" i="3"/>
  <c r="BR1635" i="3"/>
  <c r="BQ1635" i="3"/>
  <c r="BO1635" i="3"/>
  <c r="BN1635" i="3"/>
  <c r="BR1634" i="3"/>
  <c r="BQ1634" i="3"/>
  <c r="BO1634" i="3"/>
  <c r="BN1634" i="3"/>
  <c r="BR1633" i="3"/>
  <c r="BQ1633" i="3"/>
  <c r="BO1633" i="3"/>
  <c r="BN1633" i="3"/>
  <c r="BR1632" i="3"/>
  <c r="BQ1632" i="3"/>
  <c r="BO1632" i="3"/>
  <c r="BN1632" i="3"/>
  <c r="BR1631" i="3"/>
  <c r="BQ1631" i="3"/>
  <c r="BO1631" i="3"/>
  <c r="BN1631" i="3"/>
  <c r="BR1630" i="3"/>
  <c r="BQ1630" i="3"/>
  <c r="BO1630" i="3"/>
  <c r="BN1630" i="3"/>
  <c r="BR1629" i="3"/>
  <c r="BQ1629" i="3"/>
  <c r="BO1629" i="3"/>
  <c r="BN1629" i="3"/>
  <c r="BR1628" i="3"/>
  <c r="BQ1628" i="3"/>
  <c r="BO1628" i="3"/>
  <c r="BN1628" i="3"/>
  <c r="BR1627" i="3"/>
  <c r="BQ1627" i="3"/>
  <c r="BO1627" i="3"/>
  <c r="BN1627" i="3"/>
  <c r="BR1626" i="3"/>
  <c r="BQ1626" i="3"/>
  <c r="BO1626" i="3"/>
  <c r="BN1626" i="3"/>
  <c r="BR1625" i="3"/>
  <c r="BQ1625" i="3"/>
  <c r="BO1625" i="3"/>
  <c r="BN1625" i="3"/>
  <c r="BR1624" i="3"/>
  <c r="BQ1624" i="3"/>
  <c r="BO1624" i="3"/>
  <c r="BN1624" i="3"/>
  <c r="BR1623" i="3"/>
  <c r="BQ1623" i="3"/>
  <c r="BO1623" i="3"/>
  <c r="BN1623" i="3"/>
  <c r="BR1622" i="3"/>
  <c r="BQ1622" i="3"/>
  <c r="BO1622" i="3"/>
  <c r="BN1622" i="3"/>
  <c r="BR1621" i="3"/>
  <c r="BQ1621" i="3"/>
  <c r="BO1621" i="3"/>
  <c r="BN1621" i="3"/>
  <c r="BR1620" i="3"/>
  <c r="BQ1620" i="3"/>
  <c r="BO1620" i="3"/>
  <c r="BN1620" i="3"/>
  <c r="BR1619" i="3"/>
  <c r="BQ1619" i="3"/>
  <c r="BO1619" i="3"/>
  <c r="BN1619" i="3"/>
  <c r="BR1618" i="3"/>
  <c r="BQ1618" i="3"/>
  <c r="BO1618" i="3"/>
  <c r="BN1618" i="3"/>
  <c r="BR1617" i="3"/>
  <c r="BQ1617" i="3"/>
  <c r="BO1617" i="3"/>
  <c r="BN1617" i="3"/>
  <c r="BR1616" i="3"/>
  <c r="BQ1616" i="3"/>
  <c r="BO1616" i="3"/>
  <c r="BN1616" i="3"/>
  <c r="BR1615" i="3"/>
  <c r="BQ1615" i="3"/>
  <c r="BO1615" i="3"/>
  <c r="BN1615" i="3"/>
  <c r="BR1614" i="3"/>
  <c r="BQ1614" i="3"/>
  <c r="BO1614" i="3"/>
  <c r="BN1614" i="3"/>
  <c r="BR1613" i="3"/>
  <c r="BQ1613" i="3"/>
  <c r="BO1613" i="3"/>
  <c r="BN1613" i="3"/>
  <c r="BR1612" i="3"/>
  <c r="BQ1612" i="3"/>
  <c r="BO1612" i="3"/>
  <c r="BN1612" i="3"/>
  <c r="BR1611" i="3"/>
  <c r="BQ1611" i="3"/>
  <c r="BO1611" i="3"/>
  <c r="BN1611" i="3"/>
  <c r="BR1610" i="3"/>
  <c r="BQ1610" i="3"/>
  <c r="BO1610" i="3"/>
  <c r="BN1610" i="3"/>
  <c r="BR1609" i="3"/>
  <c r="BQ1609" i="3"/>
  <c r="BO1609" i="3"/>
  <c r="BN1609" i="3"/>
  <c r="BR1608" i="3"/>
  <c r="BQ1608" i="3"/>
  <c r="BO1608" i="3"/>
  <c r="BN1608" i="3"/>
  <c r="BR1607" i="3"/>
  <c r="BQ1607" i="3"/>
  <c r="BO1607" i="3"/>
  <c r="BN1607" i="3"/>
  <c r="BR1606" i="3"/>
  <c r="BQ1606" i="3"/>
  <c r="BO1606" i="3"/>
  <c r="BN1606" i="3"/>
  <c r="BR1605" i="3"/>
  <c r="BQ1605" i="3"/>
  <c r="BO1605" i="3"/>
  <c r="BN1605" i="3"/>
  <c r="BR1604" i="3"/>
  <c r="BQ1604" i="3"/>
  <c r="BO1604" i="3"/>
  <c r="BN1604" i="3"/>
  <c r="BR1603" i="3"/>
  <c r="BQ1603" i="3"/>
  <c r="BO1603" i="3"/>
  <c r="BN1603" i="3"/>
  <c r="BR1602" i="3"/>
  <c r="BQ1602" i="3"/>
  <c r="BO1602" i="3"/>
  <c r="BN1602" i="3"/>
  <c r="BR1601" i="3"/>
  <c r="BQ1601" i="3"/>
  <c r="BO1601" i="3"/>
  <c r="BN1601" i="3"/>
  <c r="BR1600" i="3"/>
  <c r="BQ1600" i="3"/>
  <c r="BO1600" i="3"/>
  <c r="BN1600" i="3"/>
  <c r="BR1599" i="3"/>
  <c r="BQ1599" i="3"/>
  <c r="BO1599" i="3"/>
  <c r="BN1599" i="3"/>
  <c r="BR1598" i="3"/>
  <c r="BQ1598" i="3"/>
  <c r="BO1598" i="3"/>
  <c r="BN1598" i="3"/>
  <c r="BR1597" i="3"/>
  <c r="BQ1597" i="3"/>
  <c r="BO1597" i="3"/>
  <c r="BN1597" i="3"/>
  <c r="BR1596" i="3"/>
  <c r="BQ1596" i="3"/>
  <c r="BO1596" i="3"/>
  <c r="BN1596" i="3"/>
  <c r="BR1595" i="3"/>
  <c r="BQ1595" i="3"/>
  <c r="BO1595" i="3"/>
  <c r="BN1595" i="3"/>
  <c r="BR1594" i="3"/>
  <c r="BQ1594" i="3"/>
  <c r="BO1594" i="3"/>
  <c r="BN1594" i="3"/>
  <c r="BR1593" i="3"/>
  <c r="BQ1593" i="3"/>
  <c r="BO1593" i="3"/>
  <c r="BN1593" i="3"/>
  <c r="BR1592" i="3"/>
  <c r="BQ1592" i="3"/>
  <c r="BO1592" i="3"/>
  <c r="BN1592" i="3"/>
  <c r="BR1591" i="3"/>
  <c r="BQ1591" i="3"/>
  <c r="BO1591" i="3"/>
  <c r="BN1591" i="3"/>
  <c r="BR1590" i="3"/>
  <c r="BQ1590" i="3"/>
  <c r="BO1590" i="3"/>
  <c r="BN1590" i="3"/>
  <c r="BR1589" i="3"/>
  <c r="BQ1589" i="3"/>
  <c r="BO1589" i="3"/>
  <c r="BN1589" i="3"/>
  <c r="BR1588" i="3"/>
  <c r="BQ1588" i="3"/>
  <c r="BO1588" i="3"/>
  <c r="BN1588" i="3"/>
  <c r="BR1587" i="3"/>
  <c r="BQ1587" i="3"/>
  <c r="BO1587" i="3"/>
  <c r="BN1587" i="3"/>
  <c r="BR1586" i="3"/>
  <c r="BQ1586" i="3"/>
  <c r="BO1586" i="3"/>
  <c r="BN1586" i="3"/>
  <c r="BR1585" i="3"/>
  <c r="BQ1585" i="3"/>
  <c r="BO1585" i="3"/>
  <c r="BN1585" i="3"/>
  <c r="BR1584" i="3"/>
  <c r="BQ1584" i="3"/>
  <c r="BO1584" i="3"/>
  <c r="BN1584" i="3"/>
  <c r="BR1583" i="3"/>
  <c r="BQ1583" i="3"/>
  <c r="BO1583" i="3"/>
  <c r="BN1583" i="3"/>
  <c r="BR1582" i="3"/>
  <c r="BQ1582" i="3"/>
  <c r="BO1582" i="3"/>
  <c r="BN1582" i="3"/>
  <c r="BR1581" i="3"/>
  <c r="BQ1581" i="3"/>
  <c r="BO1581" i="3"/>
  <c r="BN1581" i="3"/>
  <c r="BR1580" i="3"/>
  <c r="BQ1580" i="3"/>
  <c r="BO1580" i="3"/>
  <c r="BN1580" i="3"/>
  <c r="BR1579" i="3"/>
  <c r="BQ1579" i="3"/>
  <c r="BO1579" i="3"/>
  <c r="BN1579" i="3"/>
  <c r="BR1578" i="3"/>
  <c r="BQ1578" i="3"/>
  <c r="BO1578" i="3"/>
  <c r="BN1578" i="3"/>
  <c r="BR1577" i="3"/>
  <c r="BQ1577" i="3"/>
  <c r="BO1577" i="3"/>
  <c r="BN1577" i="3"/>
  <c r="BR1576" i="3"/>
  <c r="BQ1576" i="3"/>
  <c r="BO1576" i="3"/>
  <c r="BN1576" i="3"/>
  <c r="BR1575" i="3"/>
  <c r="BQ1575" i="3"/>
  <c r="BO1575" i="3"/>
  <c r="BN1575" i="3"/>
  <c r="BR1574" i="3"/>
  <c r="BQ1574" i="3"/>
  <c r="BO1574" i="3"/>
  <c r="BN1574" i="3"/>
  <c r="BR1573" i="3"/>
  <c r="BQ1573" i="3"/>
  <c r="BO1573" i="3"/>
  <c r="BN1573" i="3"/>
  <c r="BR1572" i="3"/>
  <c r="BQ1572" i="3"/>
  <c r="BO1572" i="3"/>
  <c r="BN1572" i="3"/>
  <c r="BR1571" i="3"/>
  <c r="BQ1571" i="3"/>
  <c r="BO1571" i="3"/>
  <c r="BN1571" i="3"/>
  <c r="BR1570" i="3"/>
  <c r="BQ1570" i="3"/>
  <c r="BO1570" i="3"/>
  <c r="BN1570" i="3"/>
  <c r="BR1569" i="3"/>
  <c r="BQ1569" i="3"/>
  <c r="BO1569" i="3"/>
  <c r="BN1569" i="3"/>
  <c r="BR1568" i="3"/>
  <c r="BQ1568" i="3"/>
  <c r="BO1568" i="3"/>
  <c r="BN1568" i="3"/>
  <c r="BR1567" i="3"/>
  <c r="BQ1567" i="3"/>
  <c r="BO1567" i="3"/>
  <c r="BN1567" i="3"/>
  <c r="BR1566" i="3"/>
  <c r="BQ1566" i="3"/>
  <c r="BO1566" i="3"/>
  <c r="BN1566" i="3"/>
  <c r="BR1565" i="3"/>
  <c r="BQ1565" i="3"/>
  <c r="BO1565" i="3"/>
  <c r="BN1565" i="3"/>
  <c r="BR1564" i="3"/>
  <c r="BQ1564" i="3"/>
  <c r="BO1564" i="3"/>
  <c r="BN1564" i="3"/>
  <c r="BR1563" i="3"/>
  <c r="BQ1563" i="3"/>
  <c r="BO1563" i="3"/>
  <c r="BN1563" i="3"/>
  <c r="BR1562" i="3"/>
  <c r="BQ1562" i="3"/>
  <c r="BO1562" i="3"/>
  <c r="BN1562" i="3"/>
  <c r="BR1561" i="3"/>
  <c r="BQ1561" i="3"/>
  <c r="BO1561" i="3"/>
  <c r="BN1561" i="3"/>
  <c r="BR1560" i="3"/>
  <c r="BQ1560" i="3"/>
  <c r="BO1560" i="3"/>
  <c r="BN1560" i="3"/>
  <c r="BR1559" i="3"/>
  <c r="BQ1559" i="3"/>
  <c r="BO1559" i="3"/>
  <c r="BN1559" i="3"/>
  <c r="BR1558" i="3"/>
  <c r="BQ1558" i="3"/>
  <c r="BO1558" i="3"/>
  <c r="BN1558" i="3"/>
  <c r="BR1557" i="3"/>
  <c r="BQ1557" i="3"/>
  <c r="BO1557" i="3"/>
  <c r="BN1557" i="3"/>
  <c r="BR1556" i="3"/>
  <c r="BQ1556" i="3"/>
  <c r="BO1556" i="3"/>
  <c r="BN1556" i="3"/>
  <c r="BR1555" i="3"/>
  <c r="BQ1555" i="3"/>
  <c r="BO1555" i="3"/>
  <c r="BN1555" i="3"/>
  <c r="BR1554" i="3"/>
  <c r="BQ1554" i="3"/>
  <c r="BO1554" i="3"/>
  <c r="BN1554" i="3"/>
  <c r="BR1553" i="3"/>
  <c r="BQ1553" i="3"/>
  <c r="BO1553" i="3"/>
  <c r="BN1553" i="3"/>
  <c r="BR1552" i="3"/>
  <c r="BQ1552" i="3"/>
  <c r="BO1552" i="3"/>
  <c r="BN1552" i="3"/>
  <c r="BR1551" i="3"/>
  <c r="BQ1551" i="3"/>
  <c r="BO1551" i="3"/>
  <c r="BN1551" i="3"/>
  <c r="BR1550" i="3"/>
  <c r="BQ1550" i="3"/>
  <c r="BO1550" i="3"/>
  <c r="BN1550" i="3"/>
  <c r="BR1549" i="3"/>
  <c r="BQ1549" i="3"/>
  <c r="BO1549" i="3"/>
  <c r="BN1549" i="3"/>
  <c r="BR1548" i="3"/>
  <c r="BQ1548" i="3"/>
  <c r="BO1548" i="3"/>
  <c r="BN1548" i="3"/>
  <c r="BR1547" i="3"/>
  <c r="BQ1547" i="3"/>
  <c r="BO1547" i="3"/>
  <c r="BN1547" i="3"/>
  <c r="BR1546" i="3"/>
  <c r="BQ1546" i="3"/>
  <c r="BO1546" i="3"/>
  <c r="BN1546" i="3"/>
  <c r="BR1545" i="3"/>
  <c r="BQ1545" i="3"/>
  <c r="BO1545" i="3"/>
  <c r="BN1545" i="3"/>
  <c r="BR1544" i="3"/>
  <c r="BQ1544" i="3"/>
  <c r="BO1544" i="3"/>
  <c r="BN1544" i="3"/>
  <c r="BR1543" i="3"/>
  <c r="BQ1543" i="3"/>
  <c r="BO1543" i="3"/>
  <c r="BN1543" i="3"/>
  <c r="BR1542" i="3"/>
  <c r="BQ1542" i="3"/>
  <c r="BO1542" i="3"/>
  <c r="BN1542" i="3"/>
  <c r="BR1541" i="3"/>
  <c r="BQ1541" i="3"/>
  <c r="BO1541" i="3"/>
  <c r="BN1541" i="3"/>
  <c r="BR1540" i="3"/>
  <c r="BQ1540" i="3"/>
  <c r="BO1540" i="3"/>
  <c r="BN1540" i="3"/>
  <c r="BR1539" i="3"/>
  <c r="BQ1539" i="3"/>
  <c r="BO1539" i="3"/>
  <c r="BN1539" i="3"/>
  <c r="BR1538" i="3"/>
  <c r="BQ1538" i="3"/>
  <c r="BO1538" i="3"/>
  <c r="BN1538" i="3"/>
  <c r="BR1537" i="3"/>
  <c r="BQ1537" i="3"/>
  <c r="BO1537" i="3"/>
  <c r="BN1537" i="3"/>
  <c r="BR1536" i="3"/>
  <c r="BQ1536" i="3"/>
  <c r="BO1536" i="3"/>
  <c r="BN1536" i="3"/>
  <c r="BR1535" i="3"/>
  <c r="BQ1535" i="3"/>
  <c r="BO1535" i="3"/>
  <c r="BN1535" i="3"/>
  <c r="BR1534" i="3"/>
  <c r="BQ1534" i="3"/>
  <c r="BO1534" i="3"/>
  <c r="BN1534" i="3"/>
  <c r="BR1533" i="3"/>
  <c r="BQ1533" i="3"/>
  <c r="BO1533" i="3"/>
  <c r="BN1533" i="3"/>
  <c r="BR1532" i="3"/>
  <c r="BQ1532" i="3"/>
  <c r="BO1532" i="3"/>
  <c r="BN1532" i="3"/>
  <c r="BR1531" i="3"/>
  <c r="BQ1531" i="3"/>
  <c r="BO1531" i="3"/>
  <c r="BN1531" i="3"/>
  <c r="BR1530" i="3"/>
  <c r="BQ1530" i="3"/>
  <c r="BO1530" i="3"/>
  <c r="BN1530" i="3"/>
  <c r="BR1529" i="3"/>
  <c r="BQ1529" i="3"/>
  <c r="BO1529" i="3"/>
  <c r="BN1529" i="3"/>
  <c r="BR1528" i="3"/>
  <c r="BQ1528" i="3"/>
  <c r="BO1528" i="3"/>
  <c r="BN1528" i="3"/>
  <c r="BR1527" i="3"/>
  <c r="BQ1527" i="3"/>
  <c r="BO1527" i="3"/>
  <c r="BN1527" i="3"/>
  <c r="BR1526" i="3"/>
  <c r="BQ1526" i="3"/>
  <c r="BO1526" i="3"/>
  <c r="BN1526" i="3"/>
  <c r="BR1525" i="3"/>
  <c r="BQ1525" i="3"/>
  <c r="BO1525" i="3"/>
  <c r="BN1525" i="3"/>
  <c r="BR1524" i="3"/>
  <c r="BQ1524" i="3"/>
  <c r="BO1524" i="3"/>
  <c r="BN1524" i="3"/>
  <c r="BR1523" i="3"/>
  <c r="BQ1523" i="3"/>
  <c r="BO1523" i="3"/>
  <c r="BN1523" i="3"/>
  <c r="BR1522" i="3"/>
  <c r="BQ1522" i="3"/>
  <c r="BO1522" i="3"/>
  <c r="BN1522" i="3"/>
  <c r="BR1521" i="3"/>
  <c r="BQ1521" i="3"/>
  <c r="BO1521" i="3"/>
  <c r="BN1521" i="3"/>
  <c r="BR1520" i="3"/>
  <c r="BQ1520" i="3"/>
  <c r="BO1520" i="3"/>
  <c r="BN1520" i="3"/>
  <c r="BR1519" i="3"/>
  <c r="BQ1519" i="3"/>
  <c r="BO1519" i="3"/>
  <c r="BN1519" i="3"/>
  <c r="BR1518" i="3"/>
  <c r="BQ1518" i="3"/>
  <c r="BO1518" i="3"/>
  <c r="BN1518" i="3"/>
  <c r="BR1517" i="3"/>
  <c r="BQ1517" i="3"/>
  <c r="BO1517" i="3"/>
  <c r="BN1517" i="3"/>
  <c r="BR1516" i="3"/>
  <c r="BQ1516" i="3"/>
  <c r="BO1516" i="3"/>
  <c r="BN1516" i="3"/>
  <c r="BR1515" i="3"/>
  <c r="BQ1515" i="3"/>
  <c r="BO1515" i="3"/>
  <c r="BN1515" i="3"/>
  <c r="BR1514" i="3"/>
  <c r="BQ1514" i="3"/>
  <c r="BO1514" i="3"/>
  <c r="BN1514" i="3"/>
  <c r="BR1513" i="3"/>
  <c r="BQ1513" i="3"/>
  <c r="BO1513" i="3"/>
  <c r="BN1513" i="3"/>
  <c r="BR1512" i="3"/>
  <c r="BQ1512" i="3"/>
  <c r="BO1512" i="3"/>
  <c r="BN1512" i="3"/>
  <c r="BR1511" i="3"/>
  <c r="BQ1511" i="3"/>
  <c r="BO1511" i="3"/>
  <c r="BN1511" i="3"/>
  <c r="BR1510" i="3"/>
  <c r="BQ1510" i="3"/>
  <c r="BO1510" i="3"/>
  <c r="BN1510" i="3"/>
  <c r="BR1509" i="3"/>
  <c r="BQ1509" i="3"/>
  <c r="BO1509" i="3"/>
  <c r="BN1509" i="3"/>
  <c r="BR1508" i="3"/>
  <c r="BQ1508" i="3"/>
  <c r="BO1508" i="3"/>
  <c r="BN1508" i="3"/>
  <c r="BR1507" i="3"/>
  <c r="BQ1507" i="3"/>
  <c r="BO1507" i="3"/>
  <c r="BN1507" i="3"/>
  <c r="BR1506" i="3"/>
  <c r="BQ1506" i="3"/>
  <c r="BO1506" i="3"/>
  <c r="BN1506" i="3"/>
  <c r="BR1505" i="3"/>
  <c r="BQ1505" i="3"/>
  <c r="BO1505" i="3"/>
  <c r="BN1505" i="3"/>
  <c r="BR1504" i="3"/>
  <c r="BQ1504" i="3"/>
  <c r="BO1504" i="3"/>
  <c r="BN1504" i="3"/>
  <c r="BR1503" i="3"/>
  <c r="BQ1503" i="3"/>
  <c r="BO1503" i="3"/>
  <c r="BN1503" i="3"/>
  <c r="BR1502" i="3"/>
  <c r="BQ1502" i="3"/>
  <c r="BO1502" i="3"/>
  <c r="BN1502" i="3"/>
  <c r="BR1501" i="3"/>
  <c r="BQ1501" i="3"/>
  <c r="BO1501" i="3"/>
  <c r="BN1501" i="3"/>
  <c r="BR1500" i="3"/>
  <c r="BQ1500" i="3"/>
  <c r="BO1500" i="3"/>
  <c r="BN1500" i="3"/>
  <c r="BR1499" i="3"/>
  <c r="BQ1499" i="3"/>
  <c r="BO1499" i="3"/>
  <c r="BN1499" i="3"/>
  <c r="BR1498" i="3"/>
  <c r="BQ1498" i="3"/>
  <c r="BO1498" i="3"/>
  <c r="BN1498" i="3"/>
  <c r="BR1497" i="3"/>
  <c r="BQ1497" i="3"/>
  <c r="BO1497" i="3"/>
  <c r="BN1497" i="3"/>
  <c r="BR1496" i="3"/>
  <c r="BQ1496" i="3"/>
  <c r="BO1496" i="3"/>
  <c r="BN1496" i="3"/>
  <c r="BR1495" i="3"/>
  <c r="BQ1495" i="3"/>
  <c r="BO1495" i="3"/>
  <c r="BN1495" i="3"/>
  <c r="BR1494" i="3"/>
  <c r="BQ1494" i="3"/>
  <c r="BO1494" i="3"/>
  <c r="BN1494" i="3"/>
  <c r="BR1493" i="3"/>
  <c r="BQ1493" i="3"/>
  <c r="BO1493" i="3"/>
  <c r="BN1493" i="3"/>
  <c r="BR1492" i="3"/>
  <c r="BQ1492" i="3"/>
  <c r="BO1492" i="3"/>
  <c r="BN1492" i="3"/>
  <c r="BR1491" i="3"/>
  <c r="BQ1491" i="3"/>
  <c r="BO1491" i="3"/>
  <c r="BN1491" i="3"/>
  <c r="BR1490" i="3"/>
  <c r="BQ1490" i="3"/>
  <c r="BO1490" i="3"/>
  <c r="BN1490" i="3"/>
  <c r="BR1489" i="3"/>
  <c r="BQ1489" i="3"/>
  <c r="BO1489" i="3"/>
  <c r="BN1489" i="3"/>
  <c r="BR1488" i="3"/>
  <c r="BQ1488" i="3"/>
  <c r="BO1488" i="3"/>
  <c r="BN1488" i="3"/>
  <c r="BR1487" i="3"/>
  <c r="BQ1487" i="3"/>
  <c r="BO1487" i="3"/>
  <c r="BN1487" i="3"/>
  <c r="BR1486" i="3"/>
  <c r="BQ1486" i="3"/>
  <c r="BO1486" i="3"/>
  <c r="BN1486" i="3"/>
  <c r="BR1485" i="3"/>
  <c r="BQ1485" i="3"/>
  <c r="BO1485" i="3"/>
  <c r="BN1485" i="3"/>
  <c r="BR1484" i="3"/>
  <c r="BQ1484" i="3"/>
  <c r="BO1484" i="3"/>
  <c r="BN1484" i="3"/>
  <c r="BR1483" i="3"/>
  <c r="BQ1483" i="3"/>
  <c r="BO1483" i="3"/>
  <c r="BN1483" i="3"/>
  <c r="BR1482" i="3"/>
  <c r="BQ1482" i="3"/>
  <c r="BO1482" i="3"/>
  <c r="BN1482" i="3"/>
  <c r="BR1481" i="3"/>
  <c r="BQ1481" i="3"/>
  <c r="BO1481" i="3"/>
  <c r="BN1481" i="3"/>
  <c r="BR1480" i="3"/>
  <c r="BQ1480" i="3"/>
  <c r="BO1480" i="3"/>
  <c r="BN1480" i="3"/>
  <c r="BR1479" i="3"/>
  <c r="BQ1479" i="3"/>
  <c r="BO1479" i="3"/>
  <c r="BN1479" i="3"/>
  <c r="BR1478" i="3"/>
  <c r="BQ1478" i="3"/>
  <c r="BO1478" i="3"/>
  <c r="BN1478" i="3"/>
  <c r="BR1477" i="3"/>
  <c r="BQ1477" i="3"/>
  <c r="BO1477" i="3"/>
  <c r="BN1477" i="3"/>
  <c r="BR1476" i="3"/>
  <c r="BQ1476" i="3"/>
  <c r="BO1476" i="3"/>
  <c r="BN1476" i="3"/>
  <c r="BR1475" i="3"/>
  <c r="BQ1475" i="3"/>
  <c r="BO1475" i="3"/>
  <c r="BN1475" i="3"/>
  <c r="BR1474" i="3"/>
  <c r="BQ1474" i="3"/>
  <c r="BO1474" i="3"/>
  <c r="BN1474" i="3"/>
  <c r="BR1473" i="3"/>
  <c r="BQ1473" i="3"/>
  <c r="BO1473" i="3"/>
  <c r="BN1473" i="3"/>
  <c r="BR1472" i="3"/>
  <c r="BQ1472" i="3"/>
  <c r="BO1472" i="3"/>
  <c r="BN1472" i="3"/>
  <c r="BR1471" i="3"/>
  <c r="BQ1471" i="3"/>
  <c r="BO1471" i="3"/>
  <c r="BN1471" i="3"/>
  <c r="BR1470" i="3"/>
  <c r="BQ1470" i="3"/>
  <c r="BO1470" i="3"/>
  <c r="BN1470" i="3"/>
  <c r="BR1469" i="3"/>
  <c r="BQ1469" i="3"/>
  <c r="BO1469" i="3"/>
  <c r="BN1469" i="3"/>
  <c r="BR1468" i="3"/>
  <c r="BQ1468" i="3"/>
  <c r="BO1468" i="3"/>
  <c r="BN1468" i="3"/>
  <c r="BR1467" i="3"/>
  <c r="BQ1467" i="3"/>
  <c r="BO1467" i="3"/>
  <c r="BN1467" i="3"/>
  <c r="BR1466" i="3"/>
  <c r="BQ1466" i="3"/>
  <c r="BO1466" i="3"/>
  <c r="BN1466" i="3"/>
  <c r="BR1465" i="3"/>
  <c r="BQ1465" i="3"/>
  <c r="BO1465" i="3"/>
  <c r="BN1465" i="3"/>
  <c r="BR1464" i="3"/>
  <c r="BQ1464" i="3"/>
  <c r="BO1464" i="3"/>
  <c r="BN1464" i="3"/>
  <c r="BR1463" i="3"/>
  <c r="BQ1463" i="3"/>
  <c r="BO1463" i="3"/>
  <c r="BN1463" i="3"/>
  <c r="BR1462" i="3"/>
  <c r="BQ1462" i="3"/>
  <c r="BO1462" i="3"/>
  <c r="BN1462" i="3"/>
  <c r="BR1461" i="3"/>
  <c r="BQ1461" i="3"/>
  <c r="BO1461" i="3"/>
  <c r="BN1461" i="3"/>
  <c r="BR1460" i="3"/>
  <c r="BQ1460" i="3"/>
  <c r="BO1460" i="3"/>
  <c r="BN1460" i="3"/>
  <c r="BR1459" i="3"/>
  <c r="BQ1459" i="3"/>
  <c r="BO1459" i="3"/>
  <c r="BN1459" i="3"/>
  <c r="BR1458" i="3"/>
  <c r="BQ1458" i="3"/>
  <c r="BO1458" i="3"/>
  <c r="BN1458" i="3"/>
  <c r="BR1457" i="3"/>
  <c r="BQ1457" i="3"/>
  <c r="BO1457" i="3"/>
  <c r="BN1457" i="3"/>
  <c r="BR1456" i="3"/>
  <c r="BQ1456" i="3"/>
  <c r="BO1456" i="3"/>
  <c r="BN1456" i="3"/>
  <c r="BR1455" i="3"/>
  <c r="BQ1455" i="3"/>
  <c r="BO1455" i="3"/>
  <c r="BN1455" i="3"/>
  <c r="BR1454" i="3"/>
  <c r="BQ1454" i="3"/>
  <c r="BO1454" i="3"/>
  <c r="BN1454" i="3"/>
  <c r="BR1453" i="3"/>
  <c r="BQ1453" i="3"/>
  <c r="BO1453" i="3"/>
  <c r="BN1453" i="3"/>
  <c r="BR1452" i="3"/>
  <c r="BQ1452" i="3"/>
  <c r="BO1452" i="3"/>
  <c r="BN1452" i="3"/>
  <c r="BR1451" i="3"/>
  <c r="BQ1451" i="3"/>
  <c r="BO1451" i="3"/>
  <c r="BN1451" i="3"/>
  <c r="BR1450" i="3"/>
  <c r="BQ1450" i="3"/>
  <c r="BO1450" i="3"/>
  <c r="BN1450" i="3"/>
  <c r="BR1449" i="3"/>
  <c r="BQ1449" i="3"/>
  <c r="BO1449" i="3"/>
  <c r="BN1449" i="3"/>
  <c r="BR1448" i="3"/>
  <c r="BQ1448" i="3"/>
  <c r="BO1448" i="3"/>
  <c r="BN1448" i="3"/>
  <c r="BR1447" i="3"/>
  <c r="BQ1447" i="3"/>
  <c r="BO1447" i="3"/>
  <c r="BN1447" i="3"/>
  <c r="BR1446" i="3"/>
  <c r="BQ1446" i="3"/>
  <c r="BO1446" i="3"/>
  <c r="BN1446" i="3"/>
  <c r="BR1445" i="3"/>
  <c r="BQ1445" i="3"/>
  <c r="BO1445" i="3"/>
  <c r="BN1445" i="3"/>
  <c r="BR1444" i="3"/>
  <c r="BQ1444" i="3"/>
  <c r="BO1444" i="3"/>
  <c r="BN1444" i="3"/>
  <c r="BR1443" i="3"/>
  <c r="BQ1443" i="3"/>
  <c r="BO1443" i="3"/>
  <c r="BN1443" i="3"/>
  <c r="BR1442" i="3"/>
  <c r="BQ1442" i="3"/>
  <c r="BO1442" i="3"/>
  <c r="BN1442" i="3"/>
  <c r="BR1441" i="3"/>
  <c r="BQ1441" i="3"/>
  <c r="BO1441" i="3"/>
  <c r="BN1441" i="3"/>
  <c r="BR1440" i="3"/>
  <c r="BQ1440" i="3"/>
  <c r="BO1440" i="3"/>
  <c r="BN1440" i="3"/>
  <c r="BR1439" i="3"/>
  <c r="BQ1439" i="3"/>
  <c r="BO1439" i="3"/>
  <c r="BN1439" i="3"/>
  <c r="BR1438" i="3"/>
  <c r="BQ1438" i="3"/>
  <c r="BO1438" i="3"/>
  <c r="BN1438" i="3"/>
  <c r="BR1437" i="3"/>
  <c r="BQ1437" i="3"/>
  <c r="BO1437" i="3"/>
  <c r="BN1437" i="3"/>
  <c r="BR1436" i="3"/>
  <c r="BQ1436" i="3"/>
  <c r="BO1436" i="3"/>
  <c r="BN1436" i="3"/>
  <c r="BR1435" i="3"/>
  <c r="BQ1435" i="3"/>
  <c r="BO1435" i="3"/>
  <c r="BN1435" i="3"/>
  <c r="BR1434" i="3"/>
  <c r="BQ1434" i="3"/>
  <c r="BO1434" i="3"/>
  <c r="BN1434" i="3"/>
  <c r="BR1433" i="3"/>
  <c r="BQ1433" i="3"/>
  <c r="BO1433" i="3"/>
  <c r="BN1433" i="3"/>
  <c r="BR1432" i="3"/>
  <c r="BQ1432" i="3"/>
  <c r="BO1432" i="3"/>
  <c r="BN1432" i="3"/>
  <c r="BR1431" i="3"/>
  <c r="BQ1431" i="3"/>
  <c r="BO1431" i="3"/>
  <c r="BN1431" i="3"/>
  <c r="BR1430" i="3"/>
  <c r="BQ1430" i="3"/>
  <c r="BO1430" i="3"/>
  <c r="BN1430" i="3"/>
  <c r="BR1429" i="3"/>
  <c r="BQ1429" i="3"/>
  <c r="BO1429" i="3"/>
  <c r="BN1429" i="3"/>
  <c r="BR1428" i="3"/>
  <c r="BQ1428" i="3"/>
  <c r="BO1428" i="3"/>
  <c r="BN1428" i="3"/>
  <c r="BR1427" i="3"/>
  <c r="BQ1427" i="3"/>
  <c r="BO1427" i="3"/>
  <c r="BN1427" i="3"/>
  <c r="BR1426" i="3"/>
  <c r="BQ1426" i="3"/>
  <c r="BO1426" i="3"/>
  <c r="BN1426" i="3"/>
  <c r="BR1425" i="3"/>
  <c r="BQ1425" i="3"/>
  <c r="BO1425" i="3"/>
  <c r="BN1425" i="3"/>
  <c r="BR1424" i="3"/>
  <c r="BQ1424" i="3"/>
  <c r="BO1424" i="3"/>
  <c r="BN1424" i="3"/>
  <c r="BR1423" i="3"/>
  <c r="BQ1423" i="3"/>
  <c r="BO1423" i="3"/>
  <c r="BN1423" i="3"/>
  <c r="BR1422" i="3"/>
  <c r="BQ1422" i="3"/>
  <c r="BO1422" i="3"/>
  <c r="BN1422" i="3"/>
  <c r="BR1421" i="3"/>
  <c r="BQ1421" i="3"/>
  <c r="BO1421" i="3"/>
  <c r="BN1421" i="3"/>
  <c r="BR1420" i="3"/>
  <c r="BQ1420" i="3"/>
  <c r="BO1420" i="3"/>
  <c r="BN1420" i="3"/>
  <c r="BR1419" i="3"/>
  <c r="BQ1419" i="3"/>
  <c r="BO1419" i="3"/>
  <c r="BN1419" i="3"/>
  <c r="BR1418" i="3"/>
  <c r="BQ1418" i="3"/>
  <c r="BO1418" i="3"/>
  <c r="BN1418" i="3"/>
  <c r="BR1417" i="3"/>
  <c r="BQ1417" i="3"/>
  <c r="BO1417" i="3"/>
  <c r="BN1417" i="3"/>
  <c r="BR1416" i="3"/>
  <c r="BQ1416" i="3"/>
  <c r="BO1416" i="3"/>
  <c r="BN1416" i="3"/>
  <c r="BR1415" i="3"/>
  <c r="BQ1415" i="3"/>
  <c r="BO1415" i="3"/>
  <c r="BN1415" i="3"/>
  <c r="BR1414" i="3"/>
  <c r="BQ1414" i="3"/>
  <c r="BO1414" i="3"/>
  <c r="BN1414" i="3"/>
  <c r="BR1413" i="3"/>
  <c r="BQ1413" i="3"/>
  <c r="BO1413" i="3"/>
  <c r="BN1413" i="3"/>
  <c r="BR1412" i="3"/>
  <c r="BQ1412" i="3"/>
  <c r="BO1412" i="3"/>
  <c r="BN1412" i="3"/>
  <c r="BR1411" i="3"/>
  <c r="BQ1411" i="3"/>
  <c r="BO1411" i="3"/>
  <c r="BN1411" i="3"/>
  <c r="BR1410" i="3"/>
  <c r="BQ1410" i="3"/>
  <c r="BO1410" i="3"/>
  <c r="BN1410" i="3"/>
  <c r="BR1409" i="3"/>
  <c r="BQ1409" i="3"/>
  <c r="BO1409" i="3"/>
  <c r="BN1409" i="3"/>
  <c r="BR1408" i="3"/>
  <c r="BQ1408" i="3"/>
  <c r="BO1408" i="3"/>
  <c r="BN1408" i="3"/>
  <c r="BR1407" i="3"/>
  <c r="BQ1407" i="3"/>
  <c r="BO1407" i="3"/>
  <c r="BN1407" i="3"/>
  <c r="BR1406" i="3"/>
  <c r="BQ1406" i="3"/>
  <c r="BO1406" i="3"/>
  <c r="BN1406" i="3"/>
  <c r="BR1405" i="3"/>
  <c r="BQ1405" i="3"/>
  <c r="BO1405" i="3"/>
  <c r="BN1405" i="3"/>
  <c r="BR1404" i="3"/>
  <c r="BQ1404" i="3"/>
  <c r="BO1404" i="3"/>
  <c r="BN1404" i="3"/>
  <c r="BR1403" i="3"/>
  <c r="BQ1403" i="3"/>
  <c r="BO1403" i="3"/>
  <c r="BN1403" i="3"/>
  <c r="BR1402" i="3"/>
  <c r="BQ1402" i="3"/>
  <c r="BO1402" i="3"/>
  <c r="BN1402" i="3"/>
  <c r="BR1401" i="3"/>
  <c r="BQ1401" i="3"/>
  <c r="BO1401" i="3"/>
  <c r="BN1401" i="3"/>
  <c r="BR1400" i="3"/>
  <c r="BQ1400" i="3"/>
  <c r="BO1400" i="3"/>
  <c r="BN1400" i="3"/>
  <c r="BR1399" i="3"/>
  <c r="BQ1399" i="3"/>
  <c r="BO1399" i="3"/>
  <c r="BN1399" i="3"/>
  <c r="BR1398" i="3"/>
  <c r="BQ1398" i="3"/>
  <c r="BO1398" i="3"/>
  <c r="BN1398" i="3"/>
  <c r="BR1397" i="3"/>
  <c r="BQ1397" i="3"/>
  <c r="BO1397" i="3"/>
  <c r="BN1397" i="3"/>
  <c r="BR1396" i="3"/>
  <c r="BQ1396" i="3"/>
  <c r="BO1396" i="3"/>
  <c r="BN1396" i="3"/>
  <c r="BR1395" i="3"/>
  <c r="BQ1395" i="3"/>
  <c r="BO1395" i="3"/>
  <c r="BN1395" i="3"/>
  <c r="BR1394" i="3"/>
  <c r="BQ1394" i="3"/>
  <c r="BO1394" i="3"/>
  <c r="BN1394" i="3"/>
  <c r="BR1393" i="3"/>
  <c r="BQ1393" i="3"/>
  <c r="BO1393" i="3"/>
  <c r="BN1393" i="3"/>
  <c r="BR1392" i="3"/>
  <c r="BQ1392" i="3"/>
  <c r="BO1392" i="3"/>
  <c r="BN1392" i="3"/>
  <c r="BR1391" i="3"/>
  <c r="BQ1391" i="3"/>
  <c r="BO1391" i="3"/>
  <c r="BN1391" i="3"/>
  <c r="BR1390" i="3"/>
  <c r="BQ1390" i="3"/>
  <c r="BO1390" i="3"/>
  <c r="BN1390" i="3"/>
  <c r="BR1389" i="3"/>
  <c r="BQ1389" i="3"/>
  <c r="BO1389" i="3"/>
  <c r="BN1389" i="3"/>
  <c r="BR1388" i="3"/>
  <c r="BQ1388" i="3"/>
  <c r="BO1388" i="3"/>
  <c r="BN1388" i="3"/>
  <c r="BR1387" i="3"/>
  <c r="BQ1387" i="3"/>
  <c r="BO1387" i="3"/>
  <c r="BN1387" i="3"/>
  <c r="BR1386" i="3"/>
  <c r="BQ1386" i="3"/>
  <c r="BO1386" i="3"/>
  <c r="BN1386" i="3"/>
  <c r="BR1385" i="3"/>
  <c r="BQ1385" i="3"/>
  <c r="BO1385" i="3"/>
  <c r="BN1385" i="3"/>
  <c r="BR1384" i="3"/>
  <c r="BQ1384" i="3"/>
  <c r="BO1384" i="3"/>
  <c r="BN1384" i="3"/>
  <c r="BR1383" i="3"/>
  <c r="BQ1383" i="3"/>
  <c r="BO1383" i="3"/>
  <c r="BN1383" i="3"/>
  <c r="BR1382" i="3"/>
  <c r="BQ1382" i="3"/>
  <c r="BO1382" i="3"/>
  <c r="BN1382" i="3"/>
  <c r="BR1381" i="3"/>
  <c r="BQ1381" i="3"/>
  <c r="BO1381" i="3"/>
  <c r="BN1381" i="3"/>
  <c r="BR1380" i="3"/>
  <c r="BQ1380" i="3"/>
  <c r="BO1380" i="3"/>
  <c r="BN1380" i="3"/>
  <c r="BR1379" i="3"/>
  <c r="BQ1379" i="3"/>
  <c r="BO1379" i="3"/>
  <c r="BN1379" i="3"/>
  <c r="BR1378" i="3"/>
  <c r="BQ1378" i="3"/>
  <c r="BO1378" i="3"/>
  <c r="BN1378" i="3"/>
  <c r="BR1377" i="3"/>
  <c r="BQ1377" i="3"/>
  <c r="BO1377" i="3"/>
  <c r="BN1377" i="3"/>
  <c r="BR1376" i="3"/>
  <c r="BQ1376" i="3"/>
  <c r="BO1376" i="3"/>
  <c r="BN1376" i="3"/>
  <c r="BR1375" i="3"/>
  <c r="BQ1375" i="3"/>
  <c r="BO1375" i="3"/>
  <c r="BN1375" i="3"/>
  <c r="BR1374" i="3"/>
  <c r="BQ1374" i="3"/>
  <c r="BO1374" i="3"/>
  <c r="BN1374" i="3"/>
  <c r="BR1373" i="3"/>
  <c r="BQ1373" i="3"/>
  <c r="BO1373" i="3"/>
  <c r="BN1373" i="3"/>
  <c r="BR1372" i="3"/>
  <c r="BQ1372" i="3"/>
  <c r="BO1372" i="3"/>
  <c r="BN1372" i="3"/>
  <c r="BR1371" i="3"/>
  <c r="BQ1371" i="3"/>
  <c r="BO1371" i="3"/>
  <c r="BN1371" i="3"/>
  <c r="BR1370" i="3"/>
  <c r="BQ1370" i="3"/>
  <c r="BO1370" i="3"/>
  <c r="BN1370" i="3"/>
  <c r="BR1369" i="3"/>
  <c r="BQ1369" i="3"/>
  <c r="BO1369" i="3"/>
  <c r="BN1369" i="3"/>
  <c r="BR1368" i="3"/>
  <c r="BQ1368" i="3"/>
  <c r="BO1368" i="3"/>
  <c r="BN1368" i="3"/>
  <c r="BR1367" i="3"/>
  <c r="BQ1367" i="3"/>
  <c r="BO1367" i="3"/>
  <c r="BN1367" i="3"/>
  <c r="BR1366" i="3"/>
  <c r="BQ1366" i="3"/>
  <c r="BO1366" i="3"/>
  <c r="BN1366" i="3"/>
  <c r="BR1365" i="3"/>
  <c r="BQ1365" i="3"/>
  <c r="BO1365" i="3"/>
  <c r="BN1365" i="3"/>
  <c r="BR1364" i="3"/>
  <c r="BQ1364" i="3"/>
  <c r="BO1364" i="3"/>
  <c r="BN1364" i="3"/>
  <c r="BR1363" i="3"/>
  <c r="BQ1363" i="3"/>
  <c r="BO1363" i="3"/>
  <c r="BN1363" i="3"/>
  <c r="BR1362" i="3"/>
  <c r="BQ1362" i="3"/>
  <c r="BO1362" i="3"/>
  <c r="BN1362" i="3"/>
  <c r="BR1361" i="3"/>
  <c r="BQ1361" i="3"/>
  <c r="BO1361" i="3"/>
  <c r="BN1361" i="3"/>
  <c r="BR1360" i="3"/>
  <c r="BQ1360" i="3"/>
  <c r="BO1360" i="3"/>
  <c r="BN1360" i="3"/>
  <c r="BR1359" i="3"/>
  <c r="BQ1359" i="3"/>
  <c r="BO1359" i="3"/>
  <c r="BN1359" i="3"/>
  <c r="BR1358" i="3"/>
  <c r="BQ1358" i="3"/>
  <c r="BO1358" i="3"/>
  <c r="BN1358" i="3"/>
  <c r="BR1357" i="3"/>
  <c r="BQ1357" i="3"/>
  <c r="BO1357" i="3"/>
  <c r="BN1357" i="3"/>
  <c r="BR1356" i="3"/>
  <c r="BQ1356" i="3"/>
  <c r="BO1356" i="3"/>
  <c r="BN1356" i="3"/>
  <c r="BR1355" i="3"/>
  <c r="BQ1355" i="3"/>
  <c r="BO1355" i="3"/>
  <c r="BN1355" i="3"/>
  <c r="BR1354" i="3"/>
  <c r="BQ1354" i="3"/>
  <c r="BO1354" i="3"/>
  <c r="BN1354" i="3"/>
  <c r="BR1353" i="3"/>
  <c r="BQ1353" i="3"/>
  <c r="BO1353" i="3"/>
  <c r="BN1353" i="3"/>
  <c r="BR1352" i="3"/>
  <c r="BQ1352" i="3"/>
  <c r="BO1352" i="3"/>
  <c r="BN1352" i="3"/>
  <c r="BR1351" i="3"/>
  <c r="BQ1351" i="3"/>
  <c r="BO1351" i="3"/>
  <c r="BN1351" i="3"/>
  <c r="BR1350" i="3"/>
  <c r="BQ1350" i="3"/>
  <c r="BO1350" i="3"/>
  <c r="BN1350" i="3"/>
  <c r="BR1349" i="3"/>
  <c r="BQ1349" i="3"/>
  <c r="BO1349" i="3"/>
  <c r="BN1349" i="3"/>
  <c r="BR1348" i="3"/>
  <c r="BQ1348" i="3"/>
  <c r="BO1348" i="3"/>
  <c r="BN1348" i="3"/>
  <c r="BR1347" i="3"/>
  <c r="BQ1347" i="3"/>
  <c r="BO1347" i="3"/>
  <c r="BN1347" i="3"/>
  <c r="BR1346" i="3"/>
  <c r="BQ1346" i="3"/>
  <c r="BO1346" i="3"/>
  <c r="BN1346" i="3"/>
  <c r="BR1345" i="3"/>
  <c r="BQ1345" i="3"/>
  <c r="BO1345" i="3"/>
  <c r="BN1345" i="3"/>
  <c r="BR1344" i="3"/>
  <c r="BQ1344" i="3"/>
  <c r="BO1344" i="3"/>
  <c r="BN1344" i="3"/>
  <c r="BR1343" i="3"/>
  <c r="BQ1343" i="3"/>
  <c r="BO1343" i="3"/>
  <c r="BN1343" i="3"/>
  <c r="BR1342" i="3"/>
  <c r="BQ1342" i="3"/>
  <c r="BO1342" i="3"/>
  <c r="BN1342" i="3"/>
  <c r="BR1341" i="3"/>
  <c r="BQ1341" i="3"/>
  <c r="BO1341" i="3"/>
  <c r="BN1341" i="3"/>
  <c r="BR1340" i="3"/>
  <c r="BQ1340" i="3"/>
  <c r="BO1340" i="3"/>
  <c r="BN1340" i="3"/>
  <c r="BR1339" i="3"/>
  <c r="BQ1339" i="3"/>
  <c r="BO1339" i="3"/>
  <c r="BN1339" i="3"/>
  <c r="BR1338" i="3"/>
  <c r="BQ1338" i="3"/>
  <c r="BO1338" i="3"/>
  <c r="BN1338" i="3"/>
  <c r="BR1337" i="3"/>
  <c r="BQ1337" i="3"/>
  <c r="BO1337" i="3"/>
  <c r="BN1337" i="3"/>
  <c r="BR1336" i="3"/>
  <c r="BQ1336" i="3"/>
  <c r="BO1336" i="3"/>
  <c r="BN1336" i="3"/>
  <c r="BR1335" i="3"/>
  <c r="BQ1335" i="3"/>
  <c r="BO1335" i="3"/>
  <c r="BN1335" i="3"/>
  <c r="BR1334" i="3"/>
  <c r="BQ1334" i="3"/>
  <c r="BO1334" i="3"/>
  <c r="BN1334" i="3"/>
  <c r="BR1333" i="3"/>
  <c r="BQ1333" i="3"/>
  <c r="BO1333" i="3"/>
  <c r="BN1333" i="3"/>
  <c r="BR1332" i="3"/>
  <c r="BQ1332" i="3"/>
  <c r="BO1332" i="3"/>
  <c r="BN1332" i="3"/>
  <c r="BR1331" i="3"/>
  <c r="BQ1331" i="3"/>
  <c r="BO1331" i="3"/>
  <c r="BN1331" i="3"/>
  <c r="BR1330" i="3"/>
  <c r="BQ1330" i="3"/>
  <c r="BO1330" i="3"/>
  <c r="BN1330" i="3"/>
  <c r="BR1329" i="3"/>
  <c r="BQ1329" i="3"/>
  <c r="BO1329" i="3"/>
  <c r="BN1329" i="3"/>
  <c r="BR1328" i="3"/>
  <c r="BQ1328" i="3"/>
  <c r="BO1328" i="3"/>
  <c r="BN1328" i="3"/>
  <c r="BR1327" i="3"/>
  <c r="BQ1327" i="3"/>
  <c r="BO1327" i="3"/>
  <c r="BN1327" i="3"/>
  <c r="BR1326" i="3"/>
  <c r="BQ1326" i="3"/>
  <c r="BO1326" i="3"/>
  <c r="BN1326" i="3"/>
  <c r="BR1325" i="3"/>
  <c r="BQ1325" i="3"/>
  <c r="BO1325" i="3"/>
  <c r="BN1325" i="3"/>
  <c r="BR1324" i="3"/>
  <c r="BQ1324" i="3"/>
  <c r="BO1324" i="3"/>
  <c r="BN1324" i="3"/>
  <c r="BR1323" i="3"/>
  <c r="BQ1323" i="3"/>
  <c r="BO1323" i="3"/>
  <c r="BN1323" i="3"/>
  <c r="BR1322" i="3"/>
  <c r="BQ1322" i="3"/>
  <c r="BO1322" i="3"/>
  <c r="BN1322" i="3"/>
  <c r="BR1321" i="3"/>
  <c r="BQ1321" i="3"/>
  <c r="BO1321" i="3"/>
  <c r="BN1321" i="3"/>
  <c r="BR1320" i="3"/>
  <c r="BQ1320" i="3"/>
  <c r="BO1320" i="3"/>
  <c r="BN1320" i="3"/>
  <c r="BR1319" i="3"/>
  <c r="BQ1319" i="3"/>
  <c r="BO1319" i="3"/>
  <c r="BN1319" i="3"/>
  <c r="BR1318" i="3"/>
  <c r="BQ1318" i="3"/>
  <c r="BO1318" i="3"/>
  <c r="BN1318" i="3"/>
  <c r="BR1317" i="3"/>
  <c r="BQ1317" i="3"/>
  <c r="BO1317" i="3"/>
  <c r="BN1317" i="3"/>
  <c r="BR1316" i="3"/>
  <c r="BQ1316" i="3"/>
  <c r="BO1316" i="3"/>
  <c r="BN1316" i="3"/>
  <c r="BR1315" i="3"/>
  <c r="BQ1315" i="3"/>
  <c r="BO1315" i="3"/>
  <c r="BN1315" i="3"/>
  <c r="BR1314" i="3"/>
  <c r="BQ1314" i="3"/>
  <c r="BO1314" i="3"/>
  <c r="BN1314" i="3"/>
  <c r="BR1313" i="3"/>
  <c r="BQ1313" i="3"/>
  <c r="BO1313" i="3"/>
  <c r="BN1313" i="3"/>
  <c r="BR1312" i="3"/>
  <c r="BQ1312" i="3"/>
  <c r="BO1312" i="3"/>
  <c r="BN1312" i="3"/>
  <c r="BR1311" i="3"/>
  <c r="BQ1311" i="3"/>
  <c r="BO1311" i="3"/>
  <c r="BN1311" i="3"/>
  <c r="BR1310" i="3"/>
  <c r="BQ1310" i="3"/>
  <c r="BO1310" i="3"/>
  <c r="BN1310" i="3"/>
  <c r="BR1309" i="3"/>
  <c r="BQ1309" i="3"/>
  <c r="BO1309" i="3"/>
  <c r="BN1309" i="3"/>
  <c r="BR1308" i="3"/>
  <c r="BQ1308" i="3"/>
  <c r="BO1308" i="3"/>
  <c r="BN1308" i="3"/>
  <c r="BR1307" i="3"/>
  <c r="BQ1307" i="3"/>
  <c r="BO1307" i="3"/>
  <c r="BN1307" i="3"/>
  <c r="BR1306" i="3"/>
  <c r="BQ1306" i="3"/>
  <c r="BO1306" i="3"/>
  <c r="BN1306" i="3"/>
  <c r="BR1305" i="3"/>
  <c r="BQ1305" i="3"/>
  <c r="BO1305" i="3"/>
  <c r="BN1305" i="3"/>
  <c r="BR1304" i="3"/>
  <c r="BQ1304" i="3"/>
  <c r="BO1304" i="3"/>
  <c r="BN1304" i="3"/>
  <c r="BR1303" i="3"/>
  <c r="BQ1303" i="3"/>
  <c r="BO1303" i="3"/>
  <c r="BN1303" i="3"/>
  <c r="BR1302" i="3"/>
  <c r="BQ1302" i="3"/>
  <c r="BO1302" i="3"/>
  <c r="BN1302" i="3"/>
  <c r="BR1301" i="3"/>
  <c r="BQ1301" i="3"/>
  <c r="BO1301" i="3"/>
  <c r="BN1301" i="3"/>
  <c r="BR1300" i="3"/>
  <c r="BQ1300" i="3"/>
  <c r="BO1300" i="3"/>
  <c r="BN1300" i="3"/>
  <c r="BR1299" i="3"/>
  <c r="BQ1299" i="3"/>
  <c r="BO1299" i="3"/>
  <c r="BN1299" i="3"/>
  <c r="BR1298" i="3"/>
  <c r="BQ1298" i="3"/>
  <c r="BO1298" i="3"/>
  <c r="BN1298" i="3"/>
  <c r="BR1297" i="3"/>
  <c r="BQ1297" i="3"/>
  <c r="BO1297" i="3"/>
  <c r="BN1297" i="3"/>
  <c r="BR1296" i="3"/>
  <c r="BQ1296" i="3"/>
  <c r="BO1296" i="3"/>
  <c r="BN1296" i="3"/>
  <c r="BR1295" i="3"/>
  <c r="BQ1295" i="3"/>
  <c r="BO1295" i="3"/>
  <c r="BN1295" i="3"/>
  <c r="BR1294" i="3"/>
  <c r="BQ1294" i="3"/>
  <c r="BO1294" i="3"/>
  <c r="BN1294" i="3"/>
  <c r="BR1293" i="3"/>
  <c r="BQ1293" i="3"/>
  <c r="BO1293" i="3"/>
  <c r="BN1293" i="3"/>
  <c r="BR1292" i="3"/>
  <c r="BQ1292" i="3"/>
  <c r="BO1292" i="3"/>
  <c r="BN1292" i="3"/>
  <c r="BR1291" i="3"/>
  <c r="BQ1291" i="3"/>
  <c r="BO1291" i="3"/>
  <c r="BN1291" i="3"/>
  <c r="BR1290" i="3"/>
  <c r="BQ1290" i="3"/>
  <c r="BO1290" i="3"/>
  <c r="BN1290" i="3"/>
  <c r="BR1289" i="3"/>
  <c r="BQ1289" i="3"/>
  <c r="BO1289" i="3"/>
  <c r="BN1289" i="3"/>
  <c r="BR1288" i="3"/>
  <c r="BQ1288" i="3"/>
  <c r="BO1288" i="3"/>
  <c r="BN1288" i="3"/>
  <c r="BR1287" i="3"/>
  <c r="BQ1287" i="3"/>
  <c r="BO1287" i="3"/>
  <c r="BN1287" i="3"/>
  <c r="BR1286" i="3"/>
  <c r="BQ1286" i="3"/>
  <c r="BO1286" i="3"/>
  <c r="BN1286" i="3"/>
  <c r="BR1285" i="3"/>
  <c r="BQ1285" i="3"/>
  <c r="BO1285" i="3"/>
  <c r="BN1285" i="3"/>
  <c r="BR1284" i="3"/>
  <c r="BQ1284" i="3"/>
  <c r="BO1284" i="3"/>
  <c r="BN1284" i="3"/>
  <c r="BR1283" i="3"/>
  <c r="BQ1283" i="3"/>
  <c r="BO1283" i="3"/>
  <c r="BN1283" i="3"/>
  <c r="BR1282" i="3"/>
  <c r="BQ1282" i="3"/>
  <c r="BO1282" i="3"/>
  <c r="BN1282" i="3"/>
  <c r="BR1281" i="3"/>
  <c r="BQ1281" i="3"/>
  <c r="BO1281" i="3"/>
  <c r="BN1281" i="3"/>
  <c r="BR1280" i="3"/>
  <c r="BQ1280" i="3"/>
  <c r="BO1280" i="3"/>
  <c r="BN1280" i="3"/>
  <c r="BR1279" i="3"/>
  <c r="BQ1279" i="3"/>
  <c r="BO1279" i="3"/>
  <c r="BN1279" i="3"/>
  <c r="BR1278" i="3"/>
  <c r="BQ1278" i="3"/>
  <c r="BO1278" i="3"/>
  <c r="BN1278" i="3"/>
  <c r="BR1277" i="3"/>
  <c r="BQ1277" i="3"/>
  <c r="BO1277" i="3"/>
  <c r="BN1277" i="3"/>
  <c r="BR1276" i="3"/>
  <c r="BQ1276" i="3"/>
  <c r="BO1276" i="3"/>
  <c r="BN1276" i="3"/>
  <c r="BR1275" i="3"/>
  <c r="BQ1275" i="3"/>
  <c r="BO1275" i="3"/>
  <c r="BN1275" i="3"/>
  <c r="BR1274" i="3"/>
  <c r="BQ1274" i="3"/>
  <c r="BO1274" i="3"/>
  <c r="BN1274" i="3"/>
  <c r="BR1273" i="3"/>
  <c r="BQ1273" i="3"/>
  <c r="BO1273" i="3"/>
  <c r="BN1273" i="3"/>
  <c r="BR1272" i="3"/>
  <c r="BQ1272" i="3"/>
  <c r="BO1272" i="3"/>
  <c r="BN1272" i="3"/>
  <c r="BR1271" i="3"/>
  <c r="BQ1271" i="3"/>
  <c r="BO1271" i="3"/>
  <c r="BN1271" i="3"/>
  <c r="BR1270" i="3"/>
  <c r="BQ1270" i="3"/>
  <c r="BO1270" i="3"/>
  <c r="BN1270" i="3"/>
  <c r="BR1269" i="3"/>
  <c r="BQ1269" i="3"/>
  <c r="BO1269" i="3"/>
  <c r="BN1269" i="3"/>
  <c r="BR1268" i="3"/>
  <c r="BQ1268" i="3"/>
  <c r="BO1268" i="3"/>
  <c r="BN1268" i="3"/>
  <c r="BR1267" i="3"/>
  <c r="BQ1267" i="3"/>
  <c r="BO1267" i="3"/>
  <c r="BN1267" i="3"/>
  <c r="BR1266" i="3"/>
  <c r="BQ1266" i="3"/>
  <c r="BO1266" i="3"/>
  <c r="BN1266" i="3"/>
  <c r="BR1265" i="3"/>
  <c r="BQ1265" i="3"/>
  <c r="BO1265" i="3"/>
  <c r="BN1265" i="3"/>
  <c r="BR1264" i="3"/>
  <c r="BQ1264" i="3"/>
  <c r="BO1264" i="3"/>
  <c r="BN1264" i="3"/>
  <c r="BR1263" i="3"/>
  <c r="BQ1263" i="3"/>
  <c r="BO1263" i="3"/>
  <c r="BN1263" i="3"/>
  <c r="BR1262" i="3"/>
  <c r="BQ1262" i="3"/>
  <c r="BO1262" i="3"/>
  <c r="BN1262" i="3"/>
  <c r="BR1261" i="3"/>
  <c r="BQ1261" i="3"/>
  <c r="BO1261" i="3"/>
  <c r="BN1261" i="3"/>
  <c r="BR1260" i="3"/>
  <c r="BQ1260" i="3"/>
  <c r="BO1260" i="3"/>
  <c r="BN1260" i="3"/>
  <c r="BR1259" i="3"/>
  <c r="BQ1259" i="3"/>
  <c r="BO1259" i="3"/>
  <c r="BN1259" i="3"/>
  <c r="BR1258" i="3"/>
  <c r="BQ1258" i="3"/>
  <c r="BO1258" i="3"/>
  <c r="BN1258" i="3"/>
  <c r="BR1257" i="3"/>
  <c r="BQ1257" i="3"/>
  <c r="BO1257" i="3"/>
  <c r="BN1257" i="3"/>
  <c r="BR1256" i="3"/>
  <c r="BQ1256" i="3"/>
  <c r="BO1256" i="3"/>
  <c r="BN1256" i="3"/>
  <c r="BR1255" i="3"/>
  <c r="BQ1255" i="3"/>
  <c r="BO1255" i="3"/>
  <c r="BN1255" i="3"/>
  <c r="BR1254" i="3"/>
  <c r="BQ1254" i="3"/>
  <c r="BO1254" i="3"/>
  <c r="BN1254" i="3"/>
  <c r="BR1253" i="3"/>
  <c r="BQ1253" i="3"/>
  <c r="BO1253" i="3"/>
  <c r="BN1253" i="3"/>
  <c r="BR1252" i="3"/>
  <c r="BQ1252" i="3"/>
  <c r="BO1252" i="3"/>
  <c r="BN1252" i="3"/>
  <c r="BR1251" i="3"/>
  <c r="BQ1251" i="3"/>
  <c r="BO1251" i="3"/>
  <c r="BN1251" i="3"/>
  <c r="BR1250" i="3"/>
  <c r="BQ1250" i="3"/>
  <c r="BO1250" i="3"/>
  <c r="BN1250" i="3"/>
  <c r="BR1249" i="3"/>
  <c r="BQ1249" i="3"/>
  <c r="BO1249" i="3"/>
  <c r="BN1249" i="3"/>
  <c r="BR1248" i="3"/>
  <c r="BQ1248" i="3"/>
  <c r="BO1248" i="3"/>
  <c r="BN1248" i="3"/>
  <c r="BR1247" i="3"/>
  <c r="BQ1247" i="3"/>
  <c r="BO1247" i="3"/>
  <c r="BN1247" i="3"/>
  <c r="BR1246" i="3"/>
  <c r="BQ1246" i="3"/>
  <c r="BO1246" i="3"/>
  <c r="BN1246" i="3"/>
  <c r="BR1245" i="3"/>
  <c r="BQ1245" i="3"/>
  <c r="BO1245" i="3"/>
  <c r="BN1245" i="3"/>
  <c r="BR1244" i="3"/>
  <c r="BQ1244" i="3"/>
  <c r="BO1244" i="3"/>
  <c r="BN1244" i="3"/>
  <c r="BR1243" i="3"/>
  <c r="BQ1243" i="3"/>
  <c r="BO1243" i="3"/>
  <c r="BN1243" i="3"/>
  <c r="BR1242" i="3"/>
  <c r="BQ1242" i="3"/>
  <c r="BO1242" i="3"/>
  <c r="BN1242" i="3"/>
  <c r="BR1241" i="3"/>
  <c r="BQ1241" i="3"/>
  <c r="BO1241" i="3"/>
  <c r="BN1241" i="3"/>
  <c r="BR1240" i="3"/>
  <c r="BQ1240" i="3"/>
  <c r="BO1240" i="3"/>
  <c r="BN1240" i="3"/>
  <c r="BR1239" i="3"/>
  <c r="BQ1239" i="3"/>
  <c r="BO1239" i="3"/>
  <c r="BN1239" i="3"/>
  <c r="BR1238" i="3"/>
  <c r="BQ1238" i="3"/>
  <c r="BO1238" i="3"/>
  <c r="BN1238" i="3"/>
  <c r="BR1237" i="3"/>
  <c r="BQ1237" i="3"/>
  <c r="BO1237" i="3"/>
  <c r="BN1237" i="3"/>
  <c r="BR1236" i="3"/>
  <c r="BQ1236" i="3"/>
  <c r="BO1236" i="3"/>
  <c r="BN1236" i="3"/>
  <c r="BR1235" i="3"/>
  <c r="BQ1235" i="3"/>
  <c r="BO1235" i="3"/>
  <c r="BN1235" i="3"/>
  <c r="BR1234" i="3"/>
  <c r="BQ1234" i="3"/>
  <c r="BO1234" i="3"/>
  <c r="BN1234" i="3"/>
  <c r="BR1233" i="3"/>
  <c r="BQ1233" i="3"/>
  <c r="BO1233" i="3"/>
  <c r="BN1233" i="3"/>
  <c r="BR1232" i="3"/>
  <c r="BQ1232" i="3"/>
  <c r="BO1232" i="3"/>
  <c r="BN1232" i="3"/>
  <c r="BR1231" i="3"/>
  <c r="BQ1231" i="3"/>
  <c r="BO1231" i="3"/>
  <c r="BN1231" i="3"/>
  <c r="BR1230" i="3"/>
  <c r="BQ1230" i="3"/>
  <c r="BO1230" i="3"/>
  <c r="BN1230" i="3"/>
  <c r="BR1229" i="3"/>
  <c r="BQ1229" i="3"/>
  <c r="BO1229" i="3"/>
  <c r="BN1229" i="3"/>
  <c r="BR1228" i="3"/>
  <c r="BQ1228" i="3"/>
  <c r="BO1228" i="3"/>
  <c r="BN1228" i="3"/>
  <c r="BR1227" i="3"/>
  <c r="BQ1227" i="3"/>
  <c r="BO1227" i="3"/>
  <c r="BN1227" i="3"/>
  <c r="BR1226" i="3"/>
  <c r="BQ1226" i="3"/>
  <c r="BO1226" i="3"/>
  <c r="BN1226" i="3"/>
  <c r="BR1225" i="3"/>
  <c r="BQ1225" i="3"/>
  <c r="BO1225" i="3"/>
  <c r="BN1225" i="3"/>
  <c r="BR1224" i="3"/>
  <c r="BQ1224" i="3"/>
  <c r="BO1224" i="3"/>
  <c r="BN1224" i="3"/>
  <c r="BR1223" i="3"/>
  <c r="BQ1223" i="3"/>
  <c r="BO1223" i="3"/>
  <c r="BN1223" i="3"/>
  <c r="BR1222" i="3"/>
  <c r="BQ1222" i="3"/>
  <c r="BO1222" i="3"/>
  <c r="BN1222" i="3"/>
  <c r="BR1221" i="3"/>
  <c r="BQ1221" i="3"/>
  <c r="BO1221" i="3"/>
  <c r="BN1221" i="3"/>
  <c r="BR1220" i="3"/>
  <c r="BQ1220" i="3"/>
  <c r="BO1220" i="3"/>
  <c r="BN1220" i="3"/>
  <c r="BR1219" i="3"/>
  <c r="BQ1219" i="3"/>
  <c r="BO1219" i="3"/>
  <c r="BN1219" i="3"/>
  <c r="BR1218" i="3"/>
  <c r="BQ1218" i="3"/>
  <c r="BO1218" i="3"/>
  <c r="BN1218" i="3"/>
  <c r="BR1217" i="3"/>
  <c r="BQ1217" i="3"/>
  <c r="BO1217" i="3"/>
  <c r="BN1217" i="3"/>
  <c r="BR1216" i="3"/>
  <c r="BQ1216" i="3"/>
  <c r="BO1216" i="3"/>
  <c r="BN1216" i="3"/>
  <c r="BR1215" i="3"/>
  <c r="BQ1215" i="3"/>
  <c r="BO1215" i="3"/>
  <c r="BN1215" i="3"/>
  <c r="BR1214" i="3"/>
  <c r="BQ1214" i="3"/>
  <c r="BO1214" i="3"/>
  <c r="BN1214" i="3"/>
  <c r="BR1213" i="3"/>
  <c r="BQ1213" i="3"/>
  <c r="BO1213" i="3"/>
  <c r="BN1213" i="3"/>
  <c r="BR1212" i="3"/>
  <c r="BQ1212" i="3"/>
  <c r="BO1212" i="3"/>
  <c r="BN1212" i="3"/>
  <c r="BR1211" i="3"/>
  <c r="BQ1211" i="3"/>
  <c r="BO1211" i="3"/>
  <c r="BN1211" i="3"/>
  <c r="BR1210" i="3"/>
  <c r="BQ1210" i="3"/>
  <c r="BO1210" i="3"/>
  <c r="BN1210" i="3"/>
  <c r="BR1209" i="3"/>
  <c r="BQ1209" i="3"/>
  <c r="BO1209" i="3"/>
  <c r="BN1209" i="3"/>
  <c r="BR1208" i="3"/>
  <c r="BQ1208" i="3"/>
  <c r="BO1208" i="3"/>
  <c r="BN1208" i="3"/>
  <c r="BR1207" i="3"/>
  <c r="BQ1207" i="3"/>
  <c r="BO1207" i="3"/>
  <c r="BN1207" i="3"/>
  <c r="BR1206" i="3"/>
  <c r="BQ1206" i="3"/>
  <c r="BO1206" i="3"/>
  <c r="BN1206" i="3"/>
  <c r="BR1205" i="3"/>
  <c r="BQ1205" i="3"/>
  <c r="BO1205" i="3"/>
  <c r="BN1205" i="3"/>
  <c r="BR1204" i="3"/>
  <c r="BQ1204" i="3"/>
  <c r="BO1204" i="3"/>
  <c r="BN1204" i="3"/>
  <c r="BR1203" i="3"/>
  <c r="BQ1203" i="3"/>
  <c r="BO1203" i="3"/>
  <c r="BN1203" i="3"/>
  <c r="BR1202" i="3"/>
  <c r="BQ1202" i="3"/>
  <c r="BO1202" i="3"/>
  <c r="BN1202" i="3"/>
  <c r="BR1201" i="3"/>
  <c r="BQ1201" i="3"/>
  <c r="BO1201" i="3"/>
  <c r="BN1201" i="3"/>
  <c r="BR1200" i="3"/>
  <c r="BQ1200" i="3"/>
  <c r="BO1200" i="3"/>
  <c r="BN1200" i="3"/>
  <c r="BR1199" i="3"/>
  <c r="BQ1199" i="3"/>
  <c r="BO1199" i="3"/>
  <c r="BN1199" i="3"/>
  <c r="BR1198" i="3"/>
  <c r="BQ1198" i="3"/>
  <c r="BO1198" i="3"/>
  <c r="BN1198" i="3"/>
  <c r="BR1197" i="3"/>
  <c r="BQ1197" i="3"/>
  <c r="BO1197" i="3"/>
  <c r="BN1197" i="3"/>
  <c r="BR1196" i="3"/>
  <c r="BQ1196" i="3"/>
  <c r="BO1196" i="3"/>
  <c r="BN1196" i="3"/>
  <c r="BR1195" i="3"/>
  <c r="BQ1195" i="3"/>
  <c r="BO1195" i="3"/>
  <c r="BN1195" i="3"/>
  <c r="BR1194" i="3"/>
  <c r="BQ1194" i="3"/>
  <c r="BO1194" i="3"/>
  <c r="BN1194" i="3"/>
  <c r="BR1193" i="3"/>
  <c r="BQ1193" i="3"/>
  <c r="BO1193" i="3"/>
  <c r="BN1193" i="3"/>
  <c r="BR1192" i="3"/>
  <c r="BQ1192" i="3"/>
  <c r="BO1192" i="3"/>
  <c r="BN1192" i="3"/>
  <c r="BR1191" i="3"/>
  <c r="BQ1191" i="3"/>
  <c r="BO1191" i="3"/>
  <c r="BN1191" i="3"/>
  <c r="BR1190" i="3"/>
  <c r="BQ1190" i="3"/>
  <c r="BO1190" i="3"/>
  <c r="BN1190" i="3"/>
  <c r="BR1189" i="3"/>
  <c r="BQ1189" i="3"/>
  <c r="BO1189" i="3"/>
  <c r="BN1189" i="3"/>
  <c r="BR1188" i="3"/>
  <c r="BQ1188" i="3"/>
  <c r="BO1188" i="3"/>
  <c r="BN1188" i="3"/>
  <c r="BR1187" i="3"/>
  <c r="BQ1187" i="3"/>
  <c r="BO1187" i="3"/>
  <c r="BN1187" i="3"/>
  <c r="BR1186" i="3"/>
  <c r="BQ1186" i="3"/>
  <c r="BO1186" i="3"/>
  <c r="BN1186" i="3"/>
  <c r="BR1185" i="3"/>
  <c r="BQ1185" i="3"/>
  <c r="BO1185" i="3"/>
  <c r="BN1185" i="3"/>
  <c r="BR1184" i="3"/>
  <c r="BQ1184" i="3"/>
  <c r="BO1184" i="3"/>
  <c r="BN1184" i="3"/>
  <c r="BR1183" i="3"/>
  <c r="BQ1183" i="3"/>
  <c r="BO1183" i="3"/>
  <c r="BN1183" i="3"/>
  <c r="BR1182" i="3"/>
  <c r="BQ1182" i="3"/>
  <c r="BO1182" i="3"/>
  <c r="BN1182" i="3"/>
  <c r="BR1181" i="3"/>
  <c r="BQ1181" i="3"/>
  <c r="BO1181" i="3"/>
  <c r="BN1181" i="3"/>
  <c r="BR1180" i="3"/>
  <c r="BQ1180" i="3"/>
  <c r="BO1180" i="3"/>
  <c r="BN1180" i="3"/>
  <c r="BR1179" i="3"/>
  <c r="BQ1179" i="3"/>
  <c r="BO1179" i="3"/>
  <c r="BN1179" i="3"/>
  <c r="BR1178" i="3"/>
  <c r="BQ1178" i="3"/>
  <c r="BO1178" i="3"/>
  <c r="BN1178" i="3"/>
  <c r="BR1177" i="3"/>
  <c r="BQ1177" i="3"/>
  <c r="BO1177" i="3"/>
  <c r="BN1177" i="3"/>
  <c r="BR1176" i="3"/>
  <c r="BQ1176" i="3"/>
  <c r="BO1176" i="3"/>
  <c r="BN1176" i="3"/>
  <c r="BR1175" i="3"/>
  <c r="BQ1175" i="3"/>
  <c r="BO1175" i="3"/>
  <c r="BN1175" i="3"/>
  <c r="BR1174" i="3"/>
  <c r="BQ1174" i="3"/>
  <c r="BO1174" i="3"/>
  <c r="BN1174" i="3"/>
  <c r="BR1173" i="3"/>
  <c r="BQ1173" i="3"/>
  <c r="BO1173" i="3"/>
  <c r="BN1173" i="3"/>
  <c r="BR1172" i="3"/>
  <c r="BQ1172" i="3"/>
  <c r="BO1172" i="3"/>
  <c r="BN1172" i="3"/>
  <c r="BR1171" i="3"/>
  <c r="BQ1171" i="3"/>
  <c r="BO1171" i="3"/>
  <c r="BN1171" i="3"/>
  <c r="BR1170" i="3"/>
  <c r="BQ1170" i="3"/>
  <c r="BO1170" i="3"/>
  <c r="BN1170" i="3"/>
  <c r="BR1169" i="3"/>
  <c r="BQ1169" i="3"/>
  <c r="BO1169" i="3"/>
  <c r="BN1169" i="3"/>
  <c r="BR1168" i="3"/>
  <c r="BQ1168" i="3"/>
  <c r="BO1168" i="3"/>
  <c r="BN1168" i="3"/>
  <c r="BR1167" i="3"/>
  <c r="BQ1167" i="3"/>
  <c r="BO1167" i="3"/>
  <c r="BN1167" i="3"/>
  <c r="BR1166" i="3"/>
  <c r="BQ1166" i="3"/>
  <c r="BO1166" i="3"/>
  <c r="BN1166" i="3"/>
  <c r="BR1165" i="3"/>
  <c r="BQ1165" i="3"/>
  <c r="BO1165" i="3"/>
  <c r="BN1165" i="3"/>
  <c r="BR1164" i="3"/>
  <c r="BQ1164" i="3"/>
  <c r="BO1164" i="3"/>
  <c r="BN1164" i="3"/>
  <c r="BR1163" i="3"/>
  <c r="BQ1163" i="3"/>
  <c r="BO1163" i="3"/>
  <c r="BN1163" i="3"/>
  <c r="BR1162" i="3"/>
  <c r="BQ1162" i="3"/>
  <c r="BO1162" i="3"/>
  <c r="BN1162" i="3"/>
  <c r="BR1161" i="3"/>
  <c r="BQ1161" i="3"/>
  <c r="BO1161" i="3"/>
  <c r="BN1161" i="3"/>
  <c r="BR1160" i="3"/>
  <c r="BQ1160" i="3"/>
  <c r="BO1160" i="3"/>
  <c r="BN1160" i="3"/>
  <c r="BR1159" i="3"/>
  <c r="BQ1159" i="3"/>
  <c r="BO1159" i="3"/>
  <c r="BN1159" i="3"/>
  <c r="BR1158" i="3"/>
  <c r="BQ1158" i="3"/>
  <c r="BO1158" i="3"/>
  <c r="BN1158" i="3"/>
  <c r="BR1157" i="3"/>
  <c r="BQ1157" i="3"/>
  <c r="BO1157" i="3"/>
  <c r="BN1157" i="3"/>
  <c r="BR1156" i="3"/>
  <c r="BQ1156" i="3"/>
  <c r="BO1156" i="3"/>
  <c r="BN1156" i="3"/>
  <c r="BR1155" i="3"/>
  <c r="BQ1155" i="3"/>
  <c r="BO1155" i="3"/>
  <c r="BN1155" i="3"/>
  <c r="BR1154" i="3"/>
  <c r="BQ1154" i="3"/>
  <c r="BO1154" i="3"/>
  <c r="BN1154" i="3"/>
  <c r="BR1153" i="3"/>
  <c r="BQ1153" i="3"/>
  <c r="BO1153" i="3"/>
  <c r="BN1153" i="3"/>
  <c r="BR1152" i="3"/>
  <c r="BQ1152" i="3"/>
  <c r="BO1152" i="3"/>
  <c r="BN1152" i="3"/>
  <c r="BR1151" i="3"/>
  <c r="BQ1151" i="3"/>
  <c r="BO1151" i="3"/>
  <c r="BN1151" i="3"/>
  <c r="BR1150" i="3"/>
  <c r="BQ1150" i="3"/>
  <c r="BO1150" i="3"/>
  <c r="BN1150" i="3"/>
  <c r="BR1149" i="3"/>
  <c r="BQ1149" i="3"/>
  <c r="BO1149" i="3"/>
  <c r="BN1149" i="3"/>
  <c r="BR1148" i="3"/>
  <c r="BQ1148" i="3"/>
  <c r="BO1148" i="3"/>
  <c r="BN1148" i="3"/>
  <c r="BR1147" i="3"/>
  <c r="BQ1147" i="3"/>
  <c r="BO1147" i="3"/>
  <c r="BN1147" i="3"/>
  <c r="BR1146" i="3"/>
  <c r="BQ1146" i="3"/>
  <c r="BO1146" i="3"/>
  <c r="BN1146" i="3"/>
  <c r="BR1145" i="3"/>
  <c r="BQ1145" i="3"/>
  <c r="BO1145" i="3"/>
  <c r="BN1145" i="3"/>
  <c r="BR1144" i="3"/>
  <c r="BQ1144" i="3"/>
  <c r="BO1144" i="3"/>
  <c r="BN1144" i="3"/>
  <c r="BR1143" i="3"/>
  <c r="BQ1143" i="3"/>
  <c r="BO1143" i="3"/>
  <c r="BN1143" i="3"/>
  <c r="BR1142" i="3"/>
  <c r="BQ1142" i="3"/>
  <c r="BO1142" i="3"/>
  <c r="BN1142" i="3"/>
  <c r="BR1141" i="3"/>
  <c r="BQ1141" i="3"/>
  <c r="BO1141" i="3"/>
  <c r="BN1141" i="3"/>
  <c r="BR1140" i="3"/>
  <c r="BQ1140" i="3"/>
  <c r="BO1140" i="3"/>
  <c r="BN1140" i="3"/>
  <c r="BR1139" i="3"/>
  <c r="BQ1139" i="3"/>
  <c r="BO1139" i="3"/>
  <c r="BN1139" i="3"/>
  <c r="BR1138" i="3"/>
  <c r="BQ1138" i="3"/>
  <c r="BO1138" i="3"/>
  <c r="BN1138" i="3"/>
  <c r="BR1137" i="3"/>
  <c r="BQ1137" i="3"/>
  <c r="BO1137" i="3"/>
  <c r="BN1137" i="3"/>
  <c r="BR1136" i="3"/>
  <c r="BQ1136" i="3"/>
  <c r="BO1136" i="3"/>
  <c r="BN1136" i="3"/>
  <c r="BR1135" i="3"/>
  <c r="BQ1135" i="3"/>
  <c r="BO1135" i="3"/>
  <c r="BN1135" i="3"/>
  <c r="BR1134" i="3"/>
  <c r="BQ1134" i="3"/>
  <c r="BO1134" i="3"/>
  <c r="BN1134" i="3"/>
  <c r="BR1133" i="3"/>
  <c r="BQ1133" i="3"/>
  <c r="BO1133" i="3"/>
  <c r="BN1133" i="3"/>
  <c r="BR1132" i="3"/>
  <c r="BQ1132" i="3"/>
  <c r="BO1132" i="3"/>
  <c r="BN1132" i="3"/>
  <c r="BR1131" i="3"/>
  <c r="BQ1131" i="3"/>
  <c r="BO1131" i="3"/>
  <c r="BN1131" i="3"/>
  <c r="BR1130" i="3"/>
  <c r="BQ1130" i="3"/>
  <c r="BO1130" i="3"/>
  <c r="BN1130" i="3"/>
  <c r="BR1129" i="3"/>
  <c r="BQ1129" i="3"/>
  <c r="BO1129" i="3"/>
  <c r="BN1129" i="3"/>
  <c r="BR1128" i="3"/>
  <c r="BQ1128" i="3"/>
  <c r="BO1128" i="3"/>
  <c r="BN1128" i="3"/>
  <c r="BR1127" i="3"/>
  <c r="BQ1127" i="3"/>
  <c r="BO1127" i="3"/>
  <c r="BN1127" i="3"/>
  <c r="BR1126" i="3"/>
  <c r="BQ1126" i="3"/>
  <c r="BO1126" i="3"/>
  <c r="BN1126" i="3"/>
  <c r="BR1125" i="3"/>
  <c r="BQ1125" i="3"/>
  <c r="BO1125" i="3"/>
  <c r="BN1125" i="3"/>
  <c r="BR1124" i="3"/>
  <c r="BQ1124" i="3"/>
  <c r="BO1124" i="3"/>
  <c r="BN1124" i="3"/>
  <c r="BR1123" i="3"/>
  <c r="BQ1123" i="3"/>
  <c r="BO1123" i="3"/>
  <c r="BN1123" i="3"/>
  <c r="BR1122" i="3"/>
  <c r="BQ1122" i="3"/>
  <c r="BO1122" i="3"/>
  <c r="BN1122" i="3"/>
  <c r="BR1121" i="3"/>
  <c r="BQ1121" i="3"/>
  <c r="BO1121" i="3"/>
  <c r="BN1121" i="3"/>
  <c r="BR1120" i="3"/>
  <c r="BQ1120" i="3"/>
  <c r="BO1120" i="3"/>
  <c r="BN1120" i="3"/>
  <c r="BR1119" i="3"/>
  <c r="BQ1119" i="3"/>
  <c r="BO1119" i="3"/>
  <c r="BN1119" i="3"/>
  <c r="BR1118" i="3"/>
  <c r="BQ1118" i="3"/>
  <c r="BO1118" i="3"/>
  <c r="BN1118" i="3"/>
  <c r="BR1117" i="3"/>
  <c r="BQ1117" i="3"/>
  <c r="BO1117" i="3"/>
  <c r="BN1117" i="3"/>
  <c r="BR1116" i="3"/>
  <c r="BQ1116" i="3"/>
  <c r="BO1116" i="3"/>
  <c r="BN1116" i="3"/>
  <c r="BR1115" i="3"/>
  <c r="BQ1115" i="3"/>
  <c r="BO1115" i="3"/>
  <c r="BN1115" i="3"/>
  <c r="BR1114" i="3"/>
  <c r="BQ1114" i="3"/>
  <c r="BO1114" i="3"/>
  <c r="BN1114" i="3"/>
  <c r="BR1113" i="3"/>
  <c r="BQ1113" i="3"/>
  <c r="BO1113" i="3"/>
  <c r="BN1113" i="3"/>
  <c r="BR1112" i="3"/>
  <c r="BQ1112" i="3"/>
  <c r="BO1112" i="3"/>
  <c r="BN1112" i="3"/>
  <c r="BR1111" i="3"/>
  <c r="BQ1111" i="3"/>
  <c r="BO1111" i="3"/>
  <c r="BN1111" i="3"/>
  <c r="BR1110" i="3"/>
  <c r="BQ1110" i="3"/>
  <c r="BO1110" i="3"/>
  <c r="BN1110" i="3"/>
  <c r="BR1109" i="3"/>
  <c r="BQ1109" i="3"/>
  <c r="BO1109" i="3"/>
  <c r="BN1109" i="3"/>
  <c r="BR1108" i="3"/>
  <c r="BQ1108" i="3"/>
  <c r="BO1108" i="3"/>
  <c r="BN1108" i="3"/>
  <c r="BR1107" i="3"/>
  <c r="BQ1107" i="3"/>
  <c r="BO1107" i="3"/>
  <c r="BN1107" i="3"/>
  <c r="BR1106" i="3"/>
  <c r="BQ1106" i="3"/>
  <c r="BO1106" i="3"/>
  <c r="BN1106" i="3"/>
  <c r="BR1105" i="3"/>
  <c r="BQ1105" i="3"/>
  <c r="BO1105" i="3"/>
  <c r="BN1105" i="3"/>
  <c r="BR1104" i="3"/>
  <c r="BQ1104" i="3"/>
  <c r="BO1104" i="3"/>
  <c r="BN1104" i="3"/>
  <c r="BR1103" i="3"/>
  <c r="BQ1103" i="3"/>
  <c r="BO1103" i="3"/>
  <c r="BN1103" i="3"/>
  <c r="BR1102" i="3"/>
  <c r="BQ1102" i="3"/>
  <c r="BO1102" i="3"/>
  <c r="BN1102" i="3"/>
  <c r="BR1101" i="3"/>
  <c r="BQ1101" i="3"/>
  <c r="BO1101" i="3"/>
  <c r="BN1101" i="3"/>
  <c r="BR1100" i="3"/>
  <c r="BQ1100" i="3"/>
  <c r="BO1100" i="3"/>
  <c r="BN1100" i="3"/>
  <c r="BR1099" i="3"/>
  <c r="BQ1099" i="3"/>
  <c r="BO1099" i="3"/>
  <c r="BN1099" i="3"/>
  <c r="BR1098" i="3"/>
  <c r="BQ1098" i="3"/>
  <c r="BO1098" i="3"/>
  <c r="BN1098" i="3"/>
  <c r="BR1097" i="3"/>
  <c r="BQ1097" i="3"/>
  <c r="BO1097" i="3"/>
  <c r="BN1097" i="3"/>
  <c r="BR1096" i="3"/>
  <c r="BQ1096" i="3"/>
  <c r="BO1096" i="3"/>
  <c r="BN1096" i="3"/>
  <c r="BR1095" i="3"/>
  <c r="BQ1095" i="3"/>
  <c r="BO1095" i="3"/>
  <c r="BN1095" i="3"/>
  <c r="BR1094" i="3"/>
  <c r="BQ1094" i="3"/>
  <c r="BO1094" i="3"/>
  <c r="BN1094" i="3"/>
  <c r="BR1093" i="3"/>
  <c r="BQ1093" i="3"/>
  <c r="BO1093" i="3"/>
  <c r="BN1093" i="3"/>
  <c r="BR1092" i="3"/>
  <c r="BQ1092" i="3"/>
  <c r="BO1092" i="3"/>
  <c r="BN1092" i="3"/>
  <c r="BR1091" i="3"/>
  <c r="BQ1091" i="3"/>
  <c r="BO1091" i="3"/>
  <c r="BN1091" i="3"/>
  <c r="BR1090" i="3"/>
  <c r="BQ1090" i="3"/>
  <c r="BO1090" i="3"/>
  <c r="BN1090" i="3"/>
  <c r="BR1089" i="3"/>
  <c r="BQ1089" i="3"/>
  <c r="BO1089" i="3"/>
  <c r="BN1089" i="3"/>
  <c r="BR1088" i="3"/>
  <c r="BQ1088" i="3"/>
  <c r="BO1088" i="3"/>
  <c r="BN1088" i="3"/>
  <c r="BR1087" i="3"/>
  <c r="BQ1087" i="3"/>
  <c r="BO1087" i="3"/>
  <c r="BN1087" i="3"/>
  <c r="BR1086" i="3"/>
  <c r="BQ1086" i="3"/>
  <c r="BO1086" i="3"/>
  <c r="BN1086" i="3"/>
  <c r="BR1085" i="3"/>
  <c r="BQ1085" i="3"/>
  <c r="BO1085" i="3"/>
  <c r="BN1085" i="3"/>
  <c r="BR1084" i="3"/>
  <c r="BQ1084" i="3"/>
  <c r="BO1084" i="3"/>
  <c r="BN1084" i="3"/>
  <c r="BR1083" i="3"/>
  <c r="BQ1083" i="3"/>
  <c r="BO1083" i="3"/>
  <c r="BN1083" i="3"/>
  <c r="BR1082" i="3"/>
  <c r="BQ1082" i="3"/>
  <c r="BO1082" i="3"/>
  <c r="BN1082" i="3"/>
  <c r="BR1081" i="3"/>
  <c r="BQ1081" i="3"/>
  <c r="BO1081" i="3"/>
  <c r="BN1081" i="3"/>
  <c r="BR1080" i="3"/>
  <c r="BQ1080" i="3"/>
  <c r="BO1080" i="3"/>
  <c r="BN1080" i="3"/>
  <c r="BR1079" i="3"/>
  <c r="BQ1079" i="3"/>
  <c r="BO1079" i="3"/>
  <c r="BN1079" i="3"/>
  <c r="BR1078" i="3"/>
  <c r="BQ1078" i="3"/>
  <c r="BO1078" i="3"/>
  <c r="BN1078" i="3"/>
  <c r="BR1077" i="3"/>
  <c r="BQ1077" i="3"/>
  <c r="BO1077" i="3"/>
  <c r="BN1077" i="3"/>
  <c r="BR1076" i="3"/>
  <c r="BQ1076" i="3"/>
  <c r="BO1076" i="3"/>
  <c r="BN1076" i="3"/>
  <c r="BR1075" i="3"/>
  <c r="BQ1075" i="3"/>
  <c r="BO1075" i="3"/>
  <c r="BN1075" i="3"/>
  <c r="BR1074" i="3"/>
  <c r="BQ1074" i="3"/>
  <c r="BO1074" i="3"/>
  <c r="BN1074" i="3"/>
  <c r="BR1073" i="3"/>
  <c r="BQ1073" i="3"/>
  <c r="BO1073" i="3"/>
  <c r="BN1073" i="3"/>
  <c r="BR1072" i="3"/>
  <c r="BQ1072" i="3"/>
  <c r="BO1072" i="3"/>
  <c r="BN1072" i="3"/>
  <c r="BR1071" i="3"/>
  <c r="BQ1071" i="3"/>
  <c r="BO1071" i="3"/>
  <c r="BN1071" i="3"/>
  <c r="BR1070" i="3"/>
  <c r="BQ1070" i="3"/>
  <c r="BO1070" i="3"/>
  <c r="BN1070" i="3"/>
  <c r="BR1069" i="3"/>
  <c r="BQ1069" i="3"/>
  <c r="BO1069" i="3"/>
  <c r="BN1069" i="3"/>
  <c r="BR1068" i="3"/>
  <c r="BQ1068" i="3"/>
  <c r="BO1068" i="3"/>
  <c r="BN1068" i="3"/>
  <c r="BR1067" i="3"/>
  <c r="BQ1067" i="3"/>
  <c r="BO1067" i="3"/>
  <c r="BN1067" i="3"/>
  <c r="BR1066" i="3"/>
  <c r="BQ1066" i="3"/>
  <c r="BO1066" i="3"/>
  <c r="BN1066" i="3"/>
  <c r="BR1065" i="3"/>
  <c r="BQ1065" i="3"/>
  <c r="BO1065" i="3"/>
  <c r="BN1065" i="3"/>
  <c r="BR1064" i="3"/>
  <c r="BQ1064" i="3"/>
  <c r="BO1064" i="3"/>
  <c r="BN1064" i="3"/>
  <c r="BR1063" i="3"/>
  <c r="BQ1063" i="3"/>
  <c r="BO1063" i="3"/>
  <c r="BN1063" i="3"/>
  <c r="BR1062" i="3"/>
  <c r="BQ1062" i="3"/>
  <c r="BO1062" i="3"/>
  <c r="BN1062" i="3"/>
  <c r="BR1061" i="3"/>
  <c r="BQ1061" i="3"/>
  <c r="BO1061" i="3"/>
  <c r="BN1061" i="3"/>
  <c r="BR1060" i="3"/>
  <c r="BQ1060" i="3"/>
  <c r="BO1060" i="3"/>
  <c r="BN1060" i="3"/>
  <c r="BR1059" i="3"/>
  <c r="BQ1059" i="3"/>
  <c r="BO1059" i="3"/>
  <c r="BN1059" i="3"/>
  <c r="BR1058" i="3"/>
  <c r="BQ1058" i="3"/>
  <c r="BO1058" i="3"/>
  <c r="BN1058" i="3"/>
  <c r="BR1057" i="3"/>
  <c r="BQ1057" i="3"/>
  <c r="BO1057" i="3"/>
  <c r="BN1057" i="3"/>
  <c r="BR1056" i="3"/>
  <c r="BQ1056" i="3"/>
  <c r="BO1056" i="3"/>
  <c r="BN1056" i="3"/>
  <c r="BR1055" i="3"/>
  <c r="BQ1055" i="3"/>
  <c r="BO1055" i="3"/>
  <c r="BN1055" i="3"/>
  <c r="BR1054" i="3"/>
  <c r="BQ1054" i="3"/>
  <c r="BO1054" i="3"/>
  <c r="BN1054" i="3"/>
  <c r="BR1053" i="3"/>
  <c r="BQ1053" i="3"/>
  <c r="BO1053" i="3"/>
  <c r="BN1053" i="3"/>
  <c r="BR1052" i="3"/>
  <c r="BQ1052" i="3"/>
  <c r="BO1052" i="3"/>
  <c r="BN1052" i="3"/>
  <c r="BR1051" i="3"/>
  <c r="BQ1051" i="3"/>
  <c r="BO1051" i="3"/>
  <c r="BN1051" i="3"/>
  <c r="BR1050" i="3"/>
  <c r="BQ1050" i="3"/>
  <c r="BO1050" i="3"/>
  <c r="BN1050" i="3"/>
  <c r="BR1049" i="3"/>
  <c r="BQ1049" i="3"/>
  <c r="BO1049" i="3"/>
  <c r="BN1049" i="3"/>
  <c r="BR1048" i="3"/>
  <c r="BQ1048" i="3"/>
  <c r="BO1048" i="3"/>
  <c r="BN1048" i="3"/>
  <c r="BR1047" i="3"/>
  <c r="BQ1047" i="3"/>
  <c r="BO1047" i="3"/>
  <c r="BN1047" i="3"/>
  <c r="BR1046" i="3"/>
  <c r="BQ1046" i="3"/>
  <c r="BO1046" i="3"/>
  <c r="BN1046" i="3"/>
  <c r="BR1045" i="3"/>
  <c r="BQ1045" i="3"/>
  <c r="BO1045" i="3"/>
  <c r="BN1045" i="3"/>
  <c r="BR1044" i="3"/>
  <c r="BQ1044" i="3"/>
  <c r="BO1044" i="3"/>
  <c r="BN1044" i="3"/>
  <c r="BR1043" i="3"/>
  <c r="BQ1043" i="3"/>
  <c r="BO1043" i="3"/>
  <c r="BN1043" i="3"/>
  <c r="BR1042" i="3"/>
  <c r="BQ1042" i="3"/>
  <c r="BO1042" i="3"/>
  <c r="BN1042" i="3"/>
  <c r="BR1041" i="3"/>
  <c r="BQ1041" i="3"/>
  <c r="BO1041" i="3"/>
  <c r="BN1041" i="3"/>
  <c r="BR1040" i="3"/>
  <c r="BQ1040" i="3"/>
  <c r="BO1040" i="3"/>
  <c r="BN1040" i="3"/>
  <c r="BR1039" i="3"/>
  <c r="BQ1039" i="3"/>
  <c r="BO1039" i="3"/>
  <c r="BN1039" i="3"/>
  <c r="BR1038" i="3"/>
  <c r="BQ1038" i="3"/>
  <c r="BO1038" i="3"/>
  <c r="BN1038" i="3"/>
  <c r="BR1037" i="3"/>
  <c r="BQ1037" i="3"/>
  <c r="BO1037" i="3"/>
  <c r="BN1037" i="3"/>
  <c r="BR1036" i="3"/>
  <c r="BQ1036" i="3"/>
  <c r="BO1036" i="3"/>
  <c r="BN1036" i="3"/>
  <c r="BR1035" i="3"/>
  <c r="BQ1035" i="3"/>
  <c r="BO1035" i="3"/>
  <c r="BN1035" i="3"/>
  <c r="BR1034" i="3"/>
  <c r="BQ1034" i="3"/>
  <c r="BO1034" i="3"/>
  <c r="BN1034" i="3"/>
  <c r="BR1033" i="3"/>
  <c r="BQ1033" i="3"/>
  <c r="BO1033" i="3"/>
  <c r="BN1033" i="3"/>
  <c r="BR1032" i="3"/>
  <c r="BQ1032" i="3"/>
  <c r="BO1032" i="3"/>
  <c r="BN1032" i="3"/>
  <c r="BR1031" i="3"/>
  <c r="BQ1031" i="3"/>
  <c r="BO1031" i="3"/>
  <c r="BN1031" i="3"/>
  <c r="BR1030" i="3"/>
  <c r="BQ1030" i="3"/>
  <c r="BO1030" i="3"/>
  <c r="BN1030" i="3"/>
  <c r="BR1029" i="3"/>
  <c r="BQ1029" i="3"/>
  <c r="BO1029" i="3"/>
  <c r="BN1029" i="3"/>
  <c r="BR1028" i="3"/>
  <c r="BQ1028" i="3"/>
  <c r="BO1028" i="3"/>
  <c r="BN1028" i="3"/>
  <c r="BR1027" i="3"/>
  <c r="BQ1027" i="3"/>
  <c r="BO1027" i="3"/>
  <c r="BN1027" i="3"/>
  <c r="BR1026" i="3"/>
  <c r="BQ1026" i="3"/>
  <c r="BO1026" i="3"/>
  <c r="BN1026" i="3"/>
  <c r="BR1025" i="3"/>
  <c r="BQ1025" i="3"/>
  <c r="BO1025" i="3"/>
  <c r="BN1025" i="3"/>
  <c r="BR1024" i="3"/>
  <c r="BQ1024" i="3"/>
  <c r="BO1024" i="3"/>
  <c r="BN1024" i="3"/>
  <c r="BR1023" i="3"/>
  <c r="BQ1023" i="3"/>
  <c r="BO1023" i="3"/>
  <c r="BN1023" i="3"/>
  <c r="BR1022" i="3"/>
  <c r="BQ1022" i="3"/>
  <c r="BO1022" i="3"/>
  <c r="BN1022" i="3"/>
  <c r="BR1021" i="3"/>
  <c r="BQ1021" i="3"/>
  <c r="BO1021" i="3"/>
  <c r="BN1021" i="3"/>
  <c r="BR1020" i="3"/>
  <c r="BQ1020" i="3"/>
  <c r="BO1020" i="3"/>
  <c r="BN1020" i="3"/>
  <c r="BR1019" i="3"/>
  <c r="BQ1019" i="3"/>
  <c r="BO1019" i="3"/>
  <c r="BN1019" i="3"/>
  <c r="BR1018" i="3"/>
  <c r="BQ1018" i="3"/>
  <c r="BO1018" i="3"/>
  <c r="BN1018" i="3"/>
  <c r="BR1017" i="3"/>
  <c r="BQ1017" i="3"/>
  <c r="BO1017" i="3"/>
  <c r="BN1017" i="3"/>
  <c r="BR1016" i="3"/>
  <c r="BQ1016" i="3"/>
  <c r="BO1016" i="3"/>
  <c r="BN1016" i="3"/>
  <c r="BR1015" i="3"/>
  <c r="BQ1015" i="3"/>
  <c r="BO1015" i="3"/>
  <c r="BN1015" i="3"/>
  <c r="BR1014" i="3"/>
  <c r="BQ1014" i="3"/>
  <c r="BO1014" i="3"/>
  <c r="BN1014" i="3"/>
  <c r="BR1013" i="3"/>
  <c r="BQ1013" i="3"/>
  <c r="BO1013" i="3"/>
  <c r="BN1013" i="3"/>
  <c r="BR1012" i="3"/>
  <c r="BQ1012" i="3"/>
  <c r="BO1012" i="3"/>
  <c r="BN1012" i="3"/>
  <c r="BR1011" i="3"/>
  <c r="BQ1011" i="3"/>
  <c r="BO1011" i="3"/>
  <c r="BN1011" i="3"/>
  <c r="BR1010" i="3"/>
  <c r="BQ1010" i="3"/>
  <c r="BO1010" i="3"/>
  <c r="BN1010" i="3"/>
  <c r="BR1009" i="3"/>
  <c r="BQ1009" i="3"/>
  <c r="BO1009" i="3"/>
  <c r="BN1009" i="3"/>
  <c r="BR1008" i="3"/>
  <c r="BQ1008" i="3"/>
  <c r="BO1008" i="3"/>
  <c r="BN1008" i="3"/>
  <c r="BR1007" i="3"/>
  <c r="BQ1007" i="3"/>
  <c r="BO1007" i="3"/>
  <c r="BN1007" i="3"/>
  <c r="BR1006" i="3"/>
  <c r="BQ1006" i="3"/>
  <c r="BO1006" i="3"/>
  <c r="BN1006" i="3"/>
  <c r="BR1005" i="3"/>
  <c r="BQ1005" i="3"/>
  <c r="BO1005" i="3"/>
  <c r="BN1005" i="3"/>
  <c r="BR1004" i="3"/>
  <c r="BQ1004" i="3"/>
  <c r="BO1004" i="3"/>
  <c r="BN1004" i="3"/>
  <c r="BR1003" i="3"/>
  <c r="BQ1003" i="3"/>
  <c r="BO1003" i="3"/>
  <c r="BN1003" i="3"/>
  <c r="BR1002" i="3"/>
  <c r="BQ1002" i="3"/>
  <c r="BO1002" i="3"/>
  <c r="BN1002" i="3"/>
  <c r="BR1001" i="3"/>
  <c r="BQ1001" i="3"/>
  <c r="BO1001" i="3"/>
  <c r="BN1001" i="3"/>
  <c r="BR1000" i="3"/>
  <c r="BQ1000" i="3"/>
  <c r="BO1000" i="3"/>
  <c r="BN1000" i="3"/>
  <c r="BR999" i="3"/>
  <c r="BQ999" i="3"/>
  <c r="BO999" i="3"/>
  <c r="BN999" i="3"/>
  <c r="BR998" i="3"/>
  <c r="BQ998" i="3"/>
  <c r="BO998" i="3"/>
  <c r="BN998" i="3"/>
  <c r="BR997" i="3"/>
  <c r="BQ997" i="3"/>
  <c r="BO997" i="3"/>
  <c r="BN997" i="3"/>
  <c r="BR996" i="3"/>
  <c r="BQ996" i="3"/>
  <c r="BO996" i="3"/>
  <c r="BN996" i="3"/>
  <c r="BR995" i="3"/>
  <c r="BQ995" i="3"/>
  <c r="BO995" i="3"/>
  <c r="BN995" i="3"/>
  <c r="BR994" i="3"/>
  <c r="BQ994" i="3"/>
  <c r="BO994" i="3"/>
  <c r="BN994" i="3"/>
  <c r="BR993" i="3"/>
  <c r="BQ993" i="3"/>
  <c r="BO993" i="3"/>
  <c r="BN993" i="3"/>
  <c r="BR992" i="3"/>
  <c r="BQ992" i="3"/>
  <c r="BO992" i="3"/>
  <c r="BN992" i="3"/>
  <c r="BR991" i="3"/>
  <c r="BQ991" i="3"/>
  <c r="BO991" i="3"/>
  <c r="BN991" i="3"/>
  <c r="BR990" i="3"/>
  <c r="BQ990" i="3"/>
  <c r="BO990" i="3"/>
  <c r="BN990" i="3"/>
  <c r="BR989" i="3"/>
  <c r="BQ989" i="3"/>
  <c r="BO989" i="3"/>
  <c r="BN989" i="3"/>
  <c r="BR988" i="3"/>
  <c r="BQ988" i="3"/>
  <c r="BO988" i="3"/>
  <c r="BN988" i="3"/>
  <c r="BR987" i="3"/>
  <c r="BQ987" i="3"/>
  <c r="BO987" i="3"/>
  <c r="BN987" i="3"/>
  <c r="BR986" i="3"/>
  <c r="BQ986" i="3"/>
  <c r="BO986" i="3"/>
  <c r="BN986" i="3"/>
  <c r="BR985" i="3"/>
  <c r="BQ985" i="3"/>
  <c r="BO985" i="3"/>
  <c r="BN985" i="3"/>
  <c r="BR984" i="3"/>
  <c r="BQ984" i="3"/>
  <c r="BO984" i="3"/>
  <c r="BN984" i="3"/>
  <c r="BR983" i="3"/>
  <c r="BQ983" i="3"/>
  <c r="BO983" i="3"/>
  <c r="BN983" i="3"/>
  <c r="BR982" i="3"/>
  <c r="BQ982" i="3"/>
  <c r="BO982" i="3"/>
  <c r="BN982" i="3"/>
  <c r="BR981" i="3"/>
  <c r="BQ981" i="3"/>
  <c r="BO981" i="3"/>
  <c r="BN981" i="3"/>
  <c r="BR980" i="3"/>
  <c r="BQ980" i="3"/>
  <c r="BO980" i="3"/>
  <c r="BN980" i="3"/>
  <c r="BR979" i="3"/>
  <c r="BQ979" i="3"/>
  <c r="BO979" i="3"/>
  <c r="BN979" i="3"/>
  <c r="BR978" i="3"/>
  <c r="BQ978" i="3"/>
  <c r="BO978" i="3"/>
  <c r="BN978" i="3"/>
  <c r="BR977" i="3"/>
  <c r="BQ977" i="3"/>
  <c r="BO977" i="3"/>
  <c r="BN977" i="3"/>
  <c r="BR976" i="3"/>
  <c r="BQ976" i="3"/>
  <c r="BO976" i="3"/>
  <c r="BN976" i="3"/>
  <c r="BR975" i="3"/>
  <c r="BQ975" i="3"/>
  <c r="BO975" i="3"/>
  <c r="BN975" i="3"/>
  <c r="BR974" i="3"/>
  <c r="BQ974" i="3"/>
  <c r="BO974" i="3"/>
  <c r="BN974" i="3"/>
  <c r="BR973" i="3"/>
  <c r="BQ973" i="3"/>
  <c r="BO973" i="3"/>
  <c r="BN973" i="3"/>
  <c r="BR972" i="3"/>
  <c r="BQ972" i="3"/>
  <c r="BO972" i="3"/>
  <c r="BN972" i="3"/>
  <c r="BR971" i="3"/>
  <c r="BQ971" i="3"/>
  <c r="BO971" i="3"/>
  <c r="BN971" i="3"/>
  <c r="BR970" i="3"/>
  <c r="BQ970" i="3"/>
  <c r="BO970" i="3"/>
  <c r="BN970" i="3"/>
  <c r="BR969" i="3"/>
  <c r="BQ969" i="3"/>
  <c r="BO969" i="3"/>
  <c r="BN969" i="3"/>
  <c r="BR968" i="3"/>
  <c r="BQ968" i="3"/>
  <c r="BO968" i="3"/>
  <c r="BN968" i="3"/>
  <c r="BR967" i="3"/>
  <c r="BQ967" i="3"/>
  <c r="BO967" i="3"/>
  <c r="BN967" i="3"/>
  <c r="BR966" i="3"/>
  <c r="BQ966" i="3"/>
  <c r="BO966" i="3"/>
  <c r="BN966" i="3"/>
  <c r="BR965" i="3"/>
  <c r="BQ965" i="3"/>
  <c r="BO965" i="3"/>
  <c r="BN965" i="3"/>
  <c r="BR964" i="3"/>
  <c r="BQ964" i="3"/>
  <c r="BO964" i="3"/>
  <c r="BN964" i="3"/>
  <c r="BR963" i="3"/>
  <c r="BQ963" i="3"/>
  <c r="BO963" i="3"/>
  <c r="BN963" i="3"/>
  <c r="BR962" i="3"/>
  <c r="BQ962" i="3"/>
  <c r="BO962" i="3"/>
  <c r="BN962" i="3"/>
  <c r="BR961" i="3"/>
  <c r="BQ961" i="3"/>
  <c r="BO961" i="3"/>
  <c r="BN961" i="3"/>
  <c r="BR960" i="3"/>
  <c r="BQ960" i="3"/>
  <c r="BO960" i="3"/>
  <c r="BN960" i="3"/>
  <c r="BR959" i="3"/>
  <c r="BQ959" i="3"/>
  <c r="BO959" i="3"/>
  <c r="BN959" i="3"/>
  <c r="BR958" i="3"/>
  <c r="BQ958" i="3"/>
  <c r="BO958" i="3"/>
  <c r="BN958" i="3"/>
  <c r="BR957" i="3"/>
  <c r="BQ957" i="3"/>
  <c r="BO957" i="3"/>
  <c r="BN957" i="3"/>
  <c r="BR956" i="3"/>
  <c r="BQ956" i="3"/>
  <c r="BO956" i="3"/>
  <c r="BN956" i="3"/>
  <c r="BR955" i="3"/>
  <c r="BQ955" i="3"/>
  <c r="BO955" i="3"/>
  <c r="BN955" i="3"/>
  <c r="BR954" i="3"/>
  <c r="BQ954" i="3"/>
  <c r="BO954" i="3"/>
  <c r="BN954" i="3"/>
  <c r="BR953" i="3"/>
  <c r="BQ953" i="3"/>
  <c r="BO953" i="3"/>
  <c r="BN953" i="3"/>
  <c r="BR952" i="3"/>
  <c r="BQ952" i="3"/>
  <c r="BO952" i="3"/>
  <c r="BN952" i="3"/>
  <c r="BR951" i="3"/>
  <c r="BQ951" i="3"/>
  <c r="BO951" i="3"/>
  <c r="BN951" i="3"/>
  <c r="BR950" i="3"/>
  <c r="BQ950" i="3"/>
  <c r="BO950" i="3"/>
  <c r="BN950" i="3"/>
  <c r="BR949" i="3"/>
  <c r="BQ949" i="3"/>
  <c r="BO949" i="3"/>
  <c r="BN949" i="3"/>
  <c r="BR948" i="3"/>
  <c r="BQ948" i="3"/>
  <c r="BO948" i="3"/>
  <c r="BN948" i="3"/>
  <c r="BR947" i="3"/>
  <c r="BQ947" i="3"/>
  <c r="BO947" i="3"/>
  <c r="BN947" i="3"/>
  <c r="BR946" i="3"/>
  <c r="BQ946" i="3"/>
  <c r="BO946" i="3"/>
  <c r="BN946" i="3"/>
  <c r="BR945" i="3"/>
  <c r="BQ945" i="3"/>
  <c r="BO945" i="3"/>
  <c r="BN945" i="3"/>
  <c r="BR944" i="3"/>
  <c r="BQ944" i="3"/>
  <c r="BO944" i="3"/>
  <c r="BN944" i="3"/>
  <c r="BR943" i="3"/>
  <c r="BQ943" i="3"/>
  <c r="BO943" i="3"/>
  <c r="BN943" i="3"/>
  <c r="BR942" i="3"/>
  <c r="BQ942" i="3"/>
  <c r="BO942" i="3"/>
  <c r="BN942" i="3"/>
  <c r="BR941" i="3"/>
  <c r="BQ941" i="3"/>
  <c r="BO941" i="3"/>
  <c r="BN941" i="3"/>
  <c r="BR940" i="3"/>
  <c r="BQ940" i="3"/>
  <c r="BO940" i="3"/>
  <c r="BN940" i="3"/>
  <c r="BR939" i="3"/>
  <c r="BQ939" i="3"/>
  <c r="BO939" i="3"/>
  <c r="BN939" i="3"/>
  <c r="BR938" i="3"/>
  <c r="BQ938" i="3"/>
  <c r="BO938" i="3"/>
  <c r="BN938" i="3"/>
  <c r="BR937" i="3"/>
  <c r="BQ937" i="3"/>
  <c r="BO937" i="3"/>
  <c r="BN937" i="3"/>
  <c r="BR936" i="3"/>
  <c r="BQ936" i="3"/>
  <c r="BO936" i="3"/>
  <c r="BN936" i="3"/>
  <c r="BR935" i="3"/>
  <c r="BQ935" i="3"/>
  <c r="BO935" i="3"/>
  <c r="BN935" i="3"/>
  <c r="BR934" i="3"/>
  <c r="BQ934" i="3"/>
  <c r="BO934" i="3"/>
  <c r="BN934" i="3"/>
  <c r="BR933" i="3"/>
  <c r="BQ933" i="3"/>
  <c r="BO933" i="3"/>
  <c r="BN933" i="3"/>
  <c r="BR932" i="3"/>
  <c r="BQ932" i="3"/>
  <c r="BO932" i="3"/>
  <c r="BN932" i="3"/>
  <c r="BR931" i="3"/>
  <c r="BQ931" i="3"/>
  <c r="BO931" i="3"/>
  <c r="BN931" i="3"/>
  <c r="BR930" i="3"/>
  <c r="BQ930" i="3"/>
  <c r="BO930" i="3"/>
  <c r="BN930" i="3"/>
  <c r="BR929" i="3"/>
  <c r="BQ929" i="3"/>
  <c r="BO929" i="3"/>
  <c r="BN929" i="3"/>
  <c r="BR928" i="3"/>
  <c r="BQ928" i="3"/>
  <c r="BO928" i="3"/>
  <c r="BN928" i="3"/>
  <c r="BR927" i="3"/>
  <c r="BQ927" i="3"/>
  <c r="BO927" i="3"/>
  <c r="BN927" i="3"/>
  <c r="BR926" i="3"/>
  <c r="BQ926" i="3"/>
  <c r="BO926" i="3"/>
  <c r="BN926" i="3"/>
  <c r="BR925" i="3"/>
  <c r="BQ925" i="3"/>
  <c r="BO925" i="3"/>
  <c r="BN925" i="3"/>
  <c r="BR924" i="3"/>
  <c r="BQ924" i="3"/>
  <c r="BO924" i="3"/>
  <c r="BN924" i="3"/>
  <c r="BR923" i="3"/>
  <c r="BQ923" i="3"/>
  <c r="BO923" i="3"/>
  <c r="BN923" i="3"/>
  <c r="BR922" i="3"/>
  <c r="BQ922" i="3"/>
  <c r="BO922" i="3"/>
  <c r="BN922" i="3"/>
  <c r="BR921" i="3"/>
  <c r="BQ921" i="3"/>
  <c r="BO921" i="3"/>
  <c r="BN921" i="3"/>
  <c r="BR920" i="3"/>
  <c r="BQ920" i="3"/>
  <c r="BO920" i="3"/>
  <c r="BN920" i="3"/>
  <c r="BR919" i="3"/>
  <c r="BQ919" i="3"/>
  <c r="BO919" i="3"/>
  <c r="BN919" i="3"/>
  <c r="BR918" i="3"/>
  <c r="BQ918" i="3"/>
  <c r="BO918" i="3"/>
  <c r="BN918" i="3"/>
  <c r="BR917" i="3"/>
  <c r="BQ917" i="3"/>
  <c r="BO917" i="3"/>
  <c r="BN917" i="3"/>
  <c r="BR916" i="3"/>
  <c r="BQ916" i="3"/>
  <c r="BO916" i="3"/>
  <c r="BN916" i="3"/>
  <c r="BR915" i="3"/>
  <c r="BQ915" i="3"/>
  <c r="BO915" i="3"/>
  <c r="BN915" i="3"/>
  <c r="BR914" i="3"/>
  <c r="BQ914" i="3"/>
  <c r="BO914" i="3"/>
  <c r="BN914" i="3"/>
  <c r="BR913" i="3"/>
  <c r="BQ913" i="3"/>
  <c r="BO913" i="3"/>
  <c r="BN913" i="3"/>
  <c r="BR912" i="3"/>
  <c r="BQ912" i="3"/>
  <c r="BO912" i="3"/>
  <c r="BN912" i="3"/>
  <c r="BR911" i="3"/>
  <c r="BQ911" i="3"/>
  <c r="BO911" i="3"/>
  <c r="BN911" i="3"/>
  <c r="BR910" i="3"/>
  <c r="BQ910" i="3"/>
  <c r="BO910" i="3"/>
  <c r="BN910" i="3"/>
  <c r="BR909" i="3"/>
  <c r="BQ909" i="3"/>
  <c r="BO909" i="3"/>
  <c r="BN909" i="3"/>
  <c r="BR908" i="3"/>
  <c r="BQ908" i="3"/>
  <c r="BO908" i="3"/>
  <c r="BN908" i="3"/>
  <c r="BR907" i="3"/>
  <c r="BQ907" i="3"/>
  <c r="BO907" i="3"/>
  <c r="BN907" i="3"/>
  <c r="BR906" i="3"/>
  <c r="BQ906" i="3"/>
  <c r="BO906" i="3"/>
  <c r="BN906" i="3"/>
  <c r="BR905" i="3"/>
  <c r="BQ905" i="3"/>
  <c r="BO905" i="3"/>
  <c r="BN905" i="3"/>
  <c r="BR904" i="3"/>
  <c r="BQ904" i="3"/>
  <c r="BO904" i="3"/>
  <c r="BN904" i="3"/>
  <c r="BR903" i="3"/>
  <c r="BQ903" i="3"/>
  <c r="BO903" i="3"/>
  <c r="BN903" i="3"/>
  <c r="BR902" i="3"/>
  <c r="BQ902" i="3"/>
  <c r="BO902" i="3"/>
  <c r="BN902" i="3"/>
  <c r="BR901" i="3"/>
  <c r="BQ901" i="3"/>
  <c r="BO901" i="3"/>
  <c r="BN901" i="3"/>
  <c r="BR900" i="3"/>
  <c r="BQ900" i="3"/>
  <c r="BO900" i="3"/>
  <c r="BN900" i="3"/>
  <c r="BR899" i="3"/>
  <c r="BQ899" i="3"/>
  <c r="BO899" i="3"/>
  <c r="BN899" i="3"/>
  <c r="BR898" i="3"/>
  <c r="BQ898" i="3"/>
  <c r="BO898" i="3"/>
  <c r="BN898" i="3"/>
  <c r="BR897" i="3"/>
  <c r="BQ897" i="3"/>
  <c r="BO897" i="3"/>
  <c r="BN897" i="3"/>
  <c r="BR896" i="3"/>
  <c r="BQ896" i="3"/>
  <c r="BO896" i="3"/>
  <c r="BN896" i="3"/>
  <c r="BR895" i="3"/>
  <c r="BQ895" i="3"/>
  <c r="BO895" i="3"/>
  <c r="BN895" i="3"/>
  <c r="BR894" i="3"/>
  <c r="BQ894" i="3"/>
  <c r="BO894" i="3"/>
  <c r="BN894" i="3"/>
  <c r="BR893" i="3"/>
  <c r="BQ893" i="3"/>
  <c r="BO893" i="3"/>
  <c r="BN893" i="3"/>
  <c r="BR892" i="3"/>
  <c r="BQ892" i="3"/>
  <c r="BO892" i="3"/>
  <c r="BN892" i="3"/>
  <c r="BR891" i="3"/>
  <c r="BQ891" i="3"/>
  <c r="BO891" i="3"/>
  <c r="BN891" i="3"/>
  <c r="BR890" i="3"/>
  <c r="BQ890" i="3"/>
  <c r="BO890" i="3"/>
  <c r="BN890" i="3"/>
  <c r="BR889" i="3"/>
  <c r="BQ889" i="3"/>
  <c r="BO889" i="3"/>
  <c r="BN889" i="3"/>
  <c r="BR888" i="3"/>
  <c r="BQ888" i="3"/>
  <c r="BO888" i="3"/>
  <c r="BN888" i="3"/>
  <c r="BR887" i="3"/>
  <c r="BQ887" i="3"/>
  <c r="BO887" i="3"/>
  <c r="BN887" i="3"/>
  <c r="BR886" i="3"/>
  <c r="BQ886" i="3"/>
  <c r="BO886" i="3"/>
  <c r="BN886" i="3"/>
  <c r="BR885" i="3"/>
  <c r="BQ885" i="3"/>
  <c r="BO885" i="3"/>
  <c r="BN885" i="3"/>
  <c r="BR884" i="3"/>
  <c r="BQ884" i="3"/>
  <c r="BO884" i="3"/>
  <c r="BN884" i="3"/>
  <c r="BR883" i="3"/>
  <c r="BQ883" i="3"/>
  <c r="BO883" i="3"/>
  <c r="BN883" i="3"/>
  <c r="BR882" i="3"/>
  <c r="BQ882" i="3"/>
  <c r="BO882" i="3"/>
  <c r="BN882" i="3"/>
  <c r="BR881" i="3"/>
  <c r="BQ881" i="3"/>
  <c r="BO881" i="3"/>
  <c r="BN881" i="3"/>
  <c r="BR880" i="3"/>
  <c r="BQ880" i="3"/>
  <c r="BO880" i="3"/>
  <c r="BN880" i="3"/>
  <c r="BR879" i="3"/>
  <c r="BQ879" i="3"/>
  <c r="BO879" i="3"/>
  <c r="BN879" i="3"/>
  <c r="BR878" i="3"/>
  <c r="BQ878" i="3"/>
  <c r="BO878" i="3"/>
  <c r="BN878" i="3"/>
  <c r="BR877" i="3"/>
  <c r="BQ877" i="3"/>
  <c r="BO877" i="3"/>
  <c r="BN877" i="3"/>
  <c r="BR876" i="3"/>
  <c r="BQ876" i="3"/>
  <c r="BO876" i="3"/>
  <c r="BN876" i="3"/>
  <c r="BR875" i="3"/>
  <c r="BQ875" i="3"/>
  <c r="BO875" i="3"/>
  <c r="BN875" i="3"/>
  <c r="BR874" i="3"/>
  <c r="BQ874" i="3"/>
  <c r="BO874" i="3"/>
  <c r="BN874" i="3"/>
  <c r="BR873" i="3"/>
  <c r="BQ873" i="3"/>
  <c r="BO873" i="3"/>
  <c r="BN873" i="3"/>
  <c r="BR872" i="3"/>
  <c r="BQ872" i="3"/>
  <c r="BO872" i="3"/>
  <c r="BN872" i="3"/>
  <c r="BR871" i="3"/>
  <c r="BQ871" i="3"/>
  <c r="BO871" i="3"/>
  <c r="BN871" i="3"/>
  <c r="BR870" i="3"/>
  <c r="BQ870" i="3"/>
  <c r="BO870" i="3"/>
  <c r="BN870" i="3"/>
  <c r="BR869" i="3"/>
  <c r="BQ869" i="3"/>
  <c r="BO869" i="3"/>
  <c r="BN869" i="3"/>
  <c r="BR868" i="3"/>
  <c r="BQ868" i="3"/>
  <c r="BO868" i="3"/>
  <c r="BN868" i="3"/>
  <c r="BR867" i="3"/>
  <c r="BQ867" i="3"/>
  <c r="BO867" i="3"/>
  <c r="BN867" i="3"/>
  <c r="BR866" i="3"/>
  <c r="BQ866" i="3"/>
  <c r="BO866" i="3"/>
  <c r="BN866" i="3"/>
  <c r="BR865" i="3"/>
  <c r="BQ865" i="3"/>
  <c r="BO865" i="3"/>
  <c r="BN865" i="3"/>
  <c r="BR864" i="3"/>
  <c r="BQ864" i="3"/>
  <c r="BO864" i="3"/>
  <c r="BN864" i="3"/>
  <c r="BR863" i="3"/>
  <c r="BQ863" i="3"/>
  <c r="BO863" i="3"/>
  <c r="BN863" i="3"/>
  <c r="BR862" i="3"/>
  <c r="BQ862" i="3"/>
  <c r="BO862" i="3"/>
  <c r="BN862" i="3"/>
  <c r="BR861" i="3"/>
  <c r="BQ861" i="3"/>
  <c r="BO861" i="3"/>
  <c r="BN861" i="3"/>
  <c r="BR860" i="3"/>
  <c r="BQ860" i="3"/>
  <c r="BO860" i="3"/>
  <c r="BN860" i="3"/>
  <c r="BR859" i="3"/>
  <c r="BQ859" i="3"/>
  <c r="BO859" i="3"/>
  <c r="BN859" i="3"/>
  <c r="BR858" i="3"/>
  <c r="BQ858" i="3"/>
  <c r="BO858" i="3"/>
  <c r="BN858" i="3"/>
  <c r="BR857" i="3"/>
  <c r="BQ857" i="3"/>
  <c r="BO857" i="3"/>
  <c r="BN857" i="3"/>
  <c r="BR856" i="3"/>
  <c r="BQ856" i="3"/>
  <c r="BO856" i="3"/>
  <c r="BN856" i="3"/>
  <c r="BR855" i="3"/>
  <c r="BQ855" i="3"/>
  <c r="BO855" i="3"/>
  <c r="BN855" i="3"/>
  <c r="BR854" i="3"/>
  <c r="BQ854" i="3"/>
  <c r="BO854" i="3"/>
  <c r="BN854" i="3"/>
  <c r="BR853" i="3"/>
  <c r="BQ853" i="3"/>
  <c r="BO853" i="3"/>
  <c r="BN853" i="3"/>
  <c r="BR852" i="3"/>
  <c r="BQ852" i="3"/>
  <c r="BO852" i="3"/>
  <c r="BN852" i="3"/>
  <c r="BR851" i="3"/>
  <c r="BQ851" i="3"/>
  <c r="BO851" i="3"/>
  <c r="BN851" i="3"/>
  <c r="BR850" i="3"/>
  <c r="BQ850" i="3"/>
  <c r="BO850" i="3"/>
  <c r="BN850" i="3"/>
  <c r="BR849" i="3"/>
  <c r="BQ849" i="3"/>
  <c r="BO849" i="3"/>
  <c r="BN849" i="3"/>
  <c r="BR848" i="3"/>
  <c r="BQ848" i="3"/>
  <c r="BO848" i="3"/>
  <c r="BN848" i="3"/>
  <c r="BR847" i="3"/>
  <c r="BQ847" i="3"/>
  <c r="BO847" i="3"/>
  <c r="BN847" i="3"/>
  <c r="BR846" i="3"/>
  <c r="BQ846" i="3"/>
  <c r="BO846" i="3"/>
  <c r="BN846" i="3"/>
  <c r="BR845" i="3"/>
  <c r="BQ845" i="3"/>
  <c r="BO845" i="3"/>
  <c r="BN845" i="3"/>
  <c r="BR844" i="3"/>
  <c r="BQ844" i="3"/>
  <c r="BO844" i="3"/>
  <c r="BN844" i="3"/>
  <c r="BR843" i="3"/>
  <c r="BQ843" i="3"/>
  <c r="BO843" i="3"/>
  <c r="BN843" i="3"/>
  <c r="BR842" i="3"/>
  <c r="BQ842" i="3"/>
  <c r="BO842" i="3"/>
  <c r="BN842" i="3"/>
  <c r="BR841" i="3"/>
  <c r="BQ841" i="3"/>
  <c r="BO841" i="3"/>
  <c r="BN841" i="3"/>
  <c r="BR840" i="3"/>
  <c r="BQ840" i="3"/>
  <c r="BO840" i="3"/>
  <c r="BN840" i="3"/>
  <c r="BR839" i="3"/>
  <c r="BQ839" i="3"/>
  <c r="BO839" i="3"/>
  <c r="BN839" i="3"/>
  <c r="BR838" i="3"/>
  <c r="BQ838" i="3"/>
  <c r="BO838" i="3"/>
  <c r="BN838" i="3"/>
  <c r="BR837" i="3"/>
  <c r="BQ837" i="3"/>
  <c r="BO837" i="3"/>
  <c r="BN837" i="3"/>
  <c r="BR836" i="3"/>
  <c r="BQ836" i="3"/>
  <c r="BO836" i="3"/>
  <c r="BN836" i="3"/>
  <c r="BR835" i="3"/>
  <c r="BQ835" i="3"/>
  <c r="BO835" i="3"/>
  <c r="BN835" i="3"/>
  <c r="BR834" i="3"/>
  <c r="BQ834" i="3"/>
  <c r="BO834" i="3"/>
  <c r="BN834" i="3"/>
  <c r="BR833" i="3"/>
  <c r="BQ833" i="3"/>
  <c r="BO833" i="3"/>
  <c r="BN833" i="3"/>
  <c r="BR832" i="3"/>
  <c r="BQ832" i="3"/>
  <c r="BO832" i="3"/>
  <c r="BN832" i="3"/>
  <c r="BR831" i="3"/>
  <c r="BQ831" i="3"/>
  <c r="BO831" i="3"/>
  <c r="BN831" i="3"/>
  <c r="BR830" i="3"/>
  <c r="BQ830" i="3"/>
  <c r="BO830" i="3"/>
  <c r="BN830" i="3"/>
  <c r="BR829" i="3"/>
  <c r="BQ829" i="3"/>
  <c r="BO829" i="3"/>
  <c r="BN829" i="3"/>
  <c r="BR828" i="3"/>
  <c r="BQ828" i="3"/>
  <c r="BO828" i="3"/>
  <c r="BN828" i="3"/>
  <c r="BR827" i="3"/>
  <c r="BQ827" i="3"/>
  <c r="BO827" i="3"/>
  <c r="BN827" i="3"/>
  <c r="BR826" i="3"/>
  <c r="BQ826" i="3"/>
  <c r="BO826" i="3"/>
  <c r="BN826" i="3"/>
  <c r="BR825" i="3"/>
  <c r="BQ825" i="3"/>
  <c r="BO825" i="3"/>
  <c r="BN825" i="3"/>
  <c r="BR824" i="3"/>
  <c r="BQ824" i="3"/>
  <c r="BO824" i="3"/>
  <c r="BN824" i="3"/>
  <c r="BR823" i="3"/>
  <c r="BQ823" i="3"/>
  <c r="BO823" i="3"/>
  <c r="BN823" i="3"/>
  <c r="BR822" i="3"/>
  <c r="BQ822" i="3"/>
  <c r="BO822" i="3"/>
  <c r="BN822" i="3"/>
  <c r="BR821" i="3"/>
  <c r="BQ821" i="3"/>
  <c r="BO821" i="3"/>
  <c r="BN821" i="3"/>
  <c r="BR820" i="3"/>
  <c r="BQ820" i="3"/>
  <c r="BO820" i="3"/>
  <c r="BN820" i="3"/>
  <c r="BR819" i="3"/>
  <c r="BQ819" i="3"/>
  <c r="BO819" i="3"/>
  <c r="BN819" i="3"/>
  <c r="BR818" i="3"/>
  <c r="BQ818" i="3"/>
  <c r="BO818" i="3"/>
  <c r="BN818" i="3"/>
  <c r="BR817" i="3"/>
  <c r="BQ817" i="3"/>
  <c r="BO817" i="3"/>
  <c r="BN817" i="3"/>
  <c r="BR816" i="3"/>
  <c r="BQ816" i="3"/>
  <c r="BO816" i="3"/>
  <c r="BN816" i="3"/>
  <c r="BR815" i="3"/>
  <c r="BQ815" i="3"/>
  <c r="BO815" i="3"/>
  <c r="BN815" i="3"/>
  <c r="BR814" i="3"/>
  <c r="BQ814" i="3"/>
  <c r="BO814" i="3"/>
  <c r="BN814" i="3"/>
  <c r="BR813" i="3"/>
  <c r="BQ813" i="3"/>
  <c r="BO813" i="3"/>
  <c r="BN813" i="3"/>
  <c r="BR812" i="3"/>
  <c r="BQ812" i="3"/>
  <c r="BO812" i="3"/>
  <c r="BN812" i="3"/>
  <c r="BR811" i="3"/>
  <c r="BQ811" i="3"/>
  <c r="BO811" i="3"/>
  <c r="BN811" i="3"/>
  <c r="BR810" i="3"/>
  <c r="BQ810" i="3"/>
  <c r="BO810" i="3"/>
  <c r="BN810" i="3"/>
  <c r="BR809" i="3"/>
  <c r="BQ809" i="3"/>
  <c r="BO809" i="3"/>
  <c r="BN809" i="3"/>
  <c r="BR808" i="3"/>
  <c r="BQ808" i="3"/>
  <c r="BO808" i="3"/>
  <c r="BN808" i="3"/>
  <c r="BR807" i="3"/>
  <c r="BQ807" i="3"/>
  <c r="BO807" i="3"/>
  <c r="BN807" i="3"/>
  <c r="BR806" i="3"/>
  <c r="BQ806" i="3"/>
  <c r="BO806" i="3"/>
  <c r="BN806" i="3"/>
  <c r="BR805" i="3"/>
  <c r="BQ805" i="3"/>
  <c r="BO805" i="3"/>
  <c r="BN805" i="3"/>
  <c r="BR804" i="3"/>
  <c r="BQ804" i="3"/>
  <c r="BO804" i="3"/>
  <c r="BN804" i="3"/>
  <c r="BR803" i="3"/>
  <c r="BQ803" i="3"/>
  <c r="BO803" i="3"/>
  <c r="BN803" i="3"/>
  <c r="BR802" i="3"/>
  <c r="BQ802" i="3"/>
  <c r="BO802" i="3"/>
  <c r="BN802" i="3"/>
  <c r="BR801" i="3"/>
  <c r="BQ801" i="3"/>
  <c r="BO801" i="3"/>
  <c r="BN801" i="3"/>
  <c r="BR800" i="3"/>
  <c r="BQ800" i="3"/>
  <c r="BO800" i="3"/>
  <c r="BN800" i="3"/>
  <c r="BR799" i="3"/>
  <c r="BQ799" i="3"/>
  <c r="BO799" i="3"/>
  <c r="BN799" i="3"/>
  <c r="BR798" i="3"/>
  <c r="BQ798" i="3"/>
  <c r="BO798" i="3"/>
  <c r="BN798" i="3"/>
  <c r="BR797" i="3"/>
  <c r="BQ797" i="3"/>
  <c r="BO797" i="3"/>
  <c r="BN797" i="3"/>
  <c r="BR796" i="3"/>
  <c r="BQ796" i="3"/>
  <c r="BO796" i="3"/>
  <c r="BN796" i="3"/>
  <c r="BR795" i="3"/>
  <c r="BQ795" i="3"/>
  <c r="BO795" i="3"/>
  <c r="BN795" i="3"/>
  <c r="BR794" i="3"/>
  <c r="BQ794" i="3"/>
  <c r="BO794" i="3"/>
  <c r="BN794" i="3"/>
  <c r="BR793" i="3"/>
  <c r="BQ793" i="3"/>
  <c r="BO793" i="3"/>
  <c r="BN793" i="3"/>
  <c r="BR792" i="3"/>
  <c r="BQ792" i="3"/>
  <c r="BO792" i="3"/>
  <c r="BN792" i="3"/>
  <c r="BR791" i="3"/>
  <c r="BQ791" i="3"/>
  <c r="BO791" i="3"/>
  <c r="BN791" i="3"/>
  <c r="BR790" i="3"/>
  <c r="BQ790" i="3"/>
  <c r="BO790" i="3"/>
  <c r="BN790" i="3"/>
  <c r="BR789" i="3"/>
  <c r="BQ789" i="3"/>
  <c r="BO789" i="3"/>
  <c r="BN789" i="3"/>
  <c r="BR788" i="3"/>
  <c r="BQ788" i="3"/>
  <c r="BO788" i="3"/>
  <c r="BN788" i="3"/>
  <c r="BR787" i="3"/>
  <c r="BQ787" i="3"/>
  <c r="BO787" i="3"/>
  <c r="BN787" i="3"/>
  <c r="BR786" i="3"/>
  <c r="BQ786" i="3"/>
  <c r="BO786" i="3"/>
  <c r="BN786" i="3"/>
  <c r="BR785" i="3"/>
  <c r="BQ785" i="3"/>
  <c r="BO785" i="3"/>
  <c r="BN785" i="3"/>
  <c r="BR784" i="3"/>
  <c r="BQ784" i="3"/>
  <c r="BO784" i="3"/>
  <c r="BN784" i="3"/>
  <c r="BR783" i="3"/>
  <c r="BQ783" i="3"/>
  <c r="BO783" i="3"/>
  <c r="BN783" i="3"/>
  <c r="BR782" i="3"/>
  <c r="BQ782" i="3"/>
  <c r="BO782" i="3"/>
  <c r="BN782" i="3"/>
  <c r="BR781" i="3"/>
  <c r="BQ781" i="3"/>
  <c r="BO781" i="3"/>
  <c r="BN781" i="3"/>
  <c r="BR780" i="3"/>
  <c r="BQ780" i="3"/>
  <c r="BO780" i="3"/>
  <c r="BN780" i="3"/>
  <c r="BR779" i="3"/>
  <c r="BQ779" i="3"/>
  <c r="BO779" i="3"/>
  <c r="BN779" i="3"/>
  <c r="BR778" i="3"/>
  <c r="BQ778" i="3"/>
  <c r="BO778" i="3"/>
  <c r="BN778" i="3"/>
  <c r="BR777" i="3"/>
  <c r="BQ777" i="3"/>
  <c r="BO777" i="3"/>
  <c r="BN777" i="3"/>
  <c r="BR776" i="3"/>
  <c r="BQ776" i="3"/>
  <c r="BO776" i="3"/>
  <c r="BN776" i="3"/>
  <c r="BR775" i="3"/>
  <c r="BQ775" i="3"/>
  <c r="BO775" i="3"/>
  <c r="BN775" i="3"/>
  <c r="BR774" i="3"/>
  <c r="BQ774" i="3"/>
  <c r="BO774" i="3"/>
  <c r="BN774" i="3"/>
  <c r="BR773" i="3"/>
  <c r="BQ773" i="3"/>
  <c r="BO773" i="3"/>
  <c r="BN773" i="3"/>
  <c r="BR772" i="3"/>
  <c r="BQ772" i="3"/>
  <c r="BO772" i="3"/>
  <c r="BN772" i="3"/>
  <c r="BR771" i="3"/>
  <c r="BQ771" i="3"/>
  <c r="BO771" i="3"/>
  <c r="BN771" i="3"/>
  <c r="BR770" i="3"/>
  <c r="BQ770" i="3"/>
  <c r="BO770" i="3"/>
  <c r="BN770" i="3"/>
  <c r="BR769" i="3"/>
  <c r="BQ769" i="3"/>
  <c r="BO769" i="3"/>
  <c r="BN769" i="3"/>
  <c r="BR768" i="3"/>
  <c r="BQ768" i="3"/>
  <c r="BO768" i="3"/>
  <c r="BN768" i="3"/>
  <c r="BR767" i="3"/>
  <c r="BQ767" i="3"/>
  <c r="BO767" i="3"/>
  <c r="BN767" i="3"/>
  <c r="BR766" i="3"/>
  <c r="BQ766" i="3"/>
  <c r="BO766" i="3"/>
  <c r="BN766" i="3"/>
  <c r="BR765" i="3"/>
  <c r="BQ765" i="3"/>
  <c r="BO765" i="3"/>
  <c r="BN765" i="3"/>
  <c r="BR764" i="3"/>
  <c r="BQ764" i="3"/>
  <c r="BO764" i="3"/>
  <c r="BN764" i="3"/>
  <c r="BR763" i="3"/>
  <c r="BQ763" i="3"/>
  <c r="BO763" i="3"/>
  <c r="BN763" i="3"/>
  <c r="BR762" i="3"/>
  <c r="BQ762" i="3"/>
  <c r="BO762" i="3"/>
  <c r="BN762" i="3"/>
  <c r="BR761" i="3"/>
  <c r="BQ761" i="3"/>
  <c r="BO761" i="3"/>
  <c r="BN761" i="3"/>
  <c r="BR760" i="3"/>
  <c r="BQ760" i="3"/>
  <c r="BO760" i="3"/>
  <c r="BN760" i="3"/>
  <c r="BR759" i="3"/>
  <c r="BQ759" i="3"/>
  <c r="BO759" i="3"/>
  <c r="BN759" i="3"/>
  <c r="BR758" i="3"/>
  <c r="BQ758" i="3"/>
  <c r="BO758" i="3"/>
  <c r="BN758" i="3"/>
  <c r="BR757" i="3"/>
  <c r="BQ757" i="3"/>
  <c r="BO757" i="3"/>
  <c r="BN757" i="3"/>
  <c r="BR756" i="3"/>
  <c r="BQ756" i="3"/>
  <c r="BO756" i="3"/>
  <c r="BN756" i="3"/>
  <c r="BR755" i="3"/>
  <c r="BQ755" i="3"/>
  <c r="BO755" i="3"/>
  <c r="BN755" i="3"/>
  <c r="BR754" i="3"/>
  <c r="BQ754" i="3"/>
  <c r="BO754" i="3"/>
  <c r="BN754" i="3"/>
  <c r="BR753" i="3"/>
  <c r="BQ753" i="3"/>
  <c r="BO753" i="3"/>
  <c r="BN753" i="3"/>
  <c r="BR752" i="3"/>
  <c r="BQ752" i="3"/>
  <c r="BO752" i="3"/>
  <c r="BN752" i="3"/>
  <c r="BR751" i="3"/>
  <c r="BQ751" i="3"/>
  <c r="BO751" i="3"/>
  <c r="BN751" i="3"/>
  <c r="BR750" i="3"/>
  <c r="BQ750" i="3"/>
  <c r="BO750" i="3"/>
  <c r="BN750" i="3"/>
  <c r="BR749" i="3"/>
  <c r="BQ749" i="3"/>
  <c r="BO749" i="3"/>
  <c r="BN749" i="3"/>
  <c r="BR748" i="3"/>
  <c r="BQ748" i="3"/>
  <c r="BO748" i="3"/>
  <c r="BN748" i="3"/>
  <c r="BR747" i="3"/>
  <c r="BQ747" i="3"/>
  <c r="BO747" i="3"/>
  <c r="BN747" i="3"/>
  <c r="BR746" i="3"/>
  <c r="BQ746" i="3"/>
  <c r="BO746" i="3"/>
  <c r="BN746" i="3"/>
  <c r="BR745" i="3"/>
  <c r="BQ745" i="3"/>
  <c r="BO745" i="3"/>
  <c r="BN745" i="3"/>
  <c r="BR744" i="3"/>
  <c r="BQ744" i="3"/>
  <c r="BO744" i="3"/>
  <c r="BN744" i="3"/>
  <c r="BR743" i="3"/>
  <c r="BQ743" i="3"/>
  <c r="BO743" i="3"/>
  <c r="BN743" i="3"/>
  <c r="BR742" i="3"/>
  <c r="BQ742" i="3"/>
  <c r="BO742" i="3"/>
  <c r="BN742" i="3"/>
  <c r="BR741" i="3"/>
  <c r="BQ741" i="3"/>
  <c r="BO741" i="3"/>
  <c r="BN741" i="3"/>
  <c r="BR740" i="3"/>
  <c r="BQ740" i="3"/>
  <c r="BO740" i="3"/>
  <c r="BN740" i="3"/>
  <c r="BR739" i="3"/>
  <c r="BQ739" i="3"/>
  <c r="BO739" i="3"/>
  <c r="BN739" i="3"/>
  <c r="BR738" i="3"/>
  <c r="BQ738" i="3"/>
  <c r="BO738" i="3"/>
  <c r="BN738" i="3"/>
  <c r="BR737" i="3"/>
  <c r="BQ737" i="3"/>
  <c r="BO737" i="3"/>
  <c r="BN737" i="3"/>
  <c r="BR736" i="3"/>
  <c r="BQ736" i="3"/>
  <c r="BO736" i="3"/>
  <c r="BN736" i="3"/>
  <c r="BR735" i="3"/>
  <c r="BQ735" i="3"/>
  <c r="BO735" i="3"/>
  <c r="BN735" i="3"/>
  <c r="BR734" i="3"/>
  <c r="BQ734" i="3"/>
  <c r="BO734" i="3"/>
  <c r="BN734" i="3"/>
  <c r="BR733" i="3"/>
  <c r="BQ733" i="3"/>
  <c r="BO733" i="3"/>
  <c r="BN733" i="3"/>
  <c r="BR732" i="3"/>
  <c r="BQ732" i="3"/>
  <c r="BO732" i="3"/>
  <c r="BN732" i="3"/>
  <c r="BR731" i="3"/>
  <c r="BQ731" i="3"/>
  <c r="BO731" i="3"/>
  <c r="BN731" i="3"/>
  <c r="BR730" i="3"/>
  <c r="BQ730" i="3"/>
  <c r="BO730" i="3"/>
  <c r="BN730" i="3"/>
  <c r="BR729" i="3"/>
  <c r="BQ729" i="3"/>
  <c r="BO729" i="3"/>
  <c r="BN729" i="3"/>
  <c r="BR728" i="3"/>
  <c r="BQ728" i="3"/>
  <c r="BO728" i="3"/>
  <c r="BN728" i="3"/>
  <c r="BR727" i="3"/>
  <c r="BQ727" i="3"/>
  <c r="BO727" i="3"/>
  <c r="BN727" i="3"/>
  <c r="BR726" i="3"/>
  <c r="BQ726" i="3"/>
  <c r="BO726" i="3"/>
  <c r="BN726" i="3"/>
  <c r="BR725" i="3"/>
  <c r="BQ725" i="3"/>
  <c r="BO725" i="3"/>
  <c r="BN725" i="3"/>
  <c r="BR724" i="3"/>
  <c r="BQ724" i="3"/>
  <c r="BO724" i="3"/>
  <c r="BN724" i="3"/>
  <c r="BR723" i="3"/>
  <c r="BQ723" i="3"/>
  <c r="BO723" i="3"/>
  <c r="BN723" i="3"/>
  <c r="BR722" i="3"/>
  <c r="BQ722" i="3"/>
  <c r="BO722" i="3"/>
  <c r="BN722" i="3"/>
  <c r="BR721" i="3"/>
  <c r="BQ721" i="3"/>
  <c r="BO721" i="3"/>
  <c r="BN721" i="3"/>
  <c r="BR720" i="3"/>
  <c r="BQ720" i="3"/>
  <c r="BO720" i="3"/>
  <c r="BN720" i="3"/>
  <c r="BR719" i="3"/>
  <c r="BQ719" i="3"/>
  <c r="BO719" i="3"/>
  <c r="BN719" i="3"/>
  <c r="BR718" i="3"/>
  <c r="BQ718" i="3"/>
  <c r="BO718" i="3"/>
  <c r="BN718" i="3"/>
  <c r="BR717" i="3"/>
  <c r="BQ717" i="3"/>
  <c r="BO717" i="3"/>
  <c r="BN717" i="3"/>
  <c r="BR716" i="3"/>
  <c r="BQ716" i="3"/>
  <c r="BO716" i="3"/>
  <c r="BN716" i="3"/>
  <c r="BR715" i="3"/>
  <c r="BQ715" i="3"/>
  <c r="BO715" i="3"/>
  <c r="BN715" i="3"/>
  <c r="BR714" i="3"/>
  <c r="BQ714" i="3"/>
  <c r="BO714" i="3"/>
  <c r="BN714" i="3"/>
  <c r="BR713" i="3"/>
  <c r="BQ713" i="3"/>
  <c r="BO713" i="3"/>
  <c r="BN713" i="3"/>
  <c r="BR712" i="3"/>
  <c r="BQ712" i="3"/>
  <c r="BO712" i="3"/>
  <c r="BN712" i="3"/>
  <c r="BR711" i="3"/>
  <c r="BQ711" i="3"/>
  <c r="BO711" i="3"/>
  <c r="BN711" i="3"/>
  <c r="BR710" i="3"/>
  <c r="BQ710" i="3"/>
  <c r="BO710" i="3"/>
  <c r="BN710" i="3"/>
  <c r="BR709" i="3"/>
  <c r="BQ709" i="3"/>
  <c r="BO709" i="3"/>
  <c r="BN709" i="3"/>
  <c r="BR708" i="3"/>
  <c r="BQ708" i="3"/>
  <c r="BO708" i="3"/>
  <c r="BN708" i="3"/>
  <c r="BR707" i="3"/>
  <c r="BQ707" i="3"/>
  <c r="BO707" i="3"/>
  <c r="BN707" i="3"/>
  <c r="BR706" i="3"/>
  <c r="BQ706" i="3"/>
  <c r="BO706" i="3"/>
  <c r="BN706" i="3"/>
  <c r="BR705" i="3"/>
  <c r="BQ705" i="3"/>
  <c r="BO705" i="3"/>
  <c r="BN705" i="3"/>
  <c r="BR704" i="3"/>
  <c r="BQ704" i="3"/>
  <c r="BO704" i="3"/>
  <c r="BN704" i="3"/>
  <c r="BR703" i="3"/>
  <c r="BQ703" i="3"/>
  <c r="BO703" i="3"/>
  <c r="BN703" i="3"/>
  <c r="BR702" i="3"/>
  <c r="BQ702" i="3"/>
  <c r="BO702" i="3"/>
  <c r="BN702" i="3"/>
  <c r="BR701" i="3"/>
  <c r="BQ701" i="3"/>
  <c r="BO701" i="3"/>
  <c r="BN701" i="3"/>
  <c r="BR700" i="3"/>
  <c r="BQ700" i="3"/>
  <c r="BO700" i="3"/>
  <c r="BN700" i="3"/>
  <c r="BR699" i="3"/>
  <c r="BQ699" i="3"/>
  <c r="BO699" i="3"/>
  <c r="BN699" i="3"/>
  <c r="BR698" i="3"/>
  <c r="BQ698" i="3"/>
  <c r="BO698" i="3"/>
  <c r="BN698" i="3"/>
  <c r="BR697" i="3"/>
  <c r="BQ697" i="3"/>
  <c r="BO697" i="3"/>
  <c r="BN697" i="3"/>
  <c r="BR696" i="3"/>
  <c r="BQ696" i="3"/>
  <c r="BO696" i="3"/>
  <c r="BN696" i="3"/>
  <c r="BR695" i="3"/>
  <c r="BQ695" i="3"/>
  <c r="BO695" i="3"/>
  <c r="BN695" i="3"/>
  <c r="BR694" i="3"/>
  <c r="BQ694" i="3"/>
  <c r="BO694" i="3"/>
  <c r="BN694" i="3"/>
  <c r="BR693" i="3"/>
  <c r="BQ693" i="3"/>
  <c r="BO693" i="3"/>
  <c r="BN693" i="3"/>
  <c r="BR692" i="3"/>
  <c r="BQ692" i="3"/>
  <c r="BO692" i="3"/>
  <c r="BN692" i="3"/>
  <c r="BR691" i="3"/>
  <c r="BQ691" i="3"/>
  <c r="BO691" i="3"/>
  <c r="BN691" i="3"/>
  <c r="BR690" i="3"/>
  <c r="BQ690" i="3"/>
  <c r="BO690" i="3"/>
  <c r="BN690" i="3"/>
  <c r="BR689" i="3"/>
  <c r="BQ689" i="3"/>
  <c r="BO689" i="3"/>
  <c r="BN689" i="3"/>
  <c r="BR688" i="3"/>
  <c r="BQ688" i="3"/>
  <c r="BO688" i="3"/>
  <c r="BN688" i="3"/>
  <c r="BR687" i="3"/>
  <c r="BQ687" i="3"/>
  <c r="BO687" i="3"/>
  <c r="BN687" i="3"/>
  <c r="BR686" i="3"/>
  <c r="BQ686" i="3"/>
  <c r="BO686" i="3"/>
  <c r="BN686" i="3"/>
  <c r="BR685" i="3"/>
  <c r="BQ685" i="3"/>
  <c r="BO685" i="3"/>
  <c r="BN685" i="3"/>
  <c r="BR684" i="3"/>
  <c r="BQ684" i="3"/>
  <c r="BO684" i="3"/>
  <c r="BN684" i="3"/>
  <c r="BR683" i="3"/>
  <c r="BQ683" i="3"/>
  <c r="BO683" i="3"/>
  <c r="BN683" i="3"/>
  <c r="BR682" i="3"/>
  <c r="BQ682" i="3"/>
  <c r="BO682" i="3"/>
  <c r="BN682" i="3"/>
  <c r="BR681" i="3"/>
  <c r="BQ681" i="3"/>
  <c r="BO681" i="3"/>
  <c r="BN681" i="3"/>
  <c r="BR680" i="3"/>
  <c r="BQ680" i="3"/>
  <c r="BO680" i="3"/>
  <c r="BN680" i="3"/>
  <c r="BR679" i="3"/>
  <c r="BQ679" i="3"/>
  <c r="BO679" i="3"/>
  <c r="BN679" i="3"/>
  <c r="BR678" i="3"/>
  <c r="BQ678" i="3"/>
  <c r="BO678" i="3"/>
  <c r="BN678" i="3"/>
  <c r="BR677" i="3"/>
  <c r="BQ677" i="3"/>
  <c r="BO677" i="3"/>
  <c r="BN677" i="3"/>
  <c r="BR676" i="3"/>
  <c r="BQ676" i="3"/>
  <c r="BO676" i="3"/>
  <c r="BN676" i="3"/>
  <c r="BR675" i="3"/>
  <c r="BQ675" i="3"/>
  <c r="BO675" i="3"/>
  <c r="BN675" i="3"/>
  <c r="BR674" i="3"/>
  <c r="BQ674" i="3"/>
  <c r="BO674" i="3"/>
  <c r="BN674" i="3"/>
  <c r="BR673" i="3"/>
  <c r="BQ673" i="3"/>
  <c r="BO673" i="3"/>
  <c r="BN673" i="3"/>
  <c r="BR672" i="3"/>
  <c r="BQ672" i="3"/>
  <c r="BO672" i="3"/>
  <c r="BN672" i="3"/>
  <c r="BR671" i="3"/>
  <c r="BQ671" i="3"/>
  <c r="BO671" i="3"/>
  <c r="BN671" i="3"/>
  <c r="BR670" i="3"/>
  <c r="BQ670" i="3"/>
  <c r="BO670" i="3"/>
  <c r="BN670" i="3"/>
  <c r="BR669" i="3"/>
  <c r="BQ669" i="3"/>
  <c r="BO669" i="3"/>
  <c r="BN669" i="3"/>
  <c r="BR668" i="3"/>
  <c r="BQ668" i="3"/>
  <c r="BO668" i="3"/>
  <c r="BN668" i="3"/>
  <c r="BR667" i="3"/>
  <c r="BQ667" i="3"/>
  <c r="BO667" i="3"/>
  <c r="BN667" i="3"/>
  <c r="BR666" i="3"/>
  <c r="BQ666" i="3"/>
  <c r="BO666" i="3"/>
  <c r="BN666" i="3"/>
  <c r="BR665" i="3"/>
  <c r="BQ665" i="3"/>
  <c r="BO665" i="3"/>
  <c r="BN665" i="3"/>
  <c r="BR664" i="3"/>
  <c r="BQ664" i="3"/>
  <c r="BO664" i="3"/>
  <c r="BN664" i="3"/>
  <c r="BR663" i="3"/>
  <c r="BQ663" i="3"/>
  <c r="BO663" i="3"/>
  <c r="BN663" i="3"/>
  <c r="BR662" i="3"/>
  <c r="BQ662" i="3"/>
  <c r="BO662" i="3"/>
  <c r="BN662" i="3"/>
  <c r="BR661" i="3"/>
  <c r="BQ661" i="3"/>
  <c r="BO661" i="3"/>
  <c r="BN661" i="3"/>
  <c r="BR660" i="3"/>
  <c r="BQ660" i="3"/>
  <c r="BO660" i="3"/>
  <c r="BN660" i="3"/>
  <c r="BR659" i="3"/>
  <c r="BQ659" i="3"/>
  <c r="BO659" i="3"/>
  <c r="BN659" i="3"/>
  <c r="BR658" i="3"/>
  <c r="BQ658" i="3"/>
  <c r="BO658" i="3"/>
  <c r="BN658" i="3"/>
  <c r="BR657" i="3"/>
  <c r="BQ657" i="3"/>
  <c r="BO657" i="3"/>
  <c r="BN657" i="3"/>
  <c r="BR656" i="3"/>
  <c r="BQ656" i="3"/>
  <c r="BO656" i="3"/>
  <c r="BN656" i="3"/>
  <c r="BR655" i="3"/>
  <c r="BQ655" i="3"/>
  <c r="BO655" i="3"/>
  <c r="BN655" i="3"/>
  <c r="BR654" i="3"/>
  <c r="BQ654" i="3"/>
  <c r="BO654" i="3"/>
  <c r="BN654" i="3"/>
  <c r="BR653" i="3"/>
  <c r="BQ653" i="3"/>
  <c r="BO653" i="3"/>
  <c r="BN653" i="3"/>
  <c r="BR652" i="3"/>
  <c r="BQ652" i="3"/>
  <c r="BO652" i="3"/>
  <c r="BN652" i="3"/>
  <c r="BR651" i="3"/>
  <c r="BQ651" i="3"/>
  <c r="BO651" i="3"/>
  <c r="BN651" i="3"/>
  <c r="BR650" i="3"/>
  <c r="BQ650" i="3"/>
  <c r="BO650" i="3"/>
  <c r="BN650" i="3"/>
  <c r="BR649" i="3"/>
  <c r="BQ649" i="3"/>
  <c r="BO649" i="3"/>
  <c r="BN649" i="3"/>
  <c r="BR648" i="3"/>
  <c r="BQ648" i="3"/>
  <c r="BO648" i="3"/>
  <c r="BN648" i="3"/>
  <c r="BR647" i="3"/>
  <c r="BQ647" i="3"/>
  <c r="BO647" i="3"/>
  <c r="BN647" i="3"/>
  <c r="BR646" i="3"/>
  <c r="BQ646" i="3"/>
  <c r="BO646" i="3"/>
  <c r="BN646" i="3"/>
  <c r="BR645" i="3"/>
  <c r="BQ645" i="3"/>
  <c r="BO645" i="3"/>
  <c r="BN645" i="3"/>
  <c r="BR644" i="3"/>
  <c r="BQ644" i="3"/>
  <c r="BO644" i="3"/>
  <c r="BN644" i="3"/>
  <c r="BR643" i="3"/>
  <c r="BQ643" i="3"/>
  <c r="BO643" i="3"/>
  <c r="BN643" i="3"/>
  <c r="BR642" i="3"/>
  <c r="BQ642" i="3"/>
  <c r="BO642" i="3"/>
  <c r="BN642" i="3"/>
  <c r="BR641" i="3"/>
  <c r="BQ641" i="3"/>
  <c r="BO641" i="3"/>
  <c r="BN641" i="3"/>
  <c r="BR640" i="3"/>
  <c r="BQ640" i="3"/>
  <c r="BO640" i="3"/>
  <c r="BN640" i="3"/>
  <c r="BR639" i="3"/>
  <c r="BQ639" i="3"/>
  <c r="BO639" i="3"/>
  <c r="BN639" i="3"/>
  <c r="BR638" i="3"/>
  <c r="BQ638" i="3"/>
  <c r="BO638" i="3"/>
  <c r="BN638" i="3"/>
  <c r="BR637" i="3"/>
  <c r="BQ637" i="3"/>
  <c r="BO637" i="3"/>
  <c r="BN637" i="3"/>
  <c r="BR636" i="3"/>
  <c r="BQ636" i="3"/>
  <c r="BO636" i="3"/>
  <c r="BN636" i="3"/>
  <c r="BR635" i="3"/>
  <c r="BQ635" i="3"/>
  <c r="BO635" i="3"/>
  <c r="BN635" i="3"/>
  <c r="BR634" i="3"/>
  <c r="BQ634" i="3"/>
  <c r="BO634" i="3"/>
  <c r="BN634" i="3"/>
  <c r="BR633" i="3"/>
  <c r="BQ633" i="3"/>
  <c r="BO633" i="3"/>
  <c r="BN633" i="3"/>
  <c r="BR632" i="3"/>
  <c r="BQ632" i="3"/>
  <c r="BO632" i="3"/>
  <c r="BN632" i="3"/>
  <c r="BR631" i="3"/>
  <c r="BQ631" i="3"/>
  <c r="BO631" i="3"/>
  <c r="BN631" i="3"/>
  <c r="BR630" i="3"/>
  <c r="BQ630" i="3"/>
  <c r="BO630" i="3"/>
  <c r="BN630" i="3"/>
  <c r="BR629" i="3"/>
  <c r="BQ629" i="3"/>
  <c r="BO629" i="3"/>
  <c r="BN629" i="3"/>
  <c r="BR628" i="3"/>
  <c r="BQ628" i="3"/>
  <c r="BO628" i="3"/>
  <c r="BN628" i="3"/>
  <c r="BR627" i="3"/>
  <c r="BQ627" i="3"/>
  <c r="BO627" i="3"/>
  <c r="BN627" i="3"/>
  <c r="BR626" i="3"/>
  <c r="BQ626" i="3"/>
  <c r="BO626" i="3"/>
  <c r="BN626" i="3"/>
  <c r="BR625" i="3"/>
  <c r="BQ625" i="3"/>
  <c r="BO625" i="3"/>
  <c r="BN625" i="3"/>
  <c r="BR624" i="3"/>
  <c r="BQ624" i="3"/>
  <c r="BO624" i="3"/>
  <c r="BN624" i="3"/>
  <c r="BR623" i="3"/>
  <c r="BQ623" i="3"/>
  <c r="BO623" i="3"/>
  <c r="BN623" i="3"/>
  <c r="BR622" i="3"/>
  <c r="BQ622" i="3"/>
  <c r="BO622" i="3"/>
  <c r="BN622" i="3"/>
  <c r="BR621" i="3"/>
  <c r="BQ621" i="3"/>
  <c r="BO621" i="3"/>
  <c r="BN621" i="3"/>
  <c r="BR620" i="3"/>
  <c r="BQ620" i="3"/>
  <c r="BO620" i="3"/>
  <c r="BN620" i="3"/>
  <c r="BR619" i="3"/>
  <c r="BQ619" i="3"/>
  <c r="BO619" i="3"/>
  <c r="BN619" i="3"/>
  <c r="BR618" i="3"/>
  <c r="BQ618" i="3"/>
  <c r="BO618" i="3"/>
  <c r="BN618" i="3"/>
  <c r="BR617" i="3"/>
  <c r="BQ617" i="3"/>
  <c r="BO617" i="3"/>
  <c r="BN617" i="3"/>
  <c r="BR616" i="3"/>
  <c r="BQ616" i="3"/>
  <c r="BO616" i="3"/>
  <c r="BN616" i="3"/>
  <c r="BR615" i="3"/>
  <c r="BQ615" i="3"/>
  <c r="BO615" i="3"/>
  <c r="BN615" i="3"/>
  <c r="BR614" i="3"/>
  <c r="BQ614" i="3"/>
  <c r="BO614" i="3"/>
  <c r="BN614" i="3"/>
  <c r="BR613" i="3"/>
  <c r="BQ613" i="3"/>
  <c r="BO613" i="3"/>
  <c r="BN613" i="3"/>
  <c r="BR612" i="3"/>
  <c r="BQ612" i="3"/>
  <c r="BO612" i="3"/>
  <c r="BN612" i="3"/>
  <c r="BR611" i="3"/>
  <c r="BQ611" i="3"/>
  <c r="BO611" i="3"/>
  <c r="BN611" i="3"/>
  <c r="BR610" i="3"/>
  <c r="BQ610" i="3"/>
  <c r="BO610" i="3"/>
  <c r="BN610" i="3"/>
  <c r="BR609" i="3"/>
  <c r="BQ609" i="3"/>
  <c r="BO609" i="3"/>
  <c r="BN609" i="3"/>
  <c r="BR608" i="3"/>
  <c r="BQ608" i="3"/>
  <c r="BO608" i="3"/>
  <c r="BN608" i="3"/>
  <c r="BR607" i="3"/>
  <c r="BQ607" i="3"/>
  <c r="BO607" i="3"/>
  <c r="BN607" i="3"/>
  <c r="BR606" i="3"/>
  <c r="BQ606" i="3"/>
  <c r="BO606" i="3"/>
  <c r="BN606" i="3"/>
  <c r="BR605" i="3"/>
  <c r="BQ605" i="3"/>
  <c r="BO605" i="3"/>
  <c r="BN605" i="3"/>
  <c r="BR604" i="3"/>
  <c r="BQ604" i="3"/>
  <c r="BO604" i="3"/>
  <c r="BN604" i="3"/>
  <c r="BR603" i="3"/>
  <c r="BQ603" i="3"/>
  <c r="BO603" i="3"/>
  <c r="BN603" i="3"/>
  <c r="BR602" i="3"/>
  <c r="BQ602" i="3"/>
  <c r="BO602" i="3"/>
  <c r="BN602" i="3"/>
  <c r="BR601" i="3"/>
  <c r="BQ601" i="3"/>
  <c r="BO601" i="3"/>
  <c r="BN601" i="3"/>
  <c r="BR600" i="3"/>
  <c r="BQ600" i="3"/>
  <c r="BO600" i="3"/>
  <c r="BN600" i="3"/>
  <c r="BR599" i="3"/>
  <c r="BQ599" i="3"/>
  <c r="BO599" i="3"/>
  <c r="BN599" i="3"/>
  <c r="BR598" i="3"/>
  <c r="BQ598" i="3"/>
  <c r="BO598" i="3"/>
  <c r="BN598" i="3"/>
  <c r="BR597" i="3"/>
  <c r="BQ597" i="3"/>
  <c r="BO597" i="3"/>
  <c r="BN597" i="3"/>
  <c r="BR596" i="3"/>
  <c r="BQ596" i="3"/>
  <c r="BO596" i="3"/>
  <c r="BN596" i="3"/>
  <c r="BR595" i="3"/>
  <c r="BQ595" i="3"/>
  <c r="BO595" i="3"/>
  <c r="BN595" i="3"/>
  <c r="BR594" i="3"/>
  <c r="BQ594" i="3"/>
  <c r="BO594" i="3"/>
  <c r="BN594" i="3"/>
  <c r="BR593" i="3"/>
  <c r="BQ593" i="3"/>
  <c r="BO593" i="3"/>
  <c r="BN593" i="3"/>
  <c r="BR592" i="3"/>
  <c r="BQ592" i="3"/>
  <c r="BO592" i="3"/>
  <c r="BN592" i="3"/>
  <c r="BR591" i="3"/>
  <c r="BQ591" i="3"/>
  <c r="BO591" i="3"/>
  <c r="BN591" i="3"/>
  <c r="BR590" i="3"/>
  <c r="BQ590" i="3"/>
  <c r="BO590" i="3"/>
  <c r="BN590" i="3"/>
  <c r="BR589" i="3"/>
  <c r="BQ589" i="3"/>
  <c r="BO589" i="3"/>
  <c r="BN589" i="3"/>
  <c r="BR588" i="3"/>
  <c r="BQ588" i="3"/>
  <c r="BO588" i="3"/>
  <c r="BN588" i="3"/>
  <c r="BR587" i="3"/>
  <c r="BQ587" i="3"/>
  <c r="BO587" i="3"/>
  <c r="BN587" i="3"/>
  <c r="BR586" i="3"/>
  <c r="BQ586" i="3"/>
  <c r="BO586" i="3"/>
  <c r="BN586" i="3"/>
  <c r="BR585" i="3"/>
  <c r="BQ585" i="3"/>
  <c r="BO585" i="3"/>
  <c r="BN585" i="3"/>
  <c r="BR584" i="3"/>
  <c r="BQ584" i="3"/>
  <c r="BO584" i="3"/>
  <c r="BN584" i="3"/>
  <c r="BR583" i="3"/>
  <c r="BQ583" i="3"/>
  <c r="BO583" i="3"/>
  <c r="BN583" i="3"/>
  <c r="BR582" i="3"/>
  <c r="BQ582" i="3"/>
  <c r="BO582" i="3"/>
  <c r="BN582" i="3"/>
  <c r="BR581" i="3"/>
  <c r="BQ581" i="3"/>
  <c r="BO581" i="3"/>
  <c r="BN581" i="3"/>
  <c r="BR580" i="3"/>
  <c r="BQ580" i="3"/>
  <c r="BO580" i="3"/>
  <c r="BN580" i="3"/>
  <c r="BR579" i="3"/>
  <c r="BQ579" i="3"/>
  <c r="BO579" i="3"/>
  <c r="BN579" i="3"/>
  <c r="BR578" i="3"/>
  <c r="BQ578" i="3"/>
  <c r="BO578" i="3"/>
  <c r="BN578" i="3"/>
  <c r="BR577" i="3"/>
  <c r="BQ577" i="3"/>
  <c r="BO577" i="3"/>
  <c r="BN577" i="3"/>
  <c r="BR576" i="3"/>
  <c r="BQ576" i="3"/>
  <c r="BO576" i="3"/>
  <c r="BN576" i="3"/>
  <c r="BR575" i="3"/>
  <c r="BQ575" i="3"/>
  <c r="BO575" i="3"/>
  <c r="BN575" i="3"/>
  <c r="BR574" i="3"/>
  <c r="BQ574" i="3"/>
  <c r="BO574" i="3"/>
  <c r="BN574" i="3"/>
  <c r="BR573" i="3"/>
  <c r="BQ573" i="3"/>
  <c r="BO573" i="3"/>
  <c r="BN573" i="3"/>
  <c r="BR572" i="3"/>
  <c r="BQ572" i="3"/>
  <c r="BO572" i="3"/>
  <c r="BN572" i="3"/>
  <c r="BR571" i="3"/>
  <c r="BQ571" i="3"/>
  <c r="BO571" i="3"/>
  <c r="BN571" i="3"/>
  <c r="BR570" i="3"/>
  <c r="BQ570" i="3"/>
  <c r="BO570" i="3"/>
  <c r="BN570" i="3"/>
  <c r="BR569" i="3"/>
  <c r="BQ569" i="3"/>
  <c r="BO569" i="3"/>
  <c r="BN569" i="3"/>
  <c r="BR568" i="3"/>
  <c r="BQ568" i="3"/>
  <c r="BO568" i="3"/>
  <c r="BN568" i="3"/>
  <c r="BR567" i="3"/>
  <c r="BQ567" i="3"/>
  <c r="BO567" i="3"/>
  <c r="BN567" i="3"/>
  <c r="BR566" i="3"/>
  <c r="BQ566" i="3"/>
  <c r="BO566" i="3"/>
  <c r="BN566" i="3"/>
  <c r="BR565" i="3"/>
  <c r="BQ565" i="3"/>
  <c r="BO565" i="3"/>
  <c r="BN565" i="3"/>
  <c r="BR564" i="3"/>
  <c r="BQ564" i="3"/>
  <c r="BO564" i="3"/>
  <c r="BN564" i="3"/>
  <c r="BR563" i="3"/>
  <c r="BQ563" i="3"/>
  <c r="BO563" i="3"/>
  <c r="BN563" i="3"/>
  <c r="BR562" i="3"/>
  <c r="BQ562" i="3"/>
  <c r="BO562" i="3"/>
  <c r="BN562" i="3"/>
  <c r="BR561" i="3"/>
  <c r="BQ561" i="3"/>
  <c r="BO561" i="3"/>
  <c r="BN561" i="3"/>
  <c r="BR560" i="3"/>
  <c r="BQ560" i="3"/>
  <c r="BO560" i="3"/>
  <c r="BN560" i="3"/>
  <c r="BR559" i="3"/>
  <c r="BQ559" i="3"/>
  <c r="BO559" i="3"/>
  <c r="BN559" i="3"/>
  <c r="BR558" i="3"/>
  <c r="BQ558" i="3"/>
  <c r="BO558" i="3"/>
  <c r="BN558" i="3"/>
  <c r="BR557" i="3"/>
  <c r="BQ557" i="3"/>
  <c r="BO557" i="3"/>
  <c r="BN557" i="3"/>
  <c r="BR556" i="3"/>
  <c r="BQ556" i="3"/>
  <c r="BO556" i="3"/>
  <c r="BN556" i="3"/>
  <c r="BR555" i="3"/>
  <c r="BQ555" i="3"/>
  <c r="BO555" i="3"/>
  <c r="BN555" i="3"/>
  <c r="BR554" i="3"/>
  <c r="BQ554" i="3"/>
  <c r="BO554" i="3"/>
  <c r="BN554" i="3"/>
  <c r="BR553" i="3"/>
  <c r="BQ553" i="3"/>
  <c r="BO553" i="3"/>
  <c r="BN553" i="3"/>
  <c r="BR552" i="3"/>
  <c r="BQ552" i="3"/>
  <c r="BO552" i="3"/>
  <c r="BN552" i="3"/>
  <c r="BR551" i="3"/>
  <c r="BQ551" i="3"/>
  <c r="BO551" i="3"/>
  <c r="BN551" i="3"/>
  <c r="BR550" i="3"/>
  <c r="BQ550" i="3"/>
  <c r="BO550" i="3"/>
  <c r="BN550" i="3"/>
  <c r="BR549" i="3"/>
  <c r="BQ549" i="3"/>
  <c r="BO549" i="3"/>
  <c r="BN549" i="3"/>
  <c r="BR548" i="3"/>
  <c r="BQ548" i="3"/>
  <c r="BO548" i="3"/>
  <c r="BN548" i="3"/>
  <c r="BR547" i="3"/>
  <c r="BQ547" i="3"/>
  <c r="BO547" i="3"/>
  <c r="BN547" i="3"/>
  <c r="BR546" i="3"/>
  <c r="BQ546" i="3"/>
  <c r="BO546" i="3"/>
  <c r="BN546" i="3"/>
  <c r="BR545" i="3"/>
  <c r="BQ545" i="3"/>
  <c r="BO545" i="3"/>
  <c r="BN545" i="3"/>
  <c r="BR544" i="3"/>
  <c r="BQ544" i="3"/>
  <c r="BO544" i="3"/>
  <c r="BN544" i="3"/>
  <c r="BR543" i="3"/>
  <c r="BQ543" i="3"/>
  <c r="BO543" i="3"/>
  <c r="BN543" i="3"/>
  <c r="BR542" i="3"/>
  <c r="BQ542" i="3"/>
  <c r="BO542" i="3"/>
  <c r="BN542" i="3"/>
  <c r="BR541" i="3"/>
  <c r="BQ541" i="3"/>
  <c r="BO541" i="3"/>
  <c r="BN541" i="3"/>
  <c r="BR540" i="3"/>
  <c r="BQ540" i="3"/>
  <c r="BO540" i="3"/>
  <c r="BN540" i="3"/>
  <c r="BR539" i="3"/>
  <c r="BQ539" i="3"/>
  <c r="BO539" i="3"/>
  <c r="BN539" i="3"/>
  <c r="BR538" i="3"/>
  <c r="BQ538" i="3"/>
  <c r="BO538" i="3"/>
  <c r="BN538" i="3"/>
  <c r="BR537" i="3"/>
  <c r="BQ537" i="3"/>
  <c r="BO537" i="3"/>
  <c r="BN537" i="3"/>
  <c r="BR536" i="3"/>
  <c r="BQ536" i="3"/>
  <c r="BO536" i="3"/>
  <c r="BN536" i="3"/>
  <c r="BR535" i="3"/>
  <c r="BQ535" i="3"/>
  <c r="BO535" i="3"/>
  <c r="BN535" i="3"/>
  <c r="BR534" i="3"/>
  <c r="BQ534" i="3"/>
  <c r="BO534" i="3"/>
  <c r="BN534" i="3"/>
  <c r="BR533" i="3"/>
  <c r="BQ533" i="3"/>
  <c r="BO533" i="3"/>
  <c r="BN533" i="3"/>
  <c r="BR532" i="3"/>
  <c r="BQ532" i="3"/>
  <c r="BO532" i="3"/>
  <c r="BN532" i="3"/>
  <c r="BR531" i="3"/>
  <c r="BQ531" i="3"/>
  <c r="BO531" i="3"/>
  <c r="BN531" i="3"/>
  <c r="BR530" i="3"/>
  <c r="BQ530" i="3"/>
  <c r="BO530" i="3"/>
  <c r="BN530" i="3"/>
  <c r="BR529" i="3"/>
  <c r="BQ529" i="3"/>
  <c r="BO529" i="3"/>
  <c r="BN529" i="3"/>
  <c r="BR528" i="3"/>
  <c r="BQ528" i="3"/>
  <c r="BO528" i="3"/>
  <c r="BN528" i="3"/>
  <c r="BR527" i="3"/>
  <c r="BQ527" i="3"/>
  <c r="BO527" i="3"/>
  <c r="BN527" i="3"/>
  <c r="BR526" i="3"/>
  <c r="BQ526" i="3"/>
  <c r="BO526" i="3"/>
  <c r="BN526" i="3"/>
  <c r="BR525" i="3"/>
  <c r="BQ525" i="3"/>
  <c r="BO525" i="3"/>
  <c r="BN525" i="3"/>
  <c r="BR524" i="3"/>
  <c r="BQ524" i="3"/>
  <c r="BO524" i="3"/>
  <c r="BN524" i="3"/>
  <c r="BR523" i="3"/>
  <c r="BQ523" i="3"/>
  <c r="BO523" i="3"/>
  <c r="BN523" i="3"/>
  <c r="BR522" i="3"/>
  <c r="BQ522" i="3"/>
  <c r="BO522" i="3"/>
  <c r="BN522" i="3"/>
  <c r="BR521" i="3"/>
  <c r="BQ521" i="3"/>
  <c r="BO521" i="3"/>
  <c r="BN521" i="3"/>
  <c r="BR520" i="3"/>
  <c r="BQ520" i="3"/>
  <c r="BO520" i="3"/>
  <c r="BN520" i="3"/>
  <c r="BR519" i="3"/>
  <c r="BQ519" i="3"/>
  <c r="BO519" i="3"/>
  <c r="BN519" i="3"/>
  <c r="BR518" i="3"/>
  <c r="BQ518" i="3"/>
  <c r="BO518" i="3"/>
  <c r="BN518" i="3"/>
  <c r="BR517" i="3"/>
  <c r="BQ517" i="3"/>
  <c r="BO517" i="3"/>
  <c r="BN517" i="3"/>
  <c r="BR516" i="3"/>
  <c r="BQ516" i="3"/>
  <c r="BO516" i="3"/>
  <c r="BN516" i="3"/>
  <c r="BR515" i="3"/>
  <c r="BQ515" i="3"/>
  <c r="BO515" i="3"/>
  <c r="BN515" i="3"/>
  <c r="BR514" i="3"/>
  <c r="BQ514" i="3"/>
  <c r="BO514" i="3"/>
  <c r="BN514" i="3"/>
  <c r="BR513" i="3"/>
  <c r="BQ513" i="3"/>
  <c r="BO513" i="3"/>
  <c r="BN513" i="3"/>
  <c r="BR512" i="3"/>
  <c r="BQ512" i="3"/>
  <c r="BO512" i="3"/>
  <c r="BN512" i="3"/>
  <c r="BR511" i="3"/>
  <c r="BQ511" i="3"/>
  <c r="BO511" i="3"/>
  <c r="BN511" i="3"/>
  <c r="BR510" i="3"/>
  <c r="BQ510" i="3"/>
  <c r="BO510" i="3"/>
  <c r="BN510" i="3"/>
  <c r="BR509" i="3"/>
  <c r="BQ509" i="3"/>
  <c r="BO509" i="3"/>
  <c r="BN509" i="3"/>
  <c r="BR508" i="3"/>
  <c r="BQ508" i="3"/>
  <c r="BO508" i="3"/>
  <c r="BN508" i="3"/>
  <c r="BR507" i="3"/>
  <c r="BQ507" i="3"/>
  <c r="BO507" i="3"/>
  <c r="BN507" i="3"/>
  <c r="BR506" i="3"/>
  <c r="BQ506" i="3"/>
  <c r="BO506" i="3"/>
  <c r="BN506" i="3"/>
  <c r="BR505" i="3"/>
  <c r="BQ505" i="3"/>
  <c r="BO505" i="3"/>
  <c r="BN505" i="3"/>
  <c r="BR504" i="3"/>
  <c r="BQ504" i="3"/>
  <c r="BO504" i="3"/>
  <c r="BN504" i="3"/>
  <c r="BR503" i="3"/>
  <c r="BQ503" i="3"/>
  <c r="BO503" i="3"/>
  <c r="BN503" i="3"/>
  <c r="BR502" i="3"/>
  <c r="BQ502" i="3"/>
  <c r="BO502" i="3"/>
  <c r="BN502" i="3"/>
  <c r="BR501" i="3"/>
  <c r="BQ501" i="3"/>
  <c r="BO501" i="3"/>
  <c r="BN501" i="3"/>
  <c r="BR500" i="3"/>
  <c r="BQ500" i="3"/>
  <c r="BO500" i="3"/>
  <c r="BN500" i="3"/>
  <c r="BR499" i="3"/>
  <c r="BQ499" i="3"/>
  <c r="BO499" i="3"/>
  <c r="BN499" i="3"/>
  <c r="BR498" i="3"/>
  <c r="BQ498" i="3"/>
  <c r="BO498" i="3"/>
  <c r="BN498" i="3"/>
  <c r="BR497" i="3"/>
  <c r="BQ497" i="3"/>
  <c r="BO497" i="3"/>
  <c r="BN497" i="3"/>
  <c r="BR496" i="3"/>
  <c r="BQ496" i="3"/>
  <c r="BO496" i="3"/>
  <c r="BN496" i="3"/>
  <c r="BR495" i="3"/>
  <c r="BQ495" i="3"/>
  <c r="BO495" i="3"/>
  <c r="BN495" i="3"/>
  <c r="BR494" i="3"/>
  <c r="BQ494" i="3"/>
  <c r="BO494" i="3"/>
  <c r="BN494" i="3"/>
  <c r="BR493" i="3"/>
  <c r="BQ493" i="3"/>
  <c r="BO493" i="3"/>
  <c r="BN493" i="3"/>
  <c r="BR492" i="3"/>
  <c r="BQ492" i="3"/>
  <c r="BO492" i="3"/>
  <c r="BN492" i="3"/>
  <c r="BR491" i="3"/>
  <c r="BQ491" i="3"/>
  <c r="BO491" i="3"/>
  <c r="BN491" i="3"/>
  <c r="BR490" i="3"/>
  <c r="BQ490" i="3"/>
  <c r="BO490" i="3"/>
  <c r="BN490" i="3"/>
  <c r="BR489" i="3"/>
  <c r="BQ489" i="3"/>
  <c r="BO489" i="3"/>
  <c r="BN489" i="3"/>
  <c r="BR488" i="3"/>
  <c r="BQ488" i="3"/>
  <c r="BO488" i="3"/>
  <c r="BN488" i="3"/>
  <c r="BR487" i="3"/>
  <c r="BQ487" i="3"/>
  <c r="BO487" i="3"/>
  <c r="BN487" i="3"/>
  <c r="BR486" i="3"/>
  <c r="BQ486" i="3"/>
  <c r="BO486" i="3"/>
  <c r="BN486" i="3"/>
  <c r="BR485" i="3"/>
  <c r="BQ485" i="3"/>
  <c r="BO485" i="3"/>
  <c r="BN485" i="3"/>
  <c r="BR484" i="3"/>
  <c r="BQ484" i="3"/>
  <c r="BO484" i="3"/>
  <c r="BN484" i="3"/>
  <c r="BR483" i="3"/>
  <c r="BQ483" i="3"/>
  <c r="BO483" i="3"/>
  <c r="BN483" i="3"/>
  <c r="BR482" i="3"/>
  <c r="BQ482" i="3"/>
  <c r="BO482" i="3"/>
  <c r="BN482" i="3"/>
  <c r="BR481" i="3"/>
  <c r="BQ481" i="3"/>
  <c r="BO481" i="3"/>
  <c r="BN481" i="3"/>
  <c r="BR480" i="3"/>
  <c r="BQ480" i="3"/>
  <c r="BO480" i="3"/>
  <c r="BN480" i="3"/>
  <c r="BR479" i="3"/>
  <c r="BQ479" i="3"/>
  <c r="BO479" i="3"/>
  <c r="BN479" i="3"/>
  <c r="BR478" i="3"/>
  <c r="BQ478" i="3"/>
  <c r="BO478" i="3"/>
  <c r="BN478" i="3"/>
  <c r="BR477" i="3"/>
  <c r="BQ477" i="3"/>
  <c r="BO477" i="3"/>
  <c r="BN477" i="3"/>
  <c r="BR476" i="3"/>
  <c r="BQ476" i="3"/>
  <c r="BO476" i="3"/>
  <c r="BN476" i="3"/>
  <c r="BR475" i="3"/>
  <c r="BQ475" i="3"/>
  <c r="BO475" i="3"/>
  <c r="BN475" i="3"/>
  <c r="BR474" i="3"/>
  <c r="BQ474" i="3"/>
  <c r="BO474" i="3"/>
  <c r="BN474" i="3"/>
  <c r="BR473" i="3"/>
  <c r="BQ473" i="3"/>
  <c r="BO473" i="3"/>
  <c r="BN473" i="3"/>
  <c r="BR472" i="3"/>
  <c r="BQ472" i="3"/>
  <c r="BO472" i="3"/>
  <c r="BN472" i="3"/>
  <c r="BR471" i="3"/>
  <c r="BQ471" i="3"/>
  <c r="BO471" i="3"/>
  <c r="BN471" i="3"/>
  <c r="BR470" i="3"/>
  <c r="BQ470" i="3"/>
  <c r="BO470" i="3"/>
  <c r="BN470" i="3"/>
  <c r="BR469" i="3"/>
  <c r="BQ469" i="3"/>
  <c r="BO469" i="3"/>
  <c r="BN469" i="3"/>
  <c r="BR468" i="3"/>
  <c r="BQ468" i="3"/>
  <c r="BO468" i="3"/>
  <c r="BN468" i="3"/>
  <c r="BR467" i="3"/>
  <c r="BQ467" i="3"/>
  <c r="BO467" i="3"/>
  <c r="BN467" i="3"/>
  <c r="BR466" i="3"/>
  <c r="BQ466" i="3"/>
  <c r="BO466" i="3"/>
  <c r="BN466" i="3"/>
  <c r="BR465" i="3"/>
  <c r="BQ465" i="3"/>
  <c r="BO465" i="3"/>
  <c r="BN465" i="3"/>
  <c r="BR464" i="3"/>
  <c r="BQ464" i="3"/>
  <c r="BO464" i="3"/>
  <c r="BN464" i="3"/>
  <c r="BR463" i="3"/>
  <c r="BQ463" i="3"/>
  <c r="BO463" i="3"/>
  <c r="BN463" i="3"/>
  <c r="BR462" i="3"/>
  <c r="BQ462" i="3"/>
  <c r="BO462" i="3"/>
  <c r="BN462" i="3"/>
  <c r="BR461" i="3"/>
  <c r="BQ461" i="3"/>
  <c r="BO461" i="3"/>
  <c r="BN461" i="3"/>
  <c r="BR460" i="3"/>
  <c r="BQ460" i="3"/>
  <c r="BO460" i="3"/>
  <c r="BN460" i="3"/>
  <c r="BR459" i="3"/>
  <c r="BQ459" i="3"/>
  <c r="BO459" i="3"/>
  <c r="BN459" i="3"/>
  <c r="BR458" i="3"/>
  <c r="BQ458" i="3"/>
  <c r="BO458" i="3"/>
  <c r="BN458" i="3"/>
  <c r="BR457" i="3"/>
  <c r="BQ457" i="3"/>
  <c r="BO457" i="3"/>
  <c r="BN457" i="3"/>
  <c r="BR456" i="3"/>
  <c r="BQ456" i="3"/>
  <c r="BO456" i="3"/>
  <c r="BN456" i="3"/>
  <c r="BR455" i="3"/>
  <c r="BQ455" i="3"/>
  <c r="BO455" i="3"/>
  <c r="BN455" i="3"/>
  <c r="BR454" i="3"/>
  <c r="BQ454" i="3"/>
  <c r="BO454" i="3"/>
  <c r="BN454" i="3"/>
  <c r="BR453" i="3"/>
  <c r="BQ453" i="3"/>
  <c r="BO453" i="3"/>
  <c r="BN453" i="3"/>
  <c r="BR452" i="3"/>
  <c r="BQ452" i="3"/>
  <c r="BO452" i="3"/>
  <c r="BN452" i="3"/>
  <c r="BR451" i="3"/>
  <c r="BQ451" i="3"/>
  <c r="BO451" i="3"/>
  <c r="BN451" i="3"/>
  <c r="BR450" i="3"/>
  <c r="BQ450" i="3"/>
  <c r="BO450" i="3"/>
  <c r="BN450" i="3"/>
  <c r="BR449" i="3"/>
  <c r="BQ449" i="3"/>
  <c r="BO449" i="3"/>
  <c r="BN449" i="3"/>
  <c r="BR448" i="3"/>
  <c r="BQ448" i="3"/>
  <c r="BO448" i="3"/>
  <c r="BN448" i="3"/>
  <c r="BR447" i="3"/>
  <c r="BQ447" i="3"/>
  <c r="BO447" i="3"/>
  <c r="BN447" i="3"/>
  <c r="BR446" i="3"/>
  <c r="BQ446" i="3"/>
  <c r="BO446" i="3"/>
  <c r="BN446" i="3"/>
  <c r="BR445" i="3"/>
  <c r="BQ445" i="3"/>
  <c r="BO445" i="3"/>
  <c r="BN445" i="3"/>
  <c r="BR444" i="3"/>
  <c r="BQ444" i="3"/>
  <c r="BO444" i="3"/>
  <c r="BN444" i="3"/>
  <c r="BR443" i="3"/>
  <c r="BQ443" i="3"/>
  <c r="BO443" i="3"/>
  <c r="BN443" i="3"/>
  <c r="BR442" i="3"/>
  <c r="BQ442" i="3"/>
  <c r="BO442" i="3"/>
  <c r="BN442" i="3"/>
  <c r="BR441" i="3"/>
  <c r="BQ441" i="3"/>
  <c r="BO441" i="3"/>
  <c r="BN441" i="3"/>
  <c r="BR440" i="3"/>
  <c r="BQ440" i="3"/>
  <c r="BO440" i="3"/>
  <c r="BN440" i="3"/>
  <c r="BR439" i="3"/>
  <c r="BQ439" i="3"/>
  <c r="BO439" i="3"/>
  <c r="BN439" i="3"/>
  <c r="BR438" i="3"/>
  <c r="BQ438" i="3"/>
  <c r="BO438" i="3"/>
  <c r="BN438" i="3"/>
  <c r="BR437" i="3"/>
  <c r="BQ437" i="3"/>
  <c r="BO437" i="3"/>
  <c r="BN437" i="3"/>
  <c r="BR436" i="3"/>
  <c r="BQ436" i="3"/>
  <c r="BO436" i="3"/>
  <c r="BN436" i="3"/>
  <c r="BR435" i="3"/>
  <c r="BQ435" i="3"/>
  <c r="BO435" i="3"/>
  <c r="BN435" i="3"/>
  <c r="BR434" i="3"/>
  <c r="BQ434" i="3"/>
  <c r="BO434" i="3"/>
  <c r="BN434" i="3"/>
  <c r="BR433" i="3"/>
  <c r="BQ433" i="3"/>
  <c r="BO433" i="3"/>
  <c r="BN433" i="3"/>
  <c r="BR432" i="3"/>
  <c r="BQ432" i="3"/>
  <c r="BO432" i="3"/>
  <c r="BN432" i="3"/>
  <c r="BR431" i="3"/>
  <c r="BQ431" i="3"/>
  <c r="BO431" i="3"/>
  <c r="BN431" i="3"/>
  <c r="BR430" i="3"/>
  <c r="BQ430" i="3"/>
  <c r="BO430" i="3"/>
  <c r="BN430" i="3"/>
  <c r="BR429" i="3"/>
  <c r="BQ429" i="3"/>
  <c r="BO429" i="3"/>
  <c r="BN429" i="3"/>
  <c r="BR428" i="3"/>
  <c r="BQ428" i="3"/>
  <c r="BO428" i="3"/>
  <c r="BN428" i="3"/>
  <c r="BR427" i="3"/>
  <c r="BQ427" i="3"/>
  <c r="BO427" i="3"/>
  <c r="BN427" i="3"/>
  <c r="BR426" i="3"/>
  <c r="BQ426" i="3"/>
  <c r="BO426" i="3"/>
  <c r="BN426" i="3"/>
  <c r="BR425" i="3"/>
  <c r="BQ425" i="3"/>
  <c r="BO425" i="3"/>
  <c r="BN425" i="3"/>
  <c r="BR424" i="3"/>
  <c r="BQ424" i="3"/>
  <c r="BO424" i="3"/>
  <c r="BN424" i="3"/>
  <c r="BR423" i="3"/>
  <c r="BQ423" i="3"/>
  <c r="BO423" i="3"/>
  <c r="BN423" i="3"/>
  <c r="BR422" i="3"/>
  <c r="BQ422" i="3"/>
  <c r="BO422" i="3"/>
  <c r="BN422" i="3"/>
  <c r="BR421" i="3"/>
  <c r="BQ421" i="3"/>
  <c r="BO421" i="3"/>
  <c r="BN421" i="3"/>
  <c r="BR420" i="3"/>
  <c r="BQ420" i="3"/>
  <c r="BO420" i="3"/>
  <c r="BN420" i="3"/>
  <c r="BR419" i="3"/>
  <c r="BQ419" i="3"/>
  <c r="BO419" i="3"/>
  <c r="BN419" i="3"/>
  <c r="BR418" i="3"/>
  <c r="BQ418" i="3"/>
  <c r="BO418" i="3"/>
  <c r="BN418" i="3"/>
  <c r="BR417" i="3"/>
  <c r="BQ417" i="3"/>
  <c r="BO417" i="3"/>
  <c r="BN417" i="3"/>
  <c r="BR416" i="3"/>
  <c r="BQ416" i="3"/>
  <c r="BO416" i="3"/>
  <c r="BN416" i="3"/>
  <c r="BR415" i="3"/>
  <c r="BQ415" i="3"/>
  <c r="BO415" i="3"/>
  <c r="BN415" i="3"/>
  <c r="BR414" i="3"/>
  <c r="BQ414" i="3"/>
  <c r="BO414" i="3"/>
  <c r="BN414" i="3"/>
  <c r="BR413" i="3"/>
  <c r="BQ413" i="3"/>
  <c r="BO413" i="3"/>
  <c r="BN413" i="3"/>
  <c r="BR412" i="3"/>
  <c r="BQ412" i="3"/>
  <c r="BO412" i="3"/>
  <c r="BN412" i="3"/>
  <c r="BR411" i="3"/>
  <c r="BQ411" i="3"/>
  <c r="BO411" i="3"/>
  <c r="BN411" i="3"/>
  <c r="BR410" i="3"/>
  <c r="BQ410" i="3"/>
  <c r="BO410" i="3"/>
  <c r="BN410" i="3"/>
  <c r="BR409" i="3"/>
  <c r="BQ409" i="3"/>
  <c r="BO409" i="3"/>
  <c r="BN409" i="3"/>
  <c r="BR408" i="3"/>
  <c r="BQ408" i="3"/>
  <c r="BO408" i="3"/>
  <c r="BN408" i="3"/>
  <c r="BR407" i="3"/>
  <c r="BQ407" i="3"/>
  <c r="BO407" i="3"/>
  <c r="BN407" i="3"/>
  <c r="BR406" i="3"/>
  <c r="BQ406" i="3"/>
  <c r="BO406" i="3"/>
  <c r="BN406" i="3"/>
  <c r="BR405" i="3"/>
  <c r="BQ405" i="3"/>
  <c r="BO405" i="3"/>
  <c r="BN405" i="3"/>
  <c r="BR404" i="3"/>
  <c r="BQ404" i="3"/>
  <c r="BO404" i="3"/>
  <c r="BN404" i="3"/>
  <c r="BR403" i="3"/>
  <c r="BQ403" i="3"/>
  <c r="BO403" i="3"/>
  <c r="BN403" i="3"/>
  <c r="BR402" i="3"/>
  <c r="BQ402" i="3"/>
  <c r="BO402" i="3"/>
  <c r="BN402" i="3"/>
  <c r="BR401" i="3"/>
  <c r="BQ401" i="3"/>
  <c r="BO401" i="3"/>
  <c r="BN401" i="3"/>
  <c r="BR400" i="3"/>
  <c r="BQ400" i="3"/>
  <c r="BO400" i="3"/>
  <c r="BN400" i="3"/>
  <c r="BR399" i="3"/>
  <c r="BQ399" i="3"/>
  <c r="BO399" i="3"/>
  <c r="BN399" i="3"/>
  <c r="BR398" i="3"/>
  <c r="BQ398" i="3"/>
  <c r="BO398" i="3"/>
  <c r="BN398" i="3"/>
  <c r="BR397" i="3"/>
  <c r="BQ397" i="3"/>
  <c r="BO397" i="3"/>
  <c r="BN397" i="3"/>
  <c r="BR396" i="3"/>
  <c r="BQ396" i="3"/>
  <c r="BO396" i="3"/>
  <c r="BN396" i="3"/>
  <c r="BR395" i="3"/>
  <c r="BQ395" i="3"/>
  <c r="BO395" i="3"/>
  <c r="BN395" i="3"/>
  <c r="BR394" i="3"/>
  <c r="BQ394" i="3"/>
  <c r="BO394" i="3"/>
  <c r="BN394" i="3"/>
  <c r="BR393" i="3"/>
  <c r="BQ393" i="3"/>
  <c r="BO393" i="3"/>
  <c r="BN393" i="3"/>
  <c r="BR392" i="3"/>
  <c r="BQ392" i="3"/>
  <c r="BO392" i="3"/>
  <c r="BN392" i="3"/>
  <c r="BR391" i="3"/>
  <c r="BQ391" i="3"/>
  <c r="BO391" i="3"/>
  <c r="BN391" i="3"/>
  <c r="BR390" i="3"/>
  <c r="BQ390" i="3"/>
  <c r="BO390" i="3"/>
  <c r="BN390" i="3"/>
  <c r="BR389" i="3"/>
  <c r="BQ389" i="3"/>
  <c r="BO389" i="3"/>
  <c r="BN389" i="3"/>
  <c r="BR388" i="3"/>
  <c r="BQ388" i="3"/>
  <c r="BO388" i="3"/>
  <c r="BN388" i="3"/>
  <c r="BR387" i="3"/>
  <c r="BQ387" i="3"/>
  <c r="BO387" i="3"/>
  <c r="BN387" i="3"/>
  <c r="BR386" i="3"/>
  <c r="BQ386" i="3"/>
  <c r="BO386" i="3"/>
  <c r="BN386" i="3"/>
  <c r="BR385" i="3"/>
  <c r="BQ385" i="3"/>
  <c r="BO385" i="3"/>
  <c r="BN385" i="3"/>
  <c r="BR384" i="3"/>
  <c r="BQ384" i="3"/>
  <c r="BO384" i="3"/>
  <c r="BN384" i="3"/>
  <c r="BR383" i="3"/>
  <c r="BQ383" i="3"/>
  <c r="BO383" i="3"/>
  <c r="BN383" i="3"/>
  <c r="BR382" i="3"/>
  <c r="BQ382" i="3"/>
  <c r="BO382" i="3"/>
  <c r="BN382" i="3"/>
  <c r="BR381" i="3"/>
  <c r="BQ381" i="3"/>
  <c r="BO381" i="3"/>
  <c r="BN381" i="3"/>
  <c r="BR380" i="3"/>
  <c r="BQ380" i="3"/>
  <c r="BO380" i="3"/>
  <c r="BN380" i="3"/>
  <c r="BR379" i="3"/>
  <c r="BQ379" i="3"/>
  <c r="BO379" i="3"/>
  <c r="BN379" i="3"/>
  <c r="BR378" i="3"/>
  <c r="BQ378" i="3"/>
  <c r="BO378" i="3"/>
  <c r="BN378" i="3"/>
  <c r="BR377" i="3"/>
  <c r="BQ377" i="3"/>
  <c r="BO377" i="3"/>
  <c r="BN377" i="3"/>
  <c r="BR376" i="3"/>
  <c r="BQ376" i="3"/>
  <c r="BO376" i="3"/>
  <c r="BN376" i="3"/>
  <c r="BR375" i="3"/>
  <c r="BQ375" i="3"/>
  <c r="BO375" i="3"/>
  <c r="BN375" i="3"/>
  <c r="BR374" i="3"/>
  <c r="BQ374" i="3"/>
  <c r="BO374" i="3"/>
  <c r="BN374" i="3"/>
  <c r="BR373" i="3"/>
  <c r="BQ373" i="3"/>
  <c r="BO373" i="3"/>
  <c r="BN373" i="3"/>
  <c r="BR372" i="3"/>
  <c r="BQ372" i="3"/>
  <c r="BO372" i="3"/>
  <c r="BN372" i="3"/>
  <c r="BR371" i="3"/>
  <c r="BQ371" i="3"/>
  <c r="BO371" i="3"/>
  <c r="BN371" i="3"/>
  <c r="BR370" i="3"/>
  <c r="BQ370" i="3"/>
  <c r="BO370" i="3"/>
  <c r="BN370" i="3"/>
  <c r="BR369" i="3"/>
  <c r="BQ369" i="3"/>
  <c r="BO369" i="3"/>
  <c r="BN369" i="3"/>
  <c r="BR368" i="3"/>
  <c r="BQ368" i="3"/>
  <c r="BO368" i="3"/>
  <c r="BN368" i="3"/>
  <c r="BR367" i="3"/>
  <c r="BQ367" i="3"/>
  <c r="BO367" i="3"/>
  <c r="BN367" i="3"/>
  <c r="BR366" i="3"/>
  <c r="BQ366" i="3"/>
  <c r="BO366" i="3"/>
  <c r="BN366" i="3"/>
  <c r="BR365" i="3"/>
  <c r="BQ365" i="3"/>
  <c r="BO365" i="3"/>
  <c r="BN365" i="3"/>
  <c r="BR364" i="3"/>
  <c r="BQ364" i="3"/>
  <c r="BO364" i="3"/>
  <c r="BN364" i="3"/>
  <c r="BR363" i="3"/>
  <c r="BQ363" i="3"/>
  <c r="BO363" i="3"/>
  <c r="BN363" i="3"/>
  <c r="BR362" i="3"/>
  <c r="BQ362" i="3"/>
  <c r="BO362" i="3"/>
  <c r="BN362" i="3"/>
  <c r="BR361" i="3"/>
  <c r="BQ361" i="3"/>
  <c r="BO361" i="3"/>
  <c r="BN361" i="3"/>
  <c r="BR360" i="3"/>
  <c r="BQ360" i="3"/>
  <c r="BO360" i="3"/>
  <c r="BN360" i="3"/>
  <c r="BR359" i="3"/>
  <c r="BQ359" i="3"/>
  <c r="BO359" i="3"/>
  <c r="BN359" i="3"/>
  <c r="BR358" i="3"/>
  <c r="BQ358" i="3"/>
  <c r="BO358" i="3"/>
  <c r="BN358" i="3"/>
  <c r="BR357" i="3"/>
  <c r="BQ357" i="3"/>
  <c r="BO357" i="3"/>
  <c r="BN357" i="3"/>
  <c r="BR356" i="3"/>
  <c r="BQ356" i="3"/>
  <c r="BO356" i="3"/>
  <c r="BN356" i="3"/>
  <c r="BR355" i="3"/>
  <c r="BQ355" i="3"/>
  <c r="BO355" i="3"/>
  <c r="BN355" i="3"/>
  <c r="BR354" i="3"/>
  <c r="BQ354" i="3"/>
  <c r="BO354" i="3"/>
  <c r="BN354" i="3"/>
  <c r="BR353" i="3"/>
  <c r="BQ353" i="3"/>
  <c r="BO353" i="3"/>
  <c r="BN353" i="3"/>
  <c r="BR352" i="3"/>
  <c r="BQ352" i="3"/>
  <c r="BO352" i="3"/>
  <c r="BN352" i="3"/>
  <c r="BR351" i="3"/>
  <c r="BQ351" i="3"/>
  <c r="BO351" i="3"/>
  <c r="BN351" i="3"/>
  <c r="BR350" i="3"/>
  <c r="BQ350" i="3"/>
  <c r="BO350" i="3"/>
  <c r="BN350" i="3"/>
  <c r="BR349" i="3"/>
  <c r="BQ349" i="3"/>
  <c r="BO349" i="3"/>
  <c r="BN349" i="3"/>
  <c r="BR348" i="3"/>
  <c r="BQ348" i="3"/>
  <c r="BO348" i="3"/>
  <c r="BN348" i="3"/>
  <c r="BR347" i="3"/>
  <c r="BQ347" i="3"/>
  <c r="BO347" i="3"/>
  <c r="BN347" i="3"/>
  <c r="BR346" i="3"/>
  <c r="BQ346" i="3"/>
  <c r="BO346" i="3"/>
  <c r="BN346" i="3"/>
  <c r="BR345" i="3"/>
  <c r="BQ345" i="3"/>
  <c r="BO345" i="3"/>
  <c r="BN345" i="3"/>
  <c r="BR344" i="3"/>
  <c r="BQ344" i="3"/>
  <c r="BO344" i="3"/>
  <c r="BN344" i="3"/>
  <c r="BR343" i="3"/>
  <c r="BQ343" i="3"/>
  <c r="BO343" i="3"/>
  <c r="BN343" i="3"/>
  <c r="BR342" i="3"/>
  <c r="BQ342" i="3"/>
  <c r="BO342" i="3"/>
  <c r="BN342" i="3"/>
  <c r="BR341" i="3"/>
  <c r="BQ341" i="3"/>
  <c r="BO341" i="3"/>
  <c r="BN341" i="3"/>
  <c r="BR340" i="3"/>
  <c r="BQ340" i="3"/>
  <c r="BO340" i="3"/>
  <c r="BN340" i="3"/>
  <c r="BR339" i="3"/>
  <c r="BQ339" i="3"/>
  <c r="BO339" i="3"/>
  <c r="BN339" i="3"/>
  <c r="BR338" i="3"/>
  <c r="BQ338" i="3"/>
  <c r="BO338" i="3"/>
  <c r="BN338" i="3"/>
  <c r="BR337" i="3"/>
  <c r="BQ337" i="3"/>
  <c r="BO337" i="3"/>
  <c r="BN337" i="3"/>
  <c r="BR336" i="3"/>
  <c r="BQ336" i="3"/>
  <c r="BO336" i="3"/>
  <c r="BN336" i="3"/>
  <c r="BR335" i="3"/>
  <c r="BQ335" i="3"/>
  <c r="BO335" i="3"/>
  <c r="BN335" i="3"/>
  <c r="BR334" i="3"/>
  <c r="BQ334" i="3"/>
  <c r="BO334" i="3"/>
  <c r="BN334" i="3"/>
  <c r="BR333" i="3"/>
  <c r="BQ333" i="3"/>
  <c r="BO333" i="3"/>
  <c r="BN333" i="3"/>
  <c r="BR332" i="3"/>
  <c r="BQ332" i="3"/>
  <c r="BO332" i="3"/>
  <c r="BN332" i="3"/>
  <c r="BR331" i="3"/>
  <c r="BQ331" i="3"/>
  <c r="BO331" i="3"/>
  <c r="BN331" i="3"/>
  <c r="BR330" i="3"/>
  <c r="BQ330" i="3"/>
  <c r="BO330" i="3"/>
  <c r="BN330" i="3"/>
  <c r="BR329" i="3"/>
  <c r="BQ329" i="3"/>
  <c r="BO329" i="3"/>
  <c r="BN329" i="3"/>
  <c r="BR328" i="3"/>
  <c r="BQ328" i="3"/>
  <c r="BO328" i="3"/>
  <c r="BN328" i="3"/>
  <c r="BR327" i="3"/>
  <c r="BQ327" i="3"/>
  <c r="BO327" i="3"/>
  <c r="BN327" i="3"/>
  <c r="BR326" i="3"/>
  <c r="BQ326" i="3"/>
  <c r="BO326" i="3"/>
  <c r="BN326" i="3"/>
  <c r="BR325" i="3"/>
  <c r="BQ325" i="3"/>
  <c r="BO325" i="3"/>
  <c r="BN325" i="3"/>
  <c r="BR324" i="3"/>
  <c r="BQ324" i="3"/>
  <c r="BO324" i="3"/>
  <c r="BN324" i="3"/>
  <c r="BR323" i="3"/>
  <c r="BQ323" i="3"/>
  <c r="BO323" i="3"/>
  <c r="BN323" i="3"/>
  <c r="BR322" i="3"/>
  <c r="BQ322" i="3"/>
  <c r="BO322" i="3"/>
  <c r="BN322" i="3"/>
  <c r="BR321" i="3"/>
  <c r="BQ321" i="3"/>
  <c r="BO321" i="3"/>
  <c r="BN321" i="3"/>
  <c r="BR320" i="3"/>
  <c r="BQ320" i="3"/>
  <c r="BO320" i="3"/>
  <c r="BN320" i="3"/>
  <c r="BR319" i="3"/>
  <c r="BQ319" i="3"/>
  <c r="BO319" i="3"/>
  <c r="BN319" i="3"/>
  <c r="BR318" i="3"/>
  <c r="BQ318" i="3"/>
  <c r="BO318" i="3"/>
  <c r="BN318" i="3"/>
  <c r="BR317" i="3"/>
  <c r="BQ317" i="3"/>
  <c r="BO317" i="3"/>
  <c r="BN317" i="3"/>
  <c r="BR316" i="3"/>
  <c r="BQ316" i="3"/>
  <c r="BO316" i="3"/>
  <c r="BN316" i="3"/>
  <c r="BR315" i="3"/>
  <c r="BQ315" i="3"/>
  <c r="BO315" i="3"/>
  <c r="BN315" i="3"/>
  <c r="BR314" i="3"/>
  <c r="BQ314" i="3"/>
  <c r="BO314" i="3"/>
  <c r="BN314" i="3"/>
  <c r="BR313" i="3"/>
  <c r="BQ313" i="3"/>
  <c r="BO313" i="3"/>
  <c r="BN313" i="3"/>
  <c r="BR312" i="3"/>
  <c r="BQ312" i="3"/>
  <c r="BO312" i="3"/>
  <c r="BN312" i="3"/>
  <c r="BR311" i="3"/>
  <c r="BQ311" i="3"/>
  <c r="BO311" i="3"/>
  <c r="BN311" i="3"/>
  <c r="BR310" i="3"/>
  <c r="BQ310" i="3"/>
  <c r="BO310" i="3"/>
  <c r="BN310" i="3"/>
  <c r="BR309" i="3"/>
  <c r="BQ309" i="3"/>
  <c r="BO309" i="3"/>
  <c r="BN309" i="3"/>
  <c r="BR308" i="3"/>
  <c r="BQ308" i="3"/>
  <c r="BO308" i="3"/>
  <c r="BN308" i="3"/>
  <c r="BR307" i="3"/>
  <c r="BQ307" i="3"/>
  <c r="BO307" i="3"/>
  <c r="BN307" i="3"/>
  <c r="BR306" i="3"/>
  <c r="BQ306" i="3"/>
  <c r="BO306" i="3"/>
  <c r="BN306" i="3"/>
  <c r="BR305" i="3"/>
  <c r="BQ305" i="3"/>
  <c r="BO305" i="3"/>
  <c r="BN305" i="3"/>
  <c r="BR304" i="3"/>
  <c r="BQ304" i="3"/>
  <c r="BO304" i="3"/>
  <c r="BN304" i="3"/>
  <c r="BR303" i="3"/>
  <c r="BQ303" i="3"/>
  <c r="BO303" i="3"/>
  <c r="BN303" i="3"/>
  <c r="BR302" i="3"/>
  <c r="BQ302" i="3"/>
  <c r="BO302" i="3"/>
  <c r="BN302" i="3"/>
  <c r="BR301" i="3"/>
  <c r="BQ301" i="3"/>
  <c r="BO301" i="3"/>
  <c r="BN301" i="3"/>
  <c r="BR300" i="3"/>
  <c r="BQ300" i="3"/>
  <c r="BO300" i="3"/>
  <c r="BN300" i="3"/>
  <c r="BR299" i="3"/>
  <c r="BQ299" i="3"/>
  <c r="BO299" i="3"/>
  <c r="BN299" i="3"/>
  <c r="BR298" i="3"/>
  <c r="BQ298" i="3"/>
  <c r="BO298" i="3"/>
  <c r="BN298" i="3"/>
  <c r="BR297" i="3"/>
  <c r="BQ297" i="3"/>
  <c r="BO297" i="3"/>
  <c r="BN297" i="3"/>
  <c r="BR296" i="3"/>
  <c r="BQ296" i="3"/>
  <c r="BO296" i="3"/>
  <c r="BN296" i="3"/>
  <c r="BR295" i="3"/>
  <c r="BQ295" i="3"/>
  <c r="BO295" i="3"/>
  <c r="BN295" i="3"/>
  <c r="BR294" i="3"/>
  <c r="BQ294" i="3"/>
  <c r="BO294" i="3"/>
  <c r="BN294" i="3"/>
  <c r="BR293" i="3"/>
  <c r="BQ293" i="3"/>
  <c r="BO293" i="3"/>
  <c r="BN293" i="3"/>
  <c r="BR292" i="3"/>
  <c r="BQ292" i="3"/>
  <c r="BO292" i="3"/>
  <c r="BN292" i="3"/>
  <c r="BR291" i="3"/>
  <c r="BQ291" i="3"/>
  <c r="BO291" i="3"/>
  <c r="BN291" i="3"/>
  <c r="BR290" i="3"/>
  <c r="BQ290" i="3"/>
  <c r="BO290" i="3"/>
  <c r="BN290" i="3"/>
  <c r="BR289" i="3"/>
  <c r="BQ289" i="3"/>
  <c r="BO289" i="3"/>
  <c r="BN289" i="3"/>
  <c r="BR288" i="3"/>
  <c r="BQ288" i="3"/>
  <c r="BO288" i="3"/>
  <c r="BN288" i="3"/>
  <c r="BR287" i="3"/>
  <c r="BQ287" i="3"/>
  <c r="BO287" i="3"/>
  <c r="BN287" i="3"/>
  <c r="BR286" i="3"/>
  <c r="BQ286" i="3"/>
  <c r="BO286" i="3"/>
  <c r="BN286" i="3"/>
  <c r="BR285" i="3"/>
  <c r="BQ285" i="3"/>
  <c r="BO285" i="3"/>
  <c r="BN285" i="3"/>
  <c r="BR284" i="3"/>
  <c r="BQ284" i="3"/>
  <c r="BO284" i="3"/>
  <c r="BN284" i="3"/>
  <c r="BR283" i="3"/>
  <c r="BQ283" i="3"/>
  <c r="BO283" i="3"/>
  <c r="BN283" i="3"/>
  <c r="BR282" i="3"/>
  <c r="BQ282" i="3"/>
  <c r="BO282" i="3"/>
  <c r="BN282" i="3"/>
  <c r="BR281" i="3"/>
  <c r="BQ281" i="3"/>
  <c r="BO281" i="3"/>
  <c r="BN281" i="3"/>
  <c r="BR280" i="3"/>
  <c r="BQ280" i="3"/>
  <c r="BO280" i="3"/>
  <c r="BN280" i="3"/>
  <c r="BR279" i="3"/>
  <c r="BQ279" i="3"/>
  <c r="BO279" i="3"/>
  <c r="BN279" i="3"/>
  <c r="BR278" i="3"/>
  <c r="BQ278" i="3"/>
  <c r="BO278" i="3"/>
  <c r="BN278" i="3"/>
  <c r="BR277" i="3"/>
  <c r="BQ277" i="3"/>
  <c r="BO277" i="3"/>
  <c r="BN277" i="3"/>
  <c r="BR276" i="3"/>
  <c r="BQ276" i="3"/>
  <c r="BO276" i="3"/>
  <c r="BN276" i="3"/>
  <c r="BR275" i="3"/>
  <c r="BQ275" i="3"/>
  <c r="BO275" i="3"/>
  <c r="BN275" i="3"/>
  <c r="BR274" i="3"/>
  <c r="BQ274" i="3"/>
  <c r="BO274" i="3"/>
  <c r="BN274" i="3"/>
  <c r="BR273" i="3"/>
  <c r="BQ273" i="3"/>
  <c r="BO273" i="3"/>
  <c r="BN273" i="3"/>
  <c r="BR272" i="3"/>
  <c r="BQ272" i="3"/>
  <c r="BO272" i="3"/>
  <c r="BN272" i="3"/>
  <c r="BR271" i="3"/>
  <c r="BQ271" i="3"/>
  <c r="BO271" i="3"/>
  <c r="BN271" i="3"/>
  <c r="BR270" i="3"/>
  <c r="BQ270" i="3"/>
  <c r="BO270" i="3"/>
  <c r="BN270" i="3"/>
  <c r="BR269" i="3"/>
  <c r="BQ269" i="3"/>
  <c r="BO269" i="3"/>
  <c r="BN269" i="3"/>
  <c r="BR268" i="3"/>
  <c r="BQ268" i="3"/>
  <c r="BO268" i="3"/>
  <c r="BN268" i="3"/>
  <c r="BR267" i="3"/>
  <c r="BQ267" i="3"/>
  <c r="BO267" i="3"/>
  <c r="BN267" i="3"/>
  <c r="BR266" i="3"/>
  <c r="BQ266" i="3"/>
  <c r="BO266" i="3"/>
  <c r="BN266" i="3"/>
  <c r="BR265" i="3"/>
  <c r="BQ265" i="3"/>
  <c r="BO265" i="3"/>
  <c r="BN265" i="3"/>
  <c r="BR264" i="3"/>
  <c r="BQ264" i="3"/>
  <c r="BO264" i="3"/>
  <c r="BN264" i="3"/>
  <c r="BR263" i="3"/>
  <c r="BQ263" i="3"/>
  <c r="BO263" i="3"/>
  <c r="BN263" i="3"/>
  <c r="BR262" i="3"/>
  <c r="BQ262" i="3"/>
  <c r="BO262" i="3"/>
  <c r="BN262" i="3"/>
  <c r="BR261" i="3"/>
  <c r="BQ261" i="3"/>
  <c r="BO261" i="3"/>
  <c r="BN261" i="3"/>
  <c r="BR260" i="3"/>
  <c r="BQ260" i="3"/>
  <c r="BO260" i="3"/>
  <c r="BN260" i="3"/>
  <c r="BR259" i="3"/>
  <c r="BQ259" i="3"/>
  <c r="BO259" i="3"/>
  <c r="BN259" i="3"/>
  <c r="BR258" i="3"/>
  <c r="BQ258" i="3"/>
  <c r="BO258" i="3"/>
  <c r="BN258" i="3"/>
  <c r="BR257" i="3"/>
  <c r="BQ257" i="3"/>
  <c r="BO257" i="3"/>
  <c r="BN257" i="3"/>
  <c r="BR256" i="3"/>
  <c r="BQ256" i="3"/>
  <c r="BO256" i="3"/>
  <c r="BN256" i="3"/>
  <c r="BR255" i="3"/>
  <c r="BQ255" i="3"/>
  <c r="BO255" i="3"/>
  <c r="BN255" i="3"/>
  <c r="BR254" i="3"/>
  <c r="BQ254" i="3"/>
  <c r="BO254" i="3"/>
  <c r="BN254" i="3"/>
  <c r="BR253" i="3"/>
  <c r="BQ253" i="3"/>
  <c r="BO253" i="3"/>
  <c r="BN253" i="3"/>
  <c r="BR252" i="3"/>
  <c r="BQ252" i="3"/>
  <c r="BO252" i="3"/>
  <c r="BN252" i="3"/>
  <c r="BR251" i="3"/>
  <c r="BQ251" i="3"/>
  <c r="BO251" i="3"/>
  <c r="BN251" i="3"/>
  <c r="BR250" i="3"/>
  <c r="BQ250" i="3"/>
  <c r="BO250" i="3"/>
  <c r="BN250" i="3"/>
  <c r="BR249" i="3"/>
  <c r="BQ249" i="3"/>
  <c r="BO249" i="3"/>
  <c r="BN249" i="3"/>
  <c r="BR248" i="3"/>
  <c r="BQ248" i="3"/>
  <c r="BO248" i="3"/>
  <c r="BN248" i="3"/>
  <c r="BR247" i="3"/>
  <c r="BQ247" i="3"/>
  <c r="BO247" i="3"/>
  <c r="BN247" i="3"/>
  <c r="BR246" i="3"/>
  <c r="BQ246" i="3"/>
  <c r="BO246" i="3"/>
  <c r="BN246" i="3"/>
  <c r="BR245" i="3"/>
  <c r="BQ245" i="3"/>
  <c r="BO245" i="3"/>
  <c r="BN245" i="3"/>
  <c r="BR244" i="3"/>
  <c r="BQ244" i="3"/>
  <c r="BO244" i="3"/>
  <c r="BN244" i="3"/>
  <c r="BR243" i="3"/>
  <c r="BQ243" i="3"/>
  <c r="BO243" i="3"/>
  <c r="BN243" i="3"/>
  <c r="BR242" i="3"/>
  <c r="BQ242" i="3"/>
  <c r="BO242" i="3"/>
  <c r="BN242" i="3"/>
  <c r="BR241" i="3"/>
  <c r="BQ241" i="3"/>
  <c r="BO241" i="3"/>
  <c r="BN241" i="3"/>
  <c r="BR240" i="3"/>
  <c r="BQ240" i="3"/>
  <c r="BO240" i="3"/>
  <c r="BN240" i="3"/>
  <c r="BR239" i="3"/>
  <c r="BQ239" i="3"/>
  <c r="BO239" i="3"/>
  <c r="BN239" i="3"/>
  <c r="BR238" i="3"/>
  <c r="BQ238" i="3"/>
  <c r="BO238" i="3"/>
  <c r="BN238" i="3"/>
  <c r="BR237" i="3"/>
  <c r="BQ237" i="3"/>
  <c r="BO237" i="3"/>
  <c r="BN237" i="3"/>
  <c r="BR236" i="3"/>
  <c r="BQ236" i="3"/>
  <c r="BO236" i="3"/>
  <c r="BN236" i="3"/>
  <c r="BR235" i="3"/>
  <c r="BQ235" i="3"/>
  <c r="BO235" i="3"/>
  <c r="BN235" i="3"/>
  <c r="BR234" i="3"/>
  <c r="BQ234" i="3"/>
  <c r="BO234" i="3"/>
  <c r="BN234" i="3"/>
  <c r="BR233" i="3"/>
  <c r="BQ233" i="3"/>
  <c r="BO233" i="3"/>
  <c r="BN233" i="3"/>
  <c r="BR232" i="3"/>
  <c r="BQ232" i="3"/>
  <c r="BO232" i="3"/>
  <c r="BN232" i="3"/>
  <c r="BR231" i="3"/>
  <c r="BQ231" i="3"/>
  <c r="BO231" i="3"/>
  <c r="BN231" i="3"/>
  <c r="BR230" i="3"/>
  <c r="BQ230" i="3"/>
  <c r="BO230" i="3"/>
  <c r="BN230" i="3"/>
  <c r="BR229" i="3"/>
  <c r="BQ229" i="3"/>
  <c r="BO229" i="3"/>
  <c r="BN229" i="3"/>
  <c r="BR228" i="3"/>
  <c r="BQ228" i="3"/>
  <c r="BO228" i="3"/>
  <c r="BN228" i="3"/>
  <c r="BR227" i="3"/>
  <c r="BQ227" i="3"/>
  <c r="BO227" i="3"/>
  <c r="BN227" i="3"/>
  <c r="BR226" i="3"/>
  <c r="BQ226" i="3"/>
  <c r="BO226" i="3"/>
  <c r="BN226" i="3"/>
  <c r="BR225" i="3"/>
  <c r="BQ225" i="3"/>
  <c r="BO225" i="3"/>
  <c r="BN225" i="3"/>
  <c r="BR224" i="3"/>
  <c r="BQ224" i="3"/>
  <c r="BO224" i="3"/>
  <c r="BN224" i="3"/>
  <c r="BR223" i="3"/>
  <c r="BQ223" i="3"/>
  <c r="BO223" i="3"/>
  <c r="BN223" i="3"/>
  <c r="BR222" i="3"/>
  <c r="BQ222" i="3"/>
  <c r="BO222" i="3"/>
  <c r="BN222" i="3"/>
  <c r="BR221" i="3"/>
  <c r="BQ221" i="3"/>
  <c r="BO221" i="3"/>
  <c r="BN221" i="3"/>
  <c r="BR220" i="3"/>
  <c r="BQ220" i="3"/>
  <c r="BO220" i="3"/>
  <c r="BN220" i="3"/>
  <c r="BR219" i="3"/>
  <c r="BQ219" i="3"/>
  <c r="BO219" i="3"/>
  <c r="BN219" i="3"/>
  <c r="BR218" i="3"/>
  <c r="BQ218" i="3"/>
  <c r="BO218" i="3"/>
  <c r="BN218" i="3"/>
  <c r="BR217" i="3"/>
  <c r="BQ217" i="3"/>
  <c r="BO217" i="3"/>
  <c r="BN217" i="3"/>
  <c r="BR216" i="3"/>
  <c r="BQ216" i="3"/>
  <c r="BO216" i="3"/>
  <c r="BN216" i="3"/>
  <c r="BR215" i="3"/>
  <c r="BQ215" i="3"/>
  <c r="BO215" i="3"/>
  <c r="BN215" i="3"/>
  <c r="BR214" i="3"/>
  <c r="BQ214" i="3"/>
  <c r="BO214" i="3"/>
  <c r="BN214" i="3"/>
  <c r="BR213" i="3"/>
  <c r="BQ213" i="3"/>
  <c r="BO213" i="3"/>
  <c r="BN213" i="3"/>
  <c r="BR212" i="3"/>
  <c r="BQ212" i="3"/>
  <c r="BO212" i="3"/>
  <c r="BN212" i="3"/>
  <c r="BR211" i="3"/>
  <c r="BQ211" i="3"/>
  <c r="BO211" i="3"/>
  <c r="BN211" i="3"/>
  <c r="BR210" i="3"/>
  <c r="BQ210" i="3"/>
  <c r="BO210" i="3"/>
  <c r="BN210" i="3"/>
  <c r="BR209" i="3"/>
  <c r="BQ209" i="3"/>
  <c r="BO209" i="3"/>
  <c r="BN209" i="3"/>
  <c r="BR208" i="3"/>
  <c r="BQ208" i="3"/>
  <c r="BO208" i="3"/>
  <c r="BN208" i="3"/>
  <c r="BR207" i="3"/>
  <c r="BQ207" i="3"/>
  <c r="BO207" i="3"/>
  <c r="BN207" i="3"/>
  <c r="BR206" i="3"/>
  <c r="BQ206" i="3"/>
  <c r="BO206" i="3"/>
  <c r="BN206" i="3"/>
  <c r="BR205" i="3"/>
  <c r="BQ205" i="3"/>
  <c r="BO205" i="3"/>
  <c r="BN205" i="3"/>
  <c r="BR204" i="3"/>
  <c r="BQ204" i="3"/>
  <c r="BO204" i="3"/>
  <c r="BN204" i="3"/>
  <c r="BR203" i="3"/>
  <c r="BQ203" i="3"/>
  <c r="BO203" i="3"/>
  <c r="BN203" i="3"/>
  <c r="BR202" i="3"/>
  <c r="BQ202" i="3"/>
  <c r="BO202" i="3"/>
  <c r="BN202" i="3"/>
  <c r="BR201" i="3"/>
  <c r="BQ201" i="3"/>
  <c r="BO201" i="3"/>
  <c r="BN201" i="3"/>
  <c r="BR200" i="3"/>
  <c r="BQ200" i="3"/>
  <c r="BO200" i="3"/>
  <c r="BN200" i="3"/>
  <c r="BR199" i="3"/>
  <c r="BQ199" i="3"/>
  <c r="BO199" i="3"/>
  <c r="BN199" i="3"/>
  <c r="BR198" i="3"/>
  <c r="BQ198" i="3"/>
  <c r="BO198" i="3"/>
  <c r="BN198" i="3"/>
  <c r="BR197" i="3"/>
  <c r="BQ197" i="3"/>
  <c r="BO197" i="3"/>
  <c r="BN197" i="3"/>
  <c r="BR196" i="3"/>
  <c r="BQ196" i="3"/>
  <c r="BO196" i="3"/>
  <c r="BN196" i="3"/>
  <c r="BR195" i="3"/>
  <c r="BQ195" i="3"/>
  <c r="BO195" i="3"/>
  <c r="BN195" i="3"/>
  <c r="BR194" i="3"/>
  <c r="BQ194" i="3"/>
  <c r="BO194" i="3"/>
  <c r="BN194" i="3"/>
  <c r="BR193" i="3"/>
  <c r="BQ193" i="3"/>
  <c r="BO193" i="3"/>
  <c r="BN193" i="3"/>
  <c r="BR192" i="3"/>
  <c r="BQ192" i="3"/>
  <c r="BO192" i="3"/>
  <c r="BN192" i="3"/>
  <c r="BR191" i="3"/>
  <c r="BQ191" i="3"/>
  <c r="BO191" i="3"/>
  <c r="BN191" i="3"/>
  <c r="BR190" i="3"/>
  <c r="BQ190" i="3"/>
  <c r="BO190" i="3"/>
  <c r="BN190" i="3"/>
  <c r="BR189" i="3"/>
  <c r="BQ189" i="3"/>
  <c r="BO189" i="3"/>
  <c r="BN189" i="3"/>
  <c r="BR188" i="3"/>
  <c r="BQ188" i="3"/>
  <c r="BO188" i="3"/>
  <c r="BN188" i="3"/>
  <c r="BR187" i="3"/>
  <c r="BQ187" i="3"/>
  <c r="BO187" i="3"/>
  <c r="BN187" i="3"/>
  <c r="BR186" i="3"/>
  <c r="BQ186" i="3"/>
  <c r="BO186" i="3"/>
  <c r="BN186" i="3"/>
  <c r="BR185" i="3"/>
  <c r="BQ185" i="3"/>
  <c r="BO185" i="3"/>
  <c r="BN185" i="3"/>
  <c r="BR184" i="3"/>
  <c r="BQ184" i="3"/>
  <c r="BO184" i="3"/>
  <c r="BN184" i="3"/>
  <c r="BR183" i="3"/>
  <c r="BQ183" i="3"/>
  <c r="BO183" i="3"/>
  <c r="BN183" i="3"/>
  <c r="BR182" i="3"/>
  <c r="BQ182" i="3"/>
  <c r="BO182" i="3"/>
  <c r="BN182" i="3"/>
  <c r="BR181" i="3"/>
  <c r="BQ181" i="3"/>
  <c r="BO181" i="3"/>
  <c r="BN181" i="3"/>
  <c r="BR180" i="3"/>
  <c r="BQ180" i="3"/>
  <c r="BO180" i="3"/>
  <c r="BN180" i="3"/>
  <c r="BR179" i="3"/>
  <c r="BQ179" i="3"/>
  <c r="BO179" i="3"/>
  <c r="BN179" i="3"/>
  <c r="BR178" i="3"/>
  <c r="BQ178" i="3"/>
  <c r="BO178" i="3"/>
  <c r="BN178" i="3"/>
  <c r="BR177" i="3"/>
  <c r="BQ177" i="3"/>
  <c r="BO177" i="3"/>
  <c r="BN177" i="3"/>
  <c r="BR176" i="3"/>
  <c r="BQ176" i="3"/>
  <c r="BO176" i="3"/>
  <c r="BN176" i="3"/>
  <c r="BR175" i="3"/>
  <c r="BQ175" i="3"/>
  <c r="BO175" i="3"/>
  <c r="BN175" i="3"/>
  <c r="BR174" i="3"/>
  <c r="BQ174" i="3"/>
  <c r="BO174" i="3"/>
  <c r="BN174" i="3"/>
  <c r="BR173" i="3"/>
  <c r="BQ173" i="3"/>
  <c r="BO173" i="3"/>
  <c r="BN173" i="3"/>
  <c r="BR172" i="3"/>
  <c r="BQ172" i="3"/>
  <c r="BO172" i="3"/>
  <c r="BN172" i="3"/>
  <c r="BR171" i="3"/>
  <c r="BQ171" i="3"/>
  <c r="BO171" i="3"/>
  <c r="BN171" i="3"/>
  <c r="BR170" i="3"/>
  <c r="BQ170" i="3"/>
  <c r="BO170" i="3"/>
  <c r="BN170" i="3"/>
  <c r="BR169" i="3"/>
  <c r="BQ169" i="3"/>
  <c r="BO169" i="3"/>
  <c r="BN169" i="3"/>
  <c r="BR168" i="3"/>
  <c r="BQ168" i="3"/>
  <c r="BO168" i="3"/>
  <c r="BN168" i="3"/>
  <c r="BR167" i="3"/>
  <c r="BQ167" i="3"/>
  <c r="BO167" i="3"/>
  <c r="BN167" i="3"/>
  <c r="BR166" i="3"/>
  <c r="BQ166" i="3"/>
  <c r="BO166" i="3"/>
  <c r="BN166" i="3"/>
  <c r="BR165" i="3"/>
  <c r="BQ165" i="3"/>
  <c r="BO165" i="3"/>
  <c r="BN165" i="3"/>
  <c r="BR164" i="3"/>
  <c r="BQ164" i="3"/>
  <c r="BO164" i="3"/>
  <c r="BN164" i="3"/>
  <c r="BR163" i="3"/>
  <c r="BQ163" i="3"/>
  <c r="BO163" i="3"/>
  <c r="BN163" i="3"/>
  <c r="BR162" i="3"/>
  <c r="BQ162" i="3"/>
  <c r="BO162" i="3"/>
  <c r="BN162" i="3"/>
  <c r="BR161" i="3"/>
  <c r="BQ161" i="3"/>
  <c r="BO161" i="3"/>
  <c r="BN161" i="3"/>
  <c r="BR160" i="3"/>
  <c r="BQ160" i="3"/>
  <c r="BO160" i="3"/>
  <c r="BN160" i="3"/>
  <c r="BR159" i="3"/>
  <c r="BQ159" i="3"/>
  <c r="BO159" i="3"/>
  <c r="BN159" i="3"/>
  <c r="BR158" i="3"/>
  <c r="BQ158" i="3"/>
  <c r="BO158" i="3"/>
  <c r="BN158" i="3"/>
  <c r="BR157" i="3"/>
  <c r="BQ157" i="3"/>
  <c r="BO157" i="3"/>
  <c r="BN157" i="3"/>
  <c r="BR156" i="3"/>
  <c r="BQ156" i="3"/>
  <c r="BO156" i="3"/>
  <c r="BN156" i="3"/>
  <c r="BR155" i="3"/>
  <c r="BQ155" i="3"/>
  <c r="BO155" i="3"/>
  <c r="BN155" i="3"/>
  <c r="BR154" i="3"/>
  <c r="BQ154" i="3"/>
  <c r="BO154" i="3"/>
  <c r="BN154" i="3"/>
  <c r="BR153" i="3"/>
  <c r="BQ153" i="3"/>
  <c r="BO153" i="3"/>
  <c r="BN153" i="3"/>
  <c r="BR152" i="3"/>
  <c r="BQ152" i="3"/>
  <c r="BO152" i="3"/>
  <c r="BN152" i="3"/>
  <c r="BR151" i="3"/>
  <c r="BQ151" i="3"/>
  <c r="BO151" i="3"/>
  <c r="BN151" i="3"/>
  <c r="BR150" i="3"/>
  <c r="BQ150" i="3"/>
  <c r="BO150" i="3"/>
  <c r="BN150" i="3"/>
  <c r="BR149" i="3"/>
  <c r="BQ149" i="3"/>
  <c r="BO149" i="3"/>
  <c r="BN149" i="3"/>
  <c r="BR148" i="3"/>
  <c r="BQ148" i="3"/>
  <c r="BO148" i="3"/>
  <c r="BN148" i="3"/>
  <c r="BR147" i="3"/>
  <c r="BQ147" i="3"/>
  <c r="BO147" i="3"/>
  <c r="BN147" i="3"/>
  <c r="BR146" i="3"/>
  <c r="BQ146" i="3"/>
  <c r="BO146" i="3"/>
  <c r="BN146" i="3"/>
  <c r="BR145" i="3"/>
  <c r="BQ145" i="3"/>
  <c r="BO145" i="3"/>
  <c r="BN145" i="3"/>
  <c r="BR144" i="3"/>
  <c r="BQ144" i="3"/>
  <c r="BO144" i="3"/>
  <c r="BN144" i="3"/>
  <c r="BR143" i="3"/>
  <c r="BQ143" i="3"/>
  <c r="BO143" i="3"/>
  <c r="BN143" i="3"/>
  <c r="BR142" i="3"/>
  <c r="BQ142" i="3"/>
  <c r="BO142" i="3"/>
  <c r="BN142" i="3"/>
  <c r="BR141" i="3"/>
  <c r="BQ141" i="3"/>
  <c r="BO141" i="3"/>
  <c r="BN141" i="3"/>
  <c r="BR140" i="3"/>
  <c r="BQ140" i="3"/>
  <c r="BO140" i="3"/>
  <c r="BN140" i="3"/>
  <c r="BR139" i="3"/>
  <c r="BQ139" i="3"/>
  <c r="BO139" i="3"/>
  <c r="BN139" i="3"/>
  <c r="BR138" i="3"/>
  <c r="BQ138" i="3"/>
  <c r="BO138" i="3"/>
  <c r="BN138" i="3"/>
  <c r="BR137" i="3"/>
  <c r="BQ137" i="3"/>
  <c r="BO137" i="3"/>
  <c r="BN137" i="3"/>
  <c r="BR136" i="3"/>
  <c r="BQ136" i="3"/>
  <c r="BO136" i="3"/>
  <c r="BN136" i="3"/>
  <c r="BR135" i="3"/>
  <c r="BQ135" i="3"/>
  <c r="BO135" i="3"/>
  <c r="BN135" i="3"/>
  <c r="BR134" i="3"/>
  <c r="BQ134" i="3"/>
  <c r="BO134" i="3"/>
  <c r="BN134" i="3"/>
  <c r="BR133" i="3"/>
  <c r="BQ133" i="3"/>
  <c r="BO133" i="3"/>
  <c r="BN133" i="3"/>
  <c r="BR132" i="3"/>
  <c r="BQ132" i="3"/>
  <c r="BO132" i="3"/>
  <c r="BN132" i="3"/>
  <c r="BR131" i="3"/>
  <c r="BQ131" i="3"/>
  <c r="BO131" i="3"/>
  <c r="BN131" i="3"/>
  <c r="BR130" i="3"/>
  <c r="BQ130" i="3"/>
  <c r="BO130" i="3"/>
  <c r="BN130" i="3"/>
  <c r="BR129" i="3"/>
  <c r="BQ129" i="3"/>
  <c r="BO129" i="3"/>
  <c r="BN129" i="3"/>
  <c r="BR128" i="3"/>
  <c r="BQ128" i="3"/>
  <c r="BO128" i="3"/>
  <c r="BN128" i="3"/>
  <c r="BR127" i="3"/>
  <c r="BQ127" i="3"/>
  <c r="BO127" i="3"/>
  <c r="BN127" i="3"/>
  <c r="BR126" i="3"/>
  <c r="BQ126" i="3"/>
  <c r="BO126" i="3"/>
  <c r="BN126" i="3"/>
  <c r="BR125" i="3"/>
  <c r="BQ125" i="3"/>
  <c r="BO125" i="3"/>
  <c r="BN125" i="3"/>
  <c r="BR124" i="3"/>
  <c r="BQ124" i="3"/>
  <c r="BO124" i="3"/>
  <c r="BN124" i="3"/>
  <c r="BR123" i="3"/>
  <c r="BQ123" i="3"/>
  <c r="BO123" i="3"/>
  <c r="BN123" i="3"/>
  <c r="BR122" i="3"/>
  <c r="BQ122" i="3"/>
  <c r="BO122" i="3"/>
  <c r="BN122" i="3"/>
  <c r="BR121" i="3"/>
  <c r="BQ121" i="3"/>
  <c r="BO121" i="3"/>
  <c r="BN121" i="3"/>
  <c r="BR120" i="3"/>
  <c r="BQ120" i="3"/>
  <c r="BO120" i="3"/>
  <c r="BN120" i="3"/>
  <c r="BR119" i="3"/>
  <c r="BQ119" i="3"/>
  <c r="BO119" i="3"/>
  <c r="BN119" i="3"/>
  <c r="BR118" i="3"/>
  <c r="BQ118" i="3"/>
  <c r="BO118" i="3"/>
  <c r="BN118" i="3"/>
  <c r="BR117" i="3"/>
  <c r="BQ117" i="3"/>
  <c r="BO117" i="3"/>
  <c r="BN117" i="3"/>
  <c r="BR116" i="3"/>
  <c r="BQ116" i="3"/>
  <c r="BO116" i="3"/>
  <c r="BN116" i="3"/>
  <c r="BR115" i="3"/>
  <c r="BQ115" i="3"/>
  <c r="BO115" i="3"/>
  <c r="BN115" i="3"/>
  <c r="BR114" i="3"/>
  <c r="BQ114" i="3"/>
  <c r="BO114" i="3"/>
  <c r="BN114" i="3"/>
  <c r="BR113" i="3"/>
  <c r="BQ113" i="3"/>
  <c r="BO113" i="3"/>
  <c r="BN113" i="3"/>
  <c r="BR112" i="3"/>
  <c r="BQ112" i="3"/>
  <c r="BO112" i="3"/>
  <c r="BN112" i="3"/>
  <c r="BR111" i="3"/>
  <c r="BQ111" i="3"/>
  <c r="BO111" i="3"/>
  <c r="BN111" i="3"/>
  <c r="BR110" i="3"/>
  <c r="BQ110" i="3"/>
  <c r="BO110" i="3"/>
  <c r="BN110" i="3"/>
  <c r="BR109" i="3"/>
  <c r="BQ109" i="3"/>
  <c r="BO109" i="3"/>
  <c r="BN109" i="3"/>
  <c r="BR108" i="3"/>
  <c r="BQ108" i="3"/>
  <c r="BO108" i="3"/>
  <c r="BN108" i="3"/>
  <c r="BR107" i="3"/>
  <c r="BQ107" i="3"/>
  <c r="BO107" i="3"/>
  <c r="BN107" i="3"/>
  <c r="BR106" i="3"/>
  <c r="BQ106" i="3"/>
  <c r="BO106" i="3"/>
  <c r="BN106" i="3"/>
  <c r="BR105" i="3"/>
  <c r="BQ105" i="3"/>
  <c r="BO105" i="3"/>
  <c r="BN105" i="3"/>
  <c r="BR104" i="3"/>
  <c r="BQ104" i="3"/>
  <c r="BO104" i="3"/>
  <c r="BN104" i="3"/>
  <c r="BR103" i="3"/>
  <c r="BQ103" i="3"/>
  <c r="BO103" i="3"/>
  <c r="BN103" i="3"/>
  <c r="BR102" i="3"/>
  <c r="BQ102" i="3"/>
  <c r="BO102" i="3"/>
  <c r="BN102" i="3"/>
  <c r="BR101" i="3"/>
  <c r="BQ101" i="3"/>
  <c r="BO101" i="3"/>
  <c r="BN101" i="3"/>
  <c r="BR100" i="3"/>
  <c r="BQ100" i="3"/>
  <c r="BO100" i="3"/>
  <c r="BN100" i="3"/>
  <c r="BR99" i="3"/>
  <c r="BQ99" i="3"/>
  <c r="BO99" i="3"/>
  <c r="BN99" i="3"/>
  <c r="BR98" i="3"/>
  <c r="BQ98" i="3"/>
  <c r="BO98" i="3"/>
  <c r="BN98" i="3"/>
  <c r="BR97" i="3"/>
  <c r="BQ97" i="3"/>
  <c r="BO97" i="3"/>
  <c r="BN97" i="3"/>
  <c r="BR96" i="3"/>
  <c r="BQ96" i="3"/>
  <c r="BO96" i="3"/>
  <c r="BN96" i="3"/>
  <c r="BR95" i="3"/>
  <c r="BQ95" i="3"/>
  <c r="BO95" i="3"/>
  <c r="BN95" i="3"/>
  <c r="BR94" i="3"/>
  <c r="BQ94" i="3"/>
  <c r="BO94" i="3"/>
  <c r="BN94" i="3"/>
  <c r="BR93" i="3"/>
  <c r="BQ93" i="3"/>
  <c r="BO93" i="3"/>
  <c r="BN93" i="3"/>
  <c r="BR92" i="3"/>
  <c r="BQ92" i="3"/>
  <c r="BO92" i="3"/>
  <c r="BN92" i="3"/>
  <c r="BR91" i="3"/>
  <c r="BQ91" i="3"/>
  <c r="BO91" i="3"/>
  <c r="BN91" i="3"/>
  <c r="BR90" i="3"/>
  <c r="BQ90" i="3"/>
  <c r="BO90" i="3"/>
  <c r="BN90" i="3"/>
  <c r="BR89" i="3"/>
  <c r="BQ89" i="3"/>
  <c r="BO89" i="3"/>
  <c r="BN89" i="3"/>
  <c r="BR88" i="3"/>
  <c r="BQ88" i="3"/>
  <c r="BO88" i="3"/>
  <c r="BN88" i="3"/>
  <c r="BR87" i="3"/>
  <c r="BQ87" i="3"/>
  <c r="BO87" i="3"/>
  <c r="BN87" i="3"/>
  <c r="BR86" i="3"/>
  <c r="BQ86" i="3"/>
  <c r="BO86" i="3"/>
  <c r="BN86" i="3"/>
  <c r="BR85" i="3"/>
  <c r="BQ85" i="3"/>
  <c r="BO85" i="3"/>
  <c r="BN85" i="3"/>
  <c r="BR84" i="3"/>
  <c r="BQ84" i="3"/>
  <c r="BO84" i="3"/>
  <c r="BN84" i="3"/>
  <c r="BR83" i="3"/>
  <c r="BQ83" i="3"/>
  <c r="BO83" i="3"/>
  <c r="BN83" i="3"/>
  <c r="BR82" i="3"/>
  <c r="BQ82" i="3"/>
  <c r="BO82" i="3"/>
  <c r="BN82" i="3"/>
  <c r="BR81" i="3"/>
  <c r="BQ81" i="3"/>
  <c r="BO81" i="3"/>
  <c r="BN81" i="3"/>
  <c r="BR80" i="3"/>
  <c r="BQ80" i="3"/>
  <c r="BO80" i="3"/>
  <c r="BN80" i="3"/>
  <c r="BR79" i="3"/>
  <c r="BQ79" i="3"/>
  <c r="BO79" i="3"/>
  <c r="BN79" i="3"/>
  <c r="BR78" i="3"/>
  <c r="BQ78" i="3"/>
  <c r="BO78" i="3"/>
  <c r="BN78" i="3"/>
  <c r="BR77" i="3"/>
  <c r="BQ77" i="3"/>
  <c r="BO77" i="3"/>
  <c r="BN77" i="3"/>
  <c r="BR76" i="3"/>
  <c r="BQ76" i="3"/>
  <c r="BO76" i="3"/>
  <c r="BN76" i="3"/>
  <c r="BR75" i="3"/>
  <c r="BQ75" i="3"/>
  <c r="BO75" i="3"/>
  <c r="BN75" i="3"/>
  <c r="BR74" i="3"/>
  <c r="BQ74" i="3"/>
  <c r="BO74" i="3"/>
  <c r="BN74" i="3"/>
  <c r="BR73" i="3"/>
  <c r="BQ73" i="3"/>
  <c r="BO73" i="3"/>
  <c r="BN73" i="3"/>
  <c r="BR72" i="3"/>
  <c r="BQ72" i="3"/>
  <c r="BO72" i="3"/>
  <c r="BN72" i="3"/>
  <c r="BR71" i="3"/>
  <c r="BQ71" i="3"/>
  <c r="BO71" i="3"/>
  <c r="BN71" i="3"/>
  <c r="BR70" i="3"/>
  <c r="BQ70" i="3"/>
  <c r="BO70" i="3"/>
  <c r="BN70" i="3"/>
  <c r="BR69" i="3"/>
  <c r="BQ69" i="3"/>
  <c r="BO69" i="3"/>
  <c r="BN69" i="3"/>
  <c r="BR68" i="3"/>
  <c r="BQ68" i="3"/>
  <c r="BO68" i="3"/>
  <c r="BN68" i="3"/>
  <c r="BR67" i="3"/>
  <c r="BQ67" i="3"/>
  <c r="BO67" i="3"/>
  <c r="BN67" i="3"/>
  <c r="BR66" i="3"/>
  <c r="BQ66" i="3"/>
  <c r="BO66" i="3"/>
  <c r="BN66" i="3"/>
  <c r="BR65" i="3"/>
  <c r="BQ65" i="3"/>
  <c r="BO65" i="3"/>
  <c r="BN65" i="3"/>
  <c r="BR64" i="3"/>
  <c r="BQ64" i="3"/>
  <c r="BO64" i="3"/>
  <c r="BN64" i="3"/>
  <c r="BR63" i="3"/>
  <c r="BQ63" i="3"/>
  <c r="BO63" i="3"/>
  <c r="BN63" i="3"/>
  <c r="BR62" i="3"/>
  <c r="BQ62" i="3"/>
  <c r="BO62" i="3"/>
  <c r="BN62" i="3"/>
  <c r="BR61" i="3"/>
  <c r="BQ61" i="3"/>
  <c r="BO61" i="3"/>
  <c r="BN61" i="3"/>
  <c r="BR60" i="3"/>
  <c r="BQ60" i="3"/>
  <c r="BO60" i="3"/>
  <c r="BN60" i="3"/>
  <c r="BR59" i="3"/>
  <c r="BQ59" i="3"/>
  <c r="BO59" i="3"/>
  <c r="BN59" i="3"/>
  <c r="BR58" i="3"/>
  <c r="BQ58" i="3"/>
  <c r="BO58" i="3"/>
  <c r="BN58" i="3"/>
  <c r="BR57" i="3"/>
  <c r="BQ57" i="3"/>
  <c r="BO57" i="3"/>
  <c r="BN57" i="3"/>
  <c r="BR56" i="3"/>
  <c r="BQ56" i="3"/>
  <c r="BO56" i="3"/>
  <c r="BN56" i="3"/>
  <c r="BR55" i="3"/>
  <c r="BQ55" i="3"/>
  <c r="BO55" i="3"/>
  <c r="BN55" i="3"/>
  <c r="BR54" i="3"/>
  <c r="BQ54" i="3"/>
  <c r="BO54" i="3"/>
  <c r="BN54" i="3"/>
  <c r="BR53" i="3"/>
  <c r="BQ53" i="3"/>
  <c r="BO53" i="3"/>
  <c r="BN53" i="3"/>
  <c r="BR52" i="3"/>
  <c r="BQ52" i="3"/>
  <c r="BO52" i="3"/>
  <c r="BN52" i="3"/>
  <c r="BR51" i="3"/>
  <c r="BQ51" i="3"/>
  <c r="BO51" i="3"/>
  <c r="BN51" i="3"/>
  <c r="BR50" i="3"/>
  <c r="BQ50" i="3"/>
  <c r="BO50" i="3"/>
  <c r="BN50" i="3"/>
  <c r="BR49" i="3"/>
  <c r="BQ49" i="3"/>
  <c r="BO49" i="3"/>
  <c r="BN49" i="3"/>
  <c r="BR48" i="3"/>
  <c r="BQ48" i="3"/>
  <c r="BO48" i="3"/>
  <c r="BN48" i="3"/>
  <c r="BR47" i="3"/>
  <c r="BQ47" i="3"/>
  <c r="BO47" i="3"/>
  <c r="BN47" i="3"/>
  <c r="BR46" i="3"/>
  <c r="BQ46" i="3"/>
  <c r="BO46" i="3"/>
  <c r="BN46" i="3"/>
  <c r="BR45" i="3"/>
  <c r="BQ45" i="3"/>
  <c r="BO45" i="3"/>
  <c r="BN45" i="3"/>
  <c r="BR44" i="3"/>
  <c r="BQ44" i="3"/>
  <c r="BO44" i="3"/>
  <c r="BN44" i="3"/>
  <c r="BR43" i="3"/>
  <c r="BQ43" i="3"/>
  <c r="BO43" i="3"/>
  <c r="BN43" i="3"/>
  <c r="BR42" i="3"/>
  <c r="BQ42" i="3"/>
  <c r="BO42" i="3"/>
  <c r="BN42" i="3"/>
  <c r="BR41" i="3"/>
  <c r="BQ41" i="3"/>
  <c r="BO41" i="3"/>
  <c r="BN41" i="3"/>
  <c r="BR40" i="3"/>
  <c r="BQ40" i="3"/>
  <c r="BO40" i="3"/>
  <c r="BN40" i="3"/>
  <c r="BR39" i="3"/>
  <c r="BQ39" i="3"/>
  <c r="BO39" i="3"/>
  <c r="BN39" i="3"/>
  <c r="BR38" i="3"/>
  <c r="BQ38" i="3"/>
  <c r="BO38" i="3"/>
  <c r="BN38" i="3"/>
  <c r="BR37" i="3"/>
  <c r="BQ37" i="3"/>
  <c r="BO37" i="3"/>
  <c r="BN37" i="3"/>
  <c r="BR36" i="3"/>
  <c r="BQ36" i="3"/>
  <c r="BO36" i="3"/>
  <c r="BN36" i="3"/>
  <c r="BR35" i="3"/>
  <c r="BQ35" i="3"/>
  <c r="BO35" i="3"/>
  <c r="BN35" i="3"/>
  <c r="BR34" i="3"/>
  <c r="BQ34" i="3"/>
  <c r="BO34" i="3"/>
  <c r="BN34" i="3"/>
  <c r="BR33" i="3"/>
  <c r="BQ33" i="3"/>
  <c r="BO33" i="3"/>
  <c r="BN33" i="3"/>
  <c r="BR32" i="3"/>
  <c r="BQ32" i="3"/>
  <c r="BO32" i="3"/>
  <c r="BN32" i="3"/>
  <c r="BR31" i="3"/>
  <c r="BQ31" i="3"/>
  <c r="BO31" i="3"/>
  <c r="BN31" i="3"/>
  <c r="BR30" i="3"/>
  <c r="BQ30" i="3"/>
  <c r="BO30" i="3"/>
  <c r="BN30" i="3"/>
  <c r="BR29" i="3"/>
  <c r="BQ29" i="3"/>
  <c r="BO29" i="3"/>
  <c r="BN29" i="3"/>
  <c r="BR28" i="3"/>
  <c r="BQ28" i="3"/>
  <c r="BO28" i="3"/>
  <c r="BN28" i="3"/>
  <c r="BR27" i="3"/>
  <c r="BQ27" i="3"/>
  <c r="BO27" i="3"/>
  <c r="BN27" i="3"/>
  <c r="BR26" i="3"/>
  <c r="BQ26" i="3"/>
  <c r="BO26" i="3"/>
  <c r="BN26" i="3"/>
  <c r="BR25" i="3"/>
  <c r="BQ25" i="3"/>
  <c r="BO25" i="3"/>
  <c r="BN25" i="3"/>
  <c r="BR24" i="3"/>
  <c r="BQ24" i="3"/>
  <c r="BO24" i="3"/>
  <c r="BN24" i="3"/>
  <c r="BR23" i="3"/>
  <c r="BQ23" i="3"/>
  <c r="BO23" i="3"/>
  <c r="BN23" i="3"/>
  <c r="BR22" i="3"/>
  <c r="BQ22" i="3"/>
  <c r="BO22" i="3"/>
  <c r="BN22" i="3"/>
  <c r="BR21" i="3"/>
  <c r="BQ21" i="3"/>
  <c r="BO21" i="3"/>
  <c r="BN21" i="3"/>
  <c r="BR20" i="3"/>
  <c r="BQ20" i="3"/>
  <c r="BO20" i="3"/>
  <c r="BN20" i="3"/>
  <c r="BR19" i="3"/>
  <c r="BQ19" i="3"/>
  <c r="BO19" i="3"/>
  <c r="BN19" i="3"/>
  <c r="BR18" i="3"/>
  <c r="BQ18" i="3"/>
  <c r="BO18" i="3"/>
  <c r="BN18" i="3"/>
  <c r="BR17" i="3"/>
  <c r="BQ17" i="3"/>
  <c r="BO17" i="3"/>
  <c r="BN17" i="3"/>
  <c r="BR16" i="3"/>
  <c r="BQ16" i="3"/>
  <c r="BO16" i="3"/>
  <c r="BN16" i="3"/>
  <c r="BR15" i="3"/>
  <c r="BQ15" i="3"/>
  <c r="BO15" i="3"/>
  <c r="BN15" i="3"/>
  <c r="BR14" i="3"/>
  <c r="BQ14" i="3"/>
  <c r="BO14" i="3"/>
  <c r="BN14" i="3"/>
  <c r="BR13" i="3"/>
  <c r="BQ13" i="3"/>
  <c r="BO13" i="3"/>
  <c r="BN13" i="3"/>
  <c r="BR12" i="3"/>
  <c r="BQ12" i="3"/>
  <c r="BO12" i="3"/>
  <c r="BN12" i="3"/>
  <c r="BR11" i="3"/>
  <c r="BQ11" i="3"/>
  <c r="BO11" i="3"/>
  <c r="BN11" i="3"/>
  <c r="BR10" i="3"/>
  <c r="BQ10" i="3"/>
  <c r="BO10" i="3"/>
  <c r="BN10" i="3"/>
  <c r="BR9" i="3"/>
  <c r="BQ9" i="3"/>
  <c r="BO9" i="3"/>
  <c r="BN9" i="3"/>
  <c r="BR8" i="3"/>
  <c r="BQ8" i="3"/>
  <c r="BO8" i="3"/>
  <c r="BN8" i="3"/>
  <c r="BR7" i="3"/>
  <c r="BQ7" i="3"/>
  <c r="BO7" i="3"/>
  <c r="BN7" i="3"/>
  <c r="BR6" i="3"/>
  <c r="BQ6" i="3"/>
  <c r="BO6" i="3"/>
  <c r="BN6" i="3"/>
  <c r="BR5" i="3"/>
  <c r="BQ5" i="3"/>
  <c r="BO5" i="3"/>
  <c r="BN5" i="3"/>
  <c r="BR4" i="3"/>
  <c r="BQ4" i="3"/>
  <c r="BO4" i="3"/>
  <c r="BN4" i="3"/>
  <c r="BR3" i="3"/>
  <c r="BQ3" i="3"/>
  <c r="BO3" i="3"/>
  <c r="BN3" i="3"/>
  <c r="BR2" i="3"/>
  <c r="BQ2" i="3"/>
  <c r="BO2" i="3"/>
  <c r="BN2" i="3"/>
  <c r="H398" i="2"/>
  <c r="G398" i="2"/>
  <c r="F398" i="2"/>
  <c r="E398" i="2"/>
  <c r="H397" i="2"/>
  <c r="G397" i="2"/>
  <c r="F397" i="2"/>
  <c r="E397" i="2"/>
  <c r="H396" i="2"/>
  <c r="G396" i="2"/>
  <c r="F396" i="2"/>
  <c r="E396" i="2"/>
  <c r="H395" i="2"/>
  <c r="G395" i="2"/>
  <c r="F395" i="2"/>
  <c r="E395" i="2"/>
  <c r="H394" i="2"/>
  <c r="G394" i="2"/>
  <c r="F394" i="2"/>
  <c r="E394" i="2"/>
  <c r="H393" i="2"/>
  <c r="G393" i="2"/>
  <c r="F393" i="2"/>
  <c r="E393" i="2"/>
  <c r="H392" i="2"/>
  <c r="G392" i="2"/>
  <c r="F392" i="2"/>
  <c r="E392" i="2"/>
  <c r="H391" i="2"/>
  <c r="G391" i="2"/>
  <c r="F391" i="2"/>
  <c r="E391" i="2"/>
  <c r="H390" i="2"/>
  <c r="G390" i="2"/>
  <c r="F390" i="2"/>
  <c r="E390" i="2"/>
  <c r="H389" i="2"/>
  <c r="G389" i="2"/>
  <c r="F389" i="2"/>
  <c r="E389" i="2"/>
  <c r="H388" i="2"/>
  <c r="G388" i="2"/>
  <c r="F388" i="2"/>
  <c r="E388" i="2"/>
  <c r="H387" i="2"/>
  <c r="G387" i="2"/>
  <c r="F387" i="2"/>
  <c r="E387" i="2"/>
  <c r="H386" i="2"/>
  <c r="G386" i="2"/>
  <c r="F386" i="2"/>
  <c r="E386" i="2"/>
  <c r="H385" i="2"/>
  <c r="G385" i="2"/>
  <c r="F385" i="2"/>
  <c r="E385" i="2"/>
  <c r="H384" i="2"/>
  <c r="G384" i="2"/>
  <c r="F384" i="2"/>
  <c r="E384" i="2"/>
  <c r="H383" i="2"/>
  <c r="G383" i="2"/>
  <c r="F383" i="2"/>
  <c r="E383" i="2"/>
  <c r="H382" i="2"/>
  <c r="G382" i="2"/>
  <c r="F382" i="2"/>
  <c r="E382" i="2"/>
  <c r="H381" i="2"/>
  <c r="G381" i="2"/>
  <c r="F381" i="2"/>
  <c r="E381" i="2"/>
  <c r="H380" i="2"/>
  <c r="G380" i="2"/>
  <c r="F380" i="2"/>
  <c r="E380" i="2"/>
  <c r="H379" i="2"/>
  <c r="G379" i="2"/>
  <c r="F379" i="2"/>
  <c r="E379" i="2"/>
  <c r="H378" i="2"/>
  <c r="G378" i="2"/>
  <c r="F378" i="2"/>
  <c r="E378" i="2"/>
  <c r="H377" i="2"/>
  <c r="G377" i="2"/>
  <c r="F377" i="2"/>
  <c r="E377" i="2"/>
  <c r="H376" i="2"/>
  <c r="G376" i="2"/>
  <c r="F376" i="2"/>
  <c r="E376" i="2"/>
  <c r="H375" i="2"/>
  <c r="G375" i="2"/>
  <c r="F375" i="2"/>
  <c r="E375" i="2"/>
  <c r="H374" i="2"/>
  <c r="G374" i="2"/>
  <c r="F374" i="2"/>
  <c r="E374" i="2"/>
  <c r="H373" i="2"/>
  <c r="G373" i="2"/>
  <c r="F373" i="2"/>
  <c r="E373" i="2"/>
  <c r="H372" i="2"/>
  <c r="G372" i="2"/>
  <c r="F372" i="2"/>
  <c r="E372" i="2"/>
  <c r="H371" i="2"/>
  <c r="G371" i="2"/>
  <c r="F371" i="2"/>
  <c r="E371" i="2"/>
  <c r="H370" i="2"/>
  <c r="G370" i="2"/>
  <c r="F370" i="2"/>
  <c r="E370" i="2"/>
  <c r="H369" i="2"/>
  <c r="G369" i="2"/>
  <c r="F369" i="2"/>
  <c r="E369" i="2"/>
  <c r="H368" i="2"/>
  <c r="G368" i="2"/>
  <c r="F368" i="2"/>
  <c r="E368" i="2"/>
  <c r="H367" i="2"/>
  <c r="G367" i="2"/>
  <c r="F367" i="2"/>
  <c r="E367" i="2"/>
  <c r="H366" i="2"/>
  <c r="G366" i="2"/>
  <c r="F366" i="2"/>
  <c r="E366" i="2"/>
  <c r="H365" i="2"/>
  <c r="G365" i="2"/>
  <c r="F365" i="2"/>
  <c r="E365" i="2"/>
  <c r="H364" i="2"/>
  <c r="G364" i="2"/>
  <c r="F364" i="2"/>
  <c r="E364" i="2"/>
  <c r="H363" i="2"/>
  <c r="G363" i="2"/>
  <c r="F363" i="2"/>
  <c r="E363" i="2"/>
  <c r="H362" i="2"/>
  <c r="G362" i="2"/>
  <c r="F362" i="2"/>
  <c r="E362" i="2"/>
  <c r="H361" i="2"/>
  <c r="G361" i="2"/>
  <c r="F361" i="2"/>
  <c r="E361" i="2"/>
  <c r="H360" i="2"/>
  <c r="G360" i="2"/>
  <c r="F360" i="2"/>
  <c r="E360" i="2"/>
  <c r="H359" i="2"/>
  <c r="G359" i="2"/>
  <c r="F359" i="2"/>
  <c r="E359" i="2"/>
  <c r="H358" i="2"/>
  <c r="G358" i="2"/>
  <c r="F358" i="2"/>
  <c r="E358" i="2"/>
  <c r="H357" i="2"/>
  <c r="G357" i="2"/>
  <c r="F357" i="2"/>
  <c r="E357" i="2"/>
  <c r="H356" i="2"/>
  <c r="G356" i="2"/>
  <c r="F356" i="2"/>
  <c r="E356" i="2"/>
  <c r="H355" i="2"/>
  <c r="G355" i="2"/>
  <c r="F355" i="2"/>
  <c r="E355" i="2"/>
  <c r="H354" i="2"/>
  <c r="G354" i="2"/>
  <c r="F354" i="2"/>
  <c r="E354" i="2"/>
  <c r="H353" i="2"/>
  <c r="G353" i="2"/>
  <c r="F353" i="2"/>
  <c r="E353" i="2"/>
  <c r="H352" i="2"/>
  <c r="G352" i="2"/>
  <c r="F352" i="2"/>
  <c r="E352" i="2"/>
  <c r="H351" i="2"/>
  <c r="G351" i="2"/>
  <c r="F351" i="2"/>
  <c r="E351" i="2"/>
  <c r="H350" i="2"/>
  <c r="G350" i="2"/>
  <c r="F350" i="2"/>
  <c r="E350" i="2"/>
  <c r="H349" i="2"/>
  <c r="G349" i="2"/>
  <c r="F349" i="2"/>
  <c r="E349" i="2"/>
  <c r="H348" i="2"/>
  <c r="G348" i="2"/>
  <c r="F348" i="2"/>
  <c r="E348" i="2"/>
  <c r="H347" i="2"/>
  <c r="G347" i="2"/>
  <c r="F347" i="2"/>
  <c r="E347" i="2"/>
  <c r="H346" i="2"/>
  <c r="G346" i="2"/>
  <c r="F346" i="2"/>
  <c r="E346" i="2"/>
  <c r="H345" i="2"/>
  <c r="G345" i="2"/>
  <c r="F345" i="2"/>
  <c r="E345" i="2"/>
  <c r="H344" i="2"/>
  <c r="G344" i="2"/>
  <c r="F344" i="2"/>
  <c r="E344" i="2"/>
  <c r="H341" i="2"/>
  <c r="G341" i="2"/>
  <c r="F341" i="2"/>
  <c r="E341" i="2"/>
  <c r="H340" i="2"/>
  <c r="G340" i="2"/>
  <c r="F340" i="2"/>
  <c r="E340" i="2"/>
  <c r="H339" i="2"/>
  <c r="G339" i="2"/>
  <c r="F339" i="2"/>
  <c r="E339" i="2"/>
  <c r="H338" i="2"/>
  <c r="G338" i="2"/>
  <c r="F338" i="2"/>
  <c r="E338" i="2"/>
  <c r="H337" i="2"/>
  <c r="G337" i="2"/>
  <c r="F337" i="2"/>
  <c r="E337" i="2"/>
  <c r="H336" i="2"/>
  <c r="G336" i="2"/>
  <c r="F336" i="2"/>
  <c r="E336" i="2"/>
  <c r="H335" i="2"/>
  <c r="G335" i="2"/>
  <c r="F335" i="2"/>
  <c r="E335" i="2"/>
  <c r="H334" i="2"/>
  <c r="G334" i="2"/>
  <c r="F334" i="2"/>
  <c r="E334" i="2"/>
  <c r="H333" i="2"/>
  <c r="G333" i="2"/>
  <c r="F333" i="2"/>
  <c r="E333" i="2"/>
  <c r="H332" i="2"/>
  <c r="G332" i="2"/>
  <c r="F332" i="2"/>
  <c r="E332" i="2"/>
  <c r="H331" i="2"/>
  <c r="G331" i="2"/>
  <c r="F331" i="2"/>
  <c r="E331" i="2"/>
  <c r="H330" i="2"/>
  <c r="G330" i="2"/>
  <c r="F330" i="2"/>
  <c r="E330" i="2"/>
  <c r="H329" i="2"/>
  <c r="G329" i="2"/>
  <c r="F329" i="2"/>
  <c r="E329" i="2"/>
  <c r="H328" i="2"/>
  <c r="G328" i="2"/>
  <c r="F328" i="2"/>
  <c r="E328" i="2"/>
  <c r="H327" i="2"/>
  <c r="G327" i="2"/>
  <c r="F327" i="2"/>
  <c r="E327" i="2"/>
  <c r="H326" i="2"/>
  <c r="G326" i="2"/>
  <c r="F326" i="2"/>
  <c r="E326" i="2"/>
  <c r="H325" i="2"/>
  <c r="G325" i="2"/>
  <c r="F325" i="2"/>
  <c r="E325" i="2"/>
  <c r="H324" i="2"/>
  <c r="G324" i="2"/>
  <c r="F324" i="2"/>
  <c r="E324" i="2"/>
  <c r="H323" i="2"/>
  <c r="G323" i="2"/>
  <c r="F323" i="2"/>
  <c r="E323" i="2"/>
  <c r="H322" i="2"/>
  <c r="G322" i="2"/>
  <c r="F322" i="2"/>
  <c r="E322" i="2"/>
  <c r="H321" i="2"/>
  <c r="G321" i="2"/>
  <c r="F321" i="2"/>
  <c r="E321" i="2"/>
  <c r="H320" i="2"/>
  <c r="G320" i="2"/>
  <c r="F320" i="2"/>
  <c r="E320" i="2"/>
  <c r="H319" i="2"/>
  <c r="G319" i="2"/>
  <c r="F319" i="2"/>
  <c r="E319" i="2"/>
  <c r="H318" i="2"/>
  <c r="G318" i="2"/>
  <c r="F318" i="2"/>
  <c r="E318" i="2"/>
  <c r="H317" i="2"/>
  <c r="G317" i="2"/>
  <c r="F317" i="2"/>
  <c r="E317" i="2"/>
  <c r="H316" i="2"/>
  <c r="G316" i="2"/>
  <c r="F316" i="2"/>
  <c r="E316" i="2"/>
  <c r="H315" i="2"/>
  <c r="G315" i="2"/>
  <c r="F315" i="2"/>
  <c r="E315" i="2"/>
  <c r="H314" i="2"/>
  <c r="G314" i="2"/>
  <c r="F314" i="2"/>
  <c r="E314" i="2"/>
  <c r="H313" i="2"/>
  <c r="G313" i="2"/>
  <c r="F313" i="2"/>
  <c r="E313" i="2"/>
  <c r="H312" i="2"/>
  <c r="G312" i="2"/>
  <c r="F312" i="2"/>
  <c r="E312" i="2"/>
  <c r="H311" i="2"/>
  <c r="G311" i="2"/>
  <c r="F311" i="2"/>
  <c r="E311" i="2"/>
  <c r="H310" i="2"/>
  <c r="G310" i="2"/>
  <c r="F310" i="2"/>
  <c r="E310" i="2"/>
  <c r="H309" i="2"/>
  <c r="G309" i="2"/>
  <c r="F309" i="2"/>
  <c r="E309" i="2"/>
  <c r="H308" i="2"/>
  <c r="G308" i="2"/>
  <c r="F308" i="2"/>
  <c r="E308" i="2"/>
  <c r="H307" i="2"/>
  <c r="G307" i="2"/>
  <c r="F307" i="2"/>
  <c r="E307" i="2"/>
  <c r="H306" i="2"/>
  <c r="G306" i="2"/>
  <c r="F306" i="2"/>
  <c r="E306" i="2"/>
  <c r="H305" i="2"/>
  <c r="G305" i="2"/>
  <c r="F305" i="2"/>
  <c r="E305" i="2"/>
  <c r="H304" i="2"/>
  <c r="G304" i="2"/>
  <c r="F304" i="2"/>
  <c r="E304" i="2"/>
  <c r="H303" i="2"/>
  <c r="G303" i="2"/>
  <c r="F303" i="2"/>
  <c r="E303" i="2"/>
  <c r="H302" i="2"/>
  <c r="G302" i="2"/>
  <c r="F302" i="2"/>
  <c r="E302" i="2"/>
  <c r="H301" i="2"/>
  <c r="G301" i="2"/>
  <c r="F301" i="2"/>
  <c r="E301" i="2"/>
  <c r="H300" i="2"/>
  <c r="G300" i="2"/>
  <c r="F300" i="2"/>
  <c r="E300" i="2"/>
  <c r="H299" i="2"/>
  <c r="G299" i="2"/>
  <c r="F299" i="2"/>
  <c r="E299" i="2"/>
  <c r="H298" i="2"/>
  <c r="G298" i="2"/>
  <c r="F298" i="2"/>
  <c r="E298" i="2"/>
  <c r="H297" i="2"/>
  <c r="G297" i="2"/>
  <c r="F297" i="2"/>
  <c r="E297" i="2"/>
  <c r="H296" i="2"/>
  <c r="G296" i="2"/>
  <c r="F296" i="2"/>
  <c r="E296" i="2"/>
  <c r="H295" i="2"/>
  <c r="G295" i="2"/>
  <c r="F295" i="2"/>
  <c r="E295" i="2"/>
  <c r="H294" i="2"/>
  <c r="G294" i="2"/>
  <c r="F294" i="2"/>
  <c r="E294" i="2"/>
  <c r="H293" i="2"/>
  <c r="G293" i="2"/>
  <c r="F293" i="2"/>
  <c r="E293" i="2"/>
  <c r="H292" i="2"/>
  <c r="G292" i="2"/>
  <c r="F292" i="2"/>
  <c r="E292" i="2"/>
  <c r="H291" i="2"/>
  <c r="G291" i="2"/>
  <c r="F291" i="2"/>
  <c r="E291" i="2"/>
  <c r="H290" i="2"/>
  <c r="G290" i="2"/>
  <c r="F290" i="2"/>
  <c r="E290" i="2"/>
  <c r="H289" i="2"/>
  <c r="G289" i="2"/>
  <c r="F289" i="2"/>
  <c r="E289" i="2"/>
  <c r="H288" i="2"/>
  <c r="G288" i="2"/>
  <c r="F288" i="2"/>
  <c r="E288" i="2"/>
  <c r="H287" i="2"/>
  <c r="G287" i="2"/>
  <c r="F287" i="2"/>
  <c r="E287" i="2"/>
  <c r="H286" i="2"/>
  <c r="G286" i="2"/>
  <c r="F286" i="2"/>
  <c r="E286" i="2"/>
  <c r="H285" i="2"/>
  <c r="G285" i="2"/>
  <c r="F285" i="2"/>
  <c r="E285" i="2"/>
  <c r="H284" i="2"/>
  <c r="G284" i="2"/>
  <c r="F284" i="2"/>
  <c r="E284" i="2"/>
  <c r="H283" i="2"/>
  <c r="G283" i="2"/>
  <c r="F283" i="2"/>
  <c r="E283" i="2"/>
  <c r="H282" i="2"/>
  <c r="G282" i="2"/>
  <c r="F282" i="2"/>
  <c r="E282" i="2"/>
  <c r="H281" i="2"/>
  <c r="G281" i="2"/>
  <c r="F281" i="2"/>
  <c r="E281" i="2"/>
  <c r="H280" i="2"/>
  <c r="G280" i="2"/>
  <c r="F280" i="2"/>
  <c r="E280" i="2"/>
  <c r="H279" i="2"/>
  <c r="G279" i="2"/>
  <c r="F279" i="2"/>
  <c r="E279" i="2"/>
  <c r="H278" i="2"/>
  <c r="G278" i="2"/>
  <c r="F278" i="2"/>
  <c r="E278" i="2"/>
  <c r="H277" i="2"/>
  <c r="G277" i="2"/>
  <c r="F277" i="2"/>
  <c r="E277" i="2"/>
  <c r="H276" i="2"/>
  <c r="G276" i="2"/>
  <c r="F276" i="2"/>
  <c r="E276" i="2"/>
  <c r="H275" i="2"/>
  <c r="G275" i="2"/>
  <c r="F275" i="2"/>
  <c r="E275" i="2"/>
  <c r="H274" i="2"/>
  <c r="G274" i="2"/>
  <c r="F274" i="2"/>
  <c r="E274" i="2"/>
  <c r="H273" i="2"/>
  <c r="G273" i="2"/>
  <c r="F273" i="2"/>
  <c r="E273" i="2"/>
  <c r="H272" i="2"/>
  <c r="G272" i="2"/>
  <c r="F272" i="2"/>
  <c r="E272" i="2"/>
  <c r="H271" i="2"/>
  <c r="G271" i="2"/>
  <c r="F271" i="2"/>
  <c r="E271" i="2"/>
  <c r="H270" i="2"/>
  <c r="G270" i="2"/>
  <c r="F270" i="2"/>
  <c r="E270" i="2"/>
  <c r="H269" i="2"/>
  <c r="G269" i="2"/>
  <c r="F269" i="2"/>
  <c r="E269" i="2"/>
  <c r="H268" i="2"/>
  <c r="G268" i="2"/>
  <c r="F268" i="2"/>
  <c r="E268" i="2"/>
  <c r="H267" i="2"/>
  <c r="G267" i="2"/>
  <c r="F267" i="2"/>
  <c r="E267" i="2"/>
  <c r="H266" i="2"/>
  <c r="G266" i="2"/>
  <c r="F266" i="2"/>
  <c r="E266" i="2"/>
  <c r="H265" i="2"/>
  <c r="G265" i="2"/>
  <c r="F265" i="2"/>
  <c r="E265" i="2"/>
  <c r="H264" i="2"/>
  <c r="G264" i="2"/>
  <c r="F264" i="2"/>
  <c r="E264" i="2"/>
  <c r="H263" i="2"/>
  <c r="G263" i="2"/>
  <c r="F263" i="2"/>
  <c r="E263" i="2"/>
  <c r="H262" i="2"/>
  <c r="G262" i="2"/>
  <c r="F262" i="2"/>
  <c r="E262" i="2"/>
  <c r="H261" i="2"/>
  <c r="G261" i="2"/>
  <c r="F261" i="2"/>
  <c r="E261" i="2"/>
  <c r="H260" i="2"/>
  <c r="G260" i="2"/>
  <c r="F260" i="2"/>
  <c r="E260" i="2"/>
  <c r="H259" i="2"/>
  <c r="G259" i="2"/>
  <c r="F259" i="2"/>
  <c r="E259" i="2"/>
  <c r="H258" i="2"/>
  <c r="G258" i="2"/>
  <c r="F258" i="2"/>
  <c r="E258" i="2"/>
  <c r="H257" i="2"/>
  <c r="G257" i="2"/>
  <c r="F257" i="2"/>
  <c r="E257" i="2"/>
  <c r="H256" i="2"/>
  <c r="G256" i="2"/>
  <c r="F256" i="2"/>
  <c r="E256" i="2"/>
  <c r="H255" i="2"/>
  <c r="G255" i="2"/>
  <c r="F255" i="2"/>
  <c r="E255" i="2"/>
  <c r="H254" i="2"/>
  <c r="G254" i="2"/>
  <c r="F254" i="2"/>
  <c r="E254" i="2"/>
  <c r="H253" i="2"/>
  <c r="G253" i="2"/>
  <c r="F253" i="2"/>
  <c r="E253" i="2"/>
  <c r="H252" i="2"/>
  <c r="G252" i="2"/>
  <c r="F252" i="2"/>
  <c r="E252" i="2"/>
  <c r="H251" i="2"/>
  <c r="G251" i="2"/>
  <c r="F251" i="2"/>
  <c r="E251" i="2"/>
  <c r="H250" i="2"/>
  <c r="G250" i="2"/>
  <c r="F250" i="2"/>
  <c r="E250" i="2"/>
  <c r="H249" i="2"/>
  <c r="G249" i="2"/>
  <c r="F249" i="2"/>
  <c r="E249" i="2"/>
  <c r="H248" i="2"/>
  <c r="G248" i="2"/>
  <c r="F248" i="2"/>
  <c r="E248" i="2"/>
  <c r="H247" i="2"/>
  <c r="G247" i="2"/>
  <c r="F247" i="2"/>
  <c r="E247" i="2"/>
  <c r="H246" i="2"/>
  <c r="G246" i="2"/>
  <c r="F246" i="2"/>
  <c r="E246" i="2"/>
  <c r="H245" i="2"/>
  <c r="G245" i="2"/>
  <c r="F245" i="2"/>
  <c r="E245" i="2"/>
  <c r="H244" i="2"/>
  <c r="G244" i="2"/>
  <c r="F244" i="2"/>
  <c r="E244" i="2"/>
  <c r="H243" i="2"/>
  <c r="G243" i="2"/>
  <c r="F243" i="2"/>
  <c r="E243" i="2"/>
  <c r="H242" i="2"/>
  <c r="G242" i="2"/>
  <c r="F242" i="2"/>
  <c r="E242" i="2"/>
  <c r="H241" i="2"/>
  <c r="G241" i="2"/>
  <c r="F241" i="2"/>
  <c r="E241" i="2"/>
  <c r="H240" i="2"/>
  <c r="G240" i="2"/>
  <c r="F240" i="2"/>
  <c r="E240" i="2"/>
  <c r="H239" i="2"/>
  <c r="G239" i="2"/>
  <c r="F239" i="2"/>
  <c r="E239" i="2"/>
  <c r="H238" i="2"/>
  <c r="G238" i="2"/>
  <c r="F238" i="2"/>
  <c r="E238" i="2"/>
  <c r="H237" i="2"/>
  <c r="G237" i="2"/>
  <c r="F237" i="2"/>
  <c r="E237" i="2"/>
  <c r="H236" i="2"/>
  <c r="G236" i="2"/>
  <c r="F236" i="2"/>
  <c r="E236" i="2"/>
  <c r="H235" i="2"/>
  <c r="G235" i="2"/>
  <c r="F235" i="2"/>
  <c r="E235" i="2"/>
  <c r="H234" i="2"/>
  <c r="G234" i="2"/>
  <c r="F234" i="2"/>
  <c r="E234" i="2"/>
  <c r="H233" i="2"/>
  <c r="G233" i="2"/>
  <c r="F233" i="2"/>
  <c r="E233" i="2"/>
  <c r="H232" i="2"/>
  <c r="G232" i="2"/>
  <c r="F232" i="2"/>
  <c r="E232" i="2"/>
  <c r="H231" i="2"/>
  <c r="G231" i="2"/>
  <c r="F231" i="2"/>
  <c r="E231" i="2"/>
  <c r="H230" i="2"/>
  <c r="G230" i="2"/>
  <c r="F230" i="2"/>
  <c r="E230" i="2"/>
  <c r="H229" i="2"/>
  <c r="G229" i="2"/>
  <c r="F229" i="2"/>
  <c r="E229" i="2"/>
  <c r="H228" i="2"/>
  <c r="G228" i="2"/>
  <c r="F228" i="2"/>
  <c r="E228" i="2"/>
  <c r="H227" i="2"/>
  <c r="G227" i="2"/>
  <c r="F227" i="2"/>
  <c r="E227" i="2"/>
  <c r="H226" i="2"/>
  <c r="G226" i="2"/>
  <c r="F226" i="2"/>
  <c r="E226" i="2"/>
  <c r="H225" i="2"/>
  <c r="G225" i="2"/>
  <c r="F225" i="2"/>
  <c r="E225" i="2"/>
  <c r="H224" i="2"/>
  <c r="G224" i="2"/>
  <c r="F224" i="2"/>
  <c r="E224" i="2"/>
  <c r="H223" i="2"/>
  <c r="G223" i="2"/>
  <c r="F223" i="2"/>
  <c r="E223" i="2"/>
  <c r="H222" i="2"/>
  <c r="G222" i="2"/>
  <c r="F222" i="2"/>
  <c r="E222" i="2"/>
  <c r="H221" i="2"/>
  <c r="G221" i="2"/>
  <c r="F221" i="2"/>
  <c r="E221" i="2"/>
  <c r="H220" i="2"/>
  <c r="G220" i="2"/>
  <c r="F220" i="2"/>
  <c r="E220" i="2"/>
  <c r="H219" i="2"/>
  <c r="G219" i="2"/>
  <c r="F219" i="2"/>
  <c r="E219" i="2"/>
  <c r="H218" i="2"/>
  <c r="G218" i="2"/>
  <c r="F218" i="2"/>
  <c r="E218" i="2"/>
  <c r="H217" i="2"/>
  <c r="G217" i="2"/>
  <c r="F217" i="2"/>
  <c r="E217" i="2"/>
  <c r="H216" i="2"/>
  <c r="G216" i="2"/>
  <c r="F216" i="2"/>
  <c r="E216" i="2"/>
  <c r="H215" i="2"/>
  <c r="G215" i="2"/>
  <c r="F215" i="2"/>
  <c r="E215" i="2"/>
  <c r="H214" i="2"/>
  <c r="G214" i="2"/>
  <c r="F214" i="2"/>
  <c r="E214" i="2"/>
  <c r="H213" i="2"/>
  <c r="G213" i="2"/>
  <c r="F213" i="2"/>
  <c r="E213" i="2"/>
  <c r="H212" i="2"/>
  <c r="G212" i="2"/>
  <c r="F212" i="2"/>
  <c r="E212" i="2"/>
  <c r="H211" i="2"/>
  <c r="G211" i="2"/>
  <c r="F211" i="2"/>
  <c r="E211" i="2"/>
  <c r="H210" i="2"/>
  <c r="G210" i="2"/>
  <c r="F210" i="2"/>
  <c r="E210" i="2"/>
  <c r="H209" i="2"/>
  <c r="G209" i="2"/>
  <c r="F209" i="2"/>
  <c r="E209" i="2"/>
  <c r="H208" i="2"/>
  <c r="G208" i="2"/>
  <c r="F208" i="2"/>
  <c r="E208" i="2"/>
  <c r="H207" i="2"/>
  <c r="G207" i="2"/>
  <c r="F207" i="2"/>
  <c r="E207" i="2"/>
  <c r="H206" i="2"/>
  <c r="G206" i="2"/>
  <c r="F206" i="2"/>
  <c r="E206" i="2"/>
  <c r="H205" i="2"/>
  <c r="G205" i="2"/>
  <c r="F205" i="2"/>
  <c r="E205" i="2"/>
  <c r="H204" i="2"/>
  <c r="G204" i="2"/>
  <c r="F204" i="2"/>
  <c r="E204" i="2"/>
  <c r="H203" i="2"/>
  <c r="G203" i="2"/>
  <c r="F203" i="2"/>
  <c r="E203" i="2"/>
  <c r="H202" i="2"/>
  <c r="G202" i="2"/>
  <c r="F202" i="2"/>
  <c r="E202" i="2"/>
  <c r="H201" i="2"/>
  <c r="G201" i="2"/>
  <c r="F201" i="2"/>
  <c r="E201" i="2"/>
  <c r="H200" i="2"/>
  <c r="G200" i="2"/>
  <c r="F200" i="2"/>
  <c r="E200" i="2"/>
  <c r="H199" i="2"/>
  <c r="G199" i="2"/>
  <c r="F199" i="2"/>
  <c r="E199" i="2"/>
  <c r="H198" i="2"/>
  <c r="G198" i="2"/>
  <c r="F198" i="2"/>
  <c r="E198" i="2"/>
  <c r="H197" i="2"/>
  <c r="G197" i="2"/>
  <c r="F197" i="2"/>
  <c r="E197" i="2"/>
  <c r="H196" i="2"/>
  <c r="G196" i="2"/>
  <c r="F196" i="2"/>
  <c r="E196" i="2"/>
  <c r="H195" i="2"/>
  <c r="G195" i="2"/>
  <c r="F195" i="2"/>
  <c r="E195" i="2"/>
  <c r="H194" i="2"/>
  <c r="G194" i="2"/>
  <c r="F194" i="2"/>
  <c r="E194" i="2"/>
  <c r="H193" i="2"/>
  <c r="G193" i="2"/>
  <c r="F193" i="2"/>
  <c r="E193" i="2"/>
  <c r="H192" i="2"/>
  <c r="G192" i="2"/>
  <c r="F192" i="2"/>
  <c r="E192" i="2"/>
  <c r="H191" i="2"/>
  <c r="G191" i="2"/>
  <c r="F191" i="2"/>
  <c r="E191" i="2"/>
  <c r="H190" i="2"/>
  <c r="G190" i="2"/>
  <c r="F190" i="2"/>
  <c r="E190" i="2"/>
  <c r="H189" i="2"/>
  <c r="G189" i="2"/>
  <c r="F189" i="2"/>
  <c r="E189" i="2"/>
  <c r="H188" i="2"/>
  <c r="G188" i="2"/>
  <c r="F188" i="2"/>
  <c r="E188" i="2"/>
  <c r="H187" i="2"/>
  <c r="G187" i="2"/>
  <c r="F187" i="2"/>
  <c r="E187" i="2"/>
  <c r="H186" i="2"/>
  <c r="G186" i="2"/>
  <c r="F186" i="2"/>
  <c r="E186" i="2"/>
  <c r="H185" i="2"/>
  <c r="G185" i="2"/>
  <c r="F185" i="2"/>
  <c r="E185" i="2"/>
  <c r="H184" i="2"/>
  <c r="G184" i="2"/>
  <c r="F184" i="2"/>
  <c r="E184" i="2"/>
  <c r="H183" i="2"/>
  <c r="G183" i="2"/>
  <c r="F183" i="2"/>
  <c r="E183" i="2"/>
  <c r="H182" i="2"/>
  <c r="G182" i="2"/>
  <c r="F182" i="2"/>
  <c r="E182" i="2"/>
  <c r="H181" i="2"/>
  <c r="G181" i="2"/>
  <c r="F181" i="2"/>
  <c r="E181" i="2"/>
  <c r="H180" i="2"/>
  <c r="G180" i="2"/>
  <c r="F180" i="2"/>
  <c r="E180" i="2"/>
  <c r="H179" i="2"/>
  <c r="G179" i="2"/>
  <c r="F179" i="2"/>
  <c r="E179" i="2"/>
  <c r="H178" i="2"/>
  <c r="G178" i="2"/>
  <c r="F178" i="2"/>
  <c r="E178" i="2"/>
  <c r="H177" i="2"/>
  <c r="G177" i="2"/>
  <c r="F177" i="2"/>
  <c r="E177" i="2"/>
  <c r="H176" i="2"/>
  <c r="G176" i="2"/>
  <c r="F176" i="2"/>
  <c r="E176" i="2"/>
  <c r="H175" i="2"/>
  <c r="G175" i="2"/>
  <c r="F175" i="2"/>
  <c r="E175" i="2"/>
  <c r="H174" i="2"/>
  <c r="G174" i="2"/>
  <c r="F174" i="2"/>
  <c r="E174" i="2"/>
  <c r="H173" i="2"/>
  <c r="G173" i="2"/>
  <c r="F173" i="2"/>
  <c r="E173" i="2"/>
  <c r="H172" i="2"/>
  <c r="G172" i="2"/>
  <c r="F172" i="2"/>
  <c r="E172" i="2"/>
  <c r="H171" i="2"/>
  <c r="G171" i="2"/>
  <c r="F171" i="2"/>
  <c r="E171" i="2"/>
  <c r="H170" i="2"/>
  <c r="G170" i="2"/>
  <c r="F170" i="2"/>
  <c r="E170" i="2"/>
  <c r="H169" i="2"/>
  <c r="G169" i="2"/>
  <c r="F169" i="2"/>
  <c r="E169" i="2"/>
  <c r="H168" i="2"/>
  <c r="G168" i="2"/>
  <c r="F168" i="2"/>
  <c r="E168" i="2"/>
  <c r="H167" i="2"/>
  <c r="G167" i="2"/>
  <c r="F167" i="2"/>
  <c r="E167" i="2"/>
  <c r="H166" i="2"/>
  <c r="G166" i="2"/>
  <c r="F166" i="2"/>
  <c r="E166" i="2"/>
  <c r="H165" i="2"/>
  <c r="G165" i="2"/>
  <c r="F165" i="2"/>
  <c r="E165" i="2"/>
  <c r="H164" i="2"/>
  <c r="G164" i="2"/>
  <c r="F164" i="2"/>
  <c r="E164" i="2"/>
  <c r="H163" i="2"/>
  <c r="G163" i="2"/>
  <c r="F163" i="2"/>
  <c r="E163" i="2"/>
  <c r="H162" i="2"/>
  <c r="G162" i="2"/>
  <c r="F162" i="2"/>
  <c r="E162" i="2"/>
  <c r="H161" i="2"/>
  <c r="G161" i="2"/>
  <c r="F161" i="2"/>
  <c r="E161" i="2"/>
  <c r="H160" i="2"/>
  <c r="G160" i="2"/>
  <c r="F160" i="2"/>
  <c r="E160" i="2"/>
  <c r="H159" i="2"/>
  <c r="G159" i="2"/>
  <c r="F159" i="2"/>
  <c r="E159" i="2"/>
  <c r="H158" i="2"/>
  <c r="G158" i="2"/>
  <c r="F158" i="2"/>
  <c r="E158" i="2"/>
  <c r="H157" i="2"/>
  <c r="G157" i="2"/>
  <c r="F157" i="2"/>
  <c r="E157" i="2"/>
  <c r="H156" i="2"/>
  <c r="G156" i="2"/>
  <c r="F156" i="2"/>
  <c r="E156" i="2"/>
  <c r="H155" i="2"/>
  <c r="G155" i="2"/>
  <c r="F155" i="2"/>
  <c r="E155" i="2"/>
  <c r="H154" i="2"/>
  <c r="G154" i="2"/>
  <c r="F154" i="2"/>
  <c r="E154" i="2"/>
  <c r="H153" i="2"/>
  <c r="G153" i="2"/>
  <c r="F153" i="2"/>
  <c r="E153" i="2"/>
  <c r="H152" i="2"/>
  <c r="G152" i="2"/>
  <c r="F152" i="2"/>
  <c r="E152" i="2"/>
  <c r="H151" i="2"/>
  <c r="G151" i="2"/>
  <c r="F151" i="2"/>
  <c r="E151" i="2"/>
  <c r="H150" i="2"/>
  <c r="G150" i="2"/>
  <c r="F150" i="2"/>
  <c r="E150" i="2"/>
  <c r="H149" i="2"/>
  <c r="G149" i="2"/>
  <c r="F149" i="2"/>
  <c r="E149" i="2"/>
  <c r="H148" i="2"/>
  <c r="G148" i="2"/>
  <c r="F148" i="2"/>
  <c r="E148" i="2"/>
  <c r="H147" i="2"/>
  <c r="G147" i="2"/>
  <c r="F147" i="2"/>
  <c r="E147" i="2"/>
  <c r="H146" i="2"/>
  <c r="G146" i="2"/>
  <c r="F146" i="2"/>
  <c r="E146" i="2"/>
  <c r="H145" i="2"/>
  <c r="G145" i="2"/>
  <c r="F145" i="2"/>
  <c r="E145" i="2"/>
  <c r="H144" i="2"/>
  <c r="G144" i="2"/>
  <c r="F144" i="2"/>
  <c r="E144" i="2"/>
  <c r="H143" i="2"/>
  <c r="G143" i="2"/>
  <c r="F143" i="2"/>
  <c r="E143" i="2"/>
  <c r="H142" i="2"/>
  <c r="G142" i="2"/>
  <c r="F142" i="2"/>
  <c r="E142" i="2"/>
  <c r="H141" i="2"/>
  <c r="G141" i="2"/>
  <c r="F141" i="2"/>
  <c r="E141" i="2"/>
  <c r="H140" i="2"/>
  <c r="G140" i="2"/>
  <c r="F140" i="2"/>
  <c r="E140" i="2"/>
  <c r="H139" i="2"/>
  <c r="G139" i="2"/>
  <c r="F139" i="2"/>
  <c r="E139" i="2"/>
  <c r="H138" i="2"/>
  <c r="G138" i="2"/>
  <c r="F138" i="2"/>
  <c r="E138" i="2"/>
  <c r="H137" i="2"/>
  <c r="G137" i="2"/>
  <c r="F137" i="2"/>
  <c r="E137" i="2"/>
  <c r="H136" i="2"/>
  <c r="G136" i="2"/>
  <c r="F136" i="2"/>
  <c r="E136" i="2"/>
  <c r="H135" i="2"/>
  <c r="G135" i="2"/>
  <c r="F135" i="2"/>
  <c r="E135" i="2"/>
  <c r="H134" i="2"/>
  <c r="G134" i="2"/>
  <c r="F134" i="2"/>
  <c r="E134" i="2"/>
  <c r="H133" i="2"/>
  <c r="G133" i="2"/>
  <c r="F133" i="2"/>
  <c r="E133" i="2"/>
  <c r="H132" i="2"/>
  <c r="G132" i="2"/>
  <c r="F132" i="2"/>
  <c r="E132" i="2"/>
  <c r="H131" i="2"/>
  <c r="G131" i="2"/>
  <c r="F131" i="2"/>
  <c r="E131" i="2"/>
  <c r="H130" i="2"/>
  <c r="G130" i="2"/>
  <c r="F130" i="2"/>
  <c r="E130" i="2"/>
  <c r="H129" i="2"/>
  <c r="G129" i="2"/>
  <c r="F129" i="2"/>
  <c r="E129" i="2"/>
  <c r="H128" i="2"/>
  <c r="G128" i="2"/>
  <c r="F128" i="2"/>
  <c r="E128" i="2"/>
  <c r="H127" i="2"/>
  <c r="G127" i="2"/>
  <c r="F127" i="2"/>
  <c r="E127" i="2"/>
  <c r="H126" i="2"/>
  <c r="G126" i="2"/>
  <c r="F126" i="2"/>
  <c r="E126" i="2"/>
  <c r="H125" i="2"/>
  <c r="G125" i="2"/>
  <c r="F125" i="2"/>
  <c r="E125" i="2"/>
  <c r="H124" i="2"/>
  <c r="G124" i="2"/>
  <c r="F124" i="2"/>
  <c r="E124" i="2"/>
  <c r="H123" i="2"/>
  <c r="G123" i="2"/>
  <c r="F123" i="2"/>
  <c r="E123" i="2"/>
  <c r="H122" i="2"/>
  <c r="G122" i="2"/>
  <c r="F122" i="2"/>
  <c r="E122" i="2"/>
  <c r="H121" i="2"/>
  <c r="G121" i="2"/>
  <c r="F121" i="2"/>
  <c r="E121" i="2"/>
  <c r="H120" i="2"/>
  <c r="G120" i="2"/>
  <c r="F120" i="2"/>
  <c r="E120" i="2"/>
  <c r="H119" i="2"/>
  <c r="G119" i="2"/>
  <c r="F119" i="2"/>
  <c r="E119" i="2"/>
  <c r="H118" i="2"/>
  <c r="G118" i="2"/>
  <c r="F118" i="2"/>
  <c r="E118" i="2"/>
  <c r="H117" i="2"/>
  <c r="G117" i="2"/>
  <c r="F117" i="2"/>
  <c r="E117" i="2"/>
  <c r="H116" i="2"/>
  <c r="G116" i="2"/>
  <c r="F116" i="2"/>
  <c r="E116" i="2"/>
  <c r="H115" i="2"/>
  <c r="G115" i="2"/>
  <c r="F115" i="2"/>
  <c r="E115" i="2"/>
  <c r="H114" i="2"/>
  <c r="G114" i="2"/>
  <c r="F114" i="2"/>
  <c r="E114" i="2"/>
  <c r="H113" i="2"/>
  <c r="G113" i="2"/>
  <c r="F113" i="2"/>
  <c r="E113" i="2"/>
  <c r="H112" i="2"/>
  <c r="G112" i="2"/>
  <c r="F112" i="2"/>
  <c r="E112" i="2"/>
  <c r="H111" i="2"/>
  <c r="G111" i="2"/>
  <c r="F111" i="2"/>
  <c r="E111" i="2"/>
  <c r="H110" i="2"/>
  <c r="G110" i="2"/>
  <c r="F110" i="2"/>
  <c r="E110" i="2"/>
  <c r="H109" i="2"/>
  <c r="G109" i="2"/>
  <c r="F109" i="2"/>
  <c r="E109" i="2"/>
  <c r="H108" i="2"/>
  <c r="G108" i="2"/>
  <c r="F108" i="2"/>
  <c r="E108" i="2"/>
  <c r="H107" i="2"/>
  <c r="G107" i="2"/>
  <c r="F107" i="2"/>
  <c r="E107" i="2"/>
  <c r="H106" i="2"/>
  <c r="G106" i="2"/>
  <c r="F106" i="2"/>
  <c r="E106" i="2"/>
  <c r="H105" i="2"/>
  <c r="G105" i="2"/>
  <c r="F105" i="2"/>
  <c r="E105" i="2"/>
  <c r="H104" i="2"/>
  <c r="G104" i="2"/>
  <c r="F104" i="2"/>
  <c r="E104" i="2"/>
  <c r="H103" i="2"/>
  <c r="G103" i="2"/>
  <c r="F103" i="2"/>
  <c r="E103" i="2"/>
  <c r="H102" i="2"/>
  <c r="G102" i="2"/>
  <c r="F102" i="2"/>
  <c r="E102" i="2"/>
  <c r="H101" i="2"/>
  <c r="G101" i="2"/>
  <c r="F101" i="2"/>
  <c r="E101" i="2"/>
  <c r="H100" i="2"/>
  <c r="G100" i="2"/>
  <c r="F100" i="2"/>
  <c r="E100" i="2"/>
  <c r="H99" i="2"/>
  <c r="G99" i="2"/>
  <c r="F99" i="2"/>
  <c r="E99" i="2"/>
  <c r="H98" i="2"/>
  <c r="G98" i="2"/>
  <c r="F98" i="2"/>
  <c r="E98" i="2"/>
  <c r="H97" i="2"/>
  <c r="G97" i="2"/>
  <c r="F97" i="2"/>
  <c r="E97" i="2"/>
  <c r="H96" i="2"/>
  <c r="G96" i="2"/>
  <c r="F96" i="2"/>
  <c r="E96" i="2"/>
  <c r="H95" i="2"/>
  <c r="G95" i="2"/>
  <c r="F95" i="2"/>
  <c r="E95" i="2"/>
  <c r="H94" i="2"/>
  <c r="G94" i="2"/>
  <c r="F94" i="2"/>
  <c r="E94" i="2"/>
  <c r="H93" i="2"/>
  <c r="G93" i="2"/>
  <c r="F93" i="2"/>
  <c r="E93" i="2"/>
  <c r="H92" i="2"/>
  <c r="G92" i="2"/>
  <c r="F92" i="2"/>
  <c r="E92" i="2"/>
  <c r="H91" i="2"/>
  <c r="G91" i="2"/>
  <c r="F91" i="2"/>
  <c r="E91" i="2"/>
  <c r="H90" i="2"/>
  <c r="G90" i="2"/>
  <c r="F90" i="2"/>
  <c r="E90" i="2"/>
  <c r="H89" i="2"/>
  <c r="G89" i="2"/>
  <c r="F89" i="2"/>
  <c r="E89" i="2"/>
  <c r="H88" i="2"/>
  <c r="G88" i="2"/>
  <c r="F88" i="2"/>
  <c r="E88" i="2"/>
  <c r="H87" i="2"/>
  <c r="G87" i="2"/>
  <c r="F87" i="2"/>
  <c r="E87" i="2"/>
  <c r="H86" i="2"/>
  <c r="G86" i="2"/>
  <c r="F86" i="2"/>
  <c r="E86" i="2"/>
  <c r="H85" i="2"/>
  <c r="G85" i="2"/>
  <c r="F85" i="2"/>
  <c r="E85" i="2"/>
  <c r="H84" i="2"/>
  <c r="G84" i="2"/>
  <c r="F84" i="2"/>
  <c r="E84" i="2"/>
  <c r="H83" i="2"/>
  <c r="G83" i="2"/>
  <c r="F83" i="2"/>
  <c r="E83" i="2"/>
  <c r="H82" i="2"/>
  <c r="G82" i="2"/>
  <c r="F82" i="2"/>
  <c r="E82" i="2"/>
  <c r="H81" i="2"/>
  <c r="G81" i="2"/>
  <c r="F81" i="2"/>
  <c r="E81" i="2"/>
  <c r="H80" i="2"/>
  <c r="G80" i="2"/>
  <c r="F80" i="2"/>
  <c r="E80" i="2"/>
  <c r="H79" i="2"/>
  <c r="G79" i="2"/>
  <c r="F79" i="2"/>
  <c r="E79" i="2"/>
  <c r="H78" i="2"/>
  <c r="G78" i="2"/>
  <c r="F78" i="2"/>
  <c r="E78" i="2"/>
  <c r="H77" i="2"/>
  <c r="G77" i="2"/>
  <c r="F77" i="2"/>
  <c r="E77" i="2"/>
  <c r="H76" i="2"/>
  <c r="G76" i="2"/>
  <c r="F76" i="2"/>
  <c r="E76" i="2"/>
  <c r="H75" i="2"/>
  <c r="G75" i="2"/>
  <c r="F75" i="2"/>
  <c r="E75" i="2"/>
  <c r="H74" i="2"/>
  <c r="G74" i="2"/>
  <c r="F74" i="2"/>
  <c r="E74" i="2"/>
  <c r="H73" i="2"/>
  <c r="G73" i="2"/>
  <c r="F73" i="2"/>
  <c r="E73" i="2"/>
  <c r="H72" i="2"/>
  <c r="G72" i="2"/>
  <c r="F72" i="2"/>
  <c r="E72" i="2"/>
  <c r="H71" i="2"/>
  <c r="G71" i="2"/>
  <c r="F71" i="2"/>
  <c r="E71" i="2"/>
  <c r="H70" i="2"/>
  <c r="G70" i="2"/>
  <c r="F70" i="2"/>
  <c r="E70" i="2"/>
  <c r="H69" i="2"/>
  <c r="G69" i="2"/>
  <c r="F69" i="2"/>
  <c r="E69" i="2"/>
  <c r="H68" i="2"/>
  <c r="G68" i="2"/>
  <c r="F68" i="2"/>
  <c r="E68" i="2"/>
  <c r="H67" i="2"/>
  <c r="G67" i="2"/>
  <c r="F67" i="2"/>
  <c r="E67" i="2"/>
  <c r="H66" i="2"/>
  <c r="G66" i="2"/>
  <c r="F66" i="2"/>
  <c r="E66" i="2"/>
  <c r="H65" i="2"/>
  <c r="G65" i="2"/>
  <c r="F65" i="2"/>
  <c r="E65" i="2"/>
  <c r="H64" i="2"/>
  <c r="G64" i="2"/>
  <c r="F64" i="2"/>
  <c r="E64" i="2"/>
  <c r="H63" i="2"/>
  <c r="G63" i="2"/>
  <c r="F63" i="2"/>
  <c r="E63" i="2"/>
  <c r="H62" i="2"/>
  <c r="G62" i="2"/>
  <c r="F62" i="2"/>
  <c r="E62" i="2"/>
  <c r="H61" i="2"/>
  <c r="G61" i="2"/>
  <c r="F61" i="2"/>
  <c r="E61" i="2"/>
  <c r="H60" i="2"/>
  <c r="G60" i="2"/>
  <c r="F60" i="2"/>
  <c r="E60" i="2"/>
  <c r="H59" i="2"/>
  <c r="G59" i="2"/>
  <c r="F59" i="2"/>
  <c r="E59" i="2"/>
  <c r="H58" i="2"/>
  <c r="G58" i="2"/>
  <c r="F58" i="2"/>
  <c r="E58" i="2"/>
  <c r="H57" i="2"/>
  <c r="G57" i="2"/>
  <c r="F57" i="2"/>
  <c r="E57" i="2"/>
  <c r="H56" i="2"/>
  <c r="G56" i="2"/>
  <c r="F56" i="2"/>
  <c r="E56" i="2"/>
  <c r="H55" i="2"/>
  <c r="G55" i="2"/>
  <c r="F55" i="2"/>
  <c r="E55" i="2"/>
  <c r="H54" i="2"/>
  <c r="G54" i="2"/>
  <c r="F54" i="2"/>
  <c r="E54" i="2"/>
  <c r="H53" i="2"/>
  <c r="G53" i="2"/>
  <c r="F53" i="2"/>
  <c r="E53" i="2"/>
  <c r="H52" i="2"/>
  <c r="G52" i="2"/>
  <c r="F52" i="2"/>
  <c r="E52" i="2"/>
  <c r="H51" i="2"/>
  <c r="G51" i="2"/>
  <c r="F51" i="2"/>
  <c r="E51" i="2"/>
  <c r="H50" i="2"/>
  <c r="G50" i="2"/>
  <c r="F50" i="2"/>
  <c r="E50" i="2"/>
  <c r="H49" i="2"/>
  <c r="G49" i="2"/>
  <c r="F49" i="2"/>
  <c r="E49" i="2"/>
  <c r="H48" i="2"/>
  <c r="G48" i="2"/>
  <c r="F48" i="2"/>
  <c r="E48" i="2"/>
  <c r="H47" i="2"/>
  <c r="G47" i="2"/>
  <c r="F47" i="2"/>
  <c r="E47" i="2"/>
  <c r="H46" i="2"/>
  <c r="G46" i="2"/>
  <c r="F46" i="2"/>
  <c r="E46" i="2"/>
  <c r="H45" i="2"/>
  <c r="G45" i="2"/>
  <c r="F45" i="2"/>
  <c r="E45" i="2"/>
  <c r="H44" i="2"/>
  <c r="G44" i="2"/>
  <c r="F44" i="2"/>
  <c r="E44" i="2"/>
  <c r="H43" i="2"/>
  <c r="G43" i="2"/>
  <c r="F43" i="2"/>
  <c r="E43" i="2"/>
  <c r="H42" i="2"/>
  <c r="G42" i="2"/>
  <c r="F42" i="2"/>
  <c r="E42" i="2"/>
  <c r="H41" i="2"/>
  <c r="G41" i="2"/>
  <c r="F41" i="2"/>
  <c r="E41" i="2"/>
  <c r="H40" i="2"/>
  <c r="G40" i="2"/>
  <c r="F40" i="2"/>
  <c r="E40" i="2"/>
  <c r="H39" i="2"/>
  <c r="G39" i="2"/>
  <c r="F39" i="2"/>
  <c r="E39" i="2"/>
  <c r="H38" i="2"/>
  <c r="G38" i="2"/>
  <c r="F38" i="2"/>
  <c r="E38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6" i="2"/>
  <c r="G16" i="2"/>
  <c r="F16" i="2"/>
  <c r="E16" i="2"/>
  <c r="H15" i="2"/>
  <c r="G15" i="2"/>
  <c r="F15" i="2"/>
  <c r="E15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H5" i="2"/>
  <c r="G5" i="2"/>
  <c r="F5" i="2"/>
  <c r="E5" i="2"/>
  <c r="H4" i="2"/>
  <c r="G4" i="2"/>
  <c r="F4" i="2"/>
  <c r="E4" i="2"/>
  <c r="H3" i="2"/>
  <c r="G3" i="2"/>
  <c r="F3" i="2"/>
  <c r="E3" i="2"/>
  <c r="T2" i="2" a="1"/>
  <c r="T2" i="2" s="1"/>
  <c r="T400" i="2" s="1"/>
  <c r="S2" i="2" a="1"/>
  <c r="S2" i="2" s="1"/>
  <c r="S400" i="2" s="1"/>
  <c r="R2" i="2" a="1"/>
  <c r="R2" i="2" s="1"/>
  <c r="R400" i="2" s="1"/>
  <c r="Q2" i="2" a="1"/>
  <c r="Q2" i="2" s="1"/>
  <c r="Q400" i="2" s="1"/>
  <c r="P2" i="2" a="1"/>
  <c r="P2" i="2" s="1"/>
  <c r="P400" i="2" s="1"/>
  <c r="O2" i="2" a="1"/>
  <c r="O2" i="2" s="1"/>
  <c r="O400" i="2" s="1"/>
  <c r="N2" i="2" a="1"/>
  <c r="N2" i="2" s="1"/>
  <c r="N400" i="2" s="1"/>
  <c r="M2" i="2" a="1"/>
  <c r="M2" i="2" s="1"/>
  <c r="M400" i="2" s="1"/>
  <c r="L2" i="2" a="1"/>
  <c r="L2" i="2" s="1"/>
  <c r="L400" i="2" s="1"/>
  <c r="H2" i="2"/>
  <c r="G2" i="2"/>
  <c r="F2" i="2"/>
  <c r="E2" i="2"/>
  <c r="H849" i="1"/>
  <c r="G849" i="1"/>
  <c r="F849" i="1"/>
  <c r="E849" i="1"/>
  <c r="H848" i="1"/>
  <c r="G848" i="1"/>
  <c r="F848" i="1"/>
  <c r="E848" i="1"/>
  <c r="H847" i="1"/>
  <c r="G847" i="1"/>
  <c r="F847" i="1"/>
  <c r="E847" i="1"/>
  <c r="H846" i="1"/>
  <c r="G846" i="1"/>
  <c r="F846" i="1"/>
  <c r="E846" i="1"/>
  <c r="H845" i="1"/>
  <c r="G845" i="1"/>
  <c r="F845" i="1"/>
  <c r="E845" i="1"/>
  <c r="H844" i="1"/>
  <c r="G844" i="1"/>
  <c r="F844" i="1"/>
  <c r="E844" i="1"/>
  <c r="H843" i="1"/>
  <c r="G843" i="1"/>
  <c r="F843" i="1"/>
  <c r="E843" i="1"/>
  <c r="H842" i="1"/>
  <c r="G842" i="1"/>
  <c r="F842" i="1"/>
  <c r="E842" i="1"/>
  <c r="H841" i="1"/>
  <c r="G841" i="1"/>
  <c r="F841" i="1"/>
  <c r="E841" i="1"/>
  <c r="H840" i="1"/>
  <c r="G840" i="1"/>
  <c r="F840" i="1"/>
  <c r="E840" i="1"/>
  <c r="H839" i="1"/>
  <c r="G839" i="1"/>
  <c r="F839" i="1"/>
  <c r="E839" i="1"/>
  <c r="H838" i="1"/>
  <c r="G838" i="1"/>
  <c r="F838" i="1"/>
  <c r="E838" i="1"/>
  <c r="H837" i="1"/>
  <c r="G837" i="1"/>
  <c r="F837" i="1"/>
  <c r="E837" i="1"/>
  <c r="H836" i="1"/>
  <c r="G836" i="1"/>
  <c r="F836" i="1"/>
  <c r="E836" i="1"/>
  <c r="H835" i="1"/>
  <c r="G835" i="1"/>
  <c r="F835" i="1"/>
  <c r="E835" i="1"/>
  <c r="H834" i="1"/>
  <c r="G834" i="1"/>
  <c r="F834" i="1"/>
  <c r="E834" i="1"/>
  <c r="H833" i="1"/>
  <c r="G833" i="1"/>
  <c r="F833" i="1"/>
  <c r="E833" i="1"/>
  <c r="H832" i="1"/>
  <c r="G832" i="1"/>
  <c r="F832" i="1"/>
  <c r="E832" i="1"/>
  <c r="H831" i="1"/>
  <c r="G831" i="1"/>
  <c r="F831" i="1"/>
  <c r="E831" i="1"/>
  <c r="H830" i="1"/>
  <c r="G830" i="1"/>
  <c r="F830" i="1"/>
  <c r="E830" i="1"/>
  <c r="H829" i="1"/>
  <c r="G829" i="1"/>
  <c r="F829" i="1"/>
  <c r="E829" i="1"/>
  <c r="H828" i="1"/>
  <c r="G828" i="1"/>
  <c r="F828" i="1"/>
  <c r="E828" i="1"/>
  <c r="H827" i="1"/>
  <c r="G827" i="1"/>
  <c r="F827" i="1"/>
  <c r="E827" i="1"/>
  <c r="H826" i="1"/>
  <c r="G826" i="1"/>
  <c r="F826" i="1"/>
  <c r="E826" i="1"/>
  <c r="H825" i="1"/>
  <c r="G825" i="1"/>
  <c r="F825" i="1"/>
  <c r="E825" i="1"/>
  <c r="H824" i="1"/>
  <c r="G824" i="1"/>
  <c r="F824" i="1"/>
  <c r="E824" i="1"/>
  <c r="H823" i="1"/>
  <c r="G823" i="1"/>
  <c r="F823" i="1"/>
  <c r="E823" i="1"/>
  <c r="H822" i="1"/>
  <c r="G822" i="1"/>
  <c r="F822" i="1"/>
  <c r="E822" i="1"/>
  <c r="H821" i="1"/>
  <c r="G821" i="1"/>
  <c r="F821" i="1"/>
  <c r="E821" i="1"/>
  <c r="H820" i="1"/>
  <c r="G820" i="1"/>
  <c r="F820" i="1"/>
  <c r="E820" i="1"/>
  <c r="H819" i="1"/>
  <c r="G819" i="1"/>
  <c r="F819" i="1"/>
  <c r="E819" i="1"/>
  <c r="H818" i="1"/>
  <c r="G818" i="1"/>
  <c r="F818" i="1"/>
  <c r="E818" i="1"/>
  <c r="H817" i="1"/>
  <c r="G817" i="1"/>
  <c r="F817" i="1"/>
  <c r="E817" i="1"/>
  <c r="H816" i="1"/>
  <c r="G816" i="1"/>
  <c r="F816" i="1"/>
  <c r="E816" i="1"/>
  <c r="H815" i="1"/>
  <c r="G815" i="1"/>
  <c r="F815" i="1"/>
  <c r="E815" i="1"/>
  <c r="H814" i="1"/>
  <c r="G814" i="1"/>
  <c r="F814" i="1"/>
  <c r="E814" i="1"/>
  <c r="H813" i="1"/>
  <c r="G813" i="1"/>
  <c r="F813" i="1"/>
  <c r="E813" i="1"/>
  <c r="H812" i="1"/>
  <c r="G812" i="1"/>
  <c r="F812" i="1"/>
  <c r="E812" i="1"/>
  <c r="H811" i="1"/>
  <c r="G811" i="1"/>
  <c r="F811" i="1"/>
  <c r="E811" i="1"/>
  <c r="H810" i="1"/>
  <c r="G810" i="1"/>
  <c r="F810" i="1"/>
  <c r="E810" i="1"/>
  <c r="H809" i="1"/>
  <c r="G809" i="1"/>
  <c r="F809" i="1"/>
  <c r="E809" i="1"/>
  <c r="H808" i="1"/>
  <c r="G808" i="1"/>
  <c r="F808" i="1"/>
  <c r="E808" i="1"/>
  <c r="H807" i="1"/>
  <c r="G807" i="1"/>
  <c r="F807" i="1"/>
  <c r="E807" i="1"/>
  <c r="H806" i="1"/>
  <c r="G806" i="1"/>
  <c r="F806" i="1"/>
  <c r="E806" i="1"/>
  <c r="H805" i="1"/>
  <c r="G805" i="1"/>
  <c r="F805" i="1"/>
  <c r="E805" i="1"/>
  <c r="H804" i="1"/>
  <c r="G804" i="1"/>
  <c r="F804" i="1"/>
  <c r="E804" i="1"/>
  <c r="H803" i="1"/>
  <c r="G803" i="1"/>
  <c r="F803" i="1"/>
  <c r="E803" i="1"/>
  <c r="H802" i="1"/>
  <c r="G802" i="1"/>
  <c r="F802" i="1"/>
  <c r="E802" i="1"/>
  <c r="H801" i="1"/>
  <c r="G801" i="1"/>
  <c r="F801" i="1"/>
  <c r="E801" i="1"/>
  <c r="H800" i="1"/>
  <c r="G800" i="1"/>
  <c r="F800" i="1"/>
  <c r="E800" i="1"/>
  <c r="H799" i="1"/>
  <c r="G799" i="1"/>
  <c r="F799" i="1"/>
  <c r="E799" i="1"/>
  <c r="H798" i="1"/>
  <c r="G798" i="1"/>
  <c r="F798" i="1"/>
  <c r="E798" i="1"/>
  <c r="H797" i="1"/>
  <c r="G797" i="1"/>
  <c r="F797" i="1"/>
  <c r="E797" i="1"/>
  <c r="H796" i="1"/>
  <c r="G796" i="1"/>
  <c r="F796" i="1"/>
  <c r="E796" i="1"/>
  <c r="H795" i="1"/>
  <c r="G795" i="1"/>
  <c r="F795" i="1"/>
  <c r="E795" i="1"/>
  <c r="H794" i="1"/>
  <c r="G794" i="1"/>
  <c r="F794" i="1"/>
  <c r="E794" i="1"/>
  <c r="H793" i="1"/>
  <c r="G793" i="1"/>
  <c r="F793" i="1"/>
  <c r="E793" i="1"/>
  <c r="H792" i="1"/>
  <c r="G792" i="1"/>
  <c r="F792" i="1"/>
  <c r="E792" i="1"/>
  <c r="H791" i="1"/>
  <c r="G791" i="1"/>
  <c r="F791" i="1"/>
  <c r="E791" i="1"/>
  <c r="H790" i="1"/>
  <c r="G790" i="1"/>
  <c r="F790" i="1"/>
  <c r="E790" i="1"/>
  <c r="H789" i="1"/>
  <c r="G789" i="1"/>
  <c r="F789" i="1"/>
  <c r="E789" i="1"/>
  <c r="H788" i="1"/>
  <c r="G788" i="1"/>
  <c r="F788" i="1"/>
  <c r="E788" i="1"/>
  <c r="H787" i="1"/>
  <c r="G787" i="1"/>
  <c r="F787" i="1"/>
  <c r="E787" i="1"/>
  <c r="H786" i="1"/>
  <c r="G786" i="1"/>
  <c r="F786" i="1"/>
  <c r="E786" i="1"/>
  <c r="H785" i="1"/>
  <c r="G785" i="1"/>
  <c r="F785" i="1"/>
  <c r="E785" i="1"/>
  <c r="H784" i="1"/>
  <c r="G784" i="1"/>
  <c r="F784" i="1"/>
  <c r="E784" i="1"/>
  <c r="H783" i="1"/>
  <c r="G783" i="1"/>
  <c r="F783" i="1"/>
  <c r="E783" i="1"/>
  <c r="H782" i="1"/>
  <c r="G782" i="1"/>
  <c r="F782" i="1"/>
  <c r="E782" i="1"/>
  <c r="H781" i="1"/>
  <c r="G781" i="1"/>
  <c r="F781" i="1"/>
  <c r="E781" i="1"/>
  <c r="H780" i="1"/>
  <c r="G780" i="1"/>
  <c r="F780" i="1"/>
  <c r="E780" i="1"/>
  <c r="H779" i="1"/>
  <c r="G779" i="1"/>
  <c r="F779" i="1"/>
  <c r="E779" i="1"/>
  <c r="H778" i="1"/>
  <c r="G778" i="1"/>
  <c r="F778" i="1"/>
  <c r="E778" i="1"/>
  <c r="H777" i="1"/>
  <c r="G777" i="1"/>
  <c r="F777" i="1"/>
  <c r="E777" i="1"/>
  <c r="H776" i="1"/>
  <c r="G776" i="1"/>
  <c r="F776" i="1"/>
  <c r="E776" i="1"/>
  <c r="H775" i="1"/>
  <c r="G775" i="1"/>
  <c r="F775" i="1"/>
  <c r="E775" i="1"/>
  <c r="H774" i="1"/>
  <c r="G774" i="1"/>
  <c r="F774" i="1"/>
  <c r="E774" i="1"/>
  <c r="H773" i="1"/>
  <c r="G773" i="1"/>
  <c r="F773" i="1"/>
  <c r="E773" i="1"/>
  <c r="H772" i="1"/>
  <c r="G772" i="1"/>
  <c r="F772" i="1"/>
  <c r="E772" i="1"/>
  <c r="H771" i="1"/>
  <c r="G771" i="1"/>
  <c r="F771" i="1"/>
  <c r="E771" i="1"/>
  <c r="H770" i="1"/>
  <c r="G770" i="1"/>
  <c r="F770" i="1"/>
  <c r="E770" i="1"/>
  <c r="H769" i="1"/>
  <c r="G769" i="1"/>
  <c r="F769" i="1"/>
  <c r="E769" i="1"/>
  <c r="H768" i="1"/>
  <c r="G768" i="1"/>
  <c r="F768" i="1"/>
  <c r="E768" i="1"/>
  <c r="H767" i="1"/>
  <c r="G767" i="1"/>
  <c r="F767" i="1"/>
  <c r="E767" i="1"/>
  <c r="H766" i="1"/>
  <c r="G766" i="1"/>
  <c r="F766" i="1"/>
  <c r="E766" i="1"/>
  <c r="H765" i="1"/>
  <c r="G765" i="1"/>
  <c r="F765" i="1"/>
  <c r="E765" i="1"/>
  <c r="H764" i="1"/>
  <c r="G764" i="1"/>
  <c r="F764" i="1"/>
  <c r="E764" i="1"/>
  <c r="H763" i="1"/>
  <c r="G763" i="1"/>
  <c r="F763" i="1"/>
  <c r="E763" i="1"/>
  <c r="H762" i="1"/>
  <c r="G762" i="1"/>
  <c r="F762" i="1"/>
  <c r="E762" i="1"/>
  <c r="H761" i="1"/>
  <c r="G761" i="1"/>
  <c r="F761" i="1"/>
  <c r="E761" i="1"/>
  <c r="H760" i="1"/>
  <c r="G760" i="1"/>
  <c r="F760" i="1"/>
  <c r="E760" i="1"/>
  <c r="H759" i="1"/>
  <c r="G759" i="1"/>
  <c r="F759" i="1"/>
  <c r="E759" i="1"/>
  <c r="H758" i="1"/>
  <c r="G758" i="1"/>
  <c r="F758" i="1"/>
  <c r="E758" i="1"/>
  <c r="H757" i="1"/>
  <c r="G757" i="1"/>
  <c r="F757" i="1"/>
  <c r="E757" i="1"/>
  <c r="H756" i="1"/>
  <c r="G756" i="1"/>
  <c r="F756" i="1"/>
  <c r="E756" i="1"/>
  <c r="H755" i="1"/>
  <c r="G755" i="1"/>
  <c r="F755" i="1"/>
  <c r="E755" i="1"/>
  <c r="H754" i="1"/>
  <c r="G754" i="1"/>
  <c r="F754" i="1"/>
  <c r="E754" i="1"/>
  <c r="H753" i="1"/>
  <c r="G753" i="1"/>
  <c r="F753" i="1"/>
  <c r="E753" i="1"/>
  <c r="H752" i="1"/>
  <c r="G752" i="1"/>
  <c r="F752" i="1"/>
  <c r="E752" i="1"/>
  <c r="H751" i="1"/>
  <c r="G751" i="1"/>
  <c r="F751" i="1"/>
  <c r="E751" i="1"/>
  <c r="H750" i="1"/>
  <c r="G750" i="1"/>
  <c r="F750" i="1"/>
  <c r="E750" i="1"/>
  <c r="H749" i="1"/>
  <c r="G749" i="1"/>
  <c r="F749" i="1"/>
  <c r="E749" i="1"/>
  <c r="H748" i="1"/>
  <c r="G748" i="1"/>
  <c r="F748" i="1"/>
  <c r="E748" i="1"/>
  <c r="H747" i="1"/>
  <c r="G747" i="1"/>
  <c r="F747" i="1"/>
  <c r="E747" i="1"/>
  <c r="H746" i="1"/>
  <c r="G746" i="1"/>
  <c r="F746" i="1"/>
  <c r="E746" i="1"/>
  <c r="H745" i="1"/>
  <c r="G745" i="1"/>
  <c r="F745" i="1"/>
  <c r="E745" i="1"/>
  <c r="H744" i="1"/>
  <c r="G744" i="1"/>
  <c r="F744" i="1"/>
  <c r="E744" i="1"/>
  <c r="H743" i="1"/>
  <c r="G743" i="1"/>
  <c r="F743" i="1"/>
  <c r="E743" i="1"/>
  <c r="H742" i="1"/>
  <c r="G742" i="1"/>
  <c r="F742" i="1"/>
  <c r="E742" i="1"/>
  <c r="H741" i="1"/>
  <c r="G741" i="1"/>
  <c r="F741" i="1"/>
  <c r="E741" i="1"/>
  <c r="H740" i="1"/>
  <c r="G740" i="1"/>
  <c r="F740" i="1"/>
  <c r="E740" i="1"/>
  <c r="H739" i="1"/>
  <c r="G739" i="1"/>
  <c r="F739" i="1"/>
  <c r="E739" i="1"/>
  <c r="H738" i="1"/>
  <c r="G738" i="1"/>
  <c r="F738" i="1"/>
  <c r="E738" i="1"/>
  <c r="H737" i="1"/>
  <c r="G737" i="1"/>
  <c r="F737" i="1"/>
  <c r="E737" i="1"/>
  <c r="H736" i="1"/>
  <c r="G736" i="1"/>
  <c r="F736" i="1"/>
  <c r="E736" i="1"/>
  <c r="H735" i="1"/>
  <c r="G735" i="1"/>
  <c r="F735" i="1"/>
  <c r="E735" i="1"/>
  <c r="H734" i="1"/>
  <c r="G734" i="1"/>
  <c r="F734" i="1"/>
  <c r="E734" i="1"/>
  <c r="H733" i="1"/>
  <c r="G733" i="1"/>
  <c r="F733" i="1"/>
  <c r="E733" i="1"/>
  <c r="H732" i="1"/>
  <c r="G732" i="1"/>
  <c r="F732" i="1"/>
  <c r="E732" i="1"/>
  <c r="H731" i="1"/>
  <c r="G731" i="1"/>
  <c r="F731" i="1"/>
  <c r="E731" i="1"/>
  <c r="H730" i="1"/>
  <c r="G730" i="1"/>
  <c r="F730" i="1"/>
  <c r="E730" i="1"/>
  <c r="H729" i="1"/>
  <c r="G729" i="1"/>
  <c r="F729" i="1"/>
  <c r="E729" i="1"/>
  <c r="H728" i="1"/>
  <c r="G728" i="1"/>
  <c r="F728" i="1"/>
  <c r="E728" i="1"/>
  <c r="H727" i="1"/>
  <c r="G727" i="1"/>
  <c r="F727" i="1"/>
  <c r="E727" i="1"/>
  <c r="H726" i="1"/>
  <c r="G726" i="1"/>
  <c r="F726" i="1"/>
  <c r="E726" i="1"/>
  <c r="H725" i="1"/>
  <c r="G725" i="1"/>
  <c r="F725" i="1"/>
  <c r="E725" i="1"/>
  <c r="H724" i="1"/>
  <c r="G724" i="1"/>
  <c r="F724" i="1"/>
  <c r="E724" i="1"/>
  <c r="H723" i="1"/>
  <c r="G723" i="1"/>
  <c r="F723" i="1"/>
  <c r="E723" i="1"/>
  <c r="H722" i="1"/>
  <c r="G722" i="1"/>
  <c r="F722" i="1"/>
  <c r="E722" i="1"/>
  <c r="H721" i="1"/>
  <c r="G721" i="1"/>
  <c r="F721" i="1"/>
  <c r="E721" i="1"/>
  <c r="H720" i="1"/>
  <c r="G720" i="1"/>
  <c r="F720" i="1"/>
  <c r="E720" i="1"/>
  <c r="H719" i="1"/>
  <c r="G719" i="1"/>
  <c r="F719" i="1"/>
  <c r="E719" i="1"/>
  <c r="H718" i="1"/>
  <c r="G718" i="1"/>
  <c r="F718" i="1"/>
  <c r="E718" i="1"/>
  <c r="H717" i="1"/>
  <c r="G717" i="1"/>
  <c r="F717" i="1"/>
  <c r="E717" i="1"/>
  <c r="H716" i="1"/>
  <c r="G716" i="1"/>
  <c r="F716" i="1"/>
  <c r="E716" i="1"/>
  <c r="H715" i="1"/>
  <c r="G715" i="1"/>
  <c r="F715" i="1"/>
  <c r="E715" i="1"/>
  <c r="H714" i="1"/>
  <c r="G714" i="1"/>
  <c r="F714" i="1"/>
  <c r="E714" i="1"/>
  <c r="H713" i="1"/>
  <c r="G713" i="1"/>
  <c r="F713" i="1"/>
  <c r="E713" i="1"/>
  <c r="H712" i="1"/>
  <c r="G712" i="1"/>
  <c r="F712" i="1"/>
  <c r="E712" i="1"/>
  <c r="H711" i="1"/>
  <c r="G711" i="1"/>
  <c r="F711" i="1"/>
  <c r="E711" i="1"/>
  <c r="H710" i="1"/>
  <c r="G710" i="1"/>
  <c r="F710" i="1"/>
  <c r="E710" i="1"/>
  <c r="H709" i="1"/>
  <c r="G709" i="1"/>
  <c r="F709" i="1"/>
  <c r="E709" i="1"/>
  <c r="H708" i="1"/>
  <c r="G708" i="1"/>
  <c r="F708" i="1"/>
  <c r="E708" i="1"/>
  <c r="H707" i="1"/>
  <c r="G707" i="1"/>
  <c r="F707" i="1"/>
  <c r="E707" i="1"/>
  <c r="H706" i="1"/>
  <c r="G706" i="1"/>
  <c r="F706" i="1"/>
  <c r="E706" i="1"/>
  <c r="H705" i="1"/>
  <c r="G705" i="1"/>
  <c r="F705" i="1"/>
  <c r="E705" i="1"/>
  <c r="H704" i="1"/>
  <c r="G704" i="1"/>
  <c r="F704" i="1"/>
  <c r="E704" i="1"/>
  <c r="H703" i="1"/>
  <c r="G703" i="1"/>
  <c r="F703" i="1"/>
  <c r="E703" i="1"/>
  <c r="H702" i="1"/>
  <c r="G702" i="1"/>
  <c r="F702" i="1"/>
  <c r="E702" i="1"/>
  <c r="H701" i="1"/>
  <c r="G701" i="1"/>
  <c r="F701" i="1"/>
  <c r="E701" i="1"/>
  <c r="H700" i="1"/>
  <c r="G700" i="1"/>
  <c r="F700" i="1"/>
  <c r="E700" i="1"/>
  <c r="H699" i="1"/>
  <c r="G699" i="1"/>
  <c r="F699" i="1"/>
  <c r="E699" i="1"/>
  <c r="H698" i="1"/>
  <c r="G698" i="1"/>
  <c r="F698" i="1"/>
  <c r="E698" i="1"/>
  <c r="H697" i="1"/>
  <c r="G697" i="1"/>
  <c r="F697" i="1"/>
  <c r="E697" i="1"/>
  <c r="H696" i="1"/>
  <c r="G696" i="1"/>
  <c r="F696" i="1"/>
  <c r="E696" i="1"/>
  <c r="H695" i="1"/>
  <c r="G695" i="1"/>
  <c r="F695" i="1"/>
  <c r="E695" i="1"/>
  <c r="H694" i="1"/>
  <c r="G694" i="1"/>
  <c r="F694" i="1"/>
  <c r="E694" i="1"/>
  <c r="H693" i="1"/>
  <c r="G693" i="1"/>
  <c r="F693" i="1"/>
  <c r="E693" i="1"/>
  <c r="H692" i="1"/>
  <c r="G692" i="1"/>
  <c r="F692" i="1"/>
  <c r="E692" i="1"/>
  <c r="H691" i="1"/>
  <c r="G691" i="1"/>
  <c r="F691" i="1"/>
  <c r="E691" i="1"/>
  <c r="H690" i="1"/>
  <c r="G690" i="1"/>
  <c r="F690" i="1"/>
  <c r="E690" i="1"/>
  <c r="H689" i="1"/>
  <c r="G689" i="1"/>
  <c r="F689" i="1"/>
  <c r="E689" i="1"/>
  <c r="H688" i="1"/>
  <c r="G688" i="1"/>
  <c r="F688" i="1"/>
  <c r="E688" i="1"/>
  <c r="H687" i="1"/>
  <c r="G687" i="1"/>
  <c r="F687" i="1"/>
  <c r="E687" i="1"/>
  <c r="H686" i="1"/>
  <c r="G686" i="1"/>
  <c r="F686" i="1"/>
  <c r="E686" i="1"/>
  <c r="H685" i="1"/>
  <c r="G685" i="1"/>
  <c r="F685" i="1"/>
  <c r="E685" i="1"/>
  <c r="H684" i="1"/>
  <c r="G684" i="1"/>
  <c r="F684" i="1"/>
  <c r="E684" i="1"/>
  <c r="H683" i="1"/>
  <c r="G683" i="1"/>
  <c r="F683" i="1"/>
  <c r="E683" i="1"/>
  <c r="H682" i="1"/>
  <c r="G682" i="1"/>
  <c r="F682" i="1"/>
  <c r="E682" i="1"/>
  <c r="H681" i="1"/>
  <c r="G681" i="1"/>
  <c r="F681" i="1"/>
  <c r="E681" i="1"/>
  <c r="H680" i="1"/>
  <c r="G680" i="1"/>
  <c r="F680" i="1"/>
  <c r="E680" i="1"/>
  <c r="H679" i="1"/>
  <c r="G679" i="1"/>
  <c r="F679" i="1"/>
  <c r="E679" i="1"/>
  <c r="H678" i="1"/>
  <c r="G678" i="1"/>
  <c r="F678" i="1"/>
  <c r="E678" i="1"/>
  <c r="H677" i="1"/>
  <c r="G677" i="1"/>
  <c r="F677" i="1"/>
  <c r="E677" i="1"/>
  <c r="H676" i="1"/>
  <c r="G676" i="1"/>
  <c r="F676" i="1"/>
  <c r="E676" i="1"/>
  <c r="H675" i="1"/>
  <c r="G675" i="1"/>
  <c r="F675" i="1"/>
  <c r="E675" i="1"/>
  <c r="H674" i="1"/>
  <c r="G674" i="1"/>
  <c r="F674" i="1"/>
  <c r="E674" i="1"/>
  <c r="H673" i="1"/>
  <c r="G673" i="1"/>
  <c r="F673" i="1"/>
  <c r="E673" i="1"/>
  <c r="H672" i="1"/>
  <c r="G672" i="1"/>
  <c r="F672" i="1"/>
  <c r="E672" i="1"/>
  <c r="H671" i="1"/>
  <c r="G671" i="1"/>
  <c r="F671" i="1"/>
  <c r="E671" i="1"/>
  <c r="H670" i="1"/>
  <c r="G670" i="1"/>
  <c r="F670" i="1"/>
  <c r="E670" i="1"/>
  <c r="H669" i="1"/>
  <c r="G669" i="1"/>
  <c r="F669" i="1"/>
  <c r="E669" i="1"/>
  <c r="H668" i="1"/>
  <c r="G668" i="1"/>
  <c r="F668" i="1"/>
  <c r="E668" i="1"/>
  <c r="H667" i="1"/>
  <c r="G667" i="1"/>
  <c r="F667" i="1"/>
  <c r="E667" i="1"/>
  <c r="H666" i="1"/>
  <c r="G666" i="1"/>
  <c r="F666" i="1"/>
  <c r="E666" i="1"/>
  <c r="H665" i="1"/>
  <c r="G665" i="1"/>
  <c r="F665" i="1"/>
  <c r="E665" i="1"/>
  <c r="H664" i="1"/>
  <c r="G664" i="1"/>
  <c r="F664" i="1"/>
  <c r="E664" i="1"/>
  <c r="H663" i="1"/>
  <c r="G663" i="1"/>
  <c r="F663" i="1"/>
  <c r="E663" i="1"/>
  <c r="H662" i="1"/>
  <c r="G662" i="1"/>
  <c r="F662" i="1"/>
  <c r="E662" i="1"/>
  <c r="H661" i="1"/>
  <c r="G661" i="1"/>
  <c r="F661" i="1"/>
  <c r="E661" i="1"/>
  <c r="H660" i="1"/>
  <c r="G660" i="1"/>
  <c r="F660" i="1"/>
  <c r="E660" i="1"/>
  <c r="H659" i="1"/>
  <c r="G659" i="1"/>
  <c r="F659" i="1"/>
  <c r="E659" i="1"/>
  <c r="H658" i="1"/>
  <c r="G658" i="1"/>
  <c r="F658" i="1"/>
  <c r="E658" i="1"/>
  <c r="H657" i="1"/>
  <c r="G657" i="1"/>
  <c r="F657" i="1"/>
  <c r="E657" i="1"/>
  <c r="H656" i="1"/>
  <c r="G656" i="1"/>
  <c r="F656" i="1"/>
  <c r="E656" i="1"/>
  <c r="H655" i="1"/>
  <c r="G655" i="1"/>
  <c r="F655" i="1"/>
  <c r="E655" i="1"/>
  <c r="H654" i="1"/>
  <c r="G654" i="1"/>
  <c r="F654" i="1"/>
  <c r="E654" i="1"/>
  <c r="H653" i="1"/>
  <c r="G653" i="1"/>
  <c r="F653" i="1"/>
  <c r="E653" i="1"/>
  <c r="H652" i="1"/>
  <c r="G652" i="1"/>
  <c r="F652" i="1"/>
  <c r="E652" i="1"/>
  <c r="H651" i="1"/>
  <c r="G651" i="1"/>
  <c r="F651" i="1"/>
  <c r="E651" i="1"/>
  <c r="H650" i="1"/>
  <c r="G650" i="1"/>
  <c r="F650" i="1"/>
  <c r="E650" i="1"/>
  <c r="H649" i="1"/>
  <c r="G649" i="1"/>
  <c r="F649" i="1"/>
  <c r="E649" i="1"/>
  <c r="H648" i="1"/>
  <c r="G648" i="1"/>
  <c r="F648" i="1"/>
  <c r="E648" i="1"/>
  <c r="H647" i="1"/>
  <c r="G647" i="1"/>
  <c r="F647" i="1"/>
  <c r="E647" i="1"/>
  <c r="H646" i="1"/>
  <c r="G646" i="1"/>
  <c r="F646" i="1"/>
  <c r="E646" i="1"/>
  <c r="H645" i="1"/>
  <c r="G645" i="1"/>
  <c r="F645" i="1"/>
  <c r="E645" i="1"/>
  <c r="H644" i="1"/>
  <c r="G644" i="1"/>
  <c r="F644" i="1"/>
  <c r="E644" i="1"/>
  <c r="H643" i="1"/>
  <c r="G643" i="1"/>
  <c r="F643" i="1"/>
  <c r="E643" i="1"/>
  <c r="H642" i="1"/>
  <c r="G642" i="1"/>
  <c r="F642" i="1"/>
  <c r="E642" i="1"/>
  <c r="H641" i="1"/>
  <c r="G641" i="1"/>
  <c r="F641" i="1"/>
  <c r="E641" i="1"/>
  <c r="H640" i="1"/>
  <c r="G640" i="1"/>
  <c r="F640" i="1"/>
  <c r="E640" i="1"/>
  <c r="H639" i="1"/>
  <c r="G639" i="1"/>
  <c r="F639" i="1"/>
  <c r="E639" i="1"/>
  <c r="H638" i="1"/>
  <c r="G638" i="1"/>
  <c r="F638" i="1"/>
  <c r="E638" i="1"/>
  <c r="H637" i="1"/>
  <c r="G637" i="1"/>
  <c r="F637" i="1"/>
  <c r="E637" i="1"/>
  <c r="H636" i="1"/>
  <c r="G636" i="1"/>
  <c r="F636" i="1"/>
  <c r="E636" i="1"/>
  <c r="H635" i="1"/>
  <c r="G635" i="1"/>
  <c r="F635" i="1"/>
  <c r="E635" i="1"/>
  <c r="H634" i="1"/>
  <c r="G634" i="1"/>
  <c r="F634" i="1"/>
  <c r="E634" i="1"/>
  <c r="H633" i="1"/>
  <c r="G633" i="1"/>
  <c r="F633" i="1"/>
  <c r="E633" i="1"/>
  <c r="H632" i="1"/>
  <c r="G632" i="1"/>
  <c r="F632" i="1"/>
  <c r="E632" i="1"/>
  <c r="H631" i="1"/>
  <c r="G631" i="1"/>
  <c r="F631" i="1"/>
  <c r="E631" i="1"/>
  <c r="H630" i="1"/>
  <c r="G630" i="1"/>
  <c r="F630" i="1"/>
  <c r="E630" i="1"/>
  <c r="H629" i="1"/>
  <c r="G629" i="1"/>
  <c r="F629" i="1"/>
  <c r="E629" i="1"/>
  <c r="H628" i="1"/>
  <c r="G628" i="1"/>
  <c r="F628" i="1"/>
  <c r="E628" i="1"/>
  <c r="H627" i="1"/>
  <c r="G627" i="1"/>
  <c r="F627" i="1"/>
  <c r="E627" i="1"/>
  <c r="H626" i="1"/>
  <c r="G626" i="1"/>
  <c r="F626" i="1"/>
  <c r="E626" i="1"/>
  <c r="H625" i="1"/>
  <c r="G625" i="1"/>
  <c r="F625" i="1"/>
  <c r="E625" i="1"/>
  <c r="H624" i="1"/>
  <c r="G624" i="1"/>
  <c r="F624" i="1"/>
  <c r="E624" i="1"/>
  <c r="H623" i="1"/>
  <c r="G623" i="1"/>
  <c r="F623" i="1"/>
  <c r="E623" i="1"/>
  <c r="H622" i="1"/>
  <c r="G622" i="1"/>
  <c r="F622" i="1"/>
  <c r="E622" i="1"/>
  <c r="H621" i="1"/>
  <c r="G621" i="1"/>
  <c r="F621" i="1"/>
  <c r="E621" i="1"/>
  <c r="H620" i="1"/>
  <c r="G620" i="1"/>
  <c r="F620" i="1"/>
  <c r="E620" i="1"/>
  <c r="H619" i="1"/>
  <c r="G619" i="1"/>
  <c r="F619" i="1"/>
  <c r="E619" i="1"/>
  <c r="H618" i="1"/>
  <c r="G618" i="1"/>
  <c r="F618" i="1"/>
  <c r="E618" i="1"/>
  <c r="H617" i="1"/>
  <c r="G617" i="1"/>
  <c r="F617" i="1"/>
  <c r="E617" i="1"/>
  <c r="H616" i="1"/>
  <c r="G616" i="1"/>
  <c r="F616" i="1"/>
  <c r="E616" i="1"/>
  <c r="H615" i="1"/>
  <c r="G615" i="1"/>
  <c r="F615" i="1"/>
  <c r="E615" i="1"/>
  <c r="H614" i="1"/>
  <c r="G614" i="1"/>
  <c r="F614" i="1"/>
  <c r="E614" i="1"/>
  <c r="H613" i="1"/>
  <c r="G613" i="1"/>
  <c r="F613" i="1"/>
  <c r="E613" i="1"/>
  <c r="H612" i="1"/>
  <c r="G612" i="1"/>
  <c r="F612" i="1"/>
  <c r="E612" i="1"/>
  <c r="H611" i="1"/>
  <c r="G611" i="1"/>
  <c r="F611" i="1"/>
  <c r="E611" i="1"/>
  <c r="H610" i="1"/>
  <c r="G610" i="1"/>
  <c r="F610" i="1"/>
  <c r="E610" i="1"/>
  <c r="H609" i="1"/>
  <c r="G609" i="1"/>
  <c r="F609" i="1"/>
  <c r="E609" i="1"/>
  <c r="H608" i="1"/>
  <c r="G608" i="1"/>
  <c r="F608" i="1"/>
  <c r="E608" i="1"/>
  <c r="H607" i="1"/>
  <c r="G607" i="1"/>
  <c r="F607" i="1"/>
  <c r="E607" i="1"/>
  <c r="H606" i="1"/>
  <c r="G606" i="1"/>
  <c r="F606" i="1"/>
  <c r="E606" i="1"/>
  <c r="H605" i="1"/>
  <c r="G605" i="1"/>
  <c r="F605" i="1"/>
  <c r="E605" i="1"/>
  <c r="H604" i="1"/>
  <c r="G604" i="1"/>
  <c r="F604" i="1"/>
  <c r="E604" i="1"/>
  <c r="H603" i="1"/>
  <c r="G603" i="1"/>
  <c r="F603" i="1"/>
  <c r="E603" i="1"/>
  <c r="H602" i="1"/>
  <c r="G602" i="1"/>
  <c r="F602" i="1"/>
  <c r="E602" i="1"/>
  <c r="H601" i="1"/>
  <c r="G601" i="1"/>
  <c r="F601" i="1"/>
  <c r="E601" i="1"/>
  <c r="H600" i="1"/>
  <c r="G600" i="1"/>
  <c r="F600" i="1"/>
  <c r="E600" i="1"/>
  <c r="H599" i="1"/>
  <c r="G599" i="1"/>
  <c r="F599" i="1"/>
  <c r="E599" i="1"/>
  <c r="H598" i="1"/>
  <c r="G598" i="1"/>
  <c r="F598" i="1"/>
  <c r="E598" i="1"/>
  <c r="H597" i="1"/>
  <c r="G597" i="1"/>
  <c r="F597" i="1"/>
  <c r="E597" i="1"/>
  <c r="H596" i="1"/>
  <c r="G596" i="1"/>
  <c r="F596" i="1"/>
  <c r="E596" i="1"/>
  <c r="H595" i="1"/>
  <c r="G595" i="1"/>
  <c r="F595" i="1"/>
  <c r="E595" i="1"/>
  <c r="H594" i="1"/>
  <c r="G594" i="1"/>
  <c r="F594" i="1"/>
  <c r="E594" i="1"/>
  <c r="H593" i="1"/>
  <c r="G593" i="1"/>
  <c r="F593" i="1"/>
  <c r="E593" i="1"/>
  <c r="H592" i="1"/>
  <c r="G592" i="1"/>
  <c r="F592" i="1"/>
  <c r="E592" i="1"/>
  <c r="H591" i="1"/>
  <c r="G591" i="1"/>
  <c r="F591" i="1"/>
  <c r="E591" i="1"/>
  <c r="H590" i="1"/>
  <c r="G590" i="1"/>
  <c r="F590" i="1"/>
  <c r="E590" i="1"/>
  <c r="H589" i="1"/>
  <c r="G589" i="1"/>
  <c r="F589" i="1"/>
  <c r="E589" i="1"/>
  <c r="H588" i="1"/>
  <c r="G588" i="1"/>
  <c r="F588" i="1"/>
  <c r="E588" i="1"/>
  <c r="H587" i="1"/>
  <c r="G587" i="1"/>
  <c r="F587" i="1"/>
  <c r="E587" i="1"/>
  <c r="H586" i="1"/>
  <c r="G586" i="1"/>
  <c r="F586" i="1"/>
  <c r="E586" i="1"/>
  <c r="H585" i="1"/>
  <c r="G585" i="1"/>
  <c r="F585" i="1"/>
  <c r="E585" i="1"/>
  <c r="H584" i="1"/>
  <c r="G584" i="1"/>
  <c r="F584" i="1"/>
  <c r="E584" i="1"/>
  <c r="H583" i="1"/>
  <c r="G583" i="1"/>
  <c r="F583" i="1"/>
  <c r="E583" i="1"/>
  <c r="H582" i="1"/>
  <c r="G582" i="1"/>
  <c r="F582" i="1"/>
  <c r="E582" i="1"/>
  <c r="H581" i="1"/>
  <c r="G581" i="1"/>
  <c r="F581" i="1"/>
  <c r="E581" i="1"/>
  <c r="H580" i="1"/>
  <c r="E580" i="1"/>
  <c r="D580" i="1"/>
  <c r="F580" i="1" s="1"/>
  <c r="H579" i="1"/>
  <c r="G579" i="1"/>
  <c r="F579" i="1"/>
  <c r="E579" i="1"/>
  <c r="D579" i="1"/>
  <c r="H578" i="1"/>
  <c r="G578" i="1"/>
  <c r="F578" i="1"/>
  <c r="E578" i="1"/>
  <c r="H577" i="1"/>
  <c r="G577" i="1"/>
  <c r="F577" i="1"/>
  <c r="E577" i="1"/>
  <c r="H576" i="1"/>
  <c r="G576" i="1"/>
  <c r="F576" i="1"/>
  <c r="E576" i="1"/>
  <c r="H575" i="1"/>
  <c r="G575" i="1"/>
  <c r="F575" i="1"/>
  <c r="E575" i="1"/>
  <c r="H574" i="1"/>
  <c r="G574" i="1"/>
  <c r="F574" i="1"/>
  <c r="E574" i="1"/>
  <c r="H573" i="1"/>
  <c r="G573" i="1"/>
  <c r="F573" i="1"/>
  <c r="E573" i="1"/>
  <c r="H572" i="1"/>
  <c r="G572" i="1"/>
  <c r="F572" i="1"/>
  <c r="E572" i="1"/>
  <c r="H571" i="1"/>
  <c r="G571" i="1"/>
  <c r="F571" i="1"/>
  <c r="E571" i="1"/>
  <c r="H570" i="1"/>
  <c r="G570" i="1"/>
  <c r="F570" i="1"/>
  <c r="E570" i="1"/>
  <c r="H569" i="1"/>
  <c r="G569" i="1"/>
  <c r="F569" i="1"/>
  <c r="E569" i="1"/>
  <c r="H568" i="1"/>
  <c r="G568" i="1"/>
  <c r="F568" i="1"/>
  <c r="E568" i="1"/>
  <c r="H567" i="1"/>
  <c r="G567" i="1"/>
  <c r="F567" i="1"/>
  <c r="E567" i="1"/>
  <c r="H566" i="1"/>
  <c r="G566" i="1"/>
  <c r="F566" i="1"/>
  <c r="E566" i="1"/>
  <c r="H565" i="1"/>
  <c r="G565" i="1"/>
  <c r="F565" i="1"/>
  <c r="E565" i="1"/>
  <c r="H564" i="1"/>
  <c r="G564" i="1"/>
  <c r="F564" i="1"/>
  <c r="E564" i="1"/>
  <c r="H563" i="1"/>
  <c r="G563" i="1"/>
  <c r="F563" i="1"/>
  <c r="E563" i="1"/>
  <c r="H562" i="1"/>
  <c r="G562" i="1"/>
  <c r="F562" i="1"/>
  <c r="E562" i="1"/>
  <c r="H561" i="1"/>
  <c r="G561" i="1"/>
  <c r="F561" i="1"/>
  <c r="E561" i="1"/>
  <c r="H560" i="1"/>
  <c r="G560" i="1"/>
  <c r="F560" i="1"/>
  <c r="E560" i="1"/>
  <c r="H559" i="1"/>
  <c r="G559" i="1"/>
  <c r="F559" i="1"/>
  <c r="E559" i="1"/>
  <c r="H558" i="1"/>
  <c r="G558" i="1"/>
  <c r="F558" i="1"/>
  <c r="E558" i="1"/>
  <c r="H557" i="1"/>
  <c r="G557" i="1"/>
  <c r="F557" i="1"/>
  <c r="E557" i="1"/>
  <c r="H556" i="1"/>
  <c r="G556" i="1"/>
  <c r="F556" i="1"/>
  <c r="E556" i="1"/>
  <c r="H555" i="1"/>
  <c r="G555" i="1"/>
  <c r="F555" i="1"/>
  <c r="E555" i="1"/>
  <c r="H554" i="1"/>
  <c r="G554" i="1"/>
  <c r="F554" i="1"/>
  <c r="E554" i="1"/>
  <c r="H553" i="1"/>
  <c r="G553" i="1"/>
  <c r="F553" i="1"/>
  <c r="E553" i="1"/>
  <c r="H552" i="1"/>
  <c r="G552" i="1"/>
  <c r="F552" i="1"/>
  <c r="E552" i="1"/>
  <c r="H551" i="1"/>
  <c r="G551" i="1"/>
  <c r="F551" i="1"/>
  <c r="E551" i="1"/>
  <c r="H550" i="1"/>
  <c r="G550" i="1"/>
  <c r="F550" i="1"/>
  <c r="E550" i="1"/>
  <c r="H549" i="1"/>
  <c r="G549" i="1"/>
  <c r="F549" i="1"/>
  <c r="E549" i="1"/>
  <c r="H548" i="1"/>
  <c r="G548" i="1"/>
  <c r="F548" i="1"/>
  <c r="E548" i="1"/>
  <c r="H547" i="1"/>
  <c r="G547" i="1"/>
  <c r="F547" i="1"/>
  <c r="E547" i="1"/>
  <c r="H546" i="1"/>
  <c r="G546" i="1"/>
  <c r="F546" i="1"/>
  <c r="E546" i="1"/>
  <c r="H545" i="1"/>
  <c r="G545" i="1"/>
  <c r="F545" i="1"/>
  <c r="E545" i="1"/>
  <c r="H544" i="1"/>
  <c r="G544" i="1"/>
  <c r="F544" i="1"/>
  <c r="E544" i="1"/>
  <c r="H543" i="1"/>
  <c r="G543" i="1"/>
  <c r="F543" i="1"/>
  <c r="E543" i="1"/>
  <c r="H542" i="1"/>
  <c r="G542" i="1"/>
  <c r="F542" i="1"/>
  <c r="E542" i="1"/>
  <c r="H541" i="1"/>
  <c r="G541" i="1"/>
  <c r="F541" i="1"/>
  <c r="E541" i="1"/>
  <c r="H540" i="1"/>
  <c r="G540" i="1"/>
  <c r="F540" i="1"/>
  <c r="E540" i="1"/>
  <c r="H539" i="1"/>
  <c r="G539" i="1"/>
  <c r="F539" i="1"/>
  <c r="E539" i="1"/>
  <c r="H538" i="1"/>
  <c r="G538" i="1"/>
  <c r="F538" i="1"/>
  <c r="E538" i="1"/>
  <c r="H537" i="1"/>
  <c r="G537" i="1"/>
  <c r="F537" i="1"/>
  <c r="E537" i="1"/>
  <c r="H536" i="1"/>
  <c r="G536" i="1"/>
  <c r="F536" i="1"/>
  <c r="E536" i="1"/>
  <c r="H535" i="1"/>
  <c r="G535" i="1"/>
  <c r="F535" i="1"/>
  <c r="E535" i="1"/>
  <c r="H534" i="1"/>
  <c r="G534" i="1"/>
  <c r="F534" i="1"/>
  <c r="E534" i="1"/>
  <c r="H533" i="1"/>
  <c r="G533" i="1"/>
  <c r="F533" i="1"/>
  <c r="E533" i="1"/>
  <c r="H532" i="1"/>
  <c r="G532" i="1"/>
  <c r="F532" i="1"/>
  <c r="E532" i="1"/>
  <c r="H531" i="1"/>
  <c r="G531" i="1"/>
  <c r="F531" i="1"/>
  <c r="E531" i="1"/>
  <c r="H530" i="1"/>
  <c r="G530" i="1"/>
  <c r="F530" i="1"/>
  <c r="E530" i="1"/>
  <c r="H529" i="1"/>
  <c r="G529" i="1"/>
  <c r="F529" i="1"/>
  <c r="E529" i="1"/>
  <c r="H528" i="1"/>
  <c r="G528" i="1"/>
  <c r="F528" i="1"/>
  <c r="E528" i="1"/>
  <c r="H527" i="1"/>
  <c r="G527" i="1"/>
  <c r="F527" i="1"/>
  <c r="E527" i="1"/>
  <c r="H526" i="1"/>
  <c r="G526" i="1"/>
  <c r="F526" i="1"/>
  <c r="E526" i="1"/>
  <c r="H525" i="1"/>
  <c r="G525" i="1"/>
  <c r="F525" i="1"/>
  <c r="E525" i="1"/>
  <c r="H524" i="1"/>
  <c r="G524" i="1"/>
  <c r="F524" i="1"/>
  <c r="E524" i="1"/>
  <c r="H523" i="1"/>
  <c r="G523" i="1"/>
  <c r="F523" i="1"/>
  <c r="E523" i="1"/>
  <c r="H522" i="1"/>
  <c r="G522" i="1"/>
  <c r="F522" i="1"/>
  <c r="E522" i="1"/>
  <c r="H521" i="1"/>
  <c r="G521" i="1"/>
  <c r="F521" i="1"/>
  <c r="E521" i="1"/>
  <c r="H520" i="1"/>
  <c r="G520" i="1"/>
  <c r="F520" i="1"/>
  <c r="E520" i="1"/>
  <c r="H519" i="1"/>
  <c r="G519" i="1"/>
  <c r="F519" i="1"/>
  <c r="E519" i="1"/>
  <c r="H518" i="1"/>
  <c r="G518" i="1"/>
  <c r="F518" i="1"/>
  <c r="E518" i="1"/>
  <c r="H517" i="1"/>
  <c r="G517" i="1"/>
  <c r="F517" i="1"/>
  <c r="E517" i="1"/>
  <c r="H516" i="1"/>
  <c r="G516" i="1"/>
  <c r="F516" i="1"/>
  <c r="E516" i="1"/>
  <c r="H515" i="1"/>
  <c r="G515" i="1"/>
  <c r="F515" i="1"/>
  <c r="E515" i="1"/>
  <c r="H514" i="1"/>
  <c r="G514" i="1"/>
  <c r="F514" i="1"/>
  <c r="E514" i="1"/>
  <c r="H513" i="1"/>
  <c r="G513" i="1"/>
  <c r="F513" i="1"/>
  <c r="E513" i="1"/>
  <c r="H512" i="1"/>
  <c r="G512" i="1"/>
  <c r="F512" i="1"/>
  <c r="E512" i="1"/>
  <c r="H511" i="1"/>
  <c r="G511" i="1"/>
  <c r="F511" i="1"/>
  <c r="E511" i="1"/>
  <c r="H510" i="1"/>
  <c r="G510" i="1"/>
  <c r="F510" i="1"/>
  <c r="E510" i="1"/>
  <c r="H509" i="1"/>
  <c r="G509" i="1"/>
  <c r="F509" i="1"/>
  <c r="E509" i="1"/>
  <c r="H508" i="1"/>
  <c r="G508" i="1"/>
  <c r="F508" i="1"/>
  <c r="E508" i="1"/>
  <c r="H507" i="1"/>
  <c r="G507" i="1"/>
  <c r="F507" i="1"/>
  <c r="E507" i="1"/>
  <c r="H506" i="1"/>
  <c r="G506" i="1"/>
  <c r="F506" i="1"/>
  <c r="E506" i="1"/>
  <c r="H505" i="1"/>
  <c r="G505" i="1"/>
  <c r="F505" i="1"/>
  <c r="E505" i="1"/>
  <c r="H504" i="1"/>
  <c r="G504" i="1"/>
  <c r="F504" i="1"/>
  <c r="E504" i="1"/>
  <c r="H503" i="1"/>
  <c r="G503" i="1"/>
  <c r="F503" i="1"/>
  <c r="E503" i="1"/>
  <c r="H502" i="1"/>
  <c r="G502" i="1"/>
  <c r="F502" i="1"/>
  <c r="E502" i="1"/>
  <c r="H501" i="1"/>
  <c r="G501" i="1"/>
  <c r="F501" i="1"/>
  <c r="E501" i="1"/>
  <c r="H500" i="1"/>
  <c r="G500" i="1"/>
  <c r="F500" i="1"/>
  <c r="E500" i="1"/>
  <c r="H499" i="1"/>
  <c r="G499" i="1"/>
  <c r="F499" i="1"/>
  <c r="E499" i="1"/>
  <c r="H498" i="1"/>
  <c r="G498" i="1"/>
  <c r="F498" i="1"/>
  <c r="E498" i="1"/>
  <c r="H497" i="1"/>
  <c r="G497" i="1"/>
  <c r="F497" i="1"/>
  <c r="E497" i="1"/>
  <c r="H496" i="1"/>
  <c r="G496" i="1"/>
  <c r="F496" i="1"/>
  <c r="E496" i="1"/>
  <c r="H495" i="1"/>
  <c r="G495" i="1"/>
  <c r="F495" i="1"/>
  <c r="E495" i="1"/>
  <c r="H494" i="1"/>
  <c r="G494" i="1"/>
  <c r="F494" i="1"/>
  <c r="E494" i="1"/>
  <c r="H493" i="1"/>
  <c r="G493" i="1"/>
  <c r="F493" i="1"/>
  <c r="E493" i="1"/>
  <c r="H492" i="1"/>
  <c r="G492" i="1"/>
  <c r="F492" i="1"/>
  <c r="E492" i="1"/>
  <c r="H491" i="1"/>
  <c r="G491" i="1"/>
  <c r="F491" i="1"/>
  <c r="E491" i="1"/>
  <c r="H490" i="1"/>
  <c r="G490" i="1"/>
  <c r="F490" i="1"/>
  <c r="E490" i="1"/>
  <c r="H489" i="1"/>
  <c r="G489" i="1"/>
  <c r="F489" i="1"/>
  <c r="E489" i="1"/>
  <c r="H488" i="1"/>
  <c r="G488" i="1"/>
  <c r="F488" i="1"/>
  <c r="E488" i="1"/>
  <c r="H487" i="1"/>
  <c r="G487" i="1"/>
  <c r="F487" i="1"/>
  <c r="E487" i="1"/>
  <c r="H486" i="1"/>
  <c r="G486" i="1"/>
  <c r="F486" i="1"/>
  <c r="E486" i="1"/>
  <c r="H485" i="1"/>
  <c r="G485" i="1"/>
  <c r="F485" i="1"/>
  <c r="E485" i="1"/>
  <c r="H484" i="1"/>
  <c r="G484" i="1"/>
  <c r="F484" i="1"/>
  <c r="E484" i="1"/>
  <c r="H483" i="1"/>
  <c r="G483" i="1"/>
  <c r="F483" i="1"/>
  <c r="E483" i="1"/>
  <c r="H482" i="1"/>
  <c r="G482" i="1"/>
  <c r="F482" i="1"/>
  <c r="E482" i="1"/>
  <c r="H481" i="1"/>
  <c r="G481" i="1"/>
  <c r="F481" i="1"/>
  <c r="E481" i="1"/>
  <c r="H480" i="1"/>
  <c r="G480" i="1"/>
  <c r="F480" i="1"/>
  <c r="E480" i="1"/>
  <c r="H479" i="1"/>
  <c r="G479" i="1"/>
  <c r="F479" i="1"/>
  <c r="E479" i="1"/>
  <c r="H478" i="1"/>
  <c r="G478" i="1"/>
  <c r="F478" i="1"/>
  <c r="E478" i="1"/>
  <c r="H477" i="1"/>
  <c r="G477" i="1"/>
  <c r="F477" i="1"/>
  <c r="E477" i="1"/>
  <c r="H476" i="1"/>
  <c r="G476" i="1"/>
  <c r="F476" i="1"/>
  <c r="E476" i="1"/>
  <c r="H475" i="1"/>
  <c r="G475" i="1"/>
  <c r="F475" i="1"/>
  <c r="E475" i="1"/>
  <c r="H474" i="1"/>
  <c r="G474" i="1"/>
  <c r="F474" i="1"/>
  <c r="E474" i="1"/>
  <c r="H473" i="1"/>
  <c r="G473" i="1"/>
  <c r="F473" i="1"/>
  <c r="E473" i="1"/>
  <c r="H472" i="1"/>
  <c r="G472" i="1"/>
  <c r="F472" i="1"/>
  <c r="E472" i="1"/>
  <c r="H471" i="1"/>
  <c r="G471" i="1"/>
  <c r="F471" i="1"/>
  <c r="E471" i="1"/>
  <c r="H470" i="1"/>
  <c r="G470" i="1"/>
  <c r="F470" i="1"/>
  <c r="E470" i="1"/>
  <c r="H469" i="1"/>
  <c r="G469" i="1"/>
  <c r="F469" i="1"/>
  <c r="E469" i="1"/>
  <c r="H468" i="1"/>
  <c r="G468" i="1"/>
  <c r="F468" i="1"/>
  <c r="E468" i="1"/>
  <c r="H467" i="1"/>
  <c r="G467" i="1"/>
  <c r="F467" i="1"/>
  <c r="E467" i="1"/>
  <c r="H466" i="1"/>
  <c r="G466" i="1"/>
  <c r="F466" i="1"/>
  <c r="E466" i="1"/>
  <c r="H465" i="1"/>
  <c r="G465" i="1"/>
  <c r="F465" i="1"/>
  <c r="E465" i="1"/>
  <c r="H464" i="1"/>
  <c r="G464" i="1"/>
  <c r="F464" i="1"/>
  <c r="E464" i="1"/>
  <c r="H463" i="1"/>
  <c r="G463" i="1"/>
  <c r="F463" i="1"/>
  <c r="E463" i="1"/>
  <c r="H462" i="1"/>
  <c r="G462" i="1"/>
  <c r="F462" i="1"/>
  <c r="E462" i="1"/>
  <c r="H461" i="1"/>
  <c r="G461" i="1"/>
  <c r="F461" i="1"/>
  <c r="E461" i="1"/>
  <c r="H460" i="1"/>
  <c r="G460" i="1"/>
  <c r="F460" i="1"/>
  <c r="E460" i="1"/>
  <c r="H459" i="1"/>
  <c r="G459" i="1"/>
  <c r="F459" i="1"/>
  <c r="E459" i="1"/>
  <c r="H458" i="1"/>
  <c r="G458" i="1"/>
  <c r="F458" i="1"/>
  <c r="E458" i="1"/>
  <c r="H457" i="1"/>
  <c r="G457" i="1"/>
  <c r="F457" i="1"/>
  <c r="E457" i="1"/>
  <c r="H456" i="1"/>
  <c r="G456" i="1"/>
  <c r="F456" i="1"/>
  <c r="E456" i="1"/>
  <c r="H455" i="1"/>
  <c r="G455" i="1"/>
  <c r="F455" i="1"/>
  <c r="E455" i="1"/>
  <c r="H454" i="1"/>
  <c r="G454" i="1"/>
  <c r="F454" i="1"/>
  <c r="E454" i="1"/>
  <c r="H453" i="1"/>
  <c r="G453" i="1"/>
  <c r="F453" i="1"/>
  <c r="E453" i="1"/>
  <c r="H452" i="1"/>
  <c r="G452" i="1"/>
  <c r="F452" i="1"/>
  <c r="E452" i="1"/>
  <c r="H451" i="1"/>
  <c r="G451" i="1"/>
  <c r="F451" i="1"/>
  <c r="E451" i="1"/>
  <c r="H450" i="1"/>
  <c r="G450" i="1"/>
  <c r="F450" i="1"/>
  <c r="E450" i="1"/>
  <c r="H449" i="1"/>
  <c r="G449" i="1"/>
  <c r="F449" i="1"/>
  <c r="E449" i="1"/>
  <c r="H448" i="1"/>
  <c r="G448" i="1"/>
  <c r="F448" i="1"/>
  <c r="E448" i="1"/>
  <c r="H447" i="1"/>
  <c r="G447" i="1"/>
  <c r="F447" i="1"/>
  <c r="E447" i="1"/>
  <c r="H446" i="1"/>
  <c r="G446" i="1"/>
  <c r="F446" i="1"/>
  <c r="E446" i="1"/>
  <c r="H445" i="1"/>
  <c r="G445" i="1"/>
  <c r="F445" i="1"/>
  <c r="E445" i="1"/>
  <c r="H444" i="1"/>
  <c r="G444" i="1"/>
  <c r="F444" i="1"/>
  <c r="E444" i="1"/>
  <c r="H443" i="1"/>
  <c r="G443" i="1"/>
  <c r="F443" i="1"/>
  <c r="E443" i="1"/>
  <c r="H442" i="1"/>
  <c r="G442" i="1"/>
  <c r="F442" i="1"/>
  <c r="E442" i="1"/>
  <c r="H441" i="1"/>
  <c r="G441" i="1"/>
  <c r="F441" i="1"/>
  <c r="E441" i="1"/>
  <c r="H440" i="1"/>
  <c r="G440" i="1"/>
  <c r="F440" i="1"/>
  <c r="E440" i="1"/>
  <c r="H439" i="1"/>
  <c r="G439" i="1"/>
  <c r="F439" i="1"/>
  <c r="E439" i="1"/>
  <c r="H438" i="1"/>
  <c r="G438" i="1"/>
  <c r="F438" i="1"/>
  <c r="E438" i="1"/>
  <c r="H437" i="1"/>
  <c r="G437" i="1"/>
  <c r="F437" i="1"/>
  <c r="E437" i="1"/>
  <c r="H436" i="1"/>
  <c r="G436" i="1"/>
  <c r="F436" i="1"/>
  <c r="E436" i="1"/>
  <c r="H435" i="1"/>
  <c r="G435" i="1"/>
  <c r="F435" i="1"/>
  <c r="E435" i="1"/>
  <c r="H434" i="1"/>
  <c r="G434" i="1"/>
  <c r="F434" i="1"/>
  <c r="E434" i="1"/>
  <c r="H433" i="1"/>
  <c r="G433" i="1"/>
  <c r="F433" i="1"/>
  <c r="E433" i="1"/>
  <c r="H432" i="1"/>
  <c r="G432" i="1"/>
  <c r="F432" i="1"/>
  <c r="E432" i="1"/>
  <c r="H431" i="1"/>
  <c r="G431" i="1"/>
  <c r="F431" i="1"/>
  <c r="E431" i="1"/>
  <c r="H430" i="1"/>
  <c r="G430" i="1"/>
  <c r="F430" i="1"/>
  <c r="E430" i="1"/>
  <c r="H429" i="1"/>
  <c r="G429" i="1"/>
  <c r="F429" i="1"/>
  <c r="E429" i="1"/>
  <c r="H428" i="1"/>
  <c r="G428" i="1"/>
  <c r="F428" i="1"/>
  <c r="E428" i="1"/>
  <c r="H427" i="1"/>
  <c r="G427" i="1"/>
  <c r="F427" i="1"/>
  <c r="E427" i="1"/>
  <c r="H426" i="1"/>
  <c r="G426" i="1"/>
  <c r="F426" i="1"/>
  <c r="E426" i="1"/>
  <c r="H425" i="1"/>
  <c r="G425" i="1"/>
  <c r="F425" i="1"/>
  <c r="E425" i="1"/>
  <c r="H424" i="1"/>
  <c r="G424" i="1"/>
  <c r="F424" i="1"/>
  <c r="E424" i="1"/>
  <c r="H423" i="1"/>
  <c r="G423" i="1"/>
  <c r="F423" i="1"/>
  <c r="E423" i="1"/>
  <c r="H422" i="1"/>
  <c r="G422" i="1"/>
  <c r="F422" i="1"/>
  <c r="E422" i="1"/>
  <c r="H421" i="1"/>
  <c r="G421" i="1"/>
  <c r="F421" i="1"/>
  <c r="E421" i="1"/>
  <c r="H420" i="1"/>
  <c r="G420" i="1"/>
  <c r="F420" i="1"/>
  <c r="E420" i="1"/>
  <c r="H419" i="1"/>
  <c r="G419" i="1"/>
  <c r="F419" i="1"/>
  <c r="E419" i="1"/>
  <c r="H418" i="1"/>
  <c r="G418" i="1"/>
  <c r="F418" i="1"/>
  <c r="E418" i="1"/>
  <c r="H417" i="1"/>
  <c r="G417" i="1"/>
  <c r="F417" i="1"/>
  <c r="E417" i="1"/>
  <c r="H416" i="1"/>
  <c r="G416" i="1"/>
  <c r="F416" i="1"/>
  <c r="E416" i="1"/>
  <c r="H415" i="1"/>
  <c r="G415" i="1"/>
  <c r="F415" i="1"/>
  <c r="E415" i="1"/>
  <c r="H414" i="1"/>
  <c r="G414" i="1"/>
  <c r="F414" i="1"/>
  <c r="E414" i="1"/>
  <c r="H413" i="1"/>
  <c r="G413" i="1"/>
  <c r="F413" i="1"/>
  <c r="E413" i="1"/>
  <c r="H412" i="1"/>
  <c r="G412" i="1"/>
  <c r="F412" i="1"/>
  <c r="E412" i="1"/>
  <c r="H411" i="1"/>
  <c r="G411" i="1"/>
  <c r="F411" i="1"/>
  <c r="E411" i="1"/>
  <c r="H410" i="1"/>
  <c r="G410" i="1"/>
  <c r="F410" i="1"/>
  <c r="E410" i="1"/>
  <c r="H409" i="1"/>
  <c r="G409" i="1"/>
  <c r="F409" i="1"/>
  <c r="E409" i="1"/>
  <c r="H408" i="1"/>
  <c r="G408" i="1"/>
  <c r="F408" i="1"/>
  <c r="E408" i="1"/>
  <c r="H407" i="1"/>
  <c r="G407" i="1"/>
  <c r="F407" i="1"/>
  <c r="E407" i="1"/>
  <c r="H406" i="1"/>
  <c r="G406" i="1"/>
  <c r="F406" i="1"/>
  <c r="E406" i="1"/>
  <c r="H405" i="1"/>
  <c r="G405" i="1"/>
  <c r="F405" i="1"/>
  <c r="E405" i="1"/>
  <c r="H404" i="1"/>
  <c r="G404" i="1"/>
  <c r="F404" i="1"/>
  <c r="E404" i="1"/>
  <c r="H403" i="1"/>
  <c r="G403" i="1"/>
  <c r="F403" i="1"/>
  <c r="E403" i="1"/>
  <c r="H402" i="1"/>
  <c r="G402" i="1"/>
  <c r="F402" i="1"/>
  <c r="E402" i="1"/>
  <c r="H401" i="1"/>
  <c r="G401" i="1"/>
  <c r="F401" i="1"/>
  <c r="E401" i="1"/>
  <c r="H400" i="1"/>
  <c r="G400" i="1"/>
  <c r="F400" i="1"/>
  <c r="E400" i="1"/>
  <c r="H399" i="1"/>
  <c r="G399" i="1"/>
  <c r="F399" i="1"/>
  <c r="E399" i="1"/>
  <c r="H398" i="1"/>
  <c r="G398" i="1"/>
  <c r="F398" i="1"/>
  <c r="E398" i="1"/>
  <c r="H397" i="1"/>
  <c r="G397" i="1"/>
  <c r="F397" i="1"/>
  <c r="E397" i="1"/>
  <c r="H396" i="1"/>
  <c r="G396" i="1"/>
  <c r="F396" i="1"/>
  <c r="E396" i="1"/>
  <c r="H395" i="1"/>
  <c r="G395" i="1"/>
  <c r="F395" i="1"/>
  <c r="E395" i="1"/>
  <c r="H394" i="1"/>
  <c r="G394" i="1"/>
  <c r="F394" i="1"/>
  <c r="E394" i="1"/>
  <c r="H393" i="1"/>
  <c r="G393" i="1"/>
  <c r="F393" i="1"/>
  <c r="E393" i="1"/>
  <c r="H392" i="1"/>
  <c r="G392" i="1"/>
  <c r="F392" i="1"/>
  <c r="E392" i="1"/>
  <c r="H391" i="1"/>
  <c r="G391" i="1"/>
  <c r="F391" i="1"/>
  <c r="E391" i="1"/>
  <c r="H390" i="1"/>
  <c r="G390" i="1"/>
  <c r="F390" i="1"/>
  <c r="E390" i="1"/>
  <c r="H389" i="1"/>
  <c r="G389" i="1"/>
  <c r="F389" i="1"/>
  <c r="E389" i="1"/>
  <c r="H388" i="1"/>
  <c r="G388" i="1"/>
  <c r="F388" i="1"/>
  <c r="E388" i="1"/>
  <c r="H387" i="1"/>
  <c r="G387" i="1"/>
  <c r="F387" i="1"/>
  <c r="E387" i="1"/>
  <c r="H386" i="1"/>
  <c r="G386" i="1"/>
  <c r="F386" i="1"/>
  <c r="E386" i="1"/>
  <c r="H385" i="1"/>
  <c r="G385" i="1"/>
  <c r="F385" i="1"/>
  <c r="E385" i="1"/>
  <c r="H384" i="1"/>
  <c r="G384" i="1"/>
  <c r="F384" i="1"/>
  <c r="E384" i="1"/>
  <c r="H383" i="1"/>
  <c r="G383" i="1"/>
  <c r="F383" i="1"/>
  <c r="E383" i="1"/>
  <c r="H382" i="1"/>
  <c r="G382" i="1"/>
  <c r="F382" i="1"/>
  <c r="E382" i="1"/>
  <c r="H381" i="1"/>
  <c r="G381" i="1"/>
  <c r="F381" i="1"/>
  <c r="E381" i="1"/>
  <c r="H380" i="1"/>
  <c r="G380" i="1"/>
  <c r="F380" i="1"/>
  <c r="E380" i="1"/>
  <c r="H379" i="1"/>
  <c r="G379" i="1"/>
  <c r="F379" i="1"/>
  <c r="E379" i="1"/>
  <c r="H378" i="1"/>
  <c r="G378" i="1"/>
  <c r="F378" i="1"/>
  <c r="E378" i="1"/>
  <c r="H377" i="1"/>
  <c r="G377" i="1"/>
  <c r="F377" i="1"/>
  <c r="E377" i="1"/>
  <c r="H376" i="1"/>
  <c r="G376" i="1"/>
  <c r="F376" i="1"/>
  <c r="E376" i="1"/>
  <c r="H375" i="1"/>
  <c r="G375" i="1"/>
  <c r="F375" i="1"/>
  <c r="E375" i="1"/>
  <c r="H374" i="1"/>
  <c r="G374" i="1"/>
  <c r="F374" i="1"/>
  <c r="E374" i="1"/>
  <c r="H373" i="1"/>
  <c r="G373" i="1"/>
  <c r="F373" i="1"/>
  <c r="E373" i="1"/>
  <c r="H372" i="1"/>
  <c r="G372" i="1"/>
  <c r="F372" i="1"/>
  <c r="E372" i="1"/>
  <c r="H371" i="1"/>
  <c r="G371" i="1"/>
  <c r="F371" i="1"/>
  <c r="E371" i="1"/>
  <c r="H370" i="1"/>
  <c r="G370" i="1"/>
  <c r="F370" i="1"/>
  <c r="E370" i="1"/>
  <c r="H369" i="1"/>
  <c r="G369" i="1"/>
  <c r="F369" i="1"/>
  <c r="E369" i="1"/>
  <c r="H368" i="1"/>
  <c r="G368" i="1"/>
  <c r="F368" i="1"/>
  <c r="E368" i="1"/>
  <c r="H367" i="1"/>
  <c r="G367" i="1"/>
  <c r="F367" i="1"/>
  <c r="E367" i="1"/>
  <c r="H366" i="1"/>
  <c r="G366" i="1"/>
  <c r="F366" i="1"/>
  <c r="E366" i="1"/>
  <c r="H365" i="1"/>
  <c r="G365" i="1"/>
  <c r="F365" i="1"/>
  <c r="E365" i="1"/>
  <c r="H364" i="1"/>
  <c r="G364" i="1"/>
  <c r="F364" i="1"/>
  <c r="E364" i="1"/>
  <c r="H363" i="1"/>
  <c r="G363" i="1"/>
  <c r="F363" i="1"/>
  <c r="E363" i="1"/>
  <c r="H362" i="1"/>
  <c r="G362" i="1"/>
  <c r="F362" i="1"/>
  <c r="E362" i="1"/>
  <c r="H361" i="1"/>
  <c r="G361" i="1"/>
  <c r="F361" i="1"/>
  <c r="E361" i="1"/>
  <c r="H360" i="1"/>
  <c r="G360" i="1"/>
  <c r="F360" i="1"/>
  <c r="E360" i="1"/>
  <c r="H359" i="1"/>
  <c r="G359" i="1"/>
  <c r="F359" i="1"/>
  <c r="E359" i="1"/>
  <c r="H358" i="1"/>
  <c r="G358" i="1"/>
  <c r="F358" i="1"/>
  <c r="E358" i="1"/>
  <c r="H357" i="1"/>
  <c r="G357" i="1"/>
  <c r="F357" i="1"/>
  <c r="E357" i="1"/>
  <c r="H356" i="1"/>
  <c r="G356" i="1"/>
  <c r="F356" i="1"/>
  <c r="E356" i="1"/>
  <c r="H355" i="1"/>
  <c r="G355" i="1"/>
  <c r="F355" i="1"/>
  <c r="E355" i="1"/>
  <c r="H354" i="1"/>
  <c r="G354" i="1"/>
  <c r="F354" i="1"/>
  <c r="E354" i="1"/>
  <c r="H353" i="1"/>
  <c r="G353" i="1"/>
  <c r="F353" i="1"/>
  <c r="E353" i="1"/>
  <c r="H352" i="1"/>
  <c r="G352" i="1"/>
  <c r="F352" i="1"/>
  <c r="E352" i="1"/>
  <c r="H351" i="1"/>
  <c r="G351" i="1"/>
  <c r="F351" i="1"/>
  <c r="E351" i="1"/>
  <c r="H350" i="1"/>
  <c r="G350" i="1"/>
  <c r="F350" i="1"/>
  <c r="E350" i="1"/>
  <c r="H349" i="1"/>
  <c r="G349" i="1"/>
  <c r="F349" i="1"/>
  <c r="E349" i="1"/>
  <c r="H348" i="1"/>
  <c r="G348" i="1"/>
  <c r="F348" i="1"/>
  <c r="E348" i="1"/>
  <c r="H347" i="1"/>
  <c r="G347" i="1"/>
  <c r="F347" i="1"/>
  <c r="E347" i="1"/>
  <c r="H346" i="1"/>
  <c r="G346" i="1"/>
  <c r="F346" i="1"/>
  <c r="E346" i="1"/>
  <c r="H345" i="1"/>
  <c r="G345" i="1"/>
  <c r="F345" i="1"/>
  <c r="E345" i="1"/>
  <c r="H344" i="1"/>
  <c r="G344" i="1"/>
  <c r="F344" i="1"/>
  <c r="E344" i="1"/>
  <c r="H343" i="1"/>
  <c r="G343" i="1"/>
  <c r="F343" i="1"/>
  <c r="E343" i="1"/>
  <c r="H342" i="1"/>
  <c r="G342" i="1"/>
  <c r="F342" i="1"/>
  <c r="E342" i="1"/>
  <c r="H341" i="1"/>
  <c r="G341" i="1"/>
  <c r="F341" i="1"/>
  <c r="E341" i="1"/>
  <c r="H340" i="1"/>
  <c r="G340" i="1"/>
  <c r="F340" i="1"/>
  <c r="E340" i="1"/>
  <c r="H339" i="1"/>
  <c r="G339" i="1"/>
  <c r="F339" i="1"/>
  <c r="E339" i="1"/>
  <c r="H338" i="1"/>
  <c r="G338" i="1"/>
  <c r="F338" i="1"/>
  <c r="E338" i="1"/>
  <c r="H337" i="1"/>
  <c r="G337" i="1"/>
  <c r="F337" i="1"/>
  <c r="E337" i="1"/>
  <c r="H336" i="1"/>
  <c r="G336" i="1"/>
  <c r="F336" i="1"/>
  <c r="E336" i="1"/>
  <c r="H335" i="1"/>
  <c r="G335" i="1"/>
  <c r="F335" i="1"/>
  <c r="E335" i="1"/>
  <c r="H334" i="1"/>
  <c r="G334" i="1"/>
  <c r="F334" i="1"/>
  <c r="E334" i="1"/>
  <c r="H333" i="1"/>
  <c r="G333" i="1"/>
  <c r="F333" i="1"/>
  <c r="E333" i="1"/>
  <c r="H332" i="1"/>
  <c r="G332" i="1"/>
  <c r="F332" i="1"/>
  <c r="E332" i="1"/>
  <c r="H331" i="1"/>
  <c r="G331" i="1"/>
  <c r="F331" i="1"/>
  <c r="E331" i="1"/>
  <c r="H330" i="1"/>
  <c r="G330" i="1"/>
  <c r="F330" i="1"/>
  <c r="E330" i="1"/>
  <c r="H329" i="1"/>
  <c r="G329" i="1"/>
  <c r="F329" i="1"/>
  <c r="E329" i="1"/>
  <c r="H328" i="1"/>
  <c r="G328" i="1"/>
  <c r="F328" i="1"/>
  <c r="E328" i="1"/>
  <c r="H327" i="1"/>
  <c r="G327" i="1"/>
  <c r="F327" i="1"/>
  <c r="E327" i="1"/>
  <c r="H326" i="1"/>
  <c r="G326" i="1"/>
  <c r="F326" i="1"/>
  <c r="E326" i="1"/>
  <c r="H325" i="1"/>
  <c r="G325" i="1"/>
  <c r="F325" i="1"/>
  <c r="E325" i="1"/>
  <c r="H324" i="1"/>
  <c r="G324" i="1"/>
  <c r="F324" i="1"/>
  <c r="E324" i="1"/>
  <c r="H323" i="1"/>
  <c r="G323" i="1"/>
  <c r="F323" i="1"/>
  <c r="E323" i="1"/>
  <c r="H322" i="1"/>
  <c r="G322" i="1"/>
  <c r="F322" i="1"/>
  <c r="E322" i="1"/>
  <c r="H321" i="1"/>
  <c r="G321" i="1"/>
  <c r="F321" i="1"/>
  <c r="E321" i="1"/>
  <c r="H320" i="1"/>
  <c r="G320" i="1"/>
  <c r="F320" i="1"/>
  <c r="E320" i="1"/>
  <c r="H319" i="1"/>
  <c r="G319" i="1"/>
  <c r="F319" i="1"/>
  <c r="E319" i="1"/>
  <c r="H318" i="1"/>
  <c r="G318" i="1"/>
  <c r="F318" i="1"/>
  <c r="E318" i="1"/>
  <c r="H317" i="1"/>
  <c r="G317" i="1"/>
  <c r="F317" i="1"/>
  <c r="E317" i="1"/>
  <c r="H316" i="1"/>
  <c r="G316" i="1"/>
  <c r="F316" i="1"/>
  <c r="E316" i="1"/>
  <c r="H315" i="1"/>
  <c r="G315" i="1"/>
  <c r="F315" i="1"/>
  <c r="E315" i="1"/>
  <c r="H314" i="1"/>
  <c r="G314" i="1"/>
  <c r="F314" i="1"/>
  <c r="E314" i="1"/>
  <c r="H313" i="1"/>
  <c r="G313" i="1"/>
  <c r="F313" i="1"/>
  <c r="E313" i="1"/>
  <c r="H312" i="1"/>
  <c r="G312" i="1"/>
  <c r="F312" i="1"/>
  <c r="E312" i="1"/>
  <c r="H311" i="1"/>
  <c r="G311" i="1"/>
  <c r="F311" i="1"/>
  <c r="E311" i="1"/>
  <c r="H310" i="1"/>
  <c r="G310" i="1"/>
  <c r="F310" i="1"/>
  <c r="E310" i="1"/>
  <c r="H309" i="1"/>
  <c r="G309" i="1"/>
  <c r="F309" i="1"/>
  <c r="E309" i="1"/>
  <c r="H308" i="1"/>
  <c r="G308" i="1"/>
  <c r="F308" i="1"/>
  <c r="E308" i="1"/>
  <c r="H307" i="1"/>
  <c r="G307" i="1"/>
  <c r="F307" i="1"/>
  <c r="E307" i="1"/>
  <c r="H306" i="1"/>
  <c r="G306" i="1"/>
  <c r="F306" i="1"/>
  <c r="E306" i="1"/>
  <c r="H305" i="1"/>
  <c r="G305" i="1"/>
  <c r="F305" i="1"/>
  <c r="E305" i="1"/>
  <c r="H304" i="1"/>
  <c r="G304" i="1"/>
  <c r="F304" i="1"/>
  <c r="E304" i="1"/>
  <c r="H303" i="1"/>
  <c r="G303" i="1"/>
  <c r="F303" i="1"/>
  <c r="E303" i="1"/>
  <c r="H302" i="1"/>
  <c r="G302" i="1"/>
  <c r="F302" i="1"/>
  <c r="E302" i="1"/>
  <c r="H301" i="1"/>
  <c r="G301" i="1"/>
  <c r="F301" i="1"/>
  <c r="E301" i="1"/>
  <c r="H300" i="1"/>
  <c r="G300" i="1"/>
  <c r="F300" i="1"/>
  <c r="E300" i="1"/>
  <c r="H299" i="1"/>
  <c r="G299" i="1"/>
  <c r="F299" i="1"/>
  <c r="E299" i="1"/>
  <c r="H298" i="1"/>
  <c r="G298" i="1"/>
  <c r="F298" i="1"/>
  <c r="E298" i="1"/>
  <c r="H297" i="1"/>
  <c r="G297" i="1"/>
  <c r="F297" i="1"/>
  <c r="E297" i="1"/>
  <c r="H296" i="1"/>
  <c r="G296" i="1"/>
  <c r="F296" i="1"/>
  <c r="E296" i="1"/>
  <c r="H295" i="1"/>
  <c r="G295" i="1"/>
  <c r="F295" i="1"/>
  <c r="E295" i="1"/>
  <c r="H294" i="1"/>
  <c r="G294" i="1"/>
  <c r="F294" i="1"/>
  <c r="E294" i="1"/>
  <c r="H293" i="1"/>
  <c r="G293" i="1"/>
  <c r="F293" i="1"/>
  <c r="E293" i="1"/>
  <c r="H292" i="1"/>
  <c r="G292" i="1"/>
  <c r="F292" i="1"/>
  <c r="E292" i="1"/>
  <c r="H291" i="1"/>
  <c r="G291" i="1"/>
  <c r="F291" i="1"/>
  <c r="E291" i="1"/>
  <c r="H290" i="1"/>
  <c r="G290" i="1"/>
  <c r="F290" i="1"/>
  <c r="E290" i="1"/>
  <c r="H289" i="1"/>
  <c r="G289" i="1"/>
  <c r="F289" i="1"/>
  <c r="E289" i="1"/>
  <c r="H288" i="1"/>
  <c r="G288" i="1"/>
  <c r="F288" i="1"/>
  <c r="E288" i="1"/>
  <c r="H287" i="1"/>
  <c r="G287" i="1"/>
  <c r="F287" i="1"/>
  <c r="E287" i="1"/>
  <c r="H286" i="1"/>
  <c r="G286" i="1"/>
  <c r="F286" i="1"/>
  <c r="E286" i="1"/>
  <c r="H285" i="1"/>
  <c r="G285" i="1"/>
  <c r="F285" i="1"/>
  <c r="E285" i="1"/>
  <c r="H284" i="1"/>
  <c r="G284" i="1"/>
  <c r="F284" i="1"/>
  <c r="E284" i="1"/>
  <c r="H283" i="1"/>
  <c r="G283" i="1"/>
  <c r="F283" i="1"/>
  <c r="E283" i="1"/>
  <c r="H282" i="1"/>
  <c r="G282" i="1"/>
  <c r="F282" i="1"/>
  <c r="E282" i="1"/>
  <c r="H281" i="1"/>
  <c r="G281" i="1"/>
  <c r="F281" i="1"/>
  <c r="E281" i="1"/>
  <c r="H280" i="1"/>
  <c r="G280" i="1"/>
  <c r="F280" i="1"/>
  <c r="E280" i="1"/>
  <c r="H279" i="1"/>
  <c r="G279" i="1"/>
  <c r="F279" i="1"/>
  <c r="E279" i="1"/>
  <c r="H278" i="1"/>
  <c r="G278" i="1"/>
  <c r="F278" i="1"/>
  <c r="E278" i="1"/>
  <c r="H277" i="1"/>
  <c r="G277" i="1"/>
  <c r="F277" i="1"/>
  <c r="E277" i="1"/>
  <c r="H276" i="1"/>
  <c r="G276" i="1"/>
  <c r="F276" i="1"/>
  <c r="E276" i="1"/>
  <c r="H275" i="1"/>
  <c r="G275" i="1"/>
  <c r="F275" i="1"/>
  <c r="E275" i="1"/>
  <c r="H274" i="1"/>
  <c r="G274" i="1"/>
  <c r="F274" i="1"/>
  <c r="E274" i="1"/>
  <c r="H273" i="1"/>
  <c r="G273" i="1"/>
  <c r="F273" i="1"/>
  <c r="E273" i="1"/>
  <c r="H272" i="1"/>
  <c r="G272" i="1"/>
  <c r="F272" i="1"/>
  <c r="E272" i="1"/>
  <c r="H271" i="1"/>
  <c r="G271" i="1"/>
  <c r="F271" i="1"/>
  <c r="E271" i="1"/>
  <c r="H270" i="1"/>
  <c r="G270" i="1"/>
  <c r="F270" i="1"/>
  <c r="E270" i="1"/>
  <c r="H269" i="1"/>
  <c r="G269" i="1"/>
  <c r="F269" i="1"/>
  <c r="E269" i="1"/>
  <c r="H268" i="1"/>
  <c r="G268" i="1"/>
  <c r="F268" i="1"/>
  <c r="E268" i="1"/>
  <c r="H267" i="1"/>
  <c r="G267" i="1"/>
  <c r="F267" i="1"/>
  <c r="E267" i="1"/>
  <c r="H266" i="1"/>
  <c r="G266" i="1"/>
  <c r="F266" i="1"/>
  <c r="E266" i="1"/>
  <c r="H265" i="1"/>
  <c r="G265" i="1"/>
  <c r="F265" i="1"/>
  <c r="E265" i="1"/>
  <c r="H264" i="1"/>
  <c r="G264" i="1"/>
  <c r="F264" i="1"/>
  <c r="E264" i="1"/>
  <c r="H263" i="1"/>
  <c r="G263" i="1"/>
  <c r="F263" i="1"/>
  <c r="E263" i="1"/>
  <c r="H262" i="1"/>
  <c r="G262" i="1"/>
  <c r="F262" i="1"/>
  <c r="E262" i="1"/>
  <c r="H261" i="1"/>
  <c r="G261" i="1"/>
  <c r="F261" i="1"/>
  <c r="E261" i="1"/>
  <c r="H260" i="1"/>
  <c r="G260" i="1"/>
  <c r="F260" i="1"/>
  <c r="E260" i="1"/>
  <c r="H259" i="1"/>
  <c r="G259" i="1"/>
  <c r="F259" i="1"/>
  <c r="E259" i="1"/>
  <c r="H258" i="1"/>
  <c r="G258" i="1"/>
  <c r="F258" i="1"/>
  <c r="E258" i="1"/>
  <c r="H257" i="1"/>
  <c r="G257" i="1"/>
  <c r="F257" i="1"/>
  <c r="E257" i="1"/>
  <c r="H256" i="1"/>
  <c r="G256" i="1"/>
  <c r="F256" i="1"/>
  <c r="E256" i="1"/>
  <c r="H255" i="1"/>
  <c r="G255" i="1"/>
  <c r="F255" i="1"/>
  <c r="E255" i="1"/>
  <c r="H254" i="1"/>
  <c r="G254" i="1"/>
  <c r="F254" i="1"/>
  <c r="E254" i="1"/>
  <c r="H253" i="1"/>
  <c r="G253" i="1"/>
  <c r="F253" i="1"/>
  <c r="E253" i="1"/>
  <c r="H252" i="1"/>
  <c r="G252" i="1"/>
  <c r="F252" i="1"/>
  <c r="E252" i="1"/>
  <c r="H251" i="1"/>
  <c r="G251" i="1"/>
  <c r="F251" i="1"/>
  <c r="E251" i="1"/>
  <c r="H250" i="1"/>
  <c r="G250" i="1"/>
  <c r="F250" i="1"/>
  <c r="E250" i="1"/>
  <c r="H249" i="1"/>
  <c r="G249" i="1"/>
  <c r="F249" i="1"/>
  <c r="E249" i="1"/>
  <c r="H248" i="1"/>
  <c r="G248" i="1"/>
  <c r="F248" i="1"/>
  <c r="E248" i="1"/>
  <c r="H247" i="1"/>
  <c r="G247" i="1"/>
  <c r="F247" i="1"/>
  <c r="E247" i="1"/>
  <c r="H246" i="1"/>
  <c r="G246" i="1"/>
  <c r="F246" i="1"/>
  <c r="E246" i="1"/>
  <c r="H245" i="1"/>
  <c r="G245" i="1"/>
  <c r="F245" i="1"/>
  <c r="E245" i="1"/>
  <c r="H244" i="1"/>
  <c r="G244" i="1"/>
  <c r="F244" i="1"/>
  <c r="E244" i="1"/>
  <c r="H243" i="1"/>
  <c r="G243" i="1"/>
  <c r="F243" i="1"/>
  <c r="E243" i="1"/>
  <c r="H242" i="1"/>
  <c r="G242" i="1"/>
  <c r="F242" i="1"/>
  <c r="E242" i="1"/>
  <c r="H241" i="1"/>
  <c r="G241" i="1"/>
  <c r="F241" i="1"/>
  <c r="E241" i="1"/>
  <c r="H240" i="1"/>
  <c r="G240" i="1"/>
  <c r="F240" i="1"/>
  <c r="E240" i="1"/>
  <c r="H239" i="1"/>
  <c r="G239" i="1"/>
  <c r="F239" i="1"/>
  <c r="E239" i="1"/>
  <c r="H238" i="1"/>
  <c r="G238" i="1"/>
  <c r="F238" i="1"/>
  <c r="E238" i="1"/>
  <c r="H237" i="1"/>
  <c r="G237" i="1"/>
  <c r="F237" i="1"/>
  <c r="E237" i="1"/>
  <c r="H236" i="1"/>
  <c r="G236" i="1"/>
  <c r="F236" i="1"/>
  <c r="E236" i="1"/>
  <c r="H235" i="1"/>
  <c r="G235" i="1"/>
  <c r="F235" i="1"/>
  <c r="E235" i="1"/>
  <c r="H234" i="1"/>
  <c r="G234" i="1"/>
  <c r="F234" i="1"/>
  <c r="E234" i="1"/>
  <c r="H233" i="1"/>
  <c r="G233" i="1"/>
  <c r="F233" i="1"/>
  <c r="E233" i="1"/>
  <c r="H232" i="1"/>
  <c r="G232" i="1"/>
  <c r="F232" i="1"/>
  <c r="E232" i="1"/>
  <c r="H231" i="1"/>
  <c r="G231" i="1"/>
  <c r="F231" i="1"/>
  <c r="E231" i="1"/>
  <c r="H230" i="1"/>
  <c r="G230" i="1"/>
  <c r="F230" i="1"/>
  <c r="E230" i="1"/>
  <c r="H229" i="1"/>
  <c r="G229" i="1"/>
  <c r="F229" i="1"/>
  <c r="E229" i="1"/>
  <c r="H228" i="1"/>
  <c r="G228" i="1"/>
  <c r="F228" i="1"/>
  <c r="E228" i="1"/>
  <c r="H227" i="1"/>
  <c r="G227" i="1"/>
  <c r="F227" i="1"/>
  <c r="E227" i="1"/>
  <c r="H226" i="1"/>
  <c r="G226" i="1"/>
  <c r="F226" i="1"/>
  <c r="E226" i="1"/>
  <c r="H225" i="1"/>
  <c r="G225" i="1"/>
  <c r="F225" i="1"/>
  <c r="E225" i="1"/>
  <c r="H224" i="1"/>
  <c r="G224" i="1"/>
  <c r="F224" i="1"/>
  <c r="E224" i="1"/>
  <c r="H223" i="1"/>
  <c r="G223" i="1"/>
  <c r="F223" i="1"/>
  <c r="E223" i="1"/>
  <c r="H222" i="1"/>
  <c r="G222" i="1"/>
  <c r="F222" i="1"/>
  <c r="E222" i="1"/>
  <c r="H221" i="1"/>
  <c r="G221" i="1"/>
  <c r="F221" i="1"/>
  <c r="E221" i="1"/>
  <c r="H220" i="1"/>
  <c r="G220" i="1"/>
  <c r="F220" i="1"/>
  <c r="E220" i="1"/>
  <c r="H219" i="1"/>
  <c r="G219" i="1"/>
  <c r="F219" i="1"/>
  <c r="E219" i="1"/>
  <c r="H218" i="1"/>
  <c r="G218" i="1"/>
  <c r="F218" i="1"/>
  <c r="E218" i="1"/>
  <c r="H217" i="1"/>
  <c r="G217" i="1"/>
  <c r="F217" i="1"/>
  <c r="E217" i="1"/>
  <c r="H216" i="1"/>
  <c r="G216" i="1"/>
  <c r="F216" i="1"/>
  <c r="E216" i="1"/>
  <c r="H215" i="1"/>
  <c r="G215" i="1"/>
  <c r="F215" i="1"/>
  <c r="E215" i="1"/>
  <c r="H214" i="1"/>
  <c r="G214" i="1"/>
  <c r="F214" i="1"/>
  <c r="E214" i="1"/>
  <c r="H213" i="1"/>
  <c r="G213" i="1"/>
  <c r="F213" i="1"/>
  <c r="E213" i="1"/>
  <c r="H212" i="1"/>
  <c r="G212" i="1"/>
  <c r="F212" i="1"/>
  <c r="E212" i="1"/>
  <c r="H211" i="1"/>
  <c r="G211" i="1"/>
  <c r="F211" i="1"/>
  <c r="E211" i="1"/>
  <c r="H210" i="1"/>
  <c r="G210" i="1"/>
  <c r="F210" i="1"/>
  <c r="E210" i="1"/>
  <c r="H209" i="1"/>
  <c r="G209" i="1"/>
  <c r="F209" i="1"/>
  <c r="E209" i="1"/>
  <c r="H208" i="1"/>
  <c r="G208" i="1"/>
  <c r="F208" i="1"/>
  <c r="E208" i="1"/>
  <c r="H207" i="1"/>
  <c r="G207" i="1"/>
  <c r="F207" i="1"/>
  <c r="E207" i="1"/>
  <c r="H206" i="1"/>
  <c r="G206" i="1"/>
  <c r="F206" i="1"/>
  <c r="E206" i="1"/>
  <c r="H205" i="1"/>
  <c r="G205" i="1"/>
  <c r="F205" i="1"/>
  <c r="E205" i="1"/>
  <c r="H204" i="1"/>
  <c r="G204" i="1"/>
  <c r="F204" i="1"/>
  <c r="E204" i="1"/>
  <c r="H203" i="1"/>
  <c r="G203" i="1"/>
  <c r="F203" i="1"/>
  <c r="E203" i="1"/>
  <c r="H202" i="1"/>
  <c r="G202" i="1"/>
  <c r="F202" i="1"/>
  <c r="E202" i="1"/>
  <c r="H201" i="1"/>
  <c r="G201" i="1"/>
  <c r="F201" i="1"/>
  <c r="E201" i="1"/>
  <c r="H200" i="1"/>
  <c r="G200" i="1"/>
  <c r="F200" i="1"/>
  <c r="E200" i="1"/>
  <c r="H199" i="1"/>
  <c r="G199" i="1"/>
  <c r="F199" i="1"/>
  <c r="E199" i="1"/>
  <c r="H198" i="1"/>
  <c r="G198" i="1"/>
  <c r="F198" i="1"/>
  <c r="E198" i="1"/>
  <c r="H197" i="1"/>
  <c r="G197" i="1"/>
  <c r="F197" i="1"/>
  <c r="E197" i="1"/>
  <c r="H196" i="1"/>
  <c r="G196" i="1"/>
  <c r="F196" i="1"/>
  <c r="E196" i="1"/>
  <c r="H195" i="1"/>
  <c r="G195" i="1"/>
  <c r="F195" i="1"/>
  <c r="E195" i="1"/>
  <c r="H194" i="1"/>
  <c r="G194" i="1"/>
  <c r="F194" i="1"/>
  <c r="E194" i="1"/>
  <c r="H193" i="1"/>
  <c r="G193" i="1"/>
  <c r="F193" i="1"/>
  <c r="E193" i="1"/>
  <c r="H192" i="1"/>
  <c r="G192" i="1"/>
  <c r="F192" i="1"/>
  <c r="E192" i="1"/>
  <c r="H191" i="1"/>
  <c r="G191" i="1"/>
  <c r="F191" i="1"/>
  <c r="E191" i="1"/>
  <c r="H190" i="1"/>
  <c r="G190" i="1"/>
  <c r="F190" i="1"/>
  <c r="E190" i="1"/>
  <c r="H189" i="1"/>
  <c r="G189" i="1"/>
  <c r="F189" i="1"/>
  <c r="E189" i="1"/>
  <c r="H188" i="1"/>
  <c r="G188" i="1"/>
  <c r="F188" i="1"/>
  <c r="E188" i="1"/>
  <c r="H187" i="1"/>
  <c r="G187" i="1"/>
  <c r="F187" i="1"/>
  <c r="E187" i="1"/>
  <c r="H186" i="1"/>
  <c r="G186" i="1"/>
  <c r="F186" i="1"/>
  <c r="E186" i="1"/>
  <c r="H185" i="1"/>
  <c r="G185" i="1"/>
  <c r="F185" i="1"/>
  <c r="E185" i="1"/>
  <c r="H184" i="1"/>
  <c r="G184" i="1"/>
  <c r="F184" i="1"/>
  <c r="E184" i="1"/>
  <c r="H183" i="1"/>
  <c r="G183" i="1"/>
  <c r="F183" i="1"/>
  <c r="E183" i="1"/>
  <c r="H182" i="1"/>
  <c r="G182" i="1"/>
  <c r="F182" i="1"/>
  <c r="E182" i="1"/>
  <c r="H181" i="1"/>
  <c r="G181" i="1"/>
  <c r="F181" i="1"/>
  <c r="E181" i="1"/>
  <c r="H180" i="1"/>
  <c r="G180" i="1"/>
  <c r="F180" i="1"/>
  <c r="E180" i="1"/>
  <c r="H179" i="1"/>
  <c r="G179" i="1"/>
  <c r="F179" i="1"/>
  <c r="E179" i="1"/>
  <c r="H178" i="1"/>
  <c r="G178" i="1"/>
  <c r="F178" i="1"/>
  <c r="E178" i="1"/>
  <c r="H177" i="1"/>
  <c r="G177" i="1"/>
  <c r="F177" i="1"/>
  <c r="E177" i="1"/>
  <c r="H176" i="1"/>
  <c r="G176" i="1"/>
  <c r="F176" i="1"/>
  <c r="E176" i="1"/>
  <c r="H175" i="1"/>
  <c r="G175" i="1"/>
  <c r="F175" i="1"/>
  <c r="E175" i="1"/>
  <c r="H174" i="1"/>
  <c r="G174" i="1"/>
  <c r="F174" i="1"/>
  <c r="E174" i="1"/>
  <c r="H173" i="1"/>
  <c r="G173" i="1"/>
  <c r="F173" i="1"/>
  <c r="E173" i="1"/>
  <c r="H172" i="1"/>
  <c r="G172" i="1"/>
  <c r="F172" i="1"/>
  <c r="E172" i="1"/>
  <c r="H171" i="1"/>
  <c r="G171" i="1"/>
  <c r="F171" i="1"/>
  <c r="E171" i="1"/>
  <c r="H170" i="1"/>
  <c r="G170" i="1"/>
  <c r="F170" i="1"/>
  <c r="E170" i="1"/>
  <c r="H169" i="1"/>
  <c r="G169" i="1"/>
  <c r="F169" i="1"/>
  <c r="E169" i="1"/>
  <c r="H168" i="1"/>
  <c r="G168" i="1"/>
  <c r="F168" i="1"/>
  <c r="E168" i="1"/>
  <c r="H167" i="1"/>
  <c r="G167" i="1"/>
  <c r="F167" i="1"/>
  <c r="E167" i="1"/>
  <c r="H166" i="1"/>
  <c r="G166" i="1"/>
  <c r="F166" i="1"/>
  <c r="E166" i="1"/>
  <c r="H165" i="1"/>
  <c r="G165" i="1"/>
  <c r="F165" i="1"/>
  <c r="E165" i="1"/>
  <c r="H164" i="1"/>
  <c r="G164" i="1"/>
  <c r="F164" i="1"/>
  <c r="E164" i="1"/>
  <c r="H163" i="1"/>
  <c r="G163" i="1"/>
  <c r="F163" i="1"/>
  <c r="E163" i="1"/>
  <c r="H162" i="1"/>
  <c r="G162" i="1"/>
  <c r="F162" i="1"/>
  <c r="E162" i="1"/>
  <c r="H161" i="1"/>
  <c r="G161" i="1"/>
  <c r="F161" i="1"/>
  <c r="E161" i="1"/>
  <c r="H160" i="1"/>
  <c r="G160" i="1"/>
  <c r="F160" i="1"/>
  <c r="E160" i="1"/>
  <c r="H159" i="1"/>
  <c r="G159" i="1"/>
  <c r="F159" i="1"/>
  <c r="E159" i="1"/>
  <c r="H158" i="1"/>
  <c r="G158" i="1"/>
  <c r="F158" i="1"/>
  <c r="E158" i="1"/>
  <c r="H157" i="1"/>
  <c r="G157" i="1"/>
  <c r="F157" i="1"/>
  <c r="E157" i="1"/>
  <c r="H156" i="1"/>
  <c r="G156" i="1"/>
  <c r="F156" i="1"/>
  <c r="E156" i="1"/>
  <c r="H155" i="1"/>
  <c r="G155" i="1"/>
  <c r="F155" i="1"/>
  <c r="E155" i="1"/>
  <c r="H154" i="1"/>
  <c r="G154" i="1"/>
  <c r="F154" i="1"/>
  <c r="E154" i="1"/>
  <c r="H153" i="1"/>
  <c r="G153" i="1"/>
  <c r="F153" i="1"/>
  <c r="E153" i="1"/>
  <c r="H152" i="1"/>
  <c r="G152" i="1"/>
  <c r="F152" i="1"/>
  <c r="E152" i="1"/>
  <c r="H151" i="1"/>
  <c r="G151" i="1"/>
  <c r="F151" i="1"/>
  <c r="E151" i="1"/>
  <c r="H150" i="1"/>
  <c r="G150" i="1"/>
  <c r="F150" i="1"/>
  <c r="E150" i="1"/>
  <c r="H149" i="1"/>
  <c r="G149" i="1"/>
  <c r="F149" i="1"/>
  <c r="E149" i="1"/>
  <c r="H148" i="1"/>
  <c r="G148" i="1"/>
  <c r="F148" i="1"/>
  <c r="E148" i="1"/>
  <c r="H147" i="1"/>
  <c r="G147" i="1"/>
  <c r="F147" i="1"/>
  <c r="E147" i="1"/>
  <c r="H146" i="1"/>
  <c r="G146" i="1"/>
  <c r="F146" i="1"/>
  <c r="E146" i="1"/>
  <c r="H145" i="1"/>
  <c r="G145" i="1"/>
  <c r="F145" i="1"/>
  <c r="E145" i="1"/>
  <c r="H144" i="1"/>
  <c r="G144" i="1"/>
  <c r="F144" i="1"/>
  <c r="E144" i="1"/>
  <c r="H143" i="1"/>
  <c r="G143" i="1"/>
  <c r="F143" i="1"/>
  <c r="E143" i="1"/>
  <c r="H142" i="1"/>
  <c r="G142" i="1"/>
  <c r="F142" i="1"/>
  <c r="E142" i="1"/>
  <c r="H141" i="1"/>
  <c r="G141" i="1"/>
  <c r="F141" i="1"/>
  <c r="E141" i="1"/>
  <c r="H140" i="1"/>
  <c r="G140" i="1"/>
  <c r="F140" i="1"/>
  <c r="E140" i="1"/>
  <c r="H139" i="1"/>
  <c r="G139" i="1"/>
  <c r="F139" i="1"/>
  <c r="E139" i="1"/>
  <c r="H138" i="1"/>
  <c r="G138" i="1"/>
  <c r="F138" i="1"/>
  <c r="E138" i="1"/>
  <c r="H137" i="1"/>
  <c r="G137" i="1"/>
  <c r="F137" i="1"/>
  <c r="E137" i="1"/>
  <c r="H136" i="1"/>
  <c r="G136" i="1"/>
  <c r="F136" i="1"/>
  <c r="E136" i="1"/>
  <c r="H135" i="1"/>
  <c r="G135" i="1"/>
  <c r="F135" i="1"/>
  <c r="E135" i="1"/>
  <c r="H134" i="1"/>
  <c r="G134" i="1"/>
  <c r="F134" i="1"/>
  <c r="E134" i="1"/>
  <c r="H133" i="1"/>
  <c r="G133" i="1"/>
  <c r="F133" i="1"/>
  <c r="E133" i="1"/>
  <c r="H132" i="1"/>
  <c r="G132" i="1"/>
  <c r="F132" i="1"/>
  <c r="E132" i="1"/>
  <c r="H131" i="1"/>
  <c r="G131" i="1"/>
  <c r="F131" i="1"/>
  <c r="E131" i="1"/>
  <c r="H130" i="1"/>
  <c r="G130" i="1"/>
  <c r="F130" i="1"/>
  <c r="E130" i="1"/>
  <c r="H129" i="1"/>
  <c r="G129" i="1"/>
  <c r="F129" i="1"/>
  <c r="E129" i="1"/>
  <c r="H128" i="1"/>
  <c r="G128" i="1"/>
  <c r="F128" i="1"/>
  <c r="E128" i="1"/>
  <c r="H127" i="1"/>
  <c r="G127" i="1"/>
  <c r="F127" i="1"/>
  <c r="E127" i="1"/>
  <c r="H126" i="1"/>
  <c r="G126" i="1"/>
  <c r="F126" i="1"/>
  <c r="E126" i="1"/>
  <c r="H125" i="1"/>
  <c r="G125" i="1"/>
  <c r="F125" i="1"/>
  <c r="E125" i="1"/>
  <c r="H124" i="1"/>
  <c r="G124" i="1"/>
  <c r="F124" i="1"/>
  <c r="E124" i="1"/>
  <c r="H123" i="1"/>
  <c r="G123" i="1"/>
  <c r="F123" i="1"/>
  <c r="E123" i="1"/>
  <c r="H122" i="1"/>
  <c r="G122" i="1"/>
  <c r="F122" i="1"/>
  <c r="E122" i="1"/>
  <c r="H121" i="1"/>
  <c r="G121" i="1"/>
  <c r="F121" i="1"/>
  <c r="E121" i="1"/>
  <c r="H120" i="1"/>
  <c r="G120" i="1"/>
  <c r="F120" i="1"/>
  <c r="E120" i="1"/>
  <c r="H119" i="1"/>
  <c r="G119" i="1"/>
  <c r="F119" i="1"/>
  <c r="E119" i="1"/>
  <c r="H118" i="1"/>
  <c r="G118" i="1"/>
  <c r="F118" i="1"/>
  <c r="E118" i="1"/>
  <c r="H117" i="1"/>
  <c r="G117" i="1"/>
  <c r="F117" i="1"/>
  <c r="E117" i="1"/>
  <c r="H116" i="1"/>
  <c r="G116" i="1"/>
  <c r="F116" i="1"/>
  <c r="E116" i="1"/>
  <c r="H115" i="1"/>
  <c r="G115" i="1"/>
  <c r="F115" i="1"/>
  <c r="E115" i="1"/>
  <c r="H114" i="1"/>
  <c r="G114" i="1"/>
  <c r="F114" i="1"/>
  <c r="E114" i="1"/>
  <c r="H113" i="1"/>
  <c r="G113" i="1"/>
  <c r="F113" i="1"/>
  <c r="E113" i="1"/>
  <c r="H112" i="1"/>
  <c r="G112" i="1"/>
  <c r="F112" i="1"/>
  <c r="E112" i="1"/>
  <c r="H111" i="1"/>
  <c r="G111" i="1"/>
  <c r="F111" i="1"/>
  <c r="E111" i="1"/>
  <c r="H110" i="1"/>
  <c r="G110" i="1"/>
  <c r="F110" i="1"/>
  <c r="E110" i="1"/>
  <c r="H109" i="1"/>
  <c r="G109" i="1"/>
  <c r="F109" i="1"/>
  <c r="E109" i="1"/>
  <c r="H108" i="1"/>
  <c r="G108" i="1"/>
  <c r="F108" i="1"/>
  <c r="E108" i="1"/>
  <c r="H107" i="1"/>
  <c r="G107" i="1"/>
  <c r="F107" i="1"/>
  <c r="E107" i="1"/>
  <c r="H106" i="1"/>
  <c r="G106" i="1"/>
  <c r="F106" i="1"/>
  <c r="E106" i="1"/>
  <c r="H105" i="1"/>
  <c r="G105" i="1"/>
  <c r="F105" i="1"/>
  <c r="E105" i="1"/>
  <c r="H104" i="1"/>
  <c r="G104" i="1"/>
  <c r="F104" i="1"/>
  <c r="E104" i="1"/>
  <c r="H103" i="1"/>
  <c r="G103" i="1"/>
  <c r="F103" i="1"/>
  <c r="E103" i="1"/>
  <c r="H102" i="1"/>
  <c r="G102" i="1"/>
  <c r="F102" i="1"/>
  <c r="E102" i="1"/>
  <c r="H101" i="1"/>
  <c r="G101" i="1"/>
  <c r="F101" i="1"/>
  <c r="E101" i="1"/>
  <c r="H100" i="1"/>
  <c r="G100" i="1"/>
  <c r="F100" i="1"/>
  <c r="E100" i="1"/>
  <c r="H99" i="1"/>
  <c r="G99" i="1"/>
  <c r="F99" i="1"/>
  <c r="E99" i="1"/>
  <c r="H98" i="1"/>
  <c r="G98" i="1"/>
  <c r="F98" i="1"/>
  <c r="E98" i="1"/>
  <c r="H97" i="1"/>
  <c r="G97" i="1"/>
  <c r="F97" i="1"/>
  <c r="E97" i="1"/>
  <c r="H96" i="1"/>
  <c r="G96" i="1"/>
  <c r="F96" i="1"/>
  <c r="E96" i="1"/>
  <c r="H95" i="1"/>
  <c r="G95" i="1"/>
  <c r="F95" i="1"/>
  <c r="E95" i="1"/>
  <c r="H94" i="1"/>
  <c r="G94" i="1"/>
  <c r="F94" i="1"/>
  <c r="E94" i="1"/>
  <c r="H93" i="1"/>
  <c r="G93" i="1"/>
  <c r="F93" i="1"/>
  <c r="E93" i="1"/>
  <c r="H92" i="1"/>
  <c r="G92" i="1"/>
  <c r="F92" i="1"/>
  <c r="E92" i="1"/>
  <c r="H91" i="1"/>
  <c r="G91" i="1"/>
  <c r="F91" i="1"/>
  <c r="E91" i="1"/>
  <c r="H90" i="1"/>
  <c r="G90" i="1"/>
  <c r="F90" i="1"/>
  <c r="E90" i="1"/>
  <c r="H89" i="1"/>
  <c r="G89" i="1"/>
  <c r="F89" i="1"/>
  <c r="E89" i="1"/>
  <c r="H88" i="1"/>
  <c r="G88" i="1"/>
  <c r="F88" i="1"/>
  <c r="E88" i="1"/>
  <c r="H87" i="1"/>
  <c r="G87" i="1"/>
  <c r="F87" i="1"/>
  <c r="E87" i="1"/>
  <c r="H86" i="1"/>
  <c r="G86" i="1"/>
  <c r="F86" i="1"/>
  <c r="E86" i="1"/>
  <c r="H85" i="1"/>
  <c r="G85" i="1"/>
  <c r="F85" i="1"/>
  <c r="E85" i="1"/>
  <c r="H84" i="1"/>
  <c r="G84" i="1"/>
  <c r="F84" i="1"/>
  <c r="E84" i="1"/>
  <c r="H83" i="1"/>
  <c r="G83" i="1"/>
  <c r="F83" i="1"/>
  <c r="E83" i="1"/>
  <c r="H82" i="1"/>
  <c r="G82" i="1"/>
  <c r="F82" i="1"/>
  <c r="E82" i="1"/>
  <c r="H81" i="1"/>
  <c r="G81" i="1"/>
  <c r="F81" i="1"/>
  <c r="E81" i="1"/>
  <c r="H80" i="1"/>
  <c r="G80" i="1"/>
  <c r="F80" i="1"/>
  <c r="E80" i="1"/>
  <c r="H79" i="1"/>
  <c r="G79" i="1"/>
  <c r="F79" i="1"/>
  <c r="E79" i="1"/>
  <c r="H78" i="1"/>
  <c r="G78" i="1"/>
  <c r="F78" i="1"/>
  <c r="E78" i="1"/>
  <c r="H77" i="1"/>
  <c r="G77" i="1"/>
  <c r="F77" i="1"/>
  <c r="E77" i="1"/>
  <c r="H76" i="1"/>
  <c r="G76" i="1"/>
  <c r="F76" i="1"/>
  <c r="E76" i="1"/>
  <c r="H75" i="1"/>
  <c r="G75" i="1"/>
  <c r="F75" i="1"/>
  <c r="E75" i="1"/>
  <c r="H74" i="1"/>
  <c r="G74" i="1"/>
  <c r="F74" i="1"/>
  <c r="E74" i="1"/>
  <c r="H73" i="1"/>
  <c r="G73" i="1"/>
  <c r="F73" i="1"/>
  <c r="E73" i="1"/>
  <c r="H72" i="1"/>
  <c r="G72" i="1"/>
  <c r="F72" i="1"/>
  <c r="E72" i="1"/>
  <c r="H71" i="1"/>
  <c r="G71" i="1"/>
  <c r="F71" i="1"/>
  <c r="E71" i="1"/>
  <c r="H70" i="1"/>
  <c r="G70" i="1"/>
  <c r="F70" i="1"/>
  <c r="E70" i="1"/>
  <c r="H69" i="1"/>
  <c r="G69" i="1"/>
  <c r="F69" i="1"/>
  <c r="E69" i="1"/>
  <c r="H68" i="1"/>
  <c r="G68" i="1"/>
  <c r="F68" i="1"/>
  <c r="E68" i="1"/>
  <c r="H67" i="1"/>
  <c r="G67" i="1"/>
  <c r="F67" i="1"/>
  <c r="E67" i="1"/>
  <c r="H66" i="1"/>
  <c r="G66" i="1"/>
  <c r="F66" i="1"/>
  <c r="E66" i="1"/>
  <c r="H65" i="1"/>
  <c r="G65" i="1"/>
  <c r="F65" i="1"/>
  <c r="E65" i="1"/>
  <c r="H64" i="1"/>
  <c r="G64" i="1"/>
  <c r="F64" i="1"/>
  <c r="E64" i="1"/>
  <c r="H63" i="1"/>
  <c r="G63" i="1"/>
  <c r="F63" i="1"/>
  <c r="E63" i="1"/>
  <c r="H62" i="1"/>
  <c r="G62" i="1"/>
  <c r="F62" i="1"/>
  <c r="E62" i="1"/>
  <c r="H61" i="1"/>
  <c r="G61" i="1"/>
  <c r="F61" i="1"/>
  <c r="E61" i="1"/>
  <c r="H60" i="1"/>
  <c r="G60" i="1"/>
  <c r="F60" i="1"/>
  <c r="E60" i="1"/>
  <c r="H59" i="1"/>
  <c r="G59" i="1"/>
  <c r="F59" i="1"/>
  <c r="E59" i="1"/>
  <c r="H58" i="1"/>
  <c r="G58" i="1"/>
  <c r="F58" i="1"/>
  <c r="E58" i="1"/>
  <c r="H57" i="1"/>
  <c r="G57" i="1"/>
  <c r="F57" i="1"/>
  <c r="E57" i="1"/>
  <c r="H56" i="1"/>
  <c r="G56" i="1"/>
  <c r="F56" i="1"/>
  <c r="E56" i="1"/>
  <c r="H55" i="1"/>
  <c r="G55" i="1"/>
  <c r="F55" i="1"/>
  <c r="E55" i="1"/>
  <c r="H54" i="1"/>
  <c r="G54" i="1"/>
  <c r="F54" i="1"/>
  <c r="E54" i="1"/>
  <c r="H53" i="1"/>
  <c r="G53" i="1"/>
  <c r="F53" i="1"/>
  <c r="E53" i="1"/>
  <c r="H52" i="1"/>
  <c r="G52" i="1"/>
  <c r="F52" i="1"/>
  <c r="E52" i="1"/>
  <c r="H51" i="1"/>
  <c r="G51" i="1"/>
  <c r="F51" i="1"/>
  <c r="E51" i="1"/>
  <c r="H50" i="1"/>
  <c r="G50" i="1"/>
  <c r="F50" i="1"/>
  <c r="E50" i="1"/>
  <c r="H49" i="1"/>
  <c r="G49" i="1"/>
  <c r="F49" i="1"/>
  <c r="E49" i="1"/>
  <c r="H48" i="1"/>
  <c r="G48" i="1"/>
  <c r="F48" i="1"/>
  <c r="E48" i="1"/>
  <c r="H47" i="1"/>
  <c r="G47" i="1"/>
  <c r="F47" i="1"/>
  <c r="E47" i="1"/>
  <c r="H46" i="1"/>
  <c r="G46" i="1"/>
  <c r="F46" i="1"/>
  <c r="E46" i="1"/>
  <c r="H45" i="1"/>
  <c r="G45" i="1"/>
  <c r="F45" i="1"/>
  <c r="E45" i="1"/>
  <c r="H44" i="1"/>
  <c r="G44" i="1"/>
  <c r="F44" i="1"/>
  <c r="E44" i="1"/>
  <c r="H43" i="1"/>
  <c r="G43" i="1"/>
  <c r="F43" i="1"/>
  <c r="E43" i="1"/>
  <c r="H42" i="1"/>
  <c r="G42" i="1"/>
  <c r="F42" i="1"/>
  <c r="E42" i="1"/>
  <c r="H41" i="1"/>
  <c r="G41" i="1"/>
  <c r="F41" i="1"/>
  <c r="E41" i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6" i="1"/>
  <c r="G16" i="1"/>
  <c r="F16" i="1"/>
  <c r="E16" i="1"/>
  <c r="H15" i="1"/>
  <c r="G15" i="1"/>
  <c r="F15" i="1"/>
  <c r="E15" i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H10" i="1"/>
  <c r="G10" i="1"/>
  <c r="F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H5" i="1"/>
  <c r="G5" i="1"/>
  <c r="F5" i="1"/>
  <c r="E5" i="1"/>
  <c r="H4" i="1"/>
  <c r="G4" i="1"/>
  <c r="F4" i="1"/>
  <c r="E4" i="1"/>
  <c r="H3" i="1"/>
  <c r="G3" i="1"/>
  <c r="F3" i="1"/>
  <c r="E3" i="1"/>
  <c r="AB2" i="1" a="1"/>
  <c r="AB2" i="1" s="1"/>
  <c r="AB851" i="1" s="1"/>
  <c r="AA2" i="1" a="1"/>
  <c r="AA2" i="1" s="1"/>
  <c r="AA851" i="1" s="1"/>
  <c r="Z2" i="1" a="1"/>
  <c r="Z2" i="1" s="1"/>
  <c r="Z851" i="1" s="1"/>
  <c r="Y2" i="1" a="1"/>
  <c r="Y2" i="1" s="1"/>
  <c r="Y851" i="1" s="1"/>
  <c r="X2" i="1" a="1"/>
  <c r="X2" i="1" s="1"/>
  <c r="X851" i="1" s="1"/>
  <c r="W2" i="1" a="1"/>
  <c r="W2" i="1" s="1"/>
  <c r="W851" i="1" s="1"/>
  <c r="V2" i="1" a="1"/>
  <c r="V2" i="1" s="1"/>
  <c r="V851" i="1" s="1"/>
  <c r="U2" i="1" a="1"/>
  <c r="U2" i="1" s="1"/>
  <c r="U851" i="1" s="1"/>
  <c r="T2" i="1" a="1"/>
  <c r="T2" i="1" s="1"/>
  <c r="T851" i="1" s="1"/>
  <c r="S2" i="1" a="1"/>
  <c r="S2" i="1" s="1"/>
  <c r="S851" i="1" s="1"/>
  <c r="R2" i="1" a="1"/>
  <c r="R2" i="1" s="1"/>
  <c r="R851" i="1" s="1"/>
  <c r="Q2" i="1" a="1"/>
  <c r="Q2" i="1" s="1"/>
  <c r="Q851" i="1" s="1"/>
  <c r="P2" i="1" a="1"/>
  <c r="P2" i="1" s="1"/>
  <c r="P851" i="1" s="1"/>
  <c r="O2" i="1" a="1"/>
  <c r="O2" i="1" s="1"/>
  <c r="O851" i="1" s="1"/>
  <c r="N2" i="1" a="1"/>
  <c r="N2" i="1" s="1"/>
  <c r="N851" i="1" s="1"/>
  <c r="M2" i="1" a="1"/>
  <c r="M2" i="1" s="1"/>
  <c r="M851" i="1" s="1"/>
  <c r="H2" i="1"/>
  <c r="G2" i="1"/>
  <c r="F2" i="1"/>
  <c r="E2" i="1"/>
  <c r="G58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<sst xmlns="http://schemas.openxmlformats.org/spreadsheetml/2006/main" count="14578" uniqueCount="3872">
  <si>
    <t>Wheats</t>
  </si>
  <si>
    <t>Length</t>
  </si>
  <si>
    <t>Breadth</t>
  </si>
  <si>
    <t>Depth</t>
  </si>
  <si>
    <t>L/B</t>
  </si>
  <si>
    <t>L/D</t>
  </si>
  <si>
    <t>B/D</t>
  </si>
  <si>
    <t>100*(b/L)</t>
  </si>
  <si>
    <t>Taxon</t>
  </si>
  <si>
    <t>Type</t>
  </si>
  <si>
    <t>References</t>
  </si>
  <si>
    <t>TAAESTDR</t>
  </si>
  <si>
    <t>TACOMPDR</t>
  </si>
  <si>
    <t>TAMACHDR</t>
  </si>
  <si>
    <t>TASPELDR</t>
  </si>
  <si>
    <t>TMAEGIDR</t>
  </si>
  <si>
    <t>TMMONODR</t>
  </si>
  <si>
    <t>TSANTIDR</t>
  </si>
  <si>
    <t>TSSPHADR</t>
  </si>
  <si>
    <t>TTDICMDR</t>
  </si>
  <si>
    <t>TTDICSDR</t>
  </si>
  <si>
    <t>TTDURUDR</t>
  </si>
  <si>
    <t>TTPOLODR</t>
  </si>
  <si>
    <t>TTTURADR</t>
  </si>
  <si>
    <t>TTTURGDR</t>
  </si>
  <si>
    <t>TTCARTDR</t>
  </si>
  <si>
    <t>TTGEORDR</t>
  </si>
  <si>
    <t>T_aestivum ssp. aestivum A1</t>
  </si>
  <si>
    <t>TAAEST</t>
  </si>
  <si>
    <t>Cârciumaru et al., 2005</t>
  </si>
  <si>
    <t>T_aestivum ssp. aestivum A2</t>
  </si>
  <si>
    <t>T_aestivum ssp. aestivum A3</t>
  </si>
  <si>
    <t>Triticum aestivum ssp. aestivum (GeneralA)</t>
  </si>
  <si>
    <t>Percival, 1921</t>
  </si>
  <si>
    <t>Triticum aestivum ssp. aestivum (GeneralB)</t>
  </si>
  <si>
    <t>Triticum aestivum ssp. aestivum (GeneralC)</t>
  </si>
  <si>
    <t>Triticum aestivum ssp. aestivum (Agh BogdaA)</t>
  </si>
  <si>
    <t>Triticum aestivum ssp. aestivum (Agh BogdaB)</t>
  </si>
  <si>
    <t>Triticum aestivum ssp. aestivum (Azima)</t>
  </si>
  <si>
    <t>Triticum aestivum ssp. aestivum (Badger)</t>
  </si>
  <si>
    <t>Triticum aestivum ssp. aestivum (BarbarossaA)</t>
  </si>
  <si>
    <t>Triticum aestivum ssp. aestivum (BarbarossaB)</t>
  </si>
  <si>
    <t>Triticum aestivum ssp. aestivum (Bobs)</t>
  </si>
  <si>
    <t>Triticum aestivum ssp. aestivum (CandealA)</t>
  </si>
  <si>
    <t>Triticum aestivum ssp. aestivum (CandealB)</t>
  </si>
  <si>
    <t>Triticum aestivum ssp. aestivum (Carman)</t>
  </si>
  <si>
    <t>Triticum aestivum ssp. aestivum (Carpena)</t>
  </si>
  <si>
    <t>Triticum aestivum ssp. aestivum (Cawnpore)</t>
  </si>
  <si>
    <t>Triticum aestivum ssp. aestivum (Chinese)</t>
  </si>
  <si>
    <t>Triticum aestivum ssp. aestivum (Epp)</t>
  </si>
  <si>
    <t>Triticum aestivum ssp. aestivum (Fenton)</t>
  </si>
  <si>
    <t>Triticum aestivum ssp. aestivum (Fox)</t>
  </si>
  <si>
    <t>Triticum aestivum ssp. aestivum (Frankenstein)</t>
  </si>
  <si>
    <t>Triticum aestivum ssp. aestivum (Frenisburg)</t>
  </si>
  <si>
    <t>Triticum aestivum ssp. aestivum (Gandum Kamisheh)</t>
  </si>
  <si>
    <t>Triticum aestivum ssp. aestivum (Gandum-i-Kaiseh)</t>
  </si>
  <si>
    <t>Triticum aestivum ssp. aestivum (Geldersche)</t>
  </si>
  <si>
    <t>Triticum aestivum ssp. aestivum (Gentile bianco)</t>
  </si>
  <si>
    <t>Triticum aestivum ssp. aestivum (Golden Drop)</t>
  </si>
  <si>
    <t>Triticum aestivum ssp. aestivum (HindiA)</t>
  </si>
  <si>
    <t>Triticum aestivum ssp. aestivum (Hongrie Rouge)</t>
  </si>
  <si>
    <t>Triticum aestivum ssp. aestivum (HsuHsuMai)</t>
  </si>
  <si>
    <t>Triticum aestivum ssp. aestivum (Ispahan)</t>
  </si>
  <si>
    <t>Triticum aestivum ssp. aestivum (Kalkori)</t>
  </si>
  <si>
    <t>Triticum aestivum ssp. aestivum (Kar i Safid)</t>
  </si>
  <si>
    <t>Triticum aestivum ssp. aestivum (KarachiA)</t>
  </si>
  <si>
    <t>Triticum aestivum ssp. aestivum (KarachiB)</t>
  </si>
  <si>
    <t>Triticum aestivum ssp. aestivum (Kintana)</t>
  </si>
  <si>
    <t>Triticum aestivum ssp. aestivum (Kwang Tou mai)</t>
  </si>
  <si>
    <t>Triticum aestivum ssp. aestivum (LaPera)</t>
  </si>
  <si>
    <t>Triticum aestivum ssp. aestivum (Nuisement)</t>
  </si>
  <si>
    <t>Triticum aestivum ssp. aestivum (Punjab 21)</t>
  </si>
  <si>
    <t>Triticum aestivum ssp. aestivum (PunjabA)</t>
  </si>
  <si>
    <t>Triticum aestivum ssp. aestivum (PunjabB)</t>
  </si>
  <si>
    <t>Triticum aestivum ssp. aestivum (Red Japhet)</t>
  </si>
  <si>
    <t>Triticum aestivum ssp. aestivum (Rieti)</t>
  </si>
  <si>
    <t>Triticum aestivum ssp. aestivum (Shirokawa)</t>
  </si>
  <si>
    <t>Triticum aestivum ssp. aestivum (Sonora)</t>
  </si>
  <si>
    <t>Triticum aestivum ssp. aestivum (Squarehead)</t>
  </si>
  <si>
    <t>Triticum aestivum ssp. aestivum (Turcicum)</t>
  </si>
  <si>
    <t>Triticum aestivum ssp. aestivum (Turkestan)</t>
  </si>
  <si>
    <t>Triticum aestivum ssp. aestivum (Victoria)</t>
  </si>
  <si>
    <t>Triticum aestivum ssp. aestivum (White Victoria)</t>
  </si>
  <si>
    <t>Triticum aestivum ssp. aestivum (Wilhelmina)</t>
  </si>
  <si>
    <t>Triticum aestivum ssp. aestivum (Xeixa)</t>
  </si>
  <si>
    <t>Triticum aestivum ssp. aestivum (YezdA)</t>
  </si>
  <si>
    <t>Triticum aestivum ssp. aestivum (YezdB)</t>
  </si>
  <si>
    <t>Triticum aestivum ssp. aestivum (ferrugineum f. sibiricum Yakutia)_Flask_1</t>
  </si>
  <si>
    <t>Flaksberger 1930</t>
  </si>
  <si>
    <t>Triticum aestivum ssp. aestivum (ferrugineum f. sibiricum Yakutia)_Flask_2</t>
  </si>
  <si>
    <t>Triticum aestivum ssp. aestivum (ferrugineum f. sibiricum Yakutia)_Flask_3</t>
  </si>
  <si>
    <t>Triticum aestivum ssp. aestivum (ferrugineum f. sibiricum Yakutia)_Flask_4</t>
  </si>
  <si>
    <t>Triticum aestivum ssp. aestivum (ferrugineum f. sibiricum Yakutia)_Flask_5</t>
  </si>
  <si>
    <t>Triticum aestivum ssp. aestivum (ferrugineum f. sibiricum Yakutia)_Flask_6</t>
  </si>
  <si>
    <t>Triticum aestivum ssp. aestivum (lutescens, "Marquis"_Canada)_Flask_1</t>
  </si>
  <si>
    <t>Triticum aestivum ssp. aestivum (lutescens, "Marquis"_Canada)_Flask_2</t>
  </si>
  <si>
    <t>Triticum aestivum ssp. aestivum (lutescens, "Marquis"_Canada)_Flask_3</t>
  </si>
  <si>
    <t>Triticum aestivum ssp. aestivum (lutescens, "Marquis"_Canada)_Flask_4</t>
  </si>
  <si>
    <t>Triticum aestivum ssp. aestivum (lutescens, "Marquis"_Canada)_Flask_5</t>
  </si>
  <si>
    <t>Triticum aestivum ssp. aestivum (lutescens, "Marquis"_Canada)_Flask_6</t>
  </si>
  <si>
    <t>Triticum aestivum ssp. aestivum (vulgare Host.)_Flask_1</t>
  </si>
  <si>
    <t>Triticum aestivum ssp. aestivum (vulgare Host.)_Flask_2</t>
  </si>
  <si>
    <t>Triticum aestivum ssp. aestivum (vulgare Host.)_Flask_3</t>
  </si>
  <si>
    <t>Triticum aestivum ssp. aestivum_Tell_Cif_Dr_1</t>
  </si>
  <si>
    <t>Tellez &amp; Ciferri, 1954</t>
  </si>
  <si>
    <t>Triticum aestivum ssp. aestivum_Tell_Cif_Dr_10</t>
  </si>
  <si>
    <t>Triticum aestivum ssp. aestivum_Tell_Cif_Dr_11</t>
  </si>
  <si>
    <t>Triticum aestivum ssp. aestivum_Tell_Cif_Dr_12</t>
  </si>
  <si>
    <t>Triticum aestivum ssp. aestivum_Tell_Cif_Dr_13</t>
  </si>
  <si>
    <t>Triticum aestivum ssp. aestivum_Tell_Cif_Dr_14</t>
  </si>
  <si>
    <t>Triticum aestivum ssp. aestivum_Tell_Cif_Dr_15</t>
  </si>
  <si>
    <t>Triticum aestivum ssp. aestivum_Tell_Cif_Dr_16</t>
  </si>
  <si>
    <t>Triticum aestivum ssp. aestivum_Tell_Cif_Dr_17</t>
  </si>
  <si>
    <t>Triticum aestivum ssp. aestivum_Tell_Cif_Dr_18</t>
  </si>
  <si>
    <t>Triticum aestivum ssp. aestivum_Tell_Cif_Dr_19</t>
  </si>
  <si>
    <t>Triticum aestivum ssp. aestivum_Tell_Cif_Dr_2</t>
  </si>
  <si>
    <t>Triticum aestivum ssp. aestivum_Tell_Cif_Dr_20</t>
  </si>
  <si>
    <t>Triticum aestivum ssp. aestivum_Tell_Cif_Dr_21</t>
  </si>
  <si>
    <t>Triticum aestivum ssp. aestivum_Tell_Cif_Dr_22</t>
  </si>
  <si>
    <t>Triticum aestivum ssp. aestivum_Tell_Cif_Dr_23</t>
  </si>
  <si>
    <t>Triticum aestivum ssp. aestivum_Tell_Cif_Dr_24</t>
  </si>
  <si>
    <t>Triticum aestivum ssp. aestivum_Tell_Cif_Dr_25</t>
  </si>
  <si>
    <t>Triticum aestivum ssp. aestivum_Tell_Cif_Dr_26</t>
  </si>
  <si>
    <t>Triticum aestivum ssp. aestivum_Tell_Cif_Dr_27</t>
  </si>
  <si>
    <t>Triticum aestivum ssp. aestivum_Tell_Cif_Dr_28</t>
  </si>
  <si>
    <t>Triticum aestivum ssp. aestivum_Tell_Cif_Dr_29</t>
  </si>
  <si>
    <t>Triticum aestivum ssp. aestivum_Tell_Cif_Dr_3</t>
  </si>
  <si>
    <t>Triticum aestivum ssp. aestivum_Tell_Cif_Dr_30</t>
  </si>
  <si>
    <t>Triticum aestivum ssp. aestivum_Tell_Cif_Dr_31</t>
  </si>
  <si>
    <t>Triticum aestivum ssp. aestivum_Tell_Cif_Dr_32</t>
  </si>
  <si>
    <t>Triticum aestivum ssp. aestivum_Tell_Cif_Dr_33</t>
  </si>
  <si>
    <t>Triticum aestivum ssp. aestivum_Tell_Cif_Dr_34</t>
  </si>
  <si>
    <t>Triticum aestivum ssp. aestivum_Tell_Cif_Dr_35</t>
  </si>
  <si>
    <t>Triticum aestivum ssp. aestivum_Tell_Cif_Dr_36</t>
  </si>
  <si>
    <t>Triticum aestivum ssp. aestivum_Tell_Cif_Dr_37</t>
  </si>
  <si>
    <t>Triticum aestivum ssp. aestivum_Tell_Cif_Dr_38</t>
  </si>
  <si>
    <t>Triticum aestivum ssp. aestivum_Tell_Cif_Dr_39</t>
  </si>
  <si>
    <t>Triticum aestivum ssp. aestivum_Tell_Cif_Dr_4</t>
  </si>
  <si>
    <t>Triticum aestivum ssp. aestivum_Tell_Cif_Dr_40</t>
  </si>
  <si>
    <t>Triticum aestivum ssp. aestivum_Tell_Cif_Dr_41</t>
  </si>
  <si>
    <t>Triticum aestivum ssp. aestivum_Tell_Cif_Dr_42</t>
  </si>
  <si>
    <t>Triticum aestivum ssp. aestivum_Tell_Cif_Dr_43</t>
  </si>
  <si>
    <t>Triticum aestivum ssp. aestivum_Tell_Cif_Dr_44</t>
  </si>
  <si>
    <t>Triticum aestivum ssp. aestivum_Tell_Cif_Dr_45</t>
  </si>
  <si>
    <t>Triticum aestivum ssp. aestivum_Tell_Cif_Dr_46</t>
  </si>
  <si>
    <t>Triticum aestivum ssp. aestivum_Tell_Cif_Dr_47</t>
  </si>
  <si>
    <t>Triticum aestivum ssp. aestivum_Tell_Cif_Dr_48</t>
  </si>
  <si>
    <t>Triticum aestivum ssp. aestivum_Tell_Cif_Dr_49</t>
  </si>
  <si>
    <t>Triticum aestivum ssp. aestivum_Tell_Cif_Dr_5</t>
  </si>
  <si>
    <t>Triticum aestivum ssp. aestivum_Tell_Cif_Dr_50</t>
  </si>
  <si>
    <t>Triticum aestivum ssp. aestivum_Tell_Cif_Dr_6</t>
  </si>
  <si>
    <t>Triticum aestivum ssp. aestivum_Tell_Cif_Dr_7</t>
  </si>
  <si>
    <t>Triticum aestivum ssp. aestivum_Tell_Cif_Dr_8</t>
  </si>
  <si>
    <t>Triticum aestivum ssp. aestivum_Tell_Cif_Dr_9</t>
  </si>
  <si>
    <t>Triticum aestivum ssp. aestivum_Yongning_A1</t>
  </si>
  <si>
    <t>Wei et al. 2019</t>
  </si>
  <si>
    <t>Triticum aestivum ssp. aestivum_Yongning_A2</t>
  </si>
  <si>
    <t>Triticum aestivum ssp. aestivum_Yongning_A3</t>
  </si>
  <si>
    <t>Triticum aestivum ssp. aestivum_Yongning_B1</t>
  </si>
  <si>
    <t>Triticum aestivum ssp. aestivum_Yongning_B2</t>
  </si>
  <si>
    <t>Triticum aestivum ssp. aestivum_Yongning_B3</t>
  </si>
  <si>
    <t>Triticum aestivum ssp. compactum (Atrum)</t>
  </si>
  <si>
    <t>Triticum aestivum ssp. compactum (Canuto)</t>
  </si>
  <si>
    <t>TACOMP</t>
  </si>
  <si>
    <t>Triticum aestivum ssp. compactum (Chunking)</t>
  </si>
  <si>
    <t>Triticum aestivum ssp. compactum (Creticum)</t>
  </si>
  <si>
    <t>Triticum aestivum ssp. compactum (EchinoidesA)</t>
  </si>
  <si>
    <t>Triticum aestivum ssp. compactum (EchinoidesB)</t>
  </si>
  <si>
    <t>Triticum aestivum ssp. compactum (Erinaceum)</t>
  </si>
  <si>
    <t>Triticum aestivum ssp. compactum (GeneralA)</t>
  </si>
  <si>
    <t>Triticum aestivum ssp. compactum (GeneralB)</t>
  </si>
  <si>
    <t>Triticum aestivum ssp. compactum (GeneralC)</t>
  </si>
  <si>
    <t>Triticum aestivum ssp. compactum (Humboldtii)</t>
  </si>
  <si>
    <t>Triticum aestivum ssp. compactum (Kubb)</t>
  </si>
  <si>
    <t>Triticum aestivum ssp. compactum (Little Club)</t>
  </si>
  <si>
    <t>Triticum aestivum ssp. compactum (Walla WallaA)</t>
  </si>
  <si>
    <t>Triticum aestivum ssp. compactum (Walla WallaB)</t>
  </si>
  <si>
    <t>Triticum aestivum ssp. compactum_Fetisowii_Flask_1</t>
  </si>
  <si>
    <t>Triticum aestivum ssp. compactum_Fetisowii_Flask_2</t>
  </si>
  <si>
    <t>Triticum aestivum ssp. compactum_Fetisowii_Flask_3</t>
  </si>
  <si>
    <t>Triticum aestivum ssp. compactum_Fetisowii_Flask_4</t>
  </si>
  <si>
    <t>Triticum aestivum ssp. compactum_Fetisowii_Flask_5</t>
  </si>
  <si>
    <t>Triticum aestivum ssp. compactum_Fetisowii_Flask_6</t>
  </si>
  <si>
    <t>Triticum aestivum ssp. compactum_Flask_1</t>
  </si>
  <si>
    <t>Triticum aestivum ssp. compactum_Flask_2</t>
  </si>
  <si>
    <t>Triticum aestivum ssp. compactum_Flask_3</t>
  </si>
  <si>
    <t>Triticum aestivum ssp. compactum_Tell_Cif_Dr_1</t>
  </si>
  <si>
    <t>Triticum aestivum ssp. compactum_Tell_Cif_Dr_10</t>
  </si>
  <si>
    <t>Triticum aestivum ssp. compactum_Tell_Cif_Dr_11</t>
  </si>
  <si>
    <t>Triticum aestivum ssp. compactum_Tell_Cif_Dr_12</t>
  </si>
  <si>
    <t>Triticum aestivum ssp. compactum_Tell_Cif_Dr_13</t>
  </si>
  <si>
    <t>Triticum aestivum ssp. compactum_Tell_Cif_Dr_14</t>
  </si>
  <si>
    <t>Triticum aestivum ssp. compactum_Tell_Cif_Dr_15</t>
  </si>
  <si>
    <t>Triticum aestivum ssp. compactum_Tell_Cif_Dr_16</t>
  </si>
  <si>
    <t>Triticum aestivum ssp. compactum_Tell_Cif_Dr_17</t>
  </si>
  <si>
    <t>Triticum aestivum ssp. compactum_Tell_Cif_Dr_18</t>
  </si>
  <si>
    <t>Triticum aestivum ssp. compactum_Tell_Cif_Dr_19</t>
  </si>
  <si>
    <t>Triticum aestivum ssp. compactum_Tell_Cif_Dr_2</t>
  </si>
  <si>
    <t>Triticum aestivum ssp. compactum_Tell_Cif_Dr_20</t>
  </si>
  <si>
    <t>Triticum aestivum ssp. compactum_Tell_Cif_Dr_21</t>
  </si>
  <si>
    <t>Triticum aestivum ssp. compactum_Tell_Cif_Dr_22</t>
  </si>
  <si>
    <t>Triticum aestivum ssp. compactum_Tell_Cif_Dr_23</t>
  </si>
  <si>
    <t>Triticum aestivum ssp. compactum_Tell_Cif_Dr_24</t>
  </si>
  <si>
    <t>Triticum aestivum ssp. compactum_Tell_Cif_Dr_25</t>
  </si>
  <si>
    <t>Triticum aestivum ssp. compactum_Tell_Cif_Dr_26</t>
  </si>
  <si>
    <t>Triticum aestivum ssp. compactum_Tell_Cif_Dr_27</t>
  </si>
  <si>
    <t>Triticum aestivum ssp. compactum_Tell_Cif_Dr_28</t>
  </si>
  <si>
    <t>Triticum aestivum ssp. compactum_Tell_Cif_Dr_29</t>
  </si>
  <si>
    <t>Triticum aestivum ssp. compactum_Tell_Cif_Dr_3</t>
  </si>
  <si>
    <t>Triticum aestivum ssp. compactum_Tell_Cif_Dr_30</t>
  </si>
  <si>
    <t>Triticum aestivum ssp. compactum_Tell_Cif_Dr_31</t>
  </si>
  <si>
    <t>Triticum aestivum ssp. compactum_Tell_Cif_Dr_32</t>
  </si>
  <si>
    <t>Triticum aestivum ssp. compactum_Tell_Cif_Dr_33</t>
  </si>
  <si>
    <t>Triticum aestivum ssp. compactum_Tell_Cif_Dr_34</t>
  </si>
  <si>
    <t>Triticum aestivum ssp. compactum_Tell_Cif_Dr_35</t>
  </si>
  <si>
    <t>Triticum aestivum ssp. compactum_Tell_Cif_Dr_36</t>
  </si>
  <si>
    <t>Triticum aestivum ssp. compactum_Tell_Cif_Dr_37</t>
  </si>
  <si>
    <t>Triticum aestivum ssp. compactum_Tell_Cif_Dr_38</t>
  </si>
  <si>
    <t>Triticum aestivum ssp. compactum_Tell_Cif_Dr_39</t>
  </si>
  <si>
    <t>Triticum aestivum ssp. compactum_Tell_Cif_Dr_4</t>
  </si>
  <si>
    <t>Triticum aestivum ssp. compactum_Tell_Cif_Dr_40</t>
  </si>
  <si>
    <t>Triticum aestivum ssp. compactum_Tell_Cif_Dr_41</t>
  </si>
  <si>
    <t>Triticum aestivum ssp. compactum_Tell_Cif_Dr_42</t>
  </si>
  <si>
    <t>Triticum aestivum ssp. compactum_Tell_Cif_Dr_43</t>
  </si>
  <si>
    <t>Triticum aestivum ssp. compactum_Tell_Cif_Dr_44</t>
  </si>
  <si>
    <t>Triticum aestivum ssp. compactum_Tell_Cif_Dr_45</t>
  </si>
  <si>
    <t>Triticum aestivum ssp. compactum_Tell_Cif_Dr_46</t>
  </si>
  <si>
    <t>Triticum aestivum ssp. compactum_Tell_Cif_Dr_47</t>
  </si>
  <si>
    <t>Triticum aestivum ssp. compactum_Tell_Cif_Dr_48</t>
  </si>
  <si>
    <t>Triticum aestivum ssp. compactum_Tell_Cif_Dr_49</t>
  </si>
  <si>
    <t>Triticum aestivum ssp. compactum_Tell_Cif_Dr_5</t>
  </si>
  <si>
    <t>Triticum aestivum ssp. compactum_Tell_Cif_Dr_50</t>
  </si>
  <si>
    <t>Triticum aestivum ssp. compactum_Tell_Cif_Dr_6</t>
  </si>
  <si>
    <t>Triticum aestivum ssp. compactum_Tell_Cif_Dr_7</t>
  </si>
  <si>
    <t>Triticum aestivum ssp. compactum_Tell_Cif_Dr_8</t>
  </si>
  <si>
    <t>Triticum aestivum ssp. compactum_Tell_Cif_Dr_9</t>
  </si>
  <si>
    <t>Triticum aestivum ssp. spelta (Alefeldii)</t>
  </si>
  <si>
    <t>TASPEL</t>
  </si>
  <si>
    <t>Triticum aestivum ssp. spelta (Blue Spelt)_1</t>
  </si>
  <si>
    <t>Triticum aestivum ssp. spelta (Blue Spelt)_2</t>
  </si>
  <si>
    <t>Triticum aestivum ssp. spelta (General A)</t>
  </si>
  <si>
    <t>Triticum aestivum ssp. spelta (General B)</t>
  </si>
  <si>
    <t>Triticum aestivum ssp. spelta (Schlegel Dinkel)</t>
  </si>
  <si>
    <t>Triticum aestivum ssp. spelta (Spring Spelt)</t>
  </si>
  <si>
    <t>Triticum aestivum ssp. spelta (Tyrol Dinkel)</t>
  </si>
  <si>
    <t>Triticum aestivum ssp. spelta (Vogeles Dinkel)</t>
  </si>
  <si>
    <t>Triticum aestivum ssp. spelta (Winter SpeltA)</t>
  </si>
  <si>
    <t>Triticum aestivum ssp. spelta (Winter SpeltB)</t>
  </si>
  <si>
    <t>Triticum aestivum ssp. spelta_Tell_Cif_Dr_1</t>
  </si>
  <si>
    <t>Triticum aestivum ssp. spelta_Tell_Cif_Dr_10</t>
  </si>
  <si>
    <t>Triticum aestivum ssp. spelta_Tell_Cif_Dr_11</t>
  </si>
  <si>
    <t>Triticum aestivum ssp. spelta_Tell_Cif_Dr_12</t>
  </si>
  <si>
    <t>Triticum aestivum ssp. spelta_Tell_Cif_Dr_13</t>
  </si>
  <si>
    <t>Triticum aestivum ssp. spelta_Tell_Cif_Dr_14</t>
  </si>
  <si>
    <t>Triticum aestivum ssp. spelta_Tell_Cif_Dr_15</t>
  </si>
  <si>
    <t>Triticum aestivum ssp. spelta_Tell_Cif_Dr_16</t>
  </si>
  <si>
    <t>Triticum aestivum ssp. spelta_Tell_Cif_Dr_17</t>
  </si>
  <si>
    <t>Triticum aestivum ssp. spelta_Tell_Cif_Dr_18</t>
  </si>
  <si>
    <t>Triticum aestivum ssp. spelta_Tell_Cif_Dr_19</t>
  </si>
  <si>
    <t>Triticum aestivum ssp. spelta_Tell_Cif_Dr_2</t>
  </si>
  <si>
    <t>Triticum aestivum ssp. spelta_Tell_Cif_Dr_20</t>
  </si>
  <si>
    <t>Triticum aestivum ssp. spelta_Tell_Cif_Dr_21</t>
  </si>
  <si>
    <t>Triticum aestivum ssp. spelta_Tell_Cif_Dr_22</t>
  </si>
  <si>
    <t>Triticum aestivum ssp. spelta_Tell_Cif_Dr_23</t>
  </si>
  <si>
    <t>Triticum aestivum ssp. spelta_Tell_Cif_Dr_24</t>
  </si>
  <si>
    <t>Triticum aestivum ssp. spelta_Tell_Cif_Dr_25</t>
  </si>
  <si>
    <t>Triticum aestivum ssp. spelta_Tell_Cif_Dr_26</t>
  </si>
  <si>
    <t>Triticum aestivum ssp. spelta_Tell_Cif_Dr_27</t>
  </si>
  <si>
    <t>Triticum aestivum ssp. spelta_Tell_Cif_Dr_28</t>
  </si>
  <si>
    <t>Triticum aestivum ssp. spelta_Tell_Cif_Dr_29</t>
  </si>
  <si>
    <t>Triticum aestivum ssp. spelta_Tell_Cif_Dr_3</t>
  </si>
  <si>
    <t>Triticum aestivum ssp. spelta_Tell_Cif_Dr_30</t>
  </si>
  <si>
    <t>Triticum aestivum ssp. spelta_Tell_Cif_Dr_31</t>
  </si>
  <si>
    <t>Triticum aestivum ssp. spelta_Tell_Cif_Dr_32</t>
  </si>
  <si>
    <t>Triticum aestivum ssp. spelta_Tell_Cif_Dr_33</t>
  </si>
  <si>
    <t>Triticum aestivum ssp. spelta_Tell_Cif_Dr_34</t>
  </si>
  <si>
    <t>Triticum aestivum ssp. spelta_Tell_Cif_Dr_35</t>
  </si>
  <si>
    <t>Triticum aestivum ssp. spelta_Tell_Cif_Dr_36</t>
  </si>
  <si>
    <t>Triticum aestivum ssp. spelta_Tell_Cif_Dr_37</t>
  </si>
  <si>
    <t>Triticum aestivum ssp. spelta_Tell_Cif_Dr_38</t>
  </si>
  <si>
    <t>Triticum aestivum ssp. spelta_Tell_Cif_Dr_39</t>
  </si>
  <si>
    <t>Triticum aestivum ssp. spelta_Tell_Cif_Dr_4</t>
  </si>
  <si>
    <t>Triticum aestivum ssp. spelta_Tell_Cif_Dr_40</t>
  </si>
  <si>
    <t>Triticum aestivum ssp. spelta_Tell_Cif_Dr_41</t>
  </si>
  <si>
    <t>Triticum aestivum ssp. spelta_Tell_Cif_Dr_42</t>
  </si>
  <si>
    <t>Triticum aestivum ssp. spelta_Tell_Cif_Dr_43</t>
  </si>
  <si>
    <t>Triticum aestivum ssp. spelta_Tell_Cif_Dr_44</t>
  </si>
  <si>
    <t>Triticum aestivum ssp. spelta_Tell_Cif_Dr_45</t>
  </si>
  <si>
    <t>Triticum aestivum ssp. spelta_Tell_Cif_Dr_46</t>
  </si>
  <si>
    <t>Triticum aestivum ssp. spelta_Tell_Cif_Dr_47</t>
  </si>
  <si>
    <t>Triticum aestivum ssp. spelta_Tell_Cif_Dr_48</t>
  </si>
  <si>
    <t>Triticum aestivum ssp. spelta_Tell_Cif_Dr_49</t>
  </si>
  <si>
    <t>Triticum aestivum ssp. spelta_Tell_Cif_Dr_5</t>
  </si>
  <si>
    <t>Triticum aestivum ssp. spelta_Tell_Cif_Dr_50</t>
  </si>
  <si>
    <t>Triticum aestivum ssp. spelta_Tell_Cif_Dr_6</t>
  </si>
  <si>
    <t>Triticum aestivum ssp. spelta_Tell_Cif_Dr_7</t>
  </si>
  <si>
    <t>Triticum aestivum ssp. spelta_Tell_Cif_Dr_8</t>
  </si>
  <si>
    <t>Triticum aestivum ssp. spelta_Tell_Cif_Dr_9</t>
  </si>
  <si>
    <t>Triticum aestivum ssp. sphaerococcum (Echinatum)</t>
  </si>
  <si>
    <t>TSSPHA</t>
  </si>
  <si>
    <t>Triticum aestivum ssp. sphaerococcum (GeneralA)</t>
  </si>
  <si>
    <t>Triticum aestivum ssp. sphaerococcum (GeneralB)</t>
  </si>
  <si>
    <t>Triticum aestivum ssp. sphaerococcum (Globosum)</t>
  </si>
  <si>
    <t>Triticum aestivum ssp. sphaerococcum (TumidumA)</t>
  </si>
  <si>
    <t>Triticum aestivum ssp. sphaerococcum (TumidumB)</t>
  </si>
  <si>
    <t>Triticum aestivum ssp. sphaerococcum_Tell_Cif_Dr_1</t>
  </si>
  <si>
    <t>Triticum aestivum ssp. sphaerococcum_Tell_Cif_Dr_10</t>
  </si>
  <si>
    <t>Triticum aestivum ssp. sphaerococcum_Tell_Cif_Dr_11</t>
  </si>
  <si>
    <t>Triticum aestivum ssp. sphaerococcum_Tell_Cif_Dr_12</t>
  </si>
  <si>
    <t>Triticum aestivum ssp. sphaerococcum_Tell_Cif_Dr_13</t>
  </si>
  <si>
    <t>Triticum aestivum ssp. sphaerococcum_Tell_Cif_Dr_14</t>
  </si>
  <si>
    <t>Triticum aestivum ssp. sphaerococcum_Tell_Cif_Dr_15</t>
  </si>
  <si>
    <t>Triticum aestivum ssp. sphaerococcum_Tell_Cif_Dr_16</t>
  </si>
  <si>
    <t>Triticum aestivum ssp. sphaerococcum_Tell_Cif_Dr_17</t>
  </si>
  <si>
    <t>Triticum aestivum ssp. sphaerococcum_Tell_Cif_Dr_18</t>
  </si>
  <si>
    <t>Triticum aestivum ssp. sphaerococcum_Tell_Cif_Dr_19</t>
  </si>
  <si>
    <t>Triticum aestivum ssp. sphaerococcum_Tell_Cif_Dr_2</t>
  </si>
  <si>
    <t>Triticum aestivum ssp. sphaerococcum_Tell_Cif_Dr_20</t>
  </si>
  <si>
    <t>Triticum aestivum ssp. sphaerococcum_Tell_Cif_Dr_21</t>
  </si>
  <si>
    <t>Triticum aestivum ssp. sphaerococcum_Tell_Cif_Dr_22</t>
  </si>
  <si>
    <t>Triticum aestivum ssp. sphaerococcum_Tell_Cif_Dr_23</t>
  </si>
  <si>
    <t>Triticum aestivum ssp. sphaerococcum_Tell_Cif_Dr_24</t>
  </si>
  <si>
    <t>Triticum aestivum ssp. sphaerococcum_Tell_Cif_Dr_25</t>
  </si>
  <si>
    <t>Triticum aestivum ssp. sphaerococcum_Tell_Cif_Dr_26</t>
  </si>
  <si>
    <t>Triticum aestivum ssp. sphaerococcum_Tell_Cif_Dr_27</t>
  </si>
  <si>
    <t>Triticum aestivum ssp. sphaerococcum_Tell_Cif_Dr_28</t>
  </si>
  <si>
    <t>Triticum aestivum ssp. sphaerococcum_Tell_Cif_Dr_29</t>
  </si>
  <si>
    <t>Triticum aestivum ssp. sphaerococcum_Tell_Cif_Dr_3</t>
  </si>
  <si>
    <t>Triticum aestivum ssp. sphaerococcum_Tell_Cif_Dr_30</t>
  </si>
  <si>
    <t>Triticum aestivum ssp. sphaerococcum_Tell_Cif_Dr_31</t>
  </si>
  <si>
    <t>Triticum aestivum ssp. sphaerococcum_Tell_Cif_Dr_32</t>
  </si>
  <si>
    <t>Triticum aestivum ssp. sphaerococcum_Tell_Cif_Dr_33</t>
  </si>
  <si>
    <t>Triticum aestivum ssp. sphaerococcum_Tell_Cif_Dr_34</t>
  </si>
  <si>
    <t>Triticum aestivum ssp. sphaerococcum_Tell_Cif_Dr_35</t>
  </si>
  <si>
    <t>Triticum aestivum ssp. sphaerococcum_Tell_Cif_Dr_36</t>
  </si>
  <si>
    <t>Triticum aestivum ssp. sphaerococcum_Tell_Cif_Dr_37</t>
  </si>
  <si>
    <t>Triticum aestivum ssp. sphaerococcum_Tell_Cif_Dr_38</t>
  </si>
  <si>
    <t>Triticum aestivum ssp. sphaerococcum_Tell_Cif_Dr_39</t>
  </si>
  <si>
    <t>Triticum aestivum ssp. sphaerococcum_Tell_Cif_Dr_4</t>
  </si>
  <si>
    <t>Triticum aestivum ssp. sphaerococcum_Tell_Cif_Dr_40</t>
  </si>
  <si>
    <t>Triticum aestivum ssp. sphaerococcum_Tell_Cif_Dr_41</t>
  </si>
  <si>
    <t>Triticum aestivum ssp. sphaerococcum_Tell_Cif_Dr_42</t>
  </si>
  <si>
    <t>Triticum aestivum ssp. sphaerococcum_Tell_Cif_Dr_43</t>
  </si>
  <si>
    <t>Triticum aestivum ssp. sphaerococcum_Tell_Cif_Dr_44</t>
  </si>
  <si>
    <t>Triticum aestivum ssp. sphaerococcum_Tell_Cif_Dr_45</t>
  </si>
  <si>
    <t>Triticum aestivum ssp. sphaerococcum_Tell_Cif_Dr_46</t>
  </si>
  <si>
    <t>Triticum aestivum ssp. sphaerococcum_Tell_Cif_Dr_47</t>
  </si>
  <si>
    <t>Triticum aestivum ssp. sphaerococcum_Tell_Cif_Dr_48</t>
  </si>
  <si>
    <t>Triticum aestivum ssp. sphaerococcum_Tell_Cif_Dr_49</t>
  </si>
  <si>
    <t>Triticum aestivum ssp. sphaerococcum_Tell_Cif_Dr_5</t>
  </si>
  <si>
    <t>Triticum aestivum ssp. sphaerococcum_Tell_Cif_Dr_50</t>
  </si>
  <si>
    <t>Triticum aestivum ssp. sphaerococcum_Tell_Cif_Dr_6</t>
  </si>
  <si>
    <t>Triticum aestivum ssp. sphaerococcum_Tell_Cif_Dr_7</t>
  </si>
  <si>
    <t>Triticum aestivum ssp. sphaerococcum_Tell_Cif_Dr_8</t>
  </si>
  <si>
    <t>Triticum aestivum ssp. sphaerococcum_Tell_Cif_Dr_9</t>
  </si>
  <si>
    <t>Triticum aestivum ssp. sphaеrococcum _Flask_1</t>
  </si>
  <si>
    <t>Triticum aestivum ssp. sphaеrococcum _Flask_2</t>
  </si>
  <si>
    <t>Triticum monococcum ssp. aegilopoides_A</t>
  </si>
  <si>
    <t>TMAEGI</t>
  </si>
  <si>
    <t>Triticum monococcum ssp. aegilopoides_B</t>
  </si>
  <si>
    <t>Triticum monococcum ssp. monococcum(flavescensA)</t>
  </si>
  <si>
    <t>TMMONO</t>
  </si>
  <si>
    <t>Triticum monococcum ssp. monococcum(flavescensB)</t>
  </si>
  <si>
    <t>Triticum monococcum ssp. monococcum(larionowiiA)</t>
  </si>
  <si>
    <t>Triticum monococcum ssp. monococcum(larionowiiB)</t>
  </si>
  <si>
    <t>Triticum monococcum ssp. monococcum(panciciA)</t>
  </si>
  <si>
    <t>Triticum monococcum ssp. monococcum(panciciB)</t>
  </si>
  <si>
    <t>Triticum monococcum ssp. monococcum(vulgareA)</t>
  </si>
  <si>
    <t>Triticum monococcum ssp. monococcum(vulgareB)</t>
  </si>
  <si>
    <t>Triticum monococcum ssp. monococcum_mod_550</t>
  </si>
  <si>
    <t>Hopf, 1957</t>
  </si>
  <si>
    <t>Triticum monococcum ssp. monococcum_mod_553</t>
  </si>
  <si>
    <t>Triticum monococcum ssp. monococcum_A</t>
  </si>
  <si>
    <t>Triticum monococcum ssp. monococcum_B</t>
  </si>
  <si>
    <t>Triticum monococcum ssp. monococcum_Tell_Cif_Dr_1</t>
  </si>
  <si>
    <t>Triticum monococcum_ssp. monococcum_Tell_Cif_Dr_10</t>
  </si>
  <si>
    <t>Triticum monococcum_ssp. monococcum_Tell_Cif_Dr_11</t>
  </si>
  <si>
    <t>Triticum monococcum_ssp. monococcum_Tell_Cif_Dr_12</t>
  </si>
  <si>
    <t>Triticum monococcum_ssp. monococcum_Tell_Cif_Dr_13</t>
  </si>
  <si>
    <t>Triticum monococcum_ssp. monococcum_Tell_Cif_Dr_14</t>
  </si>
  <si>
    <t>Triticum monococcum_ssp. monococcum_Tell_Cif_Dr_15</t>
  </si>
  <si>
    <t>Triticum monococcum_ssp. monococcum_Tell_Cif_Dr_16</t>
  </si>
  <si>
    <t>Triticum monococcum_ssp. monococcum_Tell_Cif_Dr_17</t>
  </si>
  <si>
    <t>Triticum monococcum_ssp. monococcum_Tell_Cif_Dr_18</t>
  </si>
  <si>
    <t>Triticum monococcum_ssp. monococcum_Tell_Cif_Dr_19</t>
  </si>
  <si>
    <t>Triticum monococcum_ssp. monococcum_Tell_Cif_Dr_2</t>
  </si>
  <si>
    <t>Triticum monococcum_ssp. monococcum_Tell_Cif_Dr_20</t>
  </si>
  <si>
    <t>Triticum monococcum_ssp. monococcum_Tell_Cif_Dr_21</t>
  </si>
  <si>
    <t>Triticum monococcum_ssp. monococcum_Tell_Cif_Dr_22</t>
  </si>
  <si>
    <t>Triticum monococcum_ssp. monococcum_Tell_Cif_Dr_23</t>
  </si>
  <si>
    <t>Triticum monococcum_ssp. monococcum_Tell_Cif_Dr_24</t>
  </si>
  <si>
    <t>Triticum monococcum_ssp. monococcum_Tell_Cif_Dr_25</t>
  </si>
  <si>
    <t>Triticum monococcum_ssp. monococcum_Tell_Cif_Dr_26</t>
  </si>
  <si>
    <t>Triticum monococcum_ssp. monococcum_Tell_Cif_Dr_27</t>
  </si>
  <si>
    <t>Triticum monococcum_ssp. monococcum_Tell_Cif_Dr_28</t>
  </si>
  <si>
    <t>Triticum monococcum_ssp. monococcum_Tell_Cif_Dr_29</t>
  </si>
  <si>
    <t>Triticum monococcum_ssp. monococcum_Tell_Cif_Dr_3</t>
  </si>
  <si>
    <t>Triticum monococcum_ssp. monococcum_Tell_Cif_Dr_30</t>
  </si>
  <si>
    <t>Triticum monococcum_ssp. monococcum_Tell_Cif_Dr_31</t>
  </si>
  <si>
    <t>Triticum monococcum_ssp. monococcum_Tell_Cif_Dr_32</t>
  </si>
  <si>
    <t>Triticum monococcum_ssp. monococcum_Tell_Cif_Dr_33</t>
  </si>
  <si>
    <t>Triticum monococcum_ssp. monococcum_Tell_Cif_Dr_34</t>
  </si>
  <si>
    <t>Triticum monococcum_ssp. monococcum_Tell_Cif_Dr_35</t>
  </si>
  <si>
    <t>Triticum monococcum_ssp. monococcum_Tell_Cif_Dr_36</t>
  </si>
  <si>
    <t>Triticum monococcum_ssp. monococcum_Tell_Cif_Dr_37</t>
  </si>
  <si>
    <t>Triticum monococcum_ssp. monococcum_Tell_Cif_Dr_38</t>
  </si>
  <si>
    <t>Triticum monococcum_ssp. monococcum_Tell_Cif_Dr_39</t>
  </si>
  <si>
    <t>Triticum monococcum_ssp. monococcum_Tell_Cif_Dr_4</t>
  </si>
  <si>
    <t>Triticum monococcum_ssp. monococcum_Tell_Cif_Dr_40</t>
  </si>
  <si>
    <t>Triticum monococcum_ssp. monococcum_Tell_Cif_Dr_41</t>
  </si>
  <si>
    <t>Triticum monococcum_ssp. monococcum_Tell_Cif_Dr_42</t>
  </si>
  <si>
    <t>Triticum monococcum_ssp. monococcum_Tell_Cif_Dr_43</t>
  </si>
  <si>
    <t>Triticum monococcum_ssp. monococcum_Tell_Cif_Dr_44</t>
  </si>
  <si>
    <t>Triticum monococcum_ssp. monococcum_Tell_Cif_Dr_45</t>
  </si>
  <si>
    <t>Triticum monococcum_ssp. monococcum_Tell_Cif_Dr_46</t>
  </si>
  <si>
    <t>Triticum monococcum_ssp. monococcum_Tell_Cif_Dr_47</t>
  </si>
  <si>
    <t>Triticum monococcum_ssp. monococcum_Tell_Cif_Dr_48</t>
  </si>
  <si>
    <t>Triticum monococcum_ssp. monococcum_Tell_Cif_Dr_49</t>
  </si>
  <si>
    <t>Triticum monococcum_ssp. monococcum_Tell_Cif_Dr_5</t>
  </si>
  <si>
    <t>Triticum monococcum_ssp. monococcum_Tell_Cif_Dr_50</t>
  </si>
  <si>
    <t>Triticum monococcum_ssp. monococcum_Tell_Cif_Dr_6</t>
  </si>
  <si>
    <t>Triticum monococcum_ssp. monococcum_Tell_Cif_Dr_7</t>
  </si>
  <si>
    <t>Triticum monococcum_ssp. monococcum_Tell_Cif_Dr_8</t>
  </si>
  <si>
    <t>Triticum monococcum_ssp. monococcum_Tell_Cif_Dr_9</t>
  </si>
  <si>
    <t>Triticum turgidum ssp. durum</t>
  </si>
  <si>
    <t>TTDURU</t>
  </si>
  <si>
    <t>Triticum turgidum ssp. durum (Africanum)</t>
  </si>
  <si>
    <t>Triticum turgidum ssp. durum (AmarelloA)</t>
  </si>
  <si>
    <t>Triticum turgidum ssp. durum (AmarelloB)</t>
  </si>
  <si>
    <t>Triticum turgidum ssp. durum (AndaluzA)</t>
  </si>
  <si>
    <t>Triticum turgidum ssp. durum (AndaluzB)</t>
  </si>
  <si>
    <t>Triticum turgidum ssp. durum (BascuñanoA)</t>
  </si>
  <si>
    <t>Triticum turgidum ssp. durum (BascuñanoB)</t>
  </si>
  <si>
    <t>Triticum turgidum ssp. durum (BascuñanoC)</t>
  </si>
  <si>
    <t>Triticum turgidum ssp. durum (Bieloturka)</t>
  </si>
  <si>
    <t>Triticum turgidum ssp. durum (ChacónA)</t>
  </si>
  <si>
    <t>Triticum turgidum ssp. durum (ChacónB)</t>
  </si>
  <si>
    <t>Triticum turgidum ssp. durum (Claro)</t>
  </si>
  <si>
    <t>Triticum turgidum ssp. durum (Fanfarrón)</t>
  </si>
  <si>
    <t>Triticum turgidum ssp. durum (FastuosumA)</t>
  </si>
  <si>
    <t>Triticum turgidum ssp. durum (FastuosumB)</t>
  </si>
  <si>
    <t>Triticum turgidum ssp. durum (Greek)</t>
  </si>
  <si>
    <t>Triticum turgidum ssp. durum (Medea)</t>
  </si>
  <si>
    <t>Triticum turgidum ssp. durum (Melanopus)</t>
  </si>
  <si>
    <t>Triticum turgidum ssp. durum (Menenem)</t>
  </si>
  <si>
    <t>Triticum turgidum ssp. durum (PunjabA)</t>
  </si>
  <si>
    <t>Triticum turgidum ssp. durum (PunjabB)</t>
  </si>
  <si>
    <t>Triticum turgidum ssp. durum (RaspinegroA)</t>
  </si>
  <si>
    <t>Triticum turgidum ssp. durum (RaspinegroB)</t>
  </si>
  <si>
    <t>Triticum turgidum ssp. durum (RaspinegroC)</t>
  </si>
  <si>
    <t>Triticum turgidum ssp. durum (RaspinegroD)</t>
  </si>
  <si>
    <t>Triticum turgidum ssp. durum (SaragolloA)</t>
  </si>
  <si>
    <t>Triticum turgidum ssp. durum (SaragolloB)</t>
  </si>
  <si>
    <t>Triticum turgidum ssp. durum (Siciliani)</t>
  </si>
  <si>
    <t>Triticum turgidum ssp. durum (TrimeniaA)</t>
  </si>
  <si>
    <t>Triticum turgidum ssp. durum (TrimeniaB)</t>
  </si>
  <si>
    <t>Triticum turgidum ssp. durum (Yabroudi BayadiA)</t>
  </si>
  <si>
    <t>Triticum turgidum ssp. durum (Yabroudi BayadiB)</t>
  </si>
  <si>
    <t>Triticum turgidum ssp. turanicum (Shutar Dandar)A</t>
  </si>
  <si>
    <t>TTTURA</t>
  </si>
  <si>
    <t>Triticum turgidum ssp. turanicum (Shutar Dandar)B</t>
  </si>
  <si>
    <t>Triticum turgidum ssp. turanicumA</t>
  </si>
  <si>
    <t>Triticum turgidum ssp. turanicumB</t>
  </si>
  <si>
    <t>Triticum turgidum ssp. dicoccoidesA</t>
  </si>
  <si>
    <t>TTDICS</t>
  </si>
  <si>
    <t>Triticum turgidum ssp. dicoccoidesB</t>
  </si>
  <si>
    <t>Triticum turgidum ssp. dicoccoidesC</t>
  </si>
  <si>
    <t>Triticum turgidum ssp. dicoccum (abyssinianA)</t>
  </si>
  <si>
    <t>TTDICM</t>
  </si>
  <si>
    <t>Triticum turgidum ssp. dicoccum (abyssinianB)</t>
  </si>
  <si>
    <t>Triticum turgidum ssp. dicoccum (abyssinianC)</t>
  </si>
  <si>
    <t>Triticum turgidum ssp. dicoccum (abyssinianD)</t>
  </si>
  <si>
    <t>Triticum turgidum ssp. dicoccum (abyssinianE)</t>
  </si>
  <si>
    <t>Triticum turgidum ssp. dicoccum (abyssinianF)</t>
  </si>
  <si>
    <t>Triticum turgidum ssp. dicoccum (black)</t>
  </si>
  <si>
    <t>Triticum turgidum ssp. dicoccum (persicum)</t>
  </si>
  <si>
    <t>Triticum turgidum ssp. dicoccum (slavA)</t>
  </si>
  <si>
    <t>Triticum turgidum ssp. dicoccum (slavB)</t>
  </si>
  <si>
    <t>Triticum turgidum ssp. dicoccum_mod_551</t>
  </si>
  <si>
    <t>Triticum turgidum ssp. dicoccum_mod_580</t>
  </si>
  <si>
    <t>Triticum turgidum ssp. dicoccum_Tell_Cif_Dr_1</t>
  </si>
  <si>
    <t>Triticum turgidum ssp. dicoccum_Tell_Cif_Dr_10</t>
  </si>
  <si>
    <t>Triticum turgidum ssp. dicoccum_Tell_Cif_Dr_11</t>
  </si>
  <si>
    <t>Triticum turgidum ssp. dicoccum_Tell_Cif_Dr_12</t>
  </si>
  <si>
    <t>Triticum turgidum ssp. dicoccum_Tell_Cif_Dr_13</t>
  </si>
  <si>
    <t>Triticum turgidum ssp. dicoccum_Tell_Cif_Dr_14</t>
  </si>
  <si>
    <t>Triticum turgidum ssp. dicoccum_Tell_Cif_Dr_15</t>
  </si>
  <si>
    <t>Triticum turgidum ssp. dicoccum_Tell_Cif_Dr_16</t>
  </si>
  <si>
    <t>Triticum turgidum ssp. dicoccum_Tell_Cif_Dr_17</t>
  </si>
  <si>
    <t>Triticum turgidum ssp. dicoccum_Tell_Cif_Dr_18</t>
  </si>
  <si>
    <t>Triticum turgidum ssp. dicoccum_Tell_Cif_Dr_19</t>
  </si>
  <si>
    <t>Triticum turgidum ssp. dicoccum_Tell_Cif_Dr_2</t>
  </si>
  <si>
    <t>Triticum turgidum ssp. dicoccum_Tell_Cif_Dr_20</t>
  </si>
  <si>
    <t>Triticum turgidum ssp. dicoccum_Tell_Cif_Dr_21</t>
  </si>
  <si>
    <t>Triticum turgidum ssp. dicoccum_Tell_Cif_Dr_22</t>
  </si>
  <si>
    <t>Triticum turgidum ssp. dicoccum_Tell_Cif_Dr_23</t>
  </si>
  <si>
    <t>Triticum turgidum ssp. dicoccum_Tell_Cif_Dr_24</t>
  </si>
  <si>
    <t>Triticum turgidum ssp. dicoccum_Tell_Cif_Dr_25</t>
  </si>
  <si>
    <t>Triticum turgidum ssp. dicoccum_Tell_Cif_Dr_26</t>
  </si>
  <si>
    <t>Triticum turgidum ssp. dicoccum_Tell_Cif_Dr_27</t>
  </si>
  <si>
    <t>Triticum turgidum ssp. dicoccum_Tell_Cif_Dr_28</t>
  </si>
  <si>
    <t>Triticum turgidum ssp. dicoccum_Tell_Cif_Dr_29</t>
  </si>
  <si>
    <t>Triticum turgidum ssp. dicoccum_Tell_Cif_Dr_3</t>
  </si>
  <si>
    <t>Triticum turgidum ssp. dicoccum_Tell_Cif_Dr_30</t>
  </si>
  <si>
    <t>Triticum turgidum ssp. dicoccum_Tell_Cif_Dr_31</t>
  </si>
  <si>
    <t>Triticum turgidum ssp. dicoccum_Tell_Cif_Dr_32</t>
  </si>
  <si>
    <t>Triticum turgidum ssp. dicoccum_Tell_Cif_Dr_33</t>
  </si>
  <si>
    <t>Triticum turgidum ssp. dicoccum_Tell_Cif_Dr_34</t>
  </si>
  <si>
    <t>Triticum turgidum ssp. dicoccum_Tell_Cif_Dr_35</t>
  </si>
  <si>
    <t>Triticum turgidum ssp. dicoccum_Tell_Cif_Dr_36</t>
  </si>
  <si>
    <t>Triticum turgidum ssp. dicoccum_Tell_Cif_Dr_37</t>
  </si>
  <si>
    <t>Triticum turgidum ssp. dicoccum_Tell_Cif_Dr_38</t>
  </si>
  <si>
    <t>Triticum turgidum ssp. dicoccum_Tell_Cif_Dr_39</t>
  </si>
  <si>
    <t>Triticum turgidum ssp. dicoccum_Tell_Cif_Dr_4</t>
  </si>
  <si>
    <t>Triticum turgidum ssp. dicoccum_Tell_Cif_Dr_40</t>
  </si>
  <si>
    <t>Triticum turgidum ssp. dicoccum_Tell_Cif_Dr_41</t>
  </si>
  <si>
    <t>Triticum turgidum ssp. dicoccum_Tell_Cif_Dr_42</t>
  </si>
  <si>
    <t>Triticum turgidum ssp. dicoccum_Tell_Cif_Dr_43</t>
  </si>
  <si>
    <t>Triticum turgidum ssp. dicoccum_Tell_Cif_Dr_44</t>
  </si>
  <si>
    <t>Triticum turgidum ssp. dicoccum_Tell_Cif_Dr_45</t>
  </si>
  <si>
    <t>Triticum turgidum ssp. dicoccum_Tell_Cif_Dr_46</t>
  </si>
  <si>
    <t>Triticum turgidum ssp. dicoccum_Tell_Cif_Dr_47</t>
  </si>
  <si>
    <t>Triticum turgidum ssp. dicoccum_Tell_Cif_Dr_48</t>
  </si>
  <si>
    <t>Triticum turgidum ssp. dicoccum_Tell_Cif_Dr_49</t>
  </si>
  <si>
    <t>Triticum turgidum ssp. dicoccum_Tell_Cif_Dr_5</t>
  </si>
  <si>
    <t>Triticum turgidum ssp. dicoccum_Tell_Cif_Dr_6</t>
  </si>
  <si>
    <t>Triticum turgidum ssp. dicoccum_Tell_Cif_Dr_7</t>
  </si>
  <si>
    <t>Triticum turgidum ssp. dicoccum_Tell_Cif_Dr_8</t>
  </si>
  <si>
    <t>Triticum turgidum ssp. dicoccum_Tell_Cif_Dr_9</t>
  </si>
  <si>
    <t>Triticum turgidum ssp. dicoccumA</t>
  </si>
  <si>
    <t>Triticum turgidum ssp. dicoccumB</t>
  </si>
  <si>
    <t>Triticum turgidum ssp. polonicum (compactum)</t>
  </si>
  <si>
    <t>TTPOLO</t>
  </si>
  <si>
    <t>Triticum turgidum ssp. polonicum (villosumA)</t>
  </si>
  <si>
    <t>Triticum turgidum ssp. polonicum (villosumB)</t>
  </si>
  <si>
    <t>Triticum turgidum ssp. polonicumA</t>
  </si>
  <si>
    <t>Triticum turgidum ssp. polonicumB</t>
  </si>
  <si>
    <t>Triticum turgidum ssp. turgidum (Buca Vera)</t>
  </si>
  <si>
    <t>TTTURG</t>
  </si>
  <si>
    <t>Triticum turgidum ssp. turgidum (CopticumA)</t>
  </si>
  <si>
    <t>Triticum turgidum ssp. turgidum (CopticumB)</t>
  </si>
  <si>
    <t>Triticum turgidum ssp. turgidum (Focense)</t>
  </si>
  <si>
    <t>Triticum turgidum ssp. turgidum (Garagnon)</t>
  </si>
  <si>
    <t>Triticum turgidum ssp. turgidum (Mazzocchio)</t>
  </si>
  <si>
    <t>Triticum turgidum ssp. turgidum (MoliseA)</t>
  </si>
  <si>
    <t>Triticum turgidum ssp. turgidum (MoliseB)</t>
  </si>
  <si>
    <t>Triticum turgidum ssp. turgidum (Nonette)</t>
  </si>
  <si>
    <t>Triticum turgidum ssp. turgidum (Pisana francesca)</t>
  </si>
  <si>
    <t>Triticum turgidum ssp. turgidum (PisanaA)</t>
  </si>
  <si>
    <t>Triticum turgidum ssp. turgidum (PisanaB)</t>
  </si>
  <si>
    <t>Triticum turgidum ssp. turgidum (Pombinho)</t>
  </si>
  <si>
    <t>Triticum turgidum ssp. turgidum (PoulardA)</t>
  </si>
  <si>
    <t>Triticum turgidum ssp. turgidum (PoulardB)</t>
  </si>
  <si>
    <t>Triticum turgidum ssp. turgidum (PyramidaleA)</t>
  </si>
  <si>
    <t>Triticum turgidum ssp. turgidum (PyramidaleB)</t>
  </si>
  <si>
    <t>Triticum turgidum ssp. turgidum (PyramidaleC)</t>
  </si>
  <si>
    <t>Triticum turgidum ssp. turgidum (Red Rivet)</t>
  </si>
  <si>
    <t>Triticum turgidum ssp. turgidum (SalamancaA)</t>
  </si>
  <si>
    <t>Triticum turgidum ssp. turgidum (SalamancaB)</t>
  </si>
  <si>
    <t>Triticum turgidum ssp. turgidum (SalmerónA)</t>
  </si>
  <si>
    <t>Triticum turgidum ssp. turgidum (SalmerónB)</t>
  </si>
  <si>
    <t>Triticum turgidum ssp. turgidum (SpeciosumA)</t>
  </si>
  <si>
    <t>Triticum turgidum ssp. turgidum (SpeciosumB)</t>
  </si>
  <si>
    <t>Triticum turgidum ssp. turgidum_Flask_1</t>
  </si>
  <si>
    <t>Triticum turgidum ssp. turgidum_Flask_2</t>
  </si>
  <si>
    <t>Triticum turgidum ssp. turgidum_Flask_3</t>
  </si>
  <si>
    <t>Triticum turgidum ssp. turgidum_Tell_Cif_Dr_1</t>
  </si>
  <si>
    <t>Triticum turgidum ssp. turgidum_Tell_Cif_Dr_10</t>
  </si>
  <si>
    <t>Triticum turgidum ssp. turgidum_Tell_Cif_Dr_11</t>
  </si>
  <si>
    <t>Triticum turgidum ssp. turgidum_Tell_Cif_Dr_12</t>
  </si>
  <si>
    <t>Triticum turgidum ssp. turgidum_Tell_Cif_Dr_13</t>
  </si>
  <si>
    <t>Triticum turgidum ssp. turgidum_Tell_Cif_Dr_14</t>
  </si>
  <si>
    <t>Triticum turgidum ssp. turgidum_Tell_Cif_Dr_15</t>
  </si>
  <si>
    <t>Triticum turgidum ssp. turgidum_Tell_Cif_Dr_16</t>
  </si>
  <si>
    <t>Triticum turgidum ssp. turgidum_Tell_Cif_Dr_17</t>
  </si>
  <si>
    <t>Triticum turgidum ssp. turgidum_Tell_Cif_Dr_18</t>
  </si>
  <si>
    <t>Triticum turgidum ssp. turgidum_Tell_Cif_Dr_19</t>
  </si>
  <si>
    <t>Triticum turgidum ssp. turgidum_Tell_Cif_Dr_2</t>
  </si>
  <si>
    <t>Triticum turgidum ssp. turgidum_Tell_Cif_Dr_20</t>
  </si>
  <si>
    <t>Triticum turgidum ssp. turgidum_Tell_Cif_Dr_21</t>
  </si>
  <si>
    <t>Triticum turgidum ssp. turgidum_Tell_Cif_Dr_22</t>
  </si>
  <si>
    <t>Triticum turgidum ssp. turgidum_Tell_Cif_Dr_23</t>
  </si>
  <si>
    <t>Triticum turgidum ssp. turgidum_Tell_Cif_Dr_24</t>
  </si>
  <si>
    <t>Triticum turgidum ssp. turgidum_Tell_Cif_Dr_25</t>
  </si>
  <si>
    <t>Triticum turgidum ssp. turgidum_Tell_Cif_Dr_26</t>
  </si>
  <si>
    <t>Triticum turgidum ssp. turgidum_Tell_Cif_Dr_27</t>
  </si>
  <si>
    <t>Triticum turgidum ssp. turgidum_Tell_Cif_Dr_28</t>
  </si>
  <si>
    <t>Triticum turgidum ssp. turgidum_Tell_Cif_Dr_29</t>
  </si>
  <si>
    <t>Triticum turgidum ssp. turgidum_Tell_Cif_Dr_3</t>
  </si>
  <si>
    <t>Triticum turgidum ssp. turgidum_Tell_Cif_Dr_30</t>
  </si>
  <si>
    <t>Triticum turgidum ssp. turgidum_Tell_Cif_Dr_31</t>
  </si>
  <si>
    <t>Triticum turgidum ssp. turgidum_Tell_Cif_Dr_32</t>
  </si>
  <si>
    <t>Triticum turgidum ssp. turgidum_Tell_Cif_Dr_33</t>
  </si>
  <si>
    <t>Triticum turgidum ssp. turgidum_Tell_Cif_Dr_34</t>
  </si>
  <si>
    <t>Triticum turgidum ssp. turgidum_Tell_Cif_Dr_35</t>
  </si>
  <si>
    <t>Triticum turgidum ssp. turgidum_Tell_Cif_Dr_36</t>
  </si>
  <si>
    <t>Triticum turgidum ssp. turgidum_Tell_Cif_Dr_37</t>
  </si>
  <si>
    <t>Triticum turgidum ssp. turgidum_Tell_Cif_Dr_38</t>
  </si>
  <si>
    <t>Triticum turgidum ssp. turgidum_Tell_Cif_Dr_39</t>
  </si>
  <si>
    <t>Triticum turgidum ssp. turgidum_Tell_Cif_Dr_4</t>
  </si>
  <si>
    <t>Triticum turgidum ssp. turgidum_Tell_Cif_Dr_40</t>
  </si>
  <si>
    <t>Triticum turgidum ssp. turgidum_Tell_Cif_Dr_41</t>
  </si>
  <si>
    <t>Triticum turgidum ssp. turgidum_Tell_Cif_Dr_42</t>
  </si>
  <si>
    <t>Triticum turgidum ssp. turgidum_Tell_Cif_Dr_43</t>
  </si>
  <si>
    <t>Triticum turgidum ssp. turgidum_Tell_Cif_Dr_44</t>
  </si>
  <si>
    <t>Triticum turgidum ssp. turgidum_Tell_Cif_Dr_45</t>
  </si>
  <si>
    <t>Triticum turgidum ssp. turgidum_Tell_Cif_Dr_46</t>
  </si>
  <si>
    <t>Triticum turgidum ssp. turgidum_Tell_Cif_Dr_47</t>
  </si>
  <si>
    <t>Triticum turgidum ssp. turgidum_Tell_Cif_Dr_48</t>
  </si>
  <si>
    <t>Triticum turgidum ssp. turgidum_Tell_Cif_Dr_49</t>
  </si>
  <si>
    <t>Triticum turgidum ssp. turgidum_Tell_Cif_Dr_5</t>
  </si>
  <si>
    <t>Triticum turgidum ssp. turgidum_Tell_Cif_Dr_50</t>
  </si>
  <si>
    <t>Triticum turgidum ssp. turgidum_Tell_Cif_Dr_6</t>
  </si>
  <si>
    <t>Triticum turgidum ssp. turgidum_Tell_Cif_Dr_7</t>
  </si>
  <si>
    <t>Triticum turgidum ssp. turgidum_Tell_Cif_Dr_8</t>
  </si>
  <si>
    <t>Triticum turgidum ssp. turgidum_Tell_Cif_Dr_9</t>
  </si>
  <si>
    <t>Triticum turgidum ssp. turgidumA</t>
  </si>
  <si>
    <t>Triticum turgidum ssp. turgidumB</t>
  </si>
  <si>
    <t>Triticum turgidum ssp. turgidumC</t>
  </si>
  <si>
    <t>Triticum monococcum subsp. aegilopoides (Link) Thell._Trukey_1</t>
  </si>
  <si>
    <t>Tan 1985</t>
  </si>
  <si>
    <t>Triticum monococcum subsp. aegilopoides (Link) Thell._Trukey_2</t>
  </si>
  <si>
    <t>Triticum sphaerococcum subsp. antiquorum к-56397 Tajikistan 7692 X-14_1</t>
  </si>
  <si>
    <t>TSANTI</t>
  </si>
  <si>
    <t>Goncharov</t>
  </si>
  <si>
    <t>Triticum sphaerococcum subsp. antiquorum к-56397 Tajikistan 7692 X-14_2</t>
  </si>
  <si>
    <t>Triticum sphaerococcum subsp. antiquorum к-56397 Tajikistan 7692 X-14_3</t>
  </si>
  <si>
    <t>Triticum sphaerococcum subsp. antiquorum к-56397 Tajikistan 7692 X-14_4</t>
  </si>
  <si>
    <t>Triticum sphaerococcum subsp. antiquorum к-56397 Tajikistan 7692 X-14_5</t>
  </si>
  <si>
    <t>Triticum sphaerococcum subsp. antiquorum к-56397 Tajikistan 7692 X-14_6</t>
  </si>
  <si>
    <t>Triticum sphaerococcum subsp. antiquorum к-56397 Tajikistan 7692 X-14_7</t>
  </si>
  <si>
    <t>Triticum sphaerococcum subsp. antiquorum к-56397 Tajikistan 7692 X-14_8</t>
  </si>
  <si>
    <t>Triticum sphaerococcum subsp. antiquorum к-56397 Tajikistan 7692 X-14_9</t>
  </si>
  <si>
    <t>Triticum sphaerococcum subsp. antiquorum к-56397 Tajikistan 7692 X-14_10</t>
  </si>
  <si>
    <t>Triticum sphaerococcum subsp. antiquorum к-56397 Tajikistan 7692 X-14_11</t>
  </si>
  <si>
    <t>Triticum sphaerococcum subsp. antiquorum к-56397 Tajikistan 7692 X-14_12</t>
  </si>
  <si>
    <t>Triticum sphaerococcum subsp. antiquorum к-56397 Tajikistan 7692 X-14_13</t>
  </si>
  <si>
    <t>Triticum sphaerococcum subsp. antiquorum к-56397 Tajikistan 7692 X-14_14</t>
  </si>
  <si>
    <t>Triticum sphaerococcum subsp. antiquorum к-56397 Tajikistan 7692 X-14_15</t>
  </si>
  <si>
    <t>Triticum sphaerococcum subsp. antiquorum к-56397 Tajikistan 7692 X-14_16</t>
  </si>
  <si>
    <t>Triticum sphaerococcum subsp. antiquorum к-56397 Tajikistan 7692 X-14_17</t>
  </si>
  <si>
    <t>Triticum sphaerococcum subsp. antiquorum к-56397 Tajikistan 7692 X-14_18</t>
  </si>
  <si>
    <t>Triticum sphaerococcum subsp. antiquorum к-56397 Tajikistan 7692 X-14_19</t>
  </si>
  <si>
    <t>Triticum sphaerococcum subsp. antiquorum к-56397 Tajikistan 7692 X-14_20</t>
  </si>
  <si>
    <t>Triticum sphaerococcum subsp. antiquorum к-56397 Tajikistan 7692 X-14_21</t>
  </si>
  <si>
    <t>Triticum sphaerococcum subsp. antiquorum к-56397 Tajikistan 7692 X-14_22</t>
  </si>
  <si>
    <t>Triticum sphaerococcum subsp. antiquorum к-56397 Tajikistan 7692 X-14_23</t>
  </si>
  <si>
    <t>Triticum sphaerococcum subsp. antiquorum к-56397 Tajikistan 7692 X-14_24</t>
  </si>
  <si>
    <t>Triticum sphaerococcum subsp. antiquorum к-56397 Tajikistan 7692 X-14_25</t>
  </si>
  <si>
    <t>Triticum sphaerococcum subsp. antiquorum к-56397 Tajikistan 7692 X-14_26</t>
  </si>
  <si>
    <t>Triticum sphaerococcum subsp. antiquorum к-56397 Tajikistan 7692 X-14_27</t>
  </si>
  <si>
    <t>Triticum sphaerococcum subsp. antiquorum к-56397 Tajikistan 7692 X-14_28</t>
  </si>
  <si>
    <t>Triticum sphaerococcum subsp. antiquorum к-56397 Tajikistan 7692 X-14_29</t>
  </si>
  <si>
    <t>Triticum sphaerococcum subsp. antiquorum к-56398 Tajikistan 6502 II-18_1</t>
  </si>
  <si>
    <t>Triticum sphaerococcum subsp. antiquorum к-56398 Tajikistan 6502 II-18_2</t>
  </si>
  <si>
    <t>Triticum sphaerococcum subsp. antiquorum к-56398 Tajikistan 6502 II-18_3</t>
  </si>
  <si>
    <t>Triticum sphaerococcum subsp. antiquorum к-56398 Tajikistan 6502 II-18_4</t>
  </si>
  <si>
    <t>Triticum sphaerococcum subsp. antiquorum к-56398 Tajikistan 6502 II-18_5</t>
  </si>
  <si>
    <t>Triticum sphaerococcum subsp. antiquorum к-56398 Tajikistan 6502 II-18_6</t>
  </si>
  <si>
    <t>Triticum sphaerococcum subsp. antiquorum к-56398 Tajikistan 6502 II-18_7</t>
  </si>
  <si>
    <t>Triticum sphaerococcum subsp. antiquorum к-56398 Tajikistan 6502 II-18_8</t>
  </si>
  <si>
    <t>Triticum sphaerococcum subsp. antiquorum к-56398 Tajikistan 6502 II-18_9</t>
  </si>
  <si>
    <t>Triticum sphaerococcum subsp. antiquorum к-56398 Tajikistan 6502 II-18_10</t>
  </si>
  <si>
    <t>Triticum sphaerococcum subsp. antiquorum к-56398 Tajikistan 6502 II-18_11</t>
  </si>
  <si>
    <t>Triticum sphaerococcum subsp. antiquorum к-56398 Tajikistan 6502 II-18_12</t>
  </si>
  <si>
    <t>Triticum sphaerococcum subsp. antiquorum к-56398 Tajikistan 6502 II-18_13</t>
  </si>
  <si>
    <t>Triticum sphaerococcum subsp. antiquorum к-56398 Tajikistan 6502 II-18_14</t>
  </si>
  <si>
    <t>Triticum sphaerococcum subsp. antiquorum к-56398 Tajikistan 6502 II-18_15</t>
  </si>
  <si>
    <t>Triticum sphaerococcum subsp. antiquorum к-56398 Tajikistan 6502 II-18_16</t>
  </si>
  <si>
    <t>Triticum sphaerococcum subsp. antiquorum к-56398 Tajikistan 6502 II-18_17</t>
  </si>
  <si>
    <t>Triticum sphaerococcum subsp. antiquorum к-56398 Tajikistan 6502 II-18_18</t>
  </si>
  <si>
    <t>Triticum sphaerococcum subsp. antiquorum к-56398 Tajikistan 6502 II-18_19</t>
  </si>
  <si>
    <t>Triticum sphaerococcum subsp. antiquorum к-56398 Tajikistan 6502 II-18_20</t>
  </si>
  <si>
    <t>Triticum sphaerococcum subsp. antiquorum к-56398 Tajikistan 6502 II-18_21</t>
  </si>
  <si>
    <t>Triticum sphaerococcum subsp. antiquorum к-56398 Tajikistan 6502 II-18_22</t>
  </si>
  <si>
    <t>Triticum sphaerococcum subsp. antiquorum к-56398 Tajikistan 6502 II-18_23</t>
  </si>
  <si>
    <t>Triticum sphaerococcum subsp. antiquorum к-56398 Tajikistan 6502 II-18_24</t>
  </si>
  <si>
    <t>Triticum sphaerococcum subsp. antiquorum к-56398 Tajikistan 6502 II-18_25</t>
  </si>
  <si>
    <t>Triticum sphaerococcum subsp. antiquorum к-56398 Tajikistan 6502 II-18_26</t>
  </si>
  <si>
    <t>Triticum sphaerococcum subsp. antiquorum к-56398 Tajikistan 6502 II-18_27</t>
  </si>
  <si>
    <t>Triticum sphaerococcum subsp. antiquorum к-56398 Tajikistan 6502 II-18_28</t>
  </si>
  <si>
    <t>Triticum sphaerococcum subsp. antiquorum к-56398 Tajikistan 6502 II-18_29</t>
  </si>
  <si>
    <t>Triticum sphaerococcum subsp. antiquorum к-56398 Tajikistan 6502 II-18_30</t>
  </si>
  <si>
    <t>Triticum turgidum subsp. georgicum_T. karamyschevii к-48539 Georgia 153 IX-16_1</t>
  </si>
  <si>
    <t>TTGEOR</t>
  </si>
  <si>
    <t>Triticum turgidum subsp. georgicum_T. karamyschevii к-48539 Georgia 153 IX-16_2</t>
  </si>
  <si>
    <t>Triticum turgidum subsp. georgicum_T. karamyschevii к-48539 Georgia 153 IX-16_3</t>
  </si>
  <si>
    <t>Triticum turgidum subsp. georgicum_T. karamyschevii к-48539 Georgia 153 IX-16_4</t>
  </si>
  <si>
    <t>Triticum turgidum subsp. georgicum_T. karamyschevii к-48539 Georgia 153 IX-16_5</t>
  </si>
  <si>
    <t>Triticum turgidum subsp. georgicum_T. karamyschevii к-48539 Georgia 153 IX-16_6</t>
  </si>
  <si>
    <t>Triticum turgidum subsp. georgicum_T. karamyschevii к-48539 Georgia 153 IX-16_7</t>
  </si>
  <si>
    <t>Triticum turgidum subsp. georgicum_T. karamyschevii к-48539 Georgia 153 IX-16_8</t>
  </si>
  <si>
    <t>Triticum turgidum subsp. georgicum_T. karamyschevii к-48539 Georgia 153 IX-16_9</t>
  </si>
  <si>
    <t>Triticum turgidum subsp. georgicum_T. karamyschevii к-48539 Georgia 153 IX-16_10</t>
  </si>
  <si>
    <t>Triticum turgidum subsp. georgicum_T. karamyschevii к-48539 Georgia 153 IX-16_11</t>
  </si>
  <si>
    <t>Triticum turgidum subsp. georgicum_T. karamyschevii к-48539 Georgia 153 IX-16_12</t>
  </si>
  <si>
    <t>Triticum turgidum subsp. georgicum_T. karamyschevii к-48539 Georgia 153 IX-16_13</t>
  </si>
  <si>
    <t>Triticum turgidum subsp. georgicum_T. karamyschevii к-48539 Georgia 153 IX-16_14</t>
  </si>
  <si>
    <t>Triticum turgidum subsp. georgicum_T. karamyschevii к-48539 Georgia 153 IX-16_15</t>
  </si>
  <si>
    <t>Triticum turgidum subsp. georgicum_T. karamyschevii к-48539 Georgia 153 IX-16_16</t>
  </si>
  <si>
    <t>Triticum turgidum subsp. georgicum_T. karamyschevii к-48539 Georgia 153 IX-16_17</t>
  </si>
  <si>
    <t>Triticum turgidum subsp. georgicum_T. karamyschevii к-48539 Georgia 153 IX-16_18</t>
  </si>
  <si>
    <t>Triticum turgidum subsp. georgicum_T. karamyschevii к-48539 Georgia 153 IX-16_19</t>
  </si>
  <si>
    <t>Triticum turgidum subsp. georgicum_T. karamyschevii к-48539 Georgia 153 IX-16_20</t>
  </si>
  <si>
    <t>Triticum turgidum subsp. georgicum_T. karamyschevii к-48539 Georgia 153 IX-16_21</t>
  </si>
  <si>
    <t>Triticum turgidum subsp. georgicum_T. karamyschevii к-48539 Georgia 153 IX-16_22</t>
  </si>
  <si>
    <t>Triticum turgidum subsp. georgicum_T. karamyschevii к-48539 Georgia 153 IX-16_23</t>
  </si>
  <si>
    <t>Triticum turgidum subsp. georgicum_T. karamyschevii к-48539 Georgia 153 IX-16_24</t>
  </si>
  <si>
    <t>Triticum turgidum subsp. georgicum_T. karamyschevii к-48539 Georgia 153 IX-16_25</t>
  </si>
  <si>
    <t>Triticum turgidum subsp. georgicum_T. karamyschevii к-48539 Georgia 153 IX-16_26</t>
  </si>
  <si>
    <t>Triticum turgidum subsp. georgicum_T. karamyschevii к-48539 Georgia 153 IX-16_27</t>
  </si>
  <si>
    <t>Triticum turgidum subsp. georgicum_T. karamyschevii к-48539 Georgia 153 IX-16_28</t>
  </si>
  <si>
    <t>Triticum turgidum subsp. georgicum_T. karamyschevii к-48539 Georgia 153 IX-16_29</t>
  </si>
  <si>
    <t>Triticum turgidum subsp. georgicum_T. karamyschevii к-48539 Georgia 153 IX-16_30</t>
  </si>
  <si>
    <t>Triticum turgidum subsp. carthlicum к-7106 Georgia 7752 X-19_1</t>
  </si>
  <si>
    <t>TTCART</t>
  </si>
  <si>
    <t>Triticum turgidum subsp. carthlicum к-7106 Georgia 7752 X-19_2</t>
  </si>
  <si>
    <t>Triticum turgidum subsp. carthlicum к-7106 Georgia 7752 X-19_3</t>
  </si>
  <si>
    <t>Triticum turgidum subsp. carthlicum к-7106 Georgia 7752 X-19_4</t>
  </si>
  <si>
    <t>Triticum turgidum subsp. carthlicum к-7106 Georgia 7752 X-19_5</t>
  </si>
  <si>
    <t>Triticum turgidum subsp. carthlicum к-7106 Georgia 7752 X-19_6</t>
  </si>
  <si>
    <t>Triticum turgidum subsp. carthlicum к-7106 Georgia 7752 X-19_7</t>
  </si>
  <si>
    <t>Triticum turgidum subsp. carthlicum к-7106 Georgia 7752 X-19_8</t>
  </si>
  <si>
    <t>Triticum turgidum subsp. carthlicum к-7106 Georgia 7752 X-19_9</t>
  </si>
  <si>
    <t>Triticum turgidum subsp. carthlicum к-7106 Georgia 7752 X-19_10</t>
  </si>
  <si>
    <t>Triticum turgidum subsp. carthlicum к-7106 Georgia 7752 X-19_11</t>
  </si>
  <si>
    <t>Triticum turgidum subsp. carthlicum к-7106 Georgia 7752 X-19_12</t>
  </si>
  <si>
    <t>Triticum turgidum subsp. carthlicum к-7106 Georgia 7752 X-19_13</t>
  </si>
  <si>
    <t>Triticum turgidum subsp. carthlicum к-7106 Georgia 7752 X-19_14</t>
  </si>
  <si>
    <t>Triticum turgidum subsp. carthlicum к-7106 Georgia 7752 X-19_15</t>
  </si>
  <si>
    <t>Triticum turgidum subsp. carthlicum к-7106 Georgia 7752 X-19_16</t>
  </si>
  <si>
    <t>Triticum turgidum subsp. carthlicum к-7106 Georgia 7752 X-19_17</t>
  </si>
  <si>
    <t>Triticum turgidum subsp. carthlicum к-7106 Georgia 7752 X-19_18</t>
  </si>
  <si>
    <t>Triticum turgidum subsp. carthlicum к-7106 Georgia 7752 X-19_19</t>
  </si>
  <si>
    <t>Triticum turgidum subsp. carthlicum к-7106 Georgia 7752 X-19_20</t>
  </si>
  <si>
    <t>Triticum turgidum subsp. carthlicum к-7106 Georgia 7752 X-19_21</t>
  </si>
  <si>
    <t>Triticum turgidum subsp. carthlicum к-7106 Georgia 7752 X-19_22</t>
  </si>
  <si>
    <t>Triticum turgidum subsp. carthlicum к-7106 Georgia 7752 X-19_23</t>
  </si>
  <si>
    <t>Triticum turgidum subsp. carthlicum к-7106 Georgia 7752 X-19_24</t>
  </si>
  <si>
    <t>Triticum turgidum subsp. carthlicum к-7106 Georgia 7752 X-19_25</t>
  </si>
  <si>
    <t>Triticum turgidum subsp. carthlicum к-7106 Georgia 7752 X-19_26</t>
  </si>
  <si>
    <t>Triticum turgidum subsp. carthlicum к-7106 Georgia 7752 X-19_27</t>
  </si>
  <si>
    <t>Triticum turgidum subsp. carthlicum к-7106 Georgia 7752 X-19_28</t>
  </si>
  <si>
    <t>Triticum turgidum subsp. carthlicum к-7106 Georgia 7752 X-19_29</t>
  </si>
  <si>
    <t>Triticum turgidum subsp. carthlicum к-7106 Georgia 7752 X-19_30</t>
  </si>
  <si>
    <t>Triticum turgidum subsp.  carthlicum к-13768 Armenia 7783 X-19_1</t>
  </si>
  <si>
    <t>Triticum turgidum subsp.  carthlicum к-13768 Armenia 7783 X-19_2</t>
  </si>
  <si>
    <t>Triticum turgidum subsp.  carthlicum к-13768 Armenia 7783 X-19_3</t>
  </si>
  <si>
    <t>Triticum turgidum subsp.  carthlicum к-13768 Armenia 7783 X-19_4</t>
  </si>
  <si>
    <t>Triticum turgidum subsp.  carthlicum к-13768 Armenia 7783 X-19_5</t>
  </si>
  <si>
    <t>Triticum turgidum subsp.  carthlicum к-13768 Armenia 7783 X-19_6</t>
  </si>
  <si>
    <t>Triticum turgidum subsp.  carthlicum к-13768 Armenia 7783 X-19_7</t>
  </si>
  <si>
    <t>Triticum turgidum subsp.  carthlicum к-13768 Armenia 7783 X-19_8</t>
  </si>
  <si>
    <t>Triticum turgidum subsp.  carthlicum к-13768 Armenia 7783 X-19_9</t>
  </si>
  <si>
    <t>Triticum turgidum subsp.  carthlicum к-13768 Armenia 7783 X-19_10</t>
  </si>
  <si>
    <t>Triticum turgidum subsp.  carthlicum к-13768 Armenia 7783 X-19_11</t>
  </si>
  <si>
    <t>Triticum turgidum subsp.  carthlicum к-13768 Armenia 7783 X-19_12</t>
  </si>
  <si>
    <t>Triticum turgidum subsp.  carthlicum к-13768 Armenia 7783 X-19_13</t>
  </si>
  <si>
    <t>Triticum turgidum subsp.  carthlicum к-13768 Armenia 7783 X-19_14</t>
  </si>
  <si>
    <t>Triticum turgidum subsp.  carthlicum к-13768 Armenia 7783 X-19_15</t>
  </si>
  <si>
    <t>Triticum turgidum subsp.  carthlicum к-13768 Armenia 7783 X-19_16</t>
  </si>
  <si>
    <t>Triticum turgidum subsp.  carthlicum к-13768 Armenia 7783 X-19_17</t>
  </si>
  <si>
    <t>Triticum turgidum subsp.  carthlicum к-13768 Armenia 7783 X-19_18</t>
  </si>
  <si>
    <t>Triticum turgidum subsp.  carthlicum к-13768 Armenia 7783 X-19_19</t>
  </si>
  <si>
    <t>Triticum turgidum subsp.  carthlicum к-13768 Armenia 7783 X-19_20</t>
  </si>
  <si>
    <t>Triticum turgidum subsp.  carthlicum к-13768 Armenia 7783 X-19_21</t>
  </si>
  <si>
    <t>Triticum turgidum subsp.  carthlicum к-13768 Armenia 7783 X-19_22</t>
  </si>
  <si>
    <t>Triticum turgidum subsp.  carthlicum к-13768 Armenia 7783 X-19_23</t>
  </si>
  <si>
    <t>Triticum turgidum subsp.  carthlicum к-13768 Armenia 7783 X-19_24</t>
  </si>
  <si>
    <t>Triticum turgidum subsp.  carthlicum к-13768 Armenia 7783 X-19_25</t>
  </si>
  <si>
    <t>Triticum turgidum subsp.  carthlicum к-13768 Armenia 7783 X-19_26</t>
  </si>
  <si>
    <t>Triticum turgidum subsp.  carthlicum к-13768 Armenia 7783 X-19_27</t>
  </si>
  <si>
    <t>Triticum turgidum subsp.  carthlicum к-13768 Armenia 7783 X-19_28</t>
  </si>
  <si>
    <t>Triticum turgidum subsp.  carthlicum к-13768 Armenia 7783 X-19_29</t>
  </si>
  <si>
    <t>Triticum turgidum subsp.  carthlicum к-13768 Armenia 7783 X-19_30</t>
  </si>
  <si>
    <t>Triticum turgidum subsp. carthlicum к-13938 Dagestan 7806 X-19_1</t>
  </si>
  <si>
    <t>Triticum turgidum subsp. carthlicum к-13938 Dagestan 7806 X-19_2</t>
  </si>
  <si>
    <t>Triticum turgidum subsp. carthlicum к-13938 Dagestan 7806 X-19_3</t>
  </si>
  <si>
    <t>Triticum turgidum subsp. carthlicum к-13938 Dagestan 7806 X-19_4</t>
  </si>
  <si>
    <t>Triticum turgidum subsp. carthlicum к-13938 Dagestan 7806 X-19_5</t>
  </si>
  <si>
    <t>Triticum turgidum subsp. carthlicum к-13938 Dagestan 7806 X-19_6</t>
  </si>
  <si>
    <t>Triticum turgidum subsp. carthlicum к-13938 Dagestan 7806 X-19_7</t>
  </si>
  <si>
    <t>Triticum turgidum subsp. carthlicum к-13938 Dagestan 7806 X-19_8</t>
  </si>
  <si>
    <t>Triticum turgidum subsp. carthlicum к-13938 Dagestan 7806 X-19_9</t>
  </si>
  <si>
    <t>Triticum turgidum subsp. carthlicum к-13938 Dagestan 7806 X-19_10</t>
  </si>
  <si>
    <t>Triticum turgidum subsp. carthlicum к-13938 Dagestan 7806 X-19_11</t>
  </si>
  <si>
    <t>Triticum turgidum subsp. carthlicum к-13938 Dagestan 7806 X-19_12</t>
  </si>
  <si>
    <t>Triticum turgidum subsp. carthlicum к-13938 Dagestan 7806 X-19_13</t>
  </si>
  <si>
    <t>Triticum turgidum subsp. carthlicum к-13938 Dagestan 7806 X-19_14</t>
  </si>
  <si>
    <t>Triticum turgidum subsp. carthlicum к-13938 Dagestan 7806 X-19_15</t>
  </si>
  <si>
    <t>Triticum turgidum subsp. carthlicum к-13938 Dagestan 7806 X-19_16</t>
  </si>
  <si>
    <t>Triticum turgidum subsp. carthlicum к-13938 Dagestan 7806 X-19_17</t>
  </si>
  <si>
    <t>Triticum turgidum subsp. carthlicum к-13938 Dagestan 7806 X-19_18</t>
  </si>
  <si>
    <t>Triticum turgidum subsp. carthlicum к-13938 Dagestan 7806 X-19_19</t>
  </si>
  <si>
    <t>Triticum turgidum subsp. carthlicum к-13938 Dagestan 7806 X-19_20</t>
  </si>
  <si>
    <t>Triticum turgidum subsp. carthlicum к-13938 Dagestan 7806 X-19_21</t>
  </si>
  <si>
    <t>Triticum turgidum subsp. carthlicum к-13938 Dagestan 7806 X-19_22</t>
  </si>
  <si>
    <t>Triticum turgidum subsp. carthlicum к-13938 Dagestan 7806 X-19_23</t>
  </si>
  <si>
    <t>Triticum turgidum subsp. carthlicum к-13938 Dagestan 7806 X-19_24</t>
  </si>
  <si>
    <t>Triticum turgidum subsp. carthlicum к-13938 Dagestan 7806 X-19_25</t>
  </si>
  <si>
    <t>Triticum turgidum subsp. carthlicum к-13938 Dagestan 7806 X-19_26</t>
  </si>
  <si>
    <t>Triticum turgidum subsp. carthlicum к-13938 Dagestan 7806 X-19_27</t>
  </si>
  <si>
    <t>Triticum turgidum subsp. carthlicum к-13938 Dagestan 7806 X-19_28</t>
  </si>
  <si>
    <t>Triticum turgidum subsp. carthlicum к-13938 Dagestan 7806 X-19_29</t>
  </si>
  <si>
    <t>Triticum turgidum subsp. carthlicum к-13938 Dagestan 7806 X-19_30</t>
  </si>
  <si>
    <t>Triticum aestivum subsp. macha  к-28673 Georgia 341 X-20_1</t>
  </si>
  <si>
    <t>TAMACH</t>
  </si>
  <si>
    <t>Triticum aestivum subsp. macha  к-28673 Georgia 341 X-20_2</t>
  </si>
  <si>
    <t>Triticum aestivum subsp. macha  к-28673 Georgia 341 X-20_3</t>
  </si>
  <si>
    <t>Triticum aestivum subsp. macha  к-28673 Georgia 341 X-20_4</t>
  </si>
  <si>
    <t>Triticum aestivum subsp. macha  к-28673 Georgia 341 X-20_5</t>
  </si>
  <si>
    <t>Triticum aestivum subsp. macha  к-28673 Georgia 341 X-20_6</t>
  </si>
  <si>
    <t>Triticum aestivum subsp. macha  к-28673 Georgia 341 X-20_7</t>
  </si>
  <si>
    <t>Triticum aestivum subsp. macha  к-28673 Georgia 341 X-20_8</t>
  </si>
  <si>
    <t>Triticum aestivum subsp. macha  к-28673 Georgia 341 X-20_9</t>
  </si>
  <si>
    <t>Triticum aestivum subsp. macha  к-28673 Georgia 341 X-20_10</t>
  </si>
  <si>
    <t>Triticum aestivum subsp. macha  к-28673 Georgia 341 X-20_11</t>
  </si>
  <si>
    <t>Triticum aestivum subsp. macha  к-28673 Georgia 341 X-20_12</t>
  </si>
  <si>
    <t>Triticum aestivum subsp. macha  к-28673 Georgia 341 X-20_13</t>
  </si>
  <si>
    <t>Triticum aestivum subsp. macha  к-28673 Georgia 341 X-20_14</t>
  </si>
  <si>
    <t>Triticum aestivum subsp. macha  к-28673 Georgia 341 X-20_15</t>
  </si>
  <si>
    <t>Triticum aestivum subsp. macha  к-28673 Georgia 341 X-20_16</t>
  </si>
  <si>
    <t>Triticum aestivum subsp. macha  к-28673 Georgia 341 X-20_17</t>
  </si>
  <si>
    <t>Triticum aestivum subsp. macha  к-28673 Georgia 341 X-20_18</t>
  </si>
  <si>
    <t>Triticum aestivum subsp. macha  к-28673 Georgia 341 X-20_19</t>
  </si>
  <si>
    <t>Triticum aestivum subsp. macha  к-28673 Georgia 341 X-20_20</t>
  </si>
  <si>
    <t>Triticum aestivum subsp. macha  к-28673 Georgia 341 X-20_21</t>
  </si>
  <si>
    <t>Triticum aestivum subsp. macha  к-28673 Georgia 341 X-20_22</t>
  </si>
  <si>
    <t>Triticum aestivum subsp. macha  к-28673 Georgia 341 X-20_23</t>
  </si>
  <si>
    <t>Triticum aestivum subsp. macha  к-28673 Georgia 341 X-20_24</t>
  </si>
  <si>
    <t>Triticum aestivum subsp. macha  к-28673 Georgia 341 X-20_25</t>
  </si>
  <si>
    <t>Triticum aestivum subsp. macha  к-28673 Georgia 341 X-20_26</t>
  </si>
  <si>
    <t>Triticum aestivum subsp. macha  к-28673 Georgia 341 X-20_27</t>
  </si>
  <si>
    <t>Triticum aestivum subsp. macha  к-28673 Georgia 341 X-20_28</t>
  </si>
  <si>
    <t>Triticum aestivum subsp. macha  к-28673 Georgia 341 X-20_29</t>
  </si>
  <si>
    <t>Triticum aestivum subsp. macha  к-28673 Georgia 341 X-20_30</t>
  </si>
  <si>
    <t>Triticum aestivum subsp. macha к-31688 Georgia 351 X-20_1</t>
  </si>
  <si>
    <t>Triticum aestivum subsp. macha к-31688 Georgia 351 X-20_2</t>
  </si>
  <si>
    <t>Triticum aestivum subsp. macha к-31688 Georgia 351 X-20_3</t>
  </si>
  <si>
    <t>Triticum aestivum subsp. macha к-31688 Georgia 351 X-20_4</t>
  </si>
  <si>
    <t>Triticum aestivum subsp. macha к-31688 Georgia 351 X-20_5</t>
  </si>
  <si>
    <t>Triticum aestivum subsp. macha к-31688 Georgia 351 X-20_6</t>
  </si>
  <si>
    <t>Triticum aestivum subsp. macha к-31688 Georgia 351 X-20_7</t>
  </si>
  <si>
    <t>Triticum aestivum subsp. macha к-31688 Georgia 351 X-20_8</t>
  </si>
  <si>
    <t>Triticum aestivum subsp. macha к-31688 Georgia 351 X-20_9</t>
  </si>
  <si>
    <t>Triticum aestivum subsp. macha к-31688 Georgia 351 X-20_10</t>
  </si>
  <si>
    <t>Triticum aestivum subsp. macha к-31688 Georgia 351 X-20_11</t>
  </si>
  <si>
    <t>Triticum aestivum subsp. macha к-31688 Georgia 351 X-20_12</t>
  </si>
  <si>
    <t>Triticum aestivum subsp. macha к-31688 Georgia 351 X-20_13</t>
  </si>
  <si>
    <t>Triticum aestivum subsp. macha к-31688 Georgia 351 X-20_14</t>
  </si>
  <si>
    <t>Triticum aestivum subsp. macha к-31688 Georgia 351 X-20_15</t>
  </si>
  <si>
    <t>Triticum aestivum subsp. macha к-31688 Georgia 351 X-20_16</t>
  </si>
  <si>
    <t>Triticum aestivum subsp. macha к-31688 Georgia 351 X-20_17</t>
  </si>
  <si>
    <t>Triticum aestivum subsp. macha к-31688 Georgia 351 X-20_18</t>
  </si>
  <si>
    <t>Triticum aestivum subsp. macha к-31688 Georgia 351 X-20_19</t>
  </si>
  <si>
    <t>Triticum aestivum subsp. macha к-31688 Georgia 351 X-20_20</t>
  </si>
  <si>
    <t>Triticum aestivum subsp. macha к-31688 Georgia 351 X-20_21</t>
  </si>
  <si>
    <t>Triticum aestivum subsp. macha к-31688 Georgia 351 X-20_22</t>
  </si>
  <si>
    <t>Triticum aestivum subsp. macha к-31688 Georgia 351 X-20_23</t>
  </si>
  <si>
    <t>Triticum aestivum subsp. macha к-31688 Georgia 351 X-20_24</t>
  </si>
  <si>
    <t>Triticum aestivum subsp. macha к-31688 Georgia 351 X-20_25</t>
  </si>
  <si>
    <t>Triticum aestivum subsp. macha к-31688 Georgia 351 X-20_26</t>
  </si>
  <si>
    <t>Triticum aestivum subsp. macha к-31688 Georgia 351 X-20_27</t>
  </si>
  <si>
    <t>Triticum aestivum subsp. macha к-31688 Georgia 351 X-20_28</t>
  </si>
  <si>
    <t>Triticum aestivum subsp. macha к-31688 Georgia 351 X-20_29</t>
  </si>
  <si>
    <t>Triticum aestivum subsp. macha к-31688 Georgia 351 X-20_30</t>
  </si>
  <si>
    <t>Triticum aestivum subsp. macha к-38547 Georgia 364 X-20_1</t>
  </si>
  <si>
    <t>Triticum aestivum subsp. macha к-38547 Georgia 364 X-20_2</t>
  </si>
  <si>
    <t>Triticum aestivum subsp. macha к-38547 Georgia 364 X-20_3</t>
  </si>
  <si>
    <t>Triticum aestivum subsp. macha к-38547 Georgia 364 X-20_4</t>
  </si>
  <si>
    <t>Triticum aestivum subsp. macha к-38547 Georgia 364 X-20_5</t>
  </si>
  <si>
    <t>Triticum aestivum subsp. macha к-38547 Georgia 364 X-20_6</t>
  </si>
  <si>
    <t>Triticum aestivum subsp. macha к-38547 Georgia 364 X-20_7</t>
  </si>
  <si>
    <t>Triticum aestivum subsp. macha к-38547 Georgia 364 X-20_8</t>
  </si>
  <si>
    <t>Triticum aestivum subsp. macha к-38547 Georgia 364 X-20_9</t>
  </si>
  <si>
    <t>Triticum aestivum subsp. macha к-38547 Georgia 364 X-20_10</t>
  </si>
  <si>
    <t>Triticum aestivum subsp. macha к-38547 Georgia 364 X-20_11</t>
  </si>
  <si>
    <t>Triticum aestivum subsp. macha к-38547 Georgia 364 X-20_12</t>
  </si>
  <si>
    <t>Triticum aestivum subsp. macha к-38547 Georgia 364 X-20_13</t>
  </si>
  <si>
    <t>Triticum aestivum subsp. macha к-38547 Georgia 364 X-20_14</t>
  </si>
  <si>
    <t>Triticum aestivum subsp. macha к-38547 Georgia 364 X-20_15</t>
  </si>
  <si>
    <t>Triticum aestivum subsp. macha к-38547 Georgia 364 X-20_16</t>
  </si>
  <si>
    <t>Triticum aestivum subsp. macha к-38547 Georgia 364 X-20_17</t>
  </si>
  <si>
    <t>Triticum aestivum subsp. macha к-38547 Georgia 364 X-20_18</t>
  </si>
  <si>
    <t>Triticum aestivum subsp. macha к-38547 Georgia 364 X-20_19</t>
  </si>
  <si>
    <t>Triticum aestivum subsp. macha к-38547 Georgia 364 X-20_20</t>
  </si>
  <si>
    <t>Triticum aestivum subsp. macha к-38547 Georgia 364 X-20_21</t>
  </si>
  <si>
    <t>Triticum aestivum subsp. macha к-38547 Georgia 364 X-20_22</t>
  </si>
  <si>
    <t>Triticum aestivum subsp. macha к-38547 Georgia 364 X-20_23</t>
  </si>
  <si>
    <t>Triticum aestivum subsp. macha к-38547 Georgia 364 X-20_24</t>
  </si>
  <si>
    <t>Triticum aestivum subsp. macha к-38547 Georgia 364 X-20_25</t>
  </si>
  <si>
    <t>Triticum aestivum subsp. macha к-38547 Georgia 364 X-20_26</t>
  </si>
  <si>
    <t>Triticum aestivum subsp. macha к-38547 Georgia 364 X-20_27</t>
  </si>
  <si>
    <t>Triticum aestivum subsp. macha к-38547 Georgia 364 X-20_28</t>
  </si>
  <si>
    <t>Triticum aestivum subsp. macha к-38547 Georgia 364 X-20_29</t>
  </si>
  <si>
    <t>Triticum aestivum subsp. macha к-38547 Georgia 364 X-20_30</t>
  </si>
  <si>
    <t>TAAESTCB</t>
  </si>
  <si>
    <t>TACOMPCB</t>
  </si>
  <si>
    <t>TASPELCB</t>
  </si>
  <si>
    <t>TMMONOCB</t>
  </si>
  <si>
    <t>TSANTICBAR</t>
  </si>
  <si>
    <t>TSSPHACB</t>
  </si>
  <si>
    <t>TTDICMCB</t>
  </si>
  <si>
    <t>TTPARVCBAR</t>
  </si>
  <si>
    <t>TTTURGCB</t>
  </si>
  <si>
    <t>Triticum aestivum subsp. aestivum_Tell_Cif_Car_1</t>
  </si>
  <si>
    <t>Triticum aestivum subsp. aestivum_Tell_Cif_Car_10</t>
  </si>
  <si>
    <t>Triticum aestivum subsp. aestivum_Tell_Cif_Car_11</t>
  </si>
  <si>
    <t>Triticum aestivum subsp. aestivum_Tell_Cif_Car_12</t>
  </si>
  <si>
    <t>Triticum aestivum subsp. aestivum_Tell_Cif_Car_13</t>
  </si>
  <si>
    <t>Triticum aestivum subsp. aestivum_Tell_Cif_Car_14</t>
  </si>
  <si>
    <t>Triticum aestivum subsp. aestivum_Tell_Cif_Car_15</t>
  </si>
  <si>
    <t>Triticum aestivum subsp. aestivum_Tell_Cif_Car_16</t>
  </si>
  <si>
    <t>Triticum aestivum subsp. aestivum_Tell_Cif_Car_17</t>
  </si>
  <si>
    <t>Triticum aestivum subsp. aestivum_Tell_Cif_Car_18</t>
  </si>
  <si>
    <t>Triticum aestivum subsp. aestivum_Tell_Cif_Car_19</t>
  </si>
  <si>
    <t>Triticum aestivum subsp. aestivum_Tell_Cif_Car_2</t>
  </si>
  <si>
    <t>Triticum aestivum subsp. aestivum_Tell_Cif_Car_20</t>
  </si>
  <si>
    <t>Triticum aestivum subsp. aestivum_Tell_Cif_Car_21</t>
  </si>
  <si>
    <t>Triticum aestivum subsp. aestivum_Tell_Cif_Car_22</t>
  </si>
  <si>
    <t>Triticum aestivum subsp. aestivum_Tell_Cif_Car_23</t>
  </si>
  <si>
    <t>Triticum aestivum subsp. aestivum_Tell_Cif_Car_24</t>
  </si>
  <si>
    <t>Triticum aestivum subsp. aestivum_Tell_Cif_Car_25</t>
  </si>
  <si>
    <t>Triticum aestivum subsp. aestivum_Tell_Cif_Car_26</t>
  </si>
  <si>
    <t>Triticum aestivum subsp. aestivum_Tell_Cif_Car_27</t>
  </si>
  <si>
    <t>Triticum aestivum subsp. aestivum_Tell_Cif_Car_28</t>
  </si>
  <si>
    <t>Triticum aestivum subsp. aestivum_Tell_Cif_Car_29</t>
  </si>
  <si>
    <t>Triticum aestivum subsp. aestivum_Tell_Cif_Car_3</t>
  </si>
  <si>
    <t>Triticum aestivum subsp. aestivum_Tell_Cif_Car_30</t>
  </si>
  <si>
    <t>Triticum aestivum subsp. aestivum_Tell_Cif_Car_31</t>
  </si>
  <si>
    <t>Triticum aestivum subsp. aestivum_Tell_Cif_Car_32</t>
  </si>
  <si>
    <t>Triticum aestivum subsp. aestivum_Tell_Cif_Car_33</t>
  </si>
  <si>
    <t>Triticum aestivum subsp. aestivum_Tell_Cif_Car_34</t>
  </si>
  <si>
    <t>Triticum aestivum subsp. aestivum_Tell_Cif_Car_35</t>
  </si>
  <si>
    <t>Triticum aestivum subsp. aestivum_Tell_Cif_Car_36</t>
  </si>
  <si>
    <t>Triticum aestivum subsp. aestivum_Tell_Cif_Car_37</t>
  </si>
  <si>
    <t>Triticum aestivum subsp. aestivum_Tell_Cif_Car_38</t>
  </si>
  <si>
    <t>Triticum aestivum subsp. aestivum_Tell_Cif_Car_39</t>
  </si>
  <si>
    <t>Triticum aestivum subsp. aestivum_Tell_Cif_Car_4</t>
  </si>
  <si>
    <t>Triticum aestivum subsp. aestivum_Tell_Cif_Car_40</t>
  </si>
  <si>
    <t>Triticum aestivum subsp. aestivum_Tell_Cif_Car_41</t>
  </si>
  <si>
    <t>Triticum aestivum subsp. aestivum_Tell_Cif_Car_42</t>
  </si>
  <si>
    <t>Triticum aestivum subsp. aestivum_Tell_Cif_Car_43</t>
  </si>
  <si>
    <t>Triticum aestivum subsp. aestivum_Tell_Cif_Car_44</t>
  </si>
  <si>
    <t>Triticum aestivum subsp. aestivum_Tell_Cif_Car_45</t>
  </si>
  <si>
    <t>Triticum aestivum subsp. aestivum_Tell_Cif_Car_46</t>
  </si>
  <si>
    <t>Triticum aestivum subsp. aestivum_Tell_Cif_Car_47</t>
  </si>
  <si>
    <t>Triticum aestivum subsp. aestivum_Tell_Cif_Car_48</t>
  </si>
  <si>
    <t>Triticum aestivum subsp. aestivum_Tell_Cif_Car_49</t>
  </si>
  <si>
    <t>Triticum aestivum subsp. aestivum_Tell_Cif_Car_5</t>
  </si>
  <si>
    <t>Triticum aestivum subsp. aestivum_Tell_Cif_Car_50</t>
  </si>
  <si>
    <t>Triticum aestivum subsp. aestivum_Tell_Cif_Car_6</t>
  </si>
  <si>
    <t>Triticum aestivum subsp. aestivum_Tell_Cif_Car_7</t>
  </si>
  <si>
    <t>Triticum aestivum subsp. aestivum_Tell_Cif_Car_8</t>
  </si>
  <si>
    <t>Triticum aestivum subsp. aestivum_Tell_Cif_Car_9</t>
  </si>
  <si>
    <t>Triticum aestivum subsp. compactum_Tell_Cif_Car_1</t>
  </si>
  <si>
    <t>Triticum aestivum subsp. compactum_Tell_Cif_Car_10</t>
  </si>
  <si>
    <t>Triticum aestivum subsp. compactum_Tell_Cif_Car_11</t>
  </si>
  <si>
    <t>Triticum aestivum subsp. compactum_Tell_Cif_Car_12</t>
  </si>
  <si>
    <t>Triticum aestivum subsp. compactum_Tell_Cif_Car_13</t>
  </si>
  <si>
    <t>Triticum aestivum subsp. compactum_Tell_Cif_Car_14</t>
  </si>
  <si>
    <t>Triticum aestivum subsp. compactum_Tell_Cif_Car_15</t>
  </si>
  <si>
    <t>Triticum aestivum subsp. compactum_Tell_Cif_Car_16</t>
  </si>
  <si>
    <t>Triticum aestivum subsp. compactum_Tell_Cif_Car_17</t>
  </si>
  <si>
    <t>Triticum aestivum subsp. compactum_Tell_Cif_Car_18</t>
  </si>
  <si>
    <t>Triticum aestivum subsp. compactum_Tell_Cif_Car_19</t>
  </si>
  <si>
    <t>Triticum aestivum subsp. compactum_Tell_Cif_Car_2</t>
  </si>
  <si>
    <t>Triticum aestivum subsp. compactum_Tell_Cif_Car_20</t>
  </si>
  <si>
    <t>Triticum aestivum subsp. compactum_Tell_Cif_Car_21</t>
  </si>
  <si>
    <t>Triticum aestivum subsp. compactum_Tell_Cif_Car_22</t>
  </si>
  <si>
    <t>Triticum aestivum subsp. compactum_Tell_Cif_Car_23</t>
  </si>
  <si>
    <t>Triticum aestivum subsp. compactum_Tell_Cif_Car_24</t>
  </si>
  <si>
    <t>Triticum aestivum subsp. compactum_Tell_Cif_Car_25</t>
  </si>
  <si>
    <t>Triticum aestivum subsp. compactum_Tell_Cif_Car_26</t>
  </si>
  <si>
    <t>Triticum aestivum subsp. compactum_Tell_Cif_Car_27</t>
  </si>
  <si>
    <t>Triticum aestivum subsp. compactum_Tell_Cif_Car_28</t>
  </si>
  <si>
    <t>Triticum aestivum subsp. compactum_Tell_Cif_Car_29</t>
  </si>
  <si>
    <t>Triticum aestivum subsp. compactum_Tell_Cif_Car_3</t>
  </si>
  <si>
    <t>Triticum aestivum subsp. compactum_Tell_Cif_Car_30</t>
  </si>
  <si>
    <t>Triticum aestivum subsp. compactum_Tell_Cif_Car_31</t>
  </si>
  <si>
    <t>Triticum aestivum subsp. compactum_Tell_Cif_Car_32</t>
  </si>
  <si>
    <t>Triticum aestivum subsp. compactum_Tell_Cif_Car_33</t>
  </si>
  <si>
    <t>Triticum aestivum subsp. compactum_Tell_Cif_Car_34</t>
  </si>
  <si>
    <t>Triticum aestivum subsp. compactum_Tell_Cif_Car_35</t>
  </si>
  <si>
    <t>Triticum aestivum subsp. compactum_Tell_Cif_Car_36</t>
  </si>
  <si>
    <t>Triticum aestivum subsp. compactum_Tell_Cif_Car_37</t>
  </si>
  <si>
    <t>Triticum aestivum subsp. compactum_Tell_Cif_Car_38</t>
  </si>
  <si>
    <t>Triticum aestivum subsp. compactum_Tell_Cif_Car_39</t>
  </si>
  <si>
    <t>Triticum aestivum subsp. compactum_Tell_Cif_Car_4</t>
  </si>
  <si>
    <t>Triticum aestivum subsp. compactum_Tell_Cif_Car_40</t>
  </si>
  <si>
    <t>Triticum aestivum subsp. compactum_Tell_Cif_Car_41</t>
  </si>
  <si>
    <t>Triticum aestivum subsp. compactum_Tell_Cif_Car_42</t>
  </si>
  <si>
    <t>Triticum aestivum subsp. compactum_Tell_Cif_Car_43</t>
  </si>
  <si>
    <t>Triticum aestivum subsp. compactum_Tell_Cif_Car_44</t>
  </si>
  <si>
    <t>Triticum aestivum subsp. compactum_Tell_Cif_Car_45</t>
  </si>
  <si>
    <t>Triticum aestivum subsp. compactum_Tell_Cif_Car_46</t>
  </si>
  <si>
    <t>Triticum aestivum subsp. compactum_Tell_Cif_Car_47</t>
  </si>
  <si>
    <t>Triticum aestivum subsp. compactum_Tell_Cif_Car_48</t>
  </si>
  <si>
    <t>Triticum aestivum subsp. compactum_Tell_Cif_Car_49</t>
  </si>
  <si>
    <t>Triticum aestivum subsp. compactum_Tell_Cif_Car_5</t>
  </si>
  <si>
    <t>Triticum aestivum subsp. compactum_Tell_Cif_Car_50</t>
  </si>
  <si>
    <t>Triticum aestivum subsp. compactum_Tell_Cif_Car_6</t>
  </si>
  <si>
    <t>Triticum aestivum subsp. compactum_Tell_Cif_Car_7</t>
  </si>
  <si>
    <t>Triticum aestivum subsp. compactum_Tell_Cif_Car_8</t>
  </si>
  <si>
    <t>Triticum aestivum subsp. compactum_Tell_Cif_Car_9</t>
  </si>
  <si>
    <t>Triticum aestivum subsp. spelta_Tell_Cif_Car_1</t>
  </si>
  <si>
    <t>Triticum aestivum subsp. spelta_Tell_Cif_Car_10</t>
  </si>
  <si>
    <t>Triticum aestivum subsp. spelta_Tell_Cif_Car_11</t>
  </si>
  <si>
    <t>Triticum aestivum subsp. spelta_Tell_Cif_Car_12</t>
  </si>
  <si>
    <t>Triticum aestivum subsp. spelta_Tell_Cif_Car_13</t>
  </si>
  <si>
    <t>Triticum aestivum subsp. spelta_Tell_Cif_Car_14</t>
  </si>
  <si>
    <t>Triticum aestivum subsp. spelta_Tell_Cif_Car_15</t>
  </si>
  <si>
    <t>Triticum aestivum subsp. spelta_Tell_Cif_Car_16</t>
  </si>
  <si>
    <t>Triticum aestivum subsp. spelta_Tell_Cif_Car_17</t>
  </si>
  <si>
    <t>Triticum aestivum subsp. spelta_Tell_Cif_Car_18</t>
  </si>
  <si>
    <t>Triticum aestivum subsp. spelta_Tell_Cif_Car_19</t>
  </si>
  <si>
    <t>Triticum aestivum subsp. spelta_Tell_Cif_Car_2</t>
  </si>
  <si>
    <t>Triticum aestivum subsp. spelta_Tell_Cif_Car_20</t>
  </si>
  <si>
    <t>Triticum aestivum subsp. spelta_Tell_Cif_Car_21</t>
  </si>
  <si>
    <t>Triticum aestivum subsp. spelta_Tell_Cif_Car_22</t>
  </si>
  <si>
    <t>Triticum aestivum subsp. spelta_Tell_Cif_Car_23</t>
  </si>
  <si>
    <t>Triticum aestivum subsp. spelta_Tell_Cif_Car_24</t>
  </si>
  <si>
    <t>Triticum aestivum subsp. spelta_Tell_Cif_Car_25</t>
  </si>
  <si>
    <t>Triticum aestivum subsp. spelta_Tell_Cif_Car_26</t>
  </si>
  <si>
    <t>Triticum aestivum subsp. spelta_Tell_Cif_Car_27</t>
  </si>
  <si>
    <t>Triticum aestivum subsp. spelta_Tell_Cif_Car_28</t>
  </si>
  <si>
    <t>Triticum aestivum subsp. spelta_Tell_Cif_Car_29</t>
  </si>
  <si>
    <t>Triticum aestivum subsp. spelta_Tell_Cif_Car_3</t>
  </si>
  <si>
    <t>Triticum aestivum subsp. spelta_Tell_Cif_Car_30</t>
  </si>
  <si>
    <t>Triticum aestivum subsp. spelta_Tell_Cif_Car_31</t>
  </si>
  <si>
    <t>Triticum aestivum subsp. spelta_Tell_Cif_Car_32</t>
  </si>
  <si>
    <t>Triticum aestivum subsp. spelta_Tell_Cif_Car_33</t>
  </si>
  <si>
    <t>Triticum aestivum subsp. spelta_Tell_Cif_Car_34</t>
  </si>
  <si>
    <t>Triticum aestivum subsp. spelta_Tell_Cif_Car_35</t>
  </si>
  <si>
    <t>Triticum aestivum subsp. spelta_Tell_Cif_Car_36</t>
  </si>
  <si>
    <t>Triticum aestivum subsp. spelta_Tell_Cif_Car_37</t>
  </si>
  <si>
    <t>Triticum aestivum subsp. spelta_Tell_Cif_Car_38</t>
  </si>
  <si>
    <t>Triticum aestivum subsp. spelta_Tell_Cif_Car_39</t>
  </si>
  <si>
    <t>Triticum aestivum subsp. spelta_Tell_Cif_Car_4</t>
  </si>
  <si>
    <t>Triticum aestivum subsp. spelta_Tell_Cif_Car_40</t>
  </si>
  <si>
    <t>Triticum aestivum subsp. spelta_Tell_Cif_Car_41</t>
  </si>
  <si>
    <t>Triticum aestivum subsp. spelta_Tell_Cif_Car_42</t>
  </si>
  <si>
    <t>Triticum aestivum subsp. spelta_Tell_Cif_Car_43</t>
  </si>
  <si>
    <t>Triticum aestivum subsp. spelta_Tell_Cif_Car_44</t>
  </si>
  <si>
    <t>Triticum aestivum subsp. spelta_Tell_Cif_Car_45</t>
  </si>
  <si>
    <t>Triticum aestivum subsp. spelta_Tell_Cif_Car_46</t>
  </si>
  <si>
    <t>Triticum aestivum subsp. spelta_Tell_Cif_Car_47</t>
  </si>
  <si>
    <t>Triticum aestivum subsp. spelta_Tell_Cif_Car_48</t>
  </si>
  <si>
    <t>Triticum aestivum subsp. spelta_Tell_Cif_Car_49</t>
  </si>
  <si>
    <t>Triticum aestivum subsp. spelta_Tell_Cif_Car_5</t>
  </si>
  <si>
    <t>Triticum aestivum subsp. spelta_Tell_Cif_Car_50</t>
  </si>
  <si>
    <t>Triticum aestivum subsp. spelta_Tell_Cif_Car_6</t>
  </si>
  <si>
    <t>Triticum aestivum subsp. spelta_Tell_Cif_Car_7</t>
  </si>
  <si>
    <t>Triticum aestivum subsp. spelta_Tell_Cif_Car_8</t>
  </si>
  <si>
    <t>Triticum aestivum subsp. spelta_Tell_Cif_Car_9</t>
  </si>
  <si>
    <t>Triticum aestivum subsp. sphaerococcum_Tell_Cif_Car_1</t>
  </si>
  <si>
    <t>Triticum aestivum subsp. sphaerococcum_Tell_Cif_Car_10</t>
  </si>
  <si>
    <t>Triticum aestivum subsp. sphaerococcum_Tell_Cif_Car_11</t>
  </si>
  <si>
    <t>Triticum aestivum subsp. sphaerococcum_Tell_Cif_Car_12</t>
  </si>
  <si>
    <t>Triticum aestivum subsp. sphaerococcum_Tell_Cif_Car_13</t>
  </si>
  <si>
    <t>Triticum aestivum subsp. sphaerococcum_Tell_Cif_Car_14</t>
  </si>
  <si>
    <t>Triticum aestivum subsp. sphaerococcum_Tell_Cif_Car_15</t>
  </si>
  <si>
    <t>Triticum aestivum subsp. sphaerococcum_Tell_Cif_Car_16</t>
  </si>
  <si>
    <t>Triticum aestivum subsp. sphaerococcum_Tell_Cif_Car_17</t>
  </si>
  <si>
    <t>Triticum aestivum subsp. sphaerococcum_Tell_Cif_Car_18</t>
  </si>
  <si>
    <t>Triticum aestivum subsp. sphaerococcum_Tell_Cif_Car_19</t>
  </si>
  <si>
    <t>Triticum aestivum subsp. sphaerococcum_Tell_Cif_Car_2</t>
  </si>
  <si>
    <t>Triticum aestivum subsp. sphaerococcum_Tell_Cif_Car_20</t>
  </si>
  <si>
    <t>Triticum aestivum subsp. sphaerococcum_Tell_Cif_Car_21</t>
  </si>
  <si>
    <t>Triticum aestivum subsp. sphaerococcum_Tell_Cif_Car_22</t>
  </si>
  <si>
    <t>Triticum aestivum subsp. sphaerococcum_Tell_Cif_Car_23</t>
  </si>
  <si>
    <t>Triticum aestivum subsp. sphaerococcum_Tell_Cif_Car_24</t>
  </si>
  <si>
    <t>Triticum aestivum subsp. sphaerococcum_Tell_Cif_Car_25</t>
  </si>
  <si>
    <t>Triticum aestivum subsp. sphaerococcum_Tell_Cif_Car_26</t>
  </si>
  <si>
    <t>Triticum aestivum subsp. sphaerococcum_Tell_Cif_Car_27</t>
  </si>
  <si>
    <t>Triticum aestivum subsp. sphaerococcum_Tell_Cif_Car_28</t>
  </si>
  <si>
    <t>Triticum aestivum subsp. sphaerococcum_Tell_Cif_Car_29</t>
  </si>
  <si>
    <t>Triticum aestivum subsp. sphaerococcum_Tell_Cif_Car_3</t>
  </si>
  <si>
    <t>Triticum aestivum subsp. sphaerococcum_Tell_Cif_Car_30</t>
  </si>
  <si>
    <t>Triticum aestivum subsp. sphaerococcum_Tell_Cif_Car_31</t>
  </si>
  <si>
    <t>Triticum aestivum subsp. sphaerococcum_Tell_Cif_Car_32</t>
  </si>
  <si>
    <t>Triticum aestivum subsp. sphaerococcum_Tell_Cif_Car_33</t>
  </si>
  <si>
    <t>Triticum aestivum subsp. sphaerococcum_Tell_Cif_Car_34</t>
  </si>
  <si>
    <t>Triticum aestivum subsp. sphaerococcum_Tell_Cif_Car_35</t>
  </si>
  <si>
    <t>Triticum aestivum subsp. sphaerococcum_Tell_Cif_Car_36</t>
  </si>
  <si>
    <t>Triticum aestivum subsp. sphaerococcum_Tell_Cif_Car_37</t>
  </si>
  <si>
    <t>Triticum aestivum subsp. sphaerococcum_Tell_Cif_Car_38</t>
  </si>
  <si>
    <t>Triticum aestivum subsp. sphaerococcum_Tell_Cif_Car_39</t>
  </si>
  <si>
    <t>Triticum aestivum subsp. sphaerococcum_Tell_Cif_Car_4</t>
  </si>
  <si>
    <t>Triticum aestivum subsp. sphaerococcum_Tell_Cif_Car_40</t>
  </si>
  <si>
    <t>Triticum aestivum subsp. sphaerococcum_Tell_Cif_Car_41</t>
  </si>
  <si>
    <t>Triticum aestivum subsp. sphaerococcum_Tell_Cif_Car_42</t>
  </si>
  <si>
    <t>Triticum aestivum subsp. sphaerococcum_Tell_Cif_Car_43</t>
  </si>
  <si>
    <t>Triticum aestivum subsp. sphaerococcum_Tell_Cif_Car_44</t>
  </si>
  <si>
    <t>Triticum aestivum subsp. sphaerococcum_Tell_Cif_Car_45</t>
  </si>
  <si>
    <t>Triticum aestivum subsp. sphaerococcum_Tell_Cif_Car_46</t>
  </si>
  <si>
    <t>Triticum aestivum subsp. sphaerococcum_Tell_Cif_Car_47</t>
  </si>
  <si>
    <t>Triticum aestivum subsp. sphaerococcum_Tell_Cif_Car_48</t>
  </si>
  <si>
    <t>Triticum aestivum subsp. sphaerococcum_Tell_Cif_Car_49</t>
  </si>
  <si>
    <t>Triticum aestivum subsp. sphaerococcum_Tell_Cif_Car_5</t>
  </si>
  <si>
    <t>Triticum aestivum subsp. sphaerococcum_Tell_Cif_Car_50</t>
  </si>
  <si>
    <t>Triticum aestivum subsp. sphaerococcum_Tell_Cif_Car_6</t>
  </si>
  <si>
    <t>Triticum aestivum subsp. sphaerococcum_Tell_Cif_Car_7</t>
  </si>
  <si>
    <t>Triticum aestivum subsp. sphaerococcum_Tell_Cif_Car_8</t>
  </si>
  <si>
    <t>Triticum aestivum subsp. sphaerococcum_Tell_Cif_Car_9</t>
  </si>
  <si>
    <t>Triticum monococcum_Tell_Cif_Car_1</t>
  </si>
  <si>
    <t>Triticum monococcum_Tell_Cif_Car_10</t>
  </si>
  <si>
    <t>Triticum monococcum_Tell_Cif_Car_11</t>
  </si>
  <si>
    <t>Triticum monococcum_Tell_Cif_Car_12</t>
  </si>
  <si>
    <t>Triticum monococcum_Tell_Cif_Car_13</t>
  </si>
  <si>
    <t>Triticum monococcum_Tell_Cif_Car_14</t>
  </si>
  <si>
    <t>Triticum monococcum_Tell_Cif_Car_15</t>
  </si>
  <si>
    <t>Triticum monococcum_Tell_Cif_Car_16</t>
  </si>
  <si>
    <t>Triticum monococcum_Tell_Cif_Car_17</t>
  </si>
  <si>
    <t>Triticum monococcum_Tell_Cif_Car_18</t>
  </si>
  <si>
    <t>Triticum monococcum_Tell_Cif_Car_19</t>
  </si>
  <si>
    <t>Triticum monococcum_Tell_Cif_Car_2</t>
  </si>
  <si>
    <t>Triticum monococcum_Tell_Cif_Car_20</t>
  </si>
  <si>
    <t>Triticum monococcum_Tell_Cif_Car_21</t>
  </si>
  <si>
    <t>Triticum monococcum_Tell_Cif_Car_22</t>
  </si>
  <si>
    <t>Triticum monococcum_Tell_Cif_Car_23</t>
  </si>
  <si>
    <t>Triticum monococcum_Tell_Cif_Car_24</t>
  </si>
  <si>
    <t>Triticum monococcum_Tell_Cif_Car_25</t>
  </si>
  <si>
    <t>Triticum monococcum_Tell_Cif_Car_26</t>
  </si>
  <si>
    <t>Triticum monococcum_Tell_Cif_Car_27</t>
  </si>
  <si>
    <t>Triticum monococcum_Tell_Cif_Car_28</t>
  </si>
  <si>
    <t>Triticum monococcum_Tell_Cif_Car_29</t>
  </si>
  <si>
    <t>Triticum monococcum_Tell_Cif_Car_3</t>
  </si>
  <si>
    <t>Triticum monococcum_Tell_Cif_Car_30</t>
  </si>
  <si>
    <t>Triticum monococcum_Tell_Cif_Car_31</t>
  </si>
  <si>
    <t>Triticum monococcum_Tell_Cif_Car_32</t>
  </si>
  <si>
    <t>Triticum monococcum_Tell_Cif_Car_33</t>
  </si>
  <si>
    <t>Triticum monococcum_Tell_Cif_Car_34</t>
  </si>
  <si>
    <t>Triticum monococcum_Tell_Cif_Car_35</t>
  </si>
  <si>
    <t>Triticum monococcum_Tell_Cif_Car_36</t>
  </si>
  <si>
    <t>Triticum monococcum_Tell_Cif_Car_37</t>
  </si>
  <si>
    <t>Triticum monococcum_Tell_Cif_Car_38</t>
  </si>
  <si>
    <t>Triticum monococcum_Tell_Cif_Car_39</t>
  </si>
  <si>
    <t>Triticum monococcum_Tell_Cif_Car_4</t>
  </si>
  <si>
    <t>Triticum monococcum_Tell_Cif_Car_40</t>
  </si>
  <si>
    <t>Triticum monococcum_Tell_Cif_Car_41</t>
  </si>
  <si>
    <t>Triticum monococcum_Tell_Cif_Car_42</t>
  </si>
  <si>
    <t>Triticum monococcum_Tell_Cif_Car_43</t>
  </si>
  <si>
    <t>Triticum monococcum_Tell_Cif_Car_44</t>
  </si>
  <si>
    <t>Triticum monococcum_Tell_Cif_Car_45</t>
  </si>
  <si>
    <t>Triticum monococcum_Tell_Cif_Car_46</t>
  </si>
  <si>
    <t>Triticum monococcum_Tell_Cif_Car_47</t>
  </si>
  <si>
    <t>Triticum monococcum_Tell_Cif_Car_48</t>
  </si>
  <si>
    <t>Triticum monococcum_Tell_Cif_Car_49</t>
  </si>
  <si>
    <t>Triticum monococcum_Tell_Cif_Car_5</t>
  </si>
  <si>
    <t>Triticum monococcum_Tell_Cif_Car_50</t>
  </si>
  <si>
    <t>Triticum monococcum_Tell_Cif_Car_6</t>
  </si>
  <si>
    <t>Triticum monococcum_Tell_Cif_Car_7</t>
  </si>
  <si>
    <t>Triticum monococcum_Tell_Cif_Car_8</t>
  </si>
  <si>
    <t>Triticum monococcum_Tell_Cif_Car_9</t>
  </si>
  <si>
    <t>Triticum turgidum subsp. dicoccum_Tell_Cif_Car_1</t>
  </si>
  <si>
    <t>Triticum turgidum subsp. dicoccum_Tell_Cif_Car_10</t>
  </si>
  <si>
    <t>Triticum turgidum subsp. dicoccum_Tell_Cif_Car_11</t>
  </si>
  <si>
    <t>Triticum turgidum subsp. dicoccum_Tell_Cif_Car_12</t>
  </si>
  <si>
    <t>Triticum turgidum subsp. dicoccum_Tell_Cif_Car_13</t>
  </si>
  <si>
    <t>Triticum turgidum subsp. dicoccum_Tell_Cif_Car_14</t>
  </si>
  <si>
    <t>Triticum turgidum subsp. dicoccum_Tell_Cif_Car_15</t>
  </si>
  <si>
    <t>Triticum turgidum subsp. dicoccum_Tell_Cif_Car_16</t>
  </si>
  <si>
    <t>Triticum turgidum subsp. dicoccum_Tell_Cif_Car_17</t>
  </si>
  <si>
    <t>Triticum turgidum subsp. dicoccum_Tell_Cif_Car_18</t>
  </si>
  <si>
    <t>Triticum turgidum subsp. dicoccum_Tell_Cif_Car_19</t>
  </si>
  <si>
    <t>Triticum turgidum subsp. dicoccum_Tell_Cif_Car_2</t>
  </si>
  <si>
    <t>Triticum turgidum subsp. dicoccum_Tell_Cif_Car_20</t>
  </si>
  <si>
    <t>Triticum turgidum subsp. dicoccum_Tell_Cif_Car_21</t>
  </si>
  <si>
    <t>Triticum turgidum subsp. dicoccum_Tell_Cif_Car_22</t>
  </si>
  <si>
    <t>Triticum turgidum subsp. dicoccum_Tell_Cif_Car_23</t>
  </si>
  <si>
    <t>Triticum turgidum subsp. dicoccum_Tell_Cif_Car_24</t>
  </si>
  <si>
    <t>Triticum turgidum subsp. dicoccum_Tell_Cif_Car_25</t>
  </si>
  <si>
    <t>Triticum turgidum subsp. dicoccum_Tell_Cif_Car_26</t>
  </si>
  <si>
    <t>Triticum turgidum subsp. dicoccum_Tell_Cif_Car_27</t>
  </si>
  <si>
    <t>Triticum turgidum subsp. dicoccum_Tell_Cif_Car_28</t>
  </si>
  <si>
    <t>Triticum turgidum subsp. dicoccum_Tell_Cif_Car_29</t>
  </si>
  <si>
    <t>Triticum turgidum subsp. dicoccum_Tell_Cif_Car_3</t>
  </si>
  <si>
    <t>Triticum turgidum subsp. dicoccum_Tell_Cif_Car_30</t>
  </si>
  <si>
    <t>Triticum turgidum subsp. dicoccum_Tell_Cif_Car_31</t>
  </si>
  <si>
    <t>Triticum turgidum subsp. dicoccum_Tell_Cif_Car_32</t>
  </si>
  <si>
    <t>Triticum turgidum subsp. dicoccum_Tell_Cif_Car_33</t>
  </si>
  <si>
    <t>Triticum turgidum subsp. dicoccum_Tell_Cif_Car_34</t>
  </si>
  <si>
    <t>Triticum turgidum subsp. dicoccum_Tell_Cif_Car_35</t>
  </si>
  <si>
    <t>Triticum turgidum subsp. dicoccum_Tell_Cif_Car_36</t>
  </si>
  <si>
    <t>Triticum turgidum subsp. dicoccum_Tell_Cif_Car_37</t>
  </si>
  <si>
    <t>Triticum turgidum subsp. dicoccum_Tell_Cif_Car_38</t>
  </si>
  <si>
    <t>Triticum turgidum subsp. dicoccum_Tell_Cif_Car_39</t>
  </si>
  <si>
    <t>Triticum turgidum subsp. dicoccum_Tell_Cif_Car_4</t>
  </si>
  <si>
    <t>Triticum turgidum subsp. dicoccum_Tell_Cif_Car_40</t>
  </si>
  <si>
    <t>Triticum turgidum subsp. dicoccum_Tell_Cif_Car_5</t>
  </si>
  <si>
    <t>Triticum turgidum subsp. dicoccum_Tell_Cif_Car_6</t>
  </si>
  <si>
    <t>Triticum turgidum subsp. dicoccum_Tell_Cif_Car_7</t>
  </si>
  <si>
    <t>Triticum turgidum subsp. dicoccum_Tell_Cif_Car_8</t>
  </si>
  <si>
    <t>Triticum turgidum subsp. dicoccum_Tell_Cif_Car_9</t>
  </si>
  <si>
    <t>Triticum turgidum subsp. turgidum_Tell_Cif_Car_1</t>
  </si>
  <si>
    <t>Triticum turgidum subsp. turgidum_Tell_Cif_Car_10</t>
  </si>
  <si>
    <t>Triticum turgidum subsp. turgidum_Tell_Cif_Car_11</t>
  </si>
  <si>
    <t>Triticum turgidum subsp. turgidum_Tell_Cif_Car_12</t>
  </si>
  <si>
    <t>Triticum turgidum subsp. turgidum_Tell_Cif_Car_13</t>
  </si>
  <si>
    <t>Triticum turgidum subsp. turgidum_Tell_Cif_Car_14</t>
  </si>
  <si>
    <t>Triticum turgidum subsp. turgidum_Tell_Cif_Car_15</t>
  </si>
  <si>
    <t>Triticum turgidum subsp. turgidum_Tell_Cif_Car_16</t>
  </si>
  <si>
    <t>Triticum turgidum subsp. turgidum_Tell_Cif_Car_17</t>
  </si>
  <si>
    <t>Triticum turgidum subsp. turgidum_Tell_Cif_Car_18</t>
  </si>
  <si>
    <t>Triticum turgidum subsp. turgidum_Tell_Cif_Car_19</t>
  </si>
  <si>
    <t>Triticum turgidum subsp. turgidum_Tell_Cif_Car_2</t>
  </si>
  <si>
    <t>Triticum turgidum subsp. turgidum_Tell_Cif_Car_20</t>
  </si>
  <si>
    <t>Triticum turgidum subsp. turgidum_Tell_Cif_Car_21</t>
  </si>
  <si>
    <t>Triticum turgidum subsp. turgidum_Tell_Cif_Car_22</t>
  </si>
  <si>
    <t>Triticum turgidum subsp. turgidum_Tell_Cif_Car_23</t>
  </si>
  <si>
    <t>Triticum turgidum subsp. turgidum_Tell_Cif_Car_24</t>
  </si>
  <si>
    <t>Triticum turgidum subsp. turgidum_Tell_Cif_Car_25</t>
  </si>
  <si>
    <t>Triticum turgidum subsp. turgidum_Tell_Cif_Car_26</t>
  </si>
  <si>
    <t>Triticum turgidum subsp. turgidum_Tell_Cif_Car_27</t>
  </si>
  <si>
    <t>Triticum turgidum subsp. turgidum_Tell_Cif_Car_28</t>
  </si>
  <si>
    <t>Triticum turgidum subsp. turgidum_Tell_Cif_Car_29</t>
  </si>
  <si>
    <t>Triticum turgidum subsp. turgidum_Tell_Cif_Car_3</t>
  </si>
  <si>
    <t>Triticum turgidum subsp. turgidum_Tell_Cif_Car_30</t>
  </si>
  <si>
    <t>Triticum turgidum subsp. turgidum_Tell_Cif_Car_31</t>
  </si>
  <si>
    <t>Triticum turgidum subsp. turgidum_Tell_Cif_Car_32</t>
  </si>
  <si>
    <t>Triticum turgidum subsp. turgidum_Tell_Cif_Car_33</t>
  </si>
  <si>
    <t>Triticum turgidum subsp. turgidum_Tell_Cif_Car_34</t>
  </si>
  <si>
    <t>Triticum turgidum subsp. turgidum_Tell_Cif_Car_35</t>
  </si>
  <si>
    <t>Triticum turgidum subsp. turgidum_Tell_Cif_Car_36</t>
  </si>
  <si>
    <t>Triticum turgidum subsp. turgidum_Tell_Cif_Car_37</t>
  </si>
  <si>
    <t>Triticum turgidum subsp. turgidum_Tell_Cif_Car_38</t>
  </si>
  <si>
    <t>Triticum turgidum subsp. turgidum_Tell_Cif_Car_39</t>
  </si>
  <si>
    <t>Triticum turgidum subsp. turgidum_Tell_Cif_Car_4</t>
  </si>
  <si>
    <t>Triticum turgidum subsp. turgidum_Tell_Cif_Car_40</t>
  </si>
  <si>
    <t>Triticum turgidum subsp. turgidum_Tell_Cif_Car_41</t>
  </si>
  <si>
    <t>Triticum turgidum subsp. turgidum_Tell_Cif_Car_42</t>
  </si>
  <si>
    <t>Triticum turgidum subsp. turgidum_Tell_Cif_Car_43</t>
  </si>
  <si>
    <t>Triticum turgidum subsp. turgidum_Tell_Cif_Car_44</t>
  </si>
  <si>
    <t>Triticum turgidum subsp. turgidum_Tell_Cif_Car_45</t>
  </si>
  <si>
    <t>Triticum turgidum subsp. turgidum_Tell_Cif_Car_46</t>
  </si>
  <si>
    <t>Triticum turgidum subsp. turgidum_Tell_Cif_Car_47</t>
  </si>
  <si>
    <t>Triticum turgidum subsp. turgidum_Tell_Cif_Car_48</t>
  </si>
  <si>
    <t>Triticum turgidum subsp. turgidum_Tell_Cif_Car_49</t>
  </si>
  <si>
    <t>Triticum turgidum subsp. turgidum_Tell_Cif_Car_5</t>
  </si>
  <si>
    <t>Triticum turgidum subsp. turgidum_Tell_Cif_Car_50</t>
  </si>
  <si>
    <t>Triticum turgidum subsp. turgidum_Tell_Cif_Car_6</t>
  </si>
  <si>
    <t>Triticum turgidum subsp. turgidum_Tell_Cif_Car_7</t>
  </si>
  <si>
    <t>Triticum turgidum subsp. turgidum_Tell_Cif_Car_8</t>
  </si>
  <si>
    <t>Triticum turgidum subsp. turgidum_Tell_Cif_Car_9</t>
  </si>
  <si>
    <t>Tr. vulgare antiquorum_Grosser_Weizen_Flaks_1</t>
  </si>
  <si>
    <t>Tr. vulgare antiquorum_Grosser_Weizen_Flaks_2</t>
  </si>
  <si>
    <t>Tr. vulgare antiquorum_Grosser_Weizen_Flaks_3</t>
  </si>
  <si>
    <t>Tr. vulgare antiquorum_Grosser_Weizen_Flaks_4</t>
  </si>
  <si>
    <t>Tr. vulgare antiquorum_Grosser_Weizen_Flaks_5</t>
  </si>
  <si>
    <t>Tr. vulgare antiquorum_Grosser_Weizen_Flaks_6</t>
  </si>
  <si>
    <t>Tr. vulgare antiquorum_Grosser_Weizen_Flaks_7</t>
  </si>
  <si>
    <t>Tr. vulgare antiquorum_Grosser_Weizen_Flaks_8</t>
  </si>
  <si>
    <t>Tr. vulgare antiquorum_Grosser_Weizen_Flaks_9</t>
  </si>
  <si>
    <t>Tr. vulgare antiquorum_Grosser_Weizen_Flaks_10</t>
  </si>
  <si>
    <t>Tr. vulgare antiquorum_Grosser_Weizen_Flaks_11</t>
  </si>
  <si>
    <t>Tr. vulgare antiquorum_Grosser_Weizen_Flaks_12</t>
  </si>
  <si>
    <t>Tr. vulgare antiquorum_Grosser_Weizen_Flaks_13</t>
  </si>
  <si>
    <t>Tr. vulgare antiquorum_Grosser_Weizen_Flaks_14</t>
  </si>
  <si>
    <t>Tr. vulgare antiquorum_Grosser_Weizen_Flaks_15</t>
  </si>
  <si>
    <t>Tr. vulgare antiquorum_Kleiner_Weizen_Flaks_1</t>
  </si>
  <si>
    <t>Tr. vulgare antiquorum_Kleiner_Weizen_Flaks_2</t>
  </si>
  <si>
    <t>Tr. vulgare antiquorum_Kleiner_Weizen_Flaks_3</t>
  </si>
  <si>
    <t>Tr. vulgare antiquorum_Kleiner_Weizen_Flaks_4</t>
  </si>
  <si>
    <t>Tr. vulgare antiquorum_Kleiner_Weizen_Flaks_5</t>
  </si>
  <si>
    <t>Tr. vulgare antiquorum_Kleiner_Weizen_Flaks_6</t>
  </si>
  <si>
    <t>Tr. vulgare antiquorum_Kleiner_Weizen_Flaks_7</t>
  </si>
  <si>
    <t>Tr. vulgare antiquorum_Kleiner_Weizen_Flaks_8</t>
  </si>
  <si>
    <t>Tr. vulgare antiquorum_Kleiner_Weizen_Flaks_9</t>
  </si>
  <si>
    <t>Tr. vulgare antiquorum_Kleiner_Weizen_Flaks_10</t>
  </si>
  <si>
    <t>Tr. vulgare antiquorum_Kleiner_Weizen_Flaks_11</t>
  </si>
  <si>
    <t>Tr. vulgare antiquorum_Kleiner_Weizen_Flaks_12</t>
  </si>
  <si>
    <t>Tr. vulgare antiquorum_Kleiner_Weizen_Flaks_13</t>
  </si>
  <si>
    <t>Tr. vulgare antiquorum_Kleiner_Weizen_Flaks_14</t>
  </si>
  <si>
    <t>Tr. vulgare antiquorum_Kleiner_Weizen_Flaks_15</t>
  </si>
  <si>
    <t>Deir 'Alla 1200 T. parvicoccum M204a</t>
  </si>
  <si>
    <t>Kislev &amp; Melamed 2000</t>
  </si>
  <si>
    <t>Deir 'Alla 1200 T. parvicoccum M204b</t>
  </si>
  <si>
    <t>Tell Keisan 11th C T. parvicoccum --</t>
  </si>
  <si>
    <t>H. Rosh Zayit 9th C T. parvicoccum 438</t>
  </si>
  <si>
    <t>H. Rosh Zayit 9th C T. parvicoccum 52</t>
  </si>
  <si>
    <t>Lachish 700 T. parvicoccum --</t>
  </si>
  <si>
    <t>Deir 'Alla 7-5th C T. parvicoccum BB303</t>
  </si>
  <si>
    <t>Deir 'Alla 7-5th C T. parvicoccum EE334</t>
  </si>
  <si>
    <t>Deir 'Alla 7-5th C T. parvicoccum EE334VI</t>
  </si>
  <si>
    <t>Tr. vulgare antiquorum_Flaks_1</t>
  </si>
  <si>
    <t>Tr. vulgare antiquorum_Flaks_2</t>
  </si>
  <si>
    <t>Tr. vulgare antiquorum_Flaks_3</t>
  </si>
  <si>
    <t>Tel Batash1</t>
  </si>
  <si>
    <t>Kislev et al. 2006</t>
  </si>
  <si>
    <t>Tel Batash2</t>
  </si>
  <si>
    <t>Tel Batash3</t>
  </si>
  <si>
    <t>Deir Alla Jordan 7-5th c. 690_1</t>
  </si>
  <si>
    <t>Kislev 1980</t>
  </si>
  <si>
    <t>Deir Alla Jordan 7-5th c. 1810_2</t>
  </si>
  <si>
    <t>Deir Alla Jordan 7-5th c. 1070_3</t>
  </si>
  <si>
    <t>Deir Alla Jordan 7-5th c. 780_4</t>
  </si>
  <si>
    <t>Deir Alla Jordan 7-5th c. 1390_5</t>
  </si>
  <si>
    <t>T_antiquorA</t>
  </si>
  <si>
    <t>Heer 1866: 14</t>
  </si>
  <si>
    <t>T_antiquorB</t>
  </si>
  <si>
    <t>T_antiquorC</t>
  </si>
  <si>
    <t>T. antiquor 1865 Text a</t>
  </si>
  <si>
    <t>T. antiquor 1865 Text b</t>
  </si>
  <si>
    <t>Archaeological Training set</t>
  </si>
  <si>
    <t>Localities</t>
  </si>
  <si>
    <t>L.B</t>
  </si>
  <si>
    <t>L.D</t>
  </si>
  <si>
    <t>B.D</t>
  </si>
  <si>
    <t>X100..b.L.</t>
  </si>
  <si>
    <t>Date</t>
  </si>
  <si>
    <t>Years.BP</t>
  </si>
  <si>
    <t>Reference</t>
  </si>
  <si>
    <t>X</t>
  </si>
  <si>
    <t>P..TAAESTCB.</t>
  </si>
  <si>
    <t>P..TAAESTDR.</t>
  </si>
  <si>
    <t>P..TACOMPCB.</t>
  </si>
  <si>
    <t>P..TACOMPDR.</t>
  </si>
  <si>
    <t>P..TASPELCB.</t>
  </si>
  <si>
    <t>P..TASPELDR.</t>
  </si>
  <si>
    <t>P..TMAEGIDR.</t>
  </si>
  <si>
    <t>P..TMMONOCB.</t>
  </si>
  <si>
    <t>P..TMMONODR.</t>
  </si>
  <si>
    <t>P..TSANTICBAR.</t>
  </si>
  <si>
    <t>P..TSSPHACB.</t>
  </si>
  <si>
    <t>P..TSSPHADR.</t>
  </si>
  <si>
    <t>P..TTDICMCB.</t>
  </si>
  <si>
    <t>P..TTDICMDR.</t>
  </si>
  <si>
    <t>P..TTDICSDR.</t>
  </si>
  <si>
    <t>P..TTDURUDR.</t>
  </si>
  <si>
    <t>P..TTPARVCBAR.</t>
  </si>
  <si>
    <t>P..TTPOLODR.</t>
  </si>
  <si>
    <t>P..TTTURADR.</t>
  </si>
  <si>
    <t>P..TTTURGCB.</t>
  </si>
  <si>
    <t>P..TTTURGDR.</t>
  </si>
  <si>
    <t>P..TAMACHDR.</t>
  </si>
  <si>
    <t>P..TSANTIDR.</t>
  </si>
  <si>
    <t>P..TTCARTDR.</t>
  </si>
  <si>
    <t>P..TTGEORDR.</t>
  </si>
  <si>
    <t>P..TAAESTCB.LOGIT</t>
  </si>
  <si>
    <t>P..TACOMPCB.LOGIT</t>
  </si>
  <si>
    <t>P..TASPELCB.LOGIT</t>
  </si>
  <si>
    <t>P..TMMONOCB.LOGIT</t>
  </si>
  <si>
    <t>P..TSANTICBAR.LOGIT</t>
  </si>
  <si>
    <t>P..TSSPHACB.LOGIT</t>
  </si>
  <si>
    <t>P..TTDICMCB.LOGIT</t>
  </si>
  <si>
    <t>P..TTPARVCBAR.LOGIT</t>
  </si>
  <si>
    <t>P..TTTURGCB.LOGIT</t>
  </si>
  <si>
    <t>P..TAAESTDR.LOGIT</t>
  </si>
  <si>
    <t>P..TASPELDR.LOGIT</t>
  </si>
  <si>
    <t>P..TTTURGDR.LOGIT</t>
  </si>
  <si>
    <t>P..TTTURADR.LOGIT</t>
  </si>
  <si>
    <t>P..TTPOLODR.LOGIT</t>
  </si>
  <si>
    <t>P..TTDURUDR.LOGIT</t>
  </si>
  <si>
    <t>P..TTDICSDR.LOGIT</t>
  </si>
  <si>
    <t>P..TTDICMDR.LOGIT</t>
  </si>
  <si>
    <t>P..TSSPHADR.LOGIT</t>
  </si>
  <si>
    <t>P..TMMONODR.LOGIT</t>
  </si>
  <si>
    <t>P..TMAEGIDR.LOGIT</t>
  </si>
  <si>
    <t>P..TACOMPDR.LOGIT</t>
  </si>
  <si>
    <t>P..TAMACHDR.LOGIT</t>
  </si>
  <si>
    <t>P..TSANTIDR.LOGIT</t>
  </si>
  <si>
    <t>P..TTCARTDR.LOGIT</t>
  </si>
  <si>
    <t>P..TTGEORDR.LOGIT</t>
  </si>
  <si>
    <t>&gt; 0.7 RF</t>
  </si>
  <si>
    <t>&gt; 0.7 Logit</t>
  </si>
  <si>
    <t>&gt; 0.5 RF</t>
  </si>
  <si>
    <t>&gt; 0.5 Logit</t>
  </si>
  <si>
    <t>Anza Jugoslavia	6th m. 16 fr</t>
  </si>
  <si>
    <t>6th mill. BC</t>
  </si>
  <si>
    <t>NA</t>
  </si>
  <si>
    <t>Choga Mami Iraq 6th m.24_1</t>
  </si>
  <si>
    <t>Choga Mami Iraq 6th m.24_2</t>
  </si>
  <si>
    <t>Choga Marni Iraq A_1</t>
  </si>
  <si>
    <t>Choga Marni Iraq A_2</t>
  </si>
  <si>
    <t>Tell es-Sawwan Iraq 6th m. 3_1</t>
  </si>
  <si>
    <t>Tell es-Sawwan Iraq 6th m. 3_2</t>
  </si>
  <si>
    <t>Tell es-Sawwan Iraq 6A_1</t>
  </si>
  <si>
    <t>Tell es-Sawwan Iraq 6A_2</t>
  </si>
  <si>
    <t>Hacilar Turkey 6th m. 70cc</t>
  </si>
  <si>
    <t>Tell Qurtass Iraq 3rd m. 1</t>
  </si>
  <si>
    <t>3rd mill. BC</t>
  </si>
  <si>
    <t>Tell Ourtass IraqA_1</t>
  </si>
  <si>
    <t>Korucutepe Turkey 3rd m. 700cc</t>
  </si>
  <si>
    <t>Tepecik Turkey 3rd m. c400</t>
  </si>
  <si>
    <t>Jericho Israel 24 seeds</t>
  </si>
  <si>
    <t>Begash_Kazakhstan</t>
  </si>
  <si>
    <t>Frachetti et al. 2010</t>
  </si>
  <si>
    <t>Donghuishan_China_1</t>
  </si>
  <si>
    <t>2nd mill. BC</t>
  </si>
  <si>
    <t>Donghuishan_China_2</t>
  </si>
  <si>
    <t>Donghuishan_China_3</t>
  </si>
  <si>
    <t>Ojiyana_Bread_wheat_1</t>
  </si>
  <si>
    <t>Pohkaria 2008</t>
  </si>
  <si>
    <t>Ojiyana_Bread_wheat_2</t>
  </si>
  <si>
    <t>Ojiyana_Bread_wheat_3</t>
  </si>
  <si>
    <t>Ojiyana_sphaerococcum_Dwarf_wheat_1</t>
  </si>
  <si>
    <t>Ojiyana_sphaerococcum_Dwarf_wheat_2</t>
  </si>
  <si>
    <t>Jhusi_India_T aest_14_1</t>
  </si>
  <si>
    <t>8-6th mill. BC</t>
  </si>
  <si>
    <t>Pohkaria et al. 2009</t>
  </si>
  <si>
    <t>Jhusi_India_T aest_14_2</t>
  </si>
  <si>
    <t>Jhusi_India_T aest_14_3</t>
  </si>
  <si>
    <t>Jhusi_India_T phaerococ_12_1</t>
  </si>
  <si>
    <t>Jhusi_India_T phaerococ_12_2</t>
  </si>
  <si>
    <t>Jhusi_India_T phaerococ_12_3</t>
  </si>
  <si>
    <t>Kunai</t>
  </si>
  <si>
    <t>Narhan</t>
  </si>
  <si>
    <t>Tell Bazmosian Iraq 20-19th c. c50cc_1</t>
  </si>
  <si>
    <t>20-19 t6h cent. BC</t>
  </si>
  <si>
    <t>Tell Bazmosian Iraq 20-19th c. c50cc_2</t>
  </si>
  <si>
    <t>Tel Kittan Israel 17th c. c150cc_1</t>
  </si>
  <si>
    <t>17th cent. BC</t>
  </si>
  <si>
    <t>Tel Kittan Israel 17th c. c40cc_2</t>
  </si>
  <si>
    <t>Tell Bazmosian Iraq 15th c. c16cc_1</t>
  </si>
  <si>
    <t>15th cent. BC</t>
  </si>
  <si>
    <t>Tell Bazmosian Iraq 15th c. c16cc_2</t>
  </si>
  <si>
    <t>Hala Sultan Tekke 15th 1 seed</t>
  </si>
  <si>
    <t>Apliki Cyprus 13th c. 24 seeds_1</t>
  </si>
  <si>
    <t>13th cent. BC</t>
  </si>
  <si>
    <t>Apliki Cyprus 13th c. 24 seeds_2</t>
  </si>
  <si>
    <t>Apliki Cyprus A1</t>
  </si>
  <si>
    <t>Apliki Cyprus A2</t>
  </si>
  <si>
    <t>Beycesultan Turkey 13th 46 cc</t>
  </si>
  <si>
    <t>Kamid el Loz Lebanon 12th c. 26s</t>
  </si>
  <si>
    <t>12th cent. BC</t>
  </si>
  <si>
    <t>Deir Alla Jordan 12th c. 48 690_1</t>
  </si>
  <si>
    <t>Deir Alla Jordan 12th c. 34870_2</t>
  </si>
  <si>
    <t>Deir Alla Jordan 12th c. 570_3</t>
  </si>
  <si>
    <t>Tell Aphek Israel 12-11th c. &gt;32</t>
  </si>
  <si>
    <t>12-11th cent. BC</t>
  </si>
  <si>
    <t>Tell Keisan Israel 11th c. 3667</t>
  </si>
  <si>
    <t>11th cent. BC</t>
  </si>
  <si>
    <t>Horbat Rosh Zayt1</t>
  </si>
  <si>
    <t>10-9th cent. BC</t>
  </si>
  <si>
    <t>Horbat Rosh Zayt2</t>
  </si>
  <si>
    <t>Horbat Rosh Zayt3</t>
  </si>
  <si>
    <t>Horbat Rosh Zayt4</t>
  </si>
  <si>
    <t>Horbat Rosh Zayt5</t>
  </si>
  <si>
    <t>Horbat Rosh Zayt6</t>
  </si>
  <si>
    <t>Horbat Rosh Zayt_T3.11parvicoccum_1</t>
  </si>
  <si>
    <t>Horbat Rosh Zayt_T3.11parvicoccum_2</t>
  </si>
  <si>
    <t>Gezer Israel</t>
  </si>
  <si>
    <t>Lachish Israel 7th c. 90cc</t>
  </si>
  <si>
    <t>7th cent. BC</t>
  </si>
  <si>
    <t>Nimrud Iraq 7th c. 40cc</t>
  </si>
  <si>
    <t>7-5th cent. BC</t>
  </si>
  <si>
    <t>Salamis Cyprus 4th c. c20</t>
  </si>
  <si>
    <t>4th cent. BC</t>
  </si>
  <si>
    <t>Vani</t>
  </si>
  <si>
    <t>3rd -1st cent. BC</t>
  </si>
  <si>
    <t>Senako</t>
  </si>
  <si>
    <t>12th cent. AD</t>
  </si>
  <si>
    <t>ANT</t>
  </si>
  <si>
    <t>Neolithic</t>
  </si>
  <si>
    <t>Gavilanes 1818a</t>
  </si>
  <si>
    <t>2140-2040 BC</t>
  </si>
  <si>
    <t>Original</t>
  </si>
  <si>
    <t>Gavilanes 1818b</t>
  </si>
  <si>
    <t>Gavilanes 1818c</t>
  </si>
  <si>
    <t>Gavilanes 1814a</t>
  </si>
  <si>
    <t>Gavilanes 1814b</t>
  </si>
  <si>
    <t>Gavilanes 1814c</t>
  </si>
  <si>
    <t>Gavilanes 1808a</t>
  </si>
  <si>
    <t>Gavilanes 1808b</t>
  </si>
  <si>
    <t>Gavilanes 1807a</t>
  </si>
  <si>
    <t>Gavilanes 1807b</t>
  </si>
  <si>
    <t>Gavilanes 1451</t>
  </si>
  <si>
    <t>Gavilanes 3151</t>
  </si>
  <si>
    <t>Gavilanes 2076_2a</t>
  </si>
  <si>
    <t>Gavilanes 2076_2b</t>
  </si>
  <si>
    <t>Gavilanes 2076_2c</t>
  </si>
  <si>
    <t>Gavilanes 2076_6a</t>
  </si>
  <si>
    <t>Gavilanes 2076_6b</t>
  </si>
  <si>
    <t>Gavilanes 2076_6c</t>
  </si>
  <si>
    <t>Gavilanes 2076_6d</t>
  </si>
  <si>
    <t>Gavilanes 2076_6e</t>
  </si>
  <si>
    <t>Gavilanes 2076_6f</t>
  </si>
  <si>
    <t>Gavilanes 2076_4a</t>
  </si>
  <si>
    <t>Gavilanes 2076_4b</t>
  </si>
  <si>
    <t>Gavilanes 2076_4c</t>
  </si>
  <si>
    <t>Gavilanes 2076_4d</t>
  </si>
  <si>
    <t>Gavilanes 2076_4e</t>
  </si>
  <si>
    <t>Gavilanes 2076_4f</t>
  </si>
  <si>
    <t>Gavilanes 2077_1a</t>
  </si>
  <si>
    <t>Gavilanes 2077_1b</t>
  </si>
  <si>
    <t>Gavilanes 2077_1c</t>
  </si>
  <si>
    <t>Gavilanes 2077_23a</t>
  </si>
  <si>
    <t>Gavilanes 2077_23b</t>
  </si>
  <si>
    <t>Gavilanes 2077_23c</t>
  </si>
  <si>
    <t>Gavilanes 2077_3a</t>
  </si>
  <si>
    <t>Gavilanes 2077_3b</t>
  </si>
  <si>
    <t>Gavilanes 2077_3c</t>
  </si>
  <si>
    <t>Gavilanes 3077</t>
  </si>
  <si>
    <t>Gavilanes 3037</t>
  </si>
  <si>
    <t>Gavilanes 1685</t>
  </si>
  <si>
    <t>Gavilanes 1725a</t>
  </si>
  <si>
    <t>Gavilanes 1725b</t>
  </si>
  <si>
    <t>Gavilanes 1725c</t>
  </si>
  <si>
    <t>Gavilanes 1743a</t>
  </si>
  <si>
    <t>Gavilanes 1743b</t>
  </si>
  <si>
    <t>Gavilanes 1743c</t>
  </si>
  <si>
    <t>Gavilanes 1451_dicc</t>
  </si>
  <si>
    <t>Gavilanes 1816</t>
  </si>
  <si>
    <t>Gavilanes 1814X</t>
  </si>
  <si>
    <t>T_satFlka</t>
  </si>
  <si>
    <t>T_satFlkb</t>
  </si>
  <si>
    <t>T_satFlkc</t>
  </si>
  <si>
    <t>Tell_KhÃ¢mis_085_2017_1</t>
  </si>
  <si>
    <t>Valera 2024</t>
  </si>
  <si>
    <t>Tell_KhÃ¢mis_085_2017_2</t>
  </si>
  <si>
    <t>Tell_KhÃ¢mis_085_2017_3</t>
  </si>
  <si>
    <t>Tell_KhÃ¢mis_081_2017_1</t>
  </si>
  <si>
    <t>Tell_KhÃ¢mis_049_2017_1</t>
  </si>
  <si>
    <t>Tell_KhÃ¢mis_047_2017_1</t>
  </si>
  <si>
    <t>Tell_KhÃ¢mis_014_2017_a1_seco_1</t>
  </si>
  <si>
    <t>Tell_KhÃ¢mis_014_2017_a1_2</t>
  </si>
  <si>
    <t>Tell_KhÃ¢mis_014_2017_b1_3</t>
  </si>
  <si>
    <t>T_compactum_mut_a</t>
  </si>
  <si>
    <t>T_compactum_mut_b</t>
  </si>
  <si>
    <t>Deir Alla_F 612_1200-1150 B.C._100_1</t>
  </si>
  <si>
    <t>1200-1150 B.C</t>
  </si>
  <si>
    <t>Van Zeist &amp; Heeres 1973</t>
  </si>
  <si>
    <t>Deir Alla_F 612_1200-1150 B.C._100_2</t>
  </si>
  <si>
    <t>Deir Alla_F 612_1200-1150 B.C._100_3</t>
  </si>
  <si>
    <t>Deir Alla_M 204a_1200-1150 B.C._100_1</t>
  </si>
  <si>
    <t>Deir Alla_M 204a_1200-1150 B.C._100_2</t>
  </si>
  <si>
    <t>Deir Alla_M 204a_1200-1150 B.C._100_3</t>
  </si>
  <si>
    <t>Deir Alla_M 204b_1200-1150 B.C._100_1</t>
  </si>
  <si>
    <t>Deir Alla_M 204b_1200-1150 B.C._100_2</t>
  </si>
  <si>
    <t>Deir Alla_M 204b_1200-1150 B.C._100_3</t>
  </si>
  <si>
    <t>Deir Alla_AA 406a_7th-5th cent. B.C._100_1</t>
  </si>
  <si>
    <t>Deir Alla_AA 406a_7th-5th cent. B.C._100_2</t>
  </si>
  <si>
    <t>Deir Alla_AA 406a_7th-5th cent. B.C._100_3</t>
  </si>
  <si>
    <t>Deir Alla_BB 303_7th-5th cent. B.C._100_1</t>
  </si>
  <si>
    <t>Deir Alla_BB 303_7th-5th cent. B.C._100_2</t>
  </si>
  <si>
    <t>Deir Alla_BB 303_7th-5th cent. B.C._100_3</t>
  </si>
  <si>
    <t>Deir Alla_BB 418b_7th-5th cent. B.C._100_1</t>
  </si>
  <si>
    <t>Deir Alla_BB 418b_7th-5th cent. B.C._100_2</t>
  </si>
  <si>
    <t>Deir Alla_BB 418b_7th-5th cent. B.C._100_3</t>
  </si>
  <si>
    <t>Deir Alla_EE 334_7th-5th cent. B.C._100_1</t>
  </si>
  <si>
    <t>Deir Alla_EE 334_7th-5th cent. B.C._100_2</t>
  </si>
  <si>
    <t>Deir Alla_EE 334_7th-5th cent. B.C._100_3</t>
  </si>
  <si>
    <t>Deir Alla_EE 334 VI_7th-5th cent. B.C._100_1</t>
  </si>
  <si>
    <t>Deir Alla_EE 334 VI_7th-5th cent. B.C._100_2</t>
  </si>
  <si>
    <t>Deir Alla_EE 334 VI_7th-5th cent. B.C._100_3</t>
  </si>
  <si>
    <t>T_turgidumArq</t>
  </si>
  <si>
    <t>Heer 1866: 15</t>
  </si>
  <si>
    <t>T_monoc_1see_Lietfeld near Burgdorf_1</t>
  </si>
  <si>
    <t>Bernburg culture</t>
  </si>
  <si>
    <t>T_monoc_1see_Lietfeld near Burgdorf_2</t>
  </si>
  <si>
    <t>T_monoc_1see_Lietfeld near Burgdorf_3</t>
  </si>
  <si>
    <t>T_monoc_2see_Lietfeld near Burgdorf_1</t>
  </si>
  <si>
    <t>T_monoc_2see_Lietfeld near Burgdorf_2</t>
  </si>
  <si>
    <t>T_monoc_2see_Lietfeld near Burgdorf_3</t>
  </si>
  <si>
    <t>T_dicoccum_Lietfeld near Burgdorf_1</t>
  </si>
  <si>
    <t>T_dicoccum_Lietfeld near Burgdorf_2</t>
  </si>
  <si>
    <t>T_dicoccum_Lietfeld near Burgdorf_3</t>
  </si>
  <si>
    <t>T_monoco_Stein</t>
  </si>
  <si>
    <t>T_monoco_Bronze</t>
  </si>
  <si>
    <t>Bronze</t>
  </si>
  <si>
    <t>T_monoco_Eisen</t>
  </si>
  <si>
    <t>T_dicco_Stein</t>
  </si>
  <si>
    <t>T_dicco_Bronze</t>
  </si>
  <si>
    <t>T_dicco_Eisen</t>
  </si>
  <si>
    <t>Iron</t>
  </si>
  <si>
    <t>T_dicoccum Seengen Erfurt</t>
  </si>
  <si>
    <t>Neuweiler, 1935</t>
  </si>
  <si>
    <t>T_dicoccum Steinsburg 1</t>
  </si>
  <si>
    <t>T_dicoccum Steinsburg 2</t>
  </si>
  <si>
    <t>T_dicoccum Steinsburg 3</t>
  </si>
  <si>
    <t>T_dicoccum Almizaraque 1</t>
  </si>
  <si>
    <t>Chalcolithic</t>
  </si>
  <si>
    <t>T_dicoccum Almizaraque 2</t>
  </si>
  <si>
    <t>T_dicoccum Almizaraque 3</t>
  </si>
  <si>
    <t>T_antiquorum Almizaraque 1</t>
  </si>
  <si>
    <t>T_antiquorum Almizaraque 2</t>
  </si>
  <si>
    <t>T_antiquorum Almizaraque 3</t>
  </si>
  <si>
    <t>T_antiquorum Knossos</t>
  </si>
  <si>
    <t>Minoan</t>
  </si>
  <si>
    <t>T_ antiquorum? Barcelos 1</t>
  </si>
  <si>
    <t>T_ antiquorum? Barcelos 2</t>
  </si>
  <si>
    <t>T_ antiquorum? Barcelos 3</t>
  </si>
  <si>
    <t>Almizaraque. Casa 40 Caja 1854. Muestra 1.  Pp 67_1</t>
  </si>
  <si>
    <t>Almizaraque. Casa 40 Caja 1854. Muestra 1.  Pp 67_2</t>
  </si>
  <si>
    <t>Almizaraque. Casa 40 Caja 1854. Muestra 1.  Pp 67_3</t>
  </si>
  <si>
    <t>Almizaraque. Casa 40 Caja 1854. Muestra 1.  Pp 67_4</t>
  </si>
  <si>
    <t>Almizaraque. Casa 40 Caja 1854. Muestra 1.  Pp 67_5</t>
  </si>
  <si>
    <t>Almizaraque. Casa 40 Caja 1854. Muestra 1.  Pp 67_6</t>
  </si>
  <si>
    <t>Almizaraque. Casa 40 Caja 1854. Muestra 1.  Pp 67_7</t>
  </si>
  <si>
    <t>Almizaraque. Casa 40 Caja 1854. Muestra 1.  Pp 67_8</t>
  </si>
  <si>
    <t>Almizaraque. Casa 40 Caja 1854. Muestra 1.  Pp 67_9</t>
  </si>
  <si>
    <t>Almizaraque. Casa 40 Caja 1854. Muestra 1.  Pp 67_10</t>
  </si>
  <si>
    <t>Almizaraque. Casa 40 Caja 1854. Muestra 1.  Pp 67_11</t>
  </si>
  <si>
    <t>Almizaraque. Casa 40 Caja 1854. Muestra 1.  Pp 67_12</t>
  </si>
  <si>
    <t>Almizaraque. Casa 40 Caja 1854. Muestra 1.  Pp 67_13</t>
  </si>
  <si>
    <t>Almizaraque. Casa 40 Caja 1854. Muestra 1.  Pp 67_14</t>
  </si>
  <si>
    <t>Almizaraque. Casa 40 Caja 1854. Muestra 1.  Pp 67_15</t>
  </si>
  <si>
    <t>Almizaraque. Casa 40 Caja 1854. Muestra 1.  Pp 67_16</t>
  </si>
  <si>
    <t>Almizaraque. Casa 40 Caja 1854. Muestra 1.  Pp 67_17</t>
  </si>
  <si>
    <t>Almizaraque. Casa 40 Caja 1854. Muestra 1.  Pp 67_18</t>
  </si>
  <si>
    <t>Almizaraque. Casa 40 Caja 1854. Muestra 1.  Pp 67_19</t>
  </si>
  <si>
    <t>Almizaraque. Casa 40 Caja 1854. Muestra 1.  Pp 67_20</t>
  </si>
  <si>
    <t>Almizaraque. Casa 40 Caja 1854. Muestra 1.  Pp 67_21</t>
  </si>
  <si>
    <t>Almizaraque. Casa 40 Caja 1854. Muestra 1.  Pp 67_22</t>
  </si>
  <si>
    <t>Almizaraque. Casa 40 Caja 1854. Muestra 1.  Pp 67_23</t>
  </si>
  <si>
    <t>Almizaraque. Casa 40 Caja 1854. Muestra 1.  Pp 67_24</t>
  </si>
  <si>
    <t>Almizaraque. Casa 40 Caja 1854. Muestra 1.  Pp 67_25</t>
  </si>
  <si>
    <t>Almizaraque. Casa 40 Caja 1854. Muestra 1.  Pp 67_26</t>
  </si>
  <si>
    <t>Almizaraque. Casa 40 Caja 1854. Muestra 1.  Pp 67_27</t>
  </si>
  <si>
    <t>Almizaraque. Casa 40 Caja 1854. Muestra 1.  Pp 67_28</t>
  </si>
  <si>
    <t>Almizaraque. Casa 40 Caja 1854. Muestra 1.  Pp 67_29</t>
  </si>
  <si>
    <t>Almizaraque. Casa 40 Caja 1854. Muestra 1.  Pp 67_30</t>
  </si>
  <si>
    <t>Almizaraque. Casa 40 Caja 1854. Muestra 1.  Pp 67_31</t>
  </si>
  <si>
    <t>Almizaraque. Casa 40 Caja 1854. Muestra 1.  Pp 67_32</t>
  </si>
  <si>
    <t>Almizaraque. Casa 40 Caja 1854. Muestra 1.  Pp 67_33</t>
  </si>
  <si>
    <t>Almizaraque. Casa 40 Caja 1854. Muestra 1.  Pp 67_34</t>
  </si>
  <si>
    <t>Almizaraque. Casa 40 Caja 1854. Muestra 1.  Pp 67_35</t>
  </si>
  <si>
    <t>Almizaraque. Casa 40 Caja 1854. Muestra 1.  Pp 67_36</t>
  </si>
  <si>
    <t>Almizaraque. Casa 40 Caja 1854. Muestra 1.  Pp 67_37</t>
  </si>
  <si>
    <t>Almizaraque. Casa 40 Caja 1854. Muestra 1.  Pp 67_38</t>
  </si>
  <si>
    <t>Almizaraque. Casa 40 Caja 1854. Muestra 1.  Pp 67_39</t>
  </si>
  <si>
    <t>Almizaraque. Casa 40 Caja 1854. Muestra 1.  Pp 67_40</t>
  </si>
  <si>
    <t>Almizaraque. Casa 40 Caja 1854. Muestra 1.  Pp 67_41</t>
  </si>
  <si>
    <t>Almizaraque. Casa 40 Caja 1854. Muestra 1.  Pp 67_42</t>
  </si>
  <si>
    <t>Almizaraque. Casa 40 Caja 1854. Muestra 1.  Pp 67_43</t>
  </si>
  <si>
    <t>Almizaraque. Casa 40 Caja 1854. Muestra 1.  Pp 67_44</t>
  </si>
  <si>
    <t>Almizaraque. Casa 40 Caja 1854. Muestra 1.  Pp 67_45</t>
  </si>
  <si>
    <t>Almizaraque. Casa 40 Caja 1854. Muestra 1.  Pp 67_46</t>
  </si>
  <si>
    <t>Almizaraque. Casa 40 Caja 1854. Muestra 1.  Pp 67_47</t>
  </si>
  <si>
    <t>Almizaraque. Casa 40 Caja 1854. Muestra 1.  Pp 67_48</t>
  </si>
  <si>
    <t>Almizaraque. Casa 40 Caja 1854. Muestra 1.  Pp 67_49</t>
  </si>
  <si>
    <t>Almizaraque. Casa 40 Caja 1854. Muestra 1.  Pp 67_50</t>
  </si>
  <si>
    <t>Almizaraque. Casa 40 Caja 1854. Muestra 2. Pp 68_1</t>
  </si>
  <si>
    <t>Almizaraque. Casa 40 Caja 1854. Muestra 2. Pp 68_2</t>
  </si>
  <si>
    <t>Almizaraque. Casa 40 Caja 1854. Muestra 2. Pp 68_3</t>
  </si>
  <si>
    <t>Almizaraque. Casa 40 Caja 1854. Muestra 2. Pp 68_4</t>
  </si>
  <si>
    <t>Almizaraque. Casa 40 Caja 1854. Muestra 2. Pp 68_5</t>
  </si>
  <si>
    <t>Almizaraque. Casa 40 Caja 1854. Muestra 2. Pp 68_6</t>
  </si>
  <si>
    <t>Almizaraque. Casa 40 Caja 1854. Muestra 2. Pp 68_7</t>
  </si>
  <si>
    <t>Almizaraque. Casa 40 Caja 1854. Muestra 2. Pp 68_8</t>
  </si>
  <si>
    <t>Almizaraque. Casa 40 Caja 1854. Muestra 2. Pp 68_9</t>
  </si>
  <si>
    <t>Almizaraque. Casa 40 Caja 1854. Muestra 2. Pp 68_10</t>
  </si>
  <si>
    <t>Almizaraque. Casa 40 Caja 1854. Muestra 2. Pp 68_11</t>
  </si>
  <si>
    <t>Almizaraque. Casa 40 Caja 1854. Muestra 2. Pp 68_12</t>
  </si>
  <si>
    <t>Almizaraque. Casa 40 Caja 1854. Muestra 2. Pp 68_13</t>
  </si>
  <si>
    <t>Almizaraque. Casa 40 Caja 1854. Muestra 2. Pp 68_14</t>
  </si>
  <si>
    <t>Almizaraque. Casa 40 Caja 1854. Muestra 2. Pp 68_15</t>
  </si>
  <si>
    <t>Almizaraque. Casa 40 Caja 1854. Muestra 2. Pp 68_16</t>
  </si>
  <si>
    <t>Almizaraque. Casa 40 Caja 1854. Muestra 2. Pp 68_17</t>
  </si>
  <si>
    <t>Almizaraque. Casa 40 Caja 1854. Muestra 2. Pp 68_18</t>
  </si>
  <si>
    <t>Almizaraque. Casa 40 Caja 1854. Muestra 2. Pp 68_19</t>
  </si>
  <si>
    <t>Almizaraque. Casa 40 Caja 1854. Muestra 2. Pp 68_20</t>
  </si>
  <si>
    <t>Almizaraque. Casa 41 Caja 1854. Vasija 8 Muestra 3. Pp 69_1</t>
  </si>
  <si>
    <t>Almizaraque. Casa 41 Caja 1854. Vasija 8 Muestra 3. Pp 69_2</t>
  </si>
  <si>
    <t>Almizaraque. Casa 41 Caja 1854. Vasija 8 Muestra 3. Pp 69_3</t>
  </si>
  <si>
    <t>Almizaraque. Casa 41 Caja 1854. Vasija 8 Muestra 3. Pp 69_4</t>
  </si>
  <si>
    <t>Almizaraque. Casa 41 Caja 1854. Vasija 8 Muestra 3. Pp 69_5</t>
  </si>
  <si>
    <t>Almizaraque. Casa 41 Caja 1854. Vasija 8 Muestra 3. Pp 69_6</t>
  </si>
  <si>
    <t>Almizaraque. Casa 41 Caja 1854. Vasija 8 Muestra 3. Pp 69_7</t>
  </si>
  <si>
    <t>Almizaraque. Casa 41 Caja 1854. Vasija 8 Muestra 3. Pp 69_8</t>
  </si>
  <si>
    <t>Almizaraque. Casa 41 Caja 1854. Vasija 8 Muestra 3. Pp 69_9</t>
  </si>
  <si>
    <t>Almizaraque. Casa 41 Caja 1854. Vasija 8 Muestra 3. Pp 69_10</t>
  </si>
  <si>
    <t>Almizaraque. Casa 41 Caja 1854. Vasija 8 Muestra 3. Pp 69_11</t>
  </si>
  <si>
    <t>Almizaraque. Casa 41 Caja 1854. Vasija 8 Muestra 3. Pp 69_12</t>
  </si>
  <si>
    <t>Almizaraque. Casa 41 Caja 1854. Vasija 8 Muestra 3. Pp 69_13</t>
  </si>
  <si>
    <t>Almizaraque. Casa 41 Caja 1854. Vasija 8 Muestra 3. Pp 69_14</t>
  </si>
  <si>
    <t>Almizaraque. Casa 41 Caja 1854. Vasija 8 Muestra 3. Pp 69_15</t>
  </si>
  <si>
    <t>Almizaraque. Casa 41 Caja 1854. Vasija 8 Muestra 3. Pp 69_16</t>
  </si>
  <si>
    <t>Almizaraque. Casa 41 Caja 1854. Vasija 8 Muestra 3. Pp 69_17</t>
  </si>
  <si>
    <t>Almizaraque. Casa 41 Caja 1854. Vasija 8 Muestra 3. Pp 69_18</t>
  </si>
  <si>
    <t>Almizaraque. Casa 41 Caja 1854. Vasija 8 Muestra 3. Pp 69_19</t>
  </si>
  <si>
    <t>Almizaraque. Casa 41 Caja 1854. Vasija 8 Muestra 3. Pp 69_20</t>
  </si>
  <si>
    <t>Almizaraque. Casa 41 Caja 1854. Vasija 8 Muestra 3. Pp 69_21</t>
  </si>
  <si>
    <t>Almizaraque. Casa 41 Caja 1854. Vasija 8 Muestra 3. Pp 69_22</t>
  </si>
  <si>
    <t>Almizaraque. Casa 41 Caja 1854. Vasija 8 Muestra 3. Pp 69_23</t>
  </si>
  <si>
    <t>Almizaraque. Casa 41 Caja 1854. Vasija 8 Muestra 3. Pp 69_24</t>
  </si>
  <si>
    <t>Almizaraque. Casa 41 Caja 1854. Vasija 8 Muestra 3. Pp 69_25</t>
  </si>
  <si>
    <t>Almizaraque. Casa 41 Caja 1854. Vasija 8 Muestra 3. Pp 69_26</t>
  </si>
  <si>
    <t>Almizaraque. Casa 41 Caja 1854. Vasija 8 Muestra 3. Pp 69_27</t>
  </si>
  <si>
    <t>Almizaraque. Casa 41 Caja 1854. Vasija 8 Muestra 3. Pp 69_28</t>
  </si>
  <si>
    <t>Almizaraque. Casa 41 Caja 1854. Vasija 8 Muestra 3. Pp 69_29</t>
  </si>
  <si>
    <t>Almizaraque. Casa 41 Caja 1854. Vasija 8 Muestra 3. Pp 69_30</t>
  </si>
  <si>
    <t>Almizaraque. Casa 41 Caja 1854. Vasija 8 Muestra 3. Pp 69_31</t>
  </si>
  <si>
    <t>Almizaraque. Casa 41 Caja 1854. Vasija 8 Muestra 3. Pp 69_32</t>
  </si>
  <si>
    <t>Almizaraque. Casa 41 Caja 1854. Vasija 8 Muestra 3. Pp 69_33</t>
  </si>
  <si>
    <t>Almizaraque. Casa 41 Caja 1854. Vasija 8 Muestra 3. Pp 69_34</t>
  </si>
  <si>
    <t>Almizaraque. Casa 41 Caja 1854. Vasija 8 Muestra 3. Pp 69_35</t>
  </si>
  <si>
    <t>Almizaraque. Casa 41 Caja 1854. Vasija 8 Muestra 3. Pp 69_36</t>
  </si>
  <si>
    <t>Almizaraque. Casa 41 Caja 1854. Vasija 8 Muestra 3. Pp 69_37</t>
  </si>
  <si>
    <t>Almizaraque. Casa 41 Caja 1854. Vasija 8 Muestra 3. Pp 69_38</t>
  </si>
  <si>
    <t>Almizaraque. Casa 41 Caja 1854. Vasija 8 Muestra 3. Pp 69_39</t>
  </si>
  <si>
    <t>Almizaraque. Casa 41 Caja 1854. Vasija 8 Muestra 3. Pp 69_40</t>
  </si>
  <si>
    <t>Almizaraque. Casa 41 Caja 1854. Vasija 8 Muestra 3. Pp 69_41</t>
  </si>
  <si>
    <t>Almizaraque. Casa 41 Caja 1854. Vasija 8 Muestra 3. Pp 69_42</t>
  </si>
  <si>
    <t>Almizaraque. Casa 41 Caja 1854. Vasija 8 Muestra 3. Pp 69_43</t>
  </si>
  <si>
    <t>Almizaraque. Casa 41 Caja 1854. Vasija 8 Muestra 3. Pp 69_44</t>
  </si>
  <si>
    <t>Almizaraque. Casa 41 Caja 1854. Vasija 8 Muestra 3. Pp 69_45</t>
  </si>
  <si>
    <t>Almizaraque. Casa 41 Caja 1854. Vasija 8 Muestra 3. Pp 69_46</t>
  </si>
  <si>
    <t>Almizaraque. Casa 41 Caja 1854. Vasija 8 Muestra 3. Pp 69_47</t>
  </si>
  <si>
    <t>Almizaraque. Casa 41 Caja 1854. Vasija 8 Muestra 3. Pp 69_48</t>
  </si>
  <si>
    <t>Almizaraque. Casa 41 Caja 1854. Vasija 8 Muestra 3. Pp 69_49</t>
  </si>
  <si>
    <t>Almizaraque. Casa 41 Caja 1854. Vasija 8 Muestra 3. Pp 69_50</t>
  </si>
  <si>
    <t>Almizaraque. Casa 32 Caja 1857. Muestra 4. Pp 70_1</t>
  </si>
  <si>
    <t>Almizaraque. Casa 32 Caja 1857. Muestra 4. Pp 70_2</t>
  </si>
  <si>
    <t>Almizaraque. Casa 32 Caja 1857. Muestra 4. Pp 70_3</t>
  </si>
  <si>
    <t>Almizaraque. Casa 32 Caja 1857. Muestra 4. Pp 70_4</t>
  </si>
  <si>
    <t>Almizaraque. Casa 32 Caja 1857. Muestra 4. Pp 70_5</t>
  </si>
  <si>
    <t>Almizaraque. Casa 32 Caja 1857. Muestra 4. Pp 70_6</t>
  </si>
  <si>
    <t>Almizaraque. Casa 32 Caja 1857. Muestra 4. Pp 70_7</t>
  </si>
  <si>
    <t>Almizaraque. Casa 32 Caja 1857. Muestra 4. Pp 70_8</t>
  </si>
  <si>
    <t>Almizaraque. Casa 32 Caja 1857. Muestra 4. Pp 70_9</t>
  </si>
  <si>
    <t>Almizaraque. Casa 32 Caja 1857. Muestra 4. Pp 70_10</t>
  </si>
  <si>
    <t>Almizaraque. Casa 32 Caja 1857. Muestra 4. Pp 70_11</t>
  </si>
  <si>
    <t>Almizaraque. Casa 32 Caja 1857. Muestra 4. Pp 70_12</t>
  </si>
  <si>
    <t>Almizaraque. Casa 32 Caja 1857. Muestra 4. Pp 70_13</t>
  </si>
  <si>
    <t>Almizaraque. Casa 32 Caja 1857. Muestra 4. Pp 70_14</t>
  </si>
  <si>
    <t>Almizaraque. Casa 32 Caja 1857. Muestra 4. Pp 70_15</t>
  </si>
  <si>
    <t>Almizaraque. Casa 32 Caja 1857. Muestra 4. Pp 70_16</t>
  </si>
  <si>
    <t>Almizaraque. Casa 32 Caja 1857. Muestra 4. Pp 70_17</t>
  </si>
  <si>
    <t>Almizaraque. Casa 32 Caja 1857. Muestra 4. Pp 70_18</t>
  </si>
  <si>
    <t>Almizaraque. Casa 32 Caja 1857. Muestra 4. Pp 70_19</t>
  </si>
  <si>
    <t>Almizaraque. Casa 32 Caja 1857. Muestra 4. Pp 70_20</t>
  </si>
  <si>
    <t>Almizaraque. Casa 32 Caja 1857. Muestra 4. Pp 70_21</t>
  </si>
  <si>
    <t>Almizaraque. Casa 32 Caja 1857. Muestra 4. Pp 70_22</t>
  </si>
  <si>
    <t>Almizaraque. Casa 32 Caja 1857. Muestra 4. Pp 70_23</t>
  </si>
  <si>
    <t>Almizaraque. Casa 32 Caja 1857. Muestra 4. Pp 70_24</t>
  </si>
  <si>
    <t>Almizaraque. Casa 32 Caja 1857. Muestra 4. Pp 70_25</t>
  </si>
  <si>
    <t>Almizaraque. Casa 32 Caja 1857. Muestra 4. Pp 70_26</t>
  </si>
  <si>
    <t>Almizaraque. Casa 32 Caja 1857. Muestra 4. Pp 70_27</t>
  </si>
  <si>
    <t>Almizaraque. Casa 32 Caja 1857. Muestra 4. Pp 70_28</t>
  </si>
  <si>
    <t>Almizaraque. Casa 32 Caja 1857. Muestra 4. Pp 70_29</t>
  </si>
  <si>
    <t>Almizaraque. Casa 32 Caja 1857. Muestra 4. Pp 70_30</t>
  </si>
  <si>
    <t>Almizaraque. Casa 32 Caja 1857. Muestra 4. Pp 70_31</t>
  </si>
  <si>
    <t>Almizaraque. Casa 32 Caja 1857. Muestra 4. Pp 70_32</t>
  </si>
  <si>
    <t>Almizaraque. Casa 32 Caja 1857. Muestra 4. Pp 70_33</t>
  </si>
  <si>
    <t>Almizaraque. Casa 32 Caja 1857. Muestra 4. Pp 70_34</t>
  </si>
  <si>
    <t>Almizaraque. Casa 32 Caja 1857. Muestra 4. Pp 70_35</t>
  </si>
  <si>
    <t>Almizaraque. Casa 32 Caja 1857. Muestra 4. Pp 70_36</t>
  </si>
  <si>
    <t>Almizaraque. Casa 32 Caja 1857. Muestra 4. Pp 70_37</t>
  </si>
  <si>
    <t>Almizaraque. Casa 32 Caja 1857. Muestra 4. Pp 70_38</t>
  </si>
  <si>
    <t>Almizaraque. Casa 32 Caja 1857. Muestra 4. Pp 70_39</t>
  </si>
  <si>
    <t>Almizaraque. Casa 32 Caja 1857. Muestra 4. Pp 70_40</t>
  </si>
  <si>
    <t>Almizaraque. Casa 32 Caja 1857. Muestra 4. Pp 70_41</t>
  </si>
  <si>
    <t>Almizaraque. Casa 32 Caja 1857. Muestra 4. Pp 70_42</t>
  </si>
  <si>
    <t>Almizaraque. Casa 32 Caja 1857. Muestra 4. Pp 70_43</t>
  </si>
  <si>
    <t>Almizaraque. Casa 32 Caja 1857. Muestra 4. Pp 70_44</t>
  </si>
  <si>
    <t>Almizaraque. Casa 32 Caja 1857. Muestra 4. Pp 70_45</t>
  </si>
  <si>
    <t>Almizaraque. Casa 32 Caja 1857. Muestra 4. Pp 70_46</t>
  </si>
  <si>
    <t>Almizaraque. Casa 32 Caja 1857. Muestra 4. Pp 70_47</t>
  </si>
  <si>
    <t>Almizaraque. Casa 32 Caja 1857. Muestra 4. Pp 70_48</t>
  </si>
  <si>
    <t>Almizaraque. Casa 32 Caja 1857. Muestra 4. Pp 70_49</t>
  </si>
  <si>
    <t>Almizaraque. Casa 32 Caja 1857. Muestra 4. Pp 70_50</t>
  </si>
  <si>
    <t>Almizaraque. Casa 32 Caja 1857. Muestra 5. Pp 71_1</t>
  </si>
  <si>
    <t>Almizaraque. Casa 32 Caja 1857. Muestra 5. Pp 71_2</t>
  </si>
  <si>
    <t>Almizaraque. Casa 32 Caja 1857. Muestra 5. Pp 71_3</t>
  </si>
  <si>
    <t>Almizaraque. Casa 32 Caja 1857. Muestra 5. Pp 71_4</t>
  </si>
  <si>
    <t>Almizaraque. Casa 32 Caja 1857. Muestra 5. Pp 71_5</t>
  </si>
  <si>
    <t>Almizaraque. Casa 32 Caja 1857. Muestra 5. Pp 71_6</t>
  </si>
  <si>
    <t>Almizaraque. Casa 32 Caja 1857. Muestra 5. Pp 71_7</t>
  </si>
  <si>
    <t>Almizaraque. Casa 32 Caja 1857. Muestra 5. Pp 71_8</t>
  </si>
  <si>
    <t>Almizaraque. Casa 32 Caja 1857. Muestra 5. Pp 71_9</t>
  </si>
  <si>
    <t>Almizaraque. Casa 32 Caja 1857. Muestra 5. Pp 71_10</t>
  </si>
  <si>
    <t>Almizaraque. Casa 32 Caja 1857. Muestra 5. Pp 71_11</t>
  </si>
  <si>
    <t>Almizaraque. Casa 32 Caja 1857. Muestra 5. Pp 71_12</t>
  </si>
  <si>
    <t>Almizaraque. Casa 32 Caja 1857. Muestra 5. Pp 71_13</t>
  </si>
  <si>
    <t>Almizaraque. Casa 32 Caja 1857. Muestra 5. Pp 71_14</t>
  </si>
  <si>
    <t>Almizaraque. Casa 32 Caja 1857. Muestra 5. Pp 71_15</t>
  </si>
  <si>
    <t>Almizaraque. Casa 32 Caja 1857. Muestra 5. Pp 71_16</t>
  </si>
  <si>
    <t>Almizaraque. Casa 32 Caja 1857. Muestra 5. Pp 71_17</t>
  </si>
  <si>
    <t>Almizaraque. Casa 32 Caja 1857. Muestra 5. Pp 71_18</t>
  </si>
  <si>
    <t>Almizaraque. Casa 32 Caja 1857. Muestra 5. Pp 71_19</t>
  </si>
  <si>
    <t>Almizaraque. Casa 32 Caja 1857. Muestra 5. Pp 71_20</t>
  </si>
  <si>
    <t>Almizaraque. Casa 32 Caja 1857. Muestra 5. Pp 71_21</t>
  </si>
  <si>
    <t>Almizaraque. Casa 32 Caja 1857. Muestra 5. Pp 71_22</t>
  </si>
  <si>
    <t>Almizaraque. Casa 32 Caja 1857. Muestra 5. Pp 71_23</t>
  </si>
  <si>
    <t>Almizaraque. Casa 32 Caja 1857. Muestra 5. Pp 71_24</t>
  </si>
  <si>
    <t>Almizaraque. Casa 32 Caja 1857. Muestra 5. Pp 71_25</t>
  </si>
  <si>
    <t>Almizaraque. Casa 32 Caja 1857. Muestra 5. Pp 71_26</t>
  </si>
  <si>
    <t>Almizaraque. Casa 32 Caja 1857. Muestra 5. Pp 71_27</t>
  </si>
  <si>
    <t>Almizaraque. Casa 32 Caja 1857. Muestra 5. Pp 71_28</t>
  </si>
  <si>
    <t>Almizaraque. Casa 32 Caja 1857. Muestra 5. Pp 71_29</t>
  </si>
  <si>
    <t>Almizaraque. Casa 32 Caja 1857. Muestra 5. Pp 71_30</t>
  </si>
  <si>
    <t>Almizaraque. Casa 32 Caja 1857. Muestra 5. Pp 71_31</t>
  </si>
  <si>
    <t>Almizaraque. Casa 32 Caja 1857. Muestra 5. Pp 71_32</t>
  </si>
  <si>
    <t>Almizaraque. Casa 32 Caja 1857. Muestra 5. Pp 71_33</t>
  </si>
  <si>
    <t>Almizaraque. Casa 32 Caja 1857. Muestra 5. Pp 71_34</t>
  </si>
  <si>
    <t>Almizaraque. Casa 32 Caja 1857. Muestra 5. Pp 71_35</t>
  </si>
  <si>
    <t>Almizaraque. Casa 32 Caja 1857. Muestra 5. Pp 71_36</t>
  </si>
  <si>
    <t>Almizaraque. Casa 32 Caja 1857. Muestra 5. Pp 71_37</t>
  </si>
  <si>
    <t>Almizaraque. Casa 32 Caja 1857. Muestra 5. Pp 71_38</t>
  </si>
  <si>
    <t>Almizaraque. Casa 32 Caja 1857. Muestra 5. Pp 71_39</t>
  </si>
  <si>
    <t>Almizaraque. Casa 32 Caja 1857. Muestra 5. Pp 71_40</t>
  </si>
  <si>
    <t>Almizaraque. Casa 32 Caja 1857. Muestra 5. Pp 71_41</t>
  </si>
  <si>
    <t>Almizaraque. Casa 32 Caja 1857. Muestra 5. Pp 71_42</t>
  </si>
  <si>
    <t>Almizaraque. Casa 32 Caja 1857. Muestra 5. Pp 71_43</t>
  </si>
  <si>
    <t>Almizaraque. Casa 32 Caja 1857. Muestra 5. Pp 71_44</t>
  </si>
  <si>
    <t>Almizaraque. Casa 32 Caja 1857. Muestra 5. Pp 71_45</t>
  </si>
  <si>
    <t>Almizaraque. Casa 32 Caja 1857. Muestra 5. Pp 71_46</t>
  </si>
  <si>
    <t>Almizaraque. Casa 32 Caja 1857. Muestra 5. Pp 71_47</t>
  </si>
  <si>
    <t>Almizaraque. Casa 32 Caja 1857. Muestra 5. Pp 71_48</t>
  </si>
  <si>
    <t>Almizaraque. Casa 32 Caja 1857. Muestra 5. Pp 71_49</t>
  </si>
  <si>
    <t>Almizaraque. Casa 32 Caja 1857. Muestra 5. Pp 71_50</t>
  </si>
  <si>
    <t>Almizaraque. Casa 32 Caja 1857. Muestra 6. Pp 72_1</t>
  </si>
  <si>
    <t>Almizaraque. Casa 32 Caja 1857. Muestra 6. Pp 72_2</t>
  </si>
  <si>
    <t>Almizaraque. Casa 32 Caja 1857. Muestra 6. Pp 72_3</t>
  </si>
  <si>
    <t>Almizaraque. Casa 32 Caja 1857. Muestra 6. Pp 72_4</t>
  </si>
  <si>
    <t>Almizaraque. Casa 32 Caja 1857. Muestra 6. Pp 72_5</t>
  </si>
  <si>
    <t>Almizaraque. Casa 32 Caja 1857. Muestra 6. Pp 72_6</t>
  </si>
  <si>
    <t>Almizaraque. Casa 32 Caja 1857. Muestra 6. Pp 72_7</t>
  </si>
  <si>
    <t>Almizaraque. Casa 32 Caja 1857. Muestra 6. Pp 72_8</t>
  </si>
  <si>
    <t>Almizaraque. Casa 32 Caja 1857. Muestra 6. Pp 72_9</t>
  </si>
  <si>
    <t>Almizaraque. Casa 32 Caja 1857. Muestra 6. Pp 72_10</t>
  </si>
  <si>
    <t>Almizaraque. Casa 32 Caja 1857. Muestra 6. Pp 72_11</t>
  </si>
  <si>
    <t>Almizaraque. Casa 32 Caja 1857. Muestra 6. Pp 72_12</t>
  </si>
  <si>
    <t>Almizaraque. Casa 32 Caja 1857. Muestra 6. Pp 72_13</t>
  </si>
  <si>
    <t>Almizaraque. Casa 32 Caja 1857. Muestra 6. Pp 72_14</t>
  </si>
  <si>
    <t>Almizaraque. Casa 32 Caja 1857. Muestra 6. Pp 72_15</t>
  </si>
  <si>
    <t>Almizaraque. Casa 32 Caja 1857. Muestra 6. Pp 72_16</t>
  </si>
  <si>
    <t>Almizaraque. Casa 32 Caja 1857. Muestra 6. Pp 72_17</t>
  </si>
  <si>
    <t>Almizaraque. Casa 32 Caja 1857. Muestra 6. Pp 72_18</t>
  </si>
  <si>
    <t>Almizaraque. Casa 32 Caja 1857. Muestra 6. Pp 72_19</t>
  </si>
  <si>
    <t>Almizaraque. Casa 32 Caja 1857. Muestra 6. Pp 72_20</t>
  </si>
  <si>
    <t>Almizaraque. Casa 32 Caja 1857. Muestra 6. Pp 72_21</t>
  </si>
  <si>
    <t>Almizaraque. Casa 32 Caja 1857. Muestra 6. Pp 72_22</t>
  </si>
  <si>
    <t>Almizaraque. Casa 32 Caja 1857. Muestra 6. Pp 72_23</t>
  </si>
  <si>
    <t>Almizaraque. Casa 32 Caja 1857. Muestra 6. Pp 72_24</t>
  </si>
  <si>
    <t>Almizaraque. Casa 32 Caja 1857. Muestra 6. Pp 72_25</t>
  </si>
  <si>
    <t>Almizaraque. Casa 32 Caja 1857. Muestra 6. Pp 72_26</t>
  </si>
  <si>
    <t>Almizaraque. Casa 32 Caja 1857. Muestra 6. Pp 72_27</t>
  </si>
  <si>
    <t>Almizaraque. Casa 32 Caja 1857. Muestra 6. Pp 72_28</t>
  </si>
  <si>
    <t>Almizaraque. Casa 32 Caja 1857. Muestra 6. Pp 72_29</t>
  </si>
  <si>
    <t>Almizaraque. Casa 32 Caja 1857. Muestra 6. Pp 72_30</t>
  </si>
  <si>
    <t>Almizaraque. Casa 32 Caja 1857. Muestra 6. Pp 72_31</t>
  </si>
  <si>
    <t>Almizaraque. Casa 32 Caja 1857. Muestra 6. Pp 72_32</t>
  </si>
  <si>
    <t>Almizaraque. Casa 32 Caja 1857. Muestra 6. Pp 72_33</t>
  </si>
  <si>
    <t>Almizaraque. Casa 32 Caja 1857. Muestra 6. Pp 72_34</t>
  </si>
  <si>
    <t>Almizaraque. Casa 32 Caja 1857. Muestra 6. Pp 72_35</t>
  </si>
  <si>
    <t>Almizaraque. Casa 32 Caja 1857. Muestra 6. Pp 72_36</t>
  </si>
  <si>
    <t>Almizaraque. Casa 32 Caja 1857. Muestra 6. Pp 72_37</t>
  </si>
  <si>
    <t>Almizaraque. Casa 32 Caja 1857. Muestra 6. Pp 72_38</t>
  </si>
  <si>
    <t>Almizaraque. Casa 32 Caja 1857. Muestra 6. Pp 72_39</t>
  </si>
  <si>
    <t>Almizaraque. Casa 32 Caja 1857. Muestra 6. Pp 72_40</t>
  </si>
  <si>
    <t>Almizaraque. Casa 32 Caja 1857. Muestra 6. Pp 72_41</t>
  </si>
  <si>
    <t>Almizaraque. Casa 32 Caja 1857. Muestra 6. Pp 72_42</t>
  </si>
  <si>
    <t>Almizaraque. Casa 32 Caja 1857. Muestra 6. Pp 72_43</t>
  </si>
  <si>
    <t>Almizaraque. Casa 32 Caja 1857. Muestra 6. Pp 72_44</t>
  </si>
  <si>
    <t>Almizaraque. Casa 32 Caja 1857. Muestra 6. Pp 72_45</t>
  </si>
  <si>
    <t>Almizaraque. Casa 32 Caja 1857. Muestra 6. Pp 72_46</t>
  </si>
  <si>
    <t>Almizaraque. Casa 32 Caja 1857. Muestra 6. Pp 72_47</t>
  </si>
  <si>
    <t>Almizaraque. Casa 32 Caja 1857. Muestra 6. Pp 72_48</t>
  </si>
  <si>
    <t>Almizaraque. Casa 41 Caja 1857. Muestra 7. Pp 73_1</t>
  </si>
  <si>
    <t>Almizaraque. Casa 41 Caja 1857. Muestra 7. Pp 73_2</t>
  </si>
  <si>
    <t>Almizaraque. Casa 41 Caja 1857. Muestra 7. Pp 73_3</t>
  </si>
  <si>
    <t>Almizaraque. Casa 41 Caja 1857. Muestra 7. Pp 73_4</t>
  </si>
  <si>
    <t>Almizaraque. Casa 41 Caja 1857. Muestra 7. Pp 73_5</t>
  </si>
  <si>
    <t>Almizaraque. Casa 41 Caja 1857. Muestra 7. Pp 73_6</t>
  </si>
  <si>
    <t>Almizaraque. Casa 41 Caja 1857. Muestra 7. Pp 73_7</t>
  </si>
  <si>
    <t>Almizaraque. Casa 41 Caja 1857. Muestra 7. Pp 73_8</t>
  </si>
  <si>
    <t>Almizaraque. Casa 41 Caja 1857. Muestra 7. Pp 73_9</t>
  </si>
  <si>
    <t>Almizaraque. Casa 41 Caja 1857. Muestra 7. Pp 73_10</t>
  </si>
  <si>
    <t>Almizaraque. Casa 41 Caja 1857. Muestra 7. Pp 73_11</t>
  </si>
  <si>
    <t>Almizaraque. Casa 41 Caja 1857. Muestra 7. Pp 73_12</t>
  </si>
  <si>
    <t>Almizaraque. Casa 41 Caja 1857. Muestra 7. Pp 73_13</t>
  </si>
  <si>
    <t>Almizaraque. Casa 41 Caja 1857. Muestra 7. Pp 73_14</t>
  </si>
  <si>
    <t>Almizaraque. Casa 41 Caja 1857. Muestra 7. Pp 73_15</t>
  </si>
  <si>
    <t>Almizaraque. Casa 41 Caja 1857. Muestra 7. Pp 73_16</t>
  </si>
  <si>
    <t>Almizaraque. Casa 41 Caja 1857. Muestra 7. Pp 73_17</t>
  </si>
  <si>
    <t>Almizaraque. Casa 41 Caja 1857. Muestra 7. Pp 73_18</t>
  </si>
  <si>
    <t>Almizaraque. Casa 41 Caja 1857. Muestra 7. Pp 73_19</t>
  </si>
  <si>
    <t>Almizaraque. Casa 41 Caja 1857. Muestra 7. Pp 73_20</t>
  </si>
  <si>
    <t>Almizaraque. Casa 41 Caja 1857. Muestra 7. Pp 73_21</t>
  </si>
  <si>
    <t>Almizaraque. Casa 41 Caja 1857. Muestra 7. Pp 73_22</t>
  </si>
  <si>
    <t>Almizaraque. Casa 41 Caja 1857. Muestra 7. Pp 73_23</t>
  </si>
  <si>
    <t>Almizaraque. Casa 41 Caja 1857. Muestra 7. Pp 73_24</t>
  </si>
  <si>
    <t>Almizaraque. Casa 41 Caja 1857. Muestra 7. Pp 73_25</t>
  </si>
  <si>
    <t>Almizaraque. Casa 41 Caja 1857. Muestra 7. Pp 73_26</t>
  </si>
  <si>
    <t>Almizaraque. Casa 41 Caja 1857. Muestra 7. Pp 73_27</t>
  </si>
  <si>
    <t>Almizaraque. Casa 41 Caja 1857. Muestra 7. Pp 73_28</t>
  </si>
  <si>
    <t>Almizaraque. Casa 41 Caja 1857. Muestra 7. Pp 73_29</t>
  </si>
  <si>
    <t>Almizaraque. Casa 41 Caja 1857. Muestra 7. Pp 73_30</t>
  </si>
  <si>
    <t>Almizaraque. Casa 41 Caja 1857. Muestra 7. Pp 73_31</t>
  </si>
  <si>
    <t>Almizaraque. Casa 41 Caja 1857. Muestra 7. Pp 73_32</t>
  </si>
  <si>
    <t>Almizaraque. Casa 41 Caja 1857. Muestra 7. Pp 73_33</t>
  </si>
  <si>
    <t>Almizaraque. Casa 41 Caja 1857. Muestra 7. Pp 73_34</t>
  </si>
  <si>
    <t>Almizaraque. Casa 41 Caja 1857. Muestra 7. Pp 73_35</t>
  </si>
  <si>
    <t>Almizaraque. Casa 41 Caja 1857. Muestra 7. Pp 73_36</t>
  </si>
  <si>
    <t>Almizaraque. Casa 41 Caja 1857. Muestra 7. Pp 73_37</t>
  </si>
  <si>
    <t>Almizaraque. Casa 41 Caja 1857. Muestra 7. Pp 73_38</t>
  </si>
  <si>
    <t>Almizaraque. Casa 41 Caja 1857. Muestra 7. Pp 73_39</t>
  </si>
  <si>
    <t>Almizaraque. Casa 41 Caja 1857. Muestra 7. Pp 73_40</t>
  </si>
  <si>
    <t>Almizaraque. Casa 41 Caja 1857. Muestra 7. Pp 73_41</t>
  </si>
  <si>
    <t>Almizaraque. Casa 41 Caja 1857. Muestra 7. Pp 73_42</t>
  </si>
  <si>
    <t>Almizaraque. Casa 41 Caja 1857. Muestra 7. Pp 73_43</t>
  </si>
  <si>
    <t>Almizaraque. Casa 41 Caja 1857. Muestra 7. Pp 73_44</t>
  </si>
  <si>
    <t>Almizaraque. Casa 41 Caja 1857. Muestra 7. Pp 73_45</t>
  </si>
  <si>
    <t>Almizaraque. Casa 41 Caja 1857. Muestra 7. Pp 73_46</t>
  </si>
  <si>
    <t>Almizaraque. Casa 41 Caja 1857. Muestra 7. Pp 73_47</t>
  </si>
  <si>
    <t>Almizaraque. Casa 41 Caja 1857. Muestra 7. Pp 73_48</t>
  </si>
  <si>
    <t>Almizaraque. Casa 41 Caja 1857. Muestra 7. Pp 73_49</t>
  </si>
  <si>
    <t>Almizaraque. Casa 41 Caja 1857. Muestra 7. Pp 73_50</t>
  </si>
  <si>
    <t>Almizaraque. Casa 41 Caja 1857. Muestra 8. Pp 74_1</t>
  </si>
  <si>
    <t>Almizaraque. Casa 41 Caja 1857. Muestra 8. Pp 74_2</t>
  </si>
  <si>
    <t>Almizaraque. Casa 41 Caja 1857. Muestra 8. Pp 74_3</t>
  </si>
  <si>
    <t>Almizaraque. Casa 41 Caja 1857. Muestra 8. Pp 74_4</t>
  </si>
  <si>
    <t>Almizaraque. Casa 41 Caja 1857. Muestra 8. Pp 74_5</t>
  </si>
  <si>
    <t>Almizaraque. Casa 41 Caja 1857. Muestra 8. Pp 74_6</t>
  </si>
  <si>
    <t>Almizaraque. Casa 41 Caja 1857. Muestra 8. Pp 74_7</t>
  </si>
  <si>
    <t>Almizaraque. Casa 41 Caja 1857. Muestra 8. Pp 74_8</t>
  </si>
  <si>
    <t>Almizaraque. Casa 41 Caja 1857. Muestra 8. Pp 74_9</t>
  </si>
  <si>
    <t>Almizaraque. Casa 41 Caja 1857. Muestra 8. Pp 74_10</t>
  </si>
  <si>
    <t>Almizaraque. Casa 41 Caja 1857. Muestra 8. Pp 74_11</t>
  </si>
  <si>
    <t>Almizaraque. Casa 41 Caja 1857. Muestra 8. Pp 74_12</t>
  </si>
  <si>
    <t>Almizaraque. Casa 41 Caja 1857. Muestra 8. Pp 74_13</t>
  </si>
  <si>
    <t>Almizaraque. Casa 41 Caja 1857. Muestra 8. Pp 74_14</t>
  </si>
  <si>
    <t>Almizaraque. Casa 41 Caja 1857. Muestra 8. Pp 74_15</t>
  </si>
  <si>
    <t>Almizaraque. Casa 41 Caja 1857. Muestra 8. Pp 74_16</t>
  </si>
  <si>
    <t>Almizaraque. Casa 41 Caja 1857. Muestra 8. Pp 74_17</t>
  </si>
  <si>
    <t>Almizaraque. Casa 41 Caja 1857. Muestra 8. Pp 74_18</t>
  </si>
  <si>
    <t>Almizaraque. Casa 41 Caja 1857. Muestra 8. Pp 74_19</t>
  </si>
  <si>
    <t>Almizaraque. Casa 41 Caja 1857. Muestra 8. Pp 74_20</t>
  </si>
  <si>
    <t>Almizaraque. Casa 41 Caja 1857. Muestra 8. Pp 74_21</t>
  </si>
  <si>
    <t>Almizaraque. Casa 41 Caja 1857. Muestra 8. Pp 74_22</t>
  </si>
  <si>
    <t>Almizaraque. Casa 41 Caja 1857. Muestra 8. Pp 74_23</t>
  </si>
  <si>
    <t>Almizaraque. Casa 41 Caja 1857. Muestra 8. Pp 74_24</t>
  </si>
  <si>
    <t>Almizaraque. Casa 41 Caja 1857. Muestra 8. Pp 74_25</t>
  </si>
  <si>
    <t>Almizaraque. Casa 41 Caja 1857. Muestra 8. Pp 74_26</t>
  </si>
  <si>
    <t>Almizaraque. Casa 41 Caja 1857. Muestra 8. Pp 74_27</t>
  </si>
  <si>
    <t>Almizaraque. Casa 41 Caja 1857. Muestra 8. Pp 74_28</t>
  </si>
  <si>
    <t>Almizaraque. Casa 41 Caja 1857. Muestra 8. Pp 74_29</t>
  </si>
  <si>
    <t>Almizaraque. Casa 41 Caja 1857. Muestra 8. Pp 74_30</t>
  </si>
  <si>
    <t>Almizaraque. Casa 41 Caja 1857. Muestra 8. Pp 74_31</t>
  </si>
  <si>
    <t>Almizaraque. Casa 41 Caja 1857. Muestra 8. Pp 74_32</t>
  </si>
  <si>
    <t>Almizaraque. Casa 41 Caja 1857. Muestra 8. Pp 74_33</t>
  </si>
  <si>
    <t>Almizaraque. Casa 41 Caja 1857. Muestra 8. Pp 74_34</t>
  </si>
  <si>
    <t>Almizaraque. Casa 41 Caja 1857. Muestra 8. Pp 74_35</t>
  </si>
  <si>
    <t>Almizaraque. Casa 41 Caja 1857. Muestra 8. Pp 74_36</t>
  </si>
  <si>
    <t>Almizaraque. Casa 41 Caja 1857. Muestra 8. Pp 74_37</t>
  </si>
  <si>
    <t>Almizaraque. Casa 41 Caja 1857. Muestra 8. Pp 74_38</t>
  </si>
  <si>
    <t>Almizaraque. Casa 41 Caja 1857. Muestra 8. Pp 74_39</t>
  </si>
  <si>
    <t>Almizaraque. Casa 41 Caja 1857. Muestra 8. Pp 74_40</t>
  </si>
  <si>
    <t>Almizaraque. Casa 41 Caja 1857. Muestra 8. Pp 74_41</t>
  </si>
  <si>
    <t>Almizaraque. Casa 41 Caja 1857. Muestra 8. Pp 74_42</t>
  </si>
  <si>
    <t>Almizaraque. Casa 41 Caja 1857. Muestra 8. Pp 74_43</t>
  </si>
  <si>
    <t>Almizaraque. Casa 41 Caja 1857. Muestra 8. Pp 74_44</t>
  </si>
  <si>
    <t>Almizaraque. Casa 41 Caja 1857. Muestra 8. Pp 74_45</t>
  </si>
  <si>
    <t>Almizaraque. Casa 41 Caja 1857. Muestra 8. Pp 74_46</t>
  </si>
  <si>
    <t>Almizaraque. Casa 41 Caja 1857. Muestra 8. Pp 74_47</t>
  </si>
  <si>
    <t>Almizaraque. Casa 41 Caja 1857. Muestra 8. Pp 74_48</t>
  </si>
  <si>
    <t>Almizaraque. Casa 41 Caja 1857. Muestra 8. Pp 74_49</t>
  </si>
  <si>
    <t>Almizaraque. Casa 41 Caja 1857. Muestra 8. Pp 74_50</t>
  </si>
  <si>
    <t>Almizaraque. Caja 1859. Muestra 9. Pp 75_1</t>
  </si>
  <si>
    <t>Almizaraque. Caja 1859. Muestra 9. Pp 75_2</t>
  </si>
  <si>
    <t>Almizaraque. Caja 1859. Muestra 9. Pp 75_3</t>
  </si>
  <si>
    <t>Almizaraque. Caja 1859. Muestra 9. Pp 75_4</t>
  </si>
  <si>
    <t>Almizaraque. Caja 1859. Muestra 9. Pp 75_5</t>
  </si>
  <si>
    <t>Almizaraque. Caja 1859. Muestra 9. Pp 75_6</t>
  </si>
  <si>
    <t>Almizaraque. Caja 1859. Muestra 9. Pp 75_7</t>
  </si>
  <si>
    <t>Almizaraque. Caja 1859. Muestra 9. Pp 75_8</t>
  </si>
  <si>
    <t>Almizaraque. Caja 1859. Muestra 9. Pp 75_9</t>
  </si>
  <si>
    <t>Almizaraque. Caja 1859. Muestra 9. Pp 75_10</t>
  </si>
  <si>
    <t>Almizaraque. Caja 1859. Muestra 9. Pp 75_11</t>
  </si>
  <si>
    <t>Almizaraque. Caja 1859. Muestra 9. Pp 75_12</t>
  </si>
  <si>
    <t>Almizaraque. Caja 1859. Muestra 9. Pp 75_13</t>
  </si>
  <si>
    <t>Almizaraque. Caja 1859. Muestra 9. Pp 75_14</t>
  </si>
  <si>
    <t>Almizaraque. Caja 1859. Muestra 9. Pp 75_15</t>
  </si>
  <si>
    <t>Almizaraque. Caja 1859. Muestra 9. Pp 75_16</t>
  </si>
  <si>
    <t>Almizaraque. Caja 1859. Muestra 9. Pp 75_17</t>
  </si>
  <si>
    <t>Almizaraque. Caja 1859. Muestra 9. Pp 75_18</t>
  </si>
  <si>
    <t>Almizaraque. Caja 1859. Muestra 9. Pp 75_19</t>
  </si>
  <si>
    <t>Almizaraque. Caja 1859. Muestra 9. Pp 75_20</t>
  </si>
  <si>
    <t>Almizaraque. Caja 1859. Muestra 9. Pp 75_21</t>
  </si>
  <si>
    <t>Almizaraque. Caja 1859. Muestra 9. Pp 75_22</t>
  </si>
  <si>
    <t>Almizaraque. Caja 1859. Muestra 9. Pp 75_23</t>
  </si>
  <si>
    <t>Almizaraque. Caja 1859. Muestra 9. Pp 75_24</t>
  </si>
  <si>
    <t>Almizaraque. Caja 1859. Muestra 9. Pp 75_25</t>
  </si>
  <si>
    <t>Almizaraque. Caja 1859. Muestra 9. Pp 75_26</t>
  </si>
  <si>
    <t>Almizaraque. Caja 1859. Muestra 9. Pp 75_27</t>
  </si>
  <si>
    <t>Almizaraque. Caja 1859. Muestra 9. Pp 75_28</t>
  </si>
  <si>
    <t>Almizaraque. Caja 1859. Muestra 9. Pp 75_29</t>
  </si>
  <si>
    <t>Almizaraque. Caja 1859. Muestra 9. Pp 75_30</t>
  </si>
  <si>
    <t>Almizaraque. Caja 1859. Muestra 9. Pp 75_31</t>
  </si>
  <si>
    <t>Almizaraque. Caja 1859. Muestra 9. Pp 75_32</t>
  </si>
  <si>
    <t>Almizaraque. Caja 1859. Muestra 9. Pp 75_33</t>
  </si>
  <si>
    <t>Almizaraque. Caja 1859. Muestra 9. Pp 75_34</t>
  </si>
  <si>
    <t>Almizaraque. Caja 1859. Muestra 9. Pp 75_35</t>
  </si>
  <si>
    <t>Almizaraque. Caja 1859. Muestra 9. Pp 75_36</t>
  </si>
  <si>
    <t>Almizaraque. Caja 1859. Muestra 9. Pp 75_37</t>
  </si>
  <si>
    <t>Almizaraque. Caja 1859. Muestra 9. Pp 75_38</t>
  </si>
  <si>
    <t>Almizaraque. Caja 1859. Muestra 9. Pp 75_39</t>
  </si>
  <si>
    <t>Almizaraque. Caja 1859. Muestra 9. Pp 75_40</t>
  </si>
  <si>
    <t>Almizaraque. Caja 1859. Muestra 9. Pp 75_41</t>
  </si>
  <si>
    <t>Almizaraque. Caja 1859. Muestra 9. Pp 75_42</t>
  </si>
  <si>
    <t>Almizaraque. Caja 1859. Muestra 9. Pp 75_43</t>
  </si>
  <si>
    <t>Almizaraque. Caja 1859. Muestra 9. Pp 75_44</t>
  </si>
  <si>
    <t>Almizaraque. Caja 1859. Muestra 9. Pp 75_45</t>
  </si>
  <si>
    <t>Almizaraque. Caja 1859. Muestra 9. Pp 75_46</t>
  </si>
  <si>
    <t>Almizaraque. Caja 1859. Muestra 9. Pp 75_47</t>
  </si>
  <si>
    <t>Almizaraque. Caja 1859. Muestra 9. Pp 75_48</t>
  </si>
  <si>
    <t>Almizaraque. Caja 1859. Muestra 9. Pp 75_49</t>
  </si>
  <si>
    <t>Almizaraque. Caja 1859. Muestra 9. Pp 75_50</t>
  </si>
  <si>
    <t>Almizaraque. Caja 1859. Muestra 10. Pp 76_1</t>
  </si>
  <si>
    <t>Almizaraque. Caja 1859. Muestra 10. Pp 76_2</t>
  </si>
  <si>
    <t>Almizaraque. Caja 1859. Muestra 10. Pp 76_3</t>
  </si>
  <si>
    <t>Almizaraque. Caja 1859. Muestra 10. Pp 76_4</t>
  </si>
  <si>
    <t>Almizaraque. Caja 1859. Muestra 10. Pp 76_5</t>
  </si>
  <si>
    <t>Almizaraque. Caja 1859. Muestra 10. Pp 76_6</t>
  </si>
  <si>
    <t>Almizaraque. Caja 1859. Muestra 10. Pp 76_7</t>
  </si>
  <si>
    <t>Almizaraque. Caja 1859. Muestra 10. Pp 76_8</t>
  </si>
  <si>
    <t>Almizaraque. Caja 1859. Muestra 10. Pp 76_9</t>
  </si>
  <si>
    <t>Almizaraque. Caja 1859. Muestra 10. Pp 76_10</t>
  </si>
  <si>
    <t>Almizaraque. Caja 1859. Muestra 10. Pp 76_11</t>
  </si>
  <si>
    <t>Almizaraque. Caja 1859. Muestra 10. Pp 76_12</t>
  </si>
  <si>
    <t>Almizaraque. Caja 1859. Muestra 10. Pp 76_13</t>
  </si>
  <si>
    <t>Almizaraque. Caja 1859. Muestra 10. Pp 76_14</t>
  </si>
  <si>
    <t>Almizaraque. Caja 1859. Muestra 10. Pp 76_15</t>
  </si>
  <si>
    <t>Almizaraque. Caja 1859. Muestra 10. Pp 76_16</t>
  </si>
  <si>
    <t>Almizaraque. Caja 1859. Muestra 10. Pp 76_17</t>
  </si>
  <si>
    <t>Almizaraque. Caja 1859. Muestra 10. Pp 76_18</t>
  </si>
  <si>
    <t>Almizaraque. Caja 1859. Muestra 10. Pp 76_19</t>
  </si>
  <si>
    <t>Almizaraque. Caja 1859. Muestra 10. Pp 76_20</t>
  </si>
  <si>
    <t>Almizaraque. Caja 1859. Muestra 10. Pp 76_21</t>
  </si>
  <si>
    <t>Almizaraque. Caja 1859. Muestra 10. Pp 76_22</t>
  </si>
  <si>
    <t>Almizaraque. Caja 1859. Muestra 10. Pp 76_23</t>
  </si>
  <si>
    <t>Almizaraque. Caja 1859. Muestra 10. Pp 76_24</t>
  </si>
  <si>
    <t>Almizaraque. Caja 1859. Muestra 10. Pp 76_25</t>
  </si>
  <si>
    <t>Almizaraque. Caja 1859. Muestra 10. Pp 76_26</t>
  </si>
  <si>
    <t>Almizaraque. Caja 1859. Muestra 10. Pp 76_27</t>
  </si>
  <si>
    <t>Almizaraque. Caja 1859. Muestra 10. Pp 76_28</t>
  </si>
  <si>
    <t>Almizaraque. Caja 1859. Muestra 10. Pp 76_29</t>
  </si>
  <si>
    <t>Almizaraque. Caja 1859. Muestra 10. Pp 76_30</t>
  </si>
  <si>
    <t>Almizaraque. Caja 1859. Muestra 10. Pp 76_31</t>
  </si>
  <si>
    <t>Almizaraque. Caja 1859. Muestra 10. Pp 76_32</t>
  </si>
  <si>
    <t>Almizaraque. Caja 1859. Muestra 10. Pp 76_33</t>
  </si>
  <si>
    <t>Almizaraque. Caja 1859. Muestra 10. Pp 76_34</t>
  </si>
  <si>
    <t>Almizaraque. Caja 1859. Muestra 10. Pp 76_35</t>
  </si>
  <si>
    <t>Almizaraque. Caja 1859. Muestra 10. Pp 76_36</t>
  </si>
  <si>
    <t>Almizaraque. Caja 1859. Muestra 10. Pp 76_37</t>
  </si>
  <si>
    <t>Almizaraque. Caja 1859. Muestra 10. Pp 76_38</t>
  </si>
  <si>
    <t>Almizaraque. Caja 1859. Muestra 10. Pp 76_39</t>
  </si>
  <si>
    <t>Almizaraque. Caja 1859. Muestra 10. Pp 76_40</t>
  </si>
  <si>
    <t>Almizaraque. Caja 1859. Muestra 10. Pp 76_41</t>
  </si>
  <si>
    <t>Almizaraque. Caja 1859. Muestra 10. Pp 76_42</t>
  </si>
  <si>
    <t>Almizaraque. Caja 1859. Muestra 10. Pp 76_43</t>
  </si>
  <si>
    <t>Almizaraque. Caja 1859. Muestra 10. Pp 76_44</t>
  </si>
  <si>
    <t>Almizaraque. Caja 1859. Muestra 10. Pp 76_45</t>
  </si>
  <si>
    <t>Almizaraque. Caja 1859. Muestra 10. Pp 76_46</t>
  </si>
  <si>
    <t>Almizaraque. Caja 1859. Muestra 10. Pp 76_47</t>
  </si>
  <si>
    <t>Almizaraque. Caja 1859. Muestra 10. Pp 76_48</t>
  </si>
  <si>
    <t>Almizaraque. Caja 1859. Muestra 10. Pp 76_49</t>
  </si>
  <si>
    <t>Almizaraque. Caja 1859. Muestra 10. Pp 76_50</t>
  </si>
  <si>
    <t>Almizaraque. Caja 1859. Muestra 11. Pp 77_1</t>
  </si>
  <si>
    <t>Almizaraque. Caja 1859. Muestra 11. Pp 77_2</t>
  </si>
  <si>
    <t>Almizaraque. Caja 1859. Muestra 11. Pp 77_3</t>
  </si>
  <si>
    <t>Almizaraque. Caja 1859. Muestra 11. Pp 77_4</t>
  </si>
  <si>
    <t>Almizaraque. Caja 1859. Muestra 11. Pp 77_5</t>
  </si>
  <si>
    <t>Almizaraque. Caja 1859. Muestra 11. Pp 77_6</t>
  </si>
  <si>
    <t>Almizaraque. Caja 1859. Muestra 11. Pp 77_7</t>
  </si>
  <si>
    <t>Almizaraque. Caja 1859. Muestra 11. Pp 77_8</t>
  </si>
  <si>
    <t>Almizaraque. Caja 1859. Muestra 11. Pp 77_9</t>
  </si>
  <si>
    <t>Almizaraque. Caja 1859. Muestra 11. Pp 77_10</t>
  </si>
  <si>
    <t>Almizaraque. Caja 1859. Muestra 11. Pp 77_11</t>
  </si>
  <si>
    <t>Almizaraque. Caja 1859. Muestra 11. Pp 77_12</t>
  </si>
  <si>
    <t>Almizaraque. Caja 1859. Muestra 11. Pp 77_13</t>
  </si>
  <si>
    <t>Almizaraque. Caja 1859. Muestra 11. Pp 77_14</t>
  </si>
  <si>
    <t>Almizaraque. Caja 1859. Muestra 11. Pp 77_15</t>
  </si>
  <si>
    <t>Almizaraque. Caja 1859. Muestra 11. Pp 77_16</t>
  </si>
  <si>
    <t>Almizaraque. Caja 1859. Muestra 11. Pp 77_17</t>
  </si>
  <si>
    <t>Almizaraque. Caja 1859. Muestra 11. Pp 77_18</t>
  </si>
  <si>
    <t>Almizaraque. Caja 1859. Muestra 11. Pp 77_19</t>
  </si>
  <si>
    <t>Almizaraque. Caja 1859. Muestra 11. Pp 77_20</t>
  </si>
  <si>
    <t>Almizaraque. Caja 1859. Muestra 11. Pp 77_21</t>
  </si>
  <si>
    <t>Almizaraque. Caja 1859. Muestra 11. Pp 77_22</t>
  </si>
  <si>
    <t>Almizaraque. Caja 1859. Muestra 11. Pp 77_23</t>
  </si>
  <si>
    <t>Almizaraque. Caja 1859. Muestra 11. Pp 77_24</t>
  </si>
  <si>
    <t>Almizaraque. Caja 1859. Muestra 11. Pp 77_25</t>
  </si>
  <si>
    <t>Almizaraque. Caja 1859. Muestra 11. Pp 77_26</t>
  </si>
  <si>
    <t>Almizaraque. Caja 1859. Muestra 11. Pp 77_27</t>
  </si>
  <si>
    <t>Almizaraque. Caja 1859. Muestra 11. Pp 77_28</t>
  </si>
  <si>
    <t>Almizaraque. Caja 1859. Muestra 11. Pp 77_29</t>
  </si>
  <si>
    <t>Almizaraque. Caja 1859. Muestra 11. Pp 77_30</t>
  </si>
  <si>
    <t>Almizaraque. Caja 1859. Muestra 11. Pp 77_31</t>
  </si>
  <si>
    <t>Almizaraque. Caja 1859. Muestra 11. Pp 77_32</t>
  </si>
  <si>
    <t>Almizaraque. Caja 1859. Muestra 11. Pp 77_33</t>
  </si>
  <si>
    <t>Almizaraque. Caja 1859. Muestra 11. Pp 77_34</t>
  </si>
  <si>
    <t>Almizaraque. Caja 1859. Muestra 11. Pp 77_35</t>
  </si>
  <si>
    <t>Almizaraque. Caja 1859. Muestra 11. Pp 77_36</t>
  </si>
  <si>
    <t>Almizaraque. Caja 1859. Muestra 11. Pp 77_37</t>
  </si>
  <si>
    <t>Almizaraque. Caja 1859. Muestra 11. Pp 77_38</t>
  </si>
  <si>
    <t>Almizaraque. Caja 1859. Muestra 11. Pp 77_39</t>
  </si>
  <si>
    <t>Almizaraque. Caja 1859. Muestra 11. Pp 77_40</t>
  </si>
  <si>
    <t>Almizaraque. Caja 1859. Muestra 11. Pp 77_41</t>
  </si>
  <si>
    <t>Almizaraque. Caja 1859. Muestra 11. Pp 77_42</t>
  </si>
  <si>
    <t>Almizaraque. Caja 1859. Muestra 11. Pp 77_43</t>
  </si>
  <si>
    <t>Almizaraque. Caja 1859. Muestra 11. Pp 77_44</t>
  </si>
  <si>
    <t>Almizaraque. Caja 1859. Muestra 11. Pp 77_45</t>
  </si>
  <si>
    <t>Almizaraque. Caja 1859. Muestra 11. Pp 77_46</t>
  </si>
  <si>
    <t>Almizaraque. Caja 1859. Muestra 11. Pp 77_47</t>
  </si>
  <si>
    <t>Almizaraque. Caja 1859. Muestra 11. Pp 77_48</t>
  </si>
  <si>
    <t>Almizaraque. Caja 1859. Muestra 11. Pp 77_49</t>
  </si>
  <si>
    <t>Almizaraque. Caja 1859. Muestra 11. Pp 77_50</t>
  </si>
  <si>
    <t>Cortes. HabitaciÃ³n 18. Muestra 14. Pp 78_1</t>
  </si>
  <si>
    <t>Iron Age</t>
  </si>
  <si>
    <t>Cortes. HabitaciÃ³n 18. Muestra 14. Pp 78_2</t>
  </si>
  <si>
    <t>Cortes. HabitaciÃ³n 18. Muestra 14. Pp 78_3</t>
  </si>
  <si>
    <t>Cortes. HabitaciÃ³n 18. Muestra 14. Pp 78_4</t>
  </si>
  <si>
    <t>Cortes. HabitaciÃ³n 18. Muestra 14. Pp 78_5</t>
  </si>
  <si>
    <t>Cortes. HabitaciÃ³n 18. Muestra 14. Pp 78_6</t>
  </si>
  <si>
    <t>Cortes. HabitaciÃ³n 18. Muestra 14. Pp 78_7</t>
  </si>
  <si>
    <t>Cortes. HabitaciÃ³n 18. Muestra 14. Pp 78_8</t>
  </si>
  <si>
    <t>Cortes. HabitaciÃ³n 18. Muestra 14. Pp 78_9</t>
  </si>
  <si>
    <t>Cortes. HabitaciÃ³n 18. Muestra 14. Pp 78_10</t>
  </si>
  <si>
    <t>Cortes. HabitaciÃ³n 18. Muestra 14. Pp 78_11</t>
  </si>
  <si>
    <t>Cortes. HabitaciÃ³n 18. Muestra 14. Pp 78_12</t>
  </si>
  <si>
    <t>Cortes. HabitaciÃ³n 18. Muestra 14. Pp 78_13</t>
  </si>
  <si>
    <t>Cortes. HabitaciÃ³n 18. Muestra 14. Pp 78_14</t>
  </si>
  <si>
    <t>Cortes. HabitaciÃ³n 18. Muestra 14. Pp 78_15</t>
  </si>
  <si>
    <t>Cortes. HabitaciÃ³n 18. Muestra 14. Pp 78_16</t>
  </si>
  <si>
    <t>Cortes. HabitaciÃ³n 18. Muestra 14. Pp 78_17</t>
  </si>
  <si>
    <t>Cortes. HabitaciÃ³n 18. Muestra 14. Pp 78_18</t>
  </si>
  <si>
    <t>Cortes. HabitaciÃ³n 18. Muestra 14. Pp 78_19</t>
  </si>
  <si>
    <t>Cortes. HabitaciÃ³n 18. Muestra 14. Pp 78_20</t>
  </si>
  <si>
    <t>Cortes. HabitaciÃ³n 18. Muestra 14. Pp 78_21</t>
  </si>
  <si>
    <t>Cortes. HabitaciÃ³n 18. Muestra 14. Pp 78_22</t>
  </si>
  <si>
    <t>Cortes. HabitaciÃ³n 18. Muestra 14. Pp 78_23</t>
  </si>
  <si>
    <t>Cortes. HabitaciÃ³n 18. Muestra 14. Pp 78_24</t>
  </si>
  <si>
    <t>Cortes. HabitaciÃ³n 18. Muestra 14. Pp 78_25</t>
  </si>
  <si>
    <t>Cortes. HabitaciÃ³n 18. Muestra 14. Pp 78_26</t>
  </si>
  <si>
    <t>Cortes. HabitaciÃ³n 18. Muestra 14. Pp 78_27</t>
  </si>
  <si>
    <t>Cortes. HabitaciÃ³n 18. Muestra 14. Pp 78_28</t>
  </si>
  <si>
    <t>Cortes. HabitaciÃ³n 18. Muestra 14. Pp 78_29</t>
  </si>
  <si>
    <t>Cortes. HabitaciÃ³n 18. Muestra 14. Pp 78_30</t>
  </si>
  <si>
    <t>Cortes. HabitaciÃ³n 18. Muestra 14. Pp 78_31</t>
  </si>
  <si>
    <t>Cortes. HabitaciÃ³n 18. Muestra 14. Pp 78_32</t>
  </si>
  <si>
    <t>Cortes. HabitaciÃ³n 18. Muestra 14. Pp 78_33</t>
  </si>
  <si>
    <t>Cortes. HabitaciÃ³n 18. Muestra 14. Pp 78_34</t>
  </si>
  <si>
    <t>Cortes. HabitaciÃ³n 18. Muestra 14. Pp 78_35</t>
  </si>
  <si>
    <t>Cortes. HabitaciÃ³n 18. Muestra 14. Pp 78_36</t>
  </si>
  <si>
    <t>Cortes. HabitaciÃ³n 18. Muestra 14. Pp 78_37</t>
  </si>
  <si>
    <t>Cortes. HabitaciÃ³n 18. Muestra 14. Pp 78_38</t>
  </si>
  <si>
    <t>Cortes. HabitaciÃ³n 18. Muestra 14. Pp 78_39</t>
  </si>
  <si>
    <t>Cortes. HabitaciÃ³n 18. Muestra 14. Pp 78_40</t>
  </si>
  <si>
    <t>Cortes. HabitaciÃ³n 18. Muestra 14. Pp 78_41</t>
  </si>
  <si>
    <t>Cortes. HabitaciÃ³n 18. Muestra 14. Pp 78_42</t>
  </si>
  <si>
    <t>Cortes. HabitaciÃ³n 18. Muestra 14. Pp 78_43</t>
  </si>
  <si>
    <t>Cortes. HabitaciÃ³n 18. Muestra 14. Pp 78_44</t>
  </si>
  <si>
    <t>Cortes. HabitaciÃ³n 18. Muestra 14. Pp 78_45</t>
  </si>
  <si>
    <t>Cortes. HabitaciÃ³n 18. Muestra 14. Pp 78_46</t>
  </si>
  <si>
    <t>Cortes. HabitaciÃ³n 18. Muestra 14. Pp 78_47</t>
  </si>
  <si>
    <t>Cortes. HabitaciÃ³n 18. Muestra 14. Pp 78_48</t>
  </si>
  <si>
    <t>Cortes. HabitaciÃ³n 18. Muestra 14. Pp 78_49</t>
  </si>
  <si>
    <t>Cortes. HabitaciÃ³n 18. Muestra 14. Pp 78_50</t>
  </si>
  <si>
    <t>Cortes. HabitaciÃ³n 14. Muestra 15. Pp 79_1</t>
  </si>
  <si>
    <t>Cortes. HabitaciÃ³n 14. Muestra 15. Pp 79_2</t>
  </si>
  <si>
    <t>Cortes. HabitaciÃ³n 14. Muestra 15. Pp 79_3</t>
  </si>
  <si>
    <t>Cortes. HabitaciÃ³n 14. Muestra 15. Pp 79_4</t>
  </si>
  <si>
    <t>Cortes. HabitaciÃ³n 14. Muestra 15. Pp 79_5</t>
  </si>
  <si>
    <t>Cortes. HabitaciÃ³n 14. Muestra 15. Pp 79_6</t>
  </si>
  <si>
    <t>Cortes. HabitaciÃ³n 14. Muestra 15. Pp 79_7</t>
  </si>
  <si>
    <t>Cortes. HabitaciÃ³n 14. Muestra 15. Pp 79_8</t>
  </si>
  <si>
    <t>Cortes. HabitaciÃ³n 14. Muestra 15. Pp 79_9</t>
  </si>
  <si>
    <t>Cortes. HabitaciÃ³n 14. Muestra 15. Pp 79_10</t>
  </si>
  <si>
    <t>Cortes. HabitaciÃ³n 14. Muestra 15. Pp 79_11</t>
  </si>
  <si>
    <t>Cortes. HabitaciÃ³n 14. Muestra 15. Pp 79_12</t>
  </si>
  <si>
    <t>Cortes. HabitaciÃ³n 14. Muestra 15. Pp 79_13</t>
  </si>
  <si>
    <t>Cortes. HabitaciÃ³n 14. Muestra 15. Pp 79_14</t>
  </si>
  <si>
    <t>Cortes. HabitaciÃ³n 14. Muestra 15. Pp 79_15</t>
  </si>
  <si>
    <t>Cortes. HabitaciÃ³n 14. Muestra 15. Pp 79_16</t>
  </si>
  <si>
    <t>Cortes. HabitaciÃ³n 14. Muestra 15. Pp 79_17</t>
  </si>
  <si>
    <t>Cortes. HabitaciÃ³n 14. Muestra 15. Pp 79_18</t>
  </si>
  <si>
    <t>Cortes. HabitaciÃ³n 14. Muestra 15. Pp 79_19</t>
  </si>
  <si>
    <t>Cortes. HabitaciÃ³n 14. Muestra 15. Pp 79_20</t>
  </si>
  <si>
    <t>Cortes. HabitaciÃ³n 14. Muestra 15. Pp 79_21</t>
  </si>
  <si>
    <t>Cortes. HabitaciÃ³n 14. Muestra 15. Pp 79_22</t>
  </si>
  <si>
    <t>Cortes. HabitaciÃ³n 14. Muestra 15. Pp 79_23</t>
  </si>
  <si>
    <t>Cortes. HabitaciÃ³n 14. Muestra 15. Pp 79_24</t>
  </si>
  <si>
    <t>Cortes. HabitaciÃ³n 14. Muestra 15. Pp 79_25</t>
  </si>
  <si>
    <t>Cortes. HabitaciÃ³n 14. Muestra 15. Pp 79_26</t>
  </si>
  <si>
    <t>Cortes. HabitaciÃ³n 14. Muestra 15. Pp 79_27</t>
  </si>
  <si>
    <t>Cortes. HabitaciÃ³n 14. Muestra 15. Pp 79_28</t>
  </si>
  <si>
    <t>Cortes. HabitaciÃ³n 14. Muestra 15. Pp 79_29</t>
  </si>
  <si>
    <t>Cortes. HabitaciÃ³n 14. Muestra 15. Pp 79_30</t>
  </si>
  <si>
    <t>Cortes. HabitaciÃ³n 14. Muestra 15. Pp 79_31</t>
  </si>
  <si>
    <t>Cortes. HabitaciÃ³n 14. Muestra 15. Pp 79_32</t>
  </si>
  <si>
    <t>Cortes. HabitaciÃ³n 14. Muestra 15. Pp 79_33</t>
  </si>
  <si>
    <t>Cortes. HabitaciÃ³n 14. Muestra 15. Pp 79_34</t>
  </si>
  <si>
    <t>Cortes. HabitaciÃ³n 14. Muestra 15. Pp 79_35</t>
  </si>
  <si>
    <t>Cortes. HabitaciÃ³n 14. Muestra 15. Pp 79_36</t>
  </si>
  <si>
    <t>Cortes. HabitaciÃ³n 14. Muestra 15. Pp 79_37</t>
  </si>
  <si>
    <t>Cortes. HabitaciÃ³n 14. Muestra 15. Pp 79_38</t>
  </si>
  <si>
    <t>Cortes. HabitaciÃ³n 14. Muestra 15. Pp 79_39</t>
  </si>
  <si>
    <t>Cortes. HabitaciÃ³n 14. Muestra 15. Pp 79_40</t>
  </si>
  <si>
    <t>Cortes. HabitaciÃ³n 14. Muestra 15. Pp 79_41</t>
  </si>
  <si>
    <t>Cortes. HabitaciÃ³n 14. Muestra 15. Pp 79_42</t>
  </si>
  <si>
    <t>Cortes. HabitaciÃ³n 14. Muestra 15. Pp 79_43</t>
  </si>
  <si>
    <t>Cortes. HabitaciÃ³n 14. Muestra 15. Pp 79_44</t>
  </si>
  <si>
    <t>Cortes. HabitaciÃ³n 14. Muestra 15. Pp 79_45</t>
  </si>
  <si>
    <t>Cortes. HabitaciÃ³n 14. Muestra 15. Pp 79_46</t>
  </si>
  <si>
    <t>Cortes. HabitaciÃ³n 14. Muestra 15. Pp 79_47</t>
  </si>
  <si>
    <t>Cortes. HabitaciÃ³n 14. Muestra 15. Pp 79_48</t>
  </si>
  <si>
    <t>Cortes. HabitaciÃ³n 14. Muestra 15. Pp 79_49</t>
  </si>
  <si>
    <t>Cortes. HabitaciÃ³n 14. Muestra 15. Pp 79_50</t>
  </si>
  <si>
    <t>Cortes. Estrato B. HabitaciÃ³n 8. Vasija 8. Muestra 17. Pp 80_1</t>
  </si>
  <si>
    <t>Cortes. Estrato B. HabitaciÃ³n 8. Vasija 8. Muestra 17. Pp 80_2</t>
  </si>
  <si>
    <t>Cortes. Estrato B. HabitaciÃ³n 8. Vasija 8. Muestra 17. Pp 80_3</t>
  </si>
  <si>
    <t>Cortes. Estrato B. HabitaciÃ³n 8. Vasija 8. Muestra 17. Pp 80_4</t>
  </si>
  <si>
    <t>Cortes. Estrato B. HabitaciÃ³n 8. Vasija 8. Muestra 17. Pp 80_5</t>
  </si>
  <si>
    <t>Cortes. Estrato B. HabitaciÃ³n 8. Vasija 8. Muestra 17. Pp 80_6</t>
  </si>
  <si>
    <t>Cortes. Estrato B. HabitaciÃ³n 8. Vasija 8. Muestra 17. Pp 80_7</t>
  </si>
  <si>
    <t>Cortes. Estrato B. HabitaciÃ³n 8. Vasija 8. Muestra 17. Pp 80_8</t>
  </si>
  <si>
    <t>Cortes. Estrato B. HabitaciÃ³n 8. Vasija 8. Muestra 17. Pp 80_9</t>
  </si>
  <si>
    <t>Cortes. Estrato B. HabitaciÃ³n 8. Vasija 8. Muestra 17. Pp 80_10</t>
  </si>
  <si>
    <t>Cortes. Estrato B. HabitaciÃ³n 8. Vasija 8. Muestra 17. Pp 80_11</t>
  </si>
  <si>
    <t>Cortes. Estrato B. HabitaciÃ³n 8. Vasija 8. Muestra 17. Pp 80_12</t>
  </si>
  <si>
    <t>Cortes. Estrato B. HabitaciÃ³n 8. Vasija 8. Muestra 17. Pp 80_13</t>
  </si>
  <si>
    <t>Cortes. Estrato B. HabitaciÃ³n 8. Vasija 8. Muestra 17. Pp 80_14</t>
  </si>
  <si>
    <t>Cortes. Estrato B. HabitaciÃ³n 8. Vasija 8. Muestra 17. Pp 80_15</t>
  </si>
  <si>
    <t>Cortes. Estrato B. HabitaciÃ³n 8. Vasija 8. Muestra 17. Pp 80_16</t>
  </si>
  <si>
    <t>Cortes. Estrato B. HabitaciÃ³n 8. Vasija 8. Muestra 17. Pp 80_17</t>
  </si>
  <si>
    <t>Cortes. Estrato B. HabitaciÃ³n 8. Vasija 8. Muestra 17. Pp 80_18</t>
  </si>
  <si>
    <t>Cortes. Estrato B. HabitaciÃ³n 8. Vasija 8. Muestra 17. Pp 80_19</t>
  </si>
  <si>
    <t>Cortes. Estrato B. HabitaciÃ³n 8. Vasija 8. Muestra 17. Pp 80_20</t>
  </si>
  <si>
    <t>Cortes. Estrato B. HabitaciÃ³n 8. Vasija 8. Muestra 17. Pp 80_21</t>
  </si>
  <si>
    <t>Cortes. Estrato B. HabitaciÃ³n 8. Vasija 8. Muestra 17. Pp 80_22</t>
  </si>
  <si>
    <t>Cortes. Estrato B. HabitaciÃ³n 8. Vasija 8. Muestra 17. Pp 80_23</t>
  </si>
  <si>
    <t>Cortes. Estrato B. HabitaciÃ³n 8. Vasija 8. Muestra 17. Pp 80_24</t>
  </si>
  <si>
    <t>Cortes. Estrato B. HabitaciÃ³n 8. Vasija 8. Muestra 17. Pp 80_25</t>
  </si>
  <si>
    <t>Cortes. Estrato B. HabitaciÃ³n 8. Vasija 8. Muestra 17. Pp 80_26</t>
  </si>
  <si>
    <t>Cortes. Estrato B. HabitaciÃ³n 8. Vasija 8. Muestra 17. Pp 80_27</t>
  </si>
  <si>
    <t>Cortes. Estrato B. HabitaciÃ³n 8. Vasija 8. Muestra 17. Pp 80_28</t>
  </si>
  <si>
    <t>Cortes. Estrato B. HabitaciÃ³n 8. Vasija 8. Muestra 17. Pp 80_29</t>
  </si>
  <si>
    <t>Cortes. Estrato B. HabitaciÃ³n 8. Vasija 8. Muestra 17. Pp 80_30</t>
  </si>
  <si>
    <t>Cortes. Estrato B. HabitaciÃ³n 8. Vasija 8. Muestra 17. Pp 80_31</t>
  </si>
  <si>
    <t>Cortes. Estrato B. HabitaciÃ³n 8. Vasija 8. Muestra 17. Pp 80_32</t>
  </si>
  <si>
    <t>Cortes. Estrato B. HabitaciÃ³n 8. Vasija 8. Muestra 17. Pp 80_33</t>
  </si>
  <si>
    <t>Cortes. Estrato B. HabitaciÃ³n 8. Vasija 8. Muestra 17. Pp 80_34</t>
  </si>
  <si>
    <t>Cortes. Estrato B. HabitaciÃ³n 8. Vasija 8. Muestra 17. Pp 80_35</t>
  </si>
  <si>
    <t>Cortes. Estrato B. HabitaciÃ³n 8. Vasija 8. Muestra 17. Pp 80_36</t>
  </si>
  <si>
    <t>Cortes. Estrato B. HabitaciÃ³n 8. Vasija 8. Muestra 17. Pp 80_37</t>
  </si>
  <si>
    <t>Cortes. Estrato B. HabitaciÃ³n 8. Vasija 8. Muestra 17. Pp 80_38</t>
  </si>
  <si>
    <t>Cortes. Estrato B. HabitaciÃ³n 8. Vasija 8. Muestra 17. Pp 80_39</t>
  </si>
  <si>
    <t>Cortes. Estrato B. HabitaciÃ³n 8. Vasija 8. Muestra 17. Pp 80_40</t>
  </si>
  <si>
    <t>Cortes. Estrato B. HabitaciÃ³n 8. Vasija 8. Muestra 17. Pp 80_41</t>
  </si>
  <si>
    <t>Cortes. Estrato B. HabitaciÃ³n 8. Vasija 8. Muestra 17. Pp 80_42</t>
  </si>
  <si>
    <t>Cortes. Estrato B. HabitaciÃ³n 8. Vasija 8. Muestra 17. Pp 80_43</t>
  </si>
  <si>
    <t>Cortes. Estrato B. HabitaciÃ³n 8. Vasija 8. Muestra 17. Pp 80_44</t>
  </si>
  <si>
    <t>Cortes. Estrato B. HabitaciÃ³n 8. Vasija 8. Muestra 17. Pp 80_45</t>
  </si>
  <si>
    <t>Cortes. Estrato B. HabitaciÃ³n 8. Vasija 8. Muestra 17. Pp 80_46</t>
  </si>
  <si>
    <t>Cortes. Estrato B. HabitaciÃ³n 8. Vasija 8. Muestra 17. Pp 80_47</t>
  </si>
  <si>
    <t>Cortes. Estrato B. HabitaciÃ³n 8. Vasija 8. Muestra 17. Pp 80_48</t>
  </si>
  <si>
    <t>Cortes. Estrato B. HabitaciÃ³n 8. Vasija 8. Muestra 17. Pp 80_49</t>
  </si>
  <si>
    <t>Cortes. Estrato B. HabitaciÃ³n 8. Vasija 8. Muestra 17. Pp 80_50</t>
  </si>
  <si>
    <t>Cortes. Estrato B. HabitaciÃ³n 8.  Muestra 18. Pp 81_1</t>
  </si>
  <si>
    <t>Cortes. Estrato B. HabitaciÃ³n 8.  Muestra 18. Pp 81_2</t>
  </si>
  <si>
    <t>Cortes. Estrato B. HabitaciÃ³n 8.  Muestra 18. Pp 81_3</t>
  </si>
  <si>
    <t>Cortes. Estrato B. HabitaciÃ³n 8.  Muestra 18. Pp 81_4</t>
  </si>
  <si>
    <t>Cortes. Estrato B. HabitaciÃ³n 8.  Muestra 18. Pp 81_5</t>
  </si>
  <si>
    <t>Cortes. Estrato B. HabitaciÃ³n 8.  Muestra 18. Pp 81_6</t>
  </si>
  <si>
    <t>Cortes. Estrato B. HabitaciÃ³n 8.  Muestra 18. Pp 81_7</t>
  </si>
  <si>
    <t>Cortes. Estrato B. HabitaciÃ³n 8.  Muestra 18. Pp 81_8</t>
  </si>
  <si>
    <t>Cortes. Estrato B. HabitaciÃ³n 8.  Muestra 18. Pp 81_9</t>
  </si>
  <si>
    <t>Cortes. Estrato B. HabitaciÃ³n 8.  Muestra 18. Pp 81_10</t>
  </si>
  <si>
    <t>Cortes. Estrato B. HabitaciÃ³n 8.  Muestra 18. Pp 81_11</t>
  </si>
  <si>
    <t>Cortes. Estrato B. HabitaciÃ³n 8.  Muestra 18. Pp 81_12</t>
  </si>
  <si>
    <t>Cortes. Estrato B. HabitaciÃ³n 8.  Muestra 18. Pp 81_13</t>
  </si>
  <si>
    <t>Cortes. Estrato B. HabitaciÃ³n 8.  Muestra 18. Pp 81_14</t>
  </si>
  <si>
    <t>Cortes. Estrato B. HabitaciÃ³n 8.  Muestra 18. Pp 81_15</t>
  </si>
  <si>
    <t>Cortes. Estrato B. HabitaciÃ³n 8.  Muestra 18. Pp 81_16</t>
  </si>
  <si>
    <t>Cortes. Estrato B. HabitaciÃ³n 8.  Muestra 18. Pp 81_17</t>
  </si>
  <si>
    <t>Cortes. Estrato B. HabitaciÃ³n 8.  Muestra 18. Pp 81_18</t>
  </si>
  <si>
    <t>Cortes. Estrato B. HabitaciÃ³n 8.  Muestra 18. Pp 81_19</t>
  </si>
  <si>
    <t>Cortes. Estrato B. HabitaciÃ³n 8.  Muestra 18. Pp 81_20</t>
  </si>
  <si>
    <t>Cortes. Estrato B. HabitaciÃ³n 8.  Muestra 18. Pp 81_21</t>
  </si>
  <si>
    <t>Cortes. Estrato B. HabitaciÃ³n 8.  Muestra 18. Pp 81_22</t>
  </si>
  <si>
    <t>Cortes. Estrato B. HabitaciÃ³n 8.  Muestra 18. Pp 81_23</t>
  </si>
  <si>
    <t>Cortes. Estrato B. HabitaciÃ³n 8.  Muestra 18. Pp 81_24</t>
  </si>
  <si>
    <t>Cortes. Estrato B. HabitaciÃ³n 8.  Muestra 18. Pp 81_25</t>
  </si>
  <si>
    <t>Cortes. Estrato B. HabitaciÃ³n 8.  Muestra 18. Pp 81_26</t>
  </si>
  <si>
    <t>Cortes. Estrato B. HabitaciÃ³n 8.  Muestra 18. Pp 81_27</t>
  </si>
  <si>
    <t>Cortes. Estrato B. HabitaciÃ³n 8.  Muestra 18. Pp 81_28</t>
  </si>
  <si>
    <t>Cortes. Estrato B. HabitaciÃ³n 8.  Muestra 18. Pp 81_29</t>
  </si>
  <si>
    <t>Cortes. Estrato B. HabitaciÃ³n 8.  Muestra 18. Pp 81_30</t>
  </si>
  <si>
    <t>Cortes. Estrato B. HabitaciÃ³n 8.  Muestra 18. Pp 81_31</t>
  </si>
  <si>
    <t>Cortes. Estrato B. HabitaciÃ³n 8.  Muestra 18. Pp 81_32</t>
  </si>
  <si>
    <t>Cortes. Estrato B. HabitaciÃ³n 8.  Muestra 18. Pp 81_33</t>
  </si>
  <si>
    <t>Cortes. Estrato B. HabitaciÃ³n 8.  Muestra 18. Pp 81_34</t>
  </si>
  <si>
    <t>Cortes. Estrato B. HabitaciÃ³n 8.  Muestra 18. Pp 81_35</t>
  </si>
  <si>
    <t>Cortes. Estrato B. HabitaciÃ³n 8.  Muestra 18. Pp 81_36</t>
  </si>
  <si>
    <t>Cortes. Estrato B. HabitaciÃ³n 8.  Muestra 18. Pp 81_37</t>
  </si>
  <si>
    <t>Cortes. Estrato B. HabitaciÃ³n 8.  Muestra 18. Pp 81_38</t>
  </si>
  <si>
    <t>Cortes. Estrato B. HabitaciÃ³n 8.  Muestra 18. Pp 81_39</t>
  </si>
  <si>
    <t>Cortes. Estrato B. HabitaciÃ³n 8.  Muestra 18. Pp 81_40</t>
  </si>
  <si>
    <t>Cortes. Estrato B. HabitaciÃ³n 8.  Muestra 18. Pp 81_41</t>
  </si>
  <si>
    <t>Cortes. Estrato B. HabitaciÃ³n 8.  Muestra 18. Pp 81_42</t>
  </si>
  <si>
    <t>Cortes. Estrato B. HabitaciÃ³n 8.  Muestra 18. Pp 81_43</t>
  </si>
  <si>
    <t>Cortes. Estrato B. HabitaciÃ³n 8.  Muestra 18. Pp 81_44</t>
  </si>
  <si>
    <t>Cortes. Estrato B. HabitaciÃ³n 8.  Muestra 18. Pp 81_45</t>
  </si>
  <si>
    <t>Cortes. Estrato B. HabitaciÃ³n 8.  Muestra 18. Pp 81_46</t>
  </si>
  <si>
    <t>Cortes. Estrato B. HabitaciÃ³n 8.  Muestra 18. Pp 81_47</t>
  </si>
  <si>
    <t>Cortes. Estrato B. HabitaciÃ³n 8.  Muestra 18. Pp 81_48</t>
  </si>
  <si>
    <t>Cortes. Estrato B. HabitaciÃ³n 8.  Muestra 18. Pp 81_49</t>
  </si>
  <si>
    <t>Cortes. Estrato B. HabitaciÃ³n 8.  Muestra 18. Pp 81_50</t>
  </si>
  <si>
    <t>Cortes. Estrato B. Muestra 19. Pp 82_1</t>
  </si>
  <si>
    <t>Cortes. Estrato B. Muestra 19. Pp 82_2</t>
  </si>
  <si>
    <t>Cortes. Estrato B. Muestra 19. Pp 82_3</t>
  </si>
  <si>
    <t>Cortes. Estrato B. Muestra 19. Pp 82_4</t>
  </si>
  <si>
    <t>Cortes. Estrato B. Muestra 19. Pp 82_5</t>
  </si>
  <si>
    <t>Cortes. Estrato B. Muestra 19. Pp 82_6</t>
  </si>
  <si>
    <t>Cortes. Estrato B. Muestra 19. Pp 82_7</t>
  </si>
  <si>
    <t>Cortes. Estrato B. Muestra 19. Pp 82_8</t>
  </si>
  <si>
    <t>Cortes. Estrato B. Muestra 19. Pp 82_9</t>
  </si>
  <si>
    <t>Cortes. Estrato B. Muestra 19. Pp 82_10</t>
  </si>
  <si>
    <t>Cortes. Estrato B. Muestra 19. Pp 82_11</t>
  </si>
  <si>
    <t>Cortes. Estrato B. Muestra 19. Pp 82_12</t>
  </si>
  <si>
    <t>Cortes. Estrato B. Muestra 19. Pp 82_13</t>
  </si>
  <si>
    <t>Cortes. Estrato B. Muestra 19. Pp 82_14</t>
  </si>
  <si>
    <t>Cortes. Estrato B. Muestra 19. Pp 82_15</t>
  </si>
  <si>
    <t>Cortes. Estrato B. Muestra 19. Pp 82_16</t>
  </si>
  <si>
    <t>Cortes. Estrato B. Muestra 19. Pp 82_17</t>
  </si>
  <si>
    <t>Cortes. Estrato B. Muestra 19. Pp 82_18</t>
  </si>
  <si>
    <t>Cortes. Estrato B. Muestra 19. Pp 82_19</t>
  </si>
  <si>
    <t>Cortes. Estrato B. Muestra 19. Pp 82_20</t>
  </si>
  <si>
    <t>Cortes. Estrato B. Muestra 19. Pp 82_21</t>
  </si>
  <si>
    <t>Cortes. Estrato B. Muestra 19. Pp 82_22</t>
  </si>
  <si>
    <t>Cortes. Estrato B. Muestra 19. Pp 82_23</t>
  </si>
  <si>
    <t>Cortes. Estrato B. Muestra 19. Pp 82_24</t>
  </si>
  <si>
    <t>Cortes. Estrato B. Muestra 19. Pp 82_25</t>
  </si>
  <si>
    <t>Cortes. Estrato B. Muestra 19. Pp 82_26</t>
  </si>
  <si>
    <t>Cortes. Estrato B. Muestra 19. Pp 82_27</t>
  </si>
  <si>
    <t>Cortes. Estrato B. Muestra 19. Pp 82_28</t>
  </si>
  <si>
    <t>Cortes. Estrato B. Muestra 19. Pp 82_29</t>
  </si>
  <si>
    <t>Cortes. Estrato B. Muestra 19. Pp 82_30</t>
  </si>
  <si>
    <t>Cortes. Estrato B. Muestra 19. Pp 82_31</t>
  </si>
  <si>
    <t>Cortes. Estrato B. Muestra 19. Pp 82_32</t>
  </si>
  <si>
    <t>Cortes. Estrato B. Muestra 19. Pp 82_33</t>
  </si>
  <si>
    <t>Cortes. Estrato B. Muestra 19. Pp 82_34</t>
  </si>
  <si>
    <t>Cortes. Estrato B. Muestra 19. Pp 82_35</t>
  </si>
  <si>
    <t>Cortes. Estrato B. Muestra 19. Pp 82_36</t>
  </si>
  <si>
    <t>Cortes. Estrato B. Muestra 19. Pp 82_37</t>
  </si>
  <si>
    <t>Cortes. Estrato B. Muestra 19. Pp 82_38</t>
  </si>
  <si>
    <t>Cortes. Estrato B. Muestra 19. Pp 82_39</t>
  </si>
  <si>
    <t>Cortes. Estrato B. Muestra 19. Pp 82_40</t>
  </si>
  <si>
    <t>Cortes. Estrato B. Muestra 19. Pp 82_41</t>
  </si>
  <si>
    <t>Cortes. Estrato B. Muestra 19. Pp 82_42</t>
  </si>
  <si>
    <t>Cortes. Estrato B. Muestra 19. Pp 82_43</t>
  </si>
  <si>
    <t>Cortes. Estrato B. Muestra 19. Pp 82_44</t>
  </si>
  <si>
    <t>Cortes. Estrato B. Muestra 19. Pp 82_45</t>
  </si>
  <si>
    <t>Cortes. Estrato B. Muestra 19. Pp 82_46</t>
  </si>
  <si>
    <t>Cortes. Estrato B. Muestra 19. Pp 82_47</t>
  </si>
  <si>
    <t>Cortes. Estrato B. Muestra 19. Pp 82_48</t>
  </si>
  <si>
    <t>Cortes. Estrato B. Muestra 19. Pp 82_49</t>
  </si>
  <si>
    <t>Cortes. Estrato B. Muestra 19. Pp 82_50</t>
  </si>
  <si>
    <t>Cortes de Navarra. Alto de la Cruz. Estrato B. HabitaciÃ³n 18. Muestra 20. Pp 83_1</t>
  </si>
  <si>
    <t>Cortes de Navarra. Alto de la Cruz. Estrato B. HabitaciÃ³n 18. Muestra 20. Pp 83_2</t>
  </si>
  <si>
    <t>Cortes de Navarra. Alto de la Cruz. Estrato B. HabitaciÃ³n 18. Muestra 20. Pp 83_3</t>
  </si>
  <si>
    <t>Cortes de Navarra. Alto de la Cruz. Estrato B. HabitaciÃ³n 18. Muestra 20. Pp 83_4</t>
  </si>
  <si>
    <t>Cortes de Navarra. Alto de la Cruz. Estrato B. HabitaciÃ³n 18. Muestra 20. Pp 83_5</t>
  </si>
  <si>
    <t>Cortes de Navarra. Alto de la Cruz. Estrato B. HabitaciÃ³n 18. Muestra 20. Pp 83_6</t>
  </si>
  <si>
    <t>Cortes de Navarra. Alto de la Cruz. Estrato B. HabitaciÃ³n 18. Muestra 20. Pp 83_7</t>
  </si>
  <si>
    <t>Cortes de Navarra. Alto de la Cruz. Estrato B. HabitaciÃ³n 18. Muestra 20. Pp 83_8</t>
  </si>
  <si>
    <t>Cortes de Navarra. Alto de la Cruz. Estrato B. HabitaciÃ³n 18. Muestra 20. Pp 83_9</t>
  </si>
  <si>
    <t>Cortes de Navarra. Alto de la Cruz. Estrato B. HabitaciÃ³n 18. Muestra 20. Pp 83_10</t>
  </si>
  <si>
    <t>Cortes de Navarra. Alto de la Cruz. Estrato B. HabitaciÃ³n 18. Muestra 20. Pp 83_11</t>
  </si>
  <si>
    <t>Cortes de Navarra. Alto de la Cruz. Estrato B. HabitaciÃ³n 18. Muestra 20. Pp 83_12</t>
  </si>
  <si>
    <t>Cortes de Navarra. Alto de la Cruz. Estrato B. HabitaciÃ³n 18. Muestra 20. Pp 83_13</t>
  </si>
  <si>
    <t>Cortes de Navarra. Alto de la Cruz. Estrato B. HabitaciÃ³n 18. Muestra 20. Pp 83_14</t>
  </si>
  <si>
    <t>Cortes de Navarra. Alto de la Cruz. Estrato B. HabitaciÃ³n 18. Muestra 20. Pp 83_15</t>
  </si>
  <si>
    <t>Cortes de Navarra. Alto de la Cruz. Estrato B. HabitaciÃ³n 18. Muestra 20. Pp 83_16</t>
  </si>
  <si>
    <t>Cortes de Navarra. Alto de la Cruz. Estrato B. HabitaciÃ³n 18. Muestra 20. Pp 83_17</t>
  </si>
  <si>
    <t>Cortes de Navarra. Alto de la Cruz. Estrato B. HabitaciÃ³n 18. Muestra 20. Pp 83_18</t>
  </si>
  <si>
    <t>Cortes de Navarra. Alto de la Cruz. Estrato B. HabitaciÃ³n 18. Muestra 20. Pp 83_19</t>
  </si>
  <si>
    <t>Cortes de Navarra. Alto de la Cruz. Estrato B. HabitaciÃ³n 18. Muestra 20. Pp 83_20</t>
  </si>
  <si>
    <t>Cortes de Navarra. Alto de la Cruz. Estrato B. HabitaciÃ³n 18. Muestra 20. Pp 83_21</t>
  </si>
  <si>
    <t>Cortes de Navarra. Alto de la Cruz. Estrato B. HabitaciÃ³n 18. Muestra 20. Pp 83_22</t>
  </si>
  <si>
    <t>Cortes de Navarra. Alto de la Cruz. Estrato B. HabitaciÃ³n 18. Muestra 20. Pp 83_23</t>
  </si>
  <si>
    <t>Cortes de Navarra. Alto de la Cruz. Estrato B. HabitaciÃ³n 18. Muestra 20. Pp 83_24</t>
  </si>
  <si>
    <t>Cortes de Navarra. Alto de la Cruz. Estrato B. HabitaciÃ³n 18. Muestra 20. Pp 83_25</t>
  </si>
  <si>
    <t>Cortes de Navarra. Alto de la Cruz. Estrato B. HabitaciÃ³n 18. Muestra 20. Pp 83_26</t>
  </si>
  <si>
    <t>Cortes de Navarra. Alto de la Cruz. Estrato B. HabitaciÃ³n 18. Muestra 20. Pp 83_27</t>
  </si>
  <si>
    <t>Cortes de Navarra. Alto de la Cruz. Estrato B. HabitaciÃ³n 18. Muestra 20. Pp 83_28</t>
  </si>
  <si>
    <t>Cortes de Navarra. Alto de la Cruz. Estrato B. HabitaciÃ³n 18. Muestra 20. Pp 83_29</t>
  </si>
  <si>
    <t>Cortes de Navarra. Alto de la Cruz. Estrato B. HabitaciÃ³n 18. Muestra 20. Pp 83_30</t>
  </si>
  <si>
    <t>Cortes de Navarra. Alto de la Cruz. Estrato B. HabitaciÃ³n 18. Muestra 20. Pp 83_31</t>
  </si>
  <si>
    <t>Cortes de Navarra. Alto de la Cruz. Estrato B. HabitaciÃ³n 18. Muestra 20. Pp 83_32</t>
  </si>
  <si>
    <t>Cortes de Navarra. Alto de la Cruz. Estrato B. HabitaciÃ³n 18. Muestra 20. Pp 83_33</t>
  </si>
  <si>
    <t>Cortes de Navarra. Alto de la Cruz. Estrato B. HabitaciÃ³n 18. Muestra 20. Pp 83_34</t>
  </si>
  <si>
    <t>Cortes de Navarra. Alto de la Cruz. Estrato B. HabitaciÃ³n 18. Muestra 20. Pp 83_35</t>
  </si>
  <si>
    <t>Cortes de Navarra. Alto de la Cruz. Estrato B. HabitaciÃ³n 18. Muestra 20. Pp 83_36</t>
  </si>
  <si>
    <t>Cortes de Navarra. Alto de la Cruz. Estrato B. HabitaciÃ³n 18. Muestra 20. Pp 83_37</t>
  </si>
  <si>
    <t>Cortes de Navarra. Alto de la Cruz. Estrato B. HabitaciÃ³n 18. Muestra 20. Pp 83_38</t>
  </si>
  <si>
    <t>Cortes de Navarra. Alto de la Cruz. Estrato B. HabitaciÃ³n 18. Muestra 20. Pp 83_39</t>
  </si>
  <si>
    <t>Cortes de Navarra. Alto de la Cruz. Estrato B. HabitaciÃ³n 18. Muestra 20. Pp 83_40</t>
  </si>
  <si>
    <t>Cortes de Navarra. Alto de la Cruz. Estrato B. HabitaciÃ³n 18. Muestra 20. Pp 83_41</t>
  </si>
  <si>
    <t>Cortes de Navarra. Alto de la Cruz. Estrato B. HabitaciÃ³n 18. Muestra 20. Pp 83_42</t>
  </si>
  <si>
    <t>Cortes de Navarra. Alto de la Cruz. Estrato B. HabitaciÃ³n 18. Muestra 20. Pp 83_43</t>
  </si>
  <si>
    <t>Cortes de Navarra. Alto de la Cruz. Estrato B. HabitaciÃ³n 18. Muestra 20. Pp 83_44</t>
  </si>
  <si>
    <t>Cortes de Navarra. Alto de la Cruz. Estrato B. HabitaciÃ³n 18. Muestra 20. Pp 83_45</t>
  </si>
  <si>
    <t>Cortes de Navarra. Alto de la Cruz. Estrato B. HabitaciÃ³n 18. Muestra 20. Pp 83_46</t>
  </si>
  <si>
    <t>Cortes de Navarra. Alto de la Cruz. Estrato B. HabitaciÃ³n 18. Muestra 20. Pp 83_47</t>
  </si>
  <si>
    <t>Cortes de Navarra. Alto de la Cruz. Estrato B. HabitaciÃ³n 18. Muestra 20. Pp 83_48</t>
  </si>
  <si>
    <t>Cortes de Navarra. Alto de la Cruz. Estrato B. HabitaciÃ³n 18. Muestra 20. Pp 83_49</t>
  </si>
  <si>
    <t>Cortes de Navarra. Alto de la Cruz. Estrato B. HabitaciÃ³n 18. Muestra 20. Pp 83_50</t>
  </si>
  <si>
    <t>Cortes de Navarra. Estrato B. HabitaciÃ³n 18. Vasija 3. Muestra 21. Pp 84_1</t>
  </si>
  <si>
    <t>Cortes de Navarra. Estrato B. HabitaciÃ³n 18. Vasija 3. Muestra 21. Pp 84_2</t>
  </si>
  <si>
    <t>Cortes de Navarra. Estrato B. HabitaciÃ³n 18. Vasija 3. Muestra 21. Pp 84_3</t>
  </si>
  <si>
    <t>Cortes de Navarra. Estrato B. HabitaciÃ³n 18. Vasija 3. Muestra 21. Pp 84_4</t>
  </si>
  <si>
    <t>Cortes de Navarra. Estrato B. HabitaciÃ³n 18. Vasija 3. Muestra 21. Pp 84_5</t>
  </si>
  <si>
    <t>Cortes de Navarra. Estrato B. HabitaciÃ³n 18. Vasija 3. Muestra 21. Pp 84_6</t>
  </si>
  <si>
    <t>Cortes de Navarra. Estrato B. HabitaciÃ³n 18. Vasija 3. Muestra 21. Pp 84_7</t>
  </si>
  <si>
    <t>Cortes de Navarra. Estrato B. HabitaciÃ³n 18. Vasija 3. Muestra 21. Pp 84_8</t>
  </si>
  <si>
    <t>Cortes de Navarra. Estrato B. HabitaciÃ³n 18. Vasija 3. Muestra 21. Pp 84_9</t>
  </si>
  <si>
    <t>Cortes de Navarra. Estrato B. HabitaciÃ³n 18. Vasija 3. Muestra 21. Pp 84_10</t>
  </si>
  <si>
    <t>Cortes de Navarra. Estrato B. HabitaciÃ³n 18. Vasija 3. Muestra 21. Pp 84_11</t>
  </si>
  <si>
    <t>Cortes de Navarra. Estrato B. HabitaciÃ³n 18. Vasija 3. Muestra 21. Pp 84_12</t>
  </si>
  <si>
    <t>Cortes de Navarra. Estrato B. HabitaciÃ³n 18. Vasija 3. Muestra 21. Pp 84_13</t>
  </si>
  <si>
    <t>Cortes de Navarra. Estrato B. HabitaciÃ³n 18. Vasija 3. Muestra 21. Pp 84_14</t>
  </si>
  <si>
    <t>Cortes de Navarra. Estrato B. HabitaciÃ³n 18. Vasija 3. Muestra 21. Pp 84_15</t>
  </si>
  <si>
    <t>Cortes de Navarra. Estrato B. HabitaciÃ³n 18. Vasija 3. Muestra 21. Pp 84_16</t>
  </si>
  <si>
    <t>Cortes de Navarra. Estrato B. HabitaciÃ³n 18. Vasija 3. Muestra 21. Pp 84_17</t>
  </si>
  <si>
    <t>Cortes de Navarra. Estrato B. HabitaciÃ³n 18. Vasija 3. Muestra 21. Pp 84_18</t>
  </si>
  <si>
    <t>Cortes de Navarra. Estrato B. HabitaciÃ³n 18. Vasija 3. Muestra 21. Pp 84_19</t>
  </si>
  <si>
    <t>Cortes de Navarra. Estrato B. HabitaciÃ³n 18. Vasija 3. Muestra 21. Pp 84_20</t>
  </si>
  <si>
    <t>Cortes de Navarra. Estrato B. HabitaciÃ³n 18. Vasija 3. Muestra 21. Pp 84_21</t>
  </si>
  <si>
    <t>Cortes de Navarra. Estrato B. HabitaciÃ³n 18. Vasija 3. Muestra 21. Pp 84_22</t>
  </si>
  <si>
    <t>Cortes de Navarra. Estrato B. HabitaciÃ³n 18. Vasija 3. Muestra 21. Pp 84_23</t>
  </si>
  <si>
    <t>Cortes de Navarra. Estrato B. HabitaciÃ³n 18. Vasija 3. Muestra 21. Pp 84_24</t>
  </si>
  <si>
    <t>Cortes de Navarra. Estrato B. HabitaciÃ³n 18. Vasija 3. Muestra 21. Pp 84_25</t>
  </si>
  <si>
    <t>Cortes de Navarra. Estrato B. HabitaciÃ³n 18. Vasija 3. Muestra 21. Pp 84_26</t>
  </si>
  <si>
    <t>Cortes de Navarra. Estrato B. HabitaciÃ³n 18. Vasija 3. Muestra 21. Pp 84_27</t>
  </si>
  <si>
    <t>Cortes de Navarra. Estrato B. HabitaciÃ³n 18. Vasija 3. Muestra 21. Pp 84_28</t>
  </si>
  <si>
    <t>Cortes de Navarra. Estrato B. HabitaciÃ³n 18. Vasija 3. Muestra 21. Pp 84_29</t>
  </si>
  <si>
    <t>Cortes de Navarra. Estrato B. HabitaciÃ³n 18. Vasija 3. Muestra 21. Pp 84_30</t>
  </si>
  <si>
    <t>Cortes de Navarra. Estrato B. HabitaciÃ³n 18. Vasija 3. Muestra 21. Pp 84_31</t>
  </si>
  <si>
    <t>Cortes de Navarra. Estrato B. HabitaciÃ³n 18. Vasija 3. Muestra 21. Pp 84_32</t>
  </si>
  <si>
    <t>Cortes de Navarra. Estrato B. HabitaciÃ³n 18. Vasija 3. Muestra 21. Pp 84_33</t>
  </si>
  <si>
    <t>Cortes de Navarra. Estrato B. HabitaciÃ³n 18. Vasija 3. Muestra 21. Pp 84_34</t>
  </si>
  <si>
    <t>Cortes de Navarra. Estrato B. HabitaciÃ³n 18. Vasija 3. Muestra 21. Pp 84_35</t>
  </si>
  <si>
    <t>Cortes de Navarra. Estrato B. HabitaciÃ³n 18. Vasija 3. Muestra 21. Pp 84_36</t>
  </si>
  <si>
    <t>Cortes de Navarra. Estrato B. HabitaciÃ³n 18. Vasija 3. Muestra 21. Pp 84_37</t>
  </si>
  <si>
    <t>Cortes de Navarra. Estrato B. HabitaciÃ³n 18. Vasija 3. Muestra 21. Pp 84_38</t>
  </si>
  <si>
    <t>Cortes de Navarra. Estrato B. HabitaciÃ³n 18. Vasija 3. Muestra 21. Pp 84_39</t>
  </si>
  <si>
    <t>Cortes de Navarra. Estrato B. HabitaciÃ³n 18. Vasija 3. Muestra 21. Pp 84_40</t>
  </si>
  <si>
    <t>Cortes de Navarra. Estrato B. HabitaciÃ³n 18. Vasija 3. Muestra 21. Pp 84_41</t>
  </si>
  <si>
    <t>Cortes de Navarra. Estrato B. HabitaciÃ³n 18. Vasija 3. Muestra 21. Pp 84_42</t>
  </si>
  <si>
    <t>Cortes de Navarra. Estrato B. HabitaciÃ³n 18. Vasija 3. Muestra 21. Pp 84_43</t>
  </si>
  <si>
    <t>Cortes de Navarra. Estrato B. HabitaciÃ³n 18. Vasija 3. Muestra 21. Pp 84_44</t>
  </si>
  <si>
    <t>Cortes de Navarra. Estrato B. HabitaciÃ³n 18. Vasija 3. Muestra 21. Pp 84_45</t>
  </si>
  <si>
    <t>Cortes de Navarra. Estrato B. HabitaciÃ³n 18. Vasija 3. Muestra 21. Pp 84_46</t>
  </si>
  <si>
    <t>Cortes de Navarra. Estrato B. HabitaciÃ³n 18. Vasija 3. Muestra 21. Pp 84_47</t>
  </si>
  <si>
    <t>Cortes de Navarra. Estrato B. HabitaciÃ³n 18. Vasija 3. Muestra 21. Pp 84_48</t>
  </si>
  <si>
    <t>Cortes de Navarra. Estrato B. HabitaciÃ³n 18. Vasija 3. Muestra 21. Pp 84_49</t>
  </si>
  <si>
    <t>Cortes de Navarra. Estrato B. HabitaciÃ³n 18. Vasija 3. Muestra 21. Pp 84_50</t>
  </si>
  <si>
    <t>Cortes de Navarra. Estrato B. HabitaciÃ³n 43. Muestra 22. Pp 85_1</t>
  </si>
  <si>
    <t>Cortes de Navarra. Estrato B. HabitaciÃ³n 43. Muestra 22. Pp 85_2</t>
  </si>
  <si>
    <t>Cortes de Navarra. Estrato B. HabitaciÃ³n 43. Muestra 22. Pp 85_3</t>
  </si>
  <si>
    <t>Cortes de Navarra. Estrato B. HabitaciÃ³n 43. Muestra 22. Pp 85_4</t>
  </si>
  <si>
    <t>Cortes de Navarra. Estrato B. HabitaciÃ³n 43. Muestra 22. Pp 85_5</t>
  </si>
  <si>
    <t>Cortes de Navarra. Estrato B. HabitaciÃ³n 43. Muestra 22. Pp 85_6</t>
  </si>
  <si>
    <t>Cortes de Navarra. Estrato B. HabitaciÃ³n 43. Muestra 22. Pp 85_7</t>
  </si>
  <si>
    <t>Cortes de Navarra. Estrato B. HabitaciÃ³n 43. Muestra 22. Pp 85_8</t>
  </si>
  <si>
    <t>Cortes de Navarra. Estrato B. HabitaciÃ³n 43. Muestra 22. Pp 85_9</t>
  </si>
  <si>
    <t>Cortes de Navarra. Estrato B. HabitaciÃ³n 43. Muestra 22. Pp 85_10</t>
  </si>
  <si>
    <t>Cortes de Navarra. Estrato B. HabitaciÃ³n 43. Muestra 22. Pp 85_11</t>
  </si>
  <si>
    <t>Cortes de Navarra. Estrato B. HabitaciÃ³n 43. Muestra 22. Pp 85_12</t>
  </si>
  <si>
    <t>Cortes de Navarra. Estrato B. HabitaciÃ³n 43. Muestra 22. Pp 85_13</t>
  </si>
  <si>
    <t>Cortes de Navarra. Estrato B. HabitaciÃ³n 43. Muestra 22. Pp 85_14</t>
  </si>
  <si>
    <t>Cortes de Navarra. Estrato B. HabitaciÃ³n 43. Muestra 22. Pp 85_15</t>
  </si>
  <si>
    <t>Cortes de Navarra. Estrato B. HabitaciÃ³n 43. Muestra 22. Pp 85_16</t>
  </si>
  <si>
    <t>Cortes de Navarra. Estrato B. HabitaciÃ³n 43. Muestra 22. Pp 85_17</t>
  </si>
  <si>
    <t>Cortes de Navarra. Estrato B. HabitaciÃ³n 43. Muestra 22. Pp 85_18</t>
  </si>
  <si>
    <t>Cortes de Navarra. Estrato B. HabitaciÃ³n 43. Muestra 22. Pp 85_19</t>
  </si>
  <si>
    <t>Cortes de Navarra. Estrato B. HabitaciÃ³n 43. Muestra 22. Pp 85_20</t>
  </si>
  <si>
    <t>Cortes de Navarra. Estrato B. HabitaciÃ³n 43. Muestra 22. Pp 85_21</t>
  </si>
  <si>
    <t>Cortes de Navarra. Estrato B. HabitaciÃ³n 43. Muestra 22. Pp 85_22</t>
  </si>
  <si>
    <t>Cortes de Navarra. Estrato B. HabitaciÃ³n 43. Muestra 22. Pp 85_23</t>
  </si>
  <si>
    <t>Cortes de Navarra. Estrato B. HabitaciÃ³n 43. Muestra 22. Pp 85_24</t>
  </si>
  <si>
    <t>Cortes de Navarra. Estrato B. HabitaciÃ³n 43. Muestra 22. Pp 85_25</t>
  </si>
  <si>
    <t>Cortes de Navarra. Estrato B. HabitaciÃ³n 43. Muestra 22. Pp 85_26</t>
  </si>
  <si>
    <t>Cortes de Navarra. Estrato B. HabitaciÃ³n 43. Muestra 22. Pp 85_27</t>
  </si>
  <si>
    <t>Cortes de Navarra. Estrato B. HabitaciÃ³n 43. Muestra 22. Pp 85_28</t>
  </si>
  <si>
    <t>Cortes de Navarra. Estrato B. HabitaciÃ³n 43. Muestra 22. Pp 85_29</t>
  </si>
  <si>
    <t>Cortes de Navarra. Estrato B. HabitaciÃ³n 43. Muestra 22. Pp 85_30</t>
  </si>
  <si>
    <t>Cortes de Navarra. Estrato B. HabitaciÃ³n 43. Muestra 22. Pp 85_31</t>
  </si>
  <si>
    <t>Cortes de Navarra. Estrato B. HabitaciÃ³n 43. Muestra 22. Pp 85_32</t>
  </si>
  <si>
    <t>Cortes de Navarra. Estrato B. HabitaciÃ³n 43. Muestra 22. Pp 85_33</t>
  </si>
  <si>
    <t>Cortes de Navarra. Estrato B. HabitaciÃ³n 43. Muestra 22. Pp 85_34</t>
  </si>
  <si>
    <t>Cortes de Navarra. Estrato B. HabitaciÃ³n 43. Muestra 22. Pp 85_35</t>
  </si>
  <si>
    <t>Cortes de Navarra. Estrato B. HabitaciÃ³n 43. Muestra 22. Pp 85_36</t>
  </si>
  <si>
    <t>Cortes de Navarra. Estrato B. HabitaciÃ³n 43. Muestra 22. Pp 85_37</t>
  </si>
  <si>
    <t>Cortes de Navarra. Estrato B. HabitaciÃ³n 43. Muestra 22. Pp 85_38</t>
  </si>
  <si>
    <t>Cortes de Navarra. Estrato B. HabitaciÃ³n 43. Muestra 22. Pp 85_39</t>
  </si>
  <si>
    <t>Cortes de Navarra. Estrato B. HabitaciÃ³n 43. Muestra 22. Pp 85_40</t>
  </si>
  <si>
    <t>Cortes de Navarra. Estrato B. HabitaciÃ³n 43. Muestra 22. Pp 85_41</t>
  </si>
  <si>
    <t>Cortes de Navarra. Estrato B. HabitaciÃ³n 43. Muestra 22. Pp 85_42</t>
  </si>
  <si>
    <t>Cortes de Navarra. Estrato B. HabitaciÃ³n 43. Muestra 22. Pp 85_43</t>
  </si>
  <si>
    <t>Cortes de Navarra. Estrato B. HabitaciÃ³n 43. Muestra 22. Pp 85_44</t>
  </si>
  <si>
    <t>Cortes de Navarra. Estrato B. HabitaciÃ³n 43. Muestra 22. Pp 85_45</t>
  </si>
  <si>
    <t>Cortes de Navarra. Estrato B. HabitaciÃ³n 43. Muestra 22. Pp 85_46</t>
  </si>
  <si>
    <t>Cortes de Navarra. Estrato B. HabitaciÃ³n 43. Muestra 22. Pp 85_47</t>
  </si>
  <si>
    <t>Cortes de Navarra. Estrato B. HabitaciÃ³n 43. Muestra 22. Pp 85_48</t>
  </si>
  <si>
    <t>Cortes de Navarra. Estrato B. HabitaciÃ³n 43. Muestra 22. Pp 85_49</t>
  </si>
  <si>
    <t>Cortes de Navarra. Estrato B. HabitaciÃ³n 43. Muestra 22. Pp 85_50</t>
  </si>
  <si>
    <t>Cortes de Navarra. Estrato B. HabitaciÃ³n 47. Muestra 23. Pp 86_1</t>
  </si>
  <si>
    <t>Cortes de Navarra. Estrato B. HabitaciÃ³n 47. Muestra 23. Pp 86_2</t>
  </si>
  <si>
    <t>Cortes de Navarra. Estrato B. HabitaciÃ³n 47. Muestra 23. Pp 86_3</t>
  </si>
  <si>
    <t>Cortes de Navarra. Estrato B. HabitaciÃ³n 47. Muestra 23. Pp 86_4</t>
  </si>
  <si>
    <t>Cortes de Navarra. Estrato B. HabitaciÃ³n 47. Muestra 23. Pp 86_5</t>
  </si>
  <si>
    <t>Cortes de Navarra. Estrato B. HabitaciÃ³n 47. Muestra 23. Pp 86_6</t>
  </si>
  <si>
    <t>Cortes de Navarra. Estrato B. HabitaciÃ³n 47. Muestra 23. Pp 86_7</t>
  </si>
  <si>
    <t>Cortes de Navarra. Estrato B. HabitaciÃ³n 47. Muestra 23. Pp 86_8</t>
  </si>
  <si>
    <t>Cortes de Navarra. Estrato B. HabitaciÃ³n 47. Muestra 23. Pp 86_9</t>
  </si>
  <si>
    <t>Cortes de Navarra. Estrato B. HabitaciÃ³n 47. Muestra 23. Pp 86_10</t>
  </si>
  <si>
    <t>Cortes de Navarra. Estrato B. HabitaciÃ³n 47. Muestra 23. Pp 86_11</t>
  </si>
  <si>
    <t>Cortes de Navarra. Estrato B. HabitaciÃ³n 47. Muestra 23. Pp 86_12</t>
  </si>
  <si>
    <t>Cortes de Navarra. Estrato B. HabitaciÃ³n 47. Muestra 23. Pp 86_13</t>
  </si>
  <si>
    <t>Cortes de Navarra. Estrato B. HabitaciÃ³n 47. Muestra 23. Pp 86_14</t>
  </si>
  <si>
    <t>Cortes de Navarra. Estrato B. HabitaciÃ³n 47. Muestra 23. Pp 86_15</t>
  </si>
  <si>
    <t>Cortes de Navarra. Estrato B. HabitaciÃ³n 47. Muestra 23. Pp 86_16</t>
  </si>
  <si>
    <t>Cortes de Navarra. Estrato B. HabitaciÃ³n 47. Muestra 23. Pp 86_17</t>
  </si>
  <si>
    <t>Cortes de Navarra. Estrato B. HabitaciÃ³n 47. Muestra 23. Pp 86_18</t>
  </si>
  <si>
    <t>Cortes de Navarra. Estrato B. HabitaciÃ³n 47. Muestra 23. Pp 86_19</t>
  </si>
  <si>
    <t>Cortes de Navarra. Estrato B. HabitaciÃ³n 47. Muestra 23. Pp 86_20</t>
  </si>
  <si>
    <t>Cortes de Navarra. Estrato B. HabitaciÃ³n 47. Muestra 23. Pp 86_21</t>
  </si>
  <si>
    <t>Cortes de Navarra. Estrato B. HabitaciÃ³n 47. Muestra 23. Pp 86_22</t>
  </si>
  <si>
    <t>Cortes de Navarra. Estrato B. HabitaciÃ³n 47. Muestra 23. Pp 86_23</t>
  </si>
  <si>
    <t>Cortes de Navarra. Estrato B. HabitaciÃ³n 47. Muestra 23. Pp 86_24</t>
  </si>
  <si>
    <t>Cortes de Navarra. Estrato B. HabitaciÃ³n 47. Muestra 23. Pp 86_25</t>
  </si>
  <si>
    <t>Cortes de Navarra. Estrato B. HabitaciÃ³n 47. Muestra 23. Pp 86_26</t>
  </si>
  <si>
    <t>Cortes de Navarra. Estrato B. HabitaciÃ³n 47. Muestra 23. Pp 86_27</t>
  </si>
  <si>
    <t>Cortes de Navarra. Estrato B. HabitaciÃ³n 47. Muestra 23. Pp 86_28</t>
  </si>
  <si>
    <t>Cortes de Navarra. Estrato B. HabitaciÃ³n 47. Muestra 23. Pp 86_29</t>
  </si>
  <si>
    <t>Cortes de Navarra. Estrato B. HabitaciÃ³n 47. Muestra 23. Pp 86_30</t>
  </si>
  <si>
    <t>Cortes de Navarra. Estrato B. HabitaciÃ³n 47. Muestra 23. Pp 86_31</t>
  </si>
  <si>
    <t>Cortes de Navarra. Estrato B. HabitaciÃ³n 47. Muestra 23. Pp 86_32</t>
  </si>
  <si>
    <t>Cortes de Navarra. Estrato B. HabitaciÃ³n 47. Muestra 23. Pp 86_33</t>
  </si>
  <si>
    <t>Cortes de Navarra. Estrato B. HabitaciÃ³n 47. Muestra 23. Pp 86_34</t>
  </si>
  <si>
    <t>Cortes de Navarra. Estrato B. HabitaciÃ³n 47. Muestra 23. Pp 86_35</t>
  </si>
  <si>
    <t>Cortes de Navarra. Estrato B. HabitaciÃ³n 47. Muestra 23. Pp 86_36</t>
  </si>
  <si>
    <t>Cortes de Navarra. Estrato B. HabitaciÃ³n 47. Muestra 23. Pp 86_37</t>
  </si>
  <si>
    <t>Cortes de Navarra. Estrato B. HabitaciÃ³n 47. Muestra 23. Pp 86_38</t>
  </si>
  <si>
    <t>Cortes de Navarra. Estrato B. HabitaciÃ³n 47. Muestra 23. Pp 86_39</t>
  </si>
  <si>
    <t>Cortes de Navarra. Estrato B. HabitaciÃ³n 47. Muestra 23. Pp 86_40</t>
  </si>
  <si>
    <t>Cortes de Navarra. Estrato B. HabitaciÃ³n 47. Muestra 23. Pp 86_41</t>
  </si>
  <si>
    <t>Cortes de Navarra. Estrato B. HabitaciÃ³n 47. Muestra 23. Pp 86_42</t>
  </si>
  <si>
    <t>Cortes de Navarra. Estrato B. HabitaciÃ³n 47. Muestra 23. Pp 86_43</t>
  </si>
  <si>
    <t>Cortes de Navarra. Estrato B. HabitaciÃ³n 47. Muestra 23. Pp 86_44</t>
  </si>
  <si>
    <t>Cortes de Navarra. Estrato B. HabitaciÃ³n 47. Muestra 23. Pp 86_45</t>
  </si>
  <si>
    <t>Cortes de Navarra. Estrato B. HabitaciÃ³n 47. Muestra 23. Pp 86_46</t>
  </si>
  <si>
    <t>Cortes de Navarra. Estrato B. HabitaciÃ³n 47. Muestra 23. Pp 86_47</t>
  </si>
  <si>
    <t>Cortes de Navarra. Estrato B. HabitaciÃ³n 47. Muestra 23. Pp 86_48</t>
  </si>
  <si>
    <t>Cortes de Navarra. Estrato B. HabitaciÃ³n 47. Muestra 23. Pp 86_49</t>
  </si>
  <si>
    <t>Cortes de Navarra. Estrato B. HabitaciÃ³n 47. Muestra 23. Pp 86_50</t>
  </si>
  <si>
    <t>Cortes de Navarra. Estrato A. Muestra 24. Pp 87_1</t>
  </si>
  <si>
    <t>Cortes de Navarra. Estrato A. Muestra 24. Pp 87_2</t>
  </si>
  <si>
    <t>Cortes de Navarra. Estrato A. Muestra 24. Pp 87_3</t>
  </si>
  <si>
    <t>Cortes de Navarra. Estrato A. Muestra 24. Pp 87_4</t>
  </si>
  <si>
    <t>Cortes de Navarra. Estrato A. Muestra 24. Pp 87_5</t>
  </si>
  <si>
    <t>Cortes de Navarra. Estrato A. Muestra 24. Pp 87_6</t>
  </si>
  <si>
    <t>Cortes de Navarra. Estrato A. Muestra 24. Pp 87_7</t>
  </si>
  <si>
    <t>Cortes de Navarra. Estrato A. Muestra 24. Pp 87_8</t>
  </si>
  <si>
    <t>Cortes de Navarra. Estrato A. Muestra 24. Pp 87_9</t>
  </si>
  <si>
    <t>Cortes de Navarra. Estrato A. Muestra 24. Pp 87_10</t>
  </si>
  <si>
    <t>Cortes de Navarra. Estrato A. Muestra 24. Pp 87_11</t>
  </si>
  <si>
    <t>Cortes de Navarra. Estrato A. Muestra 24. Pp 87_12</t>
  </si>
  <si>
    <t>Cortes de Navarra. Estrato A. Muestra 24. Pp 87_13</t>
  </si>
  <si>
    <t>Cortes de Navarra. Estrato A. Muestra 24. Pp 87_14</t>
  </si>
  <si>
    <t>Cortes de Navarra. Estrato A. Muestra 24. Pp 87_15</t>
  </si>
  <si>
    <t>Cortes de Navarra. Estrato A. Muestra 24. Pp 87_16</t>
  </si>
  <si>
    <t>Cortes de Navarra. Estrato A. Muestra 24. Pp 87_17</t>
  </si>
  <si>
    <t>Cortes de Navarra. Estrato A. Muestra 24. Pp 87_18</t>
  </si>
  <si>
    <t>Cortes de Navarra. Estrato A. Muestra 24. Pp 87_19</t>
  </si>
  <si>
    <t>Cortes de Navarra. Estrato A. Muestra 24. Pp 87_20</t>
  </si>
  <si>
    <t>Cortes de Navarra. Estrato A. Muestra 24. Pp 87_21</t>
  </si>
  <si>
    <t>Cortes de Navarra. Estrato A. Muestra 24. Pp 87_22</t>
  </si>
  <si>
    <t>Cortes de Navarra. Estrato A. Muestra 24. Pp 87_23</t>
  </si>
  <si>
    <t>Cortes de Navarra. Estrato A. Muestra 24. Pp 87_24</t>
  </si>
  <si>
    <t>Cortes de Navarra. Estrato A. Muestra 24. Pp 87_25</t>
  </si>
  <si>
    <t>Cortes de Navarra. Estrato A. Muestra 24. Pp 87_26</t>
  </si>
  <si>
    <t>Cortes de Navarra. Estrato A. Muestra 24. Pp 87_27</t>
  </si>
  <si>
    <t>Cortes de Navarra. Estrato A. Muestra 24. Pp 87_28</t>
  </si>
  <si>
    <t>Cortes de Navarra. Estrato A. Muestra 24. Pp 87_29</t>
  </si>
  <si>
    <t>Cortes de Navarra. Estrato A. Muestra 24. Pp 87_30</t>
  </si>
  <si>
    <t>Cortes de Navarra. Estrato A. Muestra 24. Pp 87_31</t>
  </si>
  <si>
    <t>Cortes de Navarra. Estrato A. Muestra 24. Pp 87_32</t>
  </si>
  <si>
    <t>Cortes de Navarra. Estrato A. Muestra 24. Pp 87_33</t>
  </si>
  <si>
    <t>Cortes de Navarra. Estrato A. Muestra 24. Pp 87_34</t>
  </si>
  <si>
    <t>Cortes de Navarra. Estrato A. Muestra 24. Pp 87_35</t>
  </si>
  <si>
    <t>Cortes de Navarra. Estrato A. Muestra 24. Pp 87_36</t>
  </si>
  <si>
    <t>Cortes de Navarra. Estrato A. Muestra 24. Pp 87_37</t>
  </si>
  <si>
    <t>Cortes de Navarra. Estrato A. Muestra 24. Pp 87_38</t>
  </si>
  <si>
    <t>Cortes de Navarra. Estrato A. Muestra 24. Pp 87_39</t>
  </si>
  <si>
    <t>Cortes de Navarra. Estrato A. Muestra 24. Pp 87_40</t>
  </si>
  <si>
    <t>Cortes de Navarra. Estrato A. Muestra 24. Pp 87_41</t>
  </si>
  <si>
    <t>Cortes de Navarra. Estrato A. Muestra 24. Pp 87_42</t>
  </si>
  <si>
    <t>Cortes de Navarra. Estrato A. Muestra 24. Pp 87_43</t>
  </si>
  <si>
    <t>Cortes de Navarra. Estrato A. Muestra 24. Pp 87_44</t>
  </si>
  <si>
    <t>Cortes de Navarra. Estrato A. Muestra 24. Pp 87_45</t>
  </si>
  <si>
    <t>Cortes de Navarra. Estrato A. Muestra 24. Pp 87_46</t>
  </si>
  <si>
    <t>Cortes de Navarra. Estrato A. Muestra 24. Pp 87_47</t>
  </si>
  <si>
    <t>Cortes de Navarra. Estrato A. Muestra 24. Pp 87_48</t>
  </si>
  <si>
    <t>Cortes de Navarra. Estrato A. Muestra 24. Pp 87_49</t>
  </si>
  <si>
    <t>Cortes de Navarra. Estrato A. Muestra 24. Pp 87_50</t>
  </si>
  <si>
    <t>Cerro de la Bastida de les Alcuses. Muestra 25. Pp 88_1</t>
  </si>
  <si>
    <t>Iberian</t>
  </si>
  <si>
    <t>Cerro de la Bastida de les Alcuses. Muestra 25. Pp 88_2</t>
  </si>
  <si>
    <t>Cerro de la Bastida de les Alcuses. Muestra 25. Pp 88_3</t>
  </si>
  <si>
    <t>Cerro de la Bastida de les Alcuses. Muestra 25. Pp 88_4</t>
  </si>
  <si>
    <t>Cerro de la Bastida de les Alcuses. Muestra 25. Pp 88_5</t>
  </si>
  <si>
    <t>Cerro de la Bastida de les Alcuses. Muestra 25. Pp 88_6</t>
  </si>
  <si>
    <t>Cerro de la Bastida de les Alcuses. Muestra 25. Pp 88_7</t>
  </si>
  <si>
    <t>Cerro de la Bastida de les Alcuses. Muestra 25. Pp 88_8</t>
  </si>
  <si>
    <t>Cerro de la Bastida de les Alcuses. Muestra 25. Pp 88_9</t>
  </si>
  <si>
    <t>Cerro de la Bastida de les Alcuses. Muestra 25. Pp 88_10</t>
  </si>
  <si>
    <t>Cerro de la Bastida de les Alcuses. Muestra 25. Pp 88_11</t>
  </si>
  <si>
    <t>La Ciudad. Muestra 26. Pp. 89_1</t>
  </si>
  <si>
    <t>La Ciudad. Muestra 26. Pp. 89_2</t>
  </si>
  <si>
    <t>La Ciudad. Muestra 26. Pp. 89_3</t>
  </si>
  <si>
    <t>La Ciudad. Muestra 26. Pp. 89_4</t>
  </si>
  <si>
    <t>La Ciudad. Muestra 26. Pp. 89_5</t>
  </si>
  <si>
    <t>La Ciudad. Muestra 26. Pp. 89_6</t>
  </si>
  <si>
    <t>La Ciudad. Muestra 26. Pp. 89_7</t>
  </si>
  <si>
    <t>La Ciudad. Muestra 26. Pp. 89_8</t>
  </si>
  <si>
    <t>La Ciudad. Muestra 26. Pp. 89_9</t>
  </si>
  <si>
    <t>La Ciudad. Muestra 26. Pp. 89_10</t>
  </si>
  <si>
    <t>La Ciudad. Muestra 26. Pp. 89_11</t>
  </si>
  <si>
    <t>La Ciudad. Muestra 26. Pp. 89_12</t>
  </si>
  <si>
    <t>La Ciudad. Muestra 26. Pp. 89_13</t>
  </si>
  <si>
    <t>La Ciudad. Muestra 26. Pp. 89_14</t>
  </si>
  <si>
    <t>La Ciudad. Muestra 26. Pp. 89_15</t>
  </si>
  <si>
    <t>La Ciudad. Muestra 26. Pp. 89_16</t>
  </si>
  <si>
    <t>La Ciudad. Muestra 26. Pp. 89_17</t>
  </si>
  <si>
    <t>La Ciudad. Muestra 26. Pp. 89_18</t>
  </si>
  <si>
    <t>La Ciudad. Muestra 26. Pp. 89_19</t>
  </si>
  <si>
    <t>La Ciudad. Muestra 26. Pp. 89_20</t>
  </si>
  <si>
    <t>La Ciudad. Muestra 26. Pp. 89_21</t>
  </si>
  <si>
    <t>La Ciudad. Muestra 26. Pp. 89_22</t>
  </si>
  <si>
    <t>La Ciudad. Muestra 26. Pp. 89_23</t>
  </si>
  <si>
    <t>La Ciudad. Muestra 26. Pp. 89_24</t>
  </si>
  <si>
    <t>La Ciudad. Muestra 26. Pp. 89_25</t>
  </si>
  <si>
    <t>La Ciudad. Muestra 26. Pp. 89_26</t>
  </si>
  <si>
    <t>La Ciudad. Muestra 26. Pp. 89_27</t>
  </si>
  <si>
    <t>La Ciudad. Muestra 26. Pp. 89_28</t>
  </si>
  <si>
    <t>La Ciudad. Muestra 26. Pp. 89_29</t>
  </si>
  <si>
    <t>La Ciudad. Muestra 26. Pp. 89_30</t>
  </si>
  <si>
    <t>La Ciudad. Muestra 26. Pp. 89_31</t>
  </si>
  <si>
    <t>La Ciudad. Muestra 26. Pp. 89_32</t>
  </si>
  <si>
    <t>La Ciudad. Muestra 26. Pp. 89_33</t>
  </si>
  <si>
    <t>La Ciudad. Muestra 26. Pp. 89_34</t>
  </si>
  <si>
    <t>La Ciudad. Muestra 26. Pp. 89_35</t>
  </si>
  <si>
    <t>La Ciudad. Muestra 26. Pp. 89_36</t>
  </si>
  <si>
    <t>La Ciudad. Muestra 26. Pp. 89_37</t>
  </si>
  <si>
    <t>La Ciudad. Muestra 26. Pp. 89_38</t>
  </si>
  <si>
    <t>La Ciudad. Muestra 26. Pp. 89_39</t>
  </si>
  <si>
    <t>La Ciudad. Muestra 26. Pp. 89_40</t>
  </si>
  <si>
    <t>La Ciudad. Muestra 26. Pp. 89_41</t>
  </si>
  <si>
    <t>La Ciudad. Muestra 26. Pp. 89_42</t>
  </si>
  <si>
    <t>La Ciudad. Muestra 26. Pp. 89_43</t>
  </si>
  <si>
    <t>La Ciudad. Muestra 26. Pp. 89_44</t>
  </si>
  <si>
    <t>La Ciudad. Muestra 26. Pp. 89_45</t>
  </si>
  <si>
    <t>La Ciudad. Muestra 26. Pp. 89_46</t>
  </si>
  <si>
    <t>La Ciudad. Muestra 26. Pp. 89_47</t>
  </si>
  <si>
    <t>La Ciudad. Muestra 26. Pp. 89_48</t>
  </si>
  <si>
    <t>La Ciudad. Muestra 26. Pp. 89_49</t>
  </si>
  <si>
    <t>La Ciudad. Muestra 26. Pp. 89_50</t>
  </si>
  <si>
    <t>Las Cogotas. Muestra 27. Pp.90_1</t>
  </si>
  <si>
    <t>Celtiberian</t>
  </si>
  <si>
    <t>Las Cogotas. Muestra 27. Pp.90_2</t>
  </si>
  <si>
    <t>Las Cogotas. Muestra 27. Pp.90_3</t>
  </si>
  <si>
    <t>Las Cogotas. Muestra 27. Pp.90_4</t>
  </si>
  <si>
    <t>Las Cogotas. Muestra 27. Pp.90_5</t>
  </si>
  <si>
    <t>Las Cogotas. Muestra 27. Pp.90_6</t>
  </si>
  <si>
    <t>Las Cogotas. Muestra 27. Pp.90_7</t>
  </si>
  <si>
    <t>Las Cogotas. Muestra 27. Pp.90_8</t>
  </si>
  <si>
    <t>Las Cogotas. Muestra 27. Pp.90_9</t>
  </si>
  <si>
    <t>Las Cogotas. Muestra 27. Pp.90_10</t>
  </si>
  <si>
    <t>Las Cogotas. Muestra 27. Pp.90_11</t>
  </si>
  <si>
    <t>Las Cogotas. Muestra 27. Pp.90_12</t>
  </si>
  <si>
    <t>Las Cogotas. Muestra 27. Pp.90_13</t>
  </si>
  <si>
    <t>Las Cogotas. Muestra 27. Pp.90_14</t>
  </si>
  <si>
    <t>Las Cogotas. Muestra 27. Pp.90_15</t>
  </si>
  <si>
    <t>Las Cogotas. Muestra 27. Pp.90_16</t>
  </si>
  <si>
    <t>Las Cogotas. Muestra 27. Pp.90_17</t>
  </si>
  <si>
    <t>Las Cogotas. Muestra 27. Pp.90_18</t>
  </si>
  <si>
    <t>Las Cogotas. Muestra 27. Pp.90_19</t>
  </si>
  <si>
    <t>Las Cogotas. Muestra 27. Pp.90_20</t>
  </si>
  <si>
    <t>Las Cogotas. Muestra 27. Pp.90_21</t>
  </si>
  <si>
    <t>Las Cogotas. Muestra 27. Pp.90_22</t>
  </si>
  <si>
    <t>Las Cogotas. Muestra 27. Pp.90_23</t>
  </si>
  <si>
    <t>Las Cogotas. Muestra 27. Pp.90_24</t>
  </si>
  <si>
    <t>Las Cogotas. Muestra 27. Pp.90_25</t>
  </si>
  <si>
    <t>Las Cogotas. Muestra 27. Pp.90_26</t>
  </si>
  <si>
    <t>Las Cogotas. Muestra 27. Pp.90_27</t>
  </si>
  <si>
    <t>Las Cogotas. Muestra 27. Pp.90_28</t>
  </si>
  <si>
    <t>Las Cogotas. Muestra 27. Pp.90_29</t>
  </si>
  <si>
    <t>Las Cogotas. Muestra 27. Pp.90_30</t>
  </si>
  <si>
    <t>Las Cogotas. Muestra 27. Pp.90_31</t>
  </si>
  <si>
    <t>Las Cogotas. Muestra 27. Pp.90_32</t>
  </si>
  <si>
    <t>Las Cogotas. Muestra 27. Pp.90_33</t>
  </si>
  <si>
    <t>Las Cogotas. Muestra 27. Pp.90_34</t>
  </si>
  <si>
    <t>Las Cogotas. Muestra 27. Pp.90_35</t>
  </si>
  <si>
    <t>Las Cogotas. Muestra 27. Pp.90_36</t>
  </si>
  <si>
    <t>Las Cogotas. Muestra 27. Pp.90_37</t>
  </si>
  <si>
    <t>Las Cogotas. Muestra 27. Pp.90_38</t>
  </si>
  <si>
    <t>Las Cogotas. Muestra 27. Pp.90_39</t>
  </si>
  <si>
    <t>Las Cogotas. Muestra 27. Pp.90_40</t>
  </si>
  <si>
    <t>Las Cogotas. Muestra 27. Pp.90_41</t>
  </si>
  <si>
    <t>Las Cogotas. Muestra 27. Pp.90_42</t>
  </si>
  <si>
    <t>Las Cogotas. Muestra 27. Pp.90_43</t>
  </si>
  <si>
    <t>Las Cogotas. Muestra 27. Pp.90_44</t>
  </si>
  <si>
    <t>Las Cogotas. Muestra 27. Pp.90_45</t>
  </si>
  <si>
    <t>Las Cogotas. Muestra 27. Pp.90_46</t>
  </si>
  <si>
    <t>Las Cogotas. Muestra 27. Pp.90_47</t>
  </si>
  <si>
    <t>Las Cogotas. Muestra 27. Pp.90_48</t>
  </si>
  <si>
    <t>Las Cogotas. Muestra 27. Pp.90_49</t>
  </si>
  <si>
    <t>Las Cogotas. Muestra 27. Pp.90_50</t>
  </si>
  <si>
    <t>SaldaÃ±a. Muestra 28. Pp.91_1</t>
  </si>
  <si>
    <t>Late Iron</t>
  </si>
  <si>
    <t>SaldaÃ±a. Muestra 28. Pp.91_2</t>
  </si>
  <si>
    <t>SaldaÃ±a. Muestra 28. Pp.91_3</t>
  </si>
  <si>
    <t>SaldaÃ±a. Muestra 28. Pp.91_4</t>
  </si>
  <si>
    <t>SaldaÃ±a. Muestra 28. Pp.91_5</t>
  </si>
  <si>
    <t>SaldaÃ±a. Muestra 28. Pp.91_6</t>
  </si>
  <si>
    <t>SaldaÃ±a. Muestra 28. Pp.91_7</t>
  </si>
  <si>
    <t>SaldaÃ±a. Muestra 28. Pp.91_8</t>
  </si>
  <si>
    <t>SaldaÃ±a. Muestra 28. Pp.91_9</t>
  </si>
  <si>
    <t>SaldaÃ±a. Muestra 28. Pp.91_10</t>
  </si>
  <si>
    <t>SaldaÃ±a. Muestra 28. Pp.91_11</t>
  </si>
  <si>
    <t>SaldaÃ±a. Muestra 28. Pp.91_12</t>
  </si>
  <si>
    <t>SaldaÃ±a. Muestra 28. Pp.91_13</t>
  </si>
  <si>
    <t>SaldaÃ±a. Muestra 28. Pp.91_14</t>
  </si>
  <si>
    <t>SaldaÃ±a. Muestra 28. Pp.91_15</t>
  </si>
  <si>
    <t>SaldaÃ±a. Muestra 28. Pp.91_16</t>
  </si>
  <si>
    <t>SaldaÃ±a. Muestra 28. Pp.91_17</t>
  </si>
  <si>
    <t>SaldaÃ±a. Muestra 28. Pp.91_18</t>
  </si>
  <si>
    <t>SaldaÃ±a. Muestra 28. Pp.91_19</t>
  </si>
  <si>
    <t>SaldaÃ±a. Muestra 28. Pp.91_20</t>
  </si>
  <si>
    <t>SaldaÃ±a. Muestra 28. Pp.91_21</t>
  </si>
  <si>
    <t>SaldaÃ±a. Muestra 28. Pp.91_22</t>
  </si>
  <si>
    <t>SaldaÃ±a. Muestra 28. Pp.91_23</t>
  </si>
  <si>
    <t>SaldaÃ±a. Muestra 28. Pp.91_24</t>
  </si>
  <si>
    <t>SaldaÃ±a. Muestra 28. Pp.91_25</t>
  </si>
  <si>
    <t>SaldaÃ±a. Muestra 28. Pp.91_26</t>
  </si>
  <si>
    <t>SaldaÃ±a. Muestra 28. Pp.91_27</t>
  </si>
  <si>
    <t>SaldaÃ±a. Muestra 28. Pp.91_28</t>
  </si>
  <si>
    <t>SaldaÃ±a. Muestra 28. Pp.91_29</t>
  </si>
  <si>
    <t>SaldaÃ±a. Muestra 28. Pp.91_30</t>
  </si>
  <si>
    <t>SaldaÃ±a. Muestra 28. Pp.91_31</t>
  </si>
  <si>
    <t>SaldaÃ±a. Muestra 28. Pp.91_32</t>
  </si>
  <si>
    <t>SaldaÃ±a. Muestra 28. Pp.91_33</t>
  </si>
  <si>
    <t>SaldaÃ±a. Muestra 28. Pp.91_34</t>
  </si>
  <si>
    <t>SaldaÃ±a. Muestra 28. Pp.91_35</t>
  </si>
  <si>
    <t>SaldaÃ±a. Muestra 28. Pp.91_36</t>
  </si>
  <si>
    <t>SaldaÃ±a. Muestra 28. Pp.91_37</t>
  </si>
  <si>
    <t>SaldaÃ±a. Muestra 28. Pp.91_38</t>
  </si>
  <si>
    <t>SaldaÃ±a. Muestra 28. Pp.91_39</t>
  </si>
  <si>
    <t>SaldaÃ±a. Muestra 28. Pp.91_40</t>
  </si>
  <si>
    <t>SaldaÃ±a. Muestra 28. Pp.91_41</t>
  </si>
  <si>
    <t>SaldaÃ±a. Muestra 28. Pp.91_42</t>
  </si>
  <si>
    <t>SaldaÃ±a. Muestra 28. Pp.91_43</t>
  </si>
  <si>
    <t>SaldaÃ±a. Muestra 28. Pp.91_44</t>
  </si>
  <si>
    <t>SaldaÃ±a. Muestra 28. Pp.91_45</t>
  </si>
  <si>
    <t>SaldaÃ±a. Muestra 28. Pp.91_46</t>
  </si>
  <si>
    <t>SaldaÃ±a. Muestra 28. Pp.91_47</t>
  </si>
  <si>
    <t>SaldaÃ±a. Muestra 28. Pp.91_48</t>
  </si>
  <si>
    <t>SaldaÃ±a. Muestra 28. Pp.91_49</t>
  </si>
  <si>
    <t>SaldaÃ±a. Muestra 28. Pp.91_50</t>
  </si>
  <si>
    <t>Serra de l'Espasa. Muestra 29. Pp.92_1</t>
  </si>
  <si>
    <t>Serra de l'Espasa. Muestra 29. Pp.92_2</t>
  </si>
  <si>
    <t>Serra de l'Espasa. Muestra 29. Pp.92_3</t>
  </si>
  <si>
    <t>Serra de l'Espasa. Muestra 29. Pp.92_4</t>
  </si>
  <si>
    <t>Serra de l'Espasa. Muestra 29. Pp.92_5</t>
  </si>
  <si>
    <t>Serra de l'Espasa. Muestra 29. Pp.92_6</t>
  </si>
  <si>
    <t>Serra de l'Espasa. Muestra 29. Pp.92_7</t>
  </si>
  <si>
    <t>Serra de l'Espasa. Muestra 29. Pp.92_8</t>
  </si>
  <si>
    <t>Serra de l'Espasa. Muestra 29. Pp.92_9</t>
  </si>
  <si>
    <t>Serra de l'Espasa. Muestra 29. Pp.92_10</t>
  </si>
  <si>
    <t>Serra de l'Espasa. Muestra 29. Pp.92_11</t>
  </si>
  <si>
    <t>Serra de l'Espasa. Muestra 29. Pp.92_12</t>
  </si>
  <si>
    <t>Serra de l'Espasa. Muestra 29. Pp.92_13</t>
  </si>
  <si>
    <t>Serra de l'Espasa. Muestra 29. Pp.92_14</t>
  </si>
  <si>
    <t>Serra de l'Espasa. Muestra 29. Pp.92_15</t>
  </si>
  <si>
    <t>Serra de l'Espasa. Muestra 29. Pp.92_16</t>
  </si>
  <si>
    <t>Serra de l'Espasa. Muestra 29. Pp.92_17</t>
  </si>
  <si>
    <t>Serra de l'Espasa. Muestra 29. Pp.92_18</t>
  </si>
  <si>
    <t>Serra de l'Espasa. Muestra 29. Pp.92_19</t>
  </si>
  <si>
    <t>Serra de l'Espasa. Muestra 29. Pp.92_20</t>
  </si>
  <si>
    <t>Serra de l'Espasa. Muestra 29. Pp.92_21</t>
  </si>
  <si>
    <t>Serra de l'Espasa. Muestra 29. Pp.92_22</t>
  </si>
  <si>
    <t>Serra de l'Espasa. Muestra 29. Pp.92_23</t>
  </si>
  <si>
    <t>Serra de l'Espasa. Muestra 29. Pp.92_24</t>
  </si>
  <si>
    <t>Serra de l'Espasa. Muestra 29. Pp.92_25</t>
  </si>
  <si>
    <t>Serra de l'Espasa. Muestra 29. Pp.92_26</t>
  </si>
  <si>
    <t>Serra de l'Espasa. Muestra 29. Pp.92_27</t>
  </si>
  <si>
    <t>Serra de l'Espasa. Muestra 29. Pp.92_28</t>
  </si>
  <si>
    <t>Serra de l'Espasa. Muestra 29. Pp.92_29</t>
  </si>
  <si>
    <t>Serra de l'Espasa. Muestra 29. Pp.92_30</t>
  </si>
  <si>
    <t>Serra de l'Espasa. Muestra 29. Pp.92_31</t>
  </si>
  <si>
    <t>Serra de l'Espasa. Muestra 29. Pp.92_32</t>
  </si>
  <si>
    <t>Serra de l'Espasa. Muestra 29. Pp.92_33</t>
  </si>
  <si>
    <t>Serra de l'Espasa. Muestra 29. Pp.92_34</t>
  </si>
  <si>
    <t>Serra de l'Espasa. Muestra 29. Pp.92_35</t>
  </si>
  <si>
    <t>Serra de l'Espasa. Muestra 29. Pp.92_36</t>
  </si>
  <si>
    <t>Serra de l'Espasa. Muestra 29. Pp.92_37</t>
  </si>
  <si>
    <t>Serra de l'Espasa. Muestra 29. Pp.92_38</t>
  </si>
  <si>
    <t>Serra de l'Espasa. Muestra 29. Pp.92_39</t>
  </si>
  <si>
    <t>Serra de l'Espasa. Muestra 29. Pp.92_40</t>
  </si>
  <si>
    <t>Serra de l'Espasa. Muestra 29. Pp.92_41</t>
  </si>
  <si>
    <t>Serra de l'Espasa. Muestra 29. Pp.92_42</t>
  </si>
  <si>
    <t>Serra de l'Espasa. Muestra 29. Pp.92_43</t>
  </si>
  <si>
    <t>Serra de l'Espasa. Muestra 29. Pp.92_44</t>
  </si>
  <si>
    <t>Serra de l'Espasa. Muestra 29. Pp.92_45</t>
  </si>
  <si>
    <t>Serra de l'Espasa. Muestra 29. Pp.92_46</t>
  </si>
  <si>
    <t>Serra de l'Espasa. Muestra 29. Pp.92_47</t>
  </si>
  <si>
    <t>Serra de l'Espasa. Muestra 29. Pp.92_48</t>
  </si>
  <si>
    <t>Serra de l'Espasa. Muestra 29. Pp.92_49</t>
  </si>
  <si>
    <t>Serra de l'Espasa. Muestra 29. Pp.92_50</t>
  </si>
  <si>
    <t>Tossal de les Tenalles. Muestra 30. Pp.93_1</t>
  </si>
  <si>
    <t>Tossal de les Tenalles. Muestra 30. Pp.93_2</t>
  </si>
  <si>
    <t>Tossal de les Tenalles. Muestra 30. Pp.93_3</t>
  </si>
  <si>
    <t>Tossal de les Tenalles. Muestra 30. Pp.93_4</t>
  </si>
  <si>
    <t>Tossal de les Tenalles. Muestra 30. Pp.93_5</t>
  </si>
  <si>
    <t>Tossal de les Tenalles. Muestra 30. Pp.93_6</t>
  </si>
  <si>
    <t>Tossal de les Tenalles. Muestra 30. Pp.93_7</t>
  </si>
  <si>
    <t>Tossal de les Tenalles. Muestra 30. Pp.93_8</t>
  </si>
  <si>
    <t>Tossal de les Tenalles. Muestra 30. Pp.93_9</t>
  </si>
  <si>
    <t>Tossal de les Tenalles. Muestra 30. Pp.93_10</t>
  </si>
  <si>
    <t>Tossal de les Tenalles. Muestra 30. Pp.93_11</t>
  </si>
  <si>
    <t>Tossal de les Tenalles. Muestra 30. Pp.93_12</t>
  </si>
  <si>
    <t>Tossal de les Tenalles. Muestra 30. Pp.93_13</t>
  </si>
  <si>
    <t>Tossal de les Tenalles. Muestra 30. Pp.93_14</t>
  </si>
  <si>
    <t>Tossal de les Tenalles. Muestra 30. Pp.93_15</t>
  </si>
  <si>
    <t>Tossal de les Tenalles. Muestra 30. Pp.93_16</t>
  </si>
  <si>
    <t>Tossal de les Tenalles. Muestra 30. Pp.93_17</t>
  </si>
  <si>
    <t>Tossal de les Tenalles. Muestra 30. Pp.93_18</t>
  </si>
  <si>
    <t>Tossal de les Tenalles. Muestra 30. Pp.93_19</t>
  </si>
  <si>
    <t>Tossal de les Tenalles. Muestra 30. Pp.93_20</t>
  </si>
  <si>
    <t>Tossal de les Tenalles. Muestra 30. Pp.93_21</t>
  </si>
  <si>
    <t>Tossal de les Tenalles. Muestra 30. Pp.93_22</t>
  </si>
  <si>
    <t>Tossal de les Tenalles. Muestra 30. Pp.93_23</t>
  </si>
  <si>
    <t>Tossal de les Tenalles. Muestra 30. Pp.93_24</t>
  </si>
  <si>
    <t>Tossal de les Tenalles. Muestra 30. Pp.93_25</t>
  </si>
  <si>
    <t>Tossal de les Tenalles. Muestra 30. Pp.93_26</t>
  </si>
  <si>
    <t>Tossal de les Tenalles. Muestra 30. Pp.93_27</t>
  </si>
  <si>
    <t>Tossal de les Tenalles. Muestra 30. Pp.93_28</t>
  </si>
  <si>
    <t>Tossal de les Tenalles. Muestra 30. Pp.93_29</t>
  </si>
  <si>
    <t>Tossal de les Tenalles. Muestra 30. Pp.93_30</t>
  </si>
  <si>
    <t>Tossal de les Tenalles. Muestra 30. Pp.93_31</t>
  </si>
  <si>
    <t>Tossal de les Tenalles. Muestra 30. Pp.93_32</t>
  </si>
  <si>
    <t>Tossal de les Tenalles. Muestra 30. Pp.93_33</t>
  </si>
  <si>
    <t>Tossal de les Tenalles. Muestra 30. Pp.93_34</t>
  </si>
  <si>
    <t>Tossal de les Tenalles. Muestra 30. Pp.93_35</t>
  </si>
  <si>
    <t>Tossal de les Tenalles. Muestra 30. Pp.93_36</t>
  </si>
  <si>
    <t>Tossal de les Tenalles. Muestra 30. Pp.93_37</t>
  </si>
  <si>
    <t>Tossal de les Tenalles. Muestra 30. Pp.93_38</t>
  </si>
  <si>
    <t>Tossal de les Tenalles. Muestra 30. Pp.93_39</t>
  </si>
  <si>
    <t>Tossal de les Tenalles. Muestra 30. Pp.93_40</t>
  </si>
  <si>
    <t>Tossal de les Tenalles. Muestra 30. Pp.93_41</t>
  </si>
  <si>
    <t>Tossal de les Tenalles. Muestra 30. Pp.93_42</t>
  </si>
  <si>
    <t>Tossal de les Tenalles. Muestra 30. Pp.93_43</t>
  </si>
  <si>
    <t>Tossal de les Tenalles. Muestra 30. Pp.93_44</t>
  </si>
  <si>
    <t>Tossal de les Tenalles. Muestra 30. Pp.93_45</t>
  </si>
  <si>
    <t>Tossal de les Tenalles. Muestra 30. Pp.93_46</t>
  </si>
  <si>
    <t>Tossal de les Tenalles. Muestra 30. Pp.93_47</t>
  </si>
  <si>
    <t>Tossal de les Tenalles. Muestra 30. Pp.93_48</t>
  </si>
  <si>
    <t>Tossal de les Tenalles. Muestra 30. Pp.93_49</t>
  </si>
  <si>
    <t>Tossal de les Tenalles. Muestra 30. Pp.93_50</t>
  </si>
  <si>
    <t>Tossal de les Tenalles. Muestra 31. Pp.94_1</t>
  </si>
  <si>
    <t>Tossal de les Tenalles. Muestra 31. Pp.94_2</t>
  </si>
  <si>
    <t>Tossal de les Tenalles. Muestra 31. Pp.94_3</t>
  </si>
  <si>
    <t>Tossal de les Tenalles. Muestra 31. Pp.94_4</t>
  </si>
  <si>
    <t>Tossal de les Tenalles. Muestra 31. Pp.94_5</t>
  </si>
  <si>
    <t>Tossal de les Tenalles. Muestra 31. Pp.94_6</t>
  </si>
  <si>
    <t>Tossal de les Tenalles. Muestra 31. Pp.94_7</t>
  </si>
  <si>
    <t>Tossal de les Tenalles. Muestra 31. Pp.94_8</t>
  </si>
  <si>
    <t>Tossal de les Tenalles. Muestra 31. Pp.94_9</t>
  </si>
  <si>
    <t>Tossal de les Tenalles. Muestra 31. Pp.94_10</t>
  </si>
  <si>
    <t>Tossal de les Tenalles. Muestra 31. Pp.94_11</t>
  </si>
  <si>
    <t>Tossal de les Tenalles. Muestra 31. Pp.94_12</t>
  </si>
  <si>
    <t>Tossal de les Tenalles. Muestra 31. Pp.94_13</t>
  </si>
  <si>
    <t>Tossal de les Tenalles. Muestra 31. Pp.94_14</t>
  </si>
  <si>
    <t>Tossal de les Tenalles. Muestra 31. Pp.94_15</t>
  </si>
  <si>
    <t>Tossal de les Tenalles. Muestra 31. Pp.94_16</t>
  </si>
  <si>
    <t>Tossal de les Tenalles. Muestra 31. Pp.94_17</t>
  </si>
  <si>
    <t>Tossal de les Tenalles. Muestra 31. Pp.94_18</t>
  </si>
  <si>
    <t>Tossal de les Tenalles. Muestra 31. Pp.94_19</t>
  </si>
  <si>
    <t>Tossal de les Tenalles. Muestra 31. Pp.94_20</t>
  </si>
  <si>
    <t>Tossal de les Tenalles. Muestra 31. Pp.94_21</t>
  </si>
  <si>
    <t>Tossal de les Tenalles. Muestra 31. Pp.94_22</t>
  </si>
  <si>
    <t>Tossal de les Tenalles. Muestra 31. Pp.94_23</t>
  </si>
  <si>
    <t>Tossal de les Tenalles. Muestra 31. Pp.94_24</t>
  </si>
  <si>
    <t>Tossal de les Tenalles. Muestra 31. Pp.94_25</t>
  </si>
  <si>
    <t>Tossal de les Tenalles. Muestra 31. Pp.94_26</t>
  </si>
  <si>
    <t>Tossal de les Tenalles. Muestra 31. Pp.94_27</t>
  </si>
  <si>
    <t>Tossal de les Tenalles. Muestra 31. Pp.94_28</t>
  </si>
  <si>
    <t>Tossal de les Tenalles. Muestra 31. Pp.94_29</t>
  </si>
  <si>
    <t>Tossal de les Tenalles. Muestra 31. Pp.94_30</t>
  </si>
  <si>
    <t>Tossal de les Tenalles. Muestra 31. Pp.94_31</t>
  </si>
  <si>
    <t>Tossal de les Tenalles. Muestra 31. Pp.94_32</t>
  </si>
  <si>
    <t>Tossal de les Tenalles. Muestra 31. Pp.94_33</t>
  </si>
  <si>
    <t>Tossal de les Tenalles. Muestra 31. Pp.94_34</t>
  </si>
  <si>
    <t>Tossal de les Tenalles. Muestra 31. Pp.94_35</t>
  </si>
  <si>
    <t>Tossal de les Tenalles. Muestra 31. Pp.94_36</t>
  </si>
  <si>
    <t>Tossal de les Tenalles. Muestra 31. Pp.94_37</t>
  </si>
  <si>
    <t>Tossal de les Tenalles. Muestra 31. Pp.94_38</t>
  </si>
  <si>
    <t>Tossal de les Tenalles. Muestra 31. Pp.94_39</t>
  </si>
  <si>
    <t>Tossal de les Tenalles. Muestra 31. Pp.94_40</t>
  </si>
  <si>
    <t>Tossal de les Tenalles. Muestra 31. Pp.94_41</t>
  </si>
  <si>
    <t>Tossal de les Tenalles. Muestra 31. Pp.94_42</t>
  </si>
  <si>
    <t>Tossal de les Tenalles. Muestra 31. Pp.94_43</t>
  </si>
  <si>
    <t>Tossal de les Tenalles. Muestra 31. Pp.94_44</t>
  </si>
  <si>
    <t>Tossal de les Tenalles. Muestra 31. Pp.94_45</t>
  </si>
  <si>
    <t>Tossal de les Tenalles. Muestra 31. Pp.94_46</t>
  </si>
  <si>
    <t>Tossal de les Tenalles. Muestra 31. Pp.94_47</t>
  </si>
  <si>
    <t>Tossal de les Tenalles. Muestra 31. Pp.94_48</t>
  </si>
  <si>
    <t>Tossal de les Tenalles. Muestra 31. Pp.94_49</t>
  </si>
  <si>
    <t>Tossal de les Tenalles. Muestra 31. Pp.94_50</t>
  </si>
  <si>
    <t>Tossal de les Tenalles. Muestra 32. Pp.95_1</t>
  </si>
  <si>
    <t>Tossal de les Tenalles. Muestra 32. Pp.95_2</t>
  </si>
  <si>
    <t>Tossal de les Tenalles. Muestra 32. Pp.95_3</t>
  </si>
  <si>
    <t>Tossal de les Tenalles. Muestra 32. Pp.95_4</t>
  </si>
  <si>
    <t>Tossal de les Tenalles. Muestra 32. Pp.95_5</t>
  </si>
  <si>
    <t>Tossal de les Tenalles. Muestra 32. Pp.95_6</t>
  </si>
  <si>
    <t>Tossal de les Tenalles. Muestra 32. Pp.95_7</t>
  </si>
  <si>
    <t>Tossal de les Tenalles. Muestra 32. Pp.95_8</t>
  </si>
  <si>
    <t>Tossal de les Tenalles. Muestra 32. Pp.95_9</t>
  </si>
  <si>
    <t>Tossal de les Tenalles. Muestra 32. Pp.95_10</t>
  </si>
  <si>
    <t>Tossal de les Tenalles. Muestra 32. Pp.95_11</t>
  </si>
  <si>
    <t>Tossal de les Tenalles. Muestra 32. Pp.95_12</t>
  </si>
  <si>
    <t>Tossal de les Tenalles. Muestra 32. Pp.95_13</t>
  </si>
  <si>
    <t>Tossal de les Tenalles. Muestra 32. Pp.95_14</t>
  </si>
  <si>
    <t>Tossal de les Tenalles. Muestra 32. Pp.95_15</t>
  </si>
  <si>
    <t>Tossal de les Tenalles. Muestra 32. Pp.95_16</t>
  </si>
  <si>
    <t>Tossal de les Tenalles. Muestra 32. Pp.95_17</t>
  </si>
  <si>
    <t>Tossal de les Tenalles. Muestra 32. Pp.95_18</t>
  </si>
  <si>
    <t>Tossal de les Tenalles. Muestra 32. Pp.95_19</t>
  </si>
  <si>
    <t>Tossal de les Tenalles. Muestra 32. Pp.95_20</t>
  </si>
  <si>
    <t>Tossal de les Tenalles. Muestra 32. Pp.95_21</t>
  </si>
  <si>
    <t>Tossal de les Tenalles. Muestra 32. Pp.95_22</t>
  </si>
  <si>
    <t>Tossal de les Tenalles. Muestra 32. Pp.95_23</t>
  </si>
  <si>
    <t>Tossal de les Tenalles. Muestra 32. Pp.95_24</t>
  </si>
  <si>
    <t>Tossal de les Tenalles. Muestra 32. Pp.95_25</t>
  </si>
  <si>
    <t>Tossal de les Tenalles. Muestra 32. Pp.95_26</t>
  </si>
  <si>
    <t>Tossal de les Tenalles. Muestra 32. Pp.95_27</t>
  </si>
  <si>
    <t>Tossal de les Tenalles. Muestra 32. Pp.95_28</t>
  </si>
  <si>
    <t>Tossal de les Tenalles. Muestra 32. Pp.95_29</t>
  </si>
  <si>
    <t>Tossal de les Tenalles. Muestra 32. Pp.95_30</t>
  </si>
  <si>
    <t>Tossal de les Tenalles. Muestra 32. Pp.95_31</t>
  </si>
  <si>
    <t>Tossal de les Tenalles. Muestra 32. Pp.95_32</t>
  </si>
  <si>
    <t>Tossal de les Tenalles. Muestra 32. Pp.95_33</t>
  </si>
  <si>
    <t>Tossal de les Tenalles. Muestra 32. Pp.95_34</t>
  </si>
  <si>
    <t>Tossal de les Tenalles. Muestra 32. Pp.95_35</t>
  </si>
  <si>
    <t>Tossal de les Tenalles. Muestra 32. Pp.95_36</t>
  </si>
  <si>
    <t>Tossal de les Tenalles. Muestra 32. Pp.95_37</t>
  </si>
  <si>
    <t>Tossal de les Tenalles. Muestra 32. Pp.95_38</t>
  </si>
  <si>
    <t>Tossal de les Tenalles. Muestra 32. Pp.95_39</t>
  </si>
  <si>
    <t>Tossal de les Tenalles. Muestra 32. Pp.95_40</t>
  </si>
  <si>
    <t>Tossal de les Tenalles. Muestra 32. Pp.95_41</t>
  </si>
  <si>
    <t>Tossal de les Tenalles. Muestra 32. Pp.95_42</t>
  </si>
  <si>
    <t>Tossal de les Tenalles. Muestra 32. Pp.95_43</t>
  </si>
  <si>
    <t>Tossal de les Tenalles. Muestra 32. Pp.95_44</t>
  </si>
  <si>
    <t>Tossal de les Tenalles. Muestra 32. Pp.95_45</t>
  </si>
  <si>
    <t>Tossal de les Tenalles. Muestra 32. Pp.95_46</t>
  </si>
  <si>
    <t>Tossal de les Tenalles. Muestra 32. Pp.95_47</t>
  </si>
  <si>
    <t>Tossal de les Tenalles. Muestra 32. Pp.95_48</t>
  </si>
  <si>
    <t>Tossal de les Tenalles. Muestra 32. Pp.95_49</t>
  </si>
  <si>
    <t>Tossal de les Tenalles. Muestra 32. Pp.95_50</t>
  </si>
  <si>
    <t>Cerro de los Castejones. Muestra 33. Pp.96_1</t>
  </si>
  <si>
    <t>Cerro de los Castejones. Muestra 33. Pp.96_2</t>
  </si>
  <si>
    <t>Cerro de los Castejones. Muestra 33. Pp.96_3</t>
  </si>
  <si>
    <t>Cerro de los Castejones. Muestra 33. Pp.96_4</t>
  </si>
  <si>
    <t>Cerro de los Castejones. Muestra 33. Pp.96_5</t>
  </si>
  <si>
    <t>Cerro de los Castejones. Muestra 33. Pp.96_6</t>
  </si>
  <si>
    <t>Cerro de los Castejones. Muestra 33. Pp.96_7</t>
  </si>
  <si>
    <t>Cerro de los Castejones. Muestra 33. Pp.96_8</t>
  </si>
  <si>
    <t>Cerro de los Castejones. Muestra 33. Pp.96_9</t>
  </si>
  <si>
    <t>Cerro de los Castejones. Muestra 33. Pp.96_10</t>
  </si>
  <si>
    <t>Cerro de los Castejones. Muestra 33. Pp.96_11</t>
  </si>
  <si>
    <t>Cerro de los Castejones. Muestra 33. Pp.96_12</t>
  </si>
  <si>
    <t>Cerro de los Castejones. Muestra 33. Pp.96_13</t>
  </si>
  <si>
    <t>Cerro de los Castejones. Muestra 33. Pp.96_14</t>
  </si>
  <si>
    <t>Cerro de los Castejones. Muestra 33. Pp.96_15</t>
  </si>
  <si>
    <t>Cerro de los Castejones. Muestra 33. Pp.96_16</t>
  </si>
  <si>
    <t>Cerro de los Castejones. Muestra 33. Pp.96_17</t>
  </si>
  <si>
    <t>Cerro de los Castejones. Muestra 33. Pp.96_18</t>
  </si>
  <si>
    <t>Cerro de los Castejones. Muestra 33. Pp.96_19</t>
  </si>
  <si>
    <t>Cerro de los Castejones. Muestra 33. Pp.96_20</t>
  </si>
  <si>
    <t>Cerro de los Castejones. Muestra 33. Pp.96_21</t>
  </si>
  <si>
    <t>Cerro de los Castejones. Muestra 33. Pp.96_22</t>
  </si>
  <si>
    <t>Cerro de los Castejones. Muestra 33. Pp.96_23</t>
  </si>
  <si>
    <t>Cerro de los Castejones. Muestra 33. Pp.96_24</t>
  </si>
  <si>
    <t>Cerro de los Castejones. Muestra 33. Pp.96_25</t>
  </si>
  <si>
    <t>Cerro de los Castejones. Muestra 33. Pp.96_26</t>
  </si>
  <si>
    <t>Cerro de los Castejones. Muestra 33. Pp.96_27</t>
  </si>
  <si>
    <t>Cerro de los Castejones. Muestra 33. Pp.96_28</t>
  </si>
  <si>
    <t>Cerro de los Castejones. Muestra 33. Pp.96_29</t>
  </si>
  <si>
    <t>Cerro de los Castejones. Muestra 33. Pp.96_30</t>
  </si>
  <si>
    <t>Cerro de los Castejones. Muestra 33. Pp.96_31</t>
  </si>
  <si>
    <t>Cerro de los Castejones. Muestra 33. Pp.96_32</t>
  </si>
  <si>
    <t>Cerro de los Castejones. Muestra 33. Pp.96_33</t>
  </si>
  <si>
    <t>Cerro de los Castejones. Muestra 33. Pp.96_34</t>
  </si>
  <si>
    <t>Cerro de los Castejones. Muestra 33. Pp.96_35</t>
  </si>
  <si>
    <t>Cerro de los Castejones. Muestra 33. Pp.96_36</t>
  </si>
  <si>
    <t>Cerro de los Castejones. Muestra 33. Pp.96_37</t>
  </si>
  <si>
    <t>Cerro de los Castejones. Muestra 33. Pp.96_38</t>
  </si>
  <si>
    <t>Cerro de los Castejones. Muestra 33. Pp.96_39</t>
  </si>
  <si>
    <t>Cerro de los Castejones. Muestra 33. Pp.96_40</t>
  </si>
  <si>
    <t>Cerro de los Castejones. Muestra 33. Pp.96_41</t>
  </si>
  <si>
    <t>Cerro de los Castejones. Muestra 33. Pp.96_42</t>
  </si>
  <si>
    <t>Cerro de los Castejones. Muestra 33. Pp.96_43</t>
  </si>
  <si>
    <t>Cerro de los Castejones. Muestra 33. Pp.96_44</t>
  </si>
  <si>
    <t>Cerro de los Castejones. Muestra 33. Pp.96_45</t>
  </si>
  <si>
    <t>Cerro de los Castejones. Muestra 33. Pp.96_46</t>
  </si>
  <si>
    <t>Cerro de los Castejones. Muestra 33. Pp.96_47</t>
  </si>
  <si>
    <t>Cerro de los Castejones. Muestra 33. Pp.96_48</t>
  </si>
  <si>
    <t>Cerro de los Castejones. Muestra 33. Pp.96_49</t>
  </si>
  <si>
    <t>Cerro de los Castejones. Muestra 33. Pp.96_50</t>
  </si>
  <si>
    <t>Cerro de los Castejones. CalataÃ±azor. Muestra 34. Pp.97_1</t>
  </si>
  <si>
    <t>Cerro de los Castejones. CalataÃ±azor. Muestra 34. Pp.97_2</t>
  </si>
  <si>
    <t>Cerro de los Castejones. CalataÃ±azor. Muestra 34. Pp.97_3</t>
  </si>
  <si>
    <t>Cerro de los Castejones. CalataÃ±azor. Muestra 34. Pp.97_4</t>
  </si>
  <si>
    <t>Cerro de los Castejones. CalataÃ±azor. Muestra 34. Pp.97_5</t>
  </si>
  <si>
    <t>Cerro de los Castejones. CalataÃ±azor. Muestra 34. Pp.97_6</t>
  </si>
  <si>
    <t>Cerro de los Castejones. CalataÃ±azor. Muestra 34. Pp.97_7</t>
  </si>
  <si>
    <t>Cerro de los Castejones. CalataÃ±azor. Muestra 34. Pp.97_8</t>
  </si>
  <si>
    <t>Cerro de los Castejones. CalataÃ±azor. Muestra 34. Pp.97_9</t>
  </si>
  <si>
    <t>Cerro de los Castejones. CalataÃ±azor. Muestra 34. Pp.97_10</t>
  </si>
  <si>
    <t>Cerro de los Castejones. CalataÃ±azor. Muestra 34. Pp.97_11</t>
  </si>
  <si>
    <t>Cerro de los Castejones. CalataÃ±azor. Muestra 34. Pp.97_12</t>
  </si>
  <si>
    <t>Cerro de los Castejones. CalataÃ±azor. Muestra 34. Pp.97_13</t>
  </si>
  <si>
    <t>Cerro de los Castejones. CalataÃ±azor. Muestra 34. Pp.97_14</t>
  </si>
  <si>
    <t>Cerro de los Castejones. CalataÃ±azor. Muestra 34. Pp.97_15</t>
  </si>
  <si>
    <t>Cerro de los Castejones. CalataÃ±azor. Muestra 34. Pp.97_16</t>
  </si>
  <si>
    <t>Cerro de los Castejones. CalataÃ±azor. Muestra 34. Pp.97_17</t>
  </si>
  <si>
    <t>Cerro de los Castejones. CalataÃ±azor. Muestra 34. Pp.97_18</t>
  </si>
  <si>
    <t>Cerro de los Castejones. CalataÃ±azor. Muestra 34. Pp.97_19</t>
  </si>
  <si>
    <t>Cerro de los Castejones. CalataÃ±azor. Muestra 34. Pp.97_20</t>
  </si>
  <si>
    <t>Cerro de los Castejones. CalataÃ±azor. Muestra 34. Pp.97_21</t>
  </si>
  <si>
    <t>Cerro de los Castejones. CalataÃ±azor. Muestra 34. Pp.97_22</t>
  </si>
  <si>
    <t>Cerro de los Castejones. CalataÃ±azor. Muestra 34. Pp.97_23</t>
  </si>
  <si>
    <t>Cerro de los Castejones. CalataÃ±azor. Muestra 34. Pp.97_24</t>
  </si>
  <si>
    <t>Cerro de los Castejones. CalataÃ±azor. Muestra 34. Pp.97_25</t>
  </si>
  <si>
    <t>Cerro de los Castejones. CalataÃ±azor. Muestra 34. Pp.97_26</t>
  </si>
  <si>
    <t>Cerro de los Castejones. CalataÃ±azor. Muestra 34. Pp.97_27</t>
  </si>
  <si>
    <t>Cerro de los Castejones. CalataÃ±azor. Muestra 34. Pp.97_28</t>
  </si>
  <si>
    <t>Cerro de los Castejones. CalataÃ±azor. Muestra 34. Pp.97_29</t>
  </si>
  <si>
    <t>Cerro de los Castejones. CalataÃ±azor. Muestra 34. Pp.97_30</t>
  </si>
  <si>
    <t>Cerro de los Castejones. CalataÃ±azor. Muestra 34. Pp.97_31</t>
  </si>
  <si>
    <t>Cerro de los Castejones. CalataÃ±azor. Muestra 34. Pp.97_32</t>
  </si>
  <si>
    <t>Cerro de los Castejones. CalataÃ±azor. Muestra 34. Pp.97_33</t>
  </si>
  <si>
    <t>Cerro de los Castejones. CalataÃ±azor. Muestra 34. Pp.97_34</t>
  </si>
  <si>
    <t>Cerro de los Castejones. CalataÃ±azor. Muestra 34. Pp.97_35</t>
  </si>
  <si>
    <t>Cerro de los Castejones. CalataÃ±azor. Muestra 34. Pp.97_36</t>
  </si>
  <si>
    <t>Cerro de los Castejones. CalataÃ±azor. Muestra 34. Pp.97_37</t>
  </si>
  <si>
    <t>Cerro de los Castejones. CalataÃ±azor. Muestra 34. Pp.97_38</t>
  </si>
  <si>
    <t>Cerro de los Castejones. CalataÃ±azor. Muestra 34. Pp.97_39</t>
  </si>
  <si>
    <t>Cerro de los Castejones. CalataÃ±azor. Muestra 34. Pp.97_40</t>
  </si>
  <si>
    <t>Cerro de los Castejones. CalataÃ±azor. Muestra 34. Pp.97_41</t>
  </si>
  <si>
    <t>Cerro de los Castejones. CalataÃ±azor. Muestra 34. Pp.97_42</t>
  </si>
  <si>
    <t>Cerro de los Castejones. CalataÃ±azor. Muestra 34. Pp.97_43</t>
  </si>
  <si>
    <t>Cerro de los Castejones. CalataÃ±azor. Muestra 34. Pp.97_44</t>
  </si>
  <si>
    <t>Cerro de los Castejones. CalataÃ±azor. Muestra 34. Pp.97_45</t>
  </si>
  <si>
    <t>Cerro de los Castejones. CalataÃ±azor. Muestra 34. Pp.97_46</t>
  </si>
  <si>
    <t>Cerro de los Castejones. CalataÃ±azor. Muestra 34. Pp.97_47</t>
  </si>
  <si>
    <t>Cerro de los Castejones. CalataÃ±azor. Muestra 34. Pp.97_48</t>
  </si>
  <si>
    <t>Cerro de los Castejones. CalataÃ±azor. Muestra 34. Pp.97_49</t>
  </si>
  <si>
    <t>Cerro de los Castejones. CalataÃ±azor. Muestra 34. Pp.97_50</t>
  </si>
  <si>
    <t>Villaricos. Carmen. Habitacion 19. Caja 2015. Muestra 36. Pp.98_1</t>
  </si>
  <si>
    <t>Punic</t>
  </si>
  <si>
    <t>Villaricos. Carmen. Habitacion 19. Caja 2015. Muestra 36. Pp.98_2</t>
  </si>
  <si>
    <t>Villaricos. Carmen. Habitacion 19. Caja 2015. Muestra 36. Pp.98_3</t>
  </si>
  <si>
    <t>Villaricos. Carmen. Habitacion 19. Caja 2015. Muestra 36. Pp.98_4</t>
  </si>
  <si>
    <t>Villaricos. Carmen. Habitacion 19. Caja 2015. Muestra 36. Pp.98_5</t>
  </si>
  <si>
    <t>Villaricos. Carmen. Habitacion 19. Caja 2015. Muestra 36. Pp.98_6</t>
  </si>
  <si>
    <t>Villaricos. Carmen. Habitacion 19. Caja 2015. Muestra 36. Pp.98_7</t>
  </si>
  <si>
    <t>Villaricos. Carmen. Habitacion 19. Caja 2015. Muestra 36. Pp.98_8</t>
  </si>
  <si>
    <t>Villaricos. Carmen. Habitacion 19. Caja 2015. Muestra 36. Pp.98_9</t>
  </si>
  <si>
    <t>Villaricos. Carmen. Habitacion 19. Caja 2015. Muestra 36. Pp.98_10</t>
  </si>
  <si>
    <t>Villaricos. Carmen. Habitacion 19. Caja 2015. Muestra 36. Pp.98_11</t>
  </si>
  <si>
    <t>Villaricos. Carmen. Habitacion 19. Caja 2015. Muestra 36. Pp.98_12</t>
  </si>
  <si>
    <t>Villaricos. Carmen. Habitacion 19. Caja 2015. Muestra 36. Pp.98_13</t>
  </si>
  <si>
    <t>Villaricos. Carmen. Habitacion 19. Caja 2015. Muestra 36. Pp.98_14</t>
  </si>
  <si>
    <t>Villaricos. Carmen. Habitacion 19. Caja 2015. Muestra 36. Pp.98_15</t>
  </si>
  <si>
    <t>Villaricos. Carmen. Habitacion 19. Caja 2015. Muestra 36. Pp.98_16</t>
  </si>
  <si>
    <t>Villaricos. Carmen. Habitacion 19. Caja 2015. Muestra 36. Pp.98_17</t>
  </si>
  <si>
    <t>Villaricos. Carmen. Habitacion 19. Caja 2015. Muestra 36. Pp.98_18</t>
  </si>
  <si>
    <t>Villaricos. Carmen. Habitacion 19. Caja 2015. Muestra 36. Pp.98_19</t>
  </si>
  <si>
    <t>Villaricos. Carmen. Habitacion 19. Caja 2015. Muestra 36. Pp.98_20</t>
  </si>
  <si>
    <t>Villaricos. Carmen. Habitacion 19. Caja 2015. Muestra 36. Pp.98_21</t>
  </si>
  <si>
    <t>Villaricos. Carmen. Habitacion 19. Caja 2015. Muestra 36. Pp.98_22</t>
  </si>
  <si>
    <t>Villaricos. Carmen. Habitacion 19. Caja 2015. Muestra 36. Pp.98_23</t>
  </si>
  <si>
    <t>Villaricos. Carmen. Habitacion 19. Caja 2015. Muestra 36. Pp.98_24</t>
  </si>
  <si>
    <t>Villaricos. Carmen. Habitacion 19. Caja 2015. Muestra 36. Pp.98_25</t>
  </si>
  <si>
    <t>Villaricos. Carmen. Habitacion 19. Caja 2015. Muestra 36. Pp.98_26</t>
  </si>
  <si>
    <t>Villaricos. Carmen. Habitacion 19. Caja 2015. Muestra 36. Pp.98_27</t>
  </si>
  <si>
    <t>Villaricos. Carmen. Habitacion 19. Caja 2015. Muestra 36. Pp.98_28</t>
  </si>
  <si>
    <t>Villaricos. Carmen. Habitacion 19. Caja 2015. Muestra 36. Pp.98_29</t>
  </si>
  <si>
    <t>Villaricos. Carmen. Habitacion 19. Caja 2015. Muestra 36. Pp.98_30</t>
  </si>
  <si>
    <t>Villaricos. Carmen. Habitacion 19. Caja 2015. Muestra 36. Pp.98_31</t>
  </si>
  <si>
    <t>Villaricos. Carmen. Habitacion 19. Caja 2015. Muestra 36. Pp.98_32</t>
  </si>
  <si>
    <t>Villaricos. Carmen. Habitacion 19. Caja 2015. Muestra 36. Pp.98_33</t>
  </si>
  <si>
    <t>Villaricos. Carmen. Habitacion 19. Caja 2015. Muestra 36. Pp.98_34</t>
  </si>
  <si>
    <t>Villaricos. Carmen. Habitacion 19. Caja 2015. Muestra 36. Pp.98_35</t>
  </si>
  <si>
    <t>Villaricos. Carmen. Habitacion 19. Caja 2015. Muestra 36. Pp.98_36</t>
  </si>
  <si>
    <t>Villaricos. Carmen. Habitacion 19. Caja 2015. Muestra 36. Pp.98_37</t>
  </si>
  <si>
    <t>Villaricos. Carmen. Habitacion 19. Caja 2015. Muestra 36. Pp.98_38</t>
  </si>
  <si>
    <t>Villaricos. Carmen. Habitacion 19. Caja 2015. Muestra 36. Pp.98_39</t>
  </si>
  <si>
    <t>Villaricos. Carmen. Habitacion 19. Caja 2015. Muestra 36. Pp.98_40</t>
  </si>
  <si>
    <t>Villaricos. Carmen. Habitacion 19. Caja 2015. Muestra 36. Pp.98_41</t>
  </si>
  <si>
    <t>Villaricos. Carmen. Habitacion 19. Caja 2015. Muestra 36. Pp.98_42</t>
  </si>
  <si>
    <t>Villaricos. Carmen. Habitacion 19. Caja 2015. Muestra 36. Pp.98_43</t>
  </si>
  <si>
    <t>Villaricos. Carmen. Habitacion 19. Caja 2015. Muestra 36. Pp.98_44</t>
  </si>
  <si>
    <t>Villaricos. Carmen. Habitacion 19. Caja 2015. Muestra 36. Pp.98_45</t>
  </si>
  <si>
    <t>Villaricos. Carmen. Habitacion 19. Caja 2015. Muestra 36. Pp.98_46</t>
  </si>
  <si>
    <t>Villaricos. Carmen. Habitacion 19. Caja 2015. Muestra 36. Pp.98_47</t>
  </si>
  <si>
    <t>Villaricos. Carmen. Habitacion 19. Caja 2015. Muestra 36. Pp.98_48</t>
  </si>
  <si>
    <t>Villaricos. Carmen. Habitacion 19. Caja 2015. Muestra 36. Pp.98_49</t>
  </si>
  <si>
    <t>Villaricos. Carmen. Habitacion 19. Caja 2015. Muestra 36. Pp.98_50</t>
  </si>
  <si>
    <t>Cerro de los Villaricos. Carmen HabitaciÃ³n 19 Caja 2556. Muestra 37. Pp 99_1</t>
  </si>
  <si>
    <t>Cerro de los Villaricos. Carmen HabitaciÃ³n 19 Caja 2556. Muestra 37. Pp 99_2</t>
  </si>
  <si>
    <t>Cerro de los Villaricos. Carmen HabitaciÃ³n 19 Caja 2556. Muestra 37. Pp 99_3</t>
  </si>
  <si>
    <t>Cerro de los Villaricos. Carmen HabitaciÃ³n 19 Caja 2556. Muestra 37. Pp 99_4</t>
  </si>
  <si>
    <t>Cerro de los Villaricos. Carmen HabitaciÃ³n 19 Caja 2556. Muestra 37. Pp 99_5</t>
  </si>
  <si>
    <t>Cerro de los Villaricos. Carmen HabitaciÃ³n 19 Caja 2556. Muestra 37. Pp 99_6</t>
  </si>
  <si>
    <t>Cerro de los Villaricos. Carmen HabitaciÃ³n 19 Caja 2556. Muestra 37. Pp 99_7</t>
  </si>
  <si>
    <t>Cerro de los Villaricos. Carmen HabitaciÃ³n 19 Caja 2556. Muestra 37. Pp 99_8</t>
  </si>
  <si>
    <t>Cerro de los Villaricos. Carmen HabitaciÃ³n 19 Caja 2556. Muestra 37. Pp 99_9</t>
  </si>
  <si>
    <t>Cerro de los Villaricos. Carmen HabitaciÃ³n 19 Caja 2556. Muestra 37. Pp 99_10</t>
  </si>
  <si>
    <t>Cerro de los Villaricos. Carmen HabitaciÃ³n 19 Caja 2556. Muestra 37. Pp 99_11</t>
  </si>
  <si>
    <t>Cerro de los Villaricos. Carmen HabitaciÃ³n 19 Caja 2556. Muestra 37. Pp 99_12</t>
  </si>
  <si>
    <t>Cerro de los Villaricos. Carmen HabitaciÃ³n 19 Caja 2556. Muestra 37. Pp 99_13</t>
  </si>
  <si>
    <t>Cerro de los Villaricos. Carmen HabitaciÃ³n 19 Caja 2556. Muestra 37. Pp 99_14</t>
  </si>
  <si>
    <t>Cerro de los Villaricos. Carmen HabitaciÃ³n 19 Caja 2556. Muestra 37. Pp 99_15</t>
  </si>
  <si>
    <t>Cerro de los Villaricos. Carmen HabitaciÃ³n 19 Caja 2556. Muestra 37. Pp 99_16</t>
  </si>
  <si>
    <t>Cerro de los Villaricos. Carmen HabitaciÃ³n 19 Caja 2556. Muestra 37. Pp 99_17</t>
  </si>
  <si>
    <t>Cerro de los Villaricos. Carmen HabitaciÃ³n 19 Caja 2556. Muestra 37. Pp 99_18</t>
  </si>
  <si>
    <t>Cerro de los Villaricos. Carmen HabitaciÃ³n 19 Caja 2556. Muestra 37. Pp 99_19</t>
  </si>
  <si>
    <t>Cerro de los Villaricos. Carmen HabitaciÃ³n 19 Caja 2556. Muestra 37. Pp 99_20</t>
  </si>
  <si>
    <t>Cerro de los Villaricos. Carmen HabitaciÃ³n 19 Caja 2556. Muestra 37. Pp 99_21</t>
  </si>
  <si>
    <t>Cerro de los Villaricos. Carmen HabitaciÃ³n 19 Caja 2556. Muestra 37. Pp 99_22</t>
  </si>
  <si>
    <t>Cerro de los Villaricos. Carmen HabitaciÃ³n 19 Caja 2556. Muestra 37. Pp 99_23</t>
  </si>
  <si>
    <t>Cerro de los Villaricos. Carmen HabitaciÃ³n 19 Caja 2556. Muestra 37. Pp 99_24</t>
  </si>
  <si>
    <t>Cerro de los Villaricos. Carmen HabitaciÃ³n 19 Caja 2556. Muestra 37. Pp 99_25</t>
  </si>
  <si>
    <t>Cerro de los Villaricos. Carmen HabitaciÃ³n 19 Caja 2556. Muestra 37. Pp 99_26</t>
  </si>
  <si>
    <t>Cerro de los Villaricos. Carmen HabitaciÃ³n 19 Caja 2556. Muestra 37. Pp 99_27</t>
  </si>
  <si>
    <t>Cerro de los Villaricos. Carmen HabitaciÃ³n 19 Caja 2556. Muestra 37. Pp 99_28</t>
  </si>
  <si>
    <t>Cerro de los Villaricos. Carmen HabitaciÃ³n 19 Caja 2556. Muestra 37. Pp 99_29</t>
  </si>
  <si>
    <t>Cerro de los Villaricos. Carmen HabitaciÃ³n 19 Caja 2556. Muestra 37. Pp 99_30</t>
  </si>
  <si>
    <t>Cerro de los Villaricos. Carmen HabitaciÃ³n 19 Caja 2556. Muestra 37. Pp 99_31</t>
  </si>
  <si>
    <t>Cerro de los Villaricos. Carmen HabitaciÃ³n 19 Caja 2556. Muestra 37. Pp 99_32</t>
  </si>
  <si>
    <t>Cerro de los Villaricos. Carmen HabitaciÃ³n 19 Caja 2556. Muestra 37. Pp 99_33</t>
  </si>
  <si>
    <t>Cerro de los Villaricos. Carmen HabitaciÃ³n 19 Caja 2556. Muestra 37. Pp 99_34</t>
  </si>
  <si>
    <t>Cerro de los Villaricos. Carmen HabitaciÃ³n 19 Caja 2556. Muestra 37. Pp 99_35</t>
  </si>
  <si>
    <t>Cerro de los Villaricos. Carmen HabitaciÃ³n 19 Caja 2556. Muestra 37. Pp 99_36</t>
  </si>
  <si>
    <t>Cerro de los Villaricos. Carmen HabitaciÃ³n 19 Caja 2556. Muestra 37. Pp 99_37</t>
  </si>
  <si>
    <t>Cerro de los Villaricos. Carmen HabitaciÃ³n 19 Caja 2556. Muestra 37. Pp 99_38</t>
  </si>
  <si>
    <t>Cerro de los Villaricos. Carmen HabitaciÃ³n 19 Caja 2556. Muestra 37. Pp 99_39</t>
  </si>
  <si>
    <t>Cerro de los Villaricos. Carmen HabitaciÃ³n 19 Caja 2556. Muestra 37. Pp 99_40</t>
  </si>
  <si>
    <t>Cerro de los Villaricos. Carmen HabitaciÃ³n 19 Caja 2556. Muestra 37. Pp 99_41</t>
  </si>
  <si>
    <t>Cerro de los Villaricos. Carmen HabitaciÃ³n 19 Caja 2556. Muestra 37. Pp 99_42</t>
  </si>
  <si>
    <t>Cerro de los Villaricos. Carmen HabitaciÃ³n 19 Caja 2556. Muestra 37. Pp 99_43</t>
  </si>
  <si>
    <t>Cerro de los Villaricos. Carmen HabitaciÃ³n 19 Caja 2556. Muestra 37. Pp 99_44</t>
  </si>
  <si>
    <t>Cerro de los Villaricos. Carmen HabitaciÃ³n 19 Caja 2556. Muestra 37. Pp 99_45</t>
  </si>
  <si>
    <t>Cerro de los Villaricos. Carmen HabitaciÃ³n 19 Caja 2556. Muestra 37. Pp 99_46</t>
  </si>
  <si>
    <t>Cerro de los Villaricos. Carmen HabitaciÃ³n 19 Caja 2556. Muestra 37. Pp 99_47</t>
  </si>
  <si>
    <t>Cerro de los Villaricos. Carmen HabitaciÃ³n 19 Caja 2556. Muestra 37. Pp 99_48</t>
  </si>
  <si>
    <t>Cerro de los Villaricos. Carmen HabitaciÃ³n 19 Caja 2556. Muestra 37. Pp 99_49</t>
  </si>
  <si>
    <t>Cerro de los Villaricos. Carmen HabitaciÃ³n 19 Caja 2556. Muestra 37. Pp 99_50</t>
  </si>
  <si>
    <t>Cerro de los Villaricos Carmen HabitaciÃ³n 19 Caja 2556. Muestra 38. Pp 100_1</t>
  </si>
  <si>
    <t>Cerro de los Villaricos Carmen HabitaciÃ³n 19 Caja 2556. Muestra 38. Pp 100_2</t>
  </si>
  <si>
    <t>Cerro de los Villaricos Carmen HabitaciÃ³n 19 Caja 2556. Muestra 38. Pp 100_3</t>
  </si>
  <si>
    <t>Cerro de los Villaricos Carmen HabitaciÃ³n 19 Caja 2556. Muestra 38. Pp 100_4</t>
  </si>
  <si>
    <t>Cerro de los Villaricos Carmen HabitaciÃ³n 19 Caja 2556. Muestra 38. Pp 100_5</t>
  </si>
  <si>
    <t>Cerro de los Villaricos Carmen HabitaciÃ³n 19 Caja 2556. Muestra 38. Pp 100_6</t>
  </si>
  <si>
    <t>Cerro de los Villaricos Carmen HabitaciÃ³n 19 Caja 2556. Muestra 38. Pp 100_7</t>
  </si>
  <si>
    <t>Cerro de los Villaricos Carmen HabitaciÃ³n 19 Caja 2556. Muestra 38. Pp 100_8</t>
  </si>
  <si>
    <t>Cerro de los Villaricos Carmen HabitaciÃ³n 19 Caja 2556. Muestra 38. Pp 100_9</t>
  </si>
  <si>
    <t>Cerro de los Villaricos Carmen HabitaciÃ³n 19 Caja 2556. Muestra 38. Pp 100_10</t>
  </si>
  <si>
    <t>Cerro de los Villaricos Carmen HabitaciÃ³n 19 Caja 2556. Muestra 38. Pp 100_11</t>
  </si>
  <si>
    <t>Cerro de los Villaricos Carmen HabitaciÃ³n 19 Caja 2556. Muestra 38. Pp 100_12</t>
  </si>
  <si>
    <t>Cerro de los Villaricos Carmen HabitaciÃ³n 19 Caja 2556. Muestra 38. Pp 100_13</t>
  </si>
  <si>
    <t>Cerro de los Villaricos Carmen HabitaciÃ³n 19 Caja 2556. Muestra 38. Pp 100_14</t>
  </si>
  <si>
    <t>Cerro de los Villaricos Carmen HabitaciÃ³n 19 Caja 2556. Muestra 38. Pp 100_15</t>
  </si>
  <si>
    <t>Cerro de los Villaricos Carmen HabitaciÃ³n 19 Caja 2556. Muestra 38. Pp 100_16</t>
  </si>
  <si>
    <t>Cerro de los Villaricos Carmen HabitaciÃ³n 19 Caja 2556. Muestra 38. Pp 100_17</t>
  </si>
  <si>
    <t>Cerro de los Villaricos Carmen HabitaciÃ³n 19 Caja 2556. Muestra 38. Pp 100_18</t>
  </si>
  <si>
    <t>Cerro de los Villaricos Carmen HabitaciÃ³n 19 Caja 2556. Muestra 38. Pp 100_19</t>
  </si>
  <si>
    <t>Cerro de los Villaricos Carmen HabitaciÃ³n 19 Caja 2556. Muestra 38. Pp 100_20</t>
  </si>
  <si>
    <t>Cerro de los Villaricos Carmen HabitaciÃ³n 19 Caja 2556. Muestra 38. Pp 100_21</t>
  </si>
  <si>
    <t>Cerro de los Villaricos Carmen HabitaciÃ³n 19 Caja 2556. Muestra 38. Pp 100_22</t>
  </si>
  <si>
    <t>Cerro de los Villaricos Carmen HabitaciÃ³n 19 Caja 2556. Muestra 38. Pp 100_23</t>
  </si>
  <si>
    <t>Cerro de los Villaricos Carmen HabitaciÃ³n 19 Caja 2556. Muestra 38. Pp 100_24</t>
  </si>
  <si>
    <t>Cerro de los Villaricos Carmen HabitaciÃ³n 19 Caja 2556. Muestra 38. Pp 100_25</t>
  </si>
  <si>
    <t>Cerro de los Villaricos Carmen HabitaciÃ³n 19 Caja 2556. Muestra 38. Pp 100_26</t>
  </si>
  <si>
    <t>Cerro de los Villaricos Carmen HabitaciÃ³n 19 Caja 2556. Muestra 38. Pp 100_27</t>
  </si>
  <si>
    <t>Cerro de los Villaricos Carmen HabitaciÃ³n 19 Caja 2556. Muestra 38. Pp 100_28</t>
  </si>
  <si>
    <t>Cerro de los Villaricos Carmen HabitaciÃ³n 19 Caja 2556. Muestra 38. Pp 100_29</t>
  </si>
  <si>
    <t>Cerro de los Villaricos Carmen HabitaciÃ³n 19 Caja 2556. Muestra 38. Pp 100_30</t>
  </si>
  <si>
    <t>Cerro de los Villaricos Carmen HabitaciÃ³n 19 Caja 2556. Muestra 38. Pp 100_31</t>
  </si>
  <si>
    <t>Cerro de los Villaricos Carmen HabitaciÃ³n 19 Caja 2556. Muestra 38. Pp 100_32</t>
  </si>
  <si>
    <t>Cerro de los Villaricos Carmen HabitaciÃ³n 19 Caja 2556. Muestra 38. Pp 100_33</t>
  </si>
  <si>
    <t>Cerro de los Villaricos Carmen HabitaciÃ³n 19 Caja 2556. Muestra 38. Pp 100_34</t>
  </si>
  <si>
    <t>Cerro de los Villaricos Carmen HabitaciÃ³n 19 Caja 2556. Muestra 38. Pp 100_35</t>
  </si>
  <si>
    <t>Cerro de los Villaricos Carmen HabitaciÃ³n 19 Caja 2556. Muestra 38. Pp 100_36</t>
  </si>
  <si>
    <t>Cerro de los Villaricos Carmen HabitaciÃ³n 19 Caja 2556. Muestra 38. Pp 100_37</t>
  </si>
  <si>
    <t>Cerro de los Villaricos Carmen HabitaciÃ³n 19 Caja 2556. Muestra 38. Pp 100_38</t>
  </si>
  <si>
    <t>Cerro de los Villaricos Carmen HabitaciÃ³n 19 Caja 2556. Muestra 38. Pp 100_39</t>
  </si>
  <si>
    <t>Cerro de los Villaricos Carmen HabitaciÃ³n 19 Caja 2556. Muestra 38. Pp 100_40</t>
  </si>
  <si>
    <t>Cerro de los Villaricos Carmen HabitaciÃ³n 19 Caja 2557. Muestra 39. Pp 101_1</t>
  </si>
  <si>
    <t>Cerro de los Villaricos Carmen HabitaciÃ³n 19 Caja 2557. Muestra 39. Pp 101_2</t>
  </si>
  <si>
    <t>Cerro de los Villaricos Carmen HabitaciÃ³n 19 Caja 2557. Muestra 39. Pp 101_3</t>
  </si>
  <si>
    <t>Cerro de los Villaricos Carmen HabitaciÃ³n 19 Caja 2557. Muestra 39. Pp 101_4</t>
  </si>
  <si>
    <t>Cerro de los Villaricos Carmen HabitaciÃ³n 19 Caja 2557. Muestra 39. Pp 101_5</t>
  </si>
  <si>
    <t>Cerro de los Villaricos Carmen HabitaciÃ³n 19 Caja 2557. Muestra 39. Pp 101_6</t>
  </si>
  <si>
    <t>Cerro de los Villaricos Carmen HabitaciÃ³n 19 Caja 2557. Muestra 39. Pp 101_7</t>
  </si>
  <si>
    <t>Cerro de los Villaricos Carmen HabitaciÃ³n 19 Caja 2557. Muestra 39. Pp 101_8</t>
  </si>
  <si>
    <t>Cerro de los Villaricos Carmen HabitaciÃ³n 19 Caja 2557. Muestra 39. Pp 101_9</t>
  </si>
  <si>
    <t>Cerro de los Villaricos Carmen HabitaciÃ³n 19 Caja 2557. Muestra 39. Pp 101_10</t>
  </si>
  <si>
    <t>Cerro de los Villaricos Carmen HabitaciÃ³n 19 Caja 2557. Muestra 39. Pp 101_11</t>
  </si>
  <si>
    <t>Cerro de los Villaricos Carmen HabitaciÃ³n 19 Caja 2557. Muestra 39. Pp 101_12</t>
  </si>
  <si>
    <t>Cerro de los Villaricos Carmen HabitaciÃ³n 19 Caja 2557. Muestra 39. Pp 101_13</t>
  </si>
  <si>
    <t>Cerro de los Villaricos Carmen HabitaciÃ³n 19 Caja 2557. Muestra 39. Pp 101_14</t>
  </si>
  <si>
    <t>Cerro de los Villaricos Carmen HabitaciÃ³n 19 Caja 2557. Muestra 39. Pp 101_15</t>
  </si>
  <si>
    <t>Cerro de los Villaricos Carmen HabitaciÃ³n 19 Caja 2557. Muestra 39. Pp 101_16</t>
  </si>
  <si>
    <t>Cerro de los Villaricos Carmen HabitaciÃ³n 19 Caja 2557. Muestra 39. Pp 101_17</t>
  </si>
  <si>
    <t>Cerro de los Villaricos Carmen HabitaciÃ³n 19 Caja 2557. Muestra 39. Pp 101_18</t>
  </si>
  <si>
    <t>Cerro de los Villaricos Carmen HabitaciÃ³n 19 Caja 2557. Muestra 39. Pp 101_19</t>
  </si>
  <si>
    <t>Cerro de los Villaricos Carmen HabitaciÃ³n 19 Caja 2557. Muestra 39. Pp 101_20</t>
  </si>
  <si>
    <t>Cerro de los Villaricos Carmen HabitaciÃ³n 19 Caja 2557. Muestra 39. Pp 101_21</t>
  </si>
  <si>
    <t>Cerro de los Villaricos Carmen HabitaciÃ³n 19 Caja 2557. Muestra 39. Pp 101_22</t>
  </si>
  <si>
    <t>Cerro de los Villaricos Carmen HabitaciÃ³n 19 Caja 2557. Muestra 39. Pp 101_23</t>
  </si>
  <si>
    <t>Cerro de los Villaricos Carmen HabitaciÃ³n 19 Caja 2557. Muestra 39. Pp 101_24</t>
  </si>
  <si>
    <t>Cerro de los Villaricos Carmen HabitaciÃ³n 19 Caja 2557. Muestra 39. Pp 101_25</t>
  </si>
  <si>
    <t>Cerro de los Villaricos Carmen HabitaciÃ³n 19 Caja 2557. Muestra 39. Pp 101_26</t>
  </si>
  <si>
    <t>Cerro de los Villaricos Carmen HabitaciÃ³n 19 Caja 2557. Muestra 39. Pp 101_27</t>
  </si>
  <si>
    <t>Cerro de los Villaricos Carmen HabitaciÃ³n 19 Caja 2557. Muestra 39. Pp 101_28</t>
  </si>
  <si>
    <t>Cerro de los Villaricos Carmen HabitaciÃ³n 19 Caja 2557. Muestra 39. Pp 101_29</t>
  </si>
  <si>
    <t>Cerro de los Villaricos Carmen HabitaciÃ³n 19 Caja 2557. Muestra 39. Pp 101_30</t>
  </si>
  <si>
    <t>Cerro de los Villaricos Carmen HabitaciÃ³n 19 Caja 2557. Muestra 39. Pp 101_31</t>
  </si>
  <si>
    <t>Cerro de los Villaricos Carmen HabitaciÃ³n 19 Caja 2557. Muestra 39. Pp 101_32</t>
  </si>
  <si>
    <t>Cerro de los Villaricos Carmen HabitaciÃ³n 19 Caja 2557. Muestra 39. Pp 101_33</t>
  </si>
  <si>
    <t>Cerro de los Villaricos Carmen HabitaciÃ³n 19 Caja 2557. Muestra 39. Pp 101_34</t>
  </si>
  <si>
    <t>Cerro de los Villaricos Carmen HabitaciÃ³n 19 Caja 2557. Muestra 39. Pp 101_35</t>
  </si>
  <si>
    <t>Cerro de los Villaricos Carmen HabitaciÃ³n 19 Caja 2557. Muestra 39. Pp 101_36</t>
  </si>
  <si>
    <t>Cerro de los Villaricos Carmen HabitaciÃ³n 19 Caja 2557. Muestra 39. Pp 101_37</t>
  </si>
  <si>
    <t>Cerro de los Villaricos Carmen HabitaciÃ³n 19 Caja 2557. Muestra 39. Pp 101_38</t>
  </si>
  <si>
    <t>Cerro de los Villaricos Carmen HabitaciÃ³n 19 Caja 2557. Muestra 39. Pp 101_39</t>
  </si>
  <si>
    <t>Cerro de los Villaricos Carmen HabitaciÃ³n 19 Caja 2557. Muestra 39. Pp 101_40</t>
  </si>
  <si>
    <t>Cerro de los Villaricos Carmen HabitaciÃ³n 19 Caja 2557. Muestra 40. Pp 102_1</t>
  </si>
  <si>
    <t>Cerro de los Villaricos Carmen HabitaciÃ³n 19 Caja 2557. Muestra 40. Pp 102_2</t>
  </si>
  <si>
    <t>Cerro de los Villaricos Carmen HabitaciÃ³n 19 Caja 2557. Muestra 40. Pp 102_3</t>
  </si>
  <si>
    <t>Cerro de los Villaricos Carmen HabitaciÃ³n 19 Caja 2557. Muestra 40. Pp 102_4</t>
  </si>
  <si>
    <t>Cerro de los Villaricos Carmen HabitaciÃ³n 19 Caja 2557. Muestra 40. Pp 102_5</t>
  </si>
  <si>
    <t>Cerro de los Villaricos Carmen HabitaciÃ³n 19 Caja 2557. Muestra 40. Pp 102_6</t>
  </si>
  <si>
    <t>Cerro de los Villaricos Carmen HabitaciÃ³n 19 Caja 2557. Muestra 40. Pp 102_7</t>
  </si>
  <si>
    <t>Cerro de los Villaricos Carmen HabitaciÃ³n 19 Caja 2557. Muestra 40. Pp 102_8</t>
  </si>
  <si>
    <t>Cerro de los Villaricos Carmen HabitaciÃ³n 19 Caja 2557. Muestra 40. Pp 102_9</t>
  </si>
  <si>
    <t>Cerro de los Villaricos Carmen HabitaciÃ³n 19 Caja 2557. Muestra 40. Pp 102_10</t>
  </si>
  <si>
    <t>Cerro de los Villaricos Carmen HabitaciÃ³n 19 Caja 2557. Muestra 40. Pp 102_11</t>
  </si>
  <si>
    <t>Cerro de los Villaricos Carmen HabitaciÃ³n 19 Caja 2557. Muestra 40. Pp 102_12</t>
  </si>
  <si>
    <t>Cerro de los Villaricos Carmen HabitaciÃ³n 19 Caja 2557. Muestra 40. Pp 102_13</t>
  </si>
  <si>
    <t>Cerro de los Villaricos Carmen HabitaciÃ³n 19 Caja 2557. Muestra 40. Pp 102_14</t>
  </si>
  <si>
    <t>Cerro de los Villaricos Carmen HabitaciÃ³n 19 Caja 2557. Muestra 40. Pp 102_15</t>
  </si>
  <si>
    <t>Cerro de los Villaricos Carmen HabitaciÃ³n 19 Caja 2557. Muestra 40. Pp 102_16</t>
  </si>
  <si>
    <t>Cerro de los Villaricos Carmen HabitaciÃ³n 19 Caja 2557. Muestra 40. Pp 102_17</t>
  </si>
  <si>
    <t>Cerro de los Villaricos Carmen HabitaciÃ³n 19 Caja 2557. Muestra 40. Pp 102_18</t>
  </si>
  <si>
    <t>Cerro de los Villaricos Carmen HabitaciÃ³n 19 Caja 2557. Muestra 40. Pp 102_19</t>
  </si>
  <si>
    <t>Cerro de los Villaricos Carmen HabitaciÃ³n 19 Caja 2557. Muestra 40. Pp 102_20</t>
  </si>
  <si>
    <t>Cerro de los Villaricos Carmen HabitaciÃ³n 19 Caja 2557. Muestra 40. Pp 102_21</t>
  </si>
  <si>
    <t>Cerro de los Villaricos Carmen HabitaciÃ³n 19 Caja 2557. Muestra 40. Pp 102_22</t>
  </si>
  <si>
    <t>Cerro de los Villaricos Carmen HabitaciÃ³n 19 Caja 2557. Muestra 40. Pp 102_23</t>
  </si>
  <si>
    <t>Cerro de los Villaricos Carmen HabitaciÃ³n 19 Caja 2557. Muestra 40. Pp 102_24</t>
  </si>
  <si>
    <t>Cerro de los Villaricos Carmen HabitaciÃ³n 19 Caja 2557. Muestra 40. Pp 102_25</t>
  </si>
  <si>
    <t>Cerro de los Villaricos Carmen HabitaciÃ³n 19 Caja 2557. Muestra 40. Pp 102_26</t>
  </si>
  <si>
    <t>Cerro de los Villaricos Carmen HabitaciÃ³n 19 Caja 2557. Muestra 40. Pp 102_27</t>
  </si>
  <si>
    <t>Cerro de los Villaricos Carmen HabitaciÃ³n 19 Caja 2557. Muestra 40. Pp 102_28</t>
  </si>
  <si>
    <t>Cerro de los Villaricos Carmen HabitaciÃ³n 19 Caja 2557. Muestra 40. Pp 102_29</t>
  </si>
  <si>
    <t>Cerro de los Villaricos Carmen HabitaciÃ³n 19 Caja 2557. Muestra 40. Pp 102_30</t>
  </si>
  <si>
    <t>Cerro de los Villaricos Carmen HabitaciÃ³n 19 Caja 2557. Muestra 40. Pp 102_31</t>
  </si>
  <si>
    <t>Cerro de los Villaricos Carmen HabitaciÃ³n 19 Caja 2557. Muestra 40. Pp 102_32</t>
  </si>
  <si>
    <t>Cerro de los Villaricos Carmen HabitaciÃ³n 19 Caja 2557. Muestra 40. Pp 102_33</t>
  </si>
  <si>
    <t>Cerro de los Villaricos Carmen HabitaciÃ³n 19 Caja 2557. Muestra 40. Pp 102_34</t>
  </si>
  <si>
    <t>Cerro de los Villaricos Carmen HabitaciÃ³n 19 Caja 2557. Muestra 40. Pp 102_35</t>
  </si>
  <si>
    <t>Cerro de los Villaricos Carmen HabitaciÃ³n 19 Caja 2557. Muestra 40. Pp 102_36</t>
  </si>
  <si>
    <t>Cerro de los Villaricos Carmen HabitaciÃ³n 19 Caja 2557. Muestra 40. Pp 102_37</t>
  </si>
  <si>
    <t>Cerro de los Villaricos Carmen HabitaciÃ³n 19 Caja 2557. Muestra 40. Pp 102_38</t>
  </si>
  <si>
    <t>Cerro de los Villaricos Carmen HabitaciÃ³n 19 Caja 2557. Muestra 40. Pp 102_39</t>
  </si>
  <si>
    <t>Cerro de los Villaricos Carmen HabitaciÃ³n 19 Caja 2557. Muestra 40. Pp 102_40</t>
  </si>
  <si>
    <t>Langa de Duero. Muestra 41. Pp 103_1</t>
  </si>
  <si>
    <t>Langa de Duero. Muestra 41. Pp 103_2</t>
  </si>
  <si>
    <t>Langa de Duero. Muestra 41. Pp 103_3</t>
  </si>
  <si>
    <t>Langa de Duero. Muestra 41. Pp 103_4</t>
  </si>
  <si>
    <t>Langa de Duero. Muestra 41. Pp 103_5</t>
  </si>
  <si>
    <t>Langa de Duero. Muestra 41. Pp 103_6</t>
  </si>
  <si>
    <t>Langa de Duero. Muestra 41. Pp 103_7</t>
  </si>
  <si>
    <t>Langa de Duero. Muestra 41. Pp 103_8</t>
  </si>
  <si>
    <t>Langa de Duero. Muestra 41. Pp 103_9</t>
  </si>
  <si>
    <t>Langa de Duero. Muestra 41. Pp 103_10</t>
  </si>
  <si>
    <t>Langa de Duero. Muestra 41. Pp 103_11</t>
  </si>
  <si>
    <t>Langa de Duero. Muestra 41. Pp 103_12</t>
  </si>
  <si>
    <t>Langa de Duero. Muestra 41. Pp 103_13</t>
  </si>
  <si>
    <t>Langa de Duero. Muestra 41. Pp 103_14</t>
  </si>
  <si>
    <t>Langa de Duero. Muestra 41. Pp 103_15</t>
  </si>
  <si>
    <t>Langa de Duero. Muestra 41. Pp 103_16</t>
  </si>
  <si>
    <t>Langa de Duero. Muestra 41. Pp 103_17</t>
  </si>
  <si>
    <t>Langa de Duero. Muestra 41. Pp 103_18</t>
  </si>
  <si>
    <t>Langa de Duero. Muestra 41. Pp 103_19</t>
  </si>
  <si>
    <t>Langa de Duero. Muestra 41. Pp 103_20</t>
  </si>
  <si>
    <t>Langa de Duero. Muestra 41. Pp 103_21</t>
  </si>
  <si>
    <t>Langa de Duero. Muestra 41. Pp 103_22</t>
  </si>
  <si>
    <t>Langa de Duero. Muestra 41. Pp 103_23</t>
  </si>
  <si>
    <t>Langa de Duero. Muestra 41. Pp 103_24</t>
  </si>
  <si>
    <t>Langa de Duero. Muestra 41. Pp 103_25</t>
  </si>
  <si>
    <t>Langa de Duero. Muestra 41. Pp 103_26</t>
  </si>
  <si>
    <t>Langa de Duero. Muestra 41. Pp 103_27</t>
  </si>
  <si>
    <t>Langa de Duero. Muestra 41. Pp 103_28</t>
  </si>
  <si>
    <t>Langa de Duero. Muestra 41. Pp 103_29</t>
  </si>
  <si>
    <t>Langa de Duero. Muestra 41. Pp 103_30</t>
  </si>
  <si>
    <t>Langa de Duero. Muestra 41. Pp 103_31</t>
  </si>
  <si>
    <t>Langa de Duero. Muestra 41. Pp 103_32</t>
  </si>
  <si>
    <t>Langa de Duero. Muestra 41. Pp 103_33</t>
  </si>
  <si>
    <t>Langa de Duero. Muestra 41. Pp 103_34</t>
  </si>
  <si>
    <t>Langa de Duero. Muestra 41. Pp 103_35</t>
  </si>
  <si>
    <t>Langa de Duero. Muestra 41. Pp 103_36</t>
  </si>
  <si>
    <t>Langa de Duero. Muestra 41. Pp 103_37</t>
  </si>
  <si>
    <t>Langa de Duero. Muestra 41. Pp 103_38</t>
  </si>
  <si>
    <t>Langa de Duero. Muestra 41. Pp 103_39</t>
  </si>
  <si>
    <t>Langa de Duero. Muestra 41. Pp 103_40</t>
  </si>
  <si>
    <t>Numancia. Muestra 42. Pp 104_1</t>
  </si>
  <si>
    <t>Numancia. Muestra 42. Pp 104_2</t>
  </si>
  <si>
    <t>Numancia. Muestra 42. Pp 104_3</t>
  </si>
  <si>
    <t>Numancia. Muestra 42. Pp 104_4</t>
  </si>
  <si>
    <t>Numancia. Muestra 42. Pp 104_5</t>
  </si>
  <si>
    <t>Numancia. Muestra 42. Pp 104_6</t>
  </si>
  <si>
    <t>Numancia. Muestra 42. Pp 104_7</t>
  </si>
  <si>
    <t>Numancia. Muestra 42. Pp 104_8</t>
  </si>
  <si>
    <t>Numancia. Muestra 42. Pp 104_9</t>
  </si>
  <si>
    <t>Numancia. Muestra 42. Pp 104_10</t>
  </si>
  <si>
    <t>Numancia. Muestra 42. Pp 104_11</t>
  </si>
  <si>
    <t>Numancia. Muestra 42. Pp 104_12</t>
  </si>
  <si>
    <t>Numancia. Muestra 42. Pp 104_13</t>
  </si>
  <si>
    <t>Numancia. Muestra 42. Pp 104_14</t>
  </si>
  <si>
    <t>Numancia. Muestra 42. Pp 104_15</t>
  </si>
  <si>
    <t>Numancia. Muestra 42. Pp 104_16</t>
  </si>
  <si>
    <t>Numancia. Muestra 42. Pp 104_17</t>
  </si>
  <si>
    <t>Numancia. Muestra 42. Pp 104_18</t>
  </si>
  <si>
    <t>Numancia. Muestra 42. Pp 104_19</t>
  </si>
  <si>
    <t>Numancia. Muestra 42. Pp 104_20</t>
  </si>
  <si>
    <t>Numancia. Muestra 42. Pp 104_21</t>
  </si>
  <si>
    <t>Numancia. Muestra 42. Pp 104_22</t>
  </si>
  <si>
    <t>Numancia. Muestra 42. Pp 104_23</t>
  </si>
  <si>
    <t>Numancia. Muestra 42. Pp 104_24</t>
  </si>
  <si>
    <t>Numancia. Muestra 42. Pp 104_25</t>
  </si>
  <si>
    <t>Numancia. Muestra 42. Pp 104_26</t>
  </si>
  <si>
    <t>Numancia. Muestra 42. Pp 104_27</t>
  </si>
  <si>
    <t>Numancia. Muestra 42. Pp 104_28</t>
  </si>
  <si>
    <t>Numancia. Muestra 42. Pp 104_29</t>
  </si>
  <si>
    <t>Numancia. Muestra 42. Pp 104_30</t>
  </si>
  <si>
    <t>Numancia. Muestra 42. Pp 104_31</t>
  </si>
  <si>
    <t>Numancia. Muestra 42. Pp 104_32</t>
  </si>
  <si>
    <t>Numancia. Muestra 42. Pp 104_33</t>
  </si>
  <si>
    <t>Numancia. Muestra 42. Pp 104_34</t>
  </si>
  <si>
    <t>Numancia. Muestra 42. Pp 104_35</t>
  </si>
  <si>
    <t>Numancia. Muestra 42. Pp 104_36</t>
  </si>
  <si>
    <t>Numancia. Muestra 42. Pp 104_37</t>
  </si>
  <si>
    <t>Numancia. Muestra 42. Pp 104_38</t>
  </si>
  <si>
    <t>Numancia. Muestra 42. Pp 104_39</t>
  </si>
  <si>
    <t>Numancia. Muestra 42. Pp 104_40</t>
  </si>
  <si>
    <t>Numancia. Muestra 42. Pp 104_41</t>
  </si>
  <si>
    <t>Numancia. Muestra 42. Pp 104_42</t>
  </si>
  <si>
    <t>Numancia. Muestra 42. Pp 104_43</t>
  </si>
  <si>
    <t>Numancia. Muestra 42. Pp 104_44</t>
  </si>
  <si>
    <t>Numancia. Muestra 42. Pp 104_45</t>
  </si>
  <si>
    <t>Numancia. Muestra 42. Pp 104_46</t>
  </si>
  <si>
    <t>Numancia. Muestra 42. Pp 104_47</t>
  </si>
  <si>
    <t>Numancia. Muestra 42. Pp 104_48</t>
  </si>
  <si>
    <t>Numancia. Muestra 42. Pp 104_49</t>
  </si>
  <si>
    <t>Numancia. Muestra 42. Pp 104_50</t>
  </si>
  <si>
    <t>Grutas de Fuentealbilla. Muestra 45. Pp 105_1</t>
  </si>
  <si>
    <t>Motillas</t>
  </si>
  <si>
    <t>Grutas de Fuentealbilla. Muestra 45. Pp 105_2</t>
  </si>
  <si>
    <t>Grutas de Fuentealbilla. Muestra 45. Pp 105_3</t>
  </si>
  <si>
    <t>Grutas de Fuentealbilla. Muestra 45. Pp 105_4</t>
  </si>
  <si>
    <t>Grutas de Fuentealbilla. Muestra 45. Pp 105_5</t>
  </si>
  <si>
    <t>Grutas de Fuentealbilla. Muestra 45. Pp 105_6</t>
  </si>
  <si>
    <t>Grutas de Fuentealbilla. Muestra 45. Pp 105_7</t>
  </si>
  <si>
    <t>Grutas de Fuentealbilla. Muestra 45. Pp 105_8</t>
  </si>
  <si>
    <t>Grutas de Fuentealbilla. Muestra 45. Pp 105_9</t>
  </si>
  <si>
    <t>Grutas de Fuentealbilla. Muestra 45. Pp 105_10</t>
  </si>
  <si>
    <t>Grutas de Fuentealbilla. Muestra 45. Pp 105_11</t>
  </si>
  <si>
    <t>Grutas de Fuentealbilla. Muestra 45. Pp 105_12</t>
  </si>
  <si>
    <t>Grutas de Fuentealbilla. Muestra 45. Pp 105_13</t>
  </si>
  <si>
    <t>Grutas de Fuentealbilla. Muestra 45. Pp 105_14</t>
  </si>
  <si>
    <t>Grutas de Fuentealbilla. Muestra 45. Pp 105_15</t>
  </si>
  <si>
    <t>Grutas de Fuentealbilla. Muestra 45. Pp 105_16</t>
  </si>
  <si>
    <t>Grutas de Fuentealbilla. Muestra 45. Pp 105_17</t>
  </si>
  <si>
    <t>Grutas de Fuentealbilla. Muestra 45. Pp 105_18</t>
  </si>
  <si>
    <t>Grutas de Fuentealbilla. Muestra 45. Pp 105_19</t>
  </si>
  <si>
    <t>Grutas de Fuentealbilla. Muestra 45. Pp 105_20</t>
  </si>
  <si>
    <t>Grutas de Fuentealbilla. Muestra 45. Pp 105_21</t>
  </si>
  <si>
    <t>Grutas de Fuentealbilla. Muestra 45. Pp 105_22</t>
  </si>
  <si>
    <t>Grutas de Fuentealbilla. Muestra 45. Pp 105_23</t>
  </si>
  <si>
    <t>Grutas de Fuentealbilla. Muestra 45. Pp 105_24</t>
  </si>
  <si>
    <t>Grutas de Fuentealbilla. Muestra 45. Pp 105_25</t>
  </si>
  <si>
    <t>Grutas de Fuentealbilla. Muestra 45. Pp 105_26</t>
  </si>
  <si>
    <t>Grutas de Fuentealbilla. Muestra 45. Pp 105_27</t>
  </si>
  <si>
    <t>Grutas de Fuentealbilla. Muestra 45. Pp 105_28</t>
  </si>
  <si>
    <t>Grutas de Fuentealbilla. Muestra 45. Pp 105_29</t>
  </si>
  <si>
    <t>Grutas de Fuentealbilla. Muestra 45. Pp 105_30</t>
  </si>
  <si>
    <t>Grutas de Fuentealbilla. Muestra 45. Pp 105_31</t>
  </si>
  <si>
    <t>Grutas de Fuentealbilla. Muestra 45. Pp 105_32</t>
  </si>
  <si>
    <t>Grutas de Fuentealbilla. Muestra 45. Pp 105_33</t>
  </si>
  <si>
    <t>Grutas de Fuentealbilla. Muestra 45. Pp 105_34</t>
  </si>
  <si>
    <t>Grutas de Fuentealbilla. Muestra 45. Pp 105_35</t>
  </si>
  <si>
    <t>Grutas de Fuentealbilla. Muestra 45. Pp 105_36</t>
  </si>
  <si>
    <t>Grutas de Fuentealbilla. Muestra 45. Pp 105_37</t>
  </si>
  <si>
    <t>Grutas de Fuentealbilla. Muestra 45. Pp 105_38</t>
  </si>
  <si>
    <t>Grutas de Fuentealbilla. Muestra 45. Pp 105_39</t>
  </si>
  <si>
    <t>Grutas de Fuentealbilla. Muestra 45. Pp 105_40</t>
  </si>
  <si>
    <t>Grutas de Fuentealbilla. Muestra 45. Pp 105_41</t>
  </si>
  <si>
    <t>Grutas de Fuentealbilla. Muestra 45. Pp 105_42</t>
  </si>
  <si>
    <t>Grutas de Fuentealbilla. Muestra 45. Pp 105_43</t>
  </si>
  <si>
    <t>Grutas de Fuentealbilla. Muestra 45. Pp 105_44</t>
  </si>
  <si>
    <t>Grutas de Fuentealbilla. Muestra 45. Pp 105_45</t>
  </si>
  <si>
    <t>Grutas de Fuentealbilla. Muestra 45. Pp 105_46</t>
  </si>
  <si>
    <t>Grutas de Fuentealbilla. Muestra 45. Pp 105_47</t>
  </si>
  <si>
    <t>Grutas de Fuentealbilla. Muestra 45. Pp 105_48</t>
  </si>
  <si>
    <t>Grutas de Fuentealbilla. Muestra 45. Pp 105_49</t>
  </si>
  <si>
    <t>Grutas de Fuentealbilla. Muestra 45. Pp 105_50</t>
  </si>
  <si>
    <t>Cueva del Cerro NiÃ±o de Fuentealbilla. Muestra 46. Pp 106_1</t>
  </si>
  <si>
    <t>Cueva del Cerro NiÃ±o de Fuentealbilla. Muestra 46. Pp 106_2</t>
  </si>
  <si>
    <t>Cueva del Cerro NiÃ±o de Fuentealbilla. Muestra 46. Pp 106_3</t>
  </si>
  <si>
    <t>Cueva del Cerro NiÃ±o de Fuentealbilla. Muestra 46. Pp 106_4</t>
  </si>
  <si>
    <t>Cueva del Cerro NiÃ±o de Fuentealbilla. Muestra 46. Pp 106_5</t>
  </si>
  <si>
    <t>Cueva del Cerro NiÃ±o de Fuentealbilla. Muestra 46. Pp 106_6</t>
  </si>
  <si>
    <t>Cueva del Cerro NiÃ±o de Fuentealbilla. Muestra 46. Pp 106_7</t>
  </si>
  <si>
    <t>Cueva del Cerro NiÃ±o de Fuentealbilla. Muestra 46. Pp 106_8</t>
  </si>
  <si>
    <t>Cueva del Cerro NiÃ±o de Fuentealbilla. Muestra 46. Pp 106_9</t>
  </si>
  <si>
    <t>Cueva del Cerro NiÃ±o de Fuentealbilla. Muestra 46. Pp 106_10</t>
  </si>
  <si>
    <t>Cueva del Cerro NiÃ±o de Fuentealbilla. Muestra 46. Pp 106_11</t>
  </si>
  <si>
    <t>Cueva del Cerro NiÃ±o de Fuentealbilla. Muestra 46. Pp 106_12</t>
  </si>
  <si>
    <t>Cueva del Cerro NiÃ±o de Fuentealbilla. Muestra 46. Pp 106_13</t>
  </si>
  <si>
    <t>Cueva del Cerro NiÃ±o de Fuentealbilla. Muestra 46. Pp 106_14</t>
  </si>
  <si>
    <t>Cueva del Cerro NiÃ±o de Fuentealbilla. Muestra 46. Pp 106_15</t>
  </si>
  <si>
    <t>Cueva del Cerro NiÃ±o de Fuentealbilla. Muestra 46. Pp 106_16</t>
  </si>
  <si>
    <t>Cueva del Cerro NiÃ±o de Fuentealbilla. Muestra 46. Pp 106_17</t>
  </si>
  <si>
    <t>Cueva del Cerro NiÃ±o de Fuentealbilla. Muestra 46. Pp 106_18</t>
  </si>
  <si>
    <t>Cueva del Cerro NiÃ±o de Fuentealbilla. Muestra 46. Pp 106_19</t>
  </si>
  <si>
    <t>Cueva del Cerro NiÃ±o de Fuentealbilla. Muestra 46. Pp 106_20</t>
  </si>
  <si>
    <t>Cueva del Cerro NiÃ±o de Fuentealbilla. Muestra 46. Pp 106_21</t>
  </si>
  <si>
    <t>Cueva del Cerro NiÃ±o de Fuentealbilla. Muestra 46. Pp 106_22</t>
  </si>
  <si>
    <t>Cueva del Cerro NiÃ±o de Fuentealbilla. Muestra 46. Pp 106_23</t>
  </si>
  <si>
    <t>Cueva del Cerro NiÃ±o de Fuentealbilla. Muestra 46. Pp 106_24</t>
  </si>
  <si>
    <t>Cueva del Cerro NiÃ±o de Fuentealbilla. Muestra 46. Pp 106_25</t>
  </si>
  <si>
    <t>Cueva del Cerro NiÃ±o de Fuentealbilla. Muestra 46. Pp 106_26</t>
  </si>
  <si>
    <t>Cueva del Cerro NiÃ±o de Fuentealbilla. Muestra 46. Pp 106_27</t>
  </si>
  <si>
    <t>Cueva del Cerro NiÃ±o de Fuentealbilla. Muestra 46. Pp 106_28</t>
  </si>
  <si>
    <t>Cueva del Cerro NiÃ±o de Fuentealbilla. Muestra 46. Pp 106_29</t>
  </si>
  <si>
    <t>Cueva del Cerro NiÃ±o de Fuentealbilla. Muestra 46. Pp 106_30</t>
  </si>
  <si>
    <t>Cueva del Cerro NiÃ±o de Fuentealbilla. Muestra 46. Pp 106_31</t>
  </si>
  <si>
    <t>Cueva del Cerro NiÃ±o de Fuentealbilla. Muestra 46. Pp 106_32</t>
  </si>
  <si>
    <t>Cueva del Cerro NiÃ±o de Fuentealbilla. Muestra 46. Pp 106_33</t>
  </si>
  <si>
    <t>Cueva del Cerro NiÃ±o de Fuentealbilla. Muestra 46. Pp 106_34</t>
  </si>
  <si>
    <t>Cueva del Cerro NiÃ±o de Fuentealbilla. Muestra 46. Pp 106_35</t>
  </si>
  <si>
    <t>Cueva del Cerro NiÃ±o de Fuentealbilla. Muestra 46. Pp 106_36</t>
  </si>
  <si>
    <t>Cueva del Cerro NiÃ±o de Fuentealbilla. Muestra 46. Pp 106_37</t>
  </si>
  <si>
    <t>Cueva del Cerro NiÃ±o de Fuentealbilla. Muestra 46. Pp 106_38</t>
  </si>
  <si>
    <t>Cueva del Cerro NiÃ±o de Fuentealbilla. Muestra 46. Pp 106_39</t>
  </si>
  <si>
    <t>Cueva del Cerro NiÃ±o de Fuentealbilla. Muestra 46. Pp 106_40</t>
  </si>
  <si>
    <t>Cueva del Cerro NiÃ±o de Fuentealbilla. Muestra 46. Pp 106_41</t>
  </si>
  <si>
    <t>Cueva del Cerro NiÃ±o de Fuentealbilla. Muestra 46. Pp 106_42</t>
  </si>
  <si>
    <t>Cueva del Cerro NiÃ±o de Fuentealbilla. Muestra 46. Pp 106_43</t>
  </si>
  <si>
    <t>Cueva del Cerro NiÃ±o de Fuentealbilla. Muestra 46. Pp 106_44</t>
  </si>
  <si>
    <t>Cueva del Cerro NiÃ±o de Fuentealbilla. Muestra 46. Pp 106_45</t>
  </si>
  <si>
    <t>Cueva del Cerro NiÃ±o de Fuentealbilla. Muestra 46. Pp 106_46</t>
  </si>
  <si>
    <t>Cueva del Cerro NiÃ±o de Fuentealbilla. Muestra 46. Pp 106_47</t>
  </si>
  <si>
    <t>Cueva del Cerro NiÃ±o de Fuentealbilla. Muestra 46. Pp 106_48</t>
  </si>
  <si>
    <t>Cueva del Cerro NiÃ±o de Fuentealbilla. Muestra 46. Pp 106_49</t>
  </si>
  <si>
    <t>Cueva del Cerro NiÃ±o de Fuentealbilla. Muestra 46. Pp 106_50</t>
  </si>
  <si>
    <t>Fifield Castle. Triticum spelta_1</t>
  </si>
  <si>
    <t>Medieval</t>
  </si>
  <si>
    <t xml:space="preserve">Jessen, K. &amp; HelbÃ¦k, H. (1944) </t>
  </si>
  <si>
    <t>Fifield Castle. Triticum spelta_2</t>
  </si>
  <si>
    <t>Fifield Castle. Triticum spelta_3</t>
  </si>
  <si>
    <t>Fifield Castle. Triticum spelta_4</t>
  </si>
  <si>
    <t>Fifield Castle. Triticum speltaAverage_5</t>
  </si>
  <si>
    <t>Culbin Sands. Emmer_1</t>
  </si>
  <si>
    <t>Bronze Age</t>
  </si>
  <si>
    <t>Culbin Sands. Emmer_2</t>
  </si>
  <si>
    <t>Culbin Sands. Emmer_3</t>
  </si>
  <si>
    <t>Little Solisbury. Emmer_1</t>
  </si>
  <si>
    <t>Early Iron Age</t>
  </si>
  <si>
    <t>Little Solisbury. Emmer_2</t>
  </si>
  <si>
    <t>Little Solisbury. Emmer_3</t>
  </si>
  <si>
    <t>Malton Emmer_1</t>
  </si>
  <si>
    <t>Roman</t>
  </si>
  <si>
    <t>Malton Emmer_2</t>
  </si>
  <si>
    <t>Malton Emmer_3</t>
  </si>
  <si>
    <t>Castle Cary Edinburgh Emmer_1</t>
  </si>
  <si>
    <t>Forth &amp; Clyde Canal Edinburgh Emmer_1</t>
  </si>
  <si>
    <t>Forth &amp; Clyde Canal Edinburgh Emmer_2</t>
  </si>
  <si>
    <t>Forth &amp; Clyde Canal Edinburgh Emmer_3</t>
  </si>
  <si>
    <t>Culbin Sands_Club Wheat_1</t>
  </si>
  <si>
    <t>Culbin Sands_Club Wheat_2</t>
  </si>
  <si>
    <t>Culbin Sands_Club Wheat_3</t>
  </si>
  <si>
    <t>Maiden Castle_Club Wheat_1</t>
  </si>
  <si>
    <t>Maiden Castle_Club Wheat_2</t>
  </si>
  <si>
    <t>Maiden Castle_Club Wheat_3</t>
  </si>
  <si>
    <t>Fifield Bavant_Club Wheat_1</t>
  </si>
  <si>
    <t>Little Solisbury_Club Wheat_1</t>
  </si>
  <si>
    <t>Little Solisbury_Club Wheat_2</t>
  </si>
  <si>
    <t>Little Solisbury_Club Wheat_3</t>
  </si>
  <si>
    <t>Malton_Club Wheat_1</t>
  </si>
  <si>
    <t>Malton_Club Wheat_2</t>
  </si>
  <si>
    <t>Malton_Club Wheat_3</t>
  </si>
  <si>
    <t>Castle Cary Edinburgh_Club Wheat_1</t>
  </si>
  <si>
    <t>Castle Cary Edinburgh_Club Wheat_2</t>
  </si>
  <si>
    <t>Castle Cary Edinburgh_Club Wheat_3</t>
  </si>
  <si>
    <t>Fifield Bavant_Spelt_1</t>
  </si>
  <si>
    <t>Fifield Bavant_Spelt_2</t>
  </si>
  <si>
    <t>Fifield Bavant_Spelt_3</t>
  </si>
  <si>
    <t>Fifield Bavant_Spelt_4</t>
  </si>
  <si>
    <t>Fifield Bavant_SpeltAverage_5</t>
  </si>
  <si>
    <t>Tr. sat. Vulgare_Flaks_1</t>
  </si>
  <si>
    <t>Tr. sat. Vulgare_Flaks_2</t>
  </si>
  <si>
    <t>Tr. sat. Vulgare_Flaks_3</t>
  </si>
  <si>
    <t>Tr. comp. globiforme from Schussenried_Flaks_1</t>
  </si>
  <si>
    <t>Tr. comp. globiforme from Schussenried_Flaks_2</t>
  </si>
  <si>
    <t>Tr. comp. globiforme from Schussenried_Flaks_3</t>
  </si>
  <si>
    <t>Tr. comp. globiforme from Lengyel_Flaks_1</t>
  </si>
  <si>
    <t>Tr. comp. globiforme from Lengyel_Flaks_2</t>
  </si>
  <si>
    <t>Tr. comp. globiforme from Lengyel_Flaks_3</t>
  </si>
  <si>
    <t>Tr. vulgare from Robenhausen_Flaks_1</t>
  </si>
  <si>
    <t>Tr. vulgare from Robenhausen_Flaks_2</t>
  </si>
  <si>
    <t>Tr. vulgare from Robenhausen_Flaks_3</t>
  </si>
  <si>
    <t>Tr. sat. Scythicum_Flaks_1</t>
  </si>
  <si>
    <t>Tr. sat. Scythicum_Flaks_2</t>
  </si>
  <si>
    <t>Tr. sat. Scythicum_Flaks_3</t>
  </si>
  <si>
    <t>Kastanas EB T. monococcum 21/76</t>
  </si>
  <si>
    <t>Early Bronze</t>
  </si>
  <si>
    <t>Kastanas EB T. dicoccon 21/76</t>
  </si>
  <si>
    <t>Kastanas LB T. monococcum 62/78</t>
  </si>
  <si>
    <t>Late Bronze</t>
  </si>
  <si>
    <t>Kastanas LB T. monococcum 66/78</t>
  </si>
  <si>
    <t>Kastanas LB T. monococcum 59/78</t>
  </si>
  <si>
    <t>Kastanas LB T. dicoccon 59/78</t>
  </si>
  <si>
    <t>Kastanas LB T. monococcum 63/78</t>
  </si>
  <si>
    <t>13th cent BC</t>
  </si>
  <si>
    <t>11th cent BC</t>
  </si>
  <si>
    <t>9th cent BC</t>
  </si>
  <si>
    <t>700 BC</t>
  </si>
  <si>
    <t>7-5th cent BC</t>
  </si>
  <si>
    <t>E Kazakhstan_Begash_3rd_Teas/dur_Charred</t>
  </si>
  <si>
    <t>3rd mill BC</t>
  </si>
  <si>
    <t>Liu et al. 2016</t>
  </si>
  <si>
    <t>Xinjiang (NW China)_Xiaohe_2nd_Teas/dur_Desiccated</t>
  </si>
  <si>
    <t>2nd mill BC</t>
  </si>
  <si>
    <t>Xinjiang (NW China)_Gumugou_2nd_Teas/dur_Desiccated</t>
  </si>
  <si>
    <t>Xinjiang (NW China)_Yanghai_2nd_Teas_Desiccated</t>
  </si>
  <si>
    <t>Gansu (NW China)_Donghuishan_2nd_Teas/dur_Charred</t>
  </si>
  <si>
    <t>Gansu (NW China)_Xishanping_2nd_Teas/dur_Charred</t>
  </si>
  <si>
    <t>Gansu (NW China)_Fengtai_2nd_Teas/dur_Charred</t>
  </si>
  <si>
    <t>Shaanxi (C China)_Zhouyuan_2nd_Teas/dur_Charred</t>
  </si>
  <si>
    <t>Henan (C China)_Wangchenggang_2nd_Teas/dur_Charred</t>
  </si>
  <si>
    <t>Henan (C China)_Erlitou_2nd_Teas/dur_Charred</t>
  </si>
  <si>
    <t>Anhui (E China)_Yantai_1st_Teas/dur_Charred</t>
  </si>
  <si>
    <t>1st mill BC</t>
  </si>
  <si>
    <t>Punjab Pakistan (Indus)_Harappa_3rd/2nd_Teas/dur_Charred</t>
  </si>
  <si>
    <t>3rd-2nd mill BC</t>
  </si>
  <si>
    <t>Punjab India (Indus)_Mahorana_2nd_Teas/dur_Charred</t>
  </si>
  <si>
    <t>Punjab India (Indus)_Mahorana_2nd_Tsph_Charred</t>
  </si>
  <si>
    <t>Punjab India (Indus)_Rohira_2nd_Tsph_Charred</t>
  </si>
  <si>
    <t>Rajasthan (Indus)_Ojiyana_3rd_Teas/dur_Charred</t>
  </si>
  <si>
    <t>Rajasthan (Indus)_Ojiyana_3rd_Tsph_Charred</t>
  </si>
  <si>
    <t>Haryana (NW India)_Balu_2nd_Teas/dur_Charred</t>
  </si>
  <si>
    <t>Haryana (NW India)_Balu_2nd_Tsph_Charred</t>
  </si>
  <si>
    <t>Haryana (NW India)_Kunal_3rd/2nd_Teas/dur_Charred</t>
  </si>
  <si>
    <t>Haryana (NW India)_Kunal_3rd/2nd_Tsph_Charred</t>
  </si>
  <si>
    <t>Uttar Pradesh (Ganges)_Jhusi_7thâ€“1st_Teas/dur_Charred</t>
  </si>
  <si>
    <t>7thâ€“1st mill BC</t>
  </si>
  <si>
    <t>Uttar Pradesh (Ganges)_Jhusi_7thâ€“1st_Tsph_Charred</t>
  </si>
  <si>
    <t>Uttar Pradesh (Ganges)_Tokwa_Neolithic_Teas/dur_Charred</t>
  </si>
  <si>
    <t>Uttar Pradesh (Ganges)_Narhan_2nd/1st_Teas/dur_Charred</t>
  </si>
  <si>
    <t>2nd-1st mill BC</t>
  </si>
  <si>
    <t>Uttar Pradesh (Ganges)_Narhan_2nd/1st_Tsph_Charred</t>
  </si>
  <si>
    <t>Bihar (Ganges)_Manjhi_N/A_Teas/dur_Charred</t>
  </si>
  <si>
    <t>N.D.</t>
  </si>
  <si>
    <t>Uttar Pradesh (Ganges)_Manjhi_N/A_Tsph_Charred</t>
  </si>
  <si>
    <t>Triticum parvicoccum in Turkey_1</t>
  </si>
  <si>
    <t>Triticum parvicoccum in Turkey_2</t>
  </si>
  <si>
    <t>Triticum monococcum subsp. aegilopoides Ã‡ayÃ¶nÃ¼ R18 (n=1)</t>
  </si>
  <si>
    <t>PPN, 8250â€“7750 BC</t>
  </si>
  <si>
    <t>Rivera et al. 2012</t>
  </si>
  <si>
    <t>Triticum monococcum subsp. aegilopoides Ã‡ayÃ¶nÃ¼ R5 (n=1)</t>
  </si>
  <si>
    <t>Triticum monococcum subsp. aegilopoides Ramad C8_1</t>
  </si>
  <si>
    <t>7th Mill BC</t>
  </si>
  <si>
    <t>Triticum monococcum subsp. aegilopoides Ramad C8_2</t>
  </si>
  <si>
    <t>Triticum monococcum subsp. aegilopoides Ramad C8_3</t>
  </si>
  <si>
    <t>Triticum monococcum subsp. aegilopoides Mureybit Mb 1967 I 195 cm_1</t>
  </si>
  <si>
    <t>8350â€“7825 BC</t>
  </si>
  <si>
    <t>Triticum monococcum subsp. aegilopoides Mureybit Mb 1967 I 195 cm_2</t>
  </si>
  <si>
    <t>Triticum monococcum subsp. aegilopoides Mureybit Mb 1967 I 195 cm_3</t>
  </si>
  <si>
    <t>Triticum monococcum subsp. aegilopoides Mureybit Mb 1967 I 240 cm_1</t>
  </si>
  <si>
    <t>Triticum monococcum subsp. aegilopoides Mureybit Mb 1967 I 240 cm_2</t>
  </si>
  <si>
    <t>Triticum monococcum subsp. aegilopoides Mureybit Mb 1967 I 240 cm_3</t>
  </si>
  <si>
    <t>Triticum monococcum subsp. aegilopoides Mureybit Mb 1967 I 130 cm_1</t>
  </si>
  <si>
    <t>Triticum monococcum subsp. aegilopoides Mureybit Mb 1967 I 130 cm_2</t>
  </si>
  <si>
    <t>Triticum monococcum subsp. aegilopoides Mureybit Mb 1967 I 130 cm_3</t>
  </si>
  <si>
    <t>Triticum monococcum subsp. aegilopoides Mureybit Mb 1965 Q 29_1</t>
  </si>
  <si>
    <t>Triticum monococcum subsp. aegilopoides Mureybit Mb 1965 Q 29_2</t>
  </si>
  <si>
    <t>Triticum monococcum subsp. aegilopoides Mureybit Mb 1965 Q 29_3</t>
  </si>
  <si>
    <t>Triticum monococcum subsp. aegilopoides Hacilar_1</t>
  </si>
  <si>
    <t>c. 5050 BC</t>
  </si>
  <si>
    <t>Triticum monococcum subsp. aegilopoides Hacilar_2</t>
  </si>
  <si>
    <t>Triticum monococcum subsp. aegilopoides Hacilar_3</t>
  </si>
  <si>
    <t>Triticum monococcum subsp. aegilopoides Ã‡ayÃ¶nÃ¼</t>
  </si>
  <si>
    <t>Triticum monococcum subsp. aegilopoides Tell Karrana 3. S. 90_1</t>
  </si>
  <si>
    <t>3100â€“2940 BC</t>
  </si>
  <si>
    <t>Triticum monococcum subsp. aegilopoides Tell Karrana 3. S. 90_2</t>
  </si>
  <si>
    <t>Triticum monococcum subsp. aegilopoides Tell Karrana 3. S. 90_3</t>
  </si>
  <si>
    <t>Triticum monococcum subsp. monococcum Hacilar_1</t>
  </si>
  <si>
    <t>c. 5400â€“5050 BC</t>
  </si>
  <si>
    <t>Triticum monococcum subsp. monococcum Hacilar_2</t>
  </si>
  <si>
    <t>Triticum monococcum subsp. monococcum Hacilar_3</t>
  </si>
  <si>
    <t>Triticum monococcum subsp. monococcum Ã‡ayÃ¶nÃ¼_1</t>
  </si>
  <si>
    <t>8250â€“7750 BC</t>
  </si>
  <si>
    <t>Triticum monococcum subsp. monococcum Ã‡ayÃ¶nÃ¼_2</t>
  </si>
  <si>
    <t>Triticum monococcum subsp. monococcum Ã‡ayÃ¶nÃ¼_3</t>
  </si>
  <si>
    <t>Triticum monococcum subsp. monococcum Ã‡ayÃ¶nÃ¼_4</t>
  </si>
  <si>
    <t>Triticum monococcum subsp. monococcum Erbaba 1359_1</t>
  </si>
  <si>
    <t>6th Mill BC</t>
  </si>
  <si>
    <t>Triticum monococcum subsp. monococcum Erbaba 1359_2</t>
  </si>
  <si>
    <t>Triticum monococcum subsp. monococcum Erbaba 1359_3</t>
  </si>
  <si>
    <t>Triticum monococcum subsp. monococcum Erbaba 931_1</t>
  </si>
  <si>
    <t>Triticum monococcum subsp. monococcum Erbaba 931_2</t>
  </si>
  <si>
    <t>Triticum monococcum subsp. monococcum Erbaba 931_3</t>
  </si>
  <si>
    <t>Triticum monococcum subsp. monococcum Aswad phase II_1</t>
  </si>
  <si>
    <t>7th mill. BC</t>
  </si>
  <si>
    <t>Triticum monococcum subsp. monococcum Aswad phase II_2</t>
  </si>
  <si>
    <t>Triticum monococcum subsp. monococcum Aswad phase II_3</t>
  </si>
  <si>
    <t>Triticum monococcum subsp. monococcum Ramad M 4 175_1</t>
  </si>
  <si>
    <t>Triticum monococcum subsp. monococcum Ramad M 4 175_2</t>
  </si>
  <si>
    <t>Triticum monococcum subsp. monococcum Ramad M 4 175_3</t>
  </si>
  <si>
    <t>Triticum monococcum subsp. monococcum Girikihaciyan_1</t>
  </si>
  <si>
    <t>Halaf, 5000â€“4500 BC</t>
  </si>
  <si>
    <t>Triticum monococcum subsp. monococcum Girikihaciyan_2</t>
  </si>
  <si>
    <t>Triticum monococcum subsp. monococcum Girikihaciyan_3</t>
  </si>
  <si>
    <t>Triticum monococcum subsp. monococcum Jaffarabad 1165 a_1</t>
  </si>
  <si>
    <t>early 4th mill. BC</t>
  </si>
  <si>
    <t>Triticum monococcum subsp. monococcum Jaffarabad 1165 a_2</t>
  </si>
  <si>
    <t>Triticum monococcum subsp. monococcum Jaffarabad 1165 a_3</t>
  </si>
  <si>
    <t>Triticum monococcum subsp. monococcum Arslantepe_1</t>
  </si>
  <si>
    <t>EBA I, 3rd mill. BC</t>
  </si>
  <si>
    <t>Triticum monococcum subsp. monococcum Arslantepe_2</t>
  </si>
  <si>
    <t>Triticum monococcum subsp. monococcum Arslantepe_3</t>
  </si>
  <si>
    <t>Triticum monococcum subsp. monococcum Beycesultan_1</t>
  </si>
  <si>
    <t>LBA 13th Cent. BC</t>
  </si>
  <si>
    <t>Triticum monococcum subsp. monococcum Beycesultan_2</t>
  </si>
  <si>
    <t>Triticum monococcum subsp. monococcum Beycesultan_3</t>
  </si>
  <si>
    <t>Triticum monococcum subsp. monococcum Troy 9479_1</t>
  </si>
  <si>
    <t>Triticum monococcum subsp. monococcum Troy 9479_2</t>
  </si>
  <si>
    <t>Triticum monococcum subsp. monococcum Troy 9479_3</t>
  </si>
  <si>
    <t>Triticum monococcum subsp. monococcum Tell Harmal</t>
  </si>
  <si>
    <t>Triticum monococcum subsp. monococcum Tell Karrana 3. S. 24_1</t>
  </si>
  <si>
    <t>Triticum monococcum subsp. monococcum Tell Karrana 3. S. 24_2</t>
  </si>
  <si>
    <t>Triticum monococcum subsp. monococcum Tell Karrana 3. S. 24_3</t>
  </si>
  <si>
    <t>Triticum monococcum subsp. monococcum Tell Karrana 3. S. 52_1</t>
  </si>
  <si>
    <t>Triticum monococcum subsp. monococcum Tell Karrana 3. S. 52_2</t>
  </si>
  <si>
    <t>Triticum monococcum subsp. monococcum Tell Karrana 3. S. 52_3</t>
  </si>
  <si>
    <t>Triticum turgidum subsp. dicoccoides Ã‡ayÃ¶nÃ¼_1</t>
  </si>
  <si>
    <t>Triticum turgidum subsp. dicoccoides Ã‡ayÃ¶nÃ¼_2</t>
  </si>
  <si>
    <t>Triticum turgidum subsp. dicoccoides Ã‡ayÃ¶nÃ¼_3</t>
  </si>
  <si>
    <t>Triticum turgidum subsp. dicoccoides Ã‡ayÃ¶nÃ¼_4</t>
  </si>
  <si>
    <t>Triticum turgidum subsp. dicoccoides Ã‡ayÃ¶nÃ¼_5</t>
  </si>
  <si>
    <t>Triticum turgidum subsp. dicoccoides Ã‡ayÃ¶nÃ¼_6</t>
  </si>
  <si>
    <t>Triticum turgidum subsp. dicoccoides Ã‡ayÃ¶nÃ¼_7</t>
  </si>
  <si>
    <t>Triticum turgidum subsp. dicoccum Ã‡ayÃ¶nÃ¼_R8_1</t>
  </si>
  <si>
    <t>Triticum turgidum subsp. dicoccum Ã‡ayÃ¶nÃ¼_R8_2</t>
  </si>
  <si>
    <t>Triticum turgidum subsp. dicoccum Ã‡ayÃ¶nÃ¼_R4_1</t>
  </si>
  <si>
    <t>Triticum turgidum subsp. dicoccum Ã‡ayÃ¶nÃ¼_R4_2</t>
  </si>
  <si>
    <t>Triticum turgidum subsp. dicoccum Erbaba 426J (3) _1</t>
  </si>
  <si>
    <t>Triticum turgidum subsp. dicoccum Erbaba 426J (3) _2</t>
  </si>
  <si>
    <t>Triticum turgidum subsp. dicoccum Erbaba 426J (3) _3</t>
  </si>
  <si>
    <t>Triticum turgidum subsp. dicoccum Erbaba 1359 _1</t>
  </si>
  <si>
    <t>Triticum turgidum subsp. dicoccum Erbaba 1359 _2</t>
  </si>
  <si>
    <t>Triticum turgidum subsp. dicoccum Erbaba 1359 _3</t>
  </si>
  <si>
    <t>Triticum turgidum subsp. dicoccum Hacilar Neolithic_1</t>
  </si>
  <si>
    <t>Triticum turgidum subsp. dicoccum Hacilar Neolithic_2</t>
  </si>
  <si>
    <t>Triticum turgidum subsp. dicoccum Hacilar Neolithic_3</t>
  </si>
  <si>
    <t>Triticum turgidum subsp. dicoccum Aswad_1</t>
  </si>
  <si>
    <t>8thâ€“7th mill. BC</t>
  </si>
  <si>
    <t>Triticum turgidum subsp. dicoccum Aswad_2</t>
  </si>
  <si>
    <t>Triticum turgidum subsp. dicoccum Ramad C8 4.75 _1</t>
  </si>
  <si>
    <t>7thâ€“6th mill. BC</t>
  </si>
  <si>
    <t>Triticum turgidum subsp. dicoccum Ramad C8 4.75 _2</t>
  </si>
  <si>
    <t>Triticum turgidum subsp. dicoccum Ramad C8 4.75 _3</t>
  </si>
  <si>
    <t>Triticum turgidum subsp. dicoccum GhoraifÃ© ph. II _1</t>
  </si>
  <si>
    <t>Triticum turgidum subsp. dicoccum GhoraifÃ© ph. II _2</t>
  </si>
  <si>
    <t>Triticum turgidum subsp. dicoccum GhoraifÃ© ph. II _3</t>
  </si>
  <si>
    <t>Triticum turgidum subsp. dicoccum Umm Dabaghiyah _1</t>
  </si>
  <si>
    <t>Triticum turgidum subsp. dicoccum Umm Dabaghiyah _2</t>
  </si>
  <si>
    <t>Triticum turgidum subsp. dicoccum Girkihaciyan 28â€“6  _1</t>
  </si>
  <si>
    <t>5000â€“4500 BC</t>
  </si>
  <si>
    <t>Triticum turgidum subsp. dicoccum Girkihaciyan 28â€“6  _2</t>
  </si>
  <si>
    <t>Triticum turgidum subsp. dicoccum Girkihaciyan 28â€“6  _3</t>
  </si>
  <si>
    <t>Triticum turgidum subsp. dicoccum Ras Shamra 72 _1</t>
  </si>
  <si>
    <t>Halaf, 5250â€“4300 BC</t>
  </si>
  <si>
    <t>Triticum turgidum subsp. dicoccum Ras Shamra 72 _2</t>
  </si>
  <si>
    <t>Triticum turgidum subsp. dicoccum Ras Shamra 72 _3</t>
  </si>
  <si>
    <t>Triticum turgidum subsp. dicoccum Jaffarabad 1165_1</t>
  </si>
  <si>
    <t>Early 4th mill. BC</t>
  </si>
  <si>
    <t>Triticum turgidum subsp. dicoccum Jaffarabad 1165_2</t>
  </si>
  <si>
    <t>Triticum turgidum subsp. dicoccum Jaffarabad 1165_3</t>
  </si>
  <si>
    <t>Triticum turgidum subsp. dicoccum Jaffarabad 1464_1</t>
  </si>
  <si>
    <t>Triticum turgidum subsp. dicoccum Jaffarabad 1464_2</t>
  </si>
  <si>
    <t>Triticum turgidum subsp. dicoccum Jaffarabad 1464_3</t>
  </si>
  <si>
    <t>Triticum turgidum subsp. dicoccum Arslantepe 151_1</t>
  </si>
  <si>
    <t>Triticum turgidum subsp. dicoccum Arslantepe 151_2</t>
  </si>
  <si>
    <t>Triticum turgidum subsp. dicoccum Arslantepe 151_3</t>
  </si>
  <si>
    <t>Triticum turgidum subsp. dicoccum Korucutepe 70â€“1025_1</t>
  </si>
  <si>
    <t>Triticum turgidum subsp. dicoccum Korucutepe 70â€“1025_2</t>
  </si>
  <si>
    <t>Triticum turgidum subsp. dicoccum Korucutepe 70â€“1025_3</t>
  </si>
  <si>
    <t>Triticum turgidum subsp. dicoccum Beycesultan_1</t>
  </si>
  <si>
    <t>Triticum turgidum subsp. dicoccum Beycesultan_2</t>
  </si>
  <si>
    <t>Triticum turgidum subsp. dicoccum Beycesultan_3</t>
  </si>
  <si>
    <t>Triticum turgidum subsp. dicoccum Troy 9486_1</t>
  </si>
  <si>
    <t>Triticum turgidum subsp. dicoccum Troy 9486_2</t>
  </si>
  <si>
    <t>Triticum turgidum subsp. dicoccum Troy 9486_3</t>
  </si>
  <si>
    <t>Triticum turgidum subsp. dicoccum Bazmosian Isin /Larsa _1</t>
  </si>
  <si>
    <t xml:space="preserve">Isinâ€“Larsa (2000â€“1800 BC) </t>
  </si>
  <si>
    <t>Triticum turgidum subsp. dicoccum Bazmosian Isin /Larsa _2</t>
  </si>
  <si>
    <t>Triticum turgidum subsp. dicoccum Bazmosian Hurrian _1</t>
  </si>
  <si>
    <t>Hurrian levels (1500 BC)</t>
  </si>
  <si>
    <t>Triticum turgidum subsp. dicoccum Bazmosian Hurrian _2</t>
  </si>
  <si>
    <t>Triticum turgidum subsp. dicoccum Tell Karrana 3 S. 24  _1</t>
  </si>
  <si>
    <t>Triticum turgidum subsp. dicoccum Tell Karrana 3 S. 24  _2</t>
  </si>
  <si>
    <t>Triticum turgidum subsp. dicoccum Tell Karrana 3 S. 24  _3</t>
  </si>
  <si>
    <t>Triticum turgidum subsp. dicoccum Tell Karrana 3 S. 24  _4</t>
  </si>
  <si>
    <t>Triticum turgidum subsp. dicoccum Tell Karrana 3 S. 24  _5</t>
  </si>
  <si>
    <t>Triticum turgidum subsp. dicoccum Tell Karrana 3 S. 24  _6</t>
  </si>
  <si>
    <t>Triticum turgidum subsp. dicoccum Tappeh Gijlar _1</t>
  </si>
  <si>
    <t>3700â€“2200 BC</t>
  </si>
  <si>
    <t>Triticum turgidum subsp. dicoccum Tappeh Gijlar _2</t>
  </si>
  <si>
    <t>Triticum turgidum subsp. dicoccum Tappeh Gijlar _3</t>
  </si>
  <si>
    <t>Triticum turgidum subsp. dicoccum Tepe Farukhabad_1</t>
  </si>
  <si>
    <t>Triticum turgidum subsp. dicoccum Tepe Farukhabad_2</t>
  </si>
  <si>
    <t>Triticum turgidum subsp. dicoccum Tepe Farukhabad_3</t>
  </si>
  <si>
    <t>Triticum turgidum subsp. dicoccum Tepe Hissar S. I_1</t>
  </si>
  <si>
    <t>3400â€“1900 BC</t>
  </si>
  <si>
    <t>Triticum turgidum subsp. dicoccum Tepe Hissar S. I_2</t>
  </si>
  <si>
    <t>Triticum turgidum subsp. dicoccum Tepe Hissar S. I_3</t>
  </si>
  <si>
    <t>Triticum turgidum subsp. dicoccum BogazkÃ¶y _1</t>
  </si>
  <si>
    <t>14thâ€“13th Century BC</t>
  </si>
  <si>
    <t>Triticum turgidum subsp. dicoccum BogazkÃ¶y _2</t>
  </si>
  <si>
    <t>Triticum turgidum subsp. dicoccum BogazkÃ¶y _3</t>
  </si>
  <si>
    <t>Triticum turgidum subsp. dicoccum Bastam _1</t>
  </si>
  <si>
    <t>9thâ€“7th Century BC</t>
  </si>
  <si>
    <t>Triticum turgidum subsp. dicoccum Bastam _2</t>
  </si>
  <si>
    <t>Triticum turgidum subsp. dicoccum Bastam _3</t>
  </si>
  <si>
    <t>Triticum turgidum subsp. durum Tell Keisan _1</t>
  </si>
  <si>
    <t>11th Century BC</t>
  </si>
  <si>
    <t>Triticum turgidum subsp. durum Tell Keisan _2</t>
  </si>
  <si>
    <t>Triticum turgidum subsp. durum Tell Keisan _3</t>
  </si>
  <si>
    <t>Triticum aestivum-durum Hacilar _1</t>
  </si>
  <si>
    <t>5400â€“5050 BC</t>
  </si>
  <si>
    <t>Triticum aestivum-durum Hacilar _2</t>
  </si>
  <si>
    <t>Triticum aestivum-durum Hacilar _3</t>
  </si>
  <si>
    <t>Triticum aestivum-durum Erbaba two seeded 1035 _1</t>
  </si>
  <si>
    <t>Triticum aestivum-durum Erbaba two seeded 1035 _2</t>
  </si>
  <si>
    <t>Triticum aestivum-durum Erbaba two seeded 1035 _3</t>
  </si>
  <si>
    <t>Triticum aestivum-durum Erbaba two seeded 1035 _4</t>
  </si>
  <si>
    <t>Triticum aestivum-durum Erbaba two seeded 1035 _5</t>
  </si>
  <si>
    <t>Triticum aestivum-durum Erbaba two seeded 1035 _6</t>
  </si>
  <si>
    <t>Triticum aestivum-durum Erbaba one seeded 1035 _1</t>
  </si>
  <si>
    <t>Triticum aestivum-durum Erbaba one seeded 1035 _2</t>
  </si>
  <si>
    <t>Triticum aestivum-durum Erbaba one seeded 1035 _3</t>
  </si>
  <si>
    <t>Triticum aestivum-durum Erbaba one seeded 427E _1</t>
  </si>
  <si>
    <t>Triticum aestivum-durum Erbaba one seeded 427E _2</t>
  </si>
  <si>
    <t>Triticum aestivum-durum Erbaba one seeded 427E _3</t>
  </si>
  <si>
    <t>Triticum aestivum-durum Ramad C.8.3.35_1</t>
  </si>
  <si>
    <t>Triticum aestivum-durum Ramad C.8.3.35_2</t>
  </si>
  <si>
    <t>Triticum aestivum-durum Ramad C.8.3.35_3</t>
  </si>
  <si>
    <t>Triticum aestivum-durum Ramad C.8.4.75_1</t>
  </si>
  <si>
    <t>Triticum aestivum-durum Ramad C.8.4.75_2</t>
  </si>
  <si>
    <t>Triticum aestivum-durum Ramad C.8.4.75_3</t>
  </si>
  <si>
    <t>Triticum aestivum-durum Ramad C.8.5.05_1</t>
  </si>
  <si>
    <t>Triticum aestivum-durum Ramad C.8.5.05_2</t>
  </si>
  <si>
    <t>Triticum aestivum-durum Ramad C.8.5.05_3</t>
  </si>
  <si>
    <t>Triticum aestivum-durum Aswad West 1.4_1</t>
  </si>
  <si>
    <t>Triticum aestivum-durum Aswad West 1.4_2</t>
  </si>
  <si>
    <t>Triticum aestivum-durum Aswad West 1.4_3</t>
  </si>
  <si>
    <t>Triticum aestivum-durum GhoraifÃ© Phase II_1</t>
  </si>
  <si>
    <t>Triticum aestivum-durum GhoraifÃ© Phase II_2</t>
  </si>
  <si>
    <t>Triticum aestivum-durum GhoraifÃ© Phase II_3</t>
  </si>
  <si>
    <t>Triticum aestivum-durum Bouqras 1408-0219_1</t>
  </si>
  <si>
    <t>Triticum aestivum-durum Bouqras 1408-0219_2</t>
  </si>
  <si>
    <t>Triticum aestivum-durum Bouqras 1408-0219_3</t>
  </si>
  <si>
    <t>Triticum aestivum-durum Bouqras 1508-0028_1</t>
  </si>
  <si>
    <t>Triticum aestivum-durum Bouqras 1508-0028_2</t>
  </si>
  <si>
    <t>Triticum aestivum-durum Bouqras 1508-0028_3</t>
  </si>
  <si>
    <t>Triticum aestivum-durum Arslantepe A 151_1</t>
  </si>
  <si>
    <t>Triticum aestivum-durum Arslantepe A 151_2</t>
  </si>
  <si>
    <t>Triticum aestivum-durum Arslantepe A 151_3</t>
  </si>
  <si>
    <t>Triticum aestivum-durum Korucutepe, 69â€“451-2_1</t>
  </si>
  <si>
    <t xml:space="preserve">EBA and MBA </t>
  </si>
  <si>
    <t>Triticum aestivum-durum Korucutepe, 69â€“451-2_2</t>
  </si>
  <si>
    <t>Triticum aestivum-durum Korucutepe, 69â€“451-2_3</t>
  </si>
  <si>
    <t>Triticum aestivum-durum Tepecik 70â€“12k_1</t>
  </si>
  <si>
    <t>Triticum aestivum-durum Tepecik 70â€“12k_2</t>
  </si>
  <si>
    <t>Triticum aestivum-durum Tepecik 70â€“12k_3</t>
  </si>
  <si>
    <t>Triticum aestivum-durum Beycesultan_1</t>
  </si>
  <si>
    <t>Triticum aestivum-durum Beycesultan_2</t>
  </si>
  <si>
    <t>Triticum aestivum-durum Beycesultan_3</t>
  </si>
  <si>
    <t>Triticum aestivum-durum BozÃ¼yÃ¼k_1</t>
  </si>
  <si>
    <t>Triticum aestivum-durum BozÃ¼yÃ¼k_2</t>
  </si>
  <si>
    <t>Triticum aestivum-durum BozÃ¼yÃ¼k_3</t>
  </si>
  <si>
    <t>Triticum aestivum-durum BozÃ¼yÃ¼k_4</t>
  </si>
  <si>
    <t>Triticum aestivum-durum BozÃ¼yÃ¼k_5</t>
  </si>
  <si>
    <t>Triticum aestivum-durum Hadidi 75â€“S277_1</t>
  </si>
  <si>
    <t>Triticum aestivum-durum Hadidi 75â€“S277_2</t>
  </si>
  <si>
    <t>Triticum aestivum-durum Hadidi 75â€“S277_3</t>
  </si>
  <si>
    <t>Triticum aestivum-durum Hadidi HS C77â€“5_1</t>
  </si>
  <si>
    <t>Triticum aestivum-durum Hadidi HS C77â€“5_2</t>
  </si>
  <si>
    <t>Triticum aestivum-durum Hadidi HS C77â€“5_3</t>
  </si>
  <si>
    <t>Triticum aestivum-durum Tell Qaraâ€“quzaq Silo 99_1</t>
  </si>
  <si>
    <t>EBA IIIâ€“IV and MBA</t>
  </si>
  <si>
    <t>Triticum aestivum-durum Tell Qaraâ€“quzaq Silo 99_2</t>
  </si>
  <si>
    <t>Triticum aestivum-durum Tell Qaraâ€“quzaq Silo 78_1</t>
  </si>
  <si>
    <t>Triticum aestivum-durum Tell Qaraâ€“quzaq Silo 78_2</t>
  </si>
  <si>
    <t>Triticum aestivum-durum Tell Karrana 3_1</t>
  </si>
  <si>
    <t>Triticum aestivum-durum Tell Karrana 3_2</t>
  </si>
  <si>
    <t>Triticum aestivum-durum Tell Karrana 3_3</t>
  </si>
  <si>
    <t>Triticum aestivum-durum BogazkÃ¶y_1</t>
  </si>
  <si>
    <t>Triticum aestivum-durum BogazkÃ¶y_2</t>
  </si>
  <si>
    <t>Triticum aestivum-durum BogazkÃ¶y_3</t>
  </si>
  <si>
    <t>Triticum aestivum-durum BogazkÃ¶y_4</t>
  </si>
  <si>
    <t>Triticum aestivum-durum BogazkÃ¶y_5</t>
  </si>
  <si>
    <t>Triticum aestivum-durum BogazkÃ¶y_6</t>
  </si>
  <si>
    <t>Triticum aestivum-durum Abu Qubur 771_1</t>
  </si>
  <si>
    <t>1st-2nd Century AD</t>
  </si>
  <si>
    <t>Triticum aestivum-durum Abu Qubur 771_2</t>
  </si>
  <si>
    <t>Triticum aestivum-durum Abu Qubur 771_3</t>
  </si>
  <si>
    <t>Triticum aestivum-durum Abu Qubur 772_1</t>
  </si>
  <si>
    <t>Triticum aestivum-durum Abu Qubur 772_2</t>
  </si>
  <si>
    <t>Triticum aestivum-durum Abu Qubur 772_3</t>
  </si>
  <si>
    <t>Triticum aestivum-durum Susa_1</t>
  </si>
  <si>
    <t>1st cent. AD</t>
  </si>
  <si>
    <t>Triticum aestivum-durum Susa_2</t>
  </si>
  <si>
    <t>Triticum aestivum-durum Susa_3</t>
  </si>
  <si>
    <t>Triticum aestivum ssp. compactum  Beycesultan_1</t>
  </si>
  <si>
    <t>Triticum aestivum ssp. compactum  Beycesultan_2</t>
  </si>
  <si>
    <t>Triticum aestivum ssp. compactum  Beycesultan_3</t>
  </si>
  <si>
    <t>Triticum aestivum ssp. compactum  Tappeh Gijlar_1</t>
  </si>
  <si>
    <t>Triticum aestivum ssp. compactum  Tappeh Gijlar_2</t>
  </si>
  <si>
    <t>Triticum aestivum ssp. compactum  Tappeh Gijlar_3</t>
  </si>
  <si>
    <t>Triticum aestivum ssp. compactum  Tepe Hissar_1</t>
  </si>
  <si>
    <t>Triticum aestivum ssp. compactum  Tepe Hissar_2</t>
  </si>
  <si>
    <t>Triticum aestivum ssp. compactum  Tepe Hissar_3</t>
  </si>
  <si>
    <t>Triticum sphaerococcum Pakistan Ghaligai_1</t>
  </si>
  <si>
    <t>2500â€“1900 BC</t>
  </si>
  <si>
    <t>Triticum sphaerococcum Pakistan Ghaligai_2</t>
  </si>
  <si>
    <t>Triticum sphaerococcum Pakistan Loebanr III_1</t>
  </si>
  <si>
    <t>1700â€“1400 BC</t>
  </si>
  <si>
    <t>Triticum sphaerococcum Pakistan Loebanr III_2</t>
  </si>
  <si>
    <t>Triticum sphaerococcum Pakistan Loebanr III_3</t>
  </si>
  <si>
    <t>Triticum sphaerococcum Pakistan Pirak_1</t>
  </si>
  <si>
    <t>1600â€“1000 BC</t>
  </si>
  <si>
    <t>Triticum sphaerococcum Pakistan Pirak_2</t>
  </si>
  <si>
    <t>Triticum sphaerococcum Pakistan Pirak_3</t>
  </si>
  <si>
    <t>Triticum aestivum subsp. spelta Yarym Tepe II_1</t>
  </si>
  <si>
    <t>6th-5th mill. BC</t>
  </si>
  <si>
    <t>Triticum aestivum subsp. spelta Yarym Tepe II_2</t>
  </si>
  <si>
    <t>Triticum aestivum subsp. spelta Yarym Tepe II_3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</si>
</sst>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indexed="8"/>
      <name val="Arial"/>
      <family val="2"/>
    </font>
    <font>
      <b/>
      <sz val="11"/>
      <color rgb="FF00206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7030A0"/>
      <name val="Arial"/>
      <family val="2"/>
    </font>
    <font>
      <sz val="11"/>
      <color rgb="FFFF0000"/>
      <name val="Arial"/>
      <family val="2"/>
    </font>
    <font>
      <sz val="11"/>
      <color rgb="FF0070C0"/>
      <name val="Arial"/>
      <family val="2"/>
    </font>
    <font>
      <sz val="11"/>
      <color rgb="FF275317"/>
      <name val="Arial"/>
      <family val="2"/>
    </font>
    <font>
      <sz val="11"/>
      <color theme="7" tint="-0.499984740745262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8" tint="-0.499984740745262"/>
      <name val="Arial"/>
      <family val="2"/>
    </font>
    <font>
      <sz val="11"/>
      <color rgb="FF0020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2" fontId="2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4" fillId="3" borderId="0" xfId="0" applyFont="1" applyFill="1" applyAlignment="1">
      <alignment horizontal="center"/>
    </xf>
    <xf numFmtId="0" fontId="5" fillId="0" borderId="0" xfId="0" applyFont="1"/>
    <xf numFmtId="2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2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8" fillId="0" borderId="0" xfId="0" applyNumberFormat="1" applyFont="1" applyAlignment="1">
      <alignment horizontal="center" vertical="center"/>
    </xf>
    <xf numFmtId="0" fontId="7" fillId="0" borderId="0" xfId="0" applyFont="1"/>
    <xf numFmtId="0" fontId="6" fillId="0" borderId="0" xfId="0" applyFont="1"/>
    <xf numFmtId="2" fontId="7" fillId="0" borderId="0" xfId="0" applyNumberFormat="1" applyFont="1" applyAlignment="1">
      <alignment horizontal="center"/>
    </xf>
    <xf numFmtId="0" fontId="4" fillId="2" borderId="0" xfId="0" applyFont="1" applyFill="1"/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2" fontId="10" fillId="0" borderId="0" xfId="0" applyNumberFormat="1" applyFont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2" fontId="4" fillId="0" borderId="0" xfId="0" applyNumberFormat="1" applyFont="1" applyAlignment="1">
      <alignment horizontal="center" vertical="center"/>
    </xf>
    <xf numFmtId="0" fontId="4" fillId="4" borderId="0" xfId="0" applyFont="1" applyFill="1"/>
    <xf numFmtId="0" fontId="7" fillId="4" borderId="0" xfId="0" applyFont="1" applyFill="1"/>
    <xf numFmtId="2" fontId="12" fillId="5" borderId="0" xfId="0" applyNumberFormat="1" applyFont="1" applyFill="1" applyAlignment="1">
      <alignment horizontal="center"/>
    </xf>
    <xf numFmtId="2" fontId="13" fillId="5" borderId="0" xfId="0" applyNumberFormat="1" applyFont="1" applyFill="1" applyAlignment="1">
      <alignment horizontal="center"/>
    </xf>
    <xf numFmtId="2" fontId="3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2" fillId="6" borderId="0" xfId="0" applyFont="1" applyFill="1"/>
    <xf numFmtId="2" fontId="12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6" fillId="7" borderId="0" xfId="0" applyNumberFormat="1" applyFont="1" applyFill="1" applyAlignment="1">
      <alignment horizontal="center"/>
    </xf>
    <xf numFmtId="2" fontId="1" fillId="7" borderId="0" xfId="0" applyNumberFormat="1" applyFont="1" applyFill="1" applyAlignment="1">
      <alignment horizontal="center"/>
    </xf>
    <xf numFmtId="2" fontId="4" fillId="7" borderId="0" xfId="0" applyNumberFormat="1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2" fontId="0" fillId="0" borderId="0" xfId="0" applyNumberFormat="1"/>
    <xf numFmtId="2" fontId="0" fillId="2" borderId="0" xfId="0" applyNumberFormat="1" applyFill="1"/>
    <xf numFmtId="1" fontId="4" fillId="2" borderId="0" xfId="0" applyNumberFormat="1" applyFont="1" applyFill="1"/>
    <xf numFmtId="1" fontId="4" fillId="7" borderId="0" xfId="0" applyNumberFormat="1" applyFont="1" applyFill="1"/>
    <xf numFmtId="164" fontId="0" fillId="0" borderId="0" xfId="0" applyNumberForma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0863-942C-4920-AEAD-57EBC9F75807}">
  <dimension ref="A1:AB851"/>
  <sheetViews>
    <sheetView tabSelected="1" workbookViewId="0">
      <selection activeCell="A774" sqref="A1:A1048576"/>
    </sheetView>
  </sheetViews>
  <sheetFormatPr baseColWidth="10" defaultRowHeight="14.5" x14ac:dyDescent="0.35"/>
  <cols>
    <col min="1" max="1" width="64.54296875" customWidth="1"/>
    <col min="10" max="10" width="19.453125" style="12" customWidth="1"/>
  </cols>
  <sheetData>
    <row r="1" spans="1:28" s="5" customFormat="1" ht="14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</row>
    <row r="2" spans="1:28" s="5" customFormat="1" ht="14" x14ac:dyDescent="0.3">
      <c r="A2" s="7" t="s">
        <v>27</v>
      </c>
      <c r="B2" s="8">
        <v>5.7</v>
      </c>
      <c r="C2" s="8">
        <v>2.9</v>
      </c>
      <c r="D2" s="8">
        <v>2.8</v>
      </c>
      <c r="E2" s="9">
        <f t="shared" ref="E2:E65" si="0">B2/C2</f>
        <v>1.9655172413793105</v>
      </c>
      <c r="F2" s="9">
        <f t="shared" ref="F2:F65" si="1">B2/D2</f>
        <v>2.035714285714286</v>
      </c>
      <c r="G2" s="9">
        <f t="shared" ref="G2:G65" si="2">C2/D2</f>
        <v>1.0357142857142858</v>
      </c>
      <c r="H2" s="9">
        <f t="shared" ref="H2:H65" si="3">100*(C2/B2)</f>
        <v>50.87719298245613</v>
      </c>
      <c r="I2" s="10" t="s">
        <v>28</v>
      </c>
      <c r="J2" s="10" t="s">
        <v>11</v>
      </c>
      <c r="K2" s="1" t="s">
        <v>29</v>
      </c>
      <c r="M2" s="11" cm="1">
        <f t="array" ref="M2:M850">IF($J$2:$J$850=M$1,1,0)</f>
        <v>1</v>
      </c>
      <c r="N2" s="11" cm="1">
        <f t="array" ref="N2:N850">IF($J$2:$J$850=N$1,1,0)</f>
        <v>0</v>
      </c>
      <c r="O2" s="11" cm="1">
        <f t="array" ref="O2:O850">IF($J$2:$J$850=O$1,1,0)</f>
        <v>0</v>
      </c>
      <c r="P2" s="11" cm="1">
        <f t="array" ref="P2:P850">IF($J$2:$J$850=P$1,1,0)</f>
        <v>0</v>
      </c>
      <c r="Q2" s="11" cm="1">
        <f t="array" ref="Q2:Q850">IF($J$2:$J$850=Q$1,1,0)</f>
        <v>0</v>
      </c>
      <c r="R2" s="11" cm="1">
        <f t="array" ref="R2:R850">IF($J$2:$J$850=R$1,1,0)</f>
        <v>0</v>
      </c>
      <c r="S2" s="11" cm="1">
        <f t="array" ref="S2:S850">IF($J$2:$J$850=S$1,1,0)</f>
        <v>0</v>
      </c>
      <c r="T2" s="11" cm="1">
        <f t="array" ref="T2:T850">IF($J$2:$J$850=T$1,1,0)</f>
        <v>0</v>
      </c>
      <c r="U2" s="11" cm="1">
        <f t="array" ref="U2:U850">IF($J$2:$J$850=U$1,1,0)</f>
        <v>0</v>
      </c>
      <c r="V2" s="11" cm="1">
        <f t="array" ref="V2:V850">IF($J$2:$J$850=V$1,1,0)</f>
        <v>0</v>
      </c>
      <c r="W2" s="11" cm="1">
        <f t="array" ref="W2:W850">IF($J$2:$J$850=W$1,1,0)</f>
        <v>0</v>
      </c>
      <c r="X2" s="11" cm="1">
        <f t="array" ref="X2:X850">IF($J$2:$J$850=X$1,1,0)</f>
        <v>0</v>
      </c>
      <c r="Y2" s="11" cm="1">
        <f t="array" ref="Y2:Y850">IF($J$2:$J$850=Y$1,1,0)</f>
        <v>0</v>
      </c>
      <c r="Z2" s="11" cm="1">
        <f t="array" ref="Z2:Z850">IF($J$2:$J$850=Z$1,1,0)</f>
        <v>0</v>
      </c>
      <c r="AA2" s="11" cm="1">
        <f t="array" ref="AA2:AA850">IF($J$2:$J$850=AA$1,1,0)</f>
        <v>0</v>
      </c>
      <c r="AB2" s="11" cm="1">
        <f t="array" ref="AB2:AB850">IF($J$2:$J$850=AB$1,1,0)</f>
        <v>0</v>
      </c>
    </row>
    <row r="3" spans="1:28" s="5" customFormat="1" ht="14" x14ac:dyDescent="0.3">
      <c r="A3" s="7" t="s">
        <v>30</v>
      </c>
      <c r="B3" s="8">
        <v>7</v>
      </c>
      <c r="C3" s="8">
        <v>3.7</v>
      </c>
      <c r="D3" s="8">
        <v>3.6</v>
      </c>
      <c r="E3" s="9">
        <f t="shared" si="0"/>
        <v>1.8918918918918919</v>
      </c>
      <c r="F3" s="9">
        <f t="shared" si="1"/>
        <v>1.9444444444444444</v>
      </c>
      <c r="G3" s="9">
        <f t="shared" si="2"/>
        <v>1.0277777777777779</v>
      </c>
      <c r="H3" s="9">
        <f t="shared" si="3"/>
        <v>52.857142857142861</v>
      </c>
      <c r="I3" s="10" t="s">
        <v>28</v>
      </c>
      <c r="J3" s="10" t="s">
        <v>11</v>
      </c>
      <c r="K3" s="1" t="s">
        <v>29</v>
      </c>
      <c r="M3" s="11">
        <v>1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</row>
    <row r="4" spans="1:28" s="5" customFormat="1" ht="14" x14ac:dyDescent="0.3">
      <c r="A4" s="7" t="s">
        <v>31</v>
      </c>
      <c r="B4" s="8">
        <v>6.19</v>
      </c>
      <c r="C4" s="8">
        <v>3</v>
      </c>
      <c r="D4" s="8">
        <v>3.13</v>
      </c>
      <c r="E4" s="9">
        <f t="shared" si="0"/>
        <v>2.0633333333333335</v>
      </c>
      <c r="F4" s="9">
        <f t="shared" si="1"/>
        <v>1.9776357827476041</v>
      </c>
      <c r="G4" s="9">
        <f t="shared" si="2"/>
        <v>0.95846645367412142</v>
      </c>
      <c r="H4" s="9">
        <f t="shared" si="3"/>
        <v>48.465266558966071</v>
      </c>
      <c r="I4" s="10" t="s">
        <v>28</v>
      </c>
      <c r="J4" s="10" t="s">
        <v>11</v>
      </c>
      <c r="K4" s="1" t="s">
        <v>29</v>
      </c>
      <c r="M4" s="11">
        <v>1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</row>
    <row r="5" spans="1:28" s="5" customFormat="1" ht="14" x14ac:dyDescent="0.3">
      <c r="A5" s="13" t="s">
        <v>32</v>
      </c>
      <c r="B5" s="14">
        <v>5.2</v>
      </c>
      <c r="C5" s="14">
        <v>2.9</v>
      </c>
      <c r="D5" s="14">
        <v>2.6</v>
      </c>
      <c r="E5" s="9">
        <f t="shared" si="0"/>
        <v>1.7931034482758621</v>
      </c>
      <c r="F5" s="9">
        <f t="shared" si="1"/>
        <v>2</v>
      </c>
      <c r="G5" s="9">
        <f t="shared" si="2"/>
        <v>1.1153846153846154</v>
      </c>
      <c r="H5" s="9">
        <f t="shared" si="3"/>
        <v>55.769230769230774</v>
      </c>
      <c r="I5" s="10" t="s">
        <v>28</v>
      </c>
      <c r="J5" s="10" t="s">
        <v>11</v>
      </c>
      <c r="K5" s="1" t="s">
        <v>33</v>
      </c>
      <c r="M5" s="11">
        <v>1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</row>
    <row r="6" spans="1:28" s="5" customFormat="1" ht="14" x14ac:dyDescent="0.3">
      <c r="A6" s="13" t="s">
        <v>34</v>
      </c>
      <c r="B6" s="14">
        <v>6.78</v>
      </c>
      <c r="C6" s="14">
        <v>3.63</v>
      </c>
      <c r="D6" s="14">
        <v>3.25</v>
      </c>
      <c r="E6" s="9">
        <f t="shared" si="0"/>
        <v>1.8677685950413225</v>
      </c>
      <c r="F6" s="9">
        <f t="shared" si="1"/>
        <v>2.086153846153846</v>
      </c>
      <c r="G6" s="9">
        <f t="shared" si="2"/>
        <v>1.1169230769230769</v>
      </c>
      <c r="H6" s="9">
        <f t="shared" si="3"/>
        <v>53.539823008849552</v>
      </c>
      <c r="I6" s="10" t="s">
        <v>28</v>
      </c>
      <c r="J6" s="10" t="s">
        <v>11</v>
      </c>
      <c r="K6" s="1" t="s">
        <v>33</v>
      </c>
      <c r="M6" s="11">
        <v>1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</row>
    <row r="7" spans="1:28" s="5" customFormat="1" ht="14" x14ac:dyDescent="0.3">
      <c r="A7" s="13" t="s">
        <v>35</v>
      </c>
      <c r="B7" s="14">
        <v>8.5</v>
      </c>
      <c r="C7" s="14">
        <v>4.2</v>
      </c>
      <c r="D7" s="14">
        <v>3.9</v>
      </c>
      <c r="E7" s="9">
        <f t="shared" si="0"/>
        <v>2.0238095238095237</v>
      </c>
      <c r="F7" s="9">
        <f t="shared" si="1"/>
        <v>2.1794871794871797</v>
      </c>
      <c r="G7" s="9">
        <f t="shared" si="2"/>
        <v>1.0769230769230771</v>
      </c>
      <c r="H7" s="9">
        <f t="shared" si="3"/>
        <v>49.411764705882355</v>
      </c>
      <c r="I7" s="10" t="s">
        <v>28</v>
      </c>
      <c r="J7" s="10" t="s">
        <v>11</v>
      </c>
      <c r="K7" s="1" t="s">
        <v>33</v>
      </c>
      <c r="M7" s="11">
        <v>1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</row>
    <row r="8" spans="1:28" s="5" customFormat="1" ht="14" x14ac:dyDescent="0.3">
      <c r="A8" s="13" t="s">
        <v>36</v>
      </c>
      <c r="B8" s="14">
        <v>6.5</v>
      </c>
      <c r="C8" s="14">
        <v>3.2</v>
      </c>
      <c r="D8" s="14">
        <v>3</v>
      </c>
      <c r="E8" s="9">
        <f t="shared" si="0"/>
        <v>2.03125</v>
      </c>
      <c r="F8" s="9">
        <f t="shared" si="1"/>
        <v>2.1666666666666665</v>
      </c>
      <c r="G8" s="9">
        <f t="shared" si="2"/>
        <v>1.0666666666666667</v>
      </c>
      <c r="H8" s="9">
        <f t="shared" si="3"/>
        <v>49.230769230769234</v>
      </c>
      <c r="I8" s="10" t="s">
        <v>28</v>
      </c>
      <c r="J8" s="10" t="s">
        <v>11</v>
      </c>
      <c r="K8" s="1" t="s">
        <v>33</v>
      </c>
      <c r="M8" s="11">
        <v>1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</row>
    <row r="9" spans="1:28" s="5" customFormat="1" ht="14" x14ac:dyDescent="0.3">
      <c r="A9" s="13" t="s">
        <v>37</v>
      </c>
      <c r="B9" s="14">
        <v>6.5</v>
      </c>
      <c r="C9" s="14">
        <v>3.7</v>
      </c>
      <c r="D9" s="14">
        <v>3.2</v>
      </c>
      <c r="E9" s="9">
        <f t="shared" si="0"/>
        <v>1.7567567567567566</v>
      </c>
      <c r="F9" s="9">
        <f t="shared" si="1"/>
        <v>2.03125</v>
      </c>
      <c r="G9" s="9">
        <f t="shared" si="2"/>
        <v>1.15625</v>
      </c>
      <c r="H9" s="9">
        <f t="shared" si="3"/>
        <v>56.92307692307692</v>
      </c>
      <c r="I9" s="10" t="s">
        <v>28</v>
      </c>
      <c r="J9" s="10" t="s">
        <v>11</v>
      </c>
      <c r="K9" s="1" t="s">
        <v>33</v>
      </c>
      <c r="M9" s="11">
        <v>1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</row>
    <row r="10" spans="1:28" s="5" customFormat="1" ht="14" x14ac:dyDescent="0.3">
      <c r="A10" s="15" t="s">
        <v>38</v>
      </c>
      <c r="B10" s="16">
        <v>6.8</v>
      </c>
      <c r="C10" s="16">
        <v>3.65</v>
      </c>
      <c r="D10" s="16">
        <v>3.1</v>
      </c>
      <c r="E10" s="9">
        <f t="shared" si="0"/>
        <v>1.8630136986301369</v>
      </c>
      <c r="F10" s="9">
        <f t="shared" si="1"/>
        <v>2.193548387096774</v>
      </c>
      <c r="G10" s="9">
        <f t="shared" si="2"/>
        <v>1.1774193548387095</v>
      </c>
      <c r="H10" s="9">
        <f t="shared" si="3"/>
        <v>53.67647058823529</v>
      </c>
      <c r="I10" s="10" t="s">
        <v>28</v>
      </c>
      <c r="J10" s="10" t="s">
        <v>11</v>
      </c>
      <c r="K10" s="1" t="s">
        <v>33</v>
      </c>
      <c r="M10" s="11">
        <v>1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</row>
    <row r="11" spans="1:28" s="5" customFormat="1" ht="14" x14ac:dyDescent="0.3">
      <c r="A11" s="13" t="s">
        <v>39</v>
      </c>
      <c r="B11" s="14">
        <v>6.95</v>
      </c>
      <c r="C11" s="14">
        <v>3.9</v>
      </c>
      <c r="D11" s="14">
        <v>3</v>
      </c>
      <c r="E11" s="9">
        <f t="shared" si="0"/>
        <v>1.7820512820512822</v>
      </c>
      <c r="F11" s="9">
        <f t="shared" si="1"/>
        <v>2.3166666666666669</v>
      </c>
      <c r="G11" s="9">
        <f t="shared" si="2"/>
        <v>1.3</v>
      </c>
      <c r="H11" s="9">
        <f t="shared" si="3"/>
        <v>56.115107913669057</v>
      </c>
      <c r="I11" s="10" t="s">
        <v>28</v>
      </c>
      <c r="J11" s="10" t="s">
        <v>11</v>
      </c>
      <c r="K11" s="1" t="s">
        <v>33</v>
      </c>
      <c r="M11" s="11">
        <v>1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</row>
    <row r="12" spans="1:28" s="5" customFormat="1" ht="14" x14ac:dyDescent="0.3">
      <c r="A12" s="15" t="s">
        <v>40</v>
      </c>
      <c r="B12" s="16">
        <v>6.5</v>
      </c>
      <c r="C12" s="16">
        <v>3.4</v>
      </c>
      <c r="D12" s="16">
        <v>3.3</v>
      </c>
      <c r="E12" s="9">
        <f t="shared" si="0"/>
        <v>1.911764705882353</v>
      </c>
      <c r="F12" s="9">
        <f t="shared" si="1"/>
        <v>1.9696969696969697</v>
      </c>
      <c r="G12" s="9">
        <f t="shared" si="2"/>
        <v>1.0303030303030303</v>
      </c>
      <c r="H12" s="9">
        <f t="shared" si="3"/>
        <v>52.307692307692314</v>
      </c>
      <c r="I12" s="10" t="s">
        <v>28</v>
      </c>
      <c r="J12" s="10" t="s">
        <v>11</v>
      </c>
      <c r="K12" s="1" t="s">
        <v>33</v>
      </c>
      <c r="M12" s="11">
        <v>1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</row>
    <row r="13" spans="1:28" s="5" customFormat="1" ht="14" x14ac:dyDescent="0.3">
      <c r="A13" s="15" t="s">
        <v>41</v>
      </c>
      <c r="B13" s="16">
        <v>6.9</v>
      </c>
      <c r="C13" s="16">
        <v>3.4</v>
      </c>
      <c r="D13" s="16">
        <v>3.3</v>
      </c>
      <c r="E13" s="9">
        <f t="shared" si="0"/>
        <v>2.0294117647058827</v>
      </c>
      <c r="F13" s="9">
        <f t="shared" si="1"/>
        <v>2.0909090909090913</v>
      </c>
      <c r="G13" s="9">
        <f t="shared" si="2"/>
        <v>1.0303030303030303</v>
      </c>
      <c r="H13" s="9">
        <f t="shared" si="3"/>
        <v>49.275362318840578</v>
      </c>
      <c r="I13" s="10" t="s">
        <v>28</v>
      </c>
      <c r="J13" s="10" t="s">
        <v>11</v>
      </c>
      <c r="K13" s="1" t="s">
        <v>33</v>
      </c>
      <c r="M13" s="11">
        <v>1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</row>
    <row r="14" spans="1:28" s="5" customFormat="1" x14ac:dyDescent="0.35">
      <c r="A14" s="15" t="s">
        <v>42</v>
      </c>
      <c r="B14" s="16">
        <v>6.5</v>
      </c>
      <c r="C14" s="16">
        <v>3.6</v>
      </c>
      <c r="D14" s="16">
        <v>3.25</v>
      </c>
      <c r="E14" s="9">
        <f t="shared" si="0"/>
        <v>1.8055555555555556</v>
      </c>
      <c r="F14" s="9">
        <f t="shared" si="1"/>
        <v>2</v>
      </c>
      <c r="G14" s="9">
        <f t="shared" si="2"/>
        <v>1.1076923076923078</v>
      </c>
      <c r="H14" s="9">
        <f t="shared" si="3"/>
        <v>55.384615384615387</v>
      </c>
      <c r="I14" s="10" t="s">
        <v>28</v>
      </c>
      <c r="J14" s="10" t="s">
        <v>11</v>
      </c>
      <c r="K14" s="1" t="s">
        <v>33</v>
      </c>
      <c r="M14" s="11">
        <v>1</v>
      </c>
      <c r="N14" s="11">
        <v>0</v>
      </c>
      <c r="O14" s="12">
        <v>0</v>
      </c>
      <c r="P14" s="12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</row>
    <row r="15" spans="1:28" s="5" customFormat="1" x14ac:dyDescent="0.35">
      <c r="A15" s="13" t="s">
        <v>43</v>
      </c>
      <c r="B15" s="14">
        <v>7.3</v>
      </c>
      <c r="C15" s="14">
        <v>3.7</v>
      </c>
      <c r="D15" s="14">
        <v>3.4</v>
      </c>
      <c r="E15" s="9">
        <f t="shared" si="0"/>
        <v>1.9729729729729728</v>
      </c>
      <c r="F15" s="9">
        <f t="shared" si="1"/>
        <v>2.1470588235294117</v>
      </c>
      <c r="G15" s="9">
        <f t="shared" si="2"/>
        <v>1.0882352941176472</v>
      </c>
      <c r="H15" s="9">
        <f t="shared" si="3"/>
        <v>50.684931506849317</v>
      </c>
      <c r="I15" s="10" t="s">
        <v>28</v>
      </c>
      <c r="J15" s="10" t="s">
        <v>11</v>
      </c>
      <c r="K15" s="1" t="s">
        <v>33</v>
      </c>
      <c r="M15" s="11">
        <v>1</v>
      </c>
      <c r="N15" s="11">
        <v>0</v>
      </c>
      <c r="O15" s="12">
        <v>0</v>
      </c>
      <c r="P15" s="12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</row>
    <row r="16" spans="1:28" s="5" customFormat="1" x14ac:dyDescent="0.35">
      <c r="A16" s="13" t="s">
        <v>44</v>
      </c>
      <c r="B16" s="14">
        <v>8</v>
      </c>
      <c r="C16" s="14">
        <v>4</v>
      </c>
      <c r="D16" s="14">
        <v>3.4</v>
      </c>
      <c r="E16" s="9">
        <f t="shared" si="0"/>
        <v>2</v>
      </c>
      <c r="F16" s="9">
        <f t="shared" si="1"/>
        <v>2.3529411764705883</v>
      </c>
      <c r="G16" s="9">
        <f t="shared" si="2"/>
        <v>1.1764705882352942</v>
      </c>
      <c r="H16" s="9">
        <f t="shared" si="3"/>
        <v>50</v>
      </c>
      <c r="I16" s="10" t="s">
        <v>28</v>
      </c>
      <c r="J16" s="10" t="s">
        <v>11</v>
      </c>
      <c r="K16" s="1" t="s">
        <v>33</v>
      </c>
      <c r="M16" s="11">
        <v>1</v>
      </c>
      <c r="N16" s="11">
        <v>0</v>
      </c>
      <c r="O16" s="12">
        <v>0</v>
      </c>
      <c r="P16" s="12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</row>
    <row r="17" spans="1:28" s="5" customFormat="1" x14ac:dyDescent="0.35">
      <c r="A17" s="15" t="s">
        <v>45</v>
      </c>
      <c r="B17" s="16">
        <v>7.2</v>
      </c>
      <c r="C17" s="16">
        <v>4</v>
      </c>
      <c r="D17" s="16">
        <v>3.3</v>
      </c>
      <c r="E17" s="9">
        <f t="shared" si="0"/>
        <v>1.8</v>
      </c>
      <c r="F17" s="9">
        <f t="shared" si="1"/>
        <v>2.1818181818181821</v>
      </c>
      <c r="G17" s="9">
        <f t="shared" si="2"/>
        <v>1.2121212121212122</v>
      </c>
      <c r="H17" s="9">
        <f t="shared" si="3"/>
        <v>55.555555555555557</v>
      </c>
      <c r="I17" s="10" t="s">
        <v>28</v>
      </c>
      <c r="J17" s="10" t="s">
        <v>11</v>
      </c>
      <c r="K17" s="1" t="s">
        <v>33</v>
      </c>
      <c r="M17" s="11">
        <v>1</v>
      </c>
      <c r="N17" s="11">
        <v>0</v>
      </c>
      <c r="O17" s="12">
        <v>0</v>
      </c>
      <c r="P17" s="12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</row>
    <row r="18" spans="1:28" s="5" customFormat="1" x14ac:dyDescent="0.35">
      <c r="A18" s="15" t="s">
        <v>46</v>
      </c>
      <c r="B18" s="16">
        <v>7</v>
      </c>
      <c r="C18" s="16">
        <v>3.65</v>
      </c>
      <c r="D18" s="16">
        <v>3</v>
      </c>
      <c r="E18" s="9">
        <f t="shared" si="0"/>
        <v>1.9178082191780823</v>
      </c>
      <c r="F18" s="9">
        <f t="shared" si="1"/>
        <v>2.3333333333333335</v>
      </c>
      <c r="G18" s="9">
        <f t="shared" si="2"/>
        <v>1.2166666666666666</v>
      </c>
      <c r="H18" s="9">
        <f t="shared" si="3"/>
        <v>52.142857142857146</v>
      </c>
      <c r="I18" s="10" t="s">
        <v>28</v>
      </c>
      <c r="J18" s="10" t="s">
        <v>11</v>
      </c>
      <c r="K18" s="1" t="s">
        <v>33</v>
      </c>
      <c r="M18" s="11">
        <v>1</v>
      </c>
      <c r="N18" s="11">
        <v>0</v>
      </c>
      <c r="O18" s="12">
        <v>0</v>
      </c>
      <c r="P18" s="12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</row>
    <row r="19" spans="1:28" s="5" customFormat="1" x14ac:dyDescent="0.35">
      <c r="A19" s="15" t="s">
        <v>47</v>
      </c>
      <c r="B19" s="16">
        <v>6.25</v>
      </c>
      <c r="C19" s="16">
        <v>3.2</v>
      </c>
      <c r="D19" s="16">
        <v>3.4</v>
      </c>
      <c r="E19" s="9">
        <f t="shared" si="0"/>
        <v>1.953125</v>
      </c>
      <c r="F19" s="9">
        <f t="shared" si="1"/>
        <v>1.8382352941176472</v>
      </c>
      <c r="G19" s="9">
        <f t="shared" si="2"/>
        <v>0.94117647058823539</v>
      </c>
      <c r="H19" s="9">
        <f t="shared" si="3"/>
        <v>51.2</v>
      </c>
      <c r="I19" s="10" t="s">
        <v>28</v>
      </c>
      <c r="J19" s="10" t="s">
        <v>11</v>
      </c>
      <c r="K19" s="1" t="s">
        <v>33</v>
      </c>
      <c r="M19" s="11">
        <v>1</v>
      </c>
      <c r="N19" s="11">
        <v>0</v>
      </c>
      <c r="O19" s="12">
        <v>0</v>
      </c>
      <c r="P19" s="12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</row>
    <row r="20" spans="1:28" s="5" customFormat="1" x14ac:dyDescent="0.35">
      <c r="A20" s="17" t="s">
        <v>48</v>
      </c>
      <c r="B20" s="18">
        <v>5.8</v>
      </c>
      <c r="C20" s="18">
        <v>3.3</v>
      </c>
      <c r="D20" s="18">
        <v>3</v>
      </c>
      <c r="E20" s="9">
        <f t="shared" si="0"/>
        <v>1.7575757575757576</v>
      </c>
      <c r="F20" s="9">
        <f t="shared" si="1"/>
        <v>1.9333333333333333</v>
      </c>
      <c r="G20" s="9">
        <f t="shared" si="2"/>
        <v>1.0999999999999999</v>
      </c>
      <c r="H20" s="9">
        <f t="shared" si="3"/>
        <v>56.896551724137936</v>
      </c>
      <c r="I20" s="10" t="s">
        <v>28</v>
      </c>
      <c r="J20" s="10" t="s">
        <v>11</v>
      </c>
      <c r="K20" s="1" t="s">
        <v>33</v>
      </c>
      <c r="M20" s="11">
        <v>1</v>
      </c>
      <c r="N20" s="11">
        <v>0</v>
      </c>
      <c r="O20" s="12">
        <v>0</v>
      </c>
      <c r="P20" s="12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</row>
    <row r="21" spans="1:28" s="5" customFormat="1" x14ac:dyDescent="0.35">
      <c r="A21" s="15" t="s">
        <v>49</v>
      </c>
      <c r="B21" s="16">
        <v>7</v>
      </c>
      <c r="C21" s="16">
        <v>3.95</v>
      </c>
      <c r="D21" s="16">
        <v>3.7</v>
      </c>
      <c r="E21" s="9">
        <f t="shared" si="0"/>
        <v>1.7721518987341771</v>
      </c>
      <c r="F21" s="9">
        <f t="shared" si="1"/>
        <v>1.8918918918918919</v>
      </c>
      <c r="G21" s="9">
        <f t="shared" si="2"/>
        <v>1.0675675675675675</v>
      </c>
      <c r="H21" s="9">
        <f t="shared" si="3"/>
        <v>56.428571428571431</v>
      </c>
      <c r="I21" s="10" t="s">
        <v>28</v>
      </c>
      <c r="J21" s="10" t="s">
        <v>11</v>
      </c>
      <c r="K21" s="1" t="s">
        <v>33</v>
      </c>
      <c r="M21" s="11">
        <v>1</v>
      </c>
      <c r="N21" s="11">
        <v>0</v>
      </c>
      <c r="O21" s="12">
        <v>0</v>
      </c>
      <c r="P21" s="12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</row>
    <row r="22" spans="1:28" s="5" customFormat="1" x14ac:dyDescent="0.35">
      <c r="A22" s="15" t="s">
        <v>50</v>
      </c>
      <c r="B22" s="16">
        <v>6</v>
      </c>
      <c r="C22" s="16">
        <v>3.5</v>
      </c>
      <c r="D22" s="16">
        <v>3.2</v>
      </c>
      <c r="E22" s="9">
        <f t="shared" si="0"/>
        <v>1.7142857142857142</v>
      </c>
      <c r="F22" s="9">
        <f t="shared" si="1"/>
        <v>1.875</v>
      </c>
      <c r="G22" s="9">
        <f t="shared" si="2"/>
        <v>1.09375</v>
      </c>
      <c r="H22" s="9">
        <f t="shared" si="3"/>
        <v>58.333333333333336</v>
      </c>
      <c r="I22" s="10" t="s">
        <v>28</v>
      </c>
      <c r="J22" s="10" t="s">
        <v>11</v>
      </c>
      <c r="K22" s="1" t="s">
        <v>33</v>
      </c>
      <c r="M22" s="11">
        <v>1</v>
      </c>
      <c r="N22" s="11">
        <v>0</v>
      </c>
      <c r="O22" s="12">
        <v>0</v>
      </c>
      <c r="P22" s="12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</row>
    <row r="23" spans="1:28" s="5" customFormat="1" x14ac:dyDescent="0.35">
      <c r="A23" s="17" t="s">
        <v>51</v>
      </c>
      <c r="B23" s="18">
        <v>6.2</v>
      </c>
      <c r="C23" s="18">
        <v>3.6</v>
      </c>
      <c r="D23" s="18">
        <v>3.1</v>
      </c>
      <c r="E23" s="9">
        <f t="shared" si="0"/>
        <v>1.7222222222222223</v>
      </c>
      <c r="F23" s="9">
        <f t="shared" si="1"/>
        <v>2</v>
      </c>
      <c r="G23" s="9">
        <f t="shared" si="2"/>
        <v>1.1612903225806452</v>
      </c>
      <c r="H23" s="9">
        <f t="shared" si="3"/>
        <v>58.064516129032263</v>
      </c>
      <c r="I23" s="10" t="s">
        <v>28</v>
      </c>
      <c r="J23" s="10" t="s">
        <v>11</v>
      </c>
      <c r="K23" s="1" t="s">
        <v>33</v>
      </c>
      <c r="M23" s="11">
        <v>1</v>
      </c>
      <c r="N23" s="11">
        <v>0</v>
      </c>
      <c r="O23" s="12">
        <v>0</v>
      </c>
      <c r="P23" s="12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</row>
    <row r="24" spans="1:28" s="5" customFormat="1" x14ac:dyDescent="0.35">
      <c r="A24" s="15" t="s">
        <v>52</v>
      </c>
      <c r="B24" s="16">
        <v>7</v>
      </c>
      <c r="C24" s="16">
        <v>3.7</v>
      </c>
      <c r="D24" s="16">
        <v>3.2</v>
      </c>
      <c r="E24" s="9">
        <f t="shared" si="0"/>
        <v>1.8918918918918919</v>
      </c>
      <c r="F24" s="9">
        <f t="shared" si="1"/>
        <v>2.1875</v>
      </c>
      <c r="G24" s="9">
        <f t="shared" si="2"/>
        <v>1.15625</v>
      </c>
      <c r="H24" s="9">
        <f t="shared" si="3"/>
        <v>52.857142857142861</v>
      </c>
      <c r="I24" s="10" t="s">
        <v>28</v>
      </c>
      <c r="J24" s="10" t="s">
        <v>11</v>
      </c>
      <c r="K24" s="1" t="s">
        <v>33</v>
      </c>
      <c r="M24" s="11">
        <v>1</v>
      </c>
      <c r="N24" s="11">
        <v>0</v>
      </c>
      <c r="O24" s="12">
        <v>0</v>
      </c>
      <c r="P24" s="12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</row>
    <row r="25" spans="1:28" s="5" customFormat="1" x14ac:dyDescent="0.35">
      <c r="A25" s="15" t="s">
        <v>53</v>
      </c>
      <c r="B25" s="16">
        <v>6.2</v>
      </c>
      <c r="C25" s="16">
        <v>3.25</v>
      </c>
      <c r="D25" s="16">
        <v>2.95</v>
      </c>
      <c r="E25" s="9">
        <f t="shared" si="0"/>
        <v>1.9076923076923078</v>
      </c>
      <c r="F25" s="9">
        <f t="shared" si="1"/>
        <v>2.101694915254237</v>
      </c>
      <c r="G25" s="9">
        <f t="shared" si="2"/>
        <v>1.1016949152542372</v>
      </c>
      <c r="H25" s="9">
        <f t="shared" si="3"/>
        <v>52.419354838709673</v>
      </c>
      <c r="I25" s="10" t="s">
        <v>28</v>
      </c>
      <c r="J25" s="10" t="s">
        <v>11</v>
      </c>
      <c r="K25" s="1" t="s">
        <v>33</v>
      </c>
      <c r="M25" s="11">
        <v>1</v>
      </c>
      <c r="N25" s="11">
        <v>0</v>
      </c>
      <c r="O25" s="12">
        <v>0</v>
      </c>
      <c r="P25" s="12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</row>
    <row r="26" spans="1:28" s="5" customFormat="1" x14ac:dyDescent="0.35">
      <c r="A26" s="17" t="s">
        <v>54</v>
      </c>
      <c r="B26" s="18">
        <v>7.8</v>
      </c>
      <c r="C26" s="18">
        <v>3.6</v>
      </c>
      <c r="D26" s="18">
        <v>3.7</v>
      </c>
      <c r="E26" s="9">
        <f t="shared" si="0"/>
        <v>2.1666666666666665</v>
      </c>
      <c r="F26" s="9">
        <f t="shared" si="1"/>
        <v>2.1081081081081079</v>
      </c>
      <c r="G26" s="9">
        <f t="shared" si="2"/>
        <v>0.97297297297297292</v>
      </c>
      <c r="H26" s="9">
        <f t="shared" si="3"/>
        <v>46.153846153846153</v>
      </c>
      <c r="I26" s="10" t="s">
        <v>28</v>
      </c>
      <c r="J26" s="10" t="s">
        <v>11</v>
      </c>
      <c r="K26" s="1" t="s">
        <v>33</v>
      </c>
      <c r="M26" s="11">
        <v>1</v>
      </c>
      <c r="N26" s="11">
        <v>0</v>
      </c>
      <c r="O26" s="12">
        <v>0</v>
      </c>
      <c r="P26" s="12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</row>
    <row r="27" spans="1:28" s="5" customFormat="1" x14ac:dyDescent="0.35">
      <c r="A27" s="15" t="s">
        <v>55</v>
      </c>
      <c r="B27" s="16">
        <v>7.2</v>
      </c>
      <c r="C27" s="16">
        <v>3.5</v>
      </c>
      <c r="D27" s="16">
        <v>3.55</v>
      </c>
      <c r="E27" s="9">
        <f t="shared" si="0"/>
        <v>2.0571428571428574</v>
      </c>
      <c r="F27" s="9">
        <f t="shared" si="1"/>
        <v>2.028169014084507</v>
      </c>
      <c r="G27" s="9">
        <f t="shared" si="2"/>
        <v>0.9859154929577465</v>
      </c>
      <c r="H27" s="9">
        <f t="shared" si="3"/>
        <v>48.611111111111107</v>
      </c>
      <c r="I27" s="10" t="s">
        <v>28</v>
      </c>
      <c r="J27" s="10" t="s">
        <v>11</v>
      </c>
      <c r="K27" s="1" t="s">
        <v>33</v>
      </c>
      <c r="M27" s="11">
        <v>1</v>
      </c>
      <c r="N27" s="11">
        <v>0</v>
      </c>
      <c r="O27" s="12">
        <v>0</v>
      </c>
      <c r="P27" s="12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</row>
    <row r="28" spans="1:28" s="5" customFormat="1" x14ac:dyDescent="0.35">
      <c r="A28" s="15" t="s">
        <v>55</v>
      </c>
      <c r="B28" s="16">
        <v>8.4</v>
      </c>
      <c r="C28" s="16">
        <v>3.6</v>
      </c>
      <c r="D28" s="16">
        <v>3.5</v>
      </c>
      <c r="E28" s="9">
        <f t="shared" si="0"/>
        <v>2.3333333333333335</v>
      </c>
      <c r="F28" s="9">
        <f t="shared" si="1"/>
        <v>2.4</v>
      </c>
      <c r="G28" s="9">
        <f t="shared" si="2"/>
        <v>1.0285714285714287</v>
      </c>
      <c r="H28" s="9">
        <f t="shared" si="3"/>
        <v>42.857142857142854</v>
      </c>
      <c r="I28" s="10" t="s">
        <v>28</v>
      </c>
      <c r="J28" s="10" t="s">
        <v>11</v>
      </c>
      <c r="K28" s="1" t="s">
        <v>33</v>
      </c>
      <c r="M28" s="11">
        <v>1</v>
      </c>
      <c r="N28" s="11">
        <v>0</v>
      </c>
      <c r="O28" s="12">
        <v>0</v>
      </c>
      <c r="P28" s="12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</row>
    <row r="29" spans="1:28" s="5" customFormat="1" x14ac:dyDescent="0.35">
      <c r="A29" s="17" t="s">
        <v>56</v>
      </c>
      <c r="B29" s="18">
        <v>6.5</v>
      </c>
      <c r="C29" s="18">
        <v>3.25</v>
      </c>
      <c r="D29" s="18">
        <v>3.1</v>
      </c>
      <c r="E29" s="9">
        <f t="shared" si="0"/>
        <v>2</v>
      </c>
      <c r="F29" s="9">
        <f t="shared" si="1"/>
        <v>2.096774193548387</v>
      </c>
      <c r="G29" s="9">
        <f t="shared" si="2"/>
        <v>1.0483870967741935</v>
      </c>
      <c r="H29" s="9">
        <f t="shared" si="3"/>
        <v>50</v>
      </c>
      <c r="I29" s="10" t="s">
        <v>28</v>
      </c>
      <c r="J29" s="10" t="s">
        <v>11</v>
      </c>
      <c r="K29" s="1" t="s">
        <v>33</v>
      </c>
      <c r="M29" s="11">
        <v>1</v>
      </c>
      <c r="N29" s="11">
        <v>0</v>
      </c>
      <c r="O29" s="12">
        <v>0</v>
      </c>
      <c r="P29" s="12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</row>
    <row r="30" spans="1:28" s="5" customFormat="1" x14ac:dyDescent="0.35">
      <c r="A30" s="15" t="s">
        <v>57</v>
      </c>
      <c r="B30" s="16">
        <v>7.3</v>
      </c>
      <c r="C30" s="16">
        <v>3.65</v>
      </c>
      <c r="D30" s="16">
        <v>3.45</v>
      </c>
      <c r="E30" s="9">
        <f t="shared" si="0"/>
        <v>2</v>
      </c>
      <c r="F30" s="9">
        <f t="shared" si="1"/>
        <v>2.1159420289855069</v>
      </c>
      <c r="G30" s="9">
        <f t="shared" si="2"/>
        <v>1.0579710144927534</v>
      </c>
      <c r="H30" s="9">
        <f t="shared" si="3"/>
        <v>50</v>
      </c>
      <c r="I30" s="10" t="s">
        <v>28</v>
      </c>
      <c r="J30" s="10" t="s">
        <v>11</v>
      </c>
      <c r="K30" s="1" t="s">
        <v>33</v>
      </c>
      <c r="M30" s="11">
        <v>1</v>
      </c>
      <c r="N30" s="11">
        <v>0</v>
      </c>
      <c r="O30" s="12">
        <v>0</v>
      </c>
      <c r="P30" s="12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</row>
    <row r="31" spans="1:28" s="5" customFormat="1" x14ac:dyDescent="0.35">
      <c r="A31" s="17" t="s">
        <v>58</v>
      </c>
      <c r="B31" s="18">
        <v>5.85</v>
      </c>
      <c r="C31" s="18">
        <v>3.5</v>
      </c>
      <c r="D31" s="18">
        <v>2.97</v>
      </c>
      <c r="E31" s="9">
        <f t="shared" si="0"/>
        <v>1.6714285714285713</v>
      </c>
      <c r="F31" s="9">
        <f t="shared" si="1"/>
        <v>1.9696969696969695</v>
      </c>
      <c r="G31" s="9">
        <f t="shared" si="2"/>
        <v>1.1784511784511784</v>
      </c>
      <c r="H31" s="9">
        <f t="shared" si="3"/>
        <v>59.82905982905983</v>
      </c>
      <c r="I31" s="10" t="s">
        <v>28</v>
      </c>
      <c r="J31" s="10" t="s">
        <v>11</v>
      </c>
      <c r="K31" s="1" t="s">
        <v>33</v>
      </c>
      <c r="M31" s="11">
        <v>1</v>
      </c>
      <c r="N31" s="11">
        <v>0</v>
      </c>
      <c r="O31" s="12">
        <v>0</v>
      </c>
      <c r="P31" s="12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</row>
    <row r="32" spans="1:28" s="5" customFormat="1" x14ac:dyDescent="0.35">
      <c r="A32" s="13" t="s">
        <v>59</v>
      </c>
      <c r="B32" s="14">
        <v>6.1</v>
      </c>
      <c r="C32" s="14">
        <v>3.2</v>
      </c>
      <c r="D32" s="14">
        <v>3.2</v>
      </c>
      <c r="E32" s="9">
        <f t="shared" si="0"/>
        <v>1.9062499999999998</v>
      </c>
      <c r="F32" s="9">
        <f t="shared" si="1"/>
        <v>1.9062499999999998</v>
      </c>
      <c r="G32" s="9">
        <f t="shared" si="2"/>
        <v>1</v>
      </c>
      <c r="H32" s="9">
        <f t="shared" si="3"/>
        <v>52.459016393442624</v>
      </c>
      <c r="I32" s="10" t="s">
        <v>28</v>
      </c>
      <c r="J32" s="10" t="s">
        <v>11</v>
      </c>
      <c r="K32" s="1" t="s">
        <v>33</v>
      </c>
      <c r="M32" s="11">
        <v>1</v>
      </c>
      <c r="N32" s="11">
        <v>0</v>
      </c>
      <c r="O32" s="12">
        <v>0</v>
      </c>
      <c r="P32" s="12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</row>
    <row r="33" spans="1:28" s="5" customFormat="1" x14ac:dyDescent="0.35">
      <c r="A33" s="13" t="s">
        <v>59</v>
      </c>
      <c r="B33" s="14">
        <v>6.5</v>
      </c>
      <c r="C33" s="14">
        <v>3.5</v>
      </c>
      <c r="D33" s="14">
        <v>3.4</v>
      </c>
      <c r="E33" s="9">
        <f t="shared" si="0"/>
        <v>1.8571428571428572</v>
      </c>
      <c r="F33" s="9">
        <f t="shared" si="1"/>
        <v>1.911764705882353</v>
      </c>
      <c r="G33" s="9">
        <f t="shared" si="2"/>
        <v>1.0294117647058825</v>
      </c>
      <c r="H33" s="9">
        <f t="shared" si="3"/>
        <v>53.846153846153847</v>
      </c>
      <c r="I33" s="10" t="s">
        <v>28</v>
      </c>
      <c r="J33" s="10" t="s">
        <v>11</v>
      </c>
      <c r="K33" s="1" t="s">
        <v>33</v>
      </c>
      <c r="M33" s="11">
        <v>1</v>
      </c>
      <c r="N33" s="11">
        <v>0</v>
      </c>
      <c r="O33" s="12">
        <v>0</v>
      </c>
      <c r="P33" s="12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</row>
    <row r="34" spans="1:28" s="5" customFormat="1" x14ac:dyDescent="0.35">
      <c r="A34" s="17" t="s">
        <v>60</v>
      </c>
      <c r="B34" s="18">
        <v>6.5</v>
      </c>
      <c r="C34" s="18">
        <v>3.75</v>
      </c>
      <c r="D34" s="18">
        <v>3.1</v>
      </c>
      <c r="E34" s="9">
        <f t="shared" si="0"/>
        <v>1.7333333333333334</v>
      </c>
      <c r="F34" s="9">
        <f t="shared" si="1"/>
        <v>2.096774193548387</v>
      </c>
      <c r="G34" s="9">
        <f t="shared" si="2"/>
        <v>1.2096774193548387</v>
      </c>
      <c r="H34" s="9">
        <f t="shared" si="3"/>
        <v>57.692307692307686</v>
      </c>
      <c r="I34" s="10" t="s">
        <v>28</v>
      </c>
      <c r="J34" s="10" t="s">
        <v>11</v>
      </c>
      <c r="K34" s="1" t="s">
        <v>33</v>
      </c>
      <c r="M34" s="11">
        <v>1</v>
      </c>
      <c r="N34" s="11">
        <v>0</v>
      </c>
      <c r="O34" s="12">
        <v>0</v>
      </c>
      <c r="P34" s="12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</row>
    <row r="35" spans="1:28" s="5" customFormat="1" x14ac:dyDescent="0.35">
      <c r="A35" s="15" t="s">
        <v>61</v>
      </c>
      <c r="B35" s="16">
        <v>6.3</v>
      </c>
      <c r="C35" s="16">
        <v>3.45</v>
      </c>
      <c r="D35" s="16">
        <v>3.15</v>
      </c>
      <c r="E35" s="9">
        <f t="shared" si="0"/>
        <v>1.826086956521739</v>
      </c>
      <c r="F35" s="9">
        <f t="shared" si="1"/>
        <v>2</v>
      </c>
      <c r="G35" s="9">
        <f t="shared" si="2"/>
        <v>1.0952380952380953</v>
      </c>
      <c r="H35" s="9">
        <f t="shared" si="3"/>
        <v>54.761904761904766</v>
      </c>
      <c r="I35" s="10" t="s">
        <v>28</v>
      </c>
      <c r="J35" s="10" t="s">
        <v>11</v>
      </c>
      <c r="K35" s="1" t="s">
        <v>33</v>
      </c>
      <c r="M35" s="11">
        <v>1</v>
      </c>
      <c r="N35" s="11">
        <v>0</v>
      </c>
      <c r="O35" s="12">
        <v>0</v>
      </c>
      <c r="P35" s="12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</row>
    <row r="36" spans="1:28" s="5" customFormat="1" x14ac:dyDescent="0.35">
      <c r="A36" s="13" t="s">
        <v>62</v>
      </c>
      <c r="B36" s="14">
        <v>7.4</v>
      </c>
      <c r="C36" s="14">
        <v>3.55</v>
      </c>
      <c r="D36" s="14">
        <v>3.35</v>
      </c>
      <c r="E36" s="9">
        <f t="shared" si="0"/>
        <v>2.0845070422535215</v>
      </c>
      <c r="F36" s="9">
        <f t="shared" si="1"/>
        <v>2.2089552238805972</v>
      </c>
      <c r="G36" s="9">
        <f t="shared" si="2"/>
        <v>1.0597014925373134</v>
      </c>
      <c r="H36" s="9">
        <f t="shared" si="3"/>
        <v>47.972972972972968</v>
      </c>
      <c r="I36" s="10" t="s">
        <v>28</v>
      </c>
      <c r="J36" s="10" t="s">
        <v>11</v>
      </c>
      <c r="K36" s="1" t="s">
        <v>33</v>
      </c>
      <c r="M36" s="11">
        <v>1</v>
      </c>
      <c r="N36" s="11">
        <v>0</v>
      </c>
      <c r="O36" s="12">
        <v>0</v>
      </c>
      <c r="P36" s="12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</row>
    <row r="37" spans="1:28" s="5" customFormat="1" x14ac:dyDescent="0.35">
      <c r="A37" s="17" t="s">
        <v>63</v>
      </c>
      <c r="B37" s="18">
        <v>6.5</v>
      </c>
      <c r="C37" s="18">
        <v>3.5</v>
      </c>
      <c r="D37" s="18">
        <v>3.35</v>
      </c>
      <c r="E37" s="9">
        <f t="shared" si="0"/>
        <v>1.8571428571428572</v>
      </c>
      <c r="F37" s="9">
        <f t="shared" si="1"/>
        <v>1.9402985074626866</v>
      </c>
      <c r="G37" s="9">
        <f t="shared" si="2"/>
        <v>1.044776119402985</v>
      </c>
      <c r="H37" s="9">
        <f t="shared" si="3"/>
        <v>53.846153846153847</v>
      </c>
      <c r="I37" s="10" t="s">
        <v>28</v>
      </c>
      <c r="J37" s="10" t="s">
        <v>11</v>
      </c>
      <c r="K37" s="1" t="s">
        <v>33</v>
      </c>
      <c r="M37" s="11">
        <v>1</v>
      </c>
      <c r="N37" s="11">
        <v>0</v>
      </c>
      <c r="O37" s="12">
        <v>0</v>
      </c>
      <c r="P37" s="12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</row>
    <row r="38" spans="1:28" s="5" customFormat="1" x14ac:dyDescent="0.35">
      <c r="A38" s="15" t="s">
        <v>64</v>
      </c>
      <c r="B38" s="16">
        <v>7.3</v>
      </c>
      <c r="C38" s="16">
        <v>3.8</v>
      </c>
      <c r="D38" s="16">
        <v>3.4</v>
      </c>
      <c r="E38" s="9">
        <f t="shared" si="0"/>
        <v>1.9210526315789473</v>
      </c>
      <c r="F38" s="9">
        <f t="shared" si="1"/>
        <v>2.1470588235294117</v>
      </c>
      <c r="G38" s="9">
        <f t="shared" si="2"/>
        <v>1.1176470588235294</v>
      </c>
      <c r="H38" s="9">
        <f t="shared" si="3"/>
        <v>52.054794520547944</v>
      </c>
      <c r="I38" s="10" t="s">
        <v>28</v>
      </c>
      <c r="J38" s="10" t="s">
        <v>11</v>
      </c>
      <c r="K38" s="1" t="s">
        <v>33</v>
      </c>
      <c r="M38" s="11">
        <v>1</v>
      </c>
      <c r="N38" s="11">
        <v>0</v>
      </c>
      <c r="O38" s="12">
        <v>0</v>
      </c>
      <c r="P38" s="12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</row>
    <row r="39" spans="1:28" s="5" customFormat="1" x14ac:dyDescent="0.35">
      <c r="A39" s="15" t="s">
        <v>65</v>
      </c>
      <c r="B39" s="16">
        <v>6.2</v>
      </c>
      <c r="C39" s="16">
        <v>3.6</v>
      </c>
      <c r="D39" s="16">
        <v>3</v>
      </c>
      <c r="E39" s="9">
        <f t="shared" si="0"/>
        <v>1.7222222222222223</v>
      </c>
      <c r="F39" s="9">
        <f t="shared" si="1"/>
        <v>2.0666666666666669</v>
      </c>
      <c r="G39" s="9">
        <f t="shared" si="2"/>
        <v>1.2</v>
      </c>
      <c r="H39" s="9">
        <f t="shared" si="3"/>
        <v>58.064516129032263</v>
      </c>
      <c r="I39" s="10" t="s">
        <v>28</v>
      </c>
      <c r="J39" s="10" t="s">
        <v>11</v>
      </c>
      <c r="K39" s="1" t="s">
        <v>33</v>
      </c>
      <c r="M39" s="11">
        <v>1</v>
      </c>
      <c r="N39" s="11">
        <v>0</v>
      </c>
      <c r="O39" s="12">
        <v>0</v>
      </c>
      <c r="P39" s="12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</row>
    <row r="40" spans="1:28" s="5" customFormat="1" x14ac:dyDescent="0.35">
      <c r="A40" s="15" t="s">
        <v>66</v>
      </c>
      <c r="B40" s="16">
        <v>6.8</v>
      </c>
      <c r="C40" s="16">
        <v>4</v>
      </c>
      <c r="D40" s="16">
        <v>3.25</v>
      </c>
      <c r="E40" s="9">
        <f t="shared" si="0"/>
        <v>1.7</v>
      </c>
      <c r="F40" s="9">
        <f t="shared" si="1"/>
        <v>2.0923076923076924</v>
      </c>
      <c r="G40" s="9">
        <f t="shared" si="2"/>
        <v>1.2307692307692308</v>
      </c>
      <c r="H40" s="9">
        <f t="shared" si="3"/>
        <v>58.82352941176471</v>
      </c>
      <c r="I40" s="10" t="s">
        <v>28</v>
      </c>
      <c r="J40" s="10" t="s">
        <v>11</v>
      </c>
      <c r="K40" s="1" t="s">
        <v>33</v>
      </c>
      <c r="M40" s="11">
        <v>1</v>
      </c>
      <c r="N40" s="11">
        <v>0</v>
      </c>
      <c r="O40" s="12">
        <v>0</v>
      </c>
      <c r="P40" s="12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</row>
    <row r="41" spans="1:28" s="5" customFormat="1" x14ac:dyDescent="0.35">
      <c r="A41" s="13" t="s">
        <v>67</v>
      </c>
      <c r="B41" s="14">
        <v>7.1</v>
      </c>
      <c r="C41" s="14">
        <v>3.4</v>
      </c>
      <c r="D41" s="14">
        <v>3</v>
      </c>
      <c r="E41" s="9">
        <f t="shared" si="0"/>
        <v>2.0882352941176472</v>
      </c>
      <c r="F41" s="9">
        <f t="shared" si="1"/>
        <v>2.3666666666666667</v>
      </c>
      <c r="G41" s="9">
        <f t="shared" si="2"/>
        <v>1.1333333333333333</v>
      </c>
      <c r="H41" s="9">
        <f t="shared" si="3"/>
        <v>47.887323943661976</v>
      </c>
      <c r="I41" s="10" t="s">
        <v>28</v>
      </c>
      <c r="J41" s="10" t="s">
        <v>11</v>
      </c>
      <c r="K41" s="1" t="s">
        <v>33</v>
      </c>
      <c r="M41" s="11">
        <v>1</v>
      </c>
      <c r="N41" s="11">
        <v>0</v>
      </c>
      <c r="O41" s="12">
        <v>0</v>
      </c>
      <c r="P41" s="12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</row>
    <row r="42" spans="1:28" s="5" customFormat="1" x14ac:dyDescent="0.35">
      <c r="A42" s="17" t="s">
        <v>68</v>
      </c>
      <c r="B42" s="18">
        <v>5.7</v>
      </c>
      <c r="C42" s="18">
        <v>3.6</v>
      </c>
      <c r="D42" s="18">
        <v>2.8</v>
      </c>
      <c r="E42" s="9">
        <f t="shared" si="0"/>
        <v>1.5833333333333333</v>
      </c>
      <c r="F42" s="9">
        <f t="shared" si="1"/>
        <v>2.035714285714286</v>
      </c>
      <c r="G42" s="9">
        <f t="shared" si="2"/>
        <v>1.2857142857142858</v>
      </c>
      <c r="H42" s="9">
        <f t="shared" si="3"/>
        <v>63.157894736842103</v>
      </c>
      <c r="I42" s="10" t="s">
        <v>28</v>
      </c>
      <c r="J42" s="10" t="s">
        <v>11</v>
      </c>
      <c r="K42" s="1" t="s">
        <v>33</v>
      </c>
      <c r="M42" s="11">
        <v>1</v>
      </c>
      <c r="N42" s="11">
        <v>0</v>
      </c>
      <c r="O42" s="12">
        <v>0</v>
      </c>
      <c r="P42" s="12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</row>
    <row r="43" spans="1:28" s="5" customFormat="1" x14ac:dyDescent="0.35">
      <c r="A43" s="15" t="s">
        <v>69</v>
      </c>
      <c r="B43" s="16">
        <v>7.8</v>
      </c>
      <c r="C43" s="16">
        <v>3.55</v>
      </c>
      <c r="D43" s="16">
        <v>3.35</v>
      </c>
      <c r="E43" s="9">
        <f t="shared" si="0"/>
        <v>2.1971830985915495</v>
      </c>
      <c r="F43" s="9">
        <f t="shared" si="1"/>
        <v>2.3283582089552239</v>
      </c>
      <c r="G43" s="9">
        <f t="shared" si="2"/>
        <v>1.0597014925373134</v>
      </c>
      <c r="H43" s="9">
        <f t="shared" si="3"/>
        <v>45.512820512820511</v>
      </c>
      <c r="I43" s="10" t="s">
        <v>28</v>
      </c>
      <c r="J43" s="10" t="s">
        <v>11</v>
      </c>
      <c r="K43" s="1" t="s">
        <v>33</v>
      </c>
      <c r="M43" s="11">
        <v>1</v>
      </c>
      <c r="N43" s="11">
        <v>0</v>
      </c>
      <c r="O43" s="12">
        <v>0</v>
      </c>
      <c r="P43" s="12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</row>
    <row r="44" spans="1:28" s="5" customFormat="1" x14ac:dyDescent="0.35">
      <c r="A44" s="15" t="s">
        <v>70</v>
      </c>
      <c r="B44" s="16">
        <v>6.5</v>
      </c>
      <c r="C44" s="16">
        <v>3.6</v>
      </c>
      <c r="D44" s="16">
        <v>3.25</v>
      </c>
      <c r="E44" s="9">
        <f t="shared" si="0"/>
        <v>1.8055555555555556</v>
      </c>
      <c r="F44" s="9">
        <f t="shared" si="1"/>
        <v>2</v>
      </c>
      <c r="G44" s="9">
        <f t="shared" si="2"/>
        <v>1.1076923076923078</v>
      </c>
      <c r="H44" s="9">
        <f t="shared" si="3"/>
        <v>55.384615384615387</v>
      </c>
      <c r="I44" s="10" t="s">
        <v>28</v>
      </c>
      <c r="J44" s="10" t="s">
        <v>11</v>
      </c>
      <c r="K44" s="1" t="s">
        <v>33</v>
      </c>
      <c r="M44" s="11">
        <v>1</v>
      </c>
      <c r="N44" s="11">
        <v>0</v>
      </c>
      <c r="O44" s="12">
        <v>0</v>
      </c>
      <c r="P44" s="12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</row>
    <row r="45" spans="1:28" s="5" customFormat="1" x14ac:dyDescent="0.35">
      <c r="A45" s="17" t="s">
        <v>71</v>
      </c>
      <c r="B45" s="18">
        <v>7.2</v>
      </c>
      <c r="C45" s="18">
        <v>3.6</v>
      </c>
      <c r="D45" s="18">
        <v>3.2</v>
      </c>
      <c r="E45" s="9">
        <f t="shared" si="0"/>
        <v>2</v>
      </c>
      <c r="F45" s="9">
        <f t="shared" si="1"/>
        <v>2.25</v>
      </c>
      <c r="G45" s="9">
        <f t="shared" si="2"/>
        <v>1.125</v>
      </c>
      <c r="H45" s="9">
        <f t="shared" si="3"/>
        <v>50</v>
      </c>
      <c r="I45" s="10" t="s">
        <v>28</v>
      </c>
      <c r="J45" s="10" t="s">
        <v>11</v>
      </c>
      <c r="K45" s="1" t="s">
        <v>33</v>
      </c>
      <c r="M45" s="11">
        <v>1</v>
      </c>
      <c r="N45" s="11">
        <v>0</v>
      </c>
      <c r="O45" s="12">
        <v>0</v>
      </c>
      <c r="P45" s="12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</row>
    <row r="46" spans="1:28" s="5" customFormat="1" x14ac:dyDescent="0.35">
      <c r="A46" s="13" t="s">
        <v>72</v>
      </c>
      <c r="B46" s="14">
        <v>6.5</v>
      </c>
      <c r="C46" s="14">
        <v>3.5</v>
      </c>
      <c r="D46" s="14">
        <v>3.1</v>
      </c>
      <c r="E46" s="9">
        <f t="shared" si="0"/>
        <v>1.8571428571428572</v>
      </c>
      <c r="F46" s="9">
        <f t="shared" si="1"/>
        <v>2.096774193548387</v>
      </c>
      <c r="G46" s="9">
        <f t="shared" si="2"/>
        <v>1.129032258064516</v>
      </c>
      <c r="H46" s="9">
        <f t="shared" si="3"/>
        <v>53.846153846153847</v>
      </c>
      <c r="I46" s="10" t="s">
        <v>28</v>
      </c>
      <c r="J46" s="10" t="s">
        <v>11</v>
      </c>
      <c r="K46" s="1" t="s">
        <v>33</v>
      </c>
      <c r="M46" s="11">
        <v>1</v>
      </c>
      <c r="N46" s="11">
        <v>0</v>
      </c>
      <c r="O46" s="12">
        <v>0</v>
      </c>
      <c r="P46" s="12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</row>
    <row r="47" spans="1:28" s="5" customFormat="1" x14ac:dyDescent="0.35">
      <c r="A47" s="13" t="s">
        <v>73</v>
      </c>
      <c r="B47" s="14">
        <v>6.7</v>
      </c>
      <c r="C47" s="14">
        <v>3.5</v>
      </c>
      <c r="D47" s="14">
        <v>3.1</v>
      </c>
      <c r="E47" s="9">
        <f t="shared" si="0"/>
        <v>1.9142857142857144</v>
      </c>
      <c r="F47" s="9">
        <f t="shared" si="1"/>
        <v>2.161290322580645</v>
      </c>
      <c r="G47" s="9">
        <f t="shared" si="2"/>
        <v>1.129032258064516</v>
      </c>
      <c r="H47" s="9">
        <f t="shared" si="3"/>
        <v>52.238805970149251</v>
      </c>
      <c r="I47" s="10" t="s">
        <v>28</v>
      </c>
      <c r="J47" s="10" t="s">
        <v>11</v>
      </c>
      <c r="K47" s="1" t="s">
        <v>33</v>
      </c>
      <c r="M47" s="11">
        <v>1</v>
      </c>
      <c r="N47" s="11">
        <v>0</v>
      </c>
      <c r="O47" s="12">
        <v>0</v>
      </c>
      <c r="P47" s="12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</row>
    <row r="48" spans="1:28" s="5" customFormat="1" x14ac:dyDescent="0.35">
      <c r="A48" s="17" t="s">
        <v>74</v>
      </c>
      <c r="B48" s="18">
        <v>6.6</v>
      </c>
      <c r="C48" s="18">
        <v>4.2</v>
      </c>
      <c r="D48" s="18">
        <v>3.85</v>
      </c>
      <c r="E48" s="9">
        <f t="shared" si="0"/>
        <v>1.5714285714285712</v>
      </c>
      <c r="F48" s="9">
        <f t="shared" si="1"/>
        <v>1.7142857142857142</v>
      </c>
      <c r="G48" s="9">
        <f t="shared" si="2"/>
        <v>1.0909090909090908</v>
      </c>
      <c r="H48" s="9">
        <f t="shared" si="3"/>
        <v>63.636363636363647</v>
      </c>
      <c r="I48" s="10" t="s">
        <v>28</v>
      </c>
      <c r="J48" s="10" t="s">
        <v>11</v>
      </c>
      <c r="K48" s="1" t="s">
        <v>33</v>
      </c>
      <c r="M48" s="11">
        <v>1</v>
      </c>
      <c r="N48" s="11">
        <v>0</v>
      </c>
      <c r="O48" s="12">
        <v>0</v>
      </c>
      <c r="P48" s="12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</row>
    <row r="49" spans="1:28" s="5" customFormat="1" x14ac:dyDescent="0.35">
      <c r="A49" s="13" t="s">
        <v>75</v>
      </c>
      <c r="B49" s="14">
        <v>7.65</v>
      </c>
      <c r="C49" s="14">
        <v>3.6</v>
      </c>
      <c r="D49" s="14">
        <v>3.15</v>
      </c>
      <c r="E49" s="9">
        <f t="shared" si="0"/>
        <v>2.125</v>
      </c>
      <c r="F49" s="9">
        <f t="shared" si="1"/>
        <v>2.4285714285714288</v>
      </c>
      <c r="G49" s="9">
        <f t="shared" si="2"/>
        <v>1.142857142857143</v>
      </c>
      <c r="H49" s="9">
        <f t="shared" si="3"/>
        <v>47.058823529411761</v>
      </c>
      <c r="I49" s="10" t="s">
        <v>28</v>
      </c>
      <c r="J49" s="10" t="s">
        <v>11</v>
      </c>
      <c r="K49" s="1" t="s">
        <v>33</v>
      </c>
      <c r="M49" s="11">
        <v>1</v>
      </c>
      <c r="N49" s="11">
        <v>0</v>
      </c>
      <c r="O49" s="12">
        <v>0</v>
      </c>
      <c r="P49" s="12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</row>
    <row r="50" spans="1:28" s="5" customFormat="1" x14ac:dyDescent="0.35">
      <c r="A50" s="13" t="s">
        <v>76</v>
      </c>
      <c r="B50" s="14">
        <v>6</v>
      </c>
      <c r="C50" s="14">
        <v>3.55</v>
      </c>
      <c r="D50" s="14">
        <v>3.1</v>
      </c>
      <c r="E50" s="9">
        <f t="shared" si="0"/>
        <v>1.6901408450704227</v>
      </c>
      <c r="F50" s="9">
        <f t="shared" si="1"/>
        <v>1.9354838709677418</v>
      </c>
      <c r="G50" s="9">
        <f t="shared" si="2"/>
        <v>1.1451612903225805</v>
      </c>
      <c r="H50" s="9">
        <f t="shared" si="3"/>
        <v>59.166666666666664</v>
      </c>
      <c r="I50" s="10" t="s">
        <v>28</v>
      </c>
      <c r="J50" s="10" t="s">
        <v>11</v>
      </c>
      <c r="K50" s="1" t="s">
        <v>33</v>
      </c>
      <c r="M50" s="11">
        <v>1</v>
      </c>
      <c r="N50" s="11">
        <v>0</v>
      </c>
      <c r="O50" s="12">
        <v>0</v>
      </c>
      <c r="P50" s="12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</row>
    <row r="51" spans="1:28" s="5" customFormat="1" x14ac:dyDescent="0.35">
      <c r="A51" s="17" t="s">
        <v>77</v>
      </c>
      <c r="B51" s="18">
        <v>6.2</v>
      </c>
      <c r="C51" s="18">
        <v>3.65</v>
      </c>
      <c r="D51" s="18">
        <v>3.15</v>
      </c>
      <c r="E51" s="9">
        <f t="shared" si="0"/>
        <v>1.6986301369863015</v>
      </c>
      <c r="F51" s="9">
        <f t="shared" si="1"/>
        <v>1.9682539682539684</v>
      </c>
      <c r="G51" s="9">
        <f t="shared" si="2"/>
        <v>1.1587301587301588</v>
      </c>
      <c r="H51" s="9">
        <f t="shared" si="3"/>
        <v>58.870967741935473</v>
      </c>
      <c r="I51" s="10" t="s">
        <v>28</v>
      </c>
      <c r="J51" s="10" t="s">
        <v>11</v>
      </c>
      <c r="K51" s="1" t="s">
        <v>33</v>
      </c>
      <c r="M51" s="11">
        <v>1</v>
      </c>
      <c r="N51" s="11">
        <v>0</v>
      </c>
      <c r="O51" s="12">
        <v>0</v>
      </c>
      <c r="P51" s="12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</row>
    <row r="52" spans="1:28" s="5" customFormat="1" x14ac:dyDescent="0.35">
      <c r="A52" s="17" t="s">
        <v>78</v>
      </c>
      <c r="B52" s="18">
        <v>6.5</v>
      </c>
      <c r="C52" s="18">
        <v>3.6</v>
      </c>
      <c r="D52" s="18">
        <v>3.25</v>
      </c>
      <c r="E52" s="9">
        <f t="shared" si="0"/>
        <v>1.8055555555555556</v>
      </c>
      <c r="F52" s="9">
        <f t="shared" si="1"/>
        <v>2</v>
      </c>
      <c r="G52" s="9">
        <f t="shared" si="2"/>
        <v>1.1076923076923078</v>
      </c>
      <c r="H52" s="9">
        <f t="shared" si="3"/>
        <v>55.384615384615387</v>
      </c>
      <c r="I52" s="10" t="s">
        <v>28</v>
      </c>
      <c r="J52" s="10" t="s">
        <v>11</v>
      </c>
      <c r="K52" s="1" t="s">
        <v>33</v>
      </c>
      <c r="M52" s="11">
        <v>1</v>
      </c>
      <c r="N52" s="11">
        <v>0</v>
      </c>
      <c r="O52" s="12">
        <v>0</v>
      </c>
      <c r="P52" s="12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</row>
    <row r="53" spans="1:28" s="5" customFormat="1" x14ac:dyDescent="0.35">
      <c r="A53" s="15" t="s">
        <v>79</v>
      </c>
      <c r="B53" s="16">
        <v>6</v>
      </c>
      <c r="C53" s="16">
        <v>2.7</v>
      </c>
      <c r="D53" s="16">
        <v>2.8</v>
      </c>
      <c r="E53" s="9">
        <f t="shared" si="0"/>
        <v>2.2222222222222219</v>
      </c>
      <c r="F53" s="9">
        <f t="shared" si="1"/>
        <v>2.1428571428571428</v>
      </c>
      <c r="G53" s="9">
        <f t="shared" si="2"/>
        <v>0.96428571428571441</v>
      </c>
      <c r="H53" s="9">
        <f t="shared" si="3"/>
        <v>45</v>
      </c>
      <c r="I53" s="10" t="s">
        <v>28</v>
      </c>
      <c r="J53" s="10" t="s">
        <v>11</v>
      </c>
      <c r="K53" s="1" t="s">
        <v>33</v>
      </c>
      <c r="M53" s="11">
        <v>1</v>
      </c>
      <c r="N53" s="11">
        <v>0</v>
      </c>
      <c r="O53" s="12">
        <v>0</v>
      </c>
      <c r="P53" s="12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</row>
    <row r="54" spans="1:28" s="5" customFormat="1" x14ac:dyDescent="0.35">
      <c r="A54" s="15" t="s">
        <v>80</v>
      </c>
      <c r="B54" s="16">
        <v>6.5</v>
      </c>
      <c r="C54" s="16">
        <v>3.4</v>
      </c>
      <c r="D54" s="16">
        <v>3.3</v>
      </c>
      <c r="E54" s="9">
        <f t="shared" si="0"/>
        <v>1.911764705882353</v>
      </c>
      <c r="F54" s="9">
        <f t="shared" si="1"/>
        <v>1.9696969696969697</v>
      </c>
      <c r="G54" s="9">
        <f t="shared" si="2"/>
        <v>1.0303030303030303</v>
      </c>
      <c r="H54" s="9">
        <f t="shared" si="3"/>
        <v>52.307692307692314</v>
      </c>
      <c r="I54" s="10" t="s">
        <v>28</v>
      </c>
      <c r="J54" s="10" t="s">
        <v>11</v>
      </c>
      <c r="K54" s="1" t="s">
        <v>33</v>
      </c>
      <c r="M54" s="11">
        <v>1</v>
      </c>
      <c r="N54" s="11">
        <v>0</v>
      </c>
      <c r="O54" s="12">
        <v>0</v>
      </c>
      <c r="P54" s="12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</row>
    <row r="55" spans="1:28" s="5" customFormat="1" x14ac:dyDescent="0.35">
      <c r="A55" s="17" t="s">
        <v>81</v>
      </c>
      <c r="B55" s="18">
        <v>6.3</v>
      </c>
      <c r="C55" s="18">
        <v>4</v>
      </c>
      <c r="D55" s="18">
        <v>3.4</v>
      </c>
      <c r="E55" s="9">
        <f t="shared" si="0"/>
        <v>1.575</v>
      </c>
      <c r="F55" s="9">
        <f t="shared" si="1"/>
        <v>1.8529411764705883</v>
      </c>
      <c r="G55" s="9">
        <f t="shared" si="2"/>
        <v>1.1764705882352942</v>
      </c>
      <c r="H55" s="9">
        <f t="shared" si="3"/>
        <v>63.492063492063487</v>
      </c>
      <c r="I55" s="10" t="s">
        <v>28</v>
      </c>
      <c r="J55" s="10" t="s">
        <v>11</v>
      </c>
      <c r="K55" s="1" t="s">
        <v>33</v>
      </c>
      <c r="M55" s="11">
        <v>1</v>
      </c>
      <c r="N55" s="11">
        <v>0</v>
      </c>
      <c r="O55" s="12">
        <v>0</v>
      </c>
      <c r="P55" s="12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</row>
    <row r="56" spans="1:28" s="5" customFormat="1" x14ac:dyDescent="0.35">
      <c r="A56" s="15" t="s">
        <v>82</v>
      </c>
      <c r="B56" s="16">
        <v>5.95</v>
      </c>
      <c r="C56" s="16">
        <v>3.7</v>
      </c>
      <c r="D56" s="16">
        <v>2.9</v>
      </c>
      <c r="E56" s="9">
        <f t="shared" si="0"/>
        <v>1.6081081081081081</v>
      </c>
      <c r="F56" s="9">
        <f t="shared" si="1"/>
        <v>2.0517241379310347</v>
      </c>
      <c r="G56" s="9">
        <f t="shared" si="2"/>
        <v>1.2758620689655173</v>
      </c>
      <c r="H56" s="9">
        <f t="shared" si="3"/>
        <v>62.184873949579831</v>
      </c>
      <c r="I56" s="10" t="s">
        <v>28</v>
      </c>
      <c r="J56" s="10" t="s">
        <v>11</v>
      </c>
      <c r="K56" s="1" t="s">
        <v>33</v>
      </c>
      <c r="M56" s="11">
        <v>1</v>
      </c>
      <c r="N56" s="11">
        <v>0</v>
      </c>
      <c r="O56" s="12">
        <v>0</v>
      </c>
      <c r="P56" s="12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</row>
    <row r="57" spans="1:28" s="5" customFormat="1" x14ac:dyDescent="0.35">
      <c r="A57" s="15" t="s">
        <v>83</v>
      </c>
      <c r="B57" s="16">
        <v>6.8</v>
      </c>
      <c r="C57" s="16">
        <v>4</v>
      </c>
      <c r="D57" s="16">
        <v>3.1</v>
      </c>
      <c r="E57" s="9">
        <f t="shared" si="0"/>
        <v>1.7</v>
      </c>
      <c r="F57" s="9">
        <f t="shared" si="1"/>
        <v>2.193548387096774</v>
      </c>
      <c r="G57" s="9">
        <f t="shared" si="2"/>
        <v>1.2903225806451613</v>
      </c>
      <c r="H57" s="9">
        <f t="shared" si="3"/>
        <v>58.82352941176471</v>
      </c>
      <c r="I57" s="10" t="s">
        <v>28</v>
      </c>
      <c r="J57" s="10" t="s">
        <v>11</v>
      </c>
      <c r="K57" s="1" t="s">
        <v>33</v>
      </c>
      <c r="M57" s="11">
        <v>1</v>
      </c>
      <c r="N57" s="11">
        <v>0</v>
      </c>
      <c r="O57" s="12">
        <v>0</v>
      </c>
      <c r="P57" s="12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</row>
    <row r="58" spans="1:28" s="5" customFormat="1" x14ac:dyDescent="0.35">
      <c r="A58" s="15" t="s">
        <v>84</v>
      </c>
      <c r="B58" s="16">
        <v>7.1</v>
      </c>
      <c r="C58" s="16">
        <v>3.65</v>
      </c>
      <c r="D58" s="16">
        <v>3.35</v>
      </c>
      <c r="E58" s="9">
        <f t="shared" si="0"/>
        <v>1.9452054794520548</v>
      </c>
      <c r="F58" s="9">
        <f t="shared" si="1"/>
        <v>2.1194029850746268</v>
      </c>
      <c r="G58" s="9">
        <f t="shared" si="2"/>
        <v>1.0895522388059702</v>
      </c>
      <c r="H58" s="9">
        <f t="shared" si="3"/>
        <v>51.408450704225352</v>
      </c>
      <c r="I58" s="10" t="s">
        <v>28</v>
      </c>
      <c r="J58" s="10" t="s">
        <v>11</v>
      </c>
      <c r="K58" s="1" t="s">
        <v>33</v>
      </c>
      <c r="M58" s="11">
        <v>1</v>
      </c>
      <c r="N58" s="11">
        <v>0</v>
      </c>
      <c r="O58" s="12">
        <v>0</v>
      </c>
      <c r="P58" s="12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</row>
    <row r="59" spans="1:28" s="5" customFormat="1" x14ac:dyDescent="0.35">
      <c r="A59" s="13" t="s">
        <v>85</v>
      </c>
      <c r="B59" s="14">
        <v>7.4</v>
      </c>
      <c r="C59" s="14">
        <v>3</v>
      </c>
      <c r="D59" s="14">
        <v>3</v>
      </c>
      <c r="E59" s="9">
        <f t="shared" si="0"/>
        <v>2.4666666666666668</v>
      </c>
      <c r="F59" s="9">
        <f t="shared" si="1"/>
        <v>2.4666666666666668</v>
      </c>
      <c r="G59" s="9">
        <f t="shared" si="2"/>
        <v>1</v>
      </c>
      <c r="H59" s="9">
        <f t="shared" si="3"/>
        <v>40.54054054054054</v>
      </c>
      <c r="I59" s="10" t="s">
        <v>28</v>
      </c>
      <c r="J59" s="10" t="s">
        <v>11</v>
      </c>
      <c r="K59" s="1" t="s">
        <v>33</v>
      </c>
      <c r="M59" s="11">
        <v>1</v>
      </c>
      <c r="N59" s="11">
        <v>0</v>
      </c>
      <c r="O59" s="12">
        <v>0</v>
      </c>
      <c r="P59" s="12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</row>
    <row r="60" spans="1:28" s="5" customFormat="1" x14ac:dyDescent="0.35">
      <c r="A60" s="13" t="s">
        <v>86</v>
      </c>
      <c r="B60" s="14">
        <v>8.4</v>
      </c>
      <c r="C60" s="14">
        <v>3.6</v>
      </c>
      <c r="D60" s="14">
        <v>3.6</v>
      </c>
      <c r="E60" s="9">
        <f t="shared" si="0"/>
        <v>2.3333333333333335</v>
      </c>
      <c r="F60" s="9">
        <f t="shared" si="1"/>
        <v>2.3333333333333335</v>
      </c>
      <c r="G60" s="9">
        <f t="shared" si="2"/>
        <v>1</v>
      </c>
      <c r="H60" s="9">
        <f t="shared" si="3"/>
        <v>42.857142857142854</v>
      </c>
      <c r="I60" s="10" t="s">
        <v>28</v>
      </c>
      <c r="J60" s="10" t="s">
        <v>11</v>
      </c>
      <c r="K60" s="1" t="s">
        <v>33</v>
      </c>
      <c r="M60" s="11">
        <v>1</v>
      </c>
      <c r="N60" s="11">
        <v>0</v>
      </c>
      <c r="O60" s="12">
        <v>0</v>
      </c>
      <c r="P60" s="12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</row>
    <row r="61" spans="1:28" s="5" customFormat="1" x14ac:dyDescent="0.35">
      <c r="A61" s="19" t="s">
        <v>87</v>
      </c>
      <c r="B61" s="14">
        <v>5.8</v>
      </c>
      <c r="C61" s="14">
        <v>3.1</v>
      </c>
      <c r="D61" s="14">
        <v>2.7</v>
      </c>
      <c r="E61" s="9">
        <f t="shared" si="0"/>
        <v>1.8709677419354838</v>
      </c>
      <c r="F61" s="9">
        <f t="shared" si="1"/>
        <v>2.1481481481481479</v>
      </c>
      <c r="G61" s="9">
        <f t="shared" si="2"/>
        <v>1.1481481481481481</v>
      </c>
      <c r="H61" s="9">
        <f t="shared" si="3"/>
        <v>53.448275862068975</v>
      </c>
      <c r="I61" s="10" t="s">
        <v>28</v>
      </c>
      <c r="J61" s="10" t="s">
        <v>11</v>
      </c>
      <c r="K61" s="5" t="s">
        <v>88</v>
      </c>
      <c r="M61" s="11">
        <v>1</v>
      </c>
      <c r="N61" s="11">
        <v>0</v>
      </c>
      <c r="O61" s="12">
        <v>0</v>
      </c>
      <c r="P61" s="12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</row>
    <row r="62" spans="1:28" s="5" customFormat="1" x14ac:dyDescent="0.35">
      <c r="A62" s="19" t="s">
        <v>89</v>
      </c>
      <c r="B62" s="14">
        <v>5.2</v>
      </c>
      <c r="C62" s="14">
        <v>2.6</v>
      </c>
      <c r="D62" s="14">
        <v>2.2000000000000002</v>
      </c>
      <c r="E62" s="9">
        <f t="shared" si="0"/>
        <v>2</v>
      </c>
      <c r="F62" s="9">
        <f t="shared" si="1"/>
        <v>2.3636363636363633</v>
      </c>
      <c r="G62" s="9">
        <f t="shared" si="2"/>
        <v>1.1818181818181817</v>
      </c>
      <c r="H62" s="9">
        <f t="shared" si="3"/>
        <v>50</v>
      </c>
      <c r="I62" s="10" t="s">
        <v>28</v>
      </c>
      <c r="J62" s="10" t="s">
        <v>11</v>
      </c>
      <c r="K62" s="5" t="s">
        <v>88</v>
      </c>
      <c r="M62" s="11">
        <v>1</v>
      </c>
      <c r="N62" s="11">
        <v>0</v>
      </c>
      <c r="O62" s="12">
        <v>0</v>
      </c>
      <c r="P62" s="12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</row>
    <row r="63" spans="1:28" s="5" customFormat="1" x14ac:dyDescent="0.35">
      <c r="A63" s="19" t="s">
        <v>90</v>
      </c>
      <c r="B63" s="14">
        <v>4.5999999999999996</v>
      </c>
      <c r="C63" s="14">
        <v>3.8</v>
      </c>
      <c r="D63" s="14">
        <v>2.4</v>
      </c>
      <c r="E63" s="9">
        <f t="shared" si="0"/>
        <v>1.2105263157894737</v>
      </c>
      <c r="F63" s="9">
        <f t="shared" si="1"/>
        <v>1.9166666666666665</v>
      </c>
      <c r="G63" s="9">
        <f t="shared" si="2"/>
        <v>1.5833333333333333</v>
      </c>
      <c r="H63" s="9">
        <f t="shared" si="3"/>
        <v>82.608695652173907</v>
      </c>
      <c r="I63" s="10" t="s">
        <v>28</v>
      </c>
      <c r="J63" s="10" t="s">
        <v>11</v>
      </c>
      <c r="K63" s="5" t="s">
        <v>88</v>
      </c>
      <c r="M63" s="11">
        <v>1</v>
      </c>
      <c r="N63" s="11">
        <v>0</v>
      </c>
      <c r="O63" s="12">
        <v>0</v>
      </c>
      <c r="P63" s="12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</row>
    <row r="64" spans="1:28" s="5" customFormat="1" x14ac:dyDescent="0.35">
      <c r="A64" s="19" t="s">
        <v>91</v>
      </c>
      <c r="B64" s="14">
        <v>4</v>
      </c>
      <c r="C64" s="14">
        <v>2</v>
      </c>
      <c r="D64" s="14">
        <v>1.7</v>
      </c>
      <c r="E64" s="9">
        <f t="shared" si="0"/>
        <v>2</v>
      </c>
      <c r="F64" s="9">
        <f t="shared" si="1"/>
        <v>2.3529411764705883</v>
      </c>
      <c r="G64" s="9">
        <f t="shared" si="2"/>
        <v>1.1764705882352942</v>
      </c>
      <c r="H64" s="9">
        <f t="shared" si="3"/>
        <v>50</v>
      </c>
      <c r="I64" s="10" t="s">
        <v>28</v>
      </c>
      <c r="J64" s="10" t="s">
        <v>11</v>
      </c>
      <c r="K64" s="5" t="s">
        <v>88</v>
      </c>
      <c r="M64" s="11">
        <v>1</v>
      </c>
      <c r="N64" s="11">
        <v>0</v>
      </c>
      <c r="O64" s="12">
        <v>0</v>
      </c>
      <c r="P64" s="12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</row>
    <row r="65" spans="1:28" s="5" customFormat="1" x14ac:dyDescent="0.35">
      <c r="A65" s="19" t="s">
        <v>92</v>
      </c>
      <c r="B65" s="14">
        <v>3.9</v>
      </c>
      <c r="C65" s="14">
        <v>2</v>
      </c>
      <c r="D65" s="14">
        <v>1.8</v>
      </c>
      <c r="E65" s="9">
        <f t="shared" si="0"/>
        <v>1.95</v>
      </c>
      <c r="F65" s="9">
        <f t="shared" si="1"/>
        <v>2.1666666666666665</v>
      </c>
      <c r="G65" s="9">
        <f t="shared" si="2"/>
        <v>1.1111111111111112</v>
      </c>
      <c r="H65" s="9">
        <f t="shared" si="3"/>
        <v>51.282051282051292</v>
      </c>
      <c r="I65" s="10" t="s">
        <v>28</v>
      </c>
      <c r="J65" s="10" t="s">
        <v>11</v>
      </c>
      <c r="K65" s="5" t="s">
        <v>88</v>
      </c>
      <c r="M65" s="11">
        <v>1</v>
      </c>
      <c r="N65" s="11">
        <v>0</v>
      </c>
      <c r="O65" s="12">
        <v>0</v>
      </c>
      <c r="P65" s="12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</row>
    <row r="66" spans="1:28" s="5" customFormat="1" x14ac:dyDescent="0.35">
      <c r="A66" s="19" t="s">
        <v>93</v>
      </c>
      <c r="B66" s="14">
        <v>3.7</v>
      </c>
      <c r="C66" s="14">
        <v>2.1</v>
      </c>
      <c r="D66" s="14">
        <v>1.5</v>
      </c>
      <c r="E66" s="9">
        <f t="shared" ref="E66:E129" si="4">B66/C66</f>
        <v>1.7619047619047619</v>
      </c>
      <c r="F66" s="9">
        <f t="shared" ref="F66:F129" si="5">B66/D66</f>
        <v>2.4666666666666668</v>
      </c>
      <c r="G66" s="9">
        <f t="shared" ref="G66:G129" si="6">C66/D66</f>
        <v>1.4000000000000001</v>
      </c>
      <c r="H66" s="9">
        <f t="shared" ref="H66:H129" si="7">100*(C66/B66)</f>
        <v>56.756756756756758</v>
      </c>
      <c r="I66" s="10" t="s">
        <v>28</v>
      </c>
      <c r="J66" s="10" t="s">
        <v>11</v>
      </c>
      <c r="K66" s="5" t="s">
        <v>88</v>
      </c>
      <c r="M66" s="11">
        <v>1</v>
      </c>
      <c r="N66" s="11">
        <v>0</v>
      </c>
      <c r="O66" s="12">
        <v>0</v>
      </c>
      <c r="P66" s="12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</row>
    <row r="67" spans="1:28" s="5" customFormat="1" x14ac:dyDescent="0.35">
      <c r="A67" s="20" t="s">
        <v>94</v>
      </c>
      <c r="B67" s="9">
        <v>5.7</v>
      </c>
      <c r="C67" s="9">
        <v>3.1</v>
      </c>
      <c r="D67" s="9">
        <v>3</v>
      </c>
      <c r="E67" s="9">
        <f t="shared" si="4"/>
        <v>1.8387096774193548</v>
      </c>
      <c r="F67" s="9">
        <f t="shared" si="5"/>
        <v>1.9000000000000001</v>
      </c>
      <c r="G67" s="9">
        <f t="shared" si="6"/>
        <v>1.0333333333333334</v>
      </c>
      <c r="H67" s="9">
        <f t="shared" si="7"/>
        <v>54.385964912280706</v>
      </c>
      <c r="I67" s="10" t="s">
        <v>28</v>
      </c>
      <c r="J67" s="10" t="s">
        <v>11</v>
      </c>
      <c r="K67" s="5" t="s">
        <v>88</v>
      </c>
      <c r="M67" s="11">
        <v>1</v>
      </c>
      <c r="N67" s="11">
        <v>0</v>
      </c>
      <c r="O67" s="12">
        <v>0</v>
      </c>
      <c r="P67" s="12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</row>
    <row r="68" spans="1:28" s="5" customFormat="1" x14ac:dyDescent="0.35">
      <c r="A68" s="20" t="s">
        <v>95</v>
      </c>
      <c r="B68" s="9">
        <v>4.7</v>
      </c>
      <c r="C68" s="9">
        <v>3</v>
      </c>
      <c r="D68" s="9">
        <v>2.6</v>
      </c>
      <c r="E68" s="9">
        <f t="shared" si="4"/>
        <v>1.5666666666666667</v>
      </c>
      <c r="F68" s="9">
        <f t="shared" si="5"/>
        <v>1.8076923076923077</v>
      </c>
      <c r="G68" s="9">
        <f t="shared" si="6"/>
        <v>1.1538461538461537</v>
      </c>
      <c r="H68" s="9">
        <f t="shared" si="7"/>
        <v>63.829787234042549</v>
      </c>
      <c r="I68" s="10" t="s">
        <v>28</v>
      </c>
      <c r="J68" s="10" t="s">
        <v>11</v>
      </c>
      <c r="K68" s="5" t="s">
        <v>88</v>
      </c>
      <c r="M68" s="11">
        <v>1</v>
      </c>
      <c r="N68" s="11">
        <v>0</v>
      </c>
      <c r="O68" s="12">
        <v>0</v>
      </c>
      <c r="P68" s="12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</row>
    <row r="69" spans="1:28" s="5" customFormat="1" x14ac:dyDescent="0.35">
      <c r="A69" s="20" t="s">
        <v>96</v>
      </c>
      <c r="B69" s="9">
        <v>4.5</v>
      </c>
      <c r="C69" s="9">
        <v>2.2999999999999998</v>
      </c>
      <c r="D69" s="9">
        <v>2.2999999999999998</v>
      </c>
      <c r="E69" s="9">
        <f t="shared" si="4"/>
        <v>1.956521739130435</v>
      </c>
      <c r="F69" s="9">
        <f t="shared" si="5"/>
        <v>1.956521739130435</v>
      </c>
      <c r="G69" s="9">
        <f t="shared" si="6"/>
        <v>1</v>
      </c>
      <c r="H69" s="9">
        <f t="shared" si="7"/>
        <v>51.111111111111107</v>
      </c>
      <c r="I69" s="10" t="s">
        <v>28</v>
      </c>
      <c r="J69" s="10" t="s">
        <v>11</v>
      </c>
      <c r="K69" s="5" t="s">
        <v>88</v>
      </c>
      <c r="M69" s="11">
        <v>1</v>
      </c>
      <c r="N69" s="11">
        <v>0</v>
      </c>
      <c r="O69" s="12">
        <v>0</v>
      </c>
      <c r="P69" s="12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</row>
    <row r="70" spans="1:28" s="5" customFormat="1" x14ac:dyDescent="0.35">
      <c r="A70" s="20" t="s">
        <v>97</v>
      </c>
      <c r="B70" s="9">
        <v>4.3</v>
      </c>
      <c r="C70" s="9">
        <v>2.8</v>
      </c>
      <c r="D70" s="9">
        <v>2.6</v>
      </c>
      <c r="E70" s="9">
        <f t="shared" si="4"/>
        <v>1.5357142857142858</v>
      </c>
      <c r="F70" s="9">
        <f t="shared" si="5"/>
        <v>1.6538461538461537</v>
      </c>
      <c r="G70" s="9">
        <f t="shared" si="6"/>
        <v>1.0769230769230769</v>
      </c>
      <c r="H70" s="9">
        <f t="shared" si="7"/>
        <v>65.11627906976743</v>
      </c>
      <c r="I70" s="10" t="s">
        <v>28</v>
      </c>
      <c r="J70" s="10" t="s">
        <v>11</v>
      </c>
      <c r="K70" s="5" t="s">
        <v>88</v>
      </c>
      <c r="M70" s="11">
        <v>1</v>
      </c>
      <c r="N70" s="11">
        <v>0</v>
      </c>
      <c r="O70" s="12">
        <v>0</v>
      </c>
      <c r="P70" s="12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</row>
    <row r="71" spans="1:28" s="5" customFormat="1" x14ac:dyDescent="0.35">
      <c r="A71" s="20" t="s">
        <v>98</v>
      </c>
      <c r="B71" s="9">
        <v>4</v>
      </c>
      <c r="C71" s="9">
        <v>3.7</v>
      </c>
      <c r="D71" s="9">
        <v>3.2</v>
      </c>
      <c r="E71" s="9">
        <f t="shared" si="4"/>
        <v>1.0810810810810809</v>
      </c>
      <c r="F71" s="9">
        <f t="shared" si="5"/>
        <v>1.25</v>
      </c>
      <c r="G71" s="9">
        <f t="shared" si="6"/>
        <v>1.15625</v>
      </c>
      <c r="H71" s="9">
        <f t="shared" si="7"/>
        <v>92.5</v>
      </c>
      <c r="I71" s="10" t="s">
        <v>28</v>
      </c>
      <c r="J71" s="10" t="s">
        <v>11</v>
      </c>
      <c r="K71" s="5" t="s">
        <v>88</v>
      </c>
      <c r="M71" s="11">
        <v>1</v>
      </c>
      <c r="N71" s="11">
        <v>0</v>
      </c>
      <c r="O71" s="12">
        <v>0</v>
      </c>
      <c r="P71" s="12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</row>
    <row r="72" spans="1:28" s="5" customFormat="1" x14ac:dyDescent="0.35">
      <c r="A72" s="20" t="s">
        <v>99</v>
      </c>
      <c r="B72" s="9">
        <v>3.4</v>
      </c>
      <c r="C72" s="9">
        <v>2</v>
      </c>
      <c r="D72" s="9">
        <v>1.7</v>
      </c>
      <c r="E72" s="9">
        <f t="shared" si="4"/>
        <v>1.7</v>
      </c>
      <c r="F72" s="9">
        <f t="shared" si="5"/>
        <v>2</v>
      </c>
      <c r="G72" s="9">
        <f t="shared" si="6"/>
        <v>1.1764705882352942</v>
      </c>
      <c r="H72" s="9">
        <f t="shared" si="7"/>
        <v>58.82352941176471</v>
      </c>
      <c r="I72" s="10" t="s">
        <v>28</v>
      </c>
      <c r="J72" s="10" t="s">
        <v>11</v>
      </c>
      <c r="K72" s="5" t="s">
        <v>88</v>
      </c>
      <c r="M72" s="11">
        <v>1</v>
      </c>
      <c r="N72" s="11">
        <v>0</v>
      </c>
      <c r="O72" s="12">
        <v>0</v>
      </c>
      <c r="P72" s="12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</row>
    <row r="73" spans="1:28" s="5" customFormat="1" x14ac:dyDescent="0.35">
      <c r="A73" s="5" t="s">
        <v>100</v>
      </c>
      <c r="B73" s="21">
        <v>6.78</v>
      </c>
      <c r="C73" s="21">
        <v>3.63</v>
      </c>
      <c r="D73" s="21">
        <v>3.25</v>
      </c>
      <c r="E73" s="9">
        <f t="shared" si="4"/>
        <v>1.8677685950413225</v>
      </c>
      <c r="F73" s="9">
        <f t="shared" si="5"/>
        <v>2.086153846153846</v>
      </c>
      <c r="G73" s="9">
        <f t="shared" si="6"/>
        <v>1.1169230769230769</v>
      </c>
      <c r="H73" s="9">
        <f t="shared" si="7"/>
        <v>53.539823008849552</v>
      </c>
      <c r="I73" s="10" t="s">
        <v>28</v>
      </c>
      <c r="J73" s="10" t="s">
        <v>11</v>
      </c>
      <c r="K73" s="5" t="s">
        <v>88</v>
      </c>
      <c r="M73" s="11">
        <v>1</v>
      </c>
      <c r="N73" s="11">
        <v>0</v>
      </c>
      <c r="O73" s="12">
        <v>0</v>
      </c>
      <c r="P73" s="12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</row>
    <row r="74" spans="1:28" s="5" customFormat="1" x14ac:dyDescent="0.35">
      <c r="A74" s="5" t="s">
        <v>101</v>
      </c>
      <c r="B74" s="21">
        <v>5.2</v>
      </c>
      <c r="C74" s="21">
        <v>2.9</v>
      </c>
      <c r="D74" s="21">
        <v>2.6</v>
      </c>
      <c r="E74" s="9">
        <f t="shared" si="4"/>
        <v>1.7931034482758621</v>
      </c>
      <c r="F74" s="9">
        <f t="shared" si="5"/>
        <v>2</v>
      </c>
      <c r="G74" s="9">
        <f t="shared" si="6"/>
        <v>1.1153846153846154</v>
      </c>
      <c r="H74" s="9">
        <f t="shared" si="7"/>
        <v>55.769230769230774</v>
      </c>
      <c r="I74" s="10" t="s">
        <v>28</v>
      </c>
      <c r="J74" s="10" t="s">
        <v>11</v>
      </c>
      <c r="K74" s="5" t="s">
        <v>88</v>
      </c>
      <c r="M74" s="11">
        <v>1</v>
      </c>
      <c r="N74" s="11">
        <v>0</v>
      </c>
      <c r="O74" s="12">
        <v>0</v>
      </c>
      <c r="P74" s="12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</row>
    <row r="75" spans="1:28" s="5" customFormat="1" x14ac:dyDescent="0.35">
      <c r="A75" s="5" t="s">
        <v>102</v>
      </c>
      <c r="B75" s="21">
        <v>8.5</v>
      </c>
      <c r="C75" s="21">
        <v>4.2</v>
      </c>
      <c r="D75" s="21">
        <v>3.9</v>
      </c>
      <c r="E75" s="9">
        <f t="shared" si="4"/>
        <v>2.0238095238095237</v>
      </c>
      <c r="F75" s="9">
        <f t="shared" si="5"/>
        <v>2.1794871794871797</v>
      </c>
      <c r="G75" s="9">
        <f t="shared" si="6"/>
        <v>1.0769230769230771</v>
      </c>
      <c r="H75" s="9">
        <f t="shared" si="7"/>
        <v>49.411764705882355</v>
      </c>
      <c r="I75" s="10" t="s">
        <v>28</v>
      </c>
      <c r="J75" s="10" t="s">
        <v>11</v>
      </c>
      <c r="K75" s="5" t="s">
        <v>88</v>
      </c>
      <c r="M75" s="11">
        <v>1</v>
      </c>
      <c r="N75" s="11">
        <v>0</v>
      </c>
      <c r="O75" s="12">
        <v>0</v>
      </c>
      <c r="P75" s="12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</row>
    <row r="76" spans="1:28" s="5" customFormat="1" x14ac:dyDescent="0.35">
      <c r="A76" s="13" t="s">
        <v>103</v>
      </c>
      <c r="B76" s="9">
        <v>6.1</v>
      </c>
      <c r="C76" s="9">
        <v>3.5</v>
      </c>
      <c r="D76" s="9">
        <v>3</v>
      </c>
      <c r="E76" s="9">
        <f t="shared" si="4"/>
        <v>1.7428571428571427</v>
      </c>
      <c r="F76" s="9">
        <f t="shared" si="5"/>
        <v>2.0333333333333332</v>
      </c>
      <c r="G76" s="9">
        <f t="shared" si="6"/>
        <v>1.1666666666666667</v>
      </c>
      <c r="H76" s="9">
        <f t="shared" si="7"/>
        <v>57.37704918032788</v>
      </c>
      <c r="I76" s="10" t="s">
        <v>28</v>
      </c>
      <c r="J76" s="10" t="s">
        <v>11</v>
      </c>
      <c r="K76" s="1" t="s">
        <v>104</v>
      </c>
      <c r="M76" s="11">
        <v>1</v>
      </c>
      <c r="N76" s="11">
        <v>0</v>
      </c>
      <c r="O76" s="12">
        <v>0</v>
      </c>
      <c r="P76" s="12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</row>
    <row r="77" spans="1:28" s="5" customFormat="1" x14ac:dyDescent="0.35">
      <c r="A77" s="13" t="s">
        <v>105</v>
      </c>
      <c r="B77" s="9">
        <v>6.1</v>
      </c>
      <c r="C77" s="9">
        <v>3.4</v>
      </c>
      <c r="D77" s="9">
        <v>3</v>
      </c>
      <c r="E77" s="9">
        <f t="shared" si="4"/>
        <v>1.7941176470588234</v>
      </c>
      <c r="F77" s="9">
        <f t="shared" si="5"/>
        <v>2.0333333333333332</v>
      </c>
      <c r="G77" s="9">
        <f t="shared" si="6"/>
        <v>1.1333333333333333</v>
      </c>
      <c r="H77" s="9">
        <f t="shared" si="7"/>
        <v>55.73770491803279</v>
      </c>
      <c r="I77" s="10" t="s">
        <v>28</v>
      </c>
      <c r="J77" s="10" t="s">
        <v>11</v>
      </c>
      <c r="K77" s="1" t="s">
        <v>104</v>
      </c>
      <c r="M77" s="11">
        <v>1</v>
      </c>
      <c r="N77" s="11">
        <v>0</v>
      </c>
      <c r="O77" s="12">
        <v>0</v>
      </c>
      <c r="P77" s="12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</row>
    <row r="78" spans="1:28" s="5" customFormat="1" x14ac:dyDescent="0.35">
      <c r="A78" s="13" t="s">
        <v>106</v>
      </c>
      <c r="B78" s="9">
        <v>6.6</v>
      </c>
      <c r="C78" s="9">
        <v>3.4</v>
      </c>
      <c r="D78" s="9">
        <v>3.1</v>
      </c>
      <c r="E78" s="9">
        <f t="shared" si="4"/>
        <v>1.9411764705882353</v>
      </c>
      <c r="F78" s="9">
        <f t="shared" si="5"/>
        <v>2.129032258064516</v>
      </c>
      <c r="G78" s="9">
        <f t="shared" si="6"/>
        <v>1.096774193548387</v>
      </c>
      <c r="H78" s="9">
        <f t="shared" si="7"/>
        <v>51.515151515151516</v>
      </c>
      <c r="I78" s="10" t="s">
        <v>28</v>
      </c>
      <c r="J78" s="10" t="s">
        <v>11</v>
      </c>
      <c r="K78" s="1" t="s">
        <v>104</v>
      </c>
      <c r="M78" s="11">
        <v>1</v>
      </c>
      <c r="N78" s="11">
        <v>0</v>
      </c>
      <c r="O78" s="12">
        <v>0</v>
      </c>
      <c r="P78" s="12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</row>
    <row r="79" spans="1:28" s="5" customFormat="1" x14ac:dyDescent="0.35">
      <c r="A79" s="13" t="s">
        <v>107</v>
      </c>
      <c r="B79" s="9">
        <v>6.2</v>
      </c>
      <c r="C79" s="9">
        <v>3.7</v>
      </c>
      <c r="D79" s="9">
        <v>2.85</v>
      </c>
      <c r="E79" s="9">
        <f t="shared" si="4"/>
        <v>1.6756756756756757</v>
      </c>
      <c r="F79" s="9">
        <f t="shared" si="5"/>
        <v>2.1754385964912282</v>
      </c>
      <c r="G79" s="9">
        <f t="shared" si="6"/>
        <v>1.2982456140350878</v>
      </c>
      <c r="H79" s="9">
        <f t="shared" si="7"/>
        <v>59.677419354838712</v>
      </c>
      <c r="I79" s="10" t="s">
        <v>28</v>
      </c>
      <c r="J79" s="10" t="s">
        <v>11</v>
      </c>
      <c r="K79" s="1" t="s">
        <v>104</v>
      </c>
      <c r="M79" s="11">
        <v>1</v>
      </c>
      <c r="N79" s="11">
        <v>0</v>
      </c>
      <c r="O79" s="12">
        <v>0</v>
      </c>
      <c r="P79" s="12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</row>
    <row r="80" spans="1:28" s="5" customFormat="1" x14ac:dyDescent="0.35">
      <c r="A80" s="13" t="s">
        <v>108</v>
      </c>
      <c r="B80" s="9">
        <v>6.3</v>
      </c>
      <c r="C80" s="9">
        <v>3.55</v>
      </c>
      <c r="D80" s="9">
        <v>3.15</v>
      </c>
      <c r="E80" s="9">
        <f t="shared" si="4"/>
        <v>1.7746478873239437</v>
      </c>
      <c r="F80" s="9">
        <f t="shared" si="5"/>
        <v>2</v>
      </c>
      <c r="G80" s="9">
        <f t="shared" si="6"/>
        <v>1.126984126984127</v>
      </c>
      <c r="H80" s="9">
        <f t="shared" si="7"/>
        <v>56.349206349206348</v>
      </c>
      <c r="I80" s="10" t="s">
        <v>28</v>
      </c>
      <c r="J80" s="10" t="s">
        <v>11</v>
      </c>
      <c r="K80" s="1" t="s">
        <v>104</v>
      </c>
      <c r="M80" s="11">
        <v>1</v>
      </c>
      <c r="N80" s="11">
        <v>0</v>
      </c>
      <c r="O80" s="12">
        <v>0</v>
      </c>
      <c r="P80" s="12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</row>
    <row r="81" spans="1:28" s="5" customFormat="1" x14ac:dyDescent="0.35">
      <c r="A81" s="13" t="s">
        <v>109</v>
      </c>
      <c r="B81" s="9">
        <v>6.1</v>
      </c>
      <c r="C81" s="9">
        <v>3.5</v>
      </c>
      <c r="D81" s="9">
        <v>3.1</v>
      </c>
      <c r="E81" s="9">
        <f t="shared" si="4"/>
        <v>1.7428571428571427</v>
      </c>
      <c r="F81" s="9">
        <f t="shared" si="5"/>
        <v>1.9677419354838708</v>
      </c>
      <c r="G81" s="9">
        <f t="shared" si="6"/>
        <v>1.129032258064516</v>
      </c>
      <c r="H81" s="9">
        <f t="shared" si="7"/>
        <v>57.37704918032788</v>
      </c>
      <c r="I81" s="10" t="s">
        <v>28</v>
      </c>
      <c r="J81" s="10" t="s">
        <v>11</v>
      </c>
      <c r="K81" s="1" t="s">
        <v>104</v>
      </c>
      <c r="M81" s="11">
        <v>1</v>
      </c>
      <c r="N81" s="11">
        <v>0</v>
      </c>
      <c r="O81" s="12">
        <v>0</v>
      </c>
      <c r="P81" s="12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</row>
    <row r="82" spans="1:28" s="5" customFormat="1" x14ac:dyDescent="0.35">
      <c r="A82" s="13" t="s">
        <v>110</v>
      </c>
      <c r="B82" s="9">
        <v>6</v>
      </c>
      <c r="C82" s="9">
        <v>3.3</v>
      </c>
      <c r="D82" s="9">
        <v>3</v>
      </c>
      <c r="E82" s="9">
        <f t="shared" si="4"/>
        <v>1.8181818181818183</v>
      </c>
      <c r="F82" s="9">
        <f t="shared" si="5"/>
        <v>2</v>
      </c>
      <c r="G82" s="9">
        <f t="shared" si="6"/>
        <v>1.0999999999999999</v>
      </c>
      <c r="H82" s="9">
        <f t="shared" si="7"/>
        <v>54.999999999999993</v>
      </c>
      <c r="I82" s="10" t="s">
        <v>28</v>
      </c>
      <c r="J82" s="10" t="s">
        <v>11</v>
      </c>
      <c r="K82" s="1" t="s">
        <v>104</v>
      </c>
      <c r="M82" s="11">
        <v>1</v>
      </c>
      <c r="N82" s="11">
        <v>0</v>
      </c>
      <c r="O82" s="12">
        <v>0</v>
      </c>
      <c r="P82" s="12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</row>
    <row r="83" spans="1:28" s="5" customFormat="1" x14ac:dyDescent="0.35">
      <c r="A83" s="13" t="s">
        <v>111</v>
      </c>
      <c r="B83" s="9">
        <v>6.65</v>
      </c>
      <c r="C83" s="9">
        <v>3.6</v>
      </c>
      <c r="D83" s="9">
        <v>3.35</v>
      </c>
      <c r="E83" s="9">
        <f t="shared" si="4"/>
        <v>1.8472222222222223</v>
      </c>
      <c r="F83" s="9">
        <f t="shared" si="5"/>
        <v>1.9850746268656716</v>
      </c>
      <c r="G83" s="9">
        <f t="shared" si="6"/>
        <v>1.0746268656716418</v>
      </c>
      <c r="H83" s="9">
        <f t="shared" si="7"/>
        <v>54.13533834586466</v>
      </c>
      <c r="I83" s="10" t="s">
        <v>28</v>
      </c>
      <c r="J83" s="10" t="s">
        <v>11</v>
      </c>
      <c r="K83" s="1" t="s">
        <v>104</v>
      </c>
      <c r="M83" s="11">
        <v>1</v>
      </c>
      <c r="N83" s="11">
        <v>0</v>
      </c>
      <c r="O83" s="12">
        <v>0</v>
      </c>
      <c r="P83" s="12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</row>
    <row r="84" spans="1:28" s="5" customFormat="1" x14ac:dyDescent="0.35">
      <c r="A84" s="13" t="s">
        <v>112</v>
      </c>
      <c r="B84" s="9">
        <v>6.5</v>
      </c>
      <c r="C84" s="9">
        <v>3.35</v>
      </c>
      <c r="D84" s="9">
        <v>3.2</v>
      </c>
      <c r="E84" s="9">
        <f t="shared" si="4"/>
        <v>1.9402985074626866</v>
      </c>
      <c r="F84" s="9">
        <f t="shared" si="5"/>
        <v>2.03125</v>
      </c>
      <c r="G84" s="9">
        <f t="shared" si="6"/>
        <v>1.046875</v>
      </c>
      <c r="H84" s="9">
        <f t="shared" si="7"/>
        <v>51.538461538461547</v>
      </c>
      <c r="I84" s="10" t="s">
        <v>28</v>
      </c>
      <c r="J84" s="10" t="s">
        <v>11</v>
      </c>
      <c r="K84" s="1" t="s">
        <v>104</v>
      </c>
      <c r="M84" s="11">
        <v>1</v>
      </c>
      <c r="N84" s="11">
        <v>0</v>
      </c>
      <c r="O84" s="12">
        <v>0</v>
      </c>
      <c r="P84" s="12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</row>
    <row r="85" spans="1:28" s="5" customFormat="1" x14ac:dyDescent="0.35">
      <c r="A85" s="13" t="s">
        <v>113</v>
      </c>
      <c r="B85" s="9">
        <v>6.45</v>
      </c>
      <c r="C85" s="9">
        <v>3.6</v>
      </c>
      <c r="D85" s="9">
        <v>3.2</v>
      </c>
      <c r="E85" s="9">
        <f t="shared" si="4"/>
        <v>1.7916666666666667</v>
      </c>
      <c r="F85" s="9">
        <f t="shared" si="5"/>
        <v>2.015625</v>
      </c>
      <c r="G85" s="9">
        <f t="shared" si="6"/>
        <v>1.125</v>
      </c>
      <c r="H85" s="9">
        <f t="shared" si="7"/>
        <v>55.813953488372093</v>
      </c>
      <c r="I85" s="10" t="s">
        <v>28</v>
      </c>
      <c r="J85" s="10" t="s">
        <v>11</v>
      </c>
      <c r="K85" s="1" t="s">
        <v>104</v>
      </c>
      <c r="M85" s="11">
        <v>1</v>
      </c>
      <c r="N85" s="11">
        <v>0</v>
      </c>
      <c r="O85" s="12">
        <v>0</v>
      </c>
      <c r="P85" s="12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</row>
    <row r="86" spans="1:28" s="5" customFormat="1" x14ac:dyDescent="0.35">
      <c r="A86" s="13" t="s">
        <v>114</v>
      </c>
      <c r="B86" s="9">
        <v>5.9</v>
      </c>
      <c r="C86" s="9">
        <v>3.25</v>
      </c>
      <c r="D86" s="9">
        <v>2.5499999999999998</v>
      </c>
      <c r="E86" s="9">
        <f t="shared" si="4"/>
        <v>1.8153846153846156</v>
      </c>
      <c r="F86" s="9">
        <f t="shared" si="5"/>
        <v>2.3137254901960786</v>
      </c>
      <c r="G86" s="9">
        <f t="shared" si="6"/>
        <v>1.2745098039215688</v>
      </c>
      <c r="H86" s="9">
        <f t="shared" si="7"/>
        <v>55.084745762711862</v>
      </c>
      <c r="I86" s="10" t="s">
        <v>28</v>
      </c>
      <c r="J86" s="10" t="s">
        <v>11</v>
      </c>
      <c r="K86" s="1" t="s">
        <v>104</v>
      </c>
      <c r="M86" s="11">
        <v>1</v>
      </c>
      <c r="N86" s="11">
        <v>0</v>
      </c>
      <c r="O86" s="12">
        <v>0</v>
      </c>
      <c r="P86" s="12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</row>
    <row r="87" spans="1:28" s="5" customFormat="1" x14ac:dyDescent="0.35">
      <c r="A87" s="13" t="s">
        <v>115</v>
      </c>
      <c r="B87" s="9">
        <v>6.45</v>
      </c>
      <c r="C87" s="9">
        <v>3.6</v>
      </c>
      <c r="D87" s="9">
        <v>3.45</v>
      </c>
      <c r="E87" s="9">
        <f t="shared" si="4"/>
        <v>1.7916666666666667</v>
      </c>
      <c r="F87" s="9">
        <f t="shared" si="5"/>
        <v>1.8695652173913042</v>
      </c>
      <c r="G87" s="9">
        <f t="shared" si="6"/>
        <v>1.0434782608695652</v>
      </c>
      <c r="H87" s="9">
        <f t="shared" si="7"/>
        <v>55.813953488372093</v>
      </c>
      <c r="I87" s="10" t="s">
        <v>28</v>
      </c>
      <c r="J87" s="10" t="s">
        <v>11</v>
      </c>
      <c r="K87" s="1" t="s">
        <v>104</v>
      </c>
      <c r="M87" s="11">
        <v>1</v>
      </c>
      <c r="N87" s="11">
        <v>0</v>
      </c>
      <c r="O87" s="12">
        <v>0</v>
      </c>
      <c r="P87" s="12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</row>
    <row r="88" spans="1:28" s="5" customFormat="1" x14ac:dyDescent="0.35">
      <c r="A88" s="13" t="s">
        <v>116</v>
      </c>
      <c r="B88" s="9">
        <v>6.45</v>
      </c>
      <c r="C88" s="9">
        <v>3.4</v>
      </c>
      <c r="D88" s="9">
        <v>2.95</v>
      </c>
      <c r="E88" s="9">
        <f t="shared" si="4"/>
        <v>1.8970588235294119</v>
      </c>
      <c r="F88" s="9">
        <f t="shared" si="5"/>
        <v>2.1864406779661016</v>
      </c>
      <c r="G88" s="9">
        <f t="shared" si="6"/>
        <v>1.1525423728813557</v>
      </c>
      <c r="H88" s="9">
        <f t="shared" si="7"/>
        <v>52.713178294573638</v>
      </c>
      <c r="I88" s="10" t="s">
        <v>28</v>
      </c>
      <c r="J88" s="10" t="s">
        <v>11</v>
      </c>
      <c r="K88" s="1" t="s">
        <v>104</v>
      </c>
      <c r="M88" s="11">
        <v>1</v>
      </c>
      <c r="N88" s="11">
        <v>0</v>
      </c>
      <c r="O88" s="12">
        <v>0</v>
      </c>
      <c r="P88" s="12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</row>
    <row r="89" spans="1:28" s="5" customFormat="1" x14ac:dyDescent="0.35">
      <c r="A89" s="13" t="s">
        <v>117</v>
      </c>
      <c r="B89" s="9">
        <v>6.2</v>
      </c>
      <c r="C89" s="9">
        <v>3.3</v>
      </c>
      <c r="D89" s="9">
        <v>3.1</v>
      </c>
      <c r="E89" s="9">
        <f t="shared" si="4"/>
        <v>1.8787878787878789</v>
      </c>
      <c r="F89" s="9">
        <f t="shared" si="5"/>
        <v>2</v>
      </c>
      <c r="G89" s="9">
        <f t="shared" si="6"/>
        <v>1.064516129032258</v>
      </c>
      <c r="H89" s="9">
        <f t="shared" si="7"/>
        <v>53.225806451612897</v>
      </c>
      <c r="I89" s="10" t="s">
        <v>28</v>
      </c>
      <c r="J89" s="10" t="s">
        <v>11</v>
      </c>
      <c r="K89" s="1" t="s">
        <v>104</v>
      </c>
      <c r="M89" s="11">
        <v>1</v>
      </c>
      <c r="N89" s="11">
        <v>0</v>
      </c>
      <c r="O89" s="12">
        <v>0</v>
      </c>
      <c r="P89" s="12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</row>
    <row r="90" spans="1:28" s="5" customFormat="1" x14ac:dyDescent="0.35">
      <c r="A90" s="13" t="s">
        <v>118</v>
      </c>
      <c r="B90" s="9">
        <v>6.1</v>
      </c>
      <c r="C90" s="9">
        <v>3.7</v>
      </c>
      <c r="D90" s="9">
        <v>3</v>
      </c>
      <c r="E90" s="9">
        <f t="shared" si="4"/>
        <v>1.6486486486486485</v>
      </c>
      <c r="F90" s="9">
        <f t="shared" si="5"/>
        <v>2.0333333333333332</v>
      </c>
      <c r="G90" s="9">
        <f t="shared" si="6"/>
        <v>1.2333333333333334</v>
      </c>
      <c r="H90" s="9">
        <f t="shared" si="7"/>
        <v>60.655737704918046</v>
      </c>
      <c r="I90" s="10" t="s">
        <v>28</v>
      </c>
      <c r="J90" s="10" t="s">
        <v>11</v>
      </c>
      <c r="K90" s="1" t="s">
        <v>104</v>
      </c>
      <c r="M90" s="11">
        <v>1</v>
      </c>
      <c r="N90" s="11">
        <v>0</v>
      </c>
      <c r="O90" s="12">
        <v>0</v>
      </c>
      <c r="P90" s="12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</row>
    <row r="91" spans="1:28" s="5" customFormat="1" x14ac:dyDescent="0.35">
      <c r="A91" s="13" t="s">
        <v>119</v>
      </c>
      <c r="B91" s="9">
        <v>6.2</v>
      </c>
      <c r="C91" s="9">
        <v>3.5</v>
      </c>
      <c r="D91" s="9">
        <v>3</v>
      </c>
      <c r="E91" s="9">
        <f t="shared" si="4"/>
        <v>1.7714285714285716</v>
      </c>
      <c r="F91" s="9">
        <f t="shared" si="5"/>
        <v>2.0666666666666669</v>
      </c>
      <c r="G91" s="9">
        <f t="shared" si="6"/>
        <v>1.1666666666666667</v>
      </c>
      <c r="H91" s="9">
        <f t="shared" si="7"/>
        <v>56.451612903225801</v>
      </c>
      <c r="I91" s="10" t="s">
        <v>28</v>
      </c>
      <c r="J91" s="10" t="s">
        <v>11</v>
      </c>
      <c r="K91" s="1" t="s">
        <v>104</v>
      </c>
      <c r="M91" s="11">
        <v>1</v>
      </c>
      <c r="N91" s="11">
        <v>0</v>
      </c>
      <c r="O91" s="12">
        <v>0</v>
      </c>
      <c r="P91" s="12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</row>
    <row r="92" spans="1:28" s="5" customFormat="1" x14ac:dyDescent="0.35">
      <c r="A92" s="13" t="s">
        <v>120</v>
      </c>
      <c r="B92" s="9">
        <v>6.45</v>
      </c>
      <c r="C92" s="9">
        <v>3.45</v>
      </c>
      <c r="D92" s="9">
        <v>3.1</v>
      </c>
      <c r="E92" s="9">
        <f t="shared" si="4"/>
        <v>1.8695652173913042</v>
      </c>
      <c r="F92" s="9">
        <f t="shared" si="5"/>
        <v>2.0806451612903225</v>
      </c>
      <c r="G92" s="9">
        <f t="shared" si="6"/>
        <v>1.1129032258064517</v>
      </c>
      <c r="H92" s="9">
        <f t="shared" si="7"/>
        <v>53.488372093023258</v>
      </c>
      <c r="I92" s="10" t="s">
        <v>28</v>
      </c>
      <c r="J92" s="10" t="s">
        <v>11</v>
      </c>
      <c r="K92" s="1" t="s">
        <v>104</v>
      </c>
      <c r="M92" s="11">
        <v>1</v>
      </c>
      <c r="N92" s="11">
        <v>0</v>
      </c>
      <c r="O92" s="12">
        <v>0</v>
      </c>
      <c r="P92" s="12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</row>
    <row r="93" spans="1:28" s="5" customFormat="1" x14ac:dyDescent="0.35">
      <c r="A93" s="13" t="s">
        <v>121</v>
      </c>
      <c r="B93" s="9">
        <v>5.9</v>
      </c>
      <c r="C93" s="9">
        <v>3.1</v>
      </c>
      <c r="D93" s="9">
        <v>2.75</v>
      </c>
      <c r="E93" s="9">
        <f t="shared" si="4"/>
        <v>1.903225806451613</v>
      </c>
      <c r="F93" s="9">
        <f t="shared" si="5"/>
        <v>2.1454545454545455</v>
      </c>
      <c r="G93" s="9">
        <f t="shared" si="6"/>
        <v>1.1272727272727272</v>
      </c>
      <c r="H93" s="9">
        <f t="shared" si="7"/>
        <v>52.542372881355924</v>
      </c>
      <c r="I93" s="10" t="s">
        <v>28</v>
      </c>
      <c r="J93" s="10" t="s">
        <v>11</v>
      </c>
      <c r="K93" s="1" t="s">
        <v>104</v>
      </c>
      <c r="M93" s="11">
        <v>1</v>
      </c>
      <c r="N93" s="11">
        <v>0</v>
      </c>
      <c r="O93" s="12">
        <v>0</v>
      </c>
      <c r="P93" s="12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</row>
    <row r="94" spans="1:28" s="5" customFormat="1" x14ac:dyDescent="0.35">
      <c r="A94" s="13" t="s">
        <v>122</v>
      </c>
      <c r="B94" s="9">
        <v>6.1</v>
      </c>
      <c r="C94" s="9">
        <v>3.5</v>
      </c>
      <c r="D94" s="9">
        <v>2.9</v>
      </c>
      <c r="E94" s="9">
        <f t="shared" si="4"/>
        <v>1.7428571428571427</v>
      </c>
      <c r="F94" s="9">
        <f t="shared" si="5"/>
        <v>2.103448275862069</v>
      </c>
      <c r="G94" s="9">
        <f t="shared" si="6"/>
        <v>1.2068965517241379</v>
      </c>
      <c r="H94" s="9">
        <f t="shared" si="7"/>
        <v>57.37704918032788</v>
      </c>
      <c r="I94" s="10" t="s">
        <v>28</v>
      </c>
      <c r="J94" s="10" t="s">
        <v>11</v>
      </c>
      <c r="K94" s="1" t="s">
        <v>104</v>
      </c>
      <c r="M94" s="11">
        <v>1</v>
      </c>
      <c r="N94" s="11">
        <v>0</v>
      </c>
      <c r="O94" s="12">
        <v>0</v>
      </c>
      <c r="P94" s="12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</row>
    <row r="95" spans="1:28" s="5" customFormat="1" x14ac:dyDescent="0.35">
      <c r="A95" s="13" t="s">
        <v>123</v>
      </c>
      <c r="B95" s="9">
        <v>6.6</v>
      </c>
      <c r="C95" s="9">
        <v>3.8</v>
      </c>
      <c r="D95" s="9">
        <v>3.5</v>
      </c>
      <c r="E95" s="9">
        <f t="shared" si="4"/>
        <v>1.736842105263158</v>
      </c>
      <c r="F95" s="9">
        <f t="shared" si="5"/>
        <v>1.8857142857142857</v>
      </c>
      <c r="G95" s="9">
        <f t="shared" si="6"/>
        <v>1.0857142857142856</v>
      </c>
      <c r="H95" s="9">
        <f t="shared" si="7"/>
        <v>57.575757575757578</v>
      </c>
      <c r="I95" s="10" t="s">
        <v>28</v>
      </c>
      <c r="J95" s="10" t="s">
        <v>11</v>
      </c>
      <c r="K95" s="1" t="s">
        <v>104</v>
      </c>
      <c r="M95" s="11">
        <v>1</v>
      </c>
      <c r="N95" s="11">
        <v>0</v>
      </c>
      <c r="O95" s="12">
        <v>0</v>
      </c>
      <c r="P95" s="12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</row>
    <row r="96" spans="1:28" s="5" customFormat="1" x14ac:dyDescent="0.35">
      <c r="A96" s="13" t="s">
        <v>124</v>
      </c>
      <c r="B96" s="9">
        <v>6.75</v>
      </c>
      <c r="C96" s="9">
        <v>3.6</v>
      </c>
      <c r="D96" s="9">
        <v>3.4</v>
      </c>
      <c r="E96" s="9">
        <f t="shared" si="4"/>
        <v>1.875</v>
      </c>
      <c r="F96" s="9">
        <f t="shared" si="5"/>
        <v>1.9852941176470589</v>
      </c>
      <c r="G96" s="9">
        <f t="shared" si="6"/>
        <v>1.0588235294117647</v>
      </c>
      <c r="H96" s="9">
        <f t="shared" si="7"/>
        <v>53.333333333333336</v>
      </c>
      <c r="I96" s="10" t="s">
        <v>28</v>
      </c>
      <c r="J96" s="10" t="s">
        <v>11</v>
      </c>
      <c r="K96" s="1" t="s">
        <v>104</v>
      </c>
      <c r="M96" s="11">
        <v>1</v>
      </c>
      <c r="N96" s="11">
        <v>0</v>
      </c>
      <c r="O96" s="12">
        <v>0</v>
      </c>
      <c r="P96" s="12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</row>
    <row r="97" spans="1:28" s="5" customFormat="1" x14ac:dyDescent="0.35">
      <c r="A97" s="13" t="s">
        <v>125</v>
      </c>
      <c r="B97" s="9">
        <v>6.5</v>
      </c>
      <c r="C97" s="9">
        <v>3.45</v>
      </c>
      <c r="D97" s="9">
        <v>3.2</v>
      </c>
      <c r="E97" s="9">
        <f t="shared" si="4"/>
        <v>1.8840579710144927</v>
      </c>
      <c r="F97" s="9">
        <f t="shared" si="5"/>
        <v>2.03125</v>
      </c>
      <c r="G97" s="9">
        <f t="shared" si="6"/>
        <v>1.078125</v>
      </c>
      <c r="H97" s="9">
        <f t="shared" si="7"/>
        <v>53.07692307692308</v>
      </c>
      <c r="I97" s="10" t="s">
        <v>28</v>
      </c>
      <c r="J97" s="10" t="s">
        <v>11</v>
      </c>
      <c r="K97" s="1" t="s">
        <v>104</v>
      </c>
      <c r="M97" s="11">
        <v>1</v>
      </c>
      <c r="N97" s="11">
        <v>0</v>
      </c>
      <c r="O97" s="12">
        <v>0</v>
      </c>
      <c r="P97" s="12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</row>
    <row r="98" spans="1:28" s="5" customFormat="1" x14ac:dyDescent="0.35">
      <c r="A98" s="13" t="s">
        <v>126</v>
      </c>
      <c r="B98" s="9">
        <v>6.9</v>
      </c>
      <c r="C98" s="9">
        <v>3.1</v>
      </c>
      <c r="D98" s="9">
        <v>3.05</v>
      </c>
      <c r="E98" s="9">
        <f t="shared" si="4"/>
        <v>2.2258064516129035</v>
      </c>
      <c r="F98" s="9">
        <f t="shared" si="5"/>
        <v>2.2622950819672134</v>
      </c>
      <c r="G98" s="9">
        <f t="shared" si="6"/>
        <v>1.0163934426229508</v>
      </c>
      <c r="H98" s="9">
        <f t="shared" si="7"/>
        <v>44.927536231884055</v>
      </c>
      <c r="I98" s="10" t="s">
        <v>28</v>
      </c>
      <c r="J98" s="10" t="s">
        <v>11</v>
      </c>
      <c r="K98" s="1" t="s">
        <v>104</v>
      </c>
      <c r="M98" s="11">
        <v>1</v>
      </c>
      <c r="N98" s="11">
        <v>0</v>
      </c>
      <c r="O98" s="12">
        <v>0</v>
      </c>
      <c r="P98" s="12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</row>
    <row r="99" spans="1:28" s="5" customFormat="1" x14ac:dyDescent="0.35">
      <c r="A99" s="13" t="s">
        <v>127</v>
      </c>
      <c r="B99" s="9">
        <v>6.6</v>
      </c>
      <c r="C99" s="9">
        <v>3.4</v>
      </c>
      <c r="D99" s="9">
        <v>3.1</v>
      </c>
      <c r="E99" s="9">
        <f t="shared" si="4"/>
        <v>1.9411764705882353</v>
      </c>
      <c r="F99" s="9">
        <f t="shared" si="5"/>
        <v>2.129032258064516</v>
      </c>
      <c r="G99" s="9">
        <f t="shared" si="6"/>
        <v>1.096774193548387</v>
      </c>
      <c r="H99" s="9">
        <f t="shared" si="7"/>
        <v>51.515151515151516</v>
      </c>
      <c r="I99" s="10" t="s">
        <v>28</v>
      </c>
      <c r="J99" s="10" t="s">
        <v>11</v>
      </c>
      <c r="K99" s="1" t="s">
        <v>104</v>
      </c>
      <c r="M99" s="11">
        <v>1</v>
      </c>
      <c r="N99" s="11">
        <v>0</v>
      </c>
      <c r="O99" s="12">
        <v>0</v>
      </c>
      <c r="P99" s="12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</row>
    <row r="100" spans="1:28" s="5" customFormat="1" x14ac:dyDescent="0.35">
      <c r="A100" s="13" t="s">
        <v>128</v>
      </c>
      <c r="B100" s="9">
        <v>6.6</v>
      </c>
      <c r="C100" s="9">
        <v>3.6</v>
      </c>
      <c r="D100" s="9">
        <v>3.15</v>
      </c>
      <c r="E100" s="9">
        <f t="shared" si="4"/>
        <v>1.8333333333333333</v>
      </c>
      <c r="F100" s="9">
        <f t="shared" si="5"/>
        <v>2.0952380952380953</v>
      </c>
      <c r="G100" s="9">
        <f t="shared" si="6"/>
        <v>1.142857142857143</v>
      </c>
      <c r="H100" s="9">
        <f t="shared" si="7"/>
        <v>54.545454545454554</v>
      </c>
      <c r="I100" s="10" t="s">
        <v>28</v>
      </c>
      <c r="J100" s="10" t="s">
        <v>11</v>
      </c>
      <c r="K100" s="1" t="s">
        <v>104</v>
      </c>
      <c r="M100" s="11">
        <v>1</v>
      </c>
      <c r="N100" s="11">
        <v>0</v>
      </c>
      <c r="O100" s="12">
        <v>0</v>
      </c>
      <c r="P100" s="12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</row>
    <row r="101" spans="1:28" s="5" customFormat="1" x14ac:dyDescent="0.35">
      <c r="A101" s="13" t="s">
        <v>129</v>
      </c>
      <c r="B101" s="9">
        <v>6.25</v>
      </c>
      <c r="C101" s="9">
        <v>3.25</v>
      </c>
      <c r="D101" s="9">
        <v>3.2</v>
      </c>
      <c r="E101" s="9">
        <f t="shared" si="4"/>
        <v>1.9230769230769231</v>
      </c>
      <c r="F101" s="9">
        <f t="shared" si="5"/>
        <v>1.953125</v>
      </c>
      <c r="G101" s="9">
        <f t="shared" si="6"/>
        <v>1.015625</v>
      </c>
      <c r="H101" s="9">
        <f t="shared" si="7"/>
        <v>52</v>
      </c>
      <c r="I101" s="10" t="s">
        <v>28</v>
      </c>
      <c r="J101" s="10" t="s">
        <v>11</v>
      </c>
      <c r="K101" s="1" t="s">
        <v>104</v>
      </c>
      <c r="M101" s="11">
        <v>1</v>
      </c>
      <c r="N101" s="11">
        <v>0</v>
      </c>
      <c r="O101" s="12">
        <v>0</v>
      </c>
      <c r="P101" s="12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</row>
    <row r="102" spans="1:28" s="5" customFormat="1" x14ac:dyDescent="0.35">
      <c r="A102" s="13" t="s">
        <v>130</v>
      </c>
      <c r="B102" s="9">
        <v>6.3</v>
      </c>
      <c r="C102" s="9">
        <v>3.5</v>
      </c>
      <c r="D102" s="9">
        <v>3</v>
      </c>
      <c r="E102" s="9">
        <f t="shared" si="4"/>
        <v>1.8</v>
      </c>
      <c r="F102" s="9">
        <f t="shared" si="5"/>
        <v>2.1</v>
      </c>
      <c r="G102" s="9">
        <f t="shared" si="6"/>
        <v>1.1666666666666667</v>
      </c>
      <c r="H102" s="9">
        <f t="shared" si="7"/>
        <v>55.555555555555557</v>
      </c>
      <c r="I102" s="10" t="s">
        <v>28</v>
      </c>
      <c r="J102" s="10" t="s">
        <v>11</v>
      </c>
      <c r="K102" s="1" t="s">
        <v>104</v>
      </c>
      <c r="M102" s="11">
        <v>1</v>
      </c>
      <c r="N102" s="11">
        <v>0</v>
      </c>
      <c r="O102" s="12">
        <v>0</v>
      </c>
      <c r="P102" s="12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</row>
    <row r="103" spans="1:28" s="5" customFormat="1" x14ac:dyDescent="0.35">
      <c r="A103" s="13" t="s">
        <v>131</v>
      </c>
      <c r="B103" s="9">
        <v>6.35</v>
      </c>
      <c r="C103" s="9">
        <v>3.3</v>
      </c>
      <c r="D103" s="9">
        <v>2.8</v>
      </c>
      <c r="E103" s="9">
        <f t="shared" si="4"/>
        <v>1.9242424242424243</v>
      </c>
      <c r="F103" s="9">
        <f t="shared" si="5"/>
        <v>2.2678571428571428</v>
      </c>
      <c r="G103" s="9">
        <f t="shared" si="6"/>
        <v>1.1785714285714286</v>
      </c>
      <c r="H103" s="9">
        <f t="shared" si="7"/>
        <v>51.968503937007867</v>
      </c>
      <c r="I103" s="10" t="s">
        <v>28</v>
      </c>
      <c r="J103" s="10" t="s">
        <v>11</v>
      </c>
      <c r="K103" s="1" t="s">
        <v>104</v>
      </c>
      <c r="M103" s="11">
        <v>1</v>
      </c>
      <c r="N103" s="11">
        <v>0</v>
      </c>
      <c r="O103" s="12">
        <v>0</v>
      </c>
      <c r="P103" s="12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</row>
    <row r="104" spans="1:28" s="5" customFormat="1" x14ac:dyDescent="0.35">
      <c r="A104" s="13" t="s">
        <v>132</v>
      </c>
      <c r="B104" s="9">
        <v>6.6</v>
      </c>
      <c r="C104" s="9">
        <v>3.7</v>
      </c>
      <c r="D104" s="9">
        <v>3.35</v>
      </c>
      <c r="E104" s="9">
        <f t="shared" si="4"/>
        <v>1.7837837837837835</v>
      </c>
      <c r="F104" s="9">
        <f t="shared" si="5"/>
        <v>1.9701492537313432</v>
      </c>
      <c r="G104" s="9">
        <f t="shared" si="6"/>
        <v>1.1044776119402986</v>
      </c>
      <c r="H104" s="9">
        <f t="shared" si="7"/>
        <v>56.060606060606069</v>
      </c>
      <c r="I104" s="10" t="s">
        <v>28</v>
      </c>
      <c r="J104" s="10" t="s">
        <v>11</v>
      </c>
      <c r="K104" s="1" t="s">
        <v>104</v>
      </c>
      <c r="M104" s="11">
        <v>1</v>
      </c>
      <c r="N104" s="11">
        <v>0</v>
      </c>
      <c r="O104" s="12">
        <v>0</v>
      </c>
      <c r="P104" s="12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</row>
    <row r="105" spans="1:28" s="5" customFormat="1" x14ac:dyDescent="0.35">
      <c r="A105" s="13" t="s">
        <v>133</v>
      </c>
      <c r="B105" s="9">
        <v>6.1</v>
      </c>
      <c r="C105" s="9">
        <v>3.45</v>
      </c>
      <c r="D105" s="9">
        <v>3.2</v>
      </c>
      <c r="E105" s="9">
        <f t="shared" si="4"/>
        <v>1.7681159420289854</v>
      </c>
      <c r="F105" s="9">
        <f t="shared" si="5"/>
        <v>1.9062499999999998</v>
      </c>
      <c r="G105" s="9">
        <f t="shared" si="6"/>
        <v>1.078125</v>
      </c>
      <c r="H105" s="9">
        <f t="shared" si="7"/>
        <v>56.557377049180332</v>
      </c>
      <c r="I105" s="10" t="s">
        <v>28</v>
      </c>
      <c r="J105" s="10" t="s">
        <v>11</v>
      </c>
      <c r="K105" s="1" t="s">
        <v>104</v>
      </c>
      <c r="M105" s="11">
        <v>1</v>
      </c>
      <c r="N105" s="11">
        <v>0</v>
      </c>
      <c r="O105" s="12">
        <v>0</v>
      </c>
      <c r="P105" s="12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</row>
    <row r="106" spans="1:28" s="5" customFormat="1" x14ac:dyDescent="0.35">
      <c r="A106" s="13" t="s">
        <v>134</v>
      </c>
      <c r="B106" s="9">
        <v>5.9</v>
      </c>
      <c r="C106" s="9">
        <v>3.3</v>
      </c>
      <c r="D106" s="9">
        <v>3.1</v>
      </c>
      <c r="E106" s="9">
        <f t="shared" si="4"/>
        <v>1.7878787878787881</v>
      </c>
      <c r="F106" s="9">
        <f t="shared" si="5"/>
        <v>1.903225806451613</v>
      </c>
      <c r="G106" s="9">
        <f t="shared" si="6"/>
        <v>1.064516129032258</v>
      </c>
      <c r="H106" s="9">
        <f t="shared" si="7"/>
        <v>55.932203389830505</v>
      </c>
      <c r="I106" s="10" t="s">
        <v>28</v>
      </c>
      <c r="J106" s="10" t="s">
        <v>11</v>
      </c>
      <c r="K106" s="1" t="s">
        <v>104</v>
      </c>
      <c r="M106" s="11">
        <v>1</v>
      </c>
      <c r="N106" s="11">
        <v>0</v>
      </c>
      <c r="O106" s="12">
        <v>0</v>
      </c>
      <c r="P106" s="12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</row>
    <row r="107" spans="1:28" s="5" customFormat="1" x14ac:dyDescent="0.35">
      <c r="A107" s="13" t="s">
        <v>135</v>
      </c>
      <c r="B107" s="9">
        <v>6.1</v>
      </c>
      <c r="C107" s="9">
        <v>3.25</v>
      </c>
      <c r="D107" s="9">
        <v>3</v>
      </c>
      <c r="E107" s="9">
        <f t="shared" si="4"/>
        <v>1.8769230769230769</v>
      </c>
      <c r="F107" s="9">
        <f t="shared" si="5"/>
        <v>2.0333333333333332</v>
      </c>
      <c r="G107" s="9">
        <f t="shared" si="6"/>
        <v>1.0833333333333333</v>
      </c>
      <c r="H107" s="9">
        <f t="shared" si="7"/>
        <v>53.278688524590166</v>
      </c>
      <c r="I107" s="10" t="s">
        <v>28</v>
      </c>
      <c r="J107" s="10" t="s">
        <v>11</v>
      </c>
      <c r="K107" s="1" t="s">
        <v>104</v>
      </c>
      <c r="M107" s="11">
        <v>1</v>
      </c>
      <c r="N107" s="11">
        <v>0</v>
      </c>
      <c r="O107" s="12">
        <v>0</v>
      </c>
      <c r="P107" s="12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</row>
    <row r="108" spans="1:28" s="5" customFormat="1" x14ac:dyDescent="0.35">
      <c r="A108" s="13" t="s">
        <v>136</v>
      </c>
      <c r="B108" s="9">
        <v>6.7</v>
      </c>
      <c r="C108" s="9">
        <v>3.7</v>
      </c>
      <c r="D108" s="9">
        <v>3.25</v>
      </c>
      <c r="E108" s="9">
        <f t="shared" si="4"/>
        <v>1.8108108108108107</v>
      </c>
      <c r="F108" s="9">
        <f t="shared" si="5"/>
        <v>2.0615384615384618</v>
      </c>
      <c r="G108" s="9">
        <f t="shared" si="6"/>
        <v>1.1384615384615384</v>
      </c>
      <c r="H108" s="9">
        <f t="shared" si="7"/>
        <v>55.223880597014926</v>
      </c>
      <c r="I108" s="10" t="s">
        <v>28</v>
      </c>
      <c r="J108" s="10" t="s">
        <v>11</v>
      </c>
      <c r="K108" s="1" t="s">
        <v>104</v>
      </c>
      <c r="M108" s="11">
        <v>1</v>
      </c>
      <c r="N108" s="11">
        <v>0</v>
      </c>
      <c r="O108" s="12">
        <v>0</v>
      </c>
      <c r="P108" s="12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</row>
    <row r="109" spans="1:28" s="5" customFormat="1" x14ac:dyDescent="0.35">
      <c r="A109" s="13" t="s">
        <v>137</v>
      </c>
      <c r="B109" s="9">
        <v>6.5</v>
      </c>
      <c r="C109" s="9">
        <v>3</v>
      </c>
      <c r="D109" s="9">
        <v>2.65</v>
      </c>
      <c r="E109" s="9">
        <f t="shared" si="4"/>
        <v>2.1666666666666665</v>
      </c>
      <c r="F109" s="9">
        <f t="shared" si="5"/>
        <v>2.4528301886792452</v>
      </c>
      <c r="G109" s="9">
        <f t="shared" si="6"/>
        <v>1.1320754716981132</v>
      </c>
      <c r="H109" s="9">
        <f t="shared" si="7"/>
        <v>46.153846153846153</v>
      </c>
      <c r="I109" s="10" t="s">
        <v>28</v>
      </c>
      <c r="J109" s="10" t="s">
        <v>11</v>
      </c>
      <c r="K109" s="1" t="s">
        <v>104</v>
      </c>
      <c r="M109" s="11">
        <v>1</v>
      </c>
      <c r="N109" s="11">
        <v>0</v>
      </c>
      <c r="O109" s="12">
        <v>0</v>
      </c>
      <c r="P109" s="12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</row>
    <row r="110" spans="1:28" s="5" customFormat="1" x14ac:dyDescent="0.35">
      <c r="A110" s="13" t="s">
        <v>138</v>
      </c>
      <c r="B110" s="9">
        <v>6.2</v>
      </c>
      <c r="C110" s="9">
        <v>3.6</v>
      </c>
      <c r="D110" s="9">
        <v>3.25</v>
      </c>
      <c r="E110" s="9">
        <f t="shared" si="4"/>
        <v>1.7222222222222223</v>
      </c>
      <c r="F110" s="9">
        <f t="shared" si="5"/>
        <v>1.9076923076923078</v>
      </c>
      <c r="G110" s="9">
        <f t="shared" si="6"/>
        <v>1.1076923076923078</v>
      </c>
      <c r="H110" s="9">
        <f t="shared" si="7"/>
        <v>58.064516129032263</v>
      </c>
      <c r="I110" s="10" t="s">
        <v>28</v>
      </c>
      <c r="J110" s="10" t="s">
        <v>11</v>
      </c>
      <c r="K110" s="1" t="s">
        <v>104</v>
      </c>
      <c r="M110" s="11">
        <v>1</v>
      </c>
      <c r="N110" s="11">
        <v>0</v>
      </c>
      <c r="O110" s="12">
        <v>0</v>
      </c>
      <c r="P110" s="12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</row>
    <row r="111" spans="1:28" s="5" customFormat="1" x14ac:dyDescent="0.35">
      <c r="A111" s="13" t="s">
        <v>139</v>
      </c>
      <c r="B111" s="9">
        <v>6.05</v>
      </c>
      <c r="C111" s="9">
        <v>3.35</v>
      </c>
      <c r="D111" s="9">
        <v>2.95</v>
      </c>
      <c r="E111" s="9">
        <f t="shared" si="4"/>
        <v>1.8059701492537312</v>
      </c>
      <c r="F111" s="9">
        <f t="shared" si="5"/>
        <v>2.0508474576271185</v>
      </c>
      <c r="G111" s="9">
        <f t="shared" si="6"/>
        <v>1.1355932203389829</v>
      </c>
      <c r="H111" s="9">
        <f t="shared" si="7"/>
        <v>55.371900826446286</v>
      </c>
      <c r="I111" s="10" t="s">
        <v>28</v>
      </c>
      <c r="J111" s="10" t="s">
        <v>11</v>
      </c>
      <c r="K111" s="1" t="s">
        <v>104</v>
      </c>
      <c r="M111" s="11">
        <v>1</v>
      </c>
      <c r="N111" s="11">
        <v>0</v>
      </c>
      <c r="O111" s="12">
        <v>0</v>
      </c>
      <c r="P111" s="12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</row>
    <row r="112" spans="1:28" s="5" customFormat="1" x14ac:dyDescent="0.35">
      <c r="A112" s="13" t="s">
        <v>140</v>
      </c>
      <c r="B112" s="9">
        <v>6</v>
      </c>
      <c r="C112" s="9">
        <v>3.1</v>
      </c>
      <c r="D112" s="9">
        <v>2.95</v>
      </c>
      <c r="E112" s="9">
        <f t="shared" si="4"/>
        <v>1.9354838709677418</v>
      </c>
      <c r="F112" s="9">
        <f t="shared" si="5"/>
        <v>2.0338983050847457</v>
      </c>
      <c r="G112" s="9">
        <f t="shared" si="6"/>
        <v>1.0508474576271185</v>
      </c>
      <c r="H112" s="9">
        <f t="shared" si="7"/>
        <v>51.666666666666671</v>
      </c>
      <c r="I112" s="10" t="s">
        <v>28</v>
      </c>
      <c r="J112" s="10" t="s">
        <v>11</v>
      </c>
      <c r="K112" s="1" t="s">
        <v>104</v>
      </c>
      <c r="M112" s="11">
        <v>1</v>
      </c>
      <c r="N112" s="11">
        <v>0</v>
      </c>
      <c r="O112" s="12">
        <v>0</v>
      </c>
      <c r="P112" s="12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</row>
    <row r="113" spans="1:28" s="5" customFormat="1" x14ac:dyDescent="0.35">
      <c r="A113" s="13" t="s">
        <v>141</v>
      </c>
      <c r="B113" s="9">
        <v>6</v>
      </c>
      <c r="C113" s="9">
        <v>3.45</v>
      </c>
      <c r="D113" s="9">
        <v>3.1</v>
      </c>
      <c r="E113" s="9">
        <f t="shared" si="4"/>
        <v>1.7391304347826086</v>
      </c>
      <c r="F113" s="9">
        <f t="shared" si="5"/>
        <v>1.9354838709677418</v>
      </c>
      <c r="G113" s="9">
        <f t="shared" si="6"/>
        <v>1.1129032258064517</v>
      </c>
      <c r="H113" s="9">
        <f t="shared" si="7"/>
        <v>57.500000000000007</v>
      </c>
      <c r="I113" s="10" t="s">
        <v>28</v>
      </c>
      <c r="J113" s="10" t="s">
        <v>11</v>
      </c>
      <c r="K113" s="1" t="s">
        <v>104</v>
      </c>
      <c r="M113" s="11">
        <v>1</v>
      </c>
      <c r="N113" s="11">
        <v>0</v>
      </c>
      <c r="O113" s="12">
        <v>0</v>
      </c>
      <c r="P113" s="12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</row>
    <row r="114" spans="1:28" s="5" customFormat="1" x14ac:dyDescent="0.35">
      <c r="A114" s="13" t="s">
        <v>142</v>
      </c>
      <c r="B114" s="9">
        <v>6.75</v>
      </c>
      <c r="C114" s="9">
        <v>3.2</v>
      </c>
      <c r="D114" s="9">
        <v>3.1</v>
      </c>
      <c r="E114" s="9">
        <f t="shared" si="4"/>
        <v>2.109375</v>
      </c>
      <c r="F114" s="9">
        <f t="shared" si="5"/>
        <v>2.1774193548387095</v>
      </c>
      <c r="G114" s="9">
        <f t="shared" si="6"/>
        <v>1.032258064516129</v>
      </c>
      <c r="H114" s="9">
        <f t="shared" si="7"/>
        <v>47.407407407407412</v>
      </c>
      <c r="I114" s="10" t="s">
        <v>28</v>
      </c>
      <c r="J114" s="10" t="s">
        <v>11</v>
      </c>
      <c r="K114" s="1" t="s">
        <v>104</v>
      </c>
      <c r="M114" s="11">
        <v>1</v>
      </c>
      <c r="N114" s="11">
        <v>0</v>
      </c>
      <c r="O114" s="12">
        <v>0</v>
      </c>
      <c r="P114" s="12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</row>
    <row r="115" spans="1:28" s="5" customFormat="1" x14ac:dyDescent="0.35">
      <c r="A115" s="13" t="s">
        <v>143</v>
      </c>
      <c r="B115" s="9">
        <v>6.1</v>
      </c>
      <c r="C115" s="9">
        <v>3</v>
      </c>
      <c r="D115" s="9">
        <v>2.95</v>
      </c>
      <c r="E115" s="9">
        <f t="shared" si="4"/>
        <v>2.0333333333333332</v>
      </c>
      <c r="F115" s="9">
        <f t="shared" si="5"/>
        <v>2.0677966101694913</v>
      </c>
      <c r="G115" s="9">
        <f t="shared" si="6"/>
        <v>1.0169491525423728</v>
      </c>
      <c r="H115" s="9">
        <f t="shared" si="7"/>
        <v>49.180327868852466</v>
      </c>
      <c r="I115" s="10" t="s">
        <v>28</v>
      </c>
      <c r="J115" s="10" t="s">
        <v>11</v>
      </c>
      <c r="K115" s="1" t="s">
        <v>104</v>
      </c>
      <c r="M115" s="11">
        <v>1</v>
      </c>
      <c r="N115" s="11">
        <v>0</v>
      </c>
      <c r="O115" s="12">
        <v>0</v>
      </c>
      <c r="P115" s="12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</row>
    <row r="116" spans="1:28" s="5" customFormat="1" x14ac:dyDescent="0.35">
      <c r="A116" s="13" t="s">
        <v>144</v>
      </c>
      <c r="B116" s="9">
        <v>5.85</v>
      </c>
      <c r="C116" s="9">
        <v>3.2</v>
      </c>
      <c r="D116" s="9">
        <v>2.9</v>
      </c>
      <c r="E116" s="9">
        <f t="shared" si="4"/>
        <v>1.8281249999999998</v>
      </c>
      <c r="F116" s="9">
        <f t="shared" si="5"/>
        <v>2.0172413793103448</v>
      </c>
      <c r="G116" s="9">
        <f t="shared" si="6"/>
        <v>1.103448275862069</v>
      </c>
      <c r="H116" s="9">
        <f t="shared" si="7"/>
        <v>54.700854700854705</v>
      </c>
      <c r="I116" s="10" t="s">
        <v>28</v>
      </c>
      <c r="J116" s="10" t="s">
        <v>11</v>
      </c>
      <c r="K116" s="1" t="s">
        <v>104</v>
      </c>
      <c r="M116" s="11">
        <v>1</v>
      </c>
      <c r="N116" s="11">
        <v>0</v>
      </c>
      <c r="O116" s="12">
        <v>0</v>
      </c>
      <c r="P116" s="12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</row>
    <row r="117" spans="1:28" s="5" customFormat="1" x14ac:dyDescent="0.35">
      <c r="A117" s="13" t="s">
        <v>145</v>
      </c>
      <c r="B117" s="9">
        <v>6.1</v>
      </c>
      <c r="C117" s="9">
        <v>3.5</v>
      </c>
      <c r="D117" s="9">
        <v>3</v>
      </c>
      <c r="E117" s="9">
        <f t="shared" si="4"/>
        <v>1.7428571428571427</v>
      </c>
      <c r="F117" s="9">
        <f t="shared" si="5"/>
        <v>2.0333333333333332</v>
      </c>
      <c r="G117" s="9">
        <f t="shared" si="6"/>
        <v>1.1666666666666667</v>
      </c>
      <c r="H117" s="9">
        <f t="shared" si="7"/>
        <v>57.37704918032788</v>
      </c>
      <c r="I117" s="10" t="s">
        <v>28</v>
      </c>
      <c r="J117" s="10" t="s">
        <v>11</v>
      </c>
      <c r="K117" s="1" t="s">
        <v>104</v>
      </c>
      <c r="M117" s="11">
        <v>1</v>
      </c>
      <c r="N117" s="11">
        <v>0</v>
      </c>
      <c r="O117" s="12">
        <v>0</v>
      </c>
      <c r="P117" s="12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</row>
    <row r="118" spans="1:28" s="5" customFormat="1" x14ac:dyDescent="0.35">
      <c r="A118" s="13" t="s">
        <v>146</v>
      </c>
      <c r="B118" s="9">
        <v>6.7</v>
      </c>
      <c r="C118" s="9">
        <v>3.6</v>
      </c>
      <c r="D118" s="9">
        <v>3</v>
      </c>
      <c r="E118" s="9">
        <f t="shared" si="4"/>
        <v>1.8611111111111112</v>
      </c>
      <c r="F118" s="9">
        <f t="shared" si="5"/>
        <v>2.2333333333333334</v>
      </c>
      <c r="G118" s="9">
        <f t="shared" si="6"/>
        <v>1.2</v>
      </c>
      <c r="H118" s="9">
        <f t="shared" si="7"/>
        <v>53.731343283582092</v>
      </c>
      <c r="I118" s="10" t="s">
        <v>28</v>
      </c>
      <c r="J118" s="10" t="s">
        <v>11</v>
      </c>
      <c r="K118" s="1" t="s">
        <v>104</v>
      </c>
      <c r="M118" s="11">
        <v>1</v>
      </c>
      <c r="N118" s="11">
        <v>0</v>
      </c>
      <c r="O118" s="12">
        <v>0</v>
      </c>
      <c r="P118" s="12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</row>
    <row r="119" spans="1:28" s="5" customFormat="1" x14ac:dyDescent="0.35">
      <c r="A119" s="13" t="s">
        <v>147</v>
      </c>
      <c r="B119" s="9">
        <v>5.8</v>
      </c>
      <c r="C119" s="9">
        <v>3</v>
      </c>
      <c r="D119" s="9">
        <v>2.9</v>
      </c>
      <c r="E119" s="9">
        <f t="shared" si="4"/>
        <v>1.9333333333333333</v>
      </c>
      <c r="F119" s="9">
        <f t="shared" si="5"/>
        <v>2</v>
      </c>
      <c r="G119" s="9">
        <f t="shared" si="6"/>
        <v>1.0344827586206897</v>
      </c>
      <c r="H119" s="9">
        <f t="shared" si="7"/>
        <v>51.724137931034484</v>
      </c>
      <c r="I119" s="10" t="s">
        <v>28</v>
      </c>
      <c r="J119" s="10" t="s">
        <v>11</v>
      </c>
      <c r="K119" s="1" t="s">
        <v>104</v>
      </c>
      <c r="M119" s="11">
        <v>1</v>
      </c>
      <c r="N119" s="11">
        <v>0</v>
      </c>
      <c r="O119" s="12">
        <v>0</v>
      </c>
      <c r="P119" s="12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</row>
    <row r="120" spans="1:28" s="5" customFormat="1" x14ac:dyDescent="0.35">
      <c r="A120" s="13" t="s">
        <v>148</v>
      </c>
      <c r="B120" s="9">
        <v>6.15</v>
      </c>
      <c r="C120" s="9">
        <v>3.2</v>
      </c>
      <c r="D120" s="9">
        <v>2.9</v>
      </c>
      <c r="E120" s="9">
        <f t="shared" si="4"/>
        <v>1.921875</v>
      </c>
      <c r="F120" s="9">
        <f t="shared" si="5"/>
        <v>2.1206896551724141</v>
      </c>
      <c r="G120" s="9">
        <f t="shared" si="6"/>
        <v>1.103448275862069</v>
      </c>
      <c r="H120" s="9">
        <f t="shared" si="7"/>
        <v>52.032520325203244</v>
      </c>
      <c r="I120" s="10" t="s">
        <v>28</v>
      </c>
      <c r="J120" s="10" t="s">
        <v>11</v>
      </c>
      <c r="K120" s="1" t="s">
        <v>104</v>
      </c>
      <c r="M120" s="11">
        <v>1</v>
      </c>
      <c r="N120" s="11">
        <v>0</v>
      </c>
      <c r="O120" s="12">
        <v>0</v>
      </c>
      <c r="P120" s="12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</row>
    <row r="121" spans="1:28" s="5" customFormat="1" x14ac:dyDescent="0.35">
      <c r="A121" s="13" t="s">
        <v>149</v>
      </c>
      <c r="B121" s="9">
        <v>6.2</v>
      </c>
      <c r="C121" s="9">
        <v>3.2</v>
      </c>
      <c r="D121" s="9">
        <v>2.9</v>
      </c>
      <c r="E121" s="9">
        <f t="shared" si="4"/>
        <v>1.9375</v>
      </c>
      <c r="F121" s="9">
        <f t="shared" si="5"/>
        <v>2.1379310344827589</v>
      </c>
      <c r="G121" s="9">
        <f t="shared" si="6"/>
        <v>1.103448275862069</v>
      </c>
      <c r="H121" s="9">
        <f t="shared" si="7"/>
        <v>51.612903225806448</v>
      </c>
      <c r="I121" s="10" t="s">
        <v>28</v>
      </c>
      <c r="J121" s="10" t="s">
        <v>11</v>
      </c>
      <c r="K121" s="1" t="s">
        <v>104</v>
      </c>
      <c r="M121" s="11">
        <v>1</v>
      </c>
      <c r="N121" s="11">
        <v>0</v>
      </c>
      <c r="O121" s="12">
        <v>0</v>
      </c>
      <c r="P121" s="12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</row>
    <row r="122" spans="1:28" s="5" customFormat="1" x14ac:dyDescent="0.35">
      <c r="A122" s="13" t="s">
        <v>150</v>
      </c>
      <c r="B122" s="9">
        <v>5.75</v>
      </c>
      <c r="C122" s="9">
        <v>3.45</v>
      </c>
      <c r="D122" s="9">
        <v>3.2</v>
      </c>
      <c r="E122" s="9">
        <f t="shared" si="4"/>
        <v>1.6666666666666665</v>
      </c>
      <c r="F122" s="9">
        <f t="shared" si="5"/>
        <v>1.796875</v>
      </c>
      <c r="G122" s="9">
        <f t="shared" si="6"/>
        <v>1.078125</v>
      </c>
      <c r="H122" s="9">
        <f t="shared" si="7"/>
        <v>60</v>
      </c>
      <c r="I122" s="10" t="s">
        <v>28</v>
      </c>
      <c r="J122" s="10" t="s">
        <v>11</v>
      </c>
      <c r="K122" s="1" t="s">
        <v>104</v>
      </c>
      <c r="M122" s="11">
        <v>1</v>
      </c>
      <c r="N122" s="11">
        <v>0</v>
      </c>
      <c r="O122" s="12">
        <v>0</v>
      </c>
      <c r="P122" s="12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</row>
    <row r="123" spans="1:28" s="5" customFormat="1" x14ac:dyDescent="0.35">
      <c r="A123" s="13" t="s">
        <v>151</v>
      </c>
      <c r="B123" s="9">
        <v>6.4</v>
      </c>
      <c r="C123" s="9">
        <v>3.6</v>
      </c>
      <c r="D123" s="9">
        <v>3.1</v>
      </c>
      <c r="E123" s="9">
        <f t="shared" si="4"/>
        <v>1.7777777777777779</v>
      </c>
      <c r="F123" s="9">
        <f t="shared" si="5"/>
        <v>2.064516129032258</v>
      </c>
      <c r="G123" s="9">
        <f t="shared" si="6"/>
        <v>1.1612903225806452</v>
      </c>
      <c r="H123" s="9">
        <f t="shared" si="7"/>
        <v>56.25</v>
      </c>
      <c r="I123" s="10" t="s">
        <v>28</v>
      </c>
      <c r="J123" s="10" t="s">
        <v>11</v>
      </c>
      <c r="K123" s="1" t="s">
        <v>104</v>
      </c>
      <c r="M123" s="11">
        <v>1</v>
      </c>
      <c r="N123" s="11">
        <v>0</v>
      </c>
      <c r="O123" s="12">
        <v>0</v>
      </c>
      <c r="P123" s="12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</row>
    <row r="124" spans="1:28" s="5" customFormat="1" x14ac:dyDescent="0.35">
      <c r="A124" s="13" t="s">
        <v>152</v>
      </c>
      <c r="B124" s="9">
        <v>6.05</v>
      </c>
      <c r="C124" s="9">
        <v>3.2</v>
      </c>
      <c r="D124" s="9">
        <v>2.7</v>
      </c>
      <c r="E124" s="9">
        <f t="shared" si="4"/>
        <v>1.8906249999999998</v>
      </c>
      <c r="F124" s="9">
        <f t="shared" si="5"/>
        <v>2.2407407407407405</v>
      </c>
      <c r="G124" s="9">
        <f t="shared" si="6"/>
        <v>1.1851851851851851</v>
      </c>
      <c r="H124" s="9">
        <f t="shared" si="7"/>
        <v>52.892561983471076</v>
      </c>
      <c r="I124" s="10" t="s">
        <v>28</v>
      </c>
      <c r="J124" s="10" t="s">
        <v>11</v>
      </c>
      <c r="K124" s="1" t="s">
        <v>104</v>
      </c>
      <c r="M124" s="11">
        <v>1</v>
      </c>
      <c r="N124" s="11">
        <v>0</v>
      </c>
      <c r="O124" s="12">
        <v>0</v>
      </c>
      <c r="P124" s="12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</row>
    <row r="125" spans="1:28" s="5" customFormat="1" x14ac:dyDescent="0.35">
      <c r="A125" s="13" t="s">
        <v>153</v>
      </c>
      <c r="B125" s="9">
        <v>6.45</v>
      </c>
      <c r="C125" s="9">
        <v>3.4</v>
      </c>
      <c r="D125" s="9">
        <v>3</v>
      </c>
      <c r="E125" s="9">
        <f t="shared" si="4"/>
        <v>1.8970588235294119</v>
      </c>
      <c r="F125" s="9">
        <f t="shared" si="5"/>
        <v>2.15</v>
      </c>
      <c r="G125" s="9">
        <f t="shared" si="6"/>
        <v>1.1333333333333333</v>
      </c>
      <c r="H125" s="9">
        <f t="shared" si="7"/>
        <v>52.713178294573638</v>
      </c>
      <c r="I125" s="10" t="s">
        <v>28</v>
      </c>
      <c r="J125" s="10" t="s">
        <v>11</v>
      </c>
      <c r="K125" s="1" t="s">
        <v>104</v>
      </c>
      <c r="M125" s="11">
        <v>1</v>
      </c>
      <c r="N125" s="11">
        <v>0</v>
      </c>
      <c r="O125" s="12">
        <v>0</v>
      </c>
      <c r="P125" s="12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</row>
    <row r="126" spans="1:28" s="5" customFormat="1" x14ac:dyDescent="0.35">
      <c r="A126" s="20" t="s">
        <v>154</v>
      </c>
      <c r="B126" s="9">
        <v>5.57</v>
      </c>
      <c r="C126" s="9">
        <v>3.3</v>
      </c>
      <c r="D126" s="21">
        <v>3</v>
      </c>
      <c r="E126" s="9">
        <f t="shared" si="4"/>
        <v>1.687878787878788</v>
      </c>
      <c r="F126" s="9">
        <f t="shared" si="5"/>
        <v>1.8566666666666667</v>
      </c>
      <c r="G126" s="9">
        <f t="shared" si="6"/>
        <v>1.0999999999999999</v>
      </c>
      <c r="H126" s="9">
        <f t="shared" si="7"/>
        <v>59.245960502692995</v>
      </c>
      <c r="I126" s="10" t="s">
        <v>28</v>
      </c>
      <c r="J126" s="10" t="s">
        <v>11</v>
      </c>
      <c r="K126" s="20" t="s">
        <v>155</v>
      </c>
      <c r="M126" s="11">
        <v>1</v>
      </c>
      <c r="N126" s="11">
        <v>0</v>
      </c>
      <c r="O126" s="12">
        <v>0</v>
      </c>
      <c r="P126" s="12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</row>
    <row r="127" spans="1:28" s="5" customFormat="1" x14ac:dyDescent="0.35">
      <c r="A127" s="20" t="s">
        <v>156</v>
      </c>
      <c r="B127" s="9">
        <v>4.08</v>
      </c>
      <c r="C127" s="9">
        <v>2.2400000000000002</v>
      </c>
      <c r="D127" s="21">
        <v>2.2000000000000002</v>
      </c>
      <c r="E127" s="9">
        <f t="shared" si="4"/>
        <v>1.8214285714285714</v>
      </c>
      <c r="F127" s="9">
        <f t="shared" si="5"/>
        <v>1.8545454545454545</v>
      </c>
      <c r="G127" s="9">
        <f t="shared" si="6"/>
        <v>1.0181818181818183</v>
      </c>
      <c r="H127" s="9">
        <f t="shared" si="7"/>
        <v>54.901960784313729</v>
      </c>
      <c r="I127" s="10" t="s">
        <v>28</v>
      </c>
      <c r="J127" s="10" t="s">
        <v>11</v>
      </c>
      <c r="K127" s="20" t="s">
        <v>155</v>
      </c>
      <c r="M127" s="11">
        <v>1</v>
      </c>
      <c r="N127" s="11">
        <v>0</v>
      </c>
      <c r="O127" s="12">
        <v>0</v>
      </c>
      <c r="P127" s="12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</row>
    <row r="128" spans="1:28" s="5" customFormat="1" x14ac:dyDescent="0.35">
      <c r="A128" s="20" t="s">
        <v>157</v>
      </c>
      <c r="B128" s="9">
        <v>6.84</v>
      </c>
      <c r="C128" s="9">
        <v>3.86</v>
      </c>
      <c r="D128" s="21">
        <v>3.7</v>
      </c>
      <c r="E128" s="9">
        <f t="shared" si="4"/>
        <v>1.7720207253886011</v>
      </c>
      <c r="F128" s="9">
        <f t="shared" si="5"/>
        <v>1.8486486486486484</v>
      </c>
      <c r="G128" s="9">
        <f t="shared" si="6"/>
        <v>1.0432432432432432</v>
      </c>
      <c r="H128" s="9">
        <f t="shared" si="7"/>
        <v>56.432748538011687</v>
      </c>
      <c r="I128" s="10" t="s">
        <v>28</v>
      </c>
      <c r="J128" s="10" t="s">
        <v>11</v>
      </c>
      <c r="K128" s="20" t="s">
        <v>155</v>
      </c>
      <c r="M128" s="11">
        <v>1</v>
      </c>
      <c r="N128" s="11">
        <v>0</v>
      </c>
      <c r="O128" s="12">
        <v>0</v>
      </c>
      <c r="P128" s="12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</row>
    <row r="129" spans="1:28" s="5" customFormat="1" x14ac:dyDescent="0.35">
      <c r="A129" s="19" t="s">
        <v>158</v>
      </c>
      <c r="B129" s="9">
        <v>5.54</v>
      </c>
      <c r="C129" s="9">
        <v>3.39</v>
      </c>
      <c r="D129" s="9">
        <v>3</v>
      </c>
      <c r="E129" s="9">
        <f t="shared" si="4"/>
        <v>1.6342182890855457</v>
      </c>
      <c r="F129" s="9">
        <f t="shared" si="5"/>
        <v>1.8466666666666667</v>
      </c>
      <c r="G129" s="9">
        <f t="shared" si="6"/>
        <v>1.1300000000000001</v>
      </c>
      <c r="H129" s="9">
        <f t="shared" si="7"/>
        <v>61.191335740072205</v>
      </c>
      <c r="I129" s="10" t="s">
        <v>28</v>
      </c>
      <c r="J129" s="10" t="s">
        <v>11</v>
      </c>
      <c r="K129" s="20" t="s">
        <v>155</v>
      </c>
      <c r="M129" s="11">
        <v>1</v>
      </c>
      <c r="N129" s="11">
        <v>0</v>
      </c>
      <c r="O129" s="12">
        <v>0</v>
      </c>
      <c r="P129" s="12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</row>
    <row r="130" spans="1:28" s="5" customFormat="1" x14ac:dyDescent="0.35">
      <c r="A130" s="19" t="s">
        <v>159</v>
      </c>
      <c r="B130" s="9">
        <v>4.42</v>
      </c>
      <c r="C130" s="9">
        <v>2.3199999999999998</v>
      </c>
      <c r="D130" s="9">
        <v>2.2999999999999998</v>
      </c>
      <c r="E130" s="9">
        <f t="shared" ref="E130:E193" si="8">B130/C130</f>
        <v>1.9051724137931036</v>
      </c>
      <c r="F130" s="9">
        <f t="shared" ref="F130:F193" si="9">B130/D130</f>
        <v>1.9217391304347826</v>
      </c>
      <c r="G130" s="9">
        <f t="shared" ref="G130:G193" si="10">C130/D130</f>
        <v>1.008695652173913</v>
      </c>
      <c r="H130" s="9">
        <f t="shared" ref="H130:H193" si="11">100*(C130/B130)</f>
        <v>52.488687782805435</v>
      </c>
      <c r="I130" s="10" t="s">
        <v>28</v>
      </c>
      <c r="J130" s="10" t="s">
        <v>11</v>
      </c>
      <c r="K130" s="20" t="s">
        <v>155</v>
      </c>
      <c r="M130" s="11">
        <v>1</v>
      </c>
      <c r="N130" s="11">
        <v>0</v>
      </c>
      <c r="O130" s="12">
        <v>0</v>
      </c>
      <c r="P130" s="12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</row>
    <row r="131" spans="1:28" s="5" customFormat="1" x14ac:dyDescent="0.35">
      <c r="A131" s="19" t="s">
        <v>160</v>
      </c>
      <c r="B131" s="9">
        <v>7</v>
      </c>
      <c r="C131" s="9">
        <v>4.92</v>
      </c>
      <c r="D131" s="9">
        <v>3.4</v>
      </c>
      <c r="E131" s="9">
        <f t="shared" si="8"/>
        <v>1.4227642276422765</v>
      </c>
      <c r="F131" s="9">
        <f t="shared" si="9"/>
        <v>2.0588235294117649</v>
      </c>
      <c r="G131" s="9">
        <f t="shared" si="10"/>
        <v>1.4470588235294117</v>
      </c>
      <c r="H131" s="9">
        <f t="shared" si="11"/>
        <v>70.285714285714278</v>
      </c>
      <c r="I131" s="10" t="s">
        <v>28</v>
      </c>
      <c r="J131" s="10" t="s">
        <v>11</v>
      </c>
      <c r="K131" s="20" t="s">
        <v>155</v>
      </c>
      <c r="M131" s="11">
        <v>1</v>
      </c>
      <c r="N131" s="11">
        <v>0</v>
      </c>
      <c r="O131" s="12">
        <v>0</v>
      </c>
      <c r="P131" s="12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</row>
    <row r="132" spans="1:28" s="5" customFormat="1" x14ac:dyDescent="0.35">
      <c r="A132" s="17" t="s">
        <v>161</v>
      </c>
      <c r="B132" s="18">
        <v>5.7</v>
      </c>
      <c r="C132" s="18">
        <v>3</v>
      </c>
      <c r="D132" s="18">
        <v>3.1</v>
      </c>
      <c r="E132" s="9">
        <f t="shared" si="8"/>
        <v>1.9000000000000001</v>
      </c>
      <c r="F132" s="9">
        <f t="shared" si="9"/>
        <v>1.8387096774193548</v>
      </c>
      <c r="G132" s="9">
        <f t="shared" si="10"/>
        <v>0.96774193548387089</v>
      </c>
      <c r="H132" s="9">
        <f t="shared" si="11"/>
        <v>52.631578947368418</v>
      </c>
      <c r="I132" s="10" t="s">
        <v>28</v>
      </c>
      <c r="J132" s="10" t="s">
        <v>11</v>
      </c>
      <c r="K132" s="1" t="s">
        <v>33</v>
      </c>
      <c r="M132" s="11">
        <v>1</v>
      </c>
      <c r="N132" s="11">
        <v>0</v>
      </c>
      <c r="O132" s="12">
        <v>0</v>
      </c>
      <c r="P132" s="12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</row>
    <row r="133" spans="1:28" s="5" customFormat="1" x14ac:dyDescent="0.35">
      <c r="A133" s="17" t="s">
        <v>162</v>
      </c>
      <c r="B133" s="18">
        <v>7</v>
      </c>
      <c r="C133" s="18">
        <v>3.4</v>
      </c>
      <c r="D133" s="18">
        <v>3.35</v>
      </c>
      <c r="E133" s="9">
        <f t="shared" si="8"/>
        <v>2.0588235294117649</v>
      </c>
      <c r="F133" s="9">
        <f t="shared" si="9"/>
        <v>2.08955223880597</v>
      </c>
      <c r="G133" s="9">
        <f t="shared" si="10"/>
        <v>1.0149253731343284</v>
      </c>
      <c r="H133" s="9">
        <f t="shared" si="11"/>
        <v>48.571428571428569</v>
      </c>
      <c r="I133" s="10" t="s">
        <v>163</v>
      </c>
      <c r="J133" s="10" t="s">
        <v>12</v>
      </c>
      <c r="K133" s="1" t="s">
        <v>33</v>
      </c>
      <c r="M133" s="11">
        <v>0</v>
      </c>
      <c r="N133" s="11">
        <v>1</v>
      </c>
      <c r="O133" s="12">
        <v>0</v>
      </c>
      <c r="P133" s="12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</row>
    <row r="134" spans="1:28" s="5" customFormat="1" x14ac:dyDescent="0.35">
      <c r="A134" s="17" t="s">
        <v>164</v>
      </c>
      <c r="B134" s="18">
        <v>5</v>
      </c>
      <c r="C134" s="18">
        <v>3</v>
      </c>
      <c r="D134" s="18">
        <v>2.5</v>
      </c>
      <c r="E134" s="9">
        <f t="shared" si="8"/>
        <v>1.6666666666666667</v>
      </c>
      <c r="F134" s="9">
        <f t="shared" si="9"/>
        <v>2</v>
      </c>
      <c r="G134" s="9">
        <f t="shared" si="10"/>
        <v>1.2</v>
      </c>
      <c r="H134" s="9">
        <f t="shared" si="11"/>
        <v>60</v>
      </c>
      <c r="I134" s="10" t="s">
        <v>163</v>
      </c>
      <c r="J134" s="10" t="s">
        <v>12</v>
      </c>
      <c r="K134" s="1" t="s">
        <v>33</v>
      </c>
      <c r="M134" s="11">
        <v>0</v>
      </c>
      <c r="N134" s="11">
        <v>1</v>
      </c>
      <c r="O134" s="12">
        <v>0</v>
      </c>
      <c r="P134" s="12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</row>
    <row r="135" spans="1:28" s="5" customFormat="1" x14ac:dyDescent="0.35">
      <c r="A135" s="17" t="s">
        <v>165</v>
      </c>
      <c r="B135" s="18">
        <v>6</v>
      </c>
      <c r="C135" s="18">
        <v>3.2</v>
      </c>
      <c r="D135" s="18">
        <v>3.1</v>
      </c>
      <c r="E135" s="9">
        <f t="shared" si="8"/>
        <v>1.875</v>
      </c>
      <c r="F135" s="9">
        <f t="shared" si="9"/>
        <v>1.9354838709677418</v>
      </c>
      <c r="G135" s="9">
        <f t="shared" si="10"/>
        <v>1.032258064516129</v>
      </c>
      <c r="H135" s="9">
        <f t="shared" si="11"/>
        <v>53.333333333333336</v>
      </c>
      <c r="I135" s="10" t="s">
        <v>163</v>
      </c>
      <c r="J135" s="10" t="s">
        <v>12</v>
      </c>
      <c r="K135" s="1" t="s">
        <v>33</v>
      </c>
      <c r="M135" s="11">
        <v>0</v>
      </c>
      <c r="N135" s="11">
        <v>1</v>
      </c>
      <c r="O135" s="12">
        <v>0</v>
      </c>
      <c r="P135" s="12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</row>
    <row r="136" spans="1:28" s="5" customFormat="1" x14ac:dyDescent="0.35">
      <c r="A136" s="17" t="s">
        <v>166</v>
      </c>
      <c r="B136" s="18">
        <v>5.8</v>
      </c>
      <c r="C136" s="18">
        <v>3.1</v>
      </c>
      <c r="D136" s="18">
        <v>3.15</v>
      </c>
      <c r="E136" s="9">
        <f t="shared" si="8"/>
        <v>1.8709677419354838</v>
      </c>
      <c r="F136" s="9">
        <f t="shared" si="9"/>
        <v>1.8412698412698412</v>
      </c>
      <c r="G136" s="9">
        <f t="shared" si="10"/>
        <v>0.98412698412698418</v>
      </c>
      <c r="H136" s="9">
        <f t="shared" si="11"/>
        <v>53.448275862068975</v>
      </c>
      <c r="I136" s="10" t="s">
        <v>163</v>
      </c>
      <c r="J136" s="10" t="s">
        <v>12</v>
      </c>
      <c r="K136" s="1" t="s">
        <v>33</v>
      </c>
      <c r="M136" s="11">
        <v>0</v>
      </c>
      <c r="N136" s="11">
        <v>1</v>
      </c>
      <c r="O136" s="12">
        <v>0</v>
      </c>
      <c r="P136" s="12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</row>
    <row r="137" spans="1:28" s="5" customFormat="1" x14ac:dyDescent="0.35">
      <c r="A137" s="17" t="s">
        <v>167</v>
      </c>
      <c r="B137" s="18">
        <v>6.5</v>
      </c>
      <c r="C137" s="18">
        <v>3.1</v>
      </c>
      <c r="D137" s="18">
        <v>3.15</v>
      </c>
      <c r="E137" s="9">
        <f t="shared" si="8"/>
        <v>2.096774193548387</v>
      </c>
      <c r="F137" s="9">
        <f t="shared" si="9"/>
        <v>2.0634920634920637</v>
      </c>
      <c r="G137" s="9">
        <f t="shared" si="10"/>
        <v>0.98412698412698418</v>
      </c>
      <c r="H137" s="9">
        <f t="shared" si="11"/>
        <v>47.692307692307693</v>
      </c>
      <c r="I137" s="10" t="s">
        <v>163</v>
      </c>
      <c r="J137" s="10" t="s">
        <v>12</v>
      </c>
      <c r="K137" s="1" t="s">
        <v>33</v>
      </c>
      <c r="M137" s="11">
        <v>0</v>
      </c>
      <c r="N137" s="11">
        <v>1</v>
      </c>
      <c r="O137" s="12">
        <v>0</v>
      </c>
      <c r="P137" s="12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</row>
    <row r="138" spans="1:28" s="5" customFormat="1" x14ac:dyDescent="0.35">
      <c r="A138" s="17" t="s">
        <v>168</v>
      </c>
      <c r="B138" s="18">
        <v>6.1</v>
      </c>
      <c r="C138" s="18">
        <v>3</v>
      </c>
      <c r="D138" s="18">
        <v>2.9</v>
      </c>
      <c r="E138" s="9">
        <f t="shared" si="8"/>
        <v>2.0333333333333332</v>
      </c>
      <c r="F138" s="9">
        <f t="shared" si="9"/>
        <v>2.103448275862069</v>
      </c>
      <c r="G138" s="9">
        <f t="shared" si="10"/>
        <v>1.0344827586206897</v>
      </c>
      <c r="H138" s="9">
        <f t="shared" si="11"/>
        <v>49.180327868852466</v>
      </c>
      <c r="I138" s="10" t="s">
        <v>163</v>
      </c>
      <c r="J138" s="10" t="s">
        <v>12</v>
      </c>
      <c r="K138" s="1" t="s">
        <v>33</v>
      </c>
      <c r="M138" s="11">
        <v>0</v>
      </c>
      <c r="N138" s="11">
        <v>1</v>
      </c>
      <c r="O138" s="12">
        <v>0</v>
      </c>
      <c r="P138" s="12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</row>
    <row r="139" spans="1:28" s="5" customFormat="1" x14ac:dyDescent="0.35">
      <c r="A139" s="17" t="s">
        <v>169</v>
      </c>
      <c r="B139" s="18">
        <v>5.7</v>
      </c>
      <c r="C139" s="18">
        <v>2.9</v>
      </c>
      <c r="D139" s="18">
        <v>2.85</v>
      </c>
      <c r="E139" s="9">
        <f t="shared" si="8"/>
        <v>1.9655172413793105</v>
      </c>
      <c r="F139" s="9">
        <f t="shared" si="9"/>
        <v>2</v>
      </c>
      <c r="G139" s="9">
        <f t="shared" si="10"/>
        <v>1.0175438596491226</v>
      </c>
      <c r="H139" s="9">
        <f t="shared" si="11"/>
        <v>50.87719298245613</v>
      </c>
      <c r="I139" s="10" t="s">
        <v>163</v>
      </c>
      <c r="J139" s="10" t="s">
        <v>12</v>
      </c>
      <c r="K139" s="1" t="s">
        <v>33</v>
      </c>
      <c r="M139" s="11">
        <v>0</v>
      </c>
      <c r="N139" s="11">
        <v>1</v>
      </c>
      <c r="O139" s="12">
        <v>0</v>
      </c>
      <c r="P139" s="12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</row>
    <row r="140" spans="1:28" s="5" customFormat="1" x14ac:dyDescent="0.35">
      <c r="A140" s="17" t="s">
        <v>170</v>
      </c>
      <c r="B140" s="18">
        <v>6.19</v>
      </c>
      <c r="C140" s="18">
        <v>3.31</v>
      </c>
      <c r="D140" s="18">
        <v>3.13</v>
      </c>
      <c r="E140" s="9">
        <f t="shared" si="8"/>
        <v>1.8700906344410877</v>
      </c>
      <c r="F140" s="9">
        <f t="shared" si="9"/>
        <v>1.9776357827476041</v>
      </c>
      <c r="G140" s="9">
        <f t="shared" si="10"/>
        <v>1.0575079872204474</v>
      </c>
      <c r="H140" s="9">
        <f t="shared" si="11"/>
        <v>53.473344103392563</v>
      </c>
      <c r="I140" s="10" t="s">
        <v>163</v>
      </c>
      <c r="J140" s="10" t="s">
        <v>12</v>
      </c>
      <c r="K140" s="1" t="s">
        <v>33</v>
      </c>
      <c r="M140" s="11">
        <v>0</v>
      </c>
      <c r="N140" s="11">
        <v>1</v>
      </c>
      <c r="O140" s="12">
        <v>0</v>
      </c>
      <c r="P140" s="12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</row>
    <row r="141" spans="1:28" s="5" customFormat="1" x14ac:dyDescent="0.35">
      <c r="A141" s="17" t="s">
        <v>171</v>
      </c>
      <c r="B141" s="18">
        <v>7</v>
      </c>
      <c r="C141" s="18">
        <v>3.75</v>
      </c>
      <c r="D141" s="18">
        <v>3.65</v>
      </c>
      <c r="E141" s="9">
        <f t="shared" si="8"/>
        <v>1.8666666666666667</v>
      </c>
      <c r="F141" s="9">
        <f t="shared" si="9"/>
        <v>1.9178082191780823</v>
      </c>
      <c r="G141" s="9">
        <f t="shared" si="10"/>
        <v>1.0273972602739727</v>
      </c>
      <c r="H141" s="9">
        <f t="shared" si="11"/>
        <v>53.571428571428569</v>
      </c>
      <c r="I141" s="10" t="s">
        <v>163</v>
      </c>
      <c r="J141" s="10" t="s">
        <v>12</v>
      </c>
      <c r="K141" s="1" t="s">
        <v>33</v>
      </c>
      <c r="M141" s="11">
        <v>0</v>
      </c>
      <c r="N141" s="11">
        <v>1</v>
      </c>
      <c r="O141" s="12">
        <v>0</v>
      </c>
      <c r="P141" s="12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</row>
    <row r="142" spans="1:28" s="5" customFormat="1" x14ac:dyDescent="0.35">
      <c r="A142" s="17" t="s">
        <v>172</v>
      </c>
      <c r="B142" s="18">
        <v>6.1</v>
      </c>
      <c r="C142" s="18">
        <v>3.25</v>
      </c>
      <c r="D142" s="18">
        <v>3</v>
      </c>
      <c r="E142" s="9">
        <f t="shared" si="8"/>
        <v>1.8769230769230769</v>
      </c>
      <c r="F142" s="9">
        <f t="shared" si="9"/>
        <v>2.0333333333333332</v>
      </c>
      <c r="G142" s="9">
        <f t="shared" si="10"/>
        <v>1.0833333333333333</v>
      </c>
      <c r="H142" s="9">
        <f t="shared" si="11"/>
        <v>53.278688524590166</v>
      </c>
      <c r="I142" s="10" t="s">
        <v>163</v>
      </c>
      <c r="J142" s="10" t="s">
        <v>12</v>
      </c>
      <c r="K142" s="1" t="s">
        <v>33</v>
      </c>
      <c r="M142" s="11">
        <v>0</v>
      </c>
      <c r="N142" s="11">
        <v>1</v>
      </c>
      <c r="O142" s="12">
        <v>0</v>
      </c>
      <c r="P142" s="12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</row>
    <row r="143" spans="1:28" s="5" customFormat="1" x14ac:dyDescent="0.35">
      <c r="A143" s="17" t="s">
        <v>173</v>
      </c>
      <c r="B143" s="18">
        <v>5.95</v>
      </c>
      <c r="C143" s="18">
        <v>3.55</v>
      </c>
      <c r="D143" s="18">
        <v>3.25</v>
      </c>
      <c r="E143" s="9">
        <f t="shared" si="8"/>
        <v>1.6760563380281692</v>
      </c>
      <c r="F143" s="9">
        <f t="shared" si="9"/>
        <v>1.8307692307692309</v>
      </c>
      <c r="G143" s="9">
        <f t="shared" si="10"/>
        <v>1.0923076923076922</v>
      </c>
      <c r="H143" s="9">
        <f t="shared" si="11"/>
        <v>59.663865546218489</v>
      </c>
      <c r="I143" s="10" t="s">
        <v>163</v>
      </c>
      <c r="J143" s="10" t="s">
        <v>12</v>
      </c>
      <c r="K143" s="1" t="s">
        <v>33</v>
      </c>
      <c r="M143" s="11">
        <v>0</v>
      </c>
      <c r="N143" s="11">
        <v>1</v>
      </c>
      <c r="O143" s="12">
        <v>0</v>
      </c>
      <c r="P143" s="12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</row>
    <row r="144" spans="1:28" s="5" customFormat="1" x14ac:dyDescent="0.35">
      <c r="A144" s="17" t="s">
        <v>174</v>
      </c>
      <c r="B144" s="18">
        <v>6</v>
      </c>
      <c r="C144" s="18">
        <v>3.3</v>
      </c>
      <c r="D144" s="18">
        <v>3</v>
      </c>
      <c r="E144" s="9">
        <f t="shared" si="8"/>
        <v>1.8181818181818183</v>
      </c>
      <c r="F144" s="9">
        <f t="shared" si="9"/>
        <v>2</v>
      </c>
      <c r="G144" s="9">
        <f t="shared" si="10"/>
        <v>1.0999999999999999</v>
      </c>
      <c r="H144" s="9">
        <f t="shared" si="11"/>
        <v>54.999999999999993</v>
      </c>
      <c r="I144" s="10" t="s">
        <v>163</v>
      </c>
      <c r="J144" s="10" t="s">
        <v>12</v>
      </c>
      <c r="K144" s="1" t="s">
        <v>33</v>
      </c>
      <c r="M144" s="11">
        <v>0</v>
      </c>
      <c r="N144" s="11">
        <v>1</v>
      </c>
      <c r="O144" s="12">
        <v>0</v>
      </c>
      <c r="P144" s="12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</row>
    <row r="145" spans="1:28" s="5" customFormat="1" x14ac:dyDescent="0.35">
      <c r="A145" s="17" t="s">
        <v>175</v>
      </c>
      <c r="B145" s="18">
        <v>6</v>
      </c>
      <c r="C145" s="18">
        <v>3.2</v>
      </c>
      <c r="D145" s="18">
        <v>3.3</v>
      </c>
      <c r="E145" s="9">
        <f t="shared" si="8"/>
        <v>1.875</v>
      </c>
      <c r="F145" s="9">
        <f t="shared" si="9"/>
        <v>1.8181818181818183</v>
      </c>
      <c r="G145" s="9">
        <f t="shared" si="10"/>
        <v>0.96969696969696983</v>
      </c>
      <c r="H145" s="9">
        <f t="shared" si="11"/>
        <v>53.333333333333336</v>
      </c>
      <c r="I145" s="10" t="s">
        <v>163</v>
      </c>
      <c r="J145" s="10" t="s">
        <v>12</v>
      </c>
      <c r="K145" s="1" t="s">
        <v>33</v>
      </c>
      <c r="M145" s="11">
        <v>0</v>
      </c>
      <c r="N145" s="11">
        <v>1</v>
      </c>
      <c r="O145" s="12">
        <v>0</v>
      </c>
      <c r="P145" s="12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</row>
    <row r="146" spans="1:28" s="5" customFormat="1" x14ac:dyDescent="0.35">
      <c r="A146" s="17" t="s">
        <v>176</v>
      </c>
      <c r="B146" s="18">
        <v>6.2</v>
      </c>
      <c r="C146" s="18">
        <v>3.5</v>
      </c>
      <c r="D146" s="18">
        <v>3.5</v>
      </c>
      <c r="E146" s="9">
        <f t="shared" si="8"/>
        <v>1.7714285714285716</v>
      </c>
      <c r="F146" s="9">
        <f t="shared" si="9"/>
        <v>1.7714285714285716</v>
      </c>
      <c r="G146" s="9">
        <f t="shared" si="10"/>
        <v>1</v>
      </c>
      <c r="H146" s="9">
        <f t="shared" si="11"/>
        <v>56.451612903225801</v>
      </c>
      <c r="I146" s="10" t="s">
        <v>163</v>
      </c>
      <c r="J146" s="10" t="s">
        <v>12</v>
      </c>
      <c r="K146" s="1" t="s">
        <v>33</v>
      </c>
      <c r="M146" s="11">
        <v>0</v>
      </c>
      <c r="N146" s="11">
        <v>1</v>
      </c>
      <c r="O146" s="12">
        <v>0</v>
      </c>
      <c r="P146" s="12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</row>
    <row r="147" spans="1:28" s="5" customFormat="1" x14ac:dyDescent="0.35">
      <c r="A147" s="19" t="s">
        <v>177</v>
      </c>
      <c r="B147" s="14">
        <v>6</v>
      </c>
      <c r="C147" s="14">
        <v>3.2</v>
      </c>
      <c r="D147" s="14">
        <v>2.8</v>
      </c>
      <c r="E147" s="9">
        <f t="shared" si="8"/>
        <v>1.875</v>
      </c>
      <c r="F147" s="9">
        <f t="shared" si="9"/>
        <v>2.1428571428571428</v>
      </c>
      <c r="G147" s="9">
        <f t="shared" si="10"/>
        <v>1.142857142857143</v>
      </c>
      <c r="H147" s="9">
        <f t="shared" si="11"/>
        <v>53.333333333333336</v>
      </c>
      <c r="I147" s="10" t="s">
        <v>163</v>
      </c>
      <c r="J147" s="10" t="s">
        <v>12</v>
      </c>
      <c r="K147" s="5" t="s">
        <v>88</v>
      </c>
      <c r="M147" s="11">
        <v>0</v>
      </c>
      <c r="N147" s="11">
        <v>1</v>
      </c>
      <c r="O147" s="12">
        <v>0</v>
      </c>
      <c r="P147" s="12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</row>
    <row r="148" spans="1:28" s="5" customFormat="1" x14ac:dyDescent="0.35">
      <c r="A148" s="19" t="s">
        <v>178</v>
      </c>
      <c r="B148" s="14">
        <v>5.6</v>
      </c>
      <c r="C148" s="14">
        <v>3.2</v>
      </c>
      <c r="D148" s="14">
        <v>2.7</v>
      </c>
      <c r="E148" s="9">
        <f t="shared" si="8"/>
        <v>1.7499999999999998</v>
      </c>
      <c r="F148" s="9">
        <f t="shared" si="9"/>
        <v>2.074074074074074</v>
      </c>
      <c r="G148" s="9">
        <f t="shared" si="10"/>
        <v>1.1851851851851851</v>
      </c>
      <c r="H148" s="9">
        <f t="shared" si="11"/>
        <v>57.142857142857153</v>
      </c>
      <c r="I148" s="10" t="s">
        <v>163</v>
      </c>
      <c r="J148" s="10" t="s">
        <v>12</v>
      </c>
      <c r="K148" s="5" t="s">
        <v>88</v>
      </c>
      <c r="M148" s="11">
        <v>0</v>
      </c>
      <c r="N148" s="11">
        <v>1</v>
      </c>
      <c r="O148" s="12">
        <v>0</v>
      </c>
      <c r="P148" s="12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</row>
    <row r="149" spans="1:28" s="5" customFormat="1" x14ac:dyDescent="0.35">
      <c r="A149" s="19" t="s">
        <v>179</v>
      </c>
      <c r="B149" s="14">
        <v>5.2</v>
      </c>
      <c r="C149" s="14">
        <v>3</v>
      </c>
      <c r="D149" s="14">
        <v>2.6</v>
      </c>
      <c r="E149" s="9">
        <f t="shared" si="8"/>
        <v>1.7333333333333334</v>
      </c>
      <c r="F149" s="9">
        <f t="shared" si="9"/>
        <v>2</v>
      </c>
      <c r="G149" s="9">
        <f t="shared" si="10"/>
        <v>1.1538461538461537</v>
      </c>
      <c r="H149" s="9">
        <f t="shared" si="11"/>
        <v>57.692307692307686</v>
      </c>
      <c r="I149" s="10" t="s">
        <v>163</v>
      </c>
      <c r="J149" s="10" t="s">
        <v>12</v>
      </c>
      <c r="K149" s="5" t="s">
        <v>88</v>
      </c>
      <c r="M149" s="11">
        <v>0</v>
      </c>
      <c r="N149" s="11">
        <v>1</v>
      </c>
      <c r="O149" s="12">
        <v>0</v>
      </c>
      <c r="P149" s="12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</row>
    <row r="150" spans="1:28" s="5" customFormat="1" x14ac:dyDescent="0.35">
      <c r="A150" s="19" t="s">
        <v>180</v>
      </c>
      <c r="B150" s="14">
        <v>5</v>
      </c>
      <c r="C150" s="14">
        <v>3.5</v>
      </c>
      <c r="D150" s="14">
        <v>2.1</v>
      </c>
      <c r="E150" s="9">
        <f t="shared" si="8"/>
        <v>1.4285714285714286</v>
      </c>
      <c r="F150" s="9">
        <f t="shared" si="9"/>
        <v>2.3809523809523809</v>
      </c>
      <c r="G150" s="9">
        <f t="shared" si="10"/>
        <v>1.6666666666666665</v>
      </c>
      <c r="H150" s="9">
        <f t="shared" si="11"/>
        <v>70</v>
      </c>
      <c r="I150" s="10" t="s">
        <v>163</v>
      </c>
      <c r="J150" s="10" t="s">
        <v>12</v>
      </c>
      <c r="K150" s="5" t="s">
        <v>88</v>
      </c>
      <c r="M150" s="11">
        <v>0</v>
      </c>
      <c r="N150" s="11">
        <v>1</v>
      </c>
      <c r="O150" s="12">
        <v>0</v>
      </c>
      <c r="P150" s="12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</row>
    <row r="151" spans="1:28" s="5" customFormat="1" x14ac:dyDescent="0.35">
      <c r="A151" s="19" t="s">
        <v>181</v>
      </c>
      <c r="B151" s="14">
        <v>4.5</v>
      </c>
      <c r="C151" s="14">
        <v>2.7</v>
      </c>
      <c r="D151" s="14">
        <v>2.2000000000000002</v>
      </c>
      <c r="E151" s="9">
        <f t="shared" si="8"/>
        <v>1.6666666666666665</v>
      </c>
      <c r="F151" s="9">
        <f t="shared" si="9"/>
        <v>2.0454545454545454</v>
      </c>
      <c r="G151" s="9">
        <f t="shared" si="10"/>
        <v>1.2272727272727273</v>
      </c>
      <c r="H151" s="9">
        <f t="shared" si="11"/>
        <v>60.000000000000007</v>
      </c>
      <c r="I151" s="10" t="s">
        <v>163</v>
      </c>
      <c r="J151" s="10" t="s">
        <v>12</v>
      </c>
      <c r="K151" s="5" t="s">
        <v>88</v>
      </c>
      <c r="M151" s="11">
        <v>0</v>
      </c>
      <c r="N151" s="11">
        <v>1</v>
      </c>
      <c r="O151" s="12">
        <v>0</v>
      </c>
      <c r="P151" s="12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</row>
    <row r="152" spans="1:28" s="5" customFormat="1" x14ac:dyDescent="0.35">
      <c r="A152" s="19" t="s">
        <v>182</v>
      </c>
      <c r="B152" s="14">
        <v>4</v>
      </c>
      <c r="C152" s="14">
        <v>2.2000000000000002</v>
      </c>
      <c r="D152" s="14">
        <v>2.2000000000000002</v>
      </c>
      <c r="E152" s="9">
        <f t="shared" si="8"/>
        <v>1.8181818181818181</v>
      </c>
      <c r="F152" s="9">
        <f t="shared" si="9"/>
        <v>1.8181818181818181</v>
      </c>
      <c r="G152" s="9">
        <f t="shared" si="10"/>
        <v>1</v>
      </c>
      <c r="H152" s="9">
        <f t="shared" si="11"/>
        <v>55.000000000000007</v>
      </c>
      <c r="I152" s="10" t="s">
        <v>163</v>
      </c>
      <c r="J152" s="10" t="s">
        <v>12</v>
      </c>
      <c r="K152" s="5" t="s">
        <v>88</v>
      </c>
      <c r="M152" s="11">
        <v>0</v>
      </c>
      <c r="N152" s="11">
        <v>1</v>
      </c>
      <c r="O152" s="12">
        <v>0</v>
      </c>
      <c r="P152" s="12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</row>
    <row r="153" spans="1:28" s="5" customFormat="1" x14ac:dyDescent="0.35">
      <c r="A153" s="19" t="s">
        <v>183</v>
      </c>
      <c r="B153" s="9">
        <v>6.19</v>
      </c>
      <c r="C153" s="9">
        <v>3.31</v>
      </c>
      <c r="D153" s="9">
        <v>3.13</v>
      </c>
      <c r="E153" s="9">
        <f t="shared" si="8"/>
        <v>1.8700906344410877</v>
      </c>
      <c r="F153" s="9">
        <f t="shared" si="9"/>
        <v>1.9776357827476041</v>
      </c>
      <c r="G153" s="9">
        <f t="shared" si="10"/>
        <v>1.0575079872204474</v>
      </c>
      <c r="H153" s="9">
        <f t="shared" si="11"/>
        <v>53.473344103392563</v>
      </c>
      <c r="I153" s="10" t="s">
        <v>163</v>
      </c>
      <c r="J153" s="10" t="s">
        <v>12</v>
      </c>
      <c r="K153" s="5" t="s">
        <v>88</v>
      </c>
      <c r="M153" s="11">
        <v>0</v>
      </c>
      <c r="N153" s="11">
        <v>1</v>
      </c>
      <c r="O153" s="12">
        <v>0</v>
      </c>
      <c r="P153" s="12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</row>
    <row r="154" spans="1:28" s="5" customFormat="1" x14ac:dyDescent="0.35">
      <c r="A154" s="19" t="s">
        <v>184</v>
      </c>
      <c r="B154" s="9">
        <v>5.7</v>
      </c>
      <c r="C154" s="9">
        <v>2.9</v>
      </c>
      <c r="D154" s="9">
        <v>2.85</v>
      </c>
      <c r="E154" s="9">
        <f t="shared" si="8"/>
        <v>1.9655172413793105</v>
      </c>
      <c r="F154" s="9">
        <f t="shared" si="9"/>
        <v>2</v>
      </c>
      <c r="G154" s="9">
        <f t="shared" si="10"/>
        <v>1.0175438596491226</v>
      </c>
      <c r="H154" s="9">
        <f t="shared" si="11"/>
        <v>50.87719298245613</v>
      </c>
      <c r="I154" s="10" t="s">
        <v>163</v>
      </c>
      <c r="J154" s="10" t="s">
        <v>12</v>
      </c>
      <c r="K154" s="5" t="s">
        <v>88</v>
      </c>
      <c r="M154" s="11">
        <v>0</v>
      </c>
      <c r="N154" s="11">
        <v>1</v>
      </c>
      <c r="O154" s="12">
        <v>0</v>
      </c>
      <c r="P154" s="12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</row>
    <row r="155" spans="1:28" s="5" customFormat="1" x14ac:dyDescent="0.35">
      <c r="A155" s="19" t="s">
        <v>185</v>
      </c>
      <c r="B155" s="9">
        <v>7</v>
      </c>
      <c r="C155" s="9">
        <v>3.75</v>
      </c>
      <c r="D155" s="9">
        <v>3.65</v>
      </c>
      <c r="E155" s="9">
        <f t="shared" si="8"/>
        <v>1.8666666666666667</v>
      </c>
      <c r="F155" s="9">
        <f t="shared" si="9"/>
        <v>1.9178082191780823</v>
      </c>
      <c r="G155" s="9">
        <f t="shared" si="10"/>
        <v>1.0273972602739727</v>
      </c>
      <c r="H155" s="9">
        <f t="shared" si="11"/>
        <v>53.571428571428569</v>
      </c>
      <c r="I155" s="10" t="s">
        <v>163</v>
      </c>
      <c r="J155" s="10" t="s">
        <v>12</v>
      </c>
      <c r="K155" s="5" t="s">
        <v>88</v>
      </c>
      <c r="M155" s="11">
        <v>0</v>
      </c>
      <c r="N155" s="11">
        <v>1</v>
      </c>
      <c r="O155" s="12">
        <v>0</v>
      </c>
      <c r="P155" s="12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</row>
    <row r="156" spans="1:28" s="5" customFormat="1" x14ac:dyDescent="0.35">
      <c r="A156" s="15" t="s">
        <v>186</v>
      </c>
      <c r="B156" s="23">
        <v>6</v>
      </c>
      <c r="C156" s="23">
        <v>3</v>
      </c>
      <c r="D156" s="23">
        <v>2.5</v>
      </c>
      <c r="E156" s="9">
        <f t="shared" si="8"/>
        <v>2</v>
      </c>
      <c r="F156" s="9">
        <f t="shared" si="9"/>
        <v>2.4</v>
      </c>
      <c r="G156" s="9">
        <f t="shared" si="10"/>
        <v>1.2</v>
      </c>
      <c r="H156" s="9">
        <f t="shared" si="11"/>
        <v>50</v>
      </c>
      <c r="I156" s="10" t="s">
        <v>163</v>
      </c>
      <c r="J156" s="10" t="s">
        <v>12</v>
      </c>
      <c r="K156" s="1" t="s">
        <v>104</v>
      </c>
      <c r="M156" s="11">
        <v>0</v>
      </c>
      <c r="N156" s="11">
        <v>1</v>
      </c>
      <c r="O156" s="12">
        <v>0</v>
      </c>
      <c r="P156" s="12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</row>
    <row r="157" spans="1:28" s="5" customFormat="1" x14ac:dyDescent="0.35">
      <c r="A157" s="15" t="s">
        <v>187</v>
      </c>
      <c r="B157" s="23">
        <v>5.6</v>
      </c>
      <c r="C157" s="23">
        <v>2.8</v>
      </c>
      <c r="D157" s="23">
        <v>2.2999999999999998</v>
      </c>
      <c r="E157" s="9">
        <f t="shared" si="8"/>
        <v>2</v>
      </c>
      <c r="F157" s="9">
        <f t="shared" si="9"/>
        <v>2.4347826086956523</v>
      </c>
      <c r="G157" s="9">
        <f t="shared" si="10"/>
        <v>1.2173913043478262</v>
      </c>
      <c r="H157" s="9">
        <f t="shared" si="11"/>
        <v>50</v>
      </c>
      <c r="I157" s="10" t="s">
        <v>163</v>
      </c>
      <c r="J157" s="10" t="s">
        <v>12</v>
      </c>
      <c r="K157" s="1" t="s">
        <v>104</v>
      </c>
      <c r="M157" s="11">
        <v>0</v>
      </c>
      <c r="N157" s="11">
        <v>1</v>
      </c>
      <c r="O157" s="12">
        <v>0</v>
      </c>
      <c r="P157" s="12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</row>
    <row r="158" spans="1:28" s="5" customFormat="1" x14ac:dyDescent="0.35">
      <c r="A158" s="15" t="s">
        <v>188</v>
      </c>
      <c r="B158" s="23">
        <v>5.9</v>
      </c>
      <c r="C158" s="23">
        <v>3</v>
      </c>
      <c r="D158" s="23">
        <v>2.8</v>
      </c>
      <c r="E158" s="9">
        <f t="shared" si="8"/>
        <v>1.9666666666666668</v>
      </c>
      <c r="F158" s="9">
        <f t="shared" si="9"/>
        <v>2.1071428571428572</v>
      </c>
      <c r="G158" s="9">
        <f t="shared" si="10"/>
        <v>1.0714285714285714</v>
      </c>
      <c r="H158" s="9">
        <f t="shared" si="11"/>
        <v>50.847457627118644</v>
      </c>
      <c r="I158" s="10" t="s">
        <v>163</v>
      </c>
      <c r="J158" s="10" t="s">
        <v>12</v>
      </c>
      <c r="K158" s="1" t="s">
        <v>104</v>
      </c>
      <c r="M158" s="11">
        <v>0</v>
      </c>
      <c r="N158" s="11">
        <v>1</v>
      </c>
      <c r="O158" s="12">
        <v>0</v>
      </c>
      <c r="P158" s="12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</row>
    <row r="159" spans="1:28" s="5" customFormat="1" x14ac:dyDescent="0.35">
      <c r="A159" s="15" t="s">
        <v>189</v>
      </c>
      <c r="B159" s="23">
        <v>5.6</v>
      </c>
      <c r="C159" s="23">
        <v>2.9</v>
      </c>
      <c r="D159" s="23">
        <v>2.2000000000000002</v>
      </c>
      <c r="E159" s="9">
        <f t="shared" si="8"/>
        <v>1.9310344827586206</v>
      </c>
      <c r="F159" s="9">
        <f t="shared" si="9"/>
        <v>2.545454545454545</v>
      </c>
      <c r="G159" s="9">
        <f t="shared" si="10"/>
        <v>1.3181818181818181</v>
      </c>
      <c r="H159" s="9">
        <f t="shared" si="11"/>
        <v>51.785714285714292</v>
      </c>
      <c r="I159" s="10" t="s">
        <v>163</v>
      </c>
      <c r="J159" s="10" t="s">
        <v>12</v>
      </c>
      <c r="K159" s="1" t="s">
        <v>104</v>
      </c>
      <c r="M159" s="11">
        <v>0</v>
      </c>
      <c r="N159" s="11">
        <v>1</v>
      </c>
      <c r="O159" s="12">
        <v>0</v>
      </c>
      <c r="P159" s="12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</row>
    <row r="160" spans="1:28" s="5" customFormat="1" x14ac:dyDescent="0.35">
      <c r="A160" s="15" t="s">
        <v>190</v>
      </c>
      <c r="B160" s="23">
        <v>6.5</v>
      </c>
      <c r="C160" s="23">
        <v>3</v>
      </c>
      <c r="D160" s="23">
        <v>2.8</v>
      </c>
      <c r="E160" s="9">
        <f t="shared" si="8"/>
        <v>2.1666666666666665</v>
      </c>
      <c r="F160" s="9">
        <f t="shared" si="9"/>
        <v>2.3214285714285716</v>
      </c>
      <c r="G160" s="9">
        <f t="shared" si="10"/>
        <v>1.0714285714285714</v>
      </c>
      <c r="H160" s="9">
        <f t="shared" si="11"/>
        <v>46.153846153846153</v>
      </c>
      <c r="I160" s="10" t="s">
        <v>163</v>
      </c>
      <c r="J160" s="10" t="s">
        <v>12</v>
      </c>
      <c r="K160" s="1" t="s">
        <v>104</v>
      </c>
      <c r="M160" s="11">
        <v>0</v>
      </c>
      <c r="N160" s="11">
        <v>1</v>
      </c>
      <c r="O160" s="12">
        <v>0</v>
      </c>
      <c r="P160" s="12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</row>
    <row r="161" spans="1:28" s="5" customFormat="1" x14ac:dyDescent="0.35">
      <c r="A161" s="15" t="s">
        <v>191</v>
      </c>
      <c r="B161" s="23">
        <v>5.8</v>
      </c>
      <c r="C161" s="23">
        <v>2.7</v>
      </c>
      <c r="D161" s="23">
        <v>2.2999999999999998</v>
      </c>
      <c r="E161" s="9">
        <f t="shared" si="8"/>
        <v>2.1481481481481479</v>
      </c>
      <c r="F161" s="9">
        <f t="shared" si="9"/>
        <v>2.5217391304347827</v>
      </c>
      <c r="G161" s="9">
        <f t="shared" si="10"/>
        <v>1.173913043478261</v>
      </c>
      <c r="H161" s="9">
        <f t="shared" si="11"/>
        <v>46.551724137931039</v>
      </c>
      <c r="I161" s="10" t="s">
        <v>163</v>
      </c>
      <c r="J161" s="10" t="s">
        <v>12</v>
      </c>
      <c r="K161" s="1" t="s">
        <v>104</v>
      </c>
      <c r="M161" s="11">
        <v>0</v>
      </c>
      <c r="N161" s="11">
        <v>1</v>
      </c>
      <c r="O161" s="12">
        <v>0</v>
      </c>
      <c r="P161" s="12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</row>
    <row r="162" spans="1:28" s="5" customFormat="1" x14ac:dyDescent="0.35">
      <c r="A162" s="15" t="s">
        <v>192</v>
      </c>
      <c r="B162" s="23">
        <v>6.3</v>
      </c>
      <c r="C162" s="23">
        <v>2.9</v>
      </c>
      <c r="D162" s="23">
        <v>2.6</v>
      </c>
      <c r="E162" s="9">
        <f t="shared" si="8"/>
        <v>2.1724137931034484</v>
      </c>
      <c r="F162" s="9">
        <f t="shared" si="9"/>
        <v>2.4230769230769229</v>
      </c>
      <c r="G162" s="9">
        <f t="shared" si="10"/>
        <v>1.1153846153846154</v>
      </c>
      <c r="H162" s="9">
        <f t="shared" si="11"/>
        <v>46.031746031746032</v>
      </c>
      <c r="I162" s="10" t="s">
        <v>163</v>
      </c>
      <c r="J162" s="10" t="s">
        <v>12</v>
      </c>
      <c r="K162" s="1" t="s">
        <v>104</v>
      </c>
      <c r="M162" s="11">
        <v>0</v>
      </c>
      <c r="N162" s="11">
        <v>1</v>
      </c>
      <c r="O162" s="12">
        <v>0</v>
      </c>
      <c r="P162" s="12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</row>
    <row r="163" spans="1:28" s="5" customFormat="1" x14ac:dyDescent="0.35">
      <c r="A163" s="15" t="s">
        <v>193</v>
      </c>
      <c r="B163" s="23">
        <v>6</v>
      </c>
      <c r="C163" s="23">
        <v>2.5</v>
      </c>
      <c r="D163" s="23">
        <v>2.2999999999999998</v>
      </c>
      <c r="E163" s="9">
        <f t="shared" si="8"/>
        <v>2.4</v>
      </c>
      <c r="F163" s="9">
        <f t="shared" si="9"/>
        <v>2.6086956521739131</v>
      </c>
      <c r="G163" s="9">
        <f t="shared" si="10"/>
        <v>1.0869565217391306</v>
      </c>
      <c r="H163" s="9">
        <f t="shared" si="11"/>
        <v>41.666666666666671</v>
      </c>
      <c r="I163" s="10" t="s">
        <v>163</v>
      </c>
      <c r="J163" s="10" t="s">
        <v>12</v>
      </c>
      <c r="K163" s="1" t="s">
        <v>104</v>
      </c>
      <c r="M163" s="11">
        <v>0</v>
      </c>
      <c r="N163" s="11">
        <v>1</v>
      </c>
      <c r="O163" s="12">
        <v>0</v>
      </c>
      <c r="P163" s="12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</row>
    <row r="164" spans="1:28" s="5" customFormat="1" x14ac:dyDescent="0.35">
      <c r="A164" s="15" t="s">
        <v>194</v>
      </c>
      <c r="B164" s="23">
        <v>5.4</v>
      </c>
      <c r="C164" s="23">
        <v>2.8</v>
      </c>
      <c r="D164" s="23">
        <v>2.2999999999999998</v>
      </c>
      <c r="E164" s="9">
        <f t="shared" si="8"/>
        <v>1.9285714285714288</v>
      </c>
      <c r="F164" s="9">
        <f t="shared" si="9"/>
        <v>2.347826086956522</v>
      </c>
      <c r="G164" s="9">
        <f t="shared" si="10"/>
        <v>1.2173913043478262</v>
      </c>
      <c r="H164" s="9">
        <f t="shared" si="11"/>
        <v>51.851851851851848</v>
      </c>
      <c r="I164" s="10" t="s">
        <v>163</v>
      </c>
      <c r="J164" s="10" t="s">
        <v>12</v>
      </c>
      <c r="K164" s="1" t="s">
        <v>104</v>
      </c>
      <c r="M164" s="11">
        <v>0</v>
      </c>
      <c r="N164" s="11">
        <v>1</v>
      </c>
      <c r="O164" s="12">
        <v>0</v>
      </c>
      <c r="P164" s="12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</row>
    <row r="165" spans="1:28" s="5" customFormat="1" x14ac:dyDescent="0.35">
      <c r="A165" s="15" t="s">
        <v>195</v>
      </c>
      <c r="B165" s="23">
        <v>6</v>
      </c>
      <c r="C165" s="23">
        <v>3</v>
      </c>
      <c r="D165" s="23">
        <v>2.6</v>
      </c>
      <c r="E165" s="9">
        <f t="shared" si="8"/>
        <v>2</v>
      </c>
      <c r="F165" s="9">
        <f t="shared" si="9"/>
        <v>2.3076923076923075</v>
      </c>
      <c r="G165" s="9">
        <f t="shared" si="10"/>
        <v>1.1538461538461537</v>
      </c>
      <c r="H165" s="9">
        <f t="shared" si="11"/>
        <v>50</v>
      </c>
      <c r="I165" s="10" t="s">
        <v>163</v>
      </c>
      <c r="J165" s="10" t="s">
        <v>12</v>
      </c>
      <c r="K165" s="1" t="s">
        <v>104</v>
      </c>
      <c r="M165" s="11">
        <v>0</v>
      </c>
      <c r="N165" s="11">
        <v>1</v>
      </c>
      <c r="O165" s="12">
        <v>0</v>
      </c>
      <c r="P165" s="12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</row>
    <row r="166" spans="1:28" s="5" customFormat="1" x14ac:dyDescent="0.35">
      <c r="A166" s="15" t="s">
        <v>196</v>
      </c>
      <c r="B166" s="23">
        <v>5.4</v>
      </c>
      <c r="C166" s="23">
        <v>2.9</v>
      </c>
      <c r="D166" s="23">
        <v>2.4</v>
      </c>
      <c r="E166" s="9">
        <f t="shared" si="8"/>
        <v>1.8620689655172415</v>
      </c>
      <c r="F166" s="9">
        <f t="shared" si="9"/>
        <v>2.2500000000000004</v>
      </c>
      <c r="G166" s="9">
        <f t="shared" si="10"/>
        <v>1.2083333333333333</v>
      </c>
      <c r="H166" s="9">
        <f t="shared" si="11"/>
        <v>53.703703703703695</v>
      </c>
      <c r="I166" s="10" t="s">
        <v>163</v>
      </c>
      <c r="J166" s="10" t="s">
        <v>12</v>
      </c>
      <c r="K166" s="1" t="s">
        <v>104</v>
      </c>
      <c r="M166" s="11">
        <v>0</v>
      </c>
      <c r="N166" s="11">
        <v>1</v>
      </c>
      <c r="O166" s="12">
        <v>0</v>
      </c>
      <c r="P166" s="12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</row>
    <row r="167" spans="1:28" s="5" customFormat="1" x14ac:dyDescent="0.35">
      <c r="A167" s="15" t="s">
        <v>197</v>
      </c>
      <c r="B167" s="23">
        <v>5.9</v>
      </c>
      <c r="C167" s="23">
        <v>3.2</v>
      </c>
      <c r="D167" s="23">
        <v>2.7</v>
      </c>
      <c r="E167" s="9">
        <f t="shared" si="8"/>
        <v>1.84375</v>
      </c>
      <c r="F167" s="9">
        <f t="shared" si="9"/>
        <v>2.1851851851851851</v>
      </c>
      <c r="G167" s="9">
        <f t="shared" si="10"/>
        <v>1.1851851851851851</v>
      </c>
      <c r="H167" s="9">
        <f t="shared" si="11"/>
        <v>54.237288135593218</v>
      </c>
      <c r="I167" s="10" t="s">
        <v>163</v>
      </c>
      <c r="J167" s="10" t="s">
        <v>12</v>
      </c>
      <c r="K167" s="1" t="s">
        <v>104</v>
      </c>
      <c r="M167" s="11">
        <v>0</v>
      </c>
      <c r="N167" s="11">
        <v>1</v>
      </c>
      <c r="O167" s="12">
        <v>0</v>
      </c>
      <c r="P167" s="12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</row>
    <row r="168" spans="1:28" s="5" customFormat="1" x14ac:dyDescent="0.35">
      <c r="A168" s="15" t="s">
        <v>198</v>
      </c>
      <c r="B168" s="23">
        <v>6.7</v>
      </c>
      <c r="C168" s="23">
        <v>2.9</v>
      </c>
      <c r="D168" s="23">
        <v>2.6</v>
      </c>
      <c r="E168" s="9">
        <f t="shared" si="8"/>
        <v>2.3103448275862069</v>
      </c>
      <c r="F168" s="9">
        <f t="shared" si="9"/>
        <v>2.5769230769230771</v>
      </c>
      <c r="G168" s="9">
        <f t="shared" si="10"/>
        <v>1.1153846153846154</v>
      </c>
      <c r="H168" s="9">
        <f t="shared" si="11"/>
        <v>43.283582089552233</v>
      </c>
      <c r="I168" s="10" t="s">
        <v>163</v>
      </c>
      <c r="J168" s="10" t="s">
        <v>12</v>
      </c>
      <c r="K168" s="1" t="s">
        <v>104</v>
      </c>
      <c r="M168" s="11">
        <v>0</v>
      </c>
      <c r="N168" s="11">
        <v>1</v>
      </c>
      <c r="O168" s="12">
        <v>0</v>
      </c>
      <c r="P168" s="12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</row>
    <row r="169" spans="1:28" s="5" customFormat="1" x14ac:dyDescent="0.35">
      <c r="A169" s="15" t="s">
        <v>199</v>
      </c>
      <c r="B169" s="23">
        <v>6.1</v>
      </c>
      <c r="C169" s="23">
        <v>3</v>
      </c>
      <c r="D169" s="23">
        <v>2.5</v>
      </c>
      <c r="E169" s="9">
        <f t="shared" si="8"/>
        <v>2.0333333333333332</v>
      </c>
      <c r="F169" s="9">
        <f t="shared" si="9"/>
        <v>2.44</v>
      </c>
      <c r="G169" s="9">
        <f t="shared" si="10"/>
        <v>1.2</v>
      </c>
      <c r="H169" s="9">
        <f t="shared" si="11"/>
        <v>49.180327868852466</v>
      </c>
      <c r="I169" s="10" t="s">
        <v>163</v>
      </c>
      <c r="J169" s="10" t="s">
        <v>12</v>
      </c>
      <c r="K169" s="1" t="s">
        <v>104</v>
      </c>
      <c r="M169" s="11">
        <v>0</v>
      </c>
      <c r="N169" s="11">
        <v>1</v>
      </c>
      <c r="O169" s="12">
        <v>0</v>
      </c>
      <c r="P169" s="12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</row>
    <row r="170" spans="1:28" s="5" customFormat="1" x14ac:dyDescent="0.35">
      <c r="A170" s="15" t="s">
        <v>200</v>
      </c>
      <c r="B170" s="23">
        <v>6</v>
      </c>
      <c r="C170" s="23">
        <v>2.7</v>
      </c>
      <c r="D170" s="23">
        <v>2.2999999999999998</v>
      </c>
      <c r="E170" s="9">
        <f t="shared" si="8"/>
        <v>2.2222222222222219</v>
      </c>
      <c r="F170" s="9">
        <f t="shared" si="9"/>
        <v>2.6086956521739131</v>
      </c>
      <c r="G170" s="9">
        <f t="shared" si="10"/>
        <v>1.173913043478261</v>
      </c>
      <c r="H170" s="9">
        <f t="shared" si="11"/>
        <v>45</v>
      </c>
      <c r="I170" s="10" t="s">
        <v>163</v>
      </c>
      <c r="J170" s="10" t="s">
        <v>12</v>
      </c>
      <c r="K170" s="1" t="s">
        <v>104</v>
      </c>
      <c r="M170" s="11">
        <v>0</v>
      </c>
      <c r="N170" s="11">
        <v>1</v>
      </c>
      <c r="O170" s="12">
        <v>0</v>
      </c>
      <c r="P170" s="12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</row>
    <row r="171" spans="1:28" s="5" customFormat="1" x14ac:dyDescent="0.35">
      <c r="A171" s="15" t="s">
        <v>201</v>
      </c>
      <c r="B171" s="23">
        <v>5.8</v>
      </c>
      <c r="C171" s="23">
        <v>3.1</v>
      </c>
      <c r="D171" s="23">
        <v>2.6</v>
      </c>
      <c r="E171" s="9">
        <f t="shared" si="8"/>
        <v>1.8709677419354838</v>
      </c>
      <c r="F171" s="9">
        <f t="shared" si="9"/>
        <v>2.2307692307692308</v>
      </c>
      <c r="G171" s="9">
        <f t="shared" si="10"/>
        <v>1.1923076923076923</v>
      </c>
      <c r="H171" s="9">
        <f t="shared" si="11"/>
        <v>53.448275862068975</v>
      </c>
      <c r="I171" s="10" t="s">
        <v>163</v>
      </c>
      <c r="J171" s="10" t="s">
        <v>12</v>
      </c>
      <c r="K171" s="1" t="s">
        <v>104</v>
      </c>
      <c r="M171" s="11">
        <v>0</v>
      </c>
      <c r="N171" s="11">
        <v>1</v>
      </c>
      <c r="O171" s="12">
        <v>0</v>
      </c>
      <c r="P171" s="12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</row>
    <row r="172" spans="1:28" s="5" customFormat="1" x14ac:dyDescent="0.35">
      <c r="A172" s="15" t="s">
        <v>202</v>
      </c>
      <c r="B172" s="23">
        <v>5.2</v>
      </c>
      <c r="C172" s="23">
        <v>2.8</v>
      </c>
      <c r="D172" s="23">
        <v>2.5</v>
      </c>
      <c r="E172" s="9">
        <f t="shared" si="8"/>
        <v>1.8571428571428574</v>
      </c>
      <c r="F172" s="9">
        <f t="shared" si="9"/>
        <v>2.08</v>
      </c>
      <c r="G172" s="9">
        <f t="shared" si="10"/>
        <v>1.1199999999999999</v>
      </c>
      <c r="H172" s="9">
        <f t="shared" si="11"/>
        <v>53.846153846153847</v>
      </c>
      <c r="I172" s="10" t="s">
        <v>163</v>
      </c>
      <c r="J172" s="10" t="s">
        <v>12</v>
      </c>
      <c r="K172" s="1" t="s">
        <v>104</v>
      </c>
      <c r="M172" s="11">
        <v>0</v>
      </c>
      <c r="N172" s="11">
        <v>1</v>
      </c>
      <c r="O172" s="12">
        <v>0</v>
      </c>
      <c r="P172" s="12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</row>
    <row r="173" spans="1:28" s="5" customFormat="1" x14ac:dyDescent="0.35">
      <c r="A173" s="15" t="s">
        <v>203</v>
      </c>
      <c r="B173" s="23">
        <v>5.6</v>
      </c>
      <c r="C173" s="23">
        <v>3</v>
      </c>
      <c r="D173" s="23">
        <v>2.7</v>
      </c>
      <c r="E173" s="9">
        <f t="shared" si="8"/>
        <v>1.8666666666666665</v>
      </c>
      <c r="F173" s="9">
        <f t="shared" si="9"/>
        <v>2.074074074074074</v>
      </c>
      <c r="G173" s="9">
        <f t="shared" si="10"/>
        <v>1.1111111111111109</v>
      </c>
      <c r="H173" s="9">
        <f t="shared" si="11"/>
        <v>53.571428571428569</v>
      </c>
      <c r="I173" s="10" t="s">
        <v>163</v>
      </c>
      <c r="J173" s="10" t="s">
        <v>12</v>
      </c>
      <c r="K173" s="1" t="s">
        <v>104</v>
      </c>
      <c r="M173" s="11">
        <v>0</v>
      </c>
      <c r="N173" s="11">
        <v>1</v>
      </c>
      <c r="O173" s="12">
        <v>0</v>
      </c>
      <c r="P173" s="12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</row>
    <row r="174" spans="1:28" s="5" customFormat="1" x14ac:dyDescent="0.35">
      <c r="A174" s="15" t="s">
        <v>204</v>
      </c>
      <c r="B174" s="23">
        <v>5.8</v>
      </c>
      <c r="C174" s="23">
        <v>2.7</v>
      </c>
      <c r="D174" s="23">
        <v>2.8</v>
      </c>
      <c r="E174" s="9">
        <f t="shared" si="8"/>
        <v>2.1481481481481479</v>
      </c>
      <c r="F174" s="9">
        <f t="shared" si="9"/>
        <v>2.0714285714285716</v>
      </c>
      <c r="G174" s="9">
        <f t="shared" si="10"/>
        <v>0.96428571428571441</v>
      </c>
      <c r="H174" s="9">
        <f t="shared" si="11"/>
        <v>46.551724137931039</v>
      </c>
      <c r="I174" s="10" t="s">
        <v>163</v>
      </c>
      <c r="J174" s="10" t="s">
        <v>12</v>
      </c>
      <c r="K174" s="1" t="s">
        <v>104</v>
      </c>
      <c r="M174" s="11">
        <v>0</v>
      </c>
      <c r="N174" s="11">
        <v>1</v>
      </c>
      <c r="O174" s="12">
        <v>0</v>
      </c>
      <c r="P174" s="12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</row>
    <row r="175" spans="1:28" s="5" customFormat="1" x14ac:dyDescent="0.35">
      <c r="A175" s="15" t="s">
        <v>205</v>
      </c>
      <c r="B175" s="23">
        <v>6</v>
      </c>
      <c r="C175" s="23">
        <v>2.9</v>
      </c>
      <c r="D175" s="23">
        <v>2.5</v>
      </c>
      <c r="E175" s="9">
        <f t="shared" si="8"/>
        <v>2.0689655172413794</v>
      </c>
      <c r="F175" s="9">
        <f t="shared" si="9"/>
        <v>2.4</v>
      </c>
      <c r="G175" s="9">
        <f t="shared" si="10"/>
        <v>1.1599999999999999</v>
      </c>
      <c r="H175" s="9">
        <f t="shared" si="11"/>
        <v>48.333333333333336</v>
      </c>
      <c r="I175" s="10" t="s">
        <v>163</v>
      </c>
      <c r="J175" s="10" t="s">
        <v>12</v>
      </c>
      <c r="K175" s="1" t="s">
        <v>104</v>
      </c>
      <c r="M175" s="11">
        <v>0</v>
      </c>
      <c r="N175" s="11">
        <v>1</v>
      </c>
      <c r="O175" s="12">
        <v>0</v>
      </c>
      <c r="P175" s="12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</row>
    <row r="176" spans="1:28" s="5" customFormat="1" x14ac:dyDescent="0.35">
      <c r="A176" s="15" t="s">
        <v>206</v>
      </c>
      <c r="B176" s="23">
        <v>5.6</v>
      </c>
      <c r="C176" s="23">
        <v>2.7</v>
      </c>
      <c r="D176" s="23">
        <v>2.8</v>
      </c>
      <c r="E176" s="9">
        <f t="shared" si="8"/>
        <v>2.074074074074074</v>
      </c>
      <c r="F176" s="9">
        <f t="shared" si="9"/>
        <v>2</v>
      </c>
      <c r="G176" s="9">
        <f t="shared" si="10"/>
        <v>0.96428571428571441</v>
      </c>
      <c r="H176" s="9">
        <f t="shared" si="11"/>
        <v>48.214285714285722</v>
      </c>
      <c r="I176" s="10" t="s">
        <v>163</v>
      </c>
      <c r="J176" s="10" t="s">
        <v>12</v>
      </c>
      <c r="K176" s="1" t="s">
        <v>104</v>
      </c>
      <c r="M176" s="11">
        <v>0</v>
      </c>
      <c r="N176" s="11">
        <v>1</v>
      </c>
      <c r="O176" s="12">
        <v>0</v>
      </c>
      <c r="P176" s="12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</row>
    <row r="177" spans="1:28" s="5" customFormat="1" x14ac:dyDescent="0.35">
      <c r="A177" s="15" t="s">
        <v>207</v>
      </c>
      <c r="B177" s="23">
        <v>6</v>
      </c>
      <c r="C177" s="23">
        <v>3</v>
      </c>
      <c r="D177" s="23">
        <v>2.5</v>
      </c>
      <c r="E177" s="9">
        <f t="shared" si="8"/>
        <v>2</v>
      </c>
      <c r="F177" s="9">
        <f t="shared" si="9"/>
        <v>2.4</v>
      </c>
      <c r="G177" s="9">
        <f t="shared" si="10"/>
        <v>1.2</v>
      </c>
      <c r="H177" s="9">
        <f t="shared" si="11"/>
        <v>50</v>
      </c>
      <c r="I177" s="10" t="s">
        <v>163</v>
      </c>
      <c r="J177" s="10" t="s">
        <v>12</v>
      </c>
      <c r="K177" s="1" t="s">
        <v>104</v>
      </c>
      <c r="M177" s="11">
        <v>0</v>
      </c>
      <c r="N177" s="11">
        <v>1</v>
      </c>
      <c r="O177" s="12">
        <v>0</v>
      </c>
      <c r="P177" s="12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</row>
    <row r="178" spans="1:28" s="5" customFormat="1" x14ac:dyDescent="0.35">
      <c r="A178" s="15" t="s">
        <v>208</v>
      </c>
      <c r="B178" s="23">
        <v>6.1</v>
      </c>
      <c r="C178" s="23">
        <v>2.9</v>
      </c>
      <c r="D178" s="23">
        <v>2.5</v>
      </c>
      <c r="E178" s="9">
        <f t="shared" si="8"/>
        <v>2.103448275862069</v>
      </c>
      <c r="F178" s="9">
        <f t="shared" si="9"/>
        <v>2.44</v>
      </c>
      <c r="G178" s="9">
        <f t="shared" si="10"/>
        <v>1.1599999999999999</v>
      </c>
      <c r="H178" s="9">
        <f t="shared" si="11"/>
        <v>47.540983606557383</v>
      </c>
      <c r="I178" s="10" t="s">
        <v>163</v>
      </c>
      <c r="J178" s="10" t="s">
        <v>12</v>
      </c>
      <c r="K178" s="1" t="s">
        <v>104</v>
      </c>
      <c r="M178" s="11">
        <v>0</v>
      </c>
      <c r="N178" s="11">
        <v>1</v>
      </c>
      <c r="O178" s="12">
        <v>0</v>
      </c>
      <c r="P178" s="12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</row>
    <row r="179" spans="1:28" s="5" customFormat="1" x14ac:dyDescent="0.35">
      <c r="A179" s="15" t="s">
        <v>209</v>
      </c>
      <c r="B179" s="23">
        <v>5.9</v>
      </c>
      <c r="C179" s="23">
        <v>3</v>
      </c>
      <c r="D179" s="23">
        <v>2.5</v>
      </c>
      <c r="E179" s="9">
        <f t="shared" si="8"/>
        <v>1.9666666666666668</v>
      </c>
      <c r="F179" s="9">
        <f t="shared" si="9"/>
        <v>2.3600000000000003</v>
      </c>
      <c r="G179" s="9">
        <f t="shared" si="10"/>
        <v>1.2</v>
      </c>
      <c r="H179" s="9">
        <f t="shared" si="11"/>
        <v>50.847457627118644</v>
      </c>
      <c r="I179" s="10" t="s">
        <v>163</v>
      </c>
      <c r="J179" s="10" t="s">
        <v>12</v>
      </c>
      <c r="K179" s="1" t="s">
        <v>104</v>
      </c>
      <c r="M179" s="11">
        <v>0</v>
      </c>
      <c r="N179" s="11">
        <v>1</v>
      </c>
      <c r="O179" s="12">
        <v>0</v>
      </c>
      <c r="P179" s="12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</row>
    <row r="180" spans="1:28" s="5" customFormat="1" x14ac:dyDescent="0.35">
      <c r="A180" s="15" t="s">
        <v>210</v>
      </c>
      <c r="B180" s="23">
        <v>6.4</v>
      </c>
      <c r="C180" s="23">
        <v>2.6</v>
      </c>
      <c r="D180" s="23">
        <v>2.6</v>
      </c>
      <c r="E180" s="9">
        <f t="shared" si="8"/>
        <v>2.4615384615384617</v>
      </c>
      <c r="F180" s="9">
        <f t="shared" si="9"/>
        <v>2.4615384615384617</v>
      </c>
      <c r="G180" s="9">
        <f t="shared" si="10"/>
        <v>1</v>
      </c>
      <c r="H180" s="9">
        <f t="shared" si="11"/>
        <v>40.625</v>
      </c>
      <c r="I180" s="10" t="s">
        <v>163</v>
      </c>
      <c r="J180" s="10" t="s">
        <v>12</v>
      </c>
      <c r="K180" s="1" t="s">
        <v>104</v>
      </c>
      <c r="M180" s="11">
        <v>0</v>
      </c>
      <c r="N180" s="11">
        <v>1</v>
      </c>
      <c r="O180" s="12">
        <v>0</v>
      </c>
      <c r="P180" s="12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</row>
    <row r="181" spans="1:28" s="5" customFormat="1" x14ac:dyDescent="0.35">
      <c r="A181" s="15" t="s">
        <v>211</v>
      </c>
      <c r="B181" s="23">
        <v>6</v>
      </c>
      <c r="C181" s="23">
        <v>3.2</v>
      </c>
      <c r="D181" s="23">
        <v>2.7</v>
      </c>
      <c r="E181" s="9">
        <f t="shared" si="8"/>
        <v>1.875</v>
      </c>
      <c r="F181" s="9">
        <f t="shared" si="9"/>
        <v>2.2222222222222219</v>
      </c>
      <c r="G181" s="9">
        <f t="shared" si="10"/>
        <v>1.1851851851851851</v>
      </c>
      <c r="H181" s="9">
        <f t="shared" si="11"/>
        <v>53.333333333333336</v>
      </c>
      <c r="I181" s="10" t="s">
        <v>163</v>
      </c>
      <c r="J181" s="10" t="s">
        <v>12</v>
      </c>
      <c r="K181" s="1" t="s">
        <v>104</v>
      </c>
      <c r="M181" s="11">
        <v>0</v>
      </c>
      <c r="N181" s="11">
        <v>1</v>
      </c>
      <c r="O181" s="12">
        <v>0</v>
      </c>
      <c r="P181" s="12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</row>
    <row r="182" spans="1:28" s="5" customFormat="1" x14ac:dyDescent="0.35">
      <c r="A182" s="15" t="s">
        <v>212</v>
      </c>
      <c r="B182" s="23">
        <v>6</v>
      </c>
      <c r="C182" s="23">
        <v>3.9</v>
      </c>
      <c r="D182" s="23">
        <v>2.5</v>
      </c>
      <c r="E182" s="9">
        <f t="shared" si="8"/>
        <v>1.5384615384615385</v>
      </c>
      <c r="F182" s="9">
        <f t="shared" si="9"/>
        <v>2.4</v>
      </c>
      <c r="G182" s="9">
        <f t="shared" si="10"/>
        <v>1.56</v>
      </c>
      <c r="H182" s="9">
        <f t="shared" si="11"/>
        <v>65</v>
      </c>
      <c r="I182" s="10" t="s">
        <v>163</v>
      </c>
      <c r="J182" s="10" t="s">
        <v>12</v>
      </c>
      <c r="K182" s="1" t="s">
        <v>104</v>
      </c>
      <c r="M182" s="11">
        <v>0</v>
      </c>
      <c r="N182" s="11">
        <v>1</v>
      </c>
      <c r="O182" s="12">
        <v>0</v>
      </c>
      <c r="P182" s="12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</row>
    <row r="183" spans="1:28" s="5" customFormat="1" x14ac:dyDescent="0.35">
      <c r="A183" s="15" t="s">
        <v>213</v>
      </c>
      <c r="B183" s="23">
        <v>6.6</v>
      </c>
      <c r="C183" s="23">
        <v>3.7</v>
      </c>
      <c r="D183" s="23">
        <v>2.8</v>
      </c>
      <c r="E183" s="9">
        <f t="shared" si="8"/>
        <v>1.7837837837837835</v>
      </c>
      <c r="F183" s="9">
        <f t="shared" si="9"/>
        <v>2.3571428571428572</v>
      </c>
      <c r="G183" s="9">
        <f t="shared" si="10"/>
        <v>1.3214285714285716</v>
      </c>
      <c r="H183" s="9">
        <f t="shared" si="11"/>
        <v>56.060606060606069</v>
      </c>
      <c r="I183" s="10" t="s">
        <v>163</v>
      </c>
      <c r="J183" s="10" t="s">
        <v>12</v>
      </c>
      <c r="K183" s="1" t="s">
        <v>104</v>
      </c>
      <c r="M183" s="11">
        <v>0</v>
      </c>
      <c r="N183" s="11">
        <v>1</v>
      </c>
      <c r="O183" s="12">
        <v>0</v>
      </c>
      <c r="P183" s="12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</row>
    <row r="184" spans="1:28" s="5" customFormat="1" x14ac:dyDescent="0.35">
      <c r="A184" s="15" t="s">
        <v>214</v>
      </c>
      <c r="B184" s="23">
        <v>5.5</v>
      </c>
      <c r="C184" s="23">
        <v>3</v>
      </c>
      <c r="D184" s="23">
        <v>2.7</v>
      </c>
      <c r="E184" s="9">
        <f t="shared" si="8"/>
        <v>1.8333333333333333</v>
      </c>
      <c r="F184" s="9">
        <f t="shared" si="9"/>
        <v>2.0370370370370368</v>
      </c>
      <c r="G184" s="9">
        <f t="shared" si="10"/>
        <v>1.1111111111111109</v>
      </c>
      <c r="H184" s="9">
        <f t="shared" si="11"/>
        <v>54.54545454545454</v>
      </c>
      <c r="I184" s="10" t="s">
        <v>163</v>
      </c>
      <c r="J184" s="10" t="s">
        <v>12</v>
      </c>
      <c r="K184" s="1" t="s">
        <v>104</v>
      </c>
      <c r="M184" s="11">
        <v>0</v>
      </c>
      <c r="N184" s="11">
        <v>1</v>
      </c>
      <c r="O184" s="12">
        <v>0</v>
      </c>
      <c r="P184" s="12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</row>
    <row r="185" spans="1:28" s="5" customFormat="1" x14ac:dyDescent="0.35">
      <c r="A185" s="15" t="s">
        <v>215</v>
      </c>
      <c r="B185" s="23">
        <v>5.4</v>
      </c>
      <c r="C185" s="23">
        <v>2.9</v>
      </c>
      <c r="D185" s="23">
        <v>2.5</v>
      </c>
      <c r="E185" s="9">
        <f t="shared" si="8"/>
        <v>1.8620689655172415</v>
      </c>
      <c r="F185" s="9">
        <f t="shared" si="9"/>
        <v>2.16</v>
      </c>
      <c r="G185" s="9">
        <f t="shared" si="10"/>
        <v>1.1599999999999999</v>
      </c>
      <c r="H185" s="9">
        <f t="shared" si="11"/>
        <v>53.703703703703695</v>
      </c>
      <c r="I185" s="10" t="s">
        <v>163</v>
      </c>
      <c r="J185" s="10" t="s">
        <v>12</v>
      </c>
      <c r="K185" s="1" t="s">
        <v>104</v>
      </c>
      <c r="M185" s="11">
        <v>0</v>
      </c>
      <c r="N185" s="11">
        <v>1</v>
      </c>
      <c r="O185" s="12">
        <v>0</v>
      </c>
      <c r="P185" s="12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</row>
    <row r="186" spans="1:28" s="5" customFormat="1" x14ac:dyDescent="0.35">
      <c r="A186" s="15" t="s">
        <v>216</v>
      </c>
      <c r="B186" s="23">
        <v>6.4</v>
      </c>
      <c r="C186" s="23">
        <v>2.9</v>
      </c>
      <c r="D186" s="23">
        <v>2.4</v>
      </c>
      <c r="E186" s="9">
        <f t="shared" si="8"/>
        <v>2.2068965517241379</v>
      </c>
      <c r="F186" s="9">
        <f t="shared" si="9"/>
        <v>2.666666666666667</v>
      </c>
      <c r="G186" s="9">
        <f t="shared" si="10"/>
        <v>1.2083333333333333</v>
      </c>
      <c r="H186" s="9">
        <f t="shared" si="11"/>
        <v>45.312499999999993</v>
      </c>
      <c r="I186" s="10" t="s">
        <v>163</v>
      </c>
      <c r="J186" s="10" t="s">
        <v>12</v>
      </c>
      <c r="K186" s="1" t="s">
        <v>104</v>
      </c>
      <c r="M186" s="11">
        <v>0</v>
      </c>
      <c r="N186" s="11">
        <v>1</v>
      </c>
      <c r="O186" s="12">
        <v>0</v>
      </c>
      <c r="P186" s="12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</row>
    <row r="187" spans="1:28" s="5" customFormat="1" x14ac:dyDescent="0.35">
      <c r="A187" s="15" t="s">
        <v>217</v>
      </c>
      <c r="B187" s="23">
        <v>5.9</v>
      </c>
      <c r="C187" s="23">
        <v>2.9</v>
      </c>
      <c r="D187" s="23">
        <v>2.5</v>
      </c>
      <c r="E187" s="9">
        <f t="shared" si="8"/>
        <v>2.0344827586206899</v>
      </c>
      <c r="F187" s="9">
        <f t="shared" si="9"/>
        <v>2.3600000000000003</v>
      </c>
      <c r="G187" s="9">
        <f t="shared" si="10"/>
        <v>1.1599999999999999</v>
      </c>
      <c r="H187" s="9">
        <f t="shared" si="11"/>
        <v>49.152542372881349</v>
      </c>
      <c r="I187" s="10" t="s">
        <v>163</v>
      </c>
      <c r="J187" s="10" t="s">
        <v>12</v>
      </c>
      <c r="K187" s="1" t="s">
        <v>104</v>
      </c>
      <c r="M187" s="11">
        <v>0</v>
      </c>
      <c r="N187" s="11">
        <v>1</v>
      </c>
      <c r="O187" s="12">
        <v>0</v>
      </c>
      <c r="P187" s="12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</row>
    <row r="188" spans="1:28" s="5" customFormat="1" x14ac:dyDescent="0.35">
      <c r="A188" s="15" t="s">
        <v>218</v>
      </c>
      <c r="B188" s="23">
        <v>5.9</v>
      </c>
      <c r="C188" s="23">
        <v>3.1</v>
      </c>
      <c r="D188" s="23">
        <v>2.5</v>
      </c>
      <c r="E188" s="9">
        <f t="shared" si="8"/>
        <v>1.903225806451613</v>
      </c>
      <c r="F188" s="9">
        <f t="shared" si="9"/>
        <v>2.3600000000000003</v>
      </c>
      <c r="G188" s="9">
        <f t="shared" si="10"/>
        <v>1.24</v>
      </c>
      <c r="H188" s="9">
        <f t="shared" si="11"/>
        <v>52.542372881355924</v>
      </c>
      <c r="I188" s="10" t="s">
        <v>163</v>
      </c>
      <c r="J188" s="10" t="s">
        <v>12</v>
      </c>
      <c r="K188" s="1" t="s">
        <v>104</v>
      </c>
      <c r="M188" s="11">
        <v>0</v>
      </c>
      <c r="N188" s="11">
        <v>1</v>
      </c>
      <c r="O188" s="12">
        <v>0</v>
      </c>
      <c r="P188" s="12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</row>
    <row r="189" spans="1:28" s="5" customFormat="1" x14ac:dyDescent="0.35">
      <c r="A189" s="15" t="s">
        <v>219</v>
      </c>
      <c r="B189" s="23">
        <v>6</v>
      </c>
      <c r="C189" s="23">
        <v>2.7</v>
      </c>
      <c r="D189" s="23">
        <v>2.8</v>
      </c>
      <c r="E189" s="9">
        <f t="shared" si="8"/>
        <v>2.2222222222222219</v>
      </c>
      <c r="F189" s="9">
        <f t="shared" si="9"/>
        <v>2.1428571428571428</v>
      </c>
      <c r="G189" s="9">
        <f t="shared" si="10"/>
        <v>0.96428571428571441</v>
      </c>
      <c r="H189" s="9">
        <f t="shared" si="11"/>
        <v>45</v>
      </c>
      <c r="I189" s="10" t="s">
        <v>163</v>
      </c>
      <c r="J189" s="10" t="s">
        <v>12</v>
      </c>
      <c r="K189" s="1" t="s">
        <v>104</v>
      </c>
      <c r="M189" s="11">
        <v>0</v>
      </c>
      <c r="N189" s="11">
        <v>1</v>
      </c>
      <c r="O189" s="12">
        <v>0</v>
      </c>
      <c r="P189" s="12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</row>
    <row r="190" spans="1:28" s="5" customFormat="1" x14ac:dyDescent="0.35">
      <c r="A190" s="15" t="s">
        <v>220</v>
      </c>
      <c r="B190" s="23">
        <v>7.3</v>
      </c>
      <c r="C190" s="23">
        <v>3</v>
      </c>
      <c r="D190" s="23">
        <v>3</v>
      </c>
      <c r="E190" s="9">
        <f t="shared" si="8"/>
        <v>2.4333333333333331</v>
      </c>
      <c r="F190" s="9">
        <f t="shared" si="9"/>
        <v>2.4333333333333331</v>
      </c>
      <c r="G190" s="9">
        <f t="shared" si="10"/>
        <v>1</v>
      </c>
      <c r="H190" s="9">
        <f t="shared" si="11"/>
        <v>41.095890410958908</v>
      </c>
      <c r="I190" s="10" t="s">
        <v>163</v>
      </c>
      <c r="J190" s="10" t="s">
        <v>12</v>
      </c>
      <c r="K190" s="1" t="s">
        <v>104</v>
      </c>
      <c r="M190" s="11">
        <v>0</v>
      </c>
      <c r="N190" s="11">
        <v>1</v>
      </c>
      <c r="O190" s="12">
        <v>0</v>
      </c>
      <c r="P190" s="12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</row>
    <row r="191" spans="1:28" s="5" customFormat="1" x14ac:dyDescent="0.35">
      <c r="A191" s="15" t="s">
        <v>221</v>
      </c>
      <c r="B191" s="23">
        <v>5.9</v>
      </c>
      <c r="C191" s="23">
        <v>2.7</v>
      </c>
      <c r="D191" s="23">
        <v>2.8</v>
      </c>
      <c r="E191" s="9">
        <f t="shared" si="8"/>
        <v>2.1851851851851851</v>
      </c>
      <c r="F191" s="9">
        <f t="shared" si="9"/>
        <v>2.1071428571428572</v>
      </c>
      <c r="G191" s="9">
        <f t="shared" si="10"/>
        <v>0.96428571428571441</v>
      </c>
      <c r="H191" s="9">
        <f t="shared" si="11"/>
        <v>45.762711864406782</v>
      </c>
      <c r="I191" s="10" t="s">
        <v>163</v>
      </c>
      <c r="J191" s="10" t="s">
        <v>12</v>
      </c>
      <c r="K191" s="1" t="s">
        <v>104</v>
      </c>
      <c r="M191" s="11">
        <v>0</v>
      </c>
      <c r="N191" s="11">
        <v>1</v>
      </c>
      <c r="O191" s="12">
        <v>0</v>
      </c>
      <c r="P191" s="12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</row>
    <row r="192" spans="1:28" s="5" customFormat="1" x14ac:dyDescent="0.35">
      <c r="A192" s="15" t="s">
        <v>222</v>
      </c>
      <c r="B192" s="23">
        <v>5.2</v>
      </c>
      <c r="C192" s="23">
        <v>2.9</v>
      </c>
      <c r="D192" s="23">
        <v>2.5</v>
      </c>
      <c r="E192" s="9">
        <f t="shared" si="8"/>
        <v>1.7931034482758621</v>
      </c>
      <c r="F192" s="9">
        <f t="shared" si="9"/>
        <v>2.08</v>
      </c>
      <c r="G192" s="9">
        <f t="shared" si="10"/>
        <v>1.1599999999999999</v>
      </c>
      <c r="H192" s="9">
        <f t="shared" si="11"/>
        <v>55.769230769230774</v>
      </c>
      <c r="I192" s="10" t="s">
        <v>163</v>
      </c>
      <c r="J192" s="10" t="s">
        <v>12</v>
      </c>
      <c r="K192" s="1" t="s">
        <v>104</v>
      </c>
      <c r="M192" s="11">
        <v>0</v>
      </c>
      <c r="N192" s="11">
        <v>1</v>
      </c>
      <c r="O192" s="12">
        <v>0</v>
      </c>
      <c r="P192" s="12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</row>
    <row r="193" spans="1:28" s="5" customFormat="1" x14ac:dyDescent="0.35">
      <c r="A193" s="15" t="s">
        <v>223</v>
      </c>
      <c r="B193" s="23">
        <v>6.1</v>
      </c>
      <c r="C193" s="23">
        <v>3</v>
      </c>
      <c r="D193" s="23">
        <v>2.7</v>
      </c>
      <c r="E193" s="9">
        <f t="shared" si="8"/>
        <v>2.0333333333333332</v>
      </c>
      <c r="F193" s="9">
        <f t="shared" si="9"/>
        <v>2.2592592592592591</v>
      </c>
      <c r="G193" s="9">
        <f t="shared" si="10"/>
        <v>1.1111111111111109</v>
      </c>
      <c r="H193" s="9">
        <f t="shared" si="11"/>
        <v>49.180327868852466</v>
      </c>
      <c r="I193" s="10" t="s">
        <v>163</v>
      </c>
      <c r="J193" s="10" t="s">
        <v>12</v>
      </c>
      <c r="K193" s="1" t="s">
        <v>104</v>
      </c>
      <c r="M193" s="11">
        <v>0</v>
      </c>
      <c r="N193" s="11">
        <v>1</v>
      </c>
      <c r="O193" s="12">
        <v>0</v>
      </c>
      <c r="P193" s="12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</row>
    <row r="194" spans="1:28" s="5" customFormat="1" x14ac:dyDescent="0.35">
      <c r="A194" s="15" t="s">
        <v>224</v>
      </c>
      <c r="B194" s="23">
        <v>5.5</v>
      </c>
      <c r="C194" s="23">
        <v>3</v>
      </c>
      <c r="D194" s="23">
        <v>2.5</v>
      </c>
      <c r="E194" s="9">
        <f t="shared" ref="E194:E257" si="12">B194/C194</f>
        <v>1.8333333333333333</v>
      </c>
      <c r="F194" s="9">
        <f t="shared" ref="F194:F257" si="13">B194/D194</f>
        <v>2.2000000000000002</v>
      </c>
      <c r="G194" s="9">
        <f t="shared" ref="G194:G257" si="14">C194/D194</f>
        <v>1.2</v>
      </c>
      <c r="H194" s="9">
        <f t="shared" ref="H194:H257" si="15">100*(C194/B194)</f>
        <v>54.54545454545454</v>
      </c>
      <c r="I194" s="10" t="s">
        <v>163</v>
      </c>
      <c r="J194" s="10" t="s">
        <v>12</v>
      </c>
      <c r="K194" s="1" t="s">
        <v>104</v>
      </c>
      <c r="M194" s="11">
        <v>0</v>
      </c>
      <c r="N194" s="11">
        <v>1</v>
      </c>
      <c r="O194" s="12">
        <v>0</v>
      </c>
      <c r="P194" s="12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</row>
    <row r="195" spans="1:28" s="5" customFormat="1" x14ac:dyDescent="0.35">
      <c r="A195" s="15" t="s">
        <v>225</v>
      </c>
      <c r="B195" s="23">
        <v>5.4</v>
      </c>
      <c r="C195" s="23">
        <v>3.1</v>
      </c>
      <c r="D195" s="23">
        <v>2.6</v>
      </c>
      <c r="E195" s="9">
        <f t="shared" si="12"/>
        <v>1.7419354838709677</v>
      </c>
      <c r="F195" s="9">
        <f t="shared" si="13"/>
        <v>2.0769230769230771</v>
      </c>
      <c r="G195" s="9">
        <f t="shared" si="14"/>
        <v>1.1923076923076923</v>
      </c>
      <c r="H195" s="9">
        <f t="shared" si="15"/>
        <v>57.407407407407405</v>
      </c>
      <c r="I195" s="10" t="s">
        <v>163</v>
      </c>
      <c r="J195" s="10" t="s">
        <v>12</v>
      </c>
      <c r="K195" s="1" t="s">
        <v>104</v>
      </c>
      <c r="M195" s="11">
        <v>0</v>
      </c>
      <c r="N195" s="11">
        <v>1</v>
      </c>
      <c r="O195" s="12">
        <v>0</v>
      </c>
      <c r="P195" s="12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</row>
    <row r="196" spans="1:28" s="5" customFormat="1" x14ac:dyDescent="0.35">
      <c r="A196" s="15" t="s">
        <v>226</v>
      </c>
      <c r="B196" s="23">
        <v>6.1</v>
      </c>
      <c r="C196" s="23">
        <v>2.9</v>
      </c>
      <c r="D196" s="23">
        <v>2.2000000000000002</v>
      </c>
      <c r="E196" s="9">
        <f t="shared" si="12"/>
        <v>2.103448275862069</v>
      </c>
      <c r="F196" s="9">
        <f t="shared" si="13"/>
        <v>2.7727272727272725</v>
      </c>
      <c r="G196" s="9">
        <f t="shared" si="14"/>
        <v>1.3181818181818181</v>
      </c>
      <c r="H196" s="9">
        <f t="shared" si="15"/>
        <v>47.540983606557383</v>
      </c>
      <c r="I196" s="10" t="s">
        <v>163</v>
      </c>
      <c r="J196" s="10" t="s">
        <v>12</v>
      </c>
      <c r="K196" s="1" t="s">
        <v>104</v>
      </c>
      <c r="M196" s="11">
        <v>0</v>
      </c>
      <c r="N196" s="11">
        <v>1</v>
      </c>
      <c r="O196" s="12">
        <v>0</v>
      </c>
      <c r="P196" s="12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</row>
    <row r="197" spans="1:28" s="5" customFormat="1" x14ac:dyDescent="0.35">
      <c r="A197" s="15" t="s">
        <v>227</v>
      </c>
      <c r="B197" s="23">
        <v>5.5</v>
      </c>
      <c r="C197" s="23">
        <v>2.9</v>
      </c>
      <c r="D197" s="23">
        <v>2.6</v>
      </c>
      <c r="E197" s="9">
        <f t="shared" si="12"/>
        <v>1.896551724137931</v>
      </c>
      <c r="F197" s="9">
        <f t="shared" si="13"/>
        <v>2.1153846153846154</v>
      </c>
      <c r="G197" s="9">
        <f t="shared" si="14"/>
        <v>1.1153846153846154</v>
      </c>
      <c r="H197" s="9">
        <f t="shared" si="15"/>
        <v>52.72727272727272</v>
      </c>
      <c r="I197" s="10" t="s">
        <v>163</v>
      </c>
      <c r="J197" s="10" t="s">
        <v>12</v>
      </c>
      <c r="K197" s="1" t="s">
        <v>104</v>
      </c>
      <c r="M197" s="11">
        <v>0</v>
      </c>
      <c r="N197" s="11">
        <v>1</v>
      </c>
      <c r="O197" s="12">
        <v>0</v>
      </c>
      <c r="P197" s="12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</row>
    <row r="198" spans="1:28" s="5" customFormat="1" x14ac:dyDescent="0.35">
      <c r="A198" s="15" t="s">
        <v>228</v>
      </c>
      <c r="B198" s="23">
        <v>5.8</v>
      </c>
      <c r="C198" s="23">
        <v>2.7</v>
      </c>
      <c r="D198" s="23">
        <v>2.8</v>
      </c>
      <c r="E198" s="9">
        <f t="shared" si="12"/>
        <v>2.1481481481481479</v>
      </c>
      <c r="F198" s="9">
        <f t="shared" si="13"/>
        <v>2.0714285714285716</v>
      </c>
      <c r="G198" s="9">
        <f t="shared" si="14"/>
        <v>0.96428571428571441</v>
      </c>
      <c r="H198" s="9">
        <f t="shared" si="15"/>
        <v>46.551724137931039</v>
      </c>
      <c r="I198" s="10" t="s">
        <v>163</v>
      </c>
      <c r="J198" s="10" t="s">
        <v>12</v>
      </c>
      <c r="K198" s="1" t="s">
        <v>104</v>
      </c>
      <c r="M198" s="11">
        <v>0</v>
      </c>
      <c r="N198" s="11">
        <v>1</v>
      </c>
      <c r="O198" s="12">
        <v>0</v>
      </c>
      <c r="P198" s="12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</row>
    <row r="199" spans="1:28" s="5" customFormat="1" x14ac:dyDescent="0.35">
      <c r="A199" s="15" t="s">
        <v>229</v>
      </c>
      <c r="B199" s="23">
        <v>5.5</v>
      </c>
      <c r="C199" s="23">
        <v>3.1</v>
      </c>
      <c r="D199" s="23">
        <v>2.2000000000000002</v>
      </c>
      <c r="E199" s="9">
        <f t="shared" si="12"/>
        <v>1.7741935483870968</v>
      </c>
      <c r="F199" s="9">
        <f t="shared" si="13"/>
        <v>2.5</v>
      </c>
      <c r="G199" s="9">
        <f t="shared" si="14"/>
        <v>1.4090909090909089</v>
      </c>
      <c r="H199" s="9">
        <f t="shared" si="15"/>
        <v>56.36363636363636</v>
      </c>
      <c r="I199" s="10" t="s">
        <v>163</v>
      </c>
      <c r="J199" s="10" t="s">
        <v>12</v>
      </c>
      <c r="K199" s="1" t="s">
        <v>104</v>
      </c>
      <c r="M199" s="11">
        <v>0</v>
      </c>
      <c r="N199" s="11">
        <v>1</v>
      </c>
      <c r="O199" s="12">
        <v>0</v>
      </c>
      <c r="P199" s="12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</row>
    <row r="200" spans="1:28" s="5" customFormat="1" x14ac:dyDescent="0.35">
      <c r="A200" s="15" t="s">
        <v>230</v>
      </c>
      <c r="B200" s="23">
        <v>6.1</v>
      </c>
      <c r="C200" s="23">
        <v>2.9</v>
      </c>
      <c r="D200" s="23">
        <v>2.6</v>
      </c>
      <c r="E200" s="9">
        <f t="shared" si="12"/>
        <v>2.103448275862069</v>
      </c>
      <c r="F200" s="9">
        <f t="shared" si="13"/>
        <v>2.3461538461538458</v>
      </c>
      <c r="G200" s="9">
        <f t="shared" si="14"/>
        <v>1.1153846153846154</v>
      </c>
      <c r="H200" s="9">
        <f t="shared" si="15"/>
        <v>47.540983606557383</v>
      </c>
      <c r="I200" s="10" t="s">
        <v>163</v>
      </c>
      <c r="J200" s="10" t="s">
        <v>12</v>
      </c>
      <c r="K200" s="1" t="s">
        <v>104</v>
      </c>
      <c r="M200" s="11">
        <v>0</v>
      </c>
      <c r="N200" s="11">
        <v>1</v>
      </c>
      <c r="O200" s="12">
        <v>0</v>
      </c>
      <c r="P200" s="12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</row>
    <row r="201" spans="1:28" s="5" customFormat="1" x14ac:dyDescent="0.35">
      <c r="A201" s="15" t="s">
        <v>231</v>
      </c>
      <c r="B201" s="23">
        <v>6.4</v>
      </c>
      <c r="C201" s="23">
        <v>3</v>
      </c>
      <c r="D201" s="23">
        <v>2.9</v>
      </c>
      <c r="E201" s="9">
        <f t="shared" si="12"/>
        <v>2.1333333333333333</v>
      </c>
      <c r="F201" s="9">
        <f t="shared" si="13"/>
        <v>2.2068965517241379</v>
      </c>
      <c r="G201" s="9">
        <f t="shared" si="14"/>
        <v>1.0344827586206897</v>
      </c>
      <c r="H201" s="9">
        <f t="shared" si="15"/>
        <v>46.875</v>
      </c>
      <c r="I201" s="10" t="s">
        <v>163</v>
      </c>
      <c r="J201" s="10" t="s">
        <v>12</v>
      </c>
      <c r="K201" s="1" t="s">
        <v>104</v>
      </c>
      <c r="M201" s="11">
        <v>0</v>
      </c>
      <c r="N201" s="11">
        <v>1</v>
      </c>
      <c r="O201" s="12">
        <v>0</v>
      </c>
      <c r="P201" s="12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</row>
    <row r="202" spans="1:28" s="5" customFormat="1" x14ac:dyDescent="0.35">
      <c r="A202" s="15" t="s">
        <v>232</v>
      </c>
      <c r="B202" s="23">
        <v>5.8</v>
      </c>
      <c r="C202" s="23">
        <v>3</v>
      </c>
      <c r="D202" s="23">
        <v>2.6</v>
      </c>
      <c r="E202" s="9">
        <f t="shared" si="12"/>
        <v>1.9333333333333333</v>
      </c>
      <c r="F202" s="9">
        <f t="shared" si="13"/>
        <v>2.2307692307692308</v>
      </c>
      <c r="G202" s="9">
        <f t="shared" si="14"/>
        <v>1.1538461538461537</v>
      </c>
      <c r="H202" s="9">
        <f t="shared" si="15"/>
        <v>51.724137931034484</v>
      </c>
      <c r="I202" s="10" t="s">
        <v>163</v>
      </c>
      <c r="J202" s="10" t="s">
        <v>12</v>
      </c>
      <c r="K202" s="1" t="s">
        <v>104</v>
      </c>
      <c r="M202" s="11">
        <v>0</v>
      </c>
      <c r="N202" s="11">
        <v>1</v>
      </c>
      <c r="O202" s="12">
        <v>0</v>
      </c>
      <c r="P202" s="12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</row>
    <row r="203" spans="1:28" s="5" customFormat="1" x14ac:dyDescent="0.35">
      <c r="A203" s="15" t="s">
        <v>233</v>
      </c>
      <c r="B203" s="23">
        <v>5.8</v>
      </c>
      <c r="C203" s="23">
        <v>3.2</v>
      </c>
      <c r="D203" s="23">
        <v>2.5</v>
      </c>
      <c r="E203" s="9">
        <f t="shared" si="12"/>
        <v>1.8124999999999998</v>
      </c>
      <c r="F203" s="9">
        <f t="shared" si="13"/>
        <v>2.3199999999999998</v>
      </c>
      <c r="G203" s="9">
        <f t="shared" si="14"/>
        <v>1.28</v>
      </c>
      <c r="H203" s="9">
        <f t="shared" si="15"/>
        <v>55.172413793103445</v>
      </c>
      <c r="I203" s="10" t="s">
        <v>163</v>
      </c>
      <c r="J203" s="10" t="s">
        <v>12</v>
      </c>
      <c r="K203" s="1" t="s">
        <v>104</v>
      </c>
      <c r="M203" s="11">
        <v>0</v>
      </c>
      <c r="N203" s="11">
        <v>1</v>
      </c>
      <c r="O203" s="12">
        <v>0</v>
      </c>
      <c r="P203" s="12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</row>
    <row r="204" spans="1:28" s="5" customFormat="1" x14ac:dyDescent="0.35">
      <c r="A204" s="15" t="s">
        <v>234</v>
      </c>
      <c r="B204" s="23">
        <v>5.8</v>
      </c>
      <c r="C204" s="23">
        <v>2.8</v>
      </c>
      <c r="D204" s="23">
        <v>2.5</v>
      </c>
      <c r="E204" s="9">
        <f t="shared" si="12"/>
        <v>2.0714285714285716</v>
      </c>
      <c r="F204" s="9">
        <f t="shared" si="13"/>
        <v>2.3199999999999998</v>
      </c>
      <c r="G204" s="9">
        <f t="shared" si="14"/>
        <v>1.1199999999999999</v>
      </c>
      <c r="H204" s="9">
        <f t="shared" si="15"/>
        <v>48.275862068965516</v>
      </c>
      <c r="I204" s="10" t="s">
        <v>163</v>
      </c>
      <c r="J204" s="10" t="s">
        <v>12</v>
      </c>
      <c r="K204" s="1" t="s">
        <v>104</v>
      </c>
      <c r="M204" s="11">
        <v>0</v>
      </c>
      <c r="N204" s="11">
        <v>1</v>
      </c>
      <c r="O204" s="12">
        <v>0</v>
      </c>
      <c r="P204" s="12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</row>
    <row r="205" spans="1:28" s="5" customFormat="1" x14ac:dyDescent="0.35">
      <c r="A205" s="15" t="s">
        <v>235</v>
      </c>
      <c r="B205" s="23">
        <v>6.1</v>
      </c>
      <c r="C205" s="23">
        <v>2.9</v>
      </c>
      <c r="D205" s="23">
        <v>2.5</v>
      </c>
      <c r="E205" s="9">
        <f t="shared" si="12"/>
        <v>2.103448275862069</v>
      </c>
      <c r="F205" s="9">
        <f t="shared" si="13"/>
        <v>2.44</v>
      </c>
      <c r="G205" s="9">
        <f t="shared" si="14"/>
        <v>1.1599999999999999</v>
      </c>
      <c r="H205" s="9">
        <f t="shared" si="15"/>
        <v>47.540983606557383</v>
      </c>
      <c r="I205" s="10" t="s">
        <v>163</v>
      </c>
      <c r="J205" s="10" t="s">
        <v>12</v>
      </c>
      <c r="K205" s="1" t="s">
        <v>104</v>
      </c>
      <c r="M205" s="11">
        <v>0</v>
      </c>
      <c r="N205" s="11">
        <v>1</v>
      </c>
      <c r="O205" s="12">
        <v>0</v>
      </c>
      <c r="P205" s="12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</row>
    <row r="206" spans="1:28" s="5" customFormat="1" x14ac:dyDescent="0.35">
      <c r="A206" s="13" t="s">
        <v>236</v>
      </c>
      <c r="B206" s="14">
        <v>8</v>
      </c>
      <c r="C206" s="14">
        <v>3.5</v>
      </c>
      <c r="D206" s="14">
        <v>3.5</v>
      </c>
      <c r="E206" s="9">
        <f t="shared" si="12"/>
        <v>2.2857142857142856</v>
      </c>
      <c r="F206" s="9">
        <f t="shared" si="13"/>
        <v>2.2857142857142856</v>
      </c>
      <c r="G206" s="9">
        <f t="shared" si="14"/>
        <v>1</v>
      </c>
      <c r="H206" s="9">
        <f t="shared" si="15"/>
        <v>43.75</v>
      </c>
      <c r="I206" s="10" t="s">
        <v>237</v>
      </c>
      <c r="J206" s="10" t="s">
        <v>14</v>
      </c>
      <c r="K206" s="1" t="s">
        <v>33</v>
      </c>
      <c r="M206" s="11">
        <v>0</v>
      </c>
      <c r="N206" s="11">
        <v>0</v>
      </c>
      <c r="O206" s="12">
        <v>0</v>
      </c>
      <c r="P206" s="12">
        <v>1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</row>
    <row r="207" spans="1:28" s="5" customFormat="1" x14ac:dyDescent="0.35">
      <c r="A207" s="13" t="s">
        <v>238</v>
      </c>
      <c r="B207" s="14">
        <v>8.5</v>
      </c>
      <c r="C207" s="14">
        <v>3.5</v>
      </c>
      <c r="D207" s="14">
        <v>3</v>
      </c>
      <c r="E207" s="9">
        <f t="shared" si="12"/>
        <v>2.4285714285714284</v>
      </c>
      <c r="F207" s="9">
        <f t="shared" si="13"/>
        <v>2.8333333333333335</v>
      </c>
      <c r="G207" s="9">
        <f t="shared" si="14"/>
        <v>1.1666666666666667</v>
      </c>
      <c r="H207" s="9">
        <f t="shared" si="15"/>
        <v>41.17647058823529</v>
      </c>
      <c r="I207" s="10" t="s">
        <v>237</v>
      </c>
      <c r="J207" s="10" t="s">
        <v>14</v>
      </c>
      <c r="K207" s="1" t="s">
        <v>33</v>
      </c>
      <c r="M207" s="11">
        <v>0</v>
      </c>
      <c r="N207" s="11">
        <v>0</v>
      </c>
      <c r="O207" s="12">
        <v>0</v>
      </c>
      <c r="P207" s="12">
        <v>1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</row>
    <row r="208" spans="1:28" s="5" customFormat="1" x14ac:dyDescent="0.35">
      <c r="A208" s="13" t="s">
        <v>239</v>
      </c>
      <c r="B208" s="14">
        <v>9</v>
      </c>
      <c r="C208" s="14">
        <v>4</v>
      </c>
      <c r="D208" s="14">
        <v>3</v>
      </c>
      <c r="E208" s="9">
        <f t="shared" si="12"/>
        <v>2.25</v>
      </c>
      <c r="F208" s="9">
        <f t="shared" si="13"/>
        <v>3</v>
      </c>
      <c r="G208" s="9">
        <f t="shared" si="14"/>
        <v>1.3333333333333333</v>
      </c>
      <c r="H208" s="9">
        <f t="shared" si="15"/>
        <v>44.444444444444443</v>
      </c>
      <c r="I208" s="10" t="s">
        <v>237</v>
      </c>
      <c r="J208" s="10" t="s">
        <v>14</v>
      </c>
      <c r="K208" s="1" t="s">
        <v>33</v>
      </c>
      <c r="M208" s="11">
        <v>0</v>
      </c>
      <c r="N208" s="11">
        <v>0</v>
      </c>
      <c r="O208" s="12">
        <v>0</v>
      </c>
      <c r="P208" s="12">
        <v>1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</row>
    <row r="209" spans="1:28" s="5" customFormat="1" x14ac:dyDescent="0.35">
      <c r="A209" s="17" t="s">
        <v>240</v>
      </c>
      <c r="B209" s="18">
        <v>7</v>
      </c>
      <c r="C209" s="18">
        <v>3</v>
      </c>
      <c r="D209" s="18">
        <v>2.7</v>
      </c>
      <c r="E209" s="9">
        <f t="shared" si="12"/>
        <v>2.3333333333333335</v>
      </c>
      <c r="F209" s="9">
        <f t="shared" si="13"/>
        <v>2.5925925925925926</v>
      </c>
      <c r="G209" s="9">
        <f t="shared" si="14"/>
        <v>1.1111111111111109</v>
      </c>
      <c r="H209" s="9">
        <f t="shared" si="15"/>
        <v>42.857142857142854</v>
      </c>
      <c r="I209" s="10" t="s">
        <v>237</v>
      </c>
      <c r="J209" s="10" t="s">
        <v>14</v>
      </c>
      <c r="K209" s="1" t="s">
        <v>33</v>
      </c>
      <c r="M209" s="11">
        <v>0</v>
      </c>
      <c r="N209" s="11">
        <v>0</v>
      </c>
      <c r="O209" s="12">
        <v>0</v>
      </c>
      <c r="P209" s="12">
        <v>1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</row>
    <row r="210" spans="1:28" s="5" customFormat="1" x14ac:dyDescent="0.35">
      <c r="A210" s="17" t="s">
        <v>241</v>
      </c>
      <c r="B210" s="18">
        <v>10</v>
      </c>
      <c r="C210" s="18">
        <v>3.5</v>
      </c>
      <c r="D210" s="18">
        <v>3</v>
      </c>
      <c r="E210" s="9">
        <f t="shared" si="12"/>
        <v>2.8571428571428572</v>
      </c>
      <c r="F210" s="9">
        <f t="shared" si="13"/>
        <v>3.3333333333333335</v>
      </c>
      <c r="G210" s="9">
        <f t="shared" si="14"/>
        <v>1.1666666666666667</v>
      </c>
      <c r="H210" s="9">
        <f t="shared" si="15"/>
        <v>35</v>
      </c>
      <c r="I210" s="10" t="s">
        <v>237</v>
      </c>
      <c r="J210" s="10" t="s">
        <v>14</v>
      </c>
      <c r="K210" s="1" t="s">
        <v>33</v>
      </c>
      <c r="M210" s="11">
        <v>0</v>
      </c>
      <c r="N210" s="11">
        <v>0</v>
      </c>
      <c r="O210" s="12">
        <v>0</v>
      </c>
      <c r="P210" s="12">
        <v>1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</row>
    <row r="211" spans="1:28" s="5" customFormat="1" x14ac:dyDescent="0.35">
      <c r="A211" s="13" t="s">
        <v>242</v>
      </c>
      <c r="B211" s="14">
        <v>10</v>
      </c>
      <c r="C211" s="14">
        <v>3.5</v>
      </c>
      <c r="D211" s="14">
        <v>3.5</v>
      </c>
      <c r="E211" s="9">
        <f t="shared" si="12"/>
        <v>2.8571428571428572</v>
      </c>
      <c r="F211" s="9">
        <f t="shared" si="13"/>
        <v>2.8571428571428572</v>
      </c>
      <c r="G211" s="9">
        <f t="shared" si="14"/>
        <v>1</v>
      </c>
      <c r="H211" s="9">
        <f t="shared" si="15"/>
        <v>35</v>
      </c>
      <c r="I211" s="10" t="s">
        <v>237</v>
      </c>
      <c r="J211" s="10" t="s">
        <v>14</v>
      </c>
      <c r="K211" s="1" t="s">
        <v>33</v>
      </c>
      <c r="M211" s="11">
        <v>0</v>
      </c>
      <c r="N211" s="11">
        <v>0</v>
      </c>
      <c r="O211" s="12">
        <v>0</v>
      </c>
      <c r="P211" s="12">
        <v>1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</row>
    <row r="212" spans="1:28" s="5" customFormat="1" x14ac:dyDescent="0.35">
      <c r="A212" s="17" t="s">
        <v>243</v>
      </c>
      <c r="B212" s="18">
        <v>8</v>
      </c>
      <c r="C212" s="18">
        <v>3.3</v>
      </c>
      <c r="D212" s="18">
        <v>2.9</v>
      </c>
      <c r="E212" s="9">
        <f t="shared" si="12"/>
        <v>2.4242424242424243</v>
      </c>
      <c r="F212" s="9">
        <f t="shared" si="13"/>
        <v>2.7586206896551726</v>
      </c>
      <c r="G212" s="9">
        <f t="shared" si="14"/>
        <v>1.1379310344827587</v>
      </c>
      <c r="H212" s="9">
        <f t="shared" si="15"/>
        <v>41.25</v>
      </c>
      <c r="I212" s="10" t="s">
        <v>237</v>
      </c>
      <c r="J212" s="10" t="s">
        <v>14</v>
      </c>
      <c r="K212" s="1" t="s">
        <v>33</v>
      </c>
      <c r="M212" s="11">
        <v>0</v>
      </c>
      <c r="N212" s="11">
        <v>0</v>
      </c>
      <c r="O212" s="12">
        <v>0</v>
      </c>
      <c r="P212" s="12">
        <v>1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</row>
    <row r="213" spans="1:28" s="5" customFormat="1" x14ac:dyDescent="0.35">
      <c r="A213" s="13" t="s">
        <v>243</v>
      </c>
      <c r="B213" s="14">
        <v>8</v>
      </c>
      <c r="C213" s="14">
        <v>3.3</v>
      </c>
      <c r="D213" s="14">
        <v>2.9</v>
      </c>
      <c r="E213" s="9">
        <f t="shared" si="12"/>
        <v>2.4242424242424243</v>
      </c>
      <c r="F213" s="9">
        <f t="shared" si="13"/>
        <v>2.7586206896551726</v>
      </c>
      <c r="G213" s="9">
        <f t="shared" si="14"/>
        <v>1.1379310344827587</v>
      </c>
      <c r="H213" s="9">
        <f t="shared" si="15"/>
        <v>41.25</v>
      </c>
      <c r="I213" s="10" t="s">
        <v>237</v>
      </c>
      <c r="J213" s="10" t="s">
        <v>14</v>
      </c>
      <c r="K213" s="1" t="s">
        <v>33</v>
      </c>
      <c r="M213" s="11">
        <v>0</v>
      </c>
      <c r="N213" s="11">
        <v>0</v>
      </c>
      <c r="O213" s="12">
        <v>0</v>
      </c>
      <c r="P213" s="12">
        <v>1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</row>
    <row r="214" spans="1:28" s="5" customFormat="1" x14ac:dyDescent="0.35">
      <c r="A214" s="13" t="s">
        <v>244</v>
      </c>
      <c r="B214" s="14">
        <v>10</v>
      </c>
      <c r="C214" s="14">
        <v>3.5</v>
      </c>
      <c r="D214" s="14">
        <v>3.5</v>
      </c>
      <c r="E214" s="9">
        <f t="shared" si="12"/>
        <v>2.8571428571428572</v>
      </c>
      <c r="F214" s="9">
        <f t="shared" si="13"/>
        <v>2.8571428571428572</v>
      </c>
      <c r="G214" s="9">
        <f t="shared" si="14"/>
        <v>1</v>
      </c>
      <c r="H214" s="9">
        <f t="shared" si="15"/>
        <v>35</v>
      </c>
      <c r="I214" s="10" t="s">
        <v>237</v>
      </c>
      <c r="J214" s="10" t="s">
        <v>14</v>
      </c>
      <c r="K214" s="1" t="s">
        <v>33</v>
      </c>
      <c r="M214" s="11">
        <v>0</v>
      </c>
      <c r="N214" s="11">
        <v>0</v>
      </c>
      <c r="O214" s="12">
        <v>0</v>
      </c>
      <c r="P214" s="12">
        <v>1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</row>
    <row r="215" spans="1:28" s="5" customFormat="1" x14ac:dyDescent="0.35">
      <c r="A215" s="13" t="s">
        <v>245</v>
      </c>
      <c r="B215" s="14">
        <v>7</v>
      </c>
      <c r="C215" s="14">
        <v>3</v>
      </c>
      <c r="D215" s="14">
        <v>3</v>
      </c>
      <c r="E215" s="9">
        <f t="shared" si="12"/>
        <v>2.3333333333333335</v>
      </c>
      <c r="F215" s="9">
        <f t="shared" si="13"/>
        <v>2.3333333333333335</v>
      </c>
      <c r="G215" s="9">
        <f t="shared" si="14"/>
        <v>1</v>
      </c>
      <c r="H215" s="9">
        <f t="shared" si="15"/>
        <v>42.857142857142854</v>
      </c>
      <c r="I215" s="10" t="s">
        <v>237</v>
      </c>
      <c r="J215" s="10" t="s">
        <v>14</v>
      </c>
      <c r="K215" s="1" t="s">
        <v>33</v>
      </c>
      <c r="M215" s="11">
        <v>0</v>
      </c>
      <c r="N215" s="11">
        <v>0</v>
      </c>
      <c r="O215" s="12">
        <v>0</v>
      </c>
      <c r="P215" s="12">
        <v>1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</row>
    <row r="216" spans="1:28" s="5" customFormat="1" x14ac:dyDescent="0.35">
      <c r="A216" s="17" t="s">
        <v>246</v>
      </c>
      <c r="B216" s="18">
        <v>9</v>
      </c>
      <c r="C216" s="18">
        <v>3.5</v>
      </c>
      <c r="D216" s="18">
        <v>3</v>
      </c>
      <c r="E216" s="9">
        <f t="shared" si="12"/>
        <v>2.5714285714285716</v>
      </c>
      <c r="F216" s="9">
        <f t="shared" si="13"/>
        <v>3</v>
      </c>
      <c r="G216" s="9">
        <f t="shared" si="14"/>
        <v>1.1666666666666667</v>
      </c>
      <c r="H216" s="9">
        <f t="shared" si="15"/>
        <v>38.888888888888893</v>
      </c>
      <c r="I216" s="10" t="s">
        <v>237</v>
      </c>
      <c r="J216" s="10" t="s">
        <v>14</v>
      </c>
      <c r="K216" s="1" t="s">
        <v>33</v>
      </c>
      <c r="M216" s="11">
        <v>0</v>
      </c>
      <c r="N216" s="11">
        <v>0</v>
      </c>
      <c r="O216" s="12">
        <v>0</v>
      </c>
      <c r="P216" s="12">
        <v>1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</row>
    <row r="217" spans="1:28" s="5" customFormat="1" x14ac:dyDescent="0.35">
      <c r="A217" s="17" t="s">
        <v>247</v>
      </c>
      <c r="B217" s="18">
        <v>10</v>
      </c>
      <c r="C217" s="18">
        <v>4</v>
      </c>
      <c r="D217" s="18">
        <v>3</v>
      </c>
      <c r="E217" s="9">
        <f t="shared" si="12"/>
        <v>2.5</v>
      </c>
      <c r="F217" s="9">
        <f t="shared" si="13"/>
        <v>3.3333333333333335</v>
      </c>
      <c r="G217" s="9">
        <f t="shared" si="14"/>
        <v>1.3333333333333333</v>
      </c>
      <c r="H217" s="9">
        <f t="shared" si="15"/>
        <v>40</v>
      </c>
      <c r="I217" s="10" t="s">
        <v>237</v>
      </c>
      <c r="J217" s="10" t="s">
        <v>14</v>
      </c>
      <c r="K217" s="1" t="s">
        <v>33</v>
      </c>
      <c r="M217" s="11">
        <v>0</v>
      </c>
      <c r="N217" s="11">
        <v>0</v>
      </c>
      <c r="O217" s="12">
        <v>0</v>
      </c>
      <c r="P217" s="12">
        <v>1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</row>
    <row r="218" spans="1:28" s="5" customFormat="1" x14ac:dyDescent="0.35">
      <c r="A218" s="15" t="s">
        <v>248</v>
      </c>
      <c r="B218" s="23">
        <v>8.5</v>
      </c>
      <c r="C218" s="23">
        <v>2.7</v>
      </c>
      <c r="D218" s="23">
        <v>2.5</v>
      </c>
      <c r="E218" s="9">
        <f t="shared" si="12"/>
        <v>3.1481481481481479</v>
      </c>
      <c r="F218" s="9">
        <f t="shared" si="13"/>
        <v>3.4</v>
      </c>
      <c r="G218" s="9">
        <f t="shared" si="14"/>
        <v>1.08</v>
      </c>
      <c r="H218" s="9">
        <f t="shared" si="15"/>
        <v>31.764705882352946</v>
      </c>
      <c r="I218" s="10" t="s">
        <v>237</v>
      </c>
      <c r="J218" s="10" t="s">
        <v>14</v>
      </c>
      <c r="K218" s="1" t="s">
        <v>104</v>
      </c>
      <c r="M218" s="11">
        <v>0</v>
      </c>
      <c r="N218" s="11">
        <v>0</v>
      </c>
      <c r="O218" s="12">
        <v>0</v>
      </c>
      <c r="P218" s="12">
        <v>1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</row>
    <row r="219" spans="1:28" s="5" customFormat="1" x14ac:dyDescent="0.35">
      <c r="A219" s="15" t="s">
        <v>249</v>
      </c>
      <c r="B219" s="23">
        <v>9</v>
      </c>
      <c r="C219" s="23">
        <v>2.75</v>
      </c>
      <c r="D219" s="23">
        <v>2.5</v>
      </c>
      <c r="E219" s="9">
        <f t="shared" si="12"/>
        <v>3.2727272727272729</v>
      </c>
      <c r="F219" s="9">
        <f t="shared" si="13"/>
        <v>3.6</v>
      </c>
      <c r="G219" s="9">
        <f t="shared" si="14"/>
        <v>1.1000000000000001</v>
      </c>
      <c r="H219" s="9">
        <f t="shared" si="15"/>
        <v>30.555555555555557</v>
      </c>
      <c r="I219" s="10" t="s">
        <v>237</v>
      </c>
      <c r="J219" s="10" t="s">
        <v>14</v>
      </c>
      <c r="K219" s="1" t="s">
        <v>104</v>
      </c>
      <c r="M219" s="11">
        <v>0</v>
      </c>
      <c r="N219" s="11">
        <v>0</v>
      </c>
      <c r="O219" s="12">
        <v>0</v>
      </c>
      <c r="P219" s="12">
        <v>1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</row>
    <row r="220" spans="1:28" s="5" customFormat="1" x14ac:dyDescent="0.35">
      <c r="A220" s="15" t="s">
        <v>250</v>
      </c>
      <c r="B220" s="23">
        <v>9</v>
      </c>
      <c r="C220" s="23">
        <v>3</v>
      </c>
      <c r="D220" s="23">
        <v>2.5</v>
      </c>
      <c r="E220" s="9">
        <f t="shared" si="12"/>
        <v>3</v>
      </c>
      <c r="F220" s="9">
        <f t="shared" si="13"/>
        <v>3.6</v>
      </c>
      <c r="G220" s="9">
        <f t="shared" si="14"/>
        <v>1.2</v>
      </c>
      <c r="H220" s="9">
        <f t="shared" si="15"/>
        <v>33.333333333333329</v>
      </c>
      <c r="I220" s="10" t="s">
        <v>237</v>
      </c>
      <c r="J220" s="10" t="s">
        <v>14</v>
      </c>
      <c r="K220" s="1" t="s">
        <v>104</v>
      </c>
      <c r="M220" s="11">
        <v>0</v>
      </c>
      <c r="N220" s="11">
        <v>0</v>
      </c>
      <c r="O220" s="12">
        <v>0</v>
      </c>
      <c r="P220" s="12">
        <v>1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</row>
    <row r="221" spans="1:28" s="5" customFormat="1" x14ac:dyDescent="0.35">
      <c r="A221" s="15" t="s">
        <v>251</v>
      </c>
      <c r="B221" s="23">
        <v>8.9</v>
      </c>
      <c r="C221" s="23">
        <v>3</v>
      </c>
      <c r="D221" s="23">
        <v>2.5499999999999998</v>
      </c>
      <c r="E221" s="9">
        <f t="shared" si="12"/>
        <v>2.9666666666666668</v>
      </c>
      <c r="F221" s="9">
        <f t="shared" si="13"/>
        <v>3.490196078431373</v>
      </c>
      <c r="G221" s="9">
        <f t="shared" si="14"/>
        <v>1.1764705882352942</v>
      </c>
      <c r="H221" s="9">
        <f t="shared" si="15"/>
        <v>33.707865168539328</v>
      </c>
      <c r="I221" s="10" t="s">
        <v>237</v>
      </c>
      <c r="J221" s="10" t="s">
        <v>14</v>
      </c>
      <c r="K221" s="1" t="s">
        <v>104</v>
      </c>
      <c r="M221" s="11">
        <v>0</v>
      </c>
      <c r="N221" s="11">
        <v>0</v>
      </c>
      <c r="O221" s="12">
        <v>0</v>
      </c>
      <c r="P221" s="12">
        <v>1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</row>
    <row r="222" spans="1:28" s="5" customFormat="1" x14ac:dyDescent="0.35">
      <c r="A222" s="15" t="s">
        <v>252</v>
      </c>
      <c r="B222" s="23">
        <v>8.5</v>
      </c>
      <c r="C222" s="23">
        <v>2.8</v>
      </c>
      <c r="D222" s="23">
        <v>2.6</v>
      </c>
      <c r="E222" s="9">
        <f t="shared" si="12"/>
        <v>3.035714285714286</v>
      </c>
      <c r="F222" s="9">
        <f t="shared" si="13"/>
        <v>3.2692307692307692</v>
      </c>
      <c r="G222" s="9">
        <f t="shared" si="14"/>
        <v>1.0769230769230769</v>
      </c>
      <c r="H222" s="9">
        <f t="shared" si="15"/>
        <v>32.941176470588232</v>
      </c>
      <c r="I222" s="10" t="s">
        <v>237</v>
      </c>
      <c r="J222" s="10" t="s">
        <v>14</v>
      </c>
      <c r="K222" s="1" t="s">
        <v>104</v>
      </c>
      <c r="M222" s="11">
        <v>0</v>
      </c>
      <c r="N222" s="11">
        <v>0</v>
      </c>
      <c r="O222" s="12">
        <v>0</v>
      </c>
      <c r="P222" s="12">
        <v>1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</row>
    <row r="223" spans="1:28" s="5" customFormat="1" x14ac:dyDescent="0.35">
      <c r="A223" s="15" t="s">
        <v>253</v>
      </c>
      <c r="B223" s="23">
        <v>8.4</v>
      </c>
      <c r="C223" s="23">
        <v>2.7</v>
      </c>
      <c r="D223" s="23">
        <v>2.2999999999999998</v>
      </c>
      <c r="E223" s="9">
        <f t="shared" si="12"/>
        <v>3.1111111111111112</v>
      </c>
      <c r="F223" s="9">
        <f t="shared" si="13"/>
        <v>3.6521739130434785</v>
      </c>
      <c r="G223" s="9">
        <f t="shared" si="14"/>
        <v>1.173913043478261</v>
      </c>
      <c r="H223" s="9">
        <f t="shared" si="15"/>
        <v>32.142857142857146</v>
      </c>
      <c r="I223" s="10" t="s">
        <v>237</v>
      </c>
      <c r="J223" s="10" t="s">
        <v>14</v>
      </c>
      <c r="K223" s="1" t="s">
        <v>104</v>
      </c>
      <c r="M223" s="11">
        <v>0</v>
      </c>
      <c r="N223" s="11">
        <v>0</v>
      </c>
      <c r="O223" s="12">
        <v>0</v>
      </c>
      <c r="P223" s="12">
        <v>1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</row>
    <row r="224" spans="1:28" s="5" customFormat="1" x14ac:dyDescent="0.35">
      <c r="A224" s="15" t="s">
        <v>254</v>
      </c>
      <c r="B224" s="23">
        <v>8.6</v>
      </c>
      <c r="C224" s="23">
        <v>2.5</v>
      </c>
      <c r="D224" s="23">
        <v>2.2999999999999998</v>
      </c>
      <c r="E224" s="9">
        <f t="shared" si="12"/>
        <v>3.44</v>
      </c>
      <c r="F224" s="9">
        <f t="shared" si="13"/>
        <v>3.7391304347826089</v>
      </c>
      <c r="G224" s="9">
        <f t="shared" si="14"/>
        <v>1.0869565217391306</v>
      </c>
      <c r="H224" s="9">
        <f t="shared" si="15"/>
        <v>29.069767441860467</v>
      </c>
      <c r="I224" s="10" t="s">
        <v>237</v>
      </c>
      <c r="J224" s="10" t="s">
        <v>14</v>
      </c>
      <c r="K224" s="1" t="s">
        <v>104</v>
      </c>
      <c r="M224" s="11">
        <v>0</v>
      </c>
      <c r="N224" s="11">
        <v>0</v>
      </c>
      <c r="O224" s="12">
        <v>0</v>
      </c>
      <c r="P224" s="12">
        <v>1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</row>
    <row r="225" spans="1:28" s="5" customFormat="1" x14ac:dyDescent="0.35">
      <c r="A225" s="15" t="s">
        <v>255</v>
      </c>
      <c r="B225" s="23">
        <v>7.9</v>
      </c>
      <c r="C225" s="23">
        <v>2.5</v>
      </c>
      <c r="D225" s="23">
        <v>2.2999999999999998</v>
      </c>
      <c r="E225" s="9">
        <f t="shared" si="12"/>
        <v>3.16</v>
      </c>
      <c r="F225" s="9">
        <f t="shared" si="13"/>
        <v>3.4347826086956528</v>
      </c>
      <c r="G225" s="9">
        <f t="shared" si="14"/>
        <v>1.0869565217391306</v>
      </c>
      <c r="H225" s="9">
        <f t="shared" si="15"/>
        <v>31.645569620253163</v>
      </c>
      <c r="I225" s="10" t="s">
        <v>237</v>
      </c>
      <c r="J225" s="10" t="s">
        <v>14</v>
      </c>
      <c r="K225" s="1" t="s">
        <v>104</v>
      </c>
      <c r="M225" s="11">
        <v>0</v>
      </c>
      <c r="N225" s="11">
        <v>0</v>
      </c>
      <c r="O225" s="12">
        <v>0</v>
      </c>
      <c r="P225" s="12">
        <v>1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</row>
    <row r="226" spans="1:28" s="5" customFormat="1" x14ac:dyDescent="0.35">
      <c r="A226" s="15" t="s">
        <v>256</v>
      </c>
      <c r="B226" s="23">
        <v>8.6</v>
      </c>
      <c r="C226" s="23">
        <v>2.7</v>
      </c>
      <c r="D226" s="23">
        <v>2.5</v>
      </c>
      <c r="E226" s="9">
        <f t="shared" si="12"/>
        <v>3.1851851851851847</v>
      </c>
      <c r="F226" s="9">
        <f t="shared" si="13"/>
        <v>3.44</v>
      </c>
      <c r="G226" s="9">
        <f t="shared" si="14"/>
        <v>1.08</v>
      </c>
      <c r="H226" s="9">
        <f t="shared" si="15"/>
        <v>31.395348837209308</v>
      </c>
      <c r="I226" s="10" t="s">
        <v>237</v>
      </c>
      <c r="J226" s="10" t="s">
        <v>14</v>
      </c>
      <c r="K226" s="1" t="s">
        <v>104</v>
      </c>
      <c r="M226" s="11">
        <v>0</v>
      </c>
      <c r="N226" s="11">
        <v>0</v>
      </c>
      <c r="O226" s="12">
        <v>0</v>
      </c>
      <c r="P226" s="12">
        <v>1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</row>
    <row r="227" spans="1:28" s="5" customFormat="1" x14ac:dyDescent="0.35">
      <c r="A227" s="15" t="s">
        <v>257</v>
      </c>
      <c r="B227" s="23">
        <v>8.4</v>
      </c>
      <c r="C227" s="23">
        <v>2.8</v>
      </c>
      <c r="D227" s="23">
        <v>2.2999999999999998</v>
      </c>
      <c r="E227" s="9">
        <f t="shared" si="12"/>
        <v>3.0000000000000004</v>
      </c>
      <c r="F227" s="9">
        <f t="shared" si="13"/>
        <v>3.6521739130434785</v>
      </c>
      <c r="G227" s="9">
        <f t="shared" si="14"/>
        <v>1.2173913043478262</v>
      </c>
      <c r="H227" s="9">
        <f t="shared" si="15"/>
        <v>33.333333333333329</v>
      </c>
      <c r="I227" s="10" t="s">
        <v>237</v>
      </c>
      <c r="J227" s="10" t="s">
        <v>14</v>
      </c>
      <c r="K227" s="1" t="s">
        <v>104</v>
      </c>
      <c r="M227" s="11">
        <v>0</v>
      </c>
      <c r="N227" s="11">
        <v>0</v>
      </c>
      <c r="O227" s="12">
        <v>0</v>
      </c>
      <c r="P227" s="12">
        <v>1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</row>
    <row r="228" spans="1:28" s="5" customFormat="1" x14ac:dyDescent="0.35">
      <c r="A228" s="15" t="s">
        <v>258</v>
      </c>
      <c r="B228" s="23">
        <v>8.6999999999999993</v>
      </c>
      <c r="C228" s="23">
        <v>3</v>
      </c>
      <c r="D228" s="23">
        <v>2.5</v>
      </c>
      <c r="E228" s="9">
        <f t="shared" si="12"/>
        <v>2.9</v>
      </c>
      <c r="F228" s="9">
        <f t="shared" si="13"/>
        <v>3.4799999999999995</v>
      </c>
      <c r="G228" s="9">
        <f t="shared" si="14"/>
        <v>1.2</v>
      </c>
      <c r="H228" s="9">
        <f t="shared" si="15"/>
        <v>34.482758620689658</v>
      </c>
      <c r="I228" s="10" t="s">
        <v>237</v>
      </c>
      <c r="J228" s="10" t="s">
        <v>14</v>
      </c>
      <c r="K228" s="1" t="s">
        <v>104</v>
      </c>
      <c r="M228" s="11">
        <v>0</v>
      </c>
      <c r="N228" s="11">
        <v>0</v>
      </c>
      <c r="O228" s="12">
        <v>0</v>
      </c>
      <c r="P228" s="12">
        <v>1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</row>
    <row r="229" spans="1:28" s="5" customFormat="1" x14ac:dyDescent="0.35">
      <c r="A229" s="15" t="s">
        <v>259</v>
      </c>
      <c r="B229" s="23">
        <v>8.75</v>
      </c>
      <c r="C229" s="23">
        <v>3</v>
      </c>
      <c r="D229" s="23">
        <v>2.5</v>
      </c>
      <c r="E229" s="9">
        <f t="shared" si="12"/>
        <v>2.9166666666666665</v>
      </c>
      <c r="F229" s="9">
        <f t="shared" si="13"/>
        <v>3.5</v>
      </c>
      <c r="G229" s="9">
        <f t="shared" si="14"/>
        <v>1.2</v>
      </c>
      <c r="H229" s="9">
        <f t="shared" si="15"/>
        <v>34.285714285714285</v>
      </c>
      <c r="I229" s="10" t="s">
        <v>237</v>
      </c>
      <c r="J229" s="10" t="s">
        <v>14</v>
      </c>
      <c r="K229" s="1" t="s">
        <v>104</v>
      </c>
      <c r="M229" s="11">
        <v>0</v>
      </c>
      <c r="N229" s="11">
        <v>0</v>
      </c>
      <c r="O229" s="12">
        <v>0</v>
      </c>
      <c r="P229" s="12">
        <v>1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</row>
    <row r="230" spans="1:28" s="5" customFormat="1" x14ac:dyDescent="0.35">
      <c r="A230" s="15" t="s">
        <v>260</v>
      </c>
      <c r="B230" s="23">
        <v>8.5</v>
      </c>
      <c r="C230" s="23">
        <v>2.8</v>
      </c>
      <c r="D230" s="23">
        <v>2.7</v>
      </c>
      <c r="E230" s="9">
        <f t="shared" si="12"/>
        <v>3.035714285714286</v>
      </c>
      <c r="F230" s="9">
        <f t="shared" si="13"/>
        <v>3.1481481481481479</v>
      </c>
      <c r="G230" s="9">
        <f t="shared" si="14"/>
        <v>1.037037037037037</v>
      </c>
      <c r="H230" s="9">
        <f t="shared" si="15"/>
        <v>32.941176470588232</v>
      </c>
      <c r="I230" s="10" t="s">
        <v>237</v>
      </c>
      <c r="J230" s="10" t="s">
        <v>14</v>
      </c>
      <c r="K230" s="1" t="s">
        <v>104</v>
      </c>
      <c r="M230" s="11">
        <v>0</v>
      </c>
      <c r="N230" s="11">
        <v>0</v>
      </c>
      <c r="O230" s="12">
        <v>0</v>
      </c>
      <c r="P230" s="12">
        <v>1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</row>
    <row r="231" spans="1:28" s="5" customFormat="1" x14ac:dyDescent="0.35">
      <c r="A231" s="15" t="s">
        <v>261</v>
      </c>
      <c r="B231" s="23">
        <v>8.8000000000000007</v>
      </c>
      <c r="C231" s="23">
        <v>2.5499999999999998</v>
      </c>
      <c r="D231" s="23">
        <v>2.5</v>
      </c>
      <c r="E231" s="9">
        <f t="shared" si="12"/>
        <v>3.4509803921568634</v>
      </c>
      <c r="F231" s="9">
        <f t="shared" si="13"/>
        <v>3.5200000000000005</v>
      </c>
      <c r="G231" s="9">
        <f t="shared" si="14"/>
        <v>1.02</v>
      </c>
      <c r="H231" s="9">
        <f t="shared" si="15"/>
        <v>28.977272727272723</v>
      </c>
      <c r="I231" s="10" t="s">
        <v>237</v>
      </c>
      <c r="J231" s="10" t="s">
        <v>14</v>
      </c>
      <c r="K231" s="1" t="s">
        <v>104</v>
      </c>
      <c r="M231" s="11">
        <v>0</v>
      </c>
      <c r="N231" s="11">
        <v>0</v>
      </c>
      <c r="O231" s="12">
        <v>0</v>
      </c>
      <c r="P231" s="12">
        <v>1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</row>
    <row r="232" spans="1:28" s="5" customFormat="1" x14ac:dyDescent="0.35">
      <c r="A232" s="15" t="s">
        <v>262</v>
      </c>
      <c r="B232" s="23">
        <v>8.8000000000000007</v>
      </c>
      <c r="C232" s="23">
        <v>2.9</v>
      </c>
      <c r="D232" s="23">
        <v>2.4</v>
      </c>
      <c r="E232" s="9">
        <f t="shared" si="12"/>
        <v>3.0344827586206899</v>
      </c>
      <c r="F232" s="9">
        <f t="shared" si="13"/>
        <v>3.666666666666667</v>
      </c>
      <c r="G232" s="9">
        <f t="shared" si="14"/>
        <v>1.2083333333333333</v>
      </c>
      <c r="H232" s="9">
        <f t="shared" si="15"/>
        <v>32.954545454545453</v>
      </c>
      <c r="I232" s="10" t="s">
        <v>237</v>
      </c>
      <c r="J232" s="10" t="s">
        <v>14</v>
      </c>
      <c r="K232" s="1" t="s">
        <v>104</v>
      </c>
      <c r="M232" s="11">
        <v>0</v>
      </c>
      <c r="N232" s="11">
        <v>0</v>
      </c>
      <c r="O232" s="12">
        <v>0</v>
      </c>
      <c r="P232" s="12">
        <v>1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</row>
    <row r="233" spans="1:28" s="5" customFormat="1" x14ac:dyDescent="0.35">
      <c r="A233" s="15" t="s">
        <v>263</v>
      </c>
      <c r="B233" s="23">
        <v>8.1999999999999993</v>
      </c>
      <c r="C233" s="23">
        <v>2.5</v>
      </c>
      <c r="D233" s="23">
        <v>2.4</v>
      </c>
      <c r="E233" s="9">
        <f t="shared" si="12"/>
        <v>3.28</v>
      </c>
      <c r="F233" s="9">
        <f t="shared" si="13"/>
        <v>3.4166666666666665</v>
      </c>
      <c r="G233" s="9">
        <f t="shared" si="14"/>
        <v>1.0416666666666667</v>
      </c>
      <c r="H233" s="9">
        <f t="shared" si="15"/>
        <v>30.487804878048784</v>
      </c>
      <c r="I233" s="10" t="s">
        <v>237</v>
      </c>
      <c r="J233" s="10" t="s">
        <v>14</v>
      </c>
      <c r="K233" s="1" t="s">
        <v>104</v>
      </c>
      <c r="M233" s="11">
        <v>0</v>
      </c>
      <c r="N233" s="11">
        <v>0</v>
      </c>
      <c r="O233" s="12">
        <v>0</v>
      </c>
      <c r="P233" s="12">
        <v>1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</row>
    <row r="234" spans="1:28" s="5" customFormat="1" x14ac:dyDescent="0.35">
      <c r="A234" s="15" t="s">
        <v>264</v>
      </c>
      <c r="B234" s="23">
        <v>8.5</v>
      </c>
      <c r="C234" s="23">
        <v>2.9</v>
      </c>
      <c r="D234" s="23">
        <v>2.6</v>
      </c>
      <c r="E234" s="9">
        <f t="shared" si="12"/>
        <v>2.931034482758621</v>
      </c>
      <c r="F234" s="9">
        <f t="shared" si="13"/>
        <v>3.2692307692307692</v>
      </c>
      <c r="G234" s="9">
        <f t="shared" si="14"/>
        <v>1.1153846153846154</v>
      </c>
      <c r="H234" s="9">
        <f t="shared" si="15"/>
        <v>34.117647058823529</v>
      </c>
      <c r="I234" s="10" t="s">
        <v>237</v>
      </c>
      <c r="J234" s="10" t="s">
        <v>14</v>
      </c>
      <c r="K234" s="1" t="s">
        <v>104</v>
      </c>
      <c r="M234" s="11">
        <v>0</v>
      </c>
      <c r="N234" s="11">
        <v>0</v>
      </c>
      <c r="O234" s="12">
        <v>0</v>
      </c>
      <c r="P234" s="12">
        <v>1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</row>
    <row r="235" spans="1:28" s="5" customFormat="1" x14ac:dyDescent="0.35">
      <c r="A235" s="15" t="s">
        <v>265</v>
      </c>
      <c r="B235" s="23">
        <v>8.1</v>
      </c>
      <c r="C235" s="23">
        <v>2.8</v>
      </c>
      <c r="D235" s="23">
        <v>2.6</v>
      </c>
      <c r="E235" s="9">
        <f t="shared" si="12"/>
        <v>2.8928571428571428</v>
      </c>
      <c r="F235" s="9">
        <f t="shared" si="13"/>
        <v>3.115384615384615</v>
      </c>
      <c r="G235" s="9">
        <f t="shared" si="14"/>
        <v>1.0769230769230769</v>
      </c>
      <c r="H235" s="9">
        <f t="shared" si="15"/>
        <v>34.567901234567898</v>
      </c>
      <c r="I235" s="10" t="s">
        <v>237</v>
      </c>
      <c r="J235" s="10" t="s">
        <v>14</v>
      </c>
      <c r="K235" s="1" t="s">
        <v>104</v>
      </c>
      <c r="M235" s="11">
        <v>0</v>
      </c>
      <c r="N235" s="11">
        <v>0</v>
      </c>
      <c r="O235" s="12">
        <v>0</v>
      </c>
      <c r="P235" s="12">
        <v>1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</row>
    <row r="236" spans="1:28" s="5" customFormat="1" x14ac:dyDescent="0.35">
      <c r="A236" s="15" t="s">
        <v>266</v>
      </c>
      <c r="B236" s="23">
        <v>8.9</v>
      </c>
      <c r="C236" s="23">
        <v>2.9</v>
      </c>
      <c r="D236" s="23">
        <v>2.7</v>
      </c>
      <c r="E236" s="9">
        <f t="shared" si="12"/>
        <v>3.0689655172413794</v>
      </c>
      <c r="F236" s="9">
        <f t="shared" si="13"/>
        <v>3.2962962962962963</v>
      </c>
      <c r="G236" s="9">
        <f t="shared" si="14"/>
        <v>1.074074074074074</v>
      </c>
      <c r="H236" s="9">
        <f t="shared" si="15"/>
        <v>32.584269662921344</v>
      </c>
      <c r="I236" s="10" t="s">
        <v>237</v>
      </c>
      <c r="J236" s="10" t="s">
        <v>14</v>
      </c>
      <c r="K236" s="1" t="s">
        <v>104</v>
      </c>
      <c r="M236" s="11">
        <v>0</v>
      </c>
      <c r="N236" s="11">
        <v>0</v>
      </c>
      <c r="O236" s="12">
        <v>0</v>
      </c>
      <c r="P236" s="12">
        <v>1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</row>
    <row r="237" spans="1:28" s="5" customFormat="1" x14ac:dyDescent="0.35">
      <c r="A237" s="15" t="s">
        <v>267</v>
      </c>
      <c r="B237" s="23">
        <v>8.1999999999999993</v>
      </c>
      <c r="C237" s="23">
        <v>2.9</v>
      </c>
      <c r="D237" s="23">
        <v>2.5499999999999998</v>
      </c>
      <c r="E237" s="9">
        <f t="shared" si="12"/>
        <v>2.8275862068965516</v>
      </c>
      <c r="F237" s="9">
        <f t="shared" si="13"/>
        <v>3.215686274509804</v>
      </c>
      <c r="G237" s="9">
        <f t="shared" si="14"/>
        <v>1.1372549019607843</v>
      </c>
      <c r="H237" s="9">
        <f t="shared" si="15"/>
        <v>35.365853658536587</v>
      </c>
      <c r="I237" s="10" t="s">
        <v>237</v>
      </c>
      <c r="J237" s="10" t="s">
        <v>14</v>
      </c>
      <c r="K237" s="1" t="s">
        <v>104</v>
      </c>
      <c r="M237" s="11">
        <v>0</v>
      </c>
      <c r="N237" s="11">
        <v>0</v>
      </c>
      <c r="O237" s="12">
        <v>0</v>
      </c>
      <c r="P237" s="12">
        <v>1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</row>
    <row r="238" spans="1:28" s="5" customFormat="1" x14ac:dyDescent="0.35">
      <c r="A238" s="15" t="s">
        <v>268</v>
      </c>
      <c r="B238" s="23">
        <v>9.1999999999999993</v>
      </c>
      <c r="C238" s="23">
        <v>3</v>
      </c>
      <c r="D238" s="23">
        <v>2.5</v>
      </c>
      <c r="E238" s="9">
        <f t="shared" si="12"/>
        <v>3.0666666666666664</v>
      </c>
      <c r="F238" s="9">
        <f t="shared" si="13"/>
        <v>3.6799999999999997</v>
      </c>
      <c r="G238" s="9">
        <f t="shared" si="14"/>
        <v>1.2</v>
      </c>
      <c r="H238" s="9">
        <f t="shared" si="15"/>
        <v>32.608695652173914</v>
      </c>
      <c r="I238" s="10" t="s">
        <v>237</v>
      </c>
      <c r="J238" s="10" t="s">
        <v>14</v>
      </c>
      <c r="K238" s="1" t="s">
        <v>104</v>
      </c>
      <c r="M238" s="11">
        <v>0</v>
      </c>
      <c r="N238" s="11">
        <v>0</v>
      </c>
      <c r="O238" s="12">
        <v>0</v>
      </c>
      <c r="P238" s="12">
        <v>1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</row>
    <row r="239" spans="1:28" s="5" customFormat="1" x14ac:dyDescent="0.35">
      <c r="A239" s="15" t="s">
        <v>269</v>
      </c>
      <c r="B239" s="23">
        <v>8.8000000000000007</v>
      </c>
      <c r="C239" s="23">
        <v>2.7</v>
      </c>
      <c r="D239" s="23">
        <v>2.5</v>
      </c>
      <c r="E239" s="9">
        <f t="shared" si="12"/>
        <v>3.2592592592592595</v>
      </c>
      <c r="F239" s="9">
        <f t="shared" si="13"/>
        <v>3.5200000000000005</v>
      </c>
      <c r="G239" s="9">
        <f t="shared" si="14"/>
        <v>1.08</v>
      </c>
      <c r="H239" s="9">
        <f t="shared" si="15"/>
        <v>30.681818181818183</v>
      </c>
      <c r="I239" s="10" t="s">
        <v>237</v>
      </c>
      <c r="J239" s="10" t="s">
        <v>14</v>
      </c>
      <c r="K239" s="1" t="s">
        <v>104</v>
      </c>
      <c r="M239" s="11">
        <v>0</v>
      </c>
      <c r="N239" s="11">
        <v>0</v>
      </c>
      <c r="O239" s="12">
        <v>0</v>
      </c>
      <c r="P239" s="12">
        <v>1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</row>
    <row r="240" spans="1:28" s="5" customFormat="1" x14ac:dyDescent="0.35">
      <c r="A240" s="15" t="s">
        <v>270</v>
      </c>
      <c r="B240" s="23">
        <v>9</v>
      </c>
      <c r="C240" s="23">
        <v>2.8</v>
      </c>
      <c r="D240" s="23">
        <v>2.5</v>
      </c>
      <c r="E240" s="9">
        <f t="shared" si="12"/>
        <v>3.2142857142857144</v>
      </c>
      <c r="F240" s="9">
        <f t="shared" si="13"/>
        <v>3.6</v>
      </c>
      <c r="G240" s="9">
        <f t="shared" si="14"/>
        <v>1.1199999999999999</v>
      </c>
      <c r="H240" s="9">
        <f t="shared" si="15"/>
        <v>31.111111111111111</v>
      </c>
      <c r="I240" s="10" t="s">
        <v>237</v>
      </c>
      <c r="J240" s="10" t="s">
        <v>14</v>
      </c>
      <c r="K240" s="1" t="s">
        <v>104</v>
      </c>
      <c r="M240" s="11">
        <v>0</v>
      </c>
      <c r="N240" s="11">
        <v>0</v>
      </c>
      <c r="O240" s="12">
        <v>0</v>
      </c>
      <c r="P240" s="12">
        <v>1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</row>
    <row r="241" spans="1:28" s="5" customFormat="1" x14ac:dyDescent="0.35">
      <c r="A241" s="15" t="s">
        <v>271</v>
      </c>
      <c r="B241" s="23">
        <v>8.9</v>
      </c>
      <c r="C241" s="23">
        <v>2.9</v>
      </c>
      <c r="D241" s="23">
        <v>2.5</v>
      </c>
      <c r="E241" s="9">
        <f t="shared" si="12"/>
        <v>3.0689655172413794</v>
      </c>
      <c r="F241" s="9">
        <f t="shared" si="13"/>
        <v>3.56</v>
      </c>
      <c r="G241" s="9">
        <f t="shared" si="14"/>
        <v>1.1599999999999999</v>
      </c>
      <c r="H241" s="9">
        <f t="shared" si="15"/>
        <v>32.584269662921344</v>
      </c>
      <c r="I241" s="10" t="s">
        <v>237</v>
      </c>
      <c r="J241" s="10" t="s">
        <v>14</v>
      </c>
      <c r="K241" s="1" t="s">
        <v>104</v>
      </c>
      <c r="M241" s="11">
        <v>0</v>
      </c>
      <c r="N241" s="11">
        <v>0</v>
      </c>
      <c r="O241" s="12">
        <v>0</v>
      </c>
      <c r="P241" s="12">
        <v>1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</row>
    <row r="242" spans="1:28" s="5" customFormat="1" x14ac:dyDescent="0.35">
      <c r="A242" s="15" t="s">
        <v>272</v>
      </c>
      <c r="B242" s="23">
        <v>9.3000000000000007</v>
      </c>
      <c r="C242" s="23">
        <v>2.85</v>
      </c>
      <c r="D242" s="23">
        <v>2.4500000000000002</v>
      </c>
      <c r="E242" s="9">
        <f t="shared" si="12"/>
        <v>3.263157894736842</v>
      </c>
      <c r="F242" s="9">
        <f t="shared" si="13"/>
        <v>3.795918367346939</v>
      </c>
      <c r="G242" s="9">
        <f t="shared" si="14"/>
        <v>1.1632653061224489</v>
      </c>
      <c r="H242" s="9">
        <f t="shared" si="15"/>
        <v>30.64516129032258</v>
      </c>
      <c r="I242" s="10" t="s">
        <v>237</v>
      </c>
      <c r="J242" s="10" t="s">
        <v>14</v>
      </c>
      <c r="K242" s="1" t="s">
        <v>104</v>
      </c>
      <c r="M242" s="11">
        <v>0</v>
      </c>
      <c r="N242" s="11">
        <v>0</v>
      </c>
      <c r="O242" s="12">
        <v>0</v>
      </c>
      <c r="P242" s="12">
        <v>1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</row>
    <row r="243" spans="1:28" s="5" customFormat="1" x14ac:dyDescent="0.35">
      <c r="A243" s="15" t="s">
        <v>273</v>
      </c>
      <c r="B243" s="23">
        <v>8.1999999999999993</v>
      </c>
      <c r="C243" s="23">
        <v>2.9</v>
      </c>
      <c r="D243" s="23">
        <v>2.5</v>
      </c>
      <c r="E243" s="9">
        <f t="shared" si="12"/>
        <v>2.8275862068965516</v>
      </c>
      <c r="F243" s="9">
        <f t="shared" si="13"/>
        <v>3.28</v>
      </c>
      <c r="G243" s="9">
        <f t="shared" si="14"/>
        <v>1.1599999999999999</v>
      </c>
      <c r="H243" s="9">
        <f t="shared" si="15"/>
        <v>35.365853658536587</v>
      </c>
      <c r="I243" s="10" t="s">
        <v>237</v>
      </c>
      <c r="J243" s="10" t="s">
        <v>14</v>
      </c>
      <c r="K243" s="1" t="s">
        <v>104</v>
      </c>
      <c r="M243" s="11">
        <v>0</v>
      </c>
      <c r="N243" s="11">
        <v>0</v>
      </c>
      <c r="O243" s="12">
        <v>0</v>
      </c>
      <c r="P243" s="12">
        <v>1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</row>
    <row r="244" spans="1:28" s="5" customFormat="1" x14ac:dyDescent="0.35">
      <c r="A244" s="15" t="s">
        <v>274</v>
      </c>
      <c r="B244" s="23">
        <v>8.5</v>
      </c>
      <c r="C244" s="23">
        <v>2.6</v>
      </c>
      <c r="D244" s="23">
        <v>2.6</v>
      </c>
      <c r="E244" s="9">
        <f t="shared" si="12"/>
        <v>3.2692307692307692</v>
      </c>
      <c r="F244" s="9">
        <f t="shared" si="13"/>
        <v>3.2692307692307692</v>
      </c>
      <c r="G244" s="9">
        <f t="shared" si="14"/>
        <v>1</v>
      </c>
      <c r="H244" s="9">
        <f t="shared" si="15"/>
        <v>30.588235294117649</v>
      </c>
      <c r="I244" s="10" t="s">
        <v>237</v>
      </c>
      <c r="J244" s="10" t="s">
        <v>14</v>
      </c>
      <c r="K244" s="1" t="s">
        <v>104</v>
      </c>
      <c r="M244" s="11">
        <v>0</v>
      </c>
      <c r="N244" s="11">
        <v>0</v>
      </c>
      <c r="O244" s="12">
        <v>0</v>
      </c>
      <c r="P244" s="12">
        <v>1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</row>
    <row r="245" spans="1:28" s="5" customFormat="1" x14ac:dyDescent="0.35">
      <c r="A245" s="15" t="s">
        <v>275</v>
      </c>
      <c r="B245" s="23">
        <v>8.4</v>
      </c>
      <c r="C245" s="23">
        <v>2.5</v>
      </c>
      <c r="D245" s="23">
        <v>2.6</v>
      </c>
      <c r="E245" s="9">
        <f t="shared" si="12"/>
        <v>3.3600000000000003</v>
      </c>
      <c r="F245" s="9">
        <f t="shared" si="13"/>
        <v>3.2307692307692308</v>
      </c>
      <c r="G245" s="9">
        <f t="shared" si="14"/>
        <v>0.96153846153846145</v>
      </c>
      <c r="H245" s="9">
        <f t="shared" si="15"/>
        <v>29.761904761904763</v>
      </c>
      <c r="I245" s="10" t="s">
        <v>237</v>
      </c>
      <c r="J245" s="10" t="s">
        <v>14</v>
      </c>
      <c r="K245" s="1" t="s">
        <v>104</v>
      </c>
      <c r="M245" s="11">
        <v>0</v>
      </c>
      <c r="N245" s="11">
        <v>0</v>
      </c>
      <c r="O245" s="12">
        <v>0</v>
      </c>
      <c r="P245" s="12">
        <v>1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</row>
    <row r="246" spans="1:28" s="5" customFormat="1" x14ac:dyDescent="0.35">
      <c r="A246" s="15" t="s">
        <v>276</v>
      </c>
      <c r="B246" s="23">
        <v>9.3000000000000007</v>
      </c>
      <c r="C246" s="23">
        <v>2.8</v>
      </c>
      <c r="D246" s="23">
        <v>2.6</v>
      </c>
      <c r="E246" s="9">
        <f t="shared" si="12"/>
        <v>3.3214285714285721</v>
      </c>
      <c r="F246" s="9">
        <f t="shared" si="13"/>
        <v>3.5769230769230771</v>
      </c>
      <c r="G246" s="9">
        <f t="shared" si="14"/>
        <v>1.0769230769230769</v>
      </c>
      <c r="H246" s="9">
        <f t="shared" si="15"/>
        <v>30.107526881720425</v>
      </c>
      <c r="I246" s="10" t="s">
        <v>237</v>
      </c>
      <c r="J246" s="10" t="s">
        <v>14</v>
      </c>
      <c r="K246" s="1" t="s">
        <v>104</v>
      </c>
      <c r="M246" s="11">
        <v>0</v>
      </c>
      <c r="N246" s="11">
        <v>0</v>
      </c>
      <c r="O246" s="12">
        <v>0</v>
      </c>
      <c r="P246" s="12">
        <v>1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</row>
    <row r="247" spans="1:28" s="5" customFormat="1" x14ac:dyDescent="0.35">
      <c r="A247" s="15" t="s">
        <v>277</v>
      </c>
      <c r="B247" s="23">
        <v>8.8000000000000007</v>
      </c>
      <c r="C247" s="23">
        <v>2.8</v>
      </c>
      <c r="D247" s="23">
        <v>2.5</v>
      </c>
      <c r="E247" s="9">
        <f t="shared" si="12"/>
        <v>3.1428571428571432</v>
      </c>
      <c r="F247" s="9">
        <f t="shared" si="13"/>
        <v>3.5200000000000005</v>
      </c>
      <c r="G247" s="9">
        <f t="shared" si="14"/>
        <v>1.1199999999999999</v>
      </c>
      <c r="H247" s="9">
        <f t="shared" si="15"/>
        <v>31.818181818181813</v>
      </c>
      <c r="I247" s="10" t="s">
        <v>237</v>
      </c>
      <c r="J247" s="10" t="s">
        <v>14</v>
      </c>
      <c r="K247" s="1" t="s">
        <v>104</v>
      </c>
      <c r="M247" s="11">
        <v>0</v>
      </c>
      <c r="N247" s="11">
        <v>0</v>
      </c>
      <c r="O247" s="12">
        <v>0</v>
      </c>
      <c r="P247" s="12">
        <v>1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</row>
    <row r="248" spans="1:28" s="5" customFormat="1" x14ac:dyDescent="0.35">
      <c r="A248" s="15" t="s">
        <v>278</v>
      </c>
      <c r="B248" s="23">
        <v>8.8000000000000007</v>
      </c>
      <c r="C248" s="23">
        <v>2.9</v>
      </c>
      <c r="D248" s="23">
        <v>2.5</v>
      </c>
      <c r="E248" s="9">
        <f t="shared" si="12"/>
        <v>3.0344827586206899</v>
      </c>
      <c r="F248" s="9">
        <f t="shared" si="13"/>
        <v>3.5200000000000005</v>
      </c>
      <c r="G248" s="9">
        <f t="shared" si="14"/>
        <v>1.1599999999999999</v>
      </c>
      <c r="H248" s="9">
        <f t="shared" si="15"/>
        <v>32.954545454545453</v>
      </c>
      <c r="I248" s="10" t="s">
        <v>237</v>
      </c>
      <c r="J248" s="10" t="s">
        <v>14</v>
      </c>
      <c r="K248" s="1" t="s">
        <v>104</v>
      </c>
      <c r="M248" s="11">
        <v>0</v>
      </c>
      <c r="N248" s="11">
        <v>0</v>
      </c>
      <c r="O248" s="12">
        <v>0</v>
      </c>
      <c r="P248" s="12">
        <v>1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</row>
    <row r="249" spans="1:28" s="5" customFormat="1" x14ac:dyDescent="0.35">
      <c r="A249" s="15" t="s">
        <v>279</v>
      </c>
      <c r="B249" s="23">
        <v>9.3000000000000007</v>
      </c>
      <c r="C249" s="23">
        <v>2.8</v>
      </c>
      <c r="D249" s="23">
        <v>2.6</v>
      </c>
      <c r="E249" s="9">
        <f t="shared" si="12"/>
        <v>3.3214285714285721</v>
      </c>
      <c r="F249" s="9">
        <f t="shared" si="13"/>
        <v>3.5769230769230771</v>
      </c>
      <c r="G249" s="9">
        <f t="shared" si="14"/>
        <v>1.0769230769230769</v>
      </c>
      <c r="H249" s="9">
        <f t="shared" si="15"/>
        <v>30.107526881720425</v>
      </c>
      <c r="I249" s="10" t="s">
        <v>237</v>
      </c>
      <c r="J249" s="10" t="s">
        <v>14</v>
      </c>
      <c r="K249" s="1" t="s">
        <v>104</v>
      </c>
      <c r="M249" s="11">
        <v>0</v>
      </c>
      <c r="N249" s="11">
        <v>0</v>
      </c>
      <c r="O249" s="12">
        <v>0</v>
      </c>
      <c r="P249" s="12">
        <v>1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</row>
    <row r="250" spans="1:28" s="5" customFormat="1" x14ac:dyDescent="0.35">
      <c r="A250" s="15" t="s">
        <v>280</v>
      </c>
      <c r="B250" s="23">
        <v>9</v>
      </c>
      <c r="C250" s="23">
        <v>2.9</v>
      </c>
      <c r="D250" s="23">
        <v>2.4</v>
      </c>
      <c r="E250" s="9">
        <f t="shared" si="12"/>
        <v>3.103448275862069</v>
      </c>
      <c r="F250" s="9">
        <f t="shared" si="13"/>
        <v>3.75</v>
      </c>
      <c r="G250" s="9">
        <f t="shared" si="14"/>
        <v>1.2083333333333333</v>
      </c>
      <c r="H250" s="9">
        <f t="shared" si="15"/>
        <v>32.222222222222221</v>
      </c>
      <c r="I250" s="10" t="s">
        <v>237</v>
      </c>
      <c r="J250" s="10" t="s">
        <v>14</v>
      </c>
      <c r="K250" s="1" t="s">
        <v>104</v>
      </c>
      <c r="M250" s="11">
        <v>0</v>
      </c>
      <c r="N250" s="11">
        <v>0</v>
      </c>
      <c r="O250" s="12">
        <v>0</v>
      </c>
      <c r="P250" s="12">
        <v>1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</row>
    <row r="251" spans="1:28" s="5" customFormat="1" x14ac:dyDescent="0.35">
      <c r="A251" s="15" t="s">
        <v>281</v>
      </c>
      <c r="B251" s="23">
        <v>8.6999999999999993</v>
      </c>
      <c r="C251" s="23">
        <v>2.7</v>
      </c>
      <c r="D251" s="23">
        <v>2.5</v>
      </c>
      <c r="E251" s="9">
        <f t="shared" si="12"/>
        <v>3.2222222222222219</v>
      </c>
      <c r="F251" s="9">
        <f t="shared" si="13"/>
        <v>3.4799999999999995</v>
      </c>
      <c r="G251" s="9">
        <f t="shared" si="14"/>
        <v>1.08</v>
      </c>
      <c r="H251" s="9">
        <f t="shared" si="15"/>
        <v>31.034482758620697</v>
      </c>
      <c r="I251" s="10" t="s">
        <v>237</v>
      </c>
      <c r="J251" s="10" t="s">
        <v>14</v>
      </c>
      <c r="K251" s="1" t="s">
        <v>104</v>
      </c>
      <c r="M251" s="11">
        <v>0</v>
      </c>
      <c r="N251" s="11">
        <v>0</v>
      </c>
      <c r="O251" s="12">
        <v>0</v>
      </c>
      <c r="P251" s="12">
        <v>1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</row>
    <row r="252" spans="1:28" s="5" customFormat="1" x14ac:dyDescent="0.35">
      <c r="A252" s="15" t="s">
        <v>282</v>
      </c>
      <c r="B252" s="23">
        <v>8.8000000000000007</v>
      </c>
      <c r="C252" s="23">
        <v>2.75</v>
      </c>
      <c r="D252" s="23">
        <v>2.5</v>
      </c>
      <c r="E252" s="9">
        <f t="shared" si="12"/>
        <v>3.2</v>
      </c>
      <c r="F252" s="9">
        <f t="shared" si="13"/>
        <v>3.5200000000000005</v>
      </c>
      <c r="G252" s="9">
        <f t="shared" si="14"/>
        <v>1.1000000000000001</v>
      </c>
      <c r="H252" s="9">
        <f t="shared" si="15"/>
        <v>31.25</v>
      </c>
      <c r="I252" s="10" t="s">
        <v>237</v>
      </c>
      <c r="J252" s="10" t="s">
        <v>14</v>
      </c>
      <c r="K252" s="1" t="s">
        <v>104</v>
      </c>
      <c r="M252" s="11">
        <v>0</v>
      </c>
      <c r="N252" s="11">
        <v>0</v>
      </c>
      <c r="O252" s="12">
        <v>0</v>
      </c>
      <c r="P252" s="12">
        <v>1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</row>
    <row r="253" spans="1:28" s="5" customFormat="1" x14ac:dyDescent="0.35">
      <c r="A253" s="15" t="s">
        <v>283</v>
      </c>
      <c r="B253" s="23">
        <v>9.1</v>
      </c>
      <c r="C253" s="23">
        <v>2.7</v>
      </c>
      <c r="D253" s="23">
        <v>2.6</v>
      </c>
      <c r="E253" s="9">
        <f t="shared" si="12"/>
        <v>3.3703703703703702</v>
      </c>
      <c r="F253" s="9">
        <f t="shared" si="13"/>
        <v>3.4999999999999996</v>
      </c>
      <c r="G253" s="9">
        <f t="shared" si="14"/>
        <v>1.0384615384615385</v>
      </c>
      <c r="H253" s="9">
        <f t="shared" si="15"/>
        <v>29.670329670329675</v>
      </c>
      <c r="I253" s="10" t="s">
        <v>237</v>
      </c>
      <c r="J253" s="10" t="s">
        <v>14</v>
      </c>
      <c r="K253" s="1" t="s">
        <v>104</v>
      </c>
      <c r="M253" s="11">
        <v>0</v>
      </c>
      <c r="N253" s="11">
        <v>0</v>
      </c>
      <c r="O253" s="12">
        <v>0</v>
      </c>
      <c r="P253" s="12">
        <v>1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</row>
    <row r="254" spans="1:28" s="5" customFormat="1" x14ac:dyDescent="0.35">
      <c r="A254" s="15" t="s">
        <v>284</v>
      </c>
      <c r="B254" s="23">
        <v>9.3000000000000007</v>
      </c>
      <c r="C254" s="23">
        <v>3.1</v>
      </c>
      <c r="D254" s="23">
        <v>2.6</v>
      </c>
      <c r="E254" s="9">
        <f t="shared" si="12"/>
        <v>3</v>
      </c>
      <c r="F254" s="9">
        <f t="shared" si="13"/>
        <v>3.5769230769230771</v>
      </c>
      <c r="G254" s="9">
        <f t="shared" si="14"/>
        <v>1.1923076923076923</v>
      </c>
      <c r="H254" s="9">
        <f t="shared" si="15"/>
        <v>33.333333333333329</v>
      </c>
      <c r="I254" s="10" t="s">
        <v>237</v>
      </c>
      <c r="J254" s="10" t="s">
        <v>14</v>
      </c>
      <c r="K254" s="1" t="s">
        <v>104</v>
      </c>
      <c r="M254" s="11">
        <v>0</v>
      </c>
      <c r="N254" s="11">
        <v>0</v>
      </c>
      <c r="O254" s="12">
        <v>0</v>
      </c>
      <c r="P254" s="12">
        <v>1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</row>
    <row r="255" spans="1:28" s="5" customFormat="1" x14ac:dyDescent="0.35">
      <c r="A255" s="15" t="s">
        <v>285</v>
      </c>
      <c r="B255" s="23">
        <v>8.9</v>
      </c>
      <c r="C255" s="23">
        <v>2.9</v>
      </c>
      <c r="D255" s="23">
        <v>2.5</v>
      </c>
      <c r="E255" s="9">
        <f t="shared" si="12"/>
        <v>3.0689655172413794</v>
      </c>
      <c r="F255" s="9">
        <f t="shared" si="13"/>
        <v>3.56</v>
      </c>
      <c r="G255" s="9">
        <f t="shared" si="14"/>
        <v>1.1599999999999999</v>
      </c>
      <c r="H255" s="9">
        <f t="shared" si="15"/>
        <v>32.584269662921344</v>
      </c>
      <c r="I255" s="10" t="s">
        <v>237</v>
      </c>
      <c r="J255" s="10" t="s">
        <v>14</v>
      </c>
      <c r="K255" s="1" t="s">
        <v>104</v>
      </c>
      <c r="M255" s="11">
        <v>0</v>
      </c>
      <c r="N255" s="11">
        <v>0</v>
      </c>
      <c r="O255" s="12">
        <v>0</v>
      </c>
      <c r="P255" s="12">
        <v>1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</row>
    <row r="256" spans="1:28" s="5" customFormat="1" x14ac:dyDescent="0.35">
      <c r="A256" s="15" t="s">
        <v>286</v>
      </c>
      <c r="B256" s="23">
        <v>8.4</v>
      </c>
      <c r="C256" s="23">
        <v>2.9</v>
      </c>
      <c r="D256" s="23">
        <v>2.5</v>
      </c>
      <c r="E256" s="9">
        <f t="shared" si="12"/>
        <v>2.896551724137931</v>
      </c>
      <c r="F256" s="9">
        <f t="shared" si="13"/>
        <v>3.3600000000000003</v>
      </c>
      <c r="G256" s="9">
        <f t="shared" si="14"/>
        <v>1.1599999999999999</v>
      </c>
      <c r="H256" s="9">
        <f t="shared" si="15"/>
        <v>34.523809523809526</v>
      </c>
      <c r="I256" s="10" t="s">
        <v>237</v>
      </c>
      <c r="J256" s="10" t="s">
        <v>14</v>
      </c>
      <c r="K256" s="1" t="s">
        <v>104</v>
      </c>
      <c r="M256" s="11">
        <v>0</v>
      </c>
      <c r="N256" s="11">
        <v>0</v>
      </c>
      <c r="O256" s="12">
        <v>0</v>
      </c>
      <c r="P256" s="12">
        <v>1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</row>
    <row r="257" spans="1:28" s="5" customFormat="1" x14ac:dyDescent="0.35">
      <c r="A257" s="15" t="s">
        <v>287</v>
      </c>
      <c r="B257" s="23">
        <v>9.1999999999999993</v>
      </c>
      <c r="C257" s="23">
        <v>2.95</v>
      </c>
      <c r="D257" s="23">
        <v>2.5</v>
      </c>
      <c r="E257" s="9">
        <f t="shared" si="12"/>
        <v>3.1186440677966099</v>
      </c>
      <c r="F257" s="9">
        <f t="shared" si="13"/>
        <v>3.6799999999999997</v>
      </c>
      <c r="G257" s="9">
        <f t="shared" si="14"/>
        <v>1.1800000000000002</v>
      </c>
      <c r="H257" s="9">
        <f t="shared" si="15"/>
        <v>32.065217391304351</v>
      </c>
      <c r="I257" s="10" t="s">
        <v>237</v>
      </c>
      <c r="J257" s="10" t="s">
        <v>14</v>
      </c>
      <c r="K257" s="1" t="s">
        <v>104</v>
      </c>
      <c r="M257" s="11">
        <v>0</v>
      </c>
      <c r="N257" s="11">
        <v>0</v>
      </c>
      <c r="O257" s="12">
        <v>0</v>
      </c>
      <c r="P257" s="12">
        <v>1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</row>
    <row r="258" spans="1:28" s="5" customFormat="1" x14ac:dyDescent="0.35">
      <c r="A258" s="15" t="s">
        <v>288</v>
      </c>
      <c r="B258" s="23">
        <v>8.9</v>
      </c>
      <c r="C258" s="23">
        <v>3</v>
      </c>
      <c r="D258" s="23">
        <v>2.6</v>
      </c>
      <c r="E258" s="9">
        <f t="shared" ref="E258:E321" si="16">B258/C258</f>
        <v>2.9666666666666668</v>
      </c>
      <c r="F258" s="9">
        <f t="shared" ref="F258:F321" si="17">B258/D258</f>
        <v>3.4230769230769229</v>
      </c>
      <c r="G258" s="9">
        <f t="shared" ref="G258:G321" si="18">C258/D258</f>
        <v>1.1538461538461537</v>
      </c>
      <c r="H258" s="9">
        <f t="shared" ref="H258:H321" si="19">100*(C258/B258)</f>
        <v>33.707865168539328</v>
      </c>
      <c r="I258" s="10" t="s">
        <v>237</v>
      </c>
      <c r="J258" s="10" t="s">
        <v>14</v>
      </c>
      <c r="K258" s="1" t="s">
        <v>104</v>
      </c>
      <c r="M258" s="11">
        <v>0</v>
      </c>
      <c r="N258" s="11">
        <v>0</v>
      </c>
      <c r="O258" s="12">
        <v>0</v>
      </c>
      <c r="P258" s="12">
        <v>1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</row>
    <row r="259" spans="1:28" s="5" customFormat="1" x14ac:dyDescent="0.35">
      <c r="A259" s="15" t="s">
        <v>289</v>
      </c>
      <c r="B259" s="23">
        <v>8.8000000000000007</v>
      </c>
      <c r="C259" s="23">
        <v>2.7</v>
      </c>
      <c r="D259" s="23">
        <v>2.5</v>
      </c>
      <c r="E259" s="9">
        <f t="shared" si="16"/>
        <v>3.2592592592592595</v>
      </c>
      <c r="F259" s="9">
        <f t="shared" si="17"/>
        <v>3.5200000000000005</v>
      </c>
      <c r="G259" s="9">
        <f t="shared" si="18"/>
        <v>1.08</v>
      </c>
      <c r="H259" s="9">
        <f t="shared" si="19"/>
        <v>30.681818181818183</v>
      </c>
      <c r="I259" s="10" t="s">
        <v>237</v>
      </c>
      <c r="J259" s="10" t="s">
        <v>14</v>
      </c>
      <c r="K259" s="1" t="s">
        <v>104</v>
      </c>
      <c r="M259" s="11">
        <v>0</v>
      </c>
      <c r="N259" s="11">
        <v>0</v>
      </c>
      <c r="O259" s="12">
        <v>0</v>
      </c>
      <c r="P259" s="12">
        <v>1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</row>
    <row r="260" spans="1:28" s="5" customFormat="1" x14ac:dyDescent="0.35">
      <c r="A260" s="15" t="s">
        <v>290</v>
      </c>
      <c r="B260" s="23">
        <v>8.9</v>
      </c>
      <c r="C260" s="23">
        <v>2.9</v>
      </c>
      <c r="D260" s="23">
        <v>2.4</v>
      </c>
      <c r="E260" s="9">
        <f t="shared" si="16"/>
        <v>3.0689655172413794</v>
      </c>
      <c r="F260" s="9">
        <f t="shared" si="17"/>
        <v>3.7083333333333335</v>
      </c>
      <c r="G260" s="9">
        <f t="shared" si="18"/>
        <v>1.2083333333333333</v>
      </c>
      <c r="H260" s="9">
        <f t="shared" si="19"/>
        <v>32.584269662921344</v>
      </c>
      <c r="I260" s="10" t="s">
        <v>237</v>
      </c>
      <c r="J260" s="10" t="s">
        <v>14</v>
      </c>
      <c r="K260" s="1" t="s">
        <v>104</v>
      </c>
      <c r="M260" s="11">
        <v>0</v>
      </c>
      <c r="N260" s="11">
        <v>0</v>
      </c>
      <c r="O260" s="12">
        <v>0</v>
      </c>
      <c r="P260" s="12">
        <v>1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</row>
    <row r="261" spans="1:28" s="5" customFormat="1" x14ac:dyDescent="0.35">
      <c r="A261" s="15" t="s">
        <v>291</v>
      </c>
      <c r="B261" s="23">
        <v>8.5</v>
      </c>
      <c r="C261" s="23">
        <v>2.95</v>
      </c>
      <c r="D261" s="23">
        <v>2.5</v>
      </c>
      <c r="E261" s="9">
        <f t="shared" si="16"/>
        <v>2.8813559322033897</v>
      </c>
      <c r="F261" s="9">
        <f t="shared" si="17"/>
        <v>3.4</v>
      </c>
      <c r="G261" s="9">
        <f t="shared" si="18"/>
        <v>1.1800000000000002</v>
      </c>
      <c r="H261" s="9">
        <f t="shared" si="19"/>
        <v>34.705882352941181</v>
      </c>
      <c r="I261" s="10" t="s">
        <v>237</v>
      </c>
      <c r="J261" s="10" t="s">
        <v>14</v>
      </c>
      <c r="K261" s="1" t="s">
        <v>104</v>
      </c>
      <c r="M261" s="11">
        <v>0</v>
      </c>
      <c r="N261" s="11">
        <v>0</v>
      </c>
      <c r="O261" s="12">
        <v>0</v>
      </c>
      <c r="P261" s="12">
        <v>1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</row>
    <row r="262" spans="1:28" s="5" customFormat="1" x14ac:dyDescent="0.35">
      <c r="A262" s="15" t="s">
        <v>292</v>
      </c>
      <c r="B262" s="23">
        <v>8.4</v>
      </c>
      <c r="C262" s="23">
        <v>2.9</v>
      </c>
      <c r="D262" s="23">
        <v>2.5</v>
      </c>
      <c r="E262" s="9">
        <f t="shared" si="16"/>
        <v>2.896551724137931</v>
      </c>
      <c r="F262" s="9">
        <f t="shared" si="17"/>
        <v>3.3600000000000003</v>
      </c>
      <c r="G262" s="9">
        <f t="shared" si="18"/>
        <v>1.1599999999999999</v>
      </c>
      <c r="H262" s="9">
        <f t="shared" si="19"/>
        <v>34.523809523809526</v>
      </c>
      <c r="I262" s="10" t="s">
        <v>237</v>
      </c>
      <c r="J262" s="10" t="s">
        <v>14</v>
      </c>
      <c r="K262" s="1" t="s">
        <v>104</v>
      </c>
      <c r="M262" s="11">
        <v>0</v>
      </c>
      <c r="N262" s="11">
        <v>0</v>
      </c>
      <c r="O262" s="12">
        <v>0</v>
      </c>
      <c r="P262" s="12">
        <v>1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</row>
    <row r="263" spans="1:28" s="5" customFormat="1" x14ac:dyDescent="0.35">
      <c r="A263" s="15" t="s">
        <v>293</v>
      </c>
      <c r="B263" s="23">
        <v>8.5</v>
      </c>
      <c r="C263" s="23">
        <v>2.9</v>
      </c>
      <c r="D263" s="23">
        <v>2.6</v>
      </c>
      <c r="E263" s="9">
        <f t="shared" si="16"/>
        <v>2.931034482758621</v>
      </c>
      <c r="F263" s="9">
        <f t="shared" si="17"/>
        <v>3.2692307692307692</v>
      </c>
      <c r="G263" s="9">
        <f t="shared" si="18"/>
        <v>1.1153846153846154</v>
      </c>
      <c r="H263" s="9">
        <f t="shared" si="19"/>
        <v>34.117647058823529</v>
      </c>
      <c r="I263" s="10" t="s">
        <v>237</v>
      </c>
      <c r="J263" s="10" t="s">
        <v>14</v>
      </c>
      <c r="K263" s="1" t="s">
        <v>104</v>
      </c>
      <c r="M263" s="11">
        <v>0</v>
      </c>
      <c r="N263" s="11">
        <v>0</v>
      </c>
      <c r="O263" s="12">
        <v>0</v>
      </c>
      <c r="P263" s="12">
        <v>1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</row>
    <row r="264" spans="1:28" s="5" customFormat="1" x14ac:dyDescent="0.35">
      <c r="A264" s="15" t="s">
        <v>294</v>
      </c>
      <c r="B264" s="23">
        <v>9.1</v>
      </c>
      <c r="C264" s="23">
        <v>2.8</v>
      </c>
      <c r="D264" s="23">
        <v>2.5</v>
      </c>
      <c r="E264" s="9">
        <f t="shared" si="16"/>
        <v>3.25</v>
      </c>
      <c r="F264" s="9">
        <f t="shared" si="17"/>
        <v>3.6399999999999997</v>
      </c>
      <c r="G264" s="9">
        <f t="shared" si="18"/>
        <v>1.1199999999999999</v>
      </c>
      <c r="H264" s="9">
        <f t="shared" si="19"/>
        <v>30.76923076923077</v>
      </c>
      <c r="I264" s="10" t="s">
        <v>237</v>
      </c>
      <c r="J264" s="10" t="s">
        <v>14</v>
      </c>
      <c r="K264" s="1" t="s">
        <v>104</v>
      </c>
      <c r="M264" s="11">
        <v>0</v>
      </c>
      <c r="N264" s="11">
        <v>0</v>
      </c>
      <c r="O264" s="12">
        <v>0</v>
      </c>
      <c r="P264" s="12">
        <v>1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</row>
    <row r="265" spans="1:28" s="5" customFormat="1" x14ac:dyDescent="0.35">
      <c r="A265" s="15" t="s">
        <v>295</v>
      </c>
      <c r="B265" s="23">
        <v>9.1999999999999993</v>
      </c>
      <c r="C265" s="23">
        <v>2.9</v>
      </c>
      <c r="D265" s="23">
        <v>2.5</v>
      </c>
      <c r="E265" s="9">
        <f t="shared" si="16"/>
        <v>3.172413793103448</v>
      </c>
      <c r="F265" s="9">
        <f t="shared" si="17"/>
        <v>3.6799999999999997</v>
      </c>
      <c r="G265" s="9">
        <f t="shared" si="18"/>
        <v>1.1599999999999999</v>
      </c>
      <c r="H265" s="9">
        <f t="shared" si="19"/>
        <v>31.521739130434785</v>
      </c>
      <c r="I265" s="10" t="s">
        <v>237</v>
      </c>
      <c r="J265" s="10" t="s">
        <v>14</v>
      </c>
      <c r="K265" s="1" t="s">
        <v>104</v>
      </c>
      <c r="M265" s="11">
        <v>0</v>
      </c>
      <c r="N265" s="11">
        <v>0</v>
      </c>
      <c r="O265" s="12">
        <v>0</v>
      </c>
      <c r="P265" s="12">
        <v>1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</row>
    <row r="266" spans="1:28" s="5" customFormat="1" x14ac:dyDescent="0.35">
      <c r="A266" s="15" t="s">
        <v>296</v>
      </c>
      <c r="B266" s="23">
        <v>8.9</v>
      </c>
      <c r="C266" s="23">
        <v>2.7</v>
      </c>
      <c r="D266" s="23">
        <v>2.5</v>
      </c>
      <c r="E266" s="9">
        <f t="shared" si="16"/>
        <v>3.2962962962962963</v>
      </c>
      <c r="F266" s="9">
        <f t="shared" si="17"/>
        <v>3.56</v>
      </c>
      <c r="G266" s="9">
        <f t="shared" si="18"/>
        <v>1.08</v>
      </c>
      <c r="H266" s="9">
        <f t="shared" si="19"/>
        <v>30.337078651685395</v>
      </c>
      <c r="I266" s="10" t="s">
        <v>237</v>
      </c>
      <c r="J266" s="10" t="s">
        <v>14</v>
      </c>
      <c r="K266" s="1" t="s">
        <v>104</v>
      </c>
      <c r="M266" s="11">
        <v>0</v>
      </c>
      <c r="N266" s="11">
        <v>0</v>
      </c>
      <c r="O266" s="12">
        <v>0</v>
      </c>
      <c r="P266" s="12">
        <v>1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</row>
    <row r="267" spans="1:28" s="5" customFormat="1" x14ac:dyDescent="0.35">
      <c r="A267" s="15" t="s">
        <v>297</v>
      </c>
      <c r="B267" s="23">
        <v>8.5</v>
      </c>
      <c r="C267" s="23">
        <v>2.8</v>
      </c>
      <c r="D267" s="23">
        <v>2.5</v>
      </c>
      <c r="E267" s="9">
        <f t="shared" si="16"/>
        <v>3.035714285714286</v>
      </c>
      <c r="F267" s="9">
        <f t="shared" si="17"/>
        <v>3.4</v>
      </c>
      <c r="G267" s="9">
        <f t="shared" si="18"/>
        <v>1.1199999999999999</v>
      </c>
      <c r="H267" s="9">
        <f t="shared" si="19"/>
        <v>32.941176470588232</v>
      </c>
      <c r="I267" s="10" t="s">
        <v>237</v>
      </c>
      <c r="J267" s="10" t="s">
        <v>14</v>
      </c>
      <c r="K267" s="1" t="s">
        <v>104</v>
      </c>
      <c r="M267" s="11">
        <v>0</v>
      </c>
      <c r="N267" s="11">
        <v>0</v>
      </c>
      <c r="O267" s="12">
        <v>0</v>
      </c>
      <c r="P267" s="12">
        <v>1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</row>
    <row r="268" spans="1:28" s="5" customFormat="1" x14ac:dyDescent="0.35">
      <c r="A268" s="17" t="s">
        <v>298</v>
      </c>
      <c r="B268" s="18">
        <v>4.5</v>
      </c>
      <c r="C268" s="18">
        <v>3</v>
      </c>
      <c r="D268" s="18">
        <v>3</v>
      </c>
      <c r="E268" s="9">
        <f t="shared" si="16"/>
        <v>1.5</v>
      </c>
      <c r="F268" s="9">
        <f t="shared" si="17"/>
        <v>1.5</v>
      </c>
      <c r="G268" s="9">
        <f t="shared" si="18"/>
        <v>1</v>
      </c>
      <c r="H268" s="9">
        <f t="shared" si="19"/>
        <v>66.666666666666657</v>
      </c>
      <c r="I268" s="10" t="s">
        <v>299</v>
      </c>
      <c r="J268" s="10" t="s">
        <v>18</v>
      </c>
      <c r="K268" s="1" t="s">
        <v>33</v>
      </c>
      <c r="M268" s="11">
        <v>0</v>
      </c>
      <c r="N268" s="11">
        <v>0</v>
      </c>
      <c r="O268" s="12">
        <v>0</v>
      </c>
      <c r="P268" s="12">
        <v>0</v>
      </c>
      <c r="Q268" s="11">
        <v>0</v>
      </c>
      <c r="R268" s="11">
        <v>0</v>
      </c>
      <c r="S268" s="11">
        <v>0</v>
      </c>
      <c r="T268" s="11">
        <v>1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</row>
    <row r="269" spans="1:28" s="5" customFormat="1" x14ac:dyDescent="0.35">
      <c r="A269" s="17" t="s">
        <v>300</v>
      </c>
      <c r="B269" s="18">
        <v>4</v>
      </c>
      <c r="C269" s="18">
        <v>3</v>
      </c>
      <c r="D269" s="18">
        <v>3</v>
      </c>
      <c r="E269" s="9">
        <f t="shared" si="16"/>
        <v>1.3333333333333333</v>
      </c>
      <c r="F269" s="9">
        <f t="shared" si="17"/>
        <v>1.3333333333333333</v>
      </c>
      <c r="G269" s="9">
        <f t="shared" si="18"/>
        <v>1</v>
      </c>
      <c r="H269" s="9">
        <f t="shared" si="19"/>
        <v>75</v>
      </c>
      <c r="I269" s="10" t="s">
        <v>299</v>
      </c>
      <c r="J269" s="10" t="s">
        <v>18</v>
      </c>
      <c r="K269" s="1" t="s">
        <v>33</v>
      </c>
      <c r="M269" s="11">
        <v>0</v>
      </c>
      <c r="N269" s="11">
        <v>0</v>
      </c>
      <c r="O269" s="12">
        <v>0</v>
      </c>
      <c r="P269" s="12">
        <v>0</v>
      </c>
      <c r="Q269" s="11">
        <v>0</v>
      </c>
      <c r="R269" s="11">
        <v>0</v>
      </c>
      <c r="S269" s="11">
        <v>0</v>
      </c>
      <c r="T269" s="11">
        <v>1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</row>
    <row r="270" spans="1:28" s="5" customFormat="1" x14ac:dyDescent="0.35">
      <c r="A270" s="17" t="s">
        <v>301</v>
      </c>
      <c r="B270" s="18">
        <v>5.5</v>
      </c>
      <c r="C270" s="18">
        <v>3.7</v>
      </c>
      <c r="D270" s="18">
        <v>3.7</v>
      </c>
      <c r="E270" s="9">
        <f t="shared" si="16"/>
        <v>1.4864864864864864</v>
      </c>
      <c r="F270" s="9">
        <f t="shared" si="17"/>
        <v>1.4864864864864864</v>
      </c>
      <c r="G270" s="9">
        <f t="shared" si="18"/>
        <v>1</v>
      </c>
      <c r="H270" s="9">
        <f t="shared" si="19"/>
        <v>67.272727272727266</v>
      </c>
      <c r="I270" s="10" t="s">
        <v>299</v>
      </c>
      <c r="J270" s="10" t="s">
        <v>18</v>
      </c>
      <c r="K270" s="1" t="s">
        <v>33</v>
      </c>
      <c r="M270" s="11">
        <v>0</v>
      </c>
      <c r="N270" s="11">
        <v>0</v>
      </c>
      <c r="O270" s="12">
        <v>0</v>
      </c>
      <c r="P270" s="12">
        <v>0</v>
      </c>
      <c r="Q270" s="11">
        <v>0</v>
      </c>
      <c r="R270" s="11">
        <v>0</v>
      </c>
      <c r="S270" s="11">
        <v>0</v>
      </c>
      <c r="T270" s="11">
        <v>1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</row>
    <row r="271" spans="1:28" s="5" customFormat="1" x14ac:dyDescent="0.35">
      <c r="A271" s="17" t="s">
        <v>302</v>
      </c>
      <c r="B271" s="18">
        <v>5</v>
      </c>
      <c r="C271" s="18">
        <v>3.5</v>
      </c>
      <c r="D271" s="18">
        <v>3.3</v>
      </c>
      <c r="E271" s="9">
        <f t="shared" si="16"/>
        <v>1.4285714285714286</v>
      </c>
      <c r="F271" s="9">
        <f t="shared" si="17"/>
        <v>1.5151515151515151</v>
      </c>
      <c r="G271" s="9">
        <f t="shared" si="18"/>
        <v>1.0606060606060606</v>
      </c>
      <c r="H271" s="9">
        <f t="shared" si="19"/>
        <v>70</v>
      </c>
      <c r="I271" s="10" t="s">
        <v>299</v>
      </c>
      <c r="J271" s="10" t="s">
        <v>18</v>
      </c>
      <c r="K271" s="1" t="s">
        <v>33</v>
      </c>
      <c r="M271" s="11">
        <v>0</v>
      </c>
      <c r="N271" s="11">
        <v>0</v>
      </c>
      <c r="O271" s="12">
        <v>0</v>
      </c>
      <c r="P271" s="12">
        <v>0</v>
      </c>
      <c r="Q271" s="11">
        <v>0</v>
      </c>
      <c r="R271" s="11">
        <v>0</v>
      </c>
      <c r="S271" s="11">
        <v>0</v>
      </c>
      <c r="T271" s="11">
        <v>1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</row>
    <row r="272" spans="1:28" s="5" customFormat="1" x14ac:dyDescent="0.35">
      <c r="A272" s="17" t="s">
        <v>303</v>
      </c>
      <c r="B272" s="18">
        <v>5</v>
      </c>
      <c r="C272" s="18">
        <v>3.3</v>
      </c>
      <c r="D272" s="18">
        <v>3.3</v>
      </c>
      <c r="E272" s="9">
        <f t="shared" si="16"/>
        <v>1.5151515151515151</v>
      </c>
      <c r="F272" s="9">
        <f t="shared" si="17"/>
        <v>1.5151515151515151</v>
      </c>
      <c r="G272" s="9">
        <f t="shared" si="18"/>
        <v>1</v>
      </c>
      <c r="H272" s="9">
        <f t="shared" si="19"/>
        <v>65.999999999999986</v>
      </c>
      <c r="I272" s="10" t="s">
        <v>299</v>
      </c>
      <c r="J272" s="10" t="s">
        <v>18</v>
      </c>
      <c r="K272" s="1" t="s">
        <v>33</v>
      </c>
      <c r="M272" s="11">
        <v>0</v>
      </c>
      <c r="N272" s="11">
        <v>0</v>
      </c>
      <c r="O272" s="12">
        <v>0</v>
      </c>
      <c r="P272" s="12">
        <v>0</v>
      </c>
      <c r="Q272" s="11">
        <v>0</v>
      </c>
      <c r="R272" s="11">
        <v>0</v>
      </c>
      <c r="S272" s="11">
        <v>0</v>
      </c>
      <c r="T272" s="11">
        <v>1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</row>
    <row r="273" spans="1:28" s="5" customFormat="1" x14ac:dyDescent="0.35">
      <c r="A273" s="17" t="s">
        <v>304</v>
      </c>
      <c r="B273" s="18">
        <v>5.5</v>
      </c>
      <c r="C273" s="18">
        <v>3.3</v>
      </c>
      <c r="D273" s="18">
        <v>3.3</v>
      </c>
      <c r="E273" s="9">
        <f t="shared" si="16"/>
        <v>1.6666666666666667</v>
      </c>
      <c r="F273" s="9">
        <f t="shared" si="17"/>
        <v>1.6666666666666667</v>
      </c>
      <c r="G273" s="9">
        <f t="shared" si="18"/>
        <v>1</v>
      </c>
      <c r="H273" s="9">
        <f t="shared" si="19"/>
        <v>60</v>
      </c>
      <c r="I273" s="10" t="s">
        <v>299</v>
      </c>
      <c r="J273" s="10" t="s">
        <v>18</v>
      </c>
      <c r="K273" s="1" t="s">
        <v>33</v>
      </c>
      <c r="M273" s="11">
        <v>0</v>
      </c>
      <c r="N273" s="11">
        <v>0</v>
      </c>
      <c r="O273" s="12">
        <v>0</v>
      </c>
      <c r="P273" s="12">
        <v>0</v>
      </c>
      <c r="Q273" s="11">
        <v>0</v>
      </c>
      <c r="R273" s="11">
        <v>0</v>
      </c>
      <c r="S273" s="11">
        <v>0</v>
      </c>
      <c r="T273" s="11">
        <v>1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</row>
    <row r="274" spans="1:28" s="5" customFormat="1" x14ac:dyDescent="0.35">
      <c r="A274" s="13" t="s">
        <v>305</v>
      </c>
      <c r="B274" s="9">
        <v>5.5</v>
      </c>
      <c r="C274" s="9">
        <v>3.15</v>
      </c>
      <c r="D274" s="9">
        <v>3.15</v>
      </c>
      <c r="E274" s="9">
        <f t="shared" si="16"/>
        <v>1.746031746031746</v>
      </c>
      <c r="F274" s="9">
        <f t="shared" si="17"/>
        <v>1.746031746031746</v>
      </c>
      <c r="G274" s="9">
        <f t="shared" si="18"/>
        <v>1</v>
      </c>
      <c r="H274" s="9">
        <f t="shared" si="19"/>
        <v>57.272727272727273</v>
      </c>
      <c r="I274" s="10" t="s">
        <v>299</v>
      </c>
      <c r="J274" s="10" t="s">
        <v>18</v>
      </c>
      <c r="K274" s="1" t="s">
        <v>104</v>
      </c>
      <c r="M274" s="11">
        <v>0</v>
      </c>
      <c r="N274" s="11">
        <v>0</v>
      </c>
      <c r="O274" s="12">
        <v>0</v>
      </c>
      <c r="P274" s="12">
        <v>0</v>
      </c>
      <c r="Q274" s="11">
        <v>0</v>
      </c>
      <c r="R274" s="11">
        <v>0</v>
      </c>
      <c r="S274" s="11">
        <v>0</v>
      </c>
      <c r="T274" s="11">
        <v>1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</row>
    <row r="275" spans="1:28" s="5" customFormat="1" x14ac:dyDescent="0.35">
      <c r="A275" s="13" t="s">
        <v>306</v>
      </c>
      <c r="B275" s="9">
        <v>5.6</v>
      </c>
      <c r="C275" s="9">
        <v>3.6</v>
      </c>
      <c r="D275" s="9">
        <v>3.3</v>
      </c>
      <c r="E275" s="9">
        <f t="shared" si="16"/>
        <v>1.5555555555555554</v>
      </c>
      <c r="F275" s="9">
        <f t="shared" si="17"/>
        <v>1.696969696969697</v>
      </c>
      <c r="G275" s="9">
        <f t="shared" si="18"/>
        <v>1.0909090909090911</v>
      </c>
      <c r="H275" s="9">
        <f t="shared" si="19"/>
        <v>64.285714285714292</v>
      </c>
      <c r="I275" s="10" t="s">
        <v>299</v>
      </c>
      <c r="J275" s="10" t="s">
        <v>18</v>
      </c>
      <c r="K275" s="1" t="s">
        <v>104</v>
      </c>
      <c r="M275" s="11">
        <v>0</v>
      </c>
      <c r="N275" s="11">
        <v>0</v>
      </c>
      <c r="O275" s="12">
        <v>0</v>
      </c>
      <c r="P275" s="12">
        <v>0</v>
      </c>
      <c r="Q275" s="11">
        <v>0</v>
      </c>
      <c r="R275" s="11">
        <v>0</v>
      </c>
      <c r="S275" s="11">
        <v>0</v>
      </c>
      <c r="T275" s="11">
        <v>1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</row>
    <row r="276" spans="1:28" s="5" customFormat="1" x14ac:dyDescent="0.35">
      <c r="A276" s="13" t="s">
        <v>307</v>
      </c>
      <c r="B276" s="9">
        <v>5</v>
      </c>
      <c r="C276" s="9">
        <v>3</v>
      </c>
      <c r="D276" s="9">
        <v>2.75</v>
      </c>
      <c r="E276" s="9">
        <f t="shared" si="16"/>
        <v>1.6666666666666667</v>
      </c>
      <c r="F276" s="9">
        <f t="shared" si="17"/>
        <v>1.8181818181818181</v>
      </c>
      <c r="G276" s="9">
        <f t="shared" si="18"/>
        <v>1.0909090909090908</v>
      </c>
      <c r="H276" s="9">
        <f t="shared" si="19"/>
        <v>60</v>
      </c>
      <c r="I276" s="10" t="s">
        <v>299</v>
      </c>
      <c r="J276" s="10" t="s">
        <v>18</v>
      </c>
      <c r="K276" s="1" t="s">
        <v>104</v>
      </c>
      <c r="M276" s="11">
        <v>0</v>
      </c>
      <c r="N276" s="11">
        <v>0</v>
      </c>
      <c r="O276" s="12">
        <v>0</v>
      </c>
      <c r="P276" s="12">
        <v>0</v>
      </c>
      <c r="Q276" s="11">
        <v>0</v>
      </c>
      <c r="R276" s="11">
        <v>0</v>
      </c>
      <c r="S276" s="11">
        <v>0</v>
      </c>
      <c r="T276" s="11">
        <v>1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</row>
    <row r="277" spans="1:28" s="5" customFormat="1" x14ac:dyDescent="0.35">
      <c r="A277" s="13" t="s">
        <v>308</v>
      </c>
      <c r="B277" s="9">
        <v>5.0999999999999996</v>
      </c>
      <c r="C277" s="9">
        <v>3.2</v>
      </c>
      <c r="D277" s="9">
        <v>3.25</v>
      </c>
      <c r="E277" s="9">
        <f t="shared" si="16"/>
        <v>1.5937499999999998</v>
      </c>
      <c r="F277" s="9">
        <f t="shared" si="17"/>
        <v>1.5692307692307692</v>
      </c>
      <c r="G277" s="9">
        <f t="shared" si="18"/>
        <v>0.98461538461538467</v>
      </c>
      <c r="H277" s="9">
        <f t="shared" si="19"/>
        <v>62.745098039215698</v>
      </c>
      <c r="I277" s="10" t="s">
        <v>299</v>
      </c>
      <c r="J277" s="10" t="s">
        <v>18</v>
      </c>
      <c r="K277" s="1" t="s">
        <v>104</v>
      </c>
      <c r="M277" s="11">
        <v>0</v>
      </c>
      <c r="N277" s="11">
        <v>0</v>
      </c>
      <c r="O277" s="12">
        <v>0</v>
      </c>
      <c r="P277" s="12">
        <v>0</v>
      </c>
      <c r="Q277" s="11">
        <v>0</v>
      </c>
      <c r="R277" s="11">
        <v>0</v>
      </c>
      <c r="S277" s="11">
        <v>0</v>
      </c>
      <c r="T277" s="11">
        <v>1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</row>
    <row r="278" spans="1:28" s="5" customFormat="1" x14ac:dyDescent="0.35">
      <c r="A278" s="13" t="s">
        <v>309</v>
      </c>
      <c r="B278" s="9">
        <v>5.5</v>
      </c>
      <c r="C278" s="9">
        <v>3.6</v>
      </c>
      <c r="D278" s="9">
        <v>3.4</v>
      </c>
      <c r="E278" s="9">
        <f t="shared" si="16"/>
        <v>1.5277777777777777</v>
      </c>
      <c r="F278" s="9">
        <f t="shared" si="17"/>
        <v>1.6176470588235294</v>
      </c>
      <c r="G278" s="9">
        <f t="shared" si="18"/>
        <v>1.0588235294117647</v>
      </c>
      <c r="H278" s="9">
        <f t="shared" si="19"/>
        <v>65.454545454545453</v>
      </c>
      <c r="I278" s="10" t="s">
        <v>299</v>
      </c>
      <c r="J278" s="10" t="s">
        <v>18</v>
      </c>
      <c r="K278" s="1" t="s">
        <v>104</v>
      </c>
      <c r="M278" s="11">
        <v>0</v>
      </c>
      <c r="N278" s="11">
        <v>0</v>
      </c>
      <c r="O278" s="12">
        <v>0</v>
      </c>
      <c r="P278" s="12">
        <v>0</v>
      </c>
      <c r="Q278" s="11">
        <v>0</v>
      </c>
      <c r="R278" s="11">
        <v>0</v>
      </c>
      <c r="S278" s="11">
        <v>0</v>
      </c>
      <c r="T278" s="11">
        <v>1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</row>
    <row r="279" spans="1:28" s="5" customFormat="1" x14ac:dyDescent="0.35">
      <c r="A279" s="13" t="s">
        <v>310</v>
      </c>
      <c r="B279" s="9">
        <v>4.5999999999999996</v>
      </c>
      <c r="C279" s="9">
        <v>3</v>
      </c>
      <c r="D279" s="9">
        <v>3.15</v>
      </c>
      <c r="E279" s="9">
        <f t="shared" si="16"/>
        <v>1.5333333333333332</v>
      </c>
      <c r="F279" s="9">
        <f t="shared" si="17"/>
        <v>1.4603174603174602</v>
      </c>
      <c r="G279" s="9">
        <f t="shared" si="18"/>
        <v>0.95238095238095244</v>
      </c>
      <c r="H279" s="9">
        <f t="shared" si="19"/>
        <v>65.217391304347828</v>
      </c>
      <c r="I279" s="10" t="s">
        <v>299</v>
      </c>
      <c r="J279" s="10" t="s">
        <v>18</v>
      </c>
      <c r="K279" s="1" t="s">
        <v>104</v>
      </c>
      <c r="M279" s="11">
        <v>0</v>
      </c>
      <c r="N279" s="11">
        <v>0</v>
      </c>
      <c r="O279" s="12">
        <v>0</v>
      </c>
      <c r="P279" s="12">
        <v>0</v>
      </c>
      <c r="Q279" s="11">
        <v>0</v>
      </c>
      <c r="R279" s="11">
        <v>0</v>
      </c>
      <c r="S279" s="11">
        <v>0</v>
      </c>
      <c r="T279" s="11">
        <v>1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</row>
    <row r="280" spans="1:28" s="5" customFormat="1" x14ac:dyDescent="0.35">
      <c r="A280" s="13" t="s">
        <v>311</v>
      </c>
      <c r="B280" s="9">
        <v>5</v>
      </c>
      <c r="C280" s="9">
        <v>3.2</v>
      </c>
      <c r="D280" s="9">
        <v>3.3</v>
      </c>
      <c r="E280" s="9">
        <f t="shared" si="16"/>
        <v>1.5625</v>
      </c>
      <c r="F280" s="9">
        <f t="shared" si="17"/>
        <v>1.5151515151515151</v>
      </c>
      <c r="G280" s="9">
        <f t="shared" si="18"/>
        <v>0.96969696969696983</v>
      </c>
      <c r="H280" s="9">
        <f t="shared" si="19"/>
        <v>64</v>
      </c>
      <c r="I280" s="10" t="s">
        <v>299</v>
      </c>
      <c r="J280" s="10" t="s">
        <v>18</v>
      </c>
      <c r="K280" s="1" t="s">
        <v>104</v>
      </c>
      <c r="M280" s="11">
        <v>0</v>
      </c>
      <c r="N280" s="11">
        <v>0</v>
      </c>
      <c r="O280" s="12">
        <v>0</v>
      </c>
      <c r="P280" s="12">
        <v>0</v>
      </c>
      <c r="Q280" s="11">
        <v>0</v>
      </c>
      <c r="R280" s="11">
        <v>0</v>
      </c>
      <c r="S280" s="11">
        <v>0</v>
      </c>
      <c r="T280" s="11">
        <v>1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</row>
    <row r="281" spans="1:28" s="5" customFormat="1" x14ac:dyDescent="0.35">
      <c r="A281" s="13" t="s">
        <v>312</v>
      </c>
      <c r="B281" s="9">
        <v>5.4</v>
      </c>
      <c r="C281" s="9">
        <v>3.8</v>
      </c>
      <c r="D281" s="9">
        <v>3.3</v>
      </c>
      <c r="E281" s="9">
        <f t="shared" si="16"/>
        <v>1.4210526315789476</v>
      </c>
      <c r="F281" s="9">
        <f t="shared" si="17"/>
        <v>1.6363636363636365</v>
      </c>
      <c r="G281" s="9">
        <f t="shared" si="18"/>
        <v>1.1515151515151516</v>
      </c>
      <c r="H281" s="9">
        <f t="shared" si="19"/>
        <v>70.370370370370367</v>
      </c>
      <c r="I281" s="10" t="s">
        <v>299</v>
      </c>
      <c r="J281" s="10" t="s">
        <v>18</v>
      </c>
      <c r="K281" s="1" t="s">
        <v>104</v>
      </c>
      <c r="M281" s="11">
        <v>0</v>
      </c>
      <c r="N281" s="11">
        <v>0</v>
      </c>
      <c r="O281" s="12">
        <v>0</v>
      </c>
      <c r="P281" s="12">
        <v>0</v>
      </c>
      <c r="Q281" s="11">
        <v>0</v>
      </c>
      <c r="R281" s="11">
        <v>0</v>
      </c>
      <c r="S281" s="11">
        <v>0</v>
      </c>
      <c r="T281" s="11">
        <v>1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</row>
    <row r="282" spans="1:28" s="5" customFormat="1" x14ac:dyDescent="0.35">
      <c r="A282" s="13" t="s">
        <v>313</v>
      </c>
      <c r="B282" s="9">
        <v>4.5</v>
      </c>
      <c r="C282" s="9">
        <v>3.3</v>
      </c>
      <c r="D282" s="9">
        <v>3.2</v>
      </c>
      <c r="E282" s="9">
        <f t="shared" si="16"/>
        <v>1.3636363636363638</v>
      </c>
      <c r="F282" s="9">
        <f t="shared" si="17"/>
        <v>1.40625</v>
      </c>
      <c r="G282" s="9">
        <f t="shared" si="18"/>
        <v>1.0312499999999998</v>
      </c>
      <c r="H282" s="9">
        <f t="shared" si="19"/>
        <v>73.333333333333329</v>
      </c>
      <c r="I282" s="10" t="s">
        <v>299</v>
      </c>
      <c r="J282" s="10" t="s">
        <v>18</v>
      </c>
      <c r="K282" s="1" t="s">
        <v>104</v>
      </c>
      <c r="M282" s="11">
        <v>0</v>
      </c>
      <c r="N282" s="11">
        <v>0</v>
      </c>
      <c r="O282" s="12">
        <v>0</v>
      </c>
      <c r="P282" s="12">
        <v>0</v>
      </c>
      <c r="Q282" s="11">
        <v>0</v>
      </c>
      <c r="R282" s="11">
        <v>0</v>
      </c>
      <c r="S282" s="11">
        <v>0</v>
      </c>
      <c r="T282" s="11">
        <v>1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</row>
    <row r="283" spans="1:28" s="5" customFormat="1" x14ac:dyDescent="0.35">
      <c r="A283" s="13" t="s">
        <v>314</v>
      </c>
      <c r="B283" s="9">
        <v>5.0999999999999996</v>
      </c>
      <c r="C283" s="9">
        <v>3.4</v>
      </c>
      <c r="D283" s="9">
        <v>3</v>
      </c>
      <c r="E283" s="9">
        <f t="shared" si="16"/>
        <v>1.5</v>
      </c>
      <c r="F283" s="9">
        <f t="shared" si="17"/>
        <v>1.7</v>
      </c>
      <c r="G283" s="9">
        <f t="shared" si="18"/>
        <v>1.1333333333333333</v>
      </c>
      <c r="H283" s="9">
        <f t="shared" si="19"/>
        <v>66.666666666666671</v>
      </c>
      <c r="I283" s="10" t="s">
        <v>299</v>
      </c>
      <c r="J283" s="10" t="s">
        <v>18</v>
      </c>
      <c r="K283" s="1" t="s">
        <v>104</v>
      </c>
      <c r="M283" s="11">
        <v>0</v>
      </c>
      <c r="N283" s="11">
        <v>0</v>
      </c>
      <c r="O283" s="12">
        <v>0</v>
      </c>
      <c r="P283" s="12">
        <v>0</v>
      </c>
      <c r="Q283" s="11">
        <v>0</v>
      </c>
      <c r="R283" s="11">
        <v>0</v>
      </c>
      <c r="S283" s="11">
        <v>0</v>
      </c>
      <c r="T283" s="11">
        <v>1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</row>
    <row r="284" spans="1:28" s="5" customFormat="1" x14ac:dyDescent="0.35">
      <c r="A284" s="13" t="s">
        <v>315</v>
      </c>
      <c r="B284" s="9">
        <v>5.2</v>
      </c>
      <c r="C284" s="9">
        <v>3.55</v>
      </c>
      <c r="D284" s="9">
        <v>2.75</v>
      </c>
      <c r="E284" s="9">
        <f t="shared" si="16"/>
        <v>1.4647887323943662</v>
      </c>
      <c r="F284" s="9">
        <f t="shared" si="17"/>
        <v>1.8909090909090909</v>
      </c>
      <c r="G284" s="9">
        <f t="shared" si="18"/>
        <v>1.2909090909090908</v>
      </c>
      <c r="H284" s="9">
        <f t="shared" si="19"/>
        <v>68.269230769230759</v>
      </c>
      <c r="I284" s="10" t="s">
        <v>299</v>
      </c>
      <c r="J284" s="10" t="s">
        <v>18</v>
      </c>
      <c r="K284" s="1" t="s">
        <v>104</v>
      </c>
      <c r="M284" s="11">
        <v>0</v>
      </c>
      <c r="N284" s="11">
        <v>0</v>
      </c>
      <c r="O284" s="12">
        <v>0</v>
      </c>
      <c r="P284" s="12">
        <v>0</v>
      </c>
      <c r="Q284" s="11">
        <v>0</v>
      </c>
      <c r="R284" s="11">
        <v>0</v>
      </c>
      <c r="S284" s="11">
        <v>0</v>
      </c>
      <c r="T284" s="11">
        <v>1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</row>
    <row r="285" spans="1:28" s="5" customFormat="1" x14ac:dyDescent="0.35">
      <c r="A285" s="13" t="s">
        <v>316</v>
      </c>
      <c r="B285" s="9">
        <v>5.7</v>
      </c>
      <c r="C285" s="9">
        <v>3.5</v>
      </c>
      <c r="D285" s="9">
        <v>3.2</v>
      </c>
      <c r="E285" s="9">
        <f t="shared" si="16"/>
        <v>1.6285714285714286</v>
      </c>
      <c r="F285" s="9">
        <f t="shared" si="17"/>
        <v>1.78125</v>
      </c>
      <c r="G285" s="9">
        <f t="shared" si="18"/>
        <v>1.09375</v>
      </c>
      <c r="H285" s="9">
        <f t="shared" si="19"/>
        <v>61.403508771929829</v>
      </c>
      <c r="I285" s="10" t="s">
        <v>299</v>
      </c>
      <c r="J285" s="10" t="s">
        <v>18</v>
      </c>
      <c r="K285" s="1" t="s">
        <v>104</v>
      </c>
      <c r="M285" s="11">
        <v>0</v>
      </c>
      <c r="N285" s="11">
        <v>0</v>
      </c>
      <c r="O285" s="12">
        <v>0</v>
      </c>
      <c r="P285" s="12">
        <v>0</v>
      </c>
      <c r="Q285" s="11">
        <v>0</v>
      </c>
      <c r="R285" s="11">
        <v>0</v>
      </c>
      <c r="S285" s="11">
        <v>0</v>
      </c>
      <c r="T285" s="11">
        <v>1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</row>
    <row r="286" spans="1:28" s="5" customFormat="1" x14ac:dyDescent="0.35">
      <c r="A286" s="13" t="s">
        <v>317</v>
      </c>
      <c r="B286" s="9">
        <v>5.25</v>
      </c>
      <c r="C286" s="9">
        <v>3.55</v>
      </c>
      <c r="D286" s="9">
        <v>3.3</v>
      </c>
      <c r="E286" s="9">
        <f t="shared" si="16"/>
        <v>1.4788732394366197</v>
      </c>
      <c r="F286" s="9">
        <f t="shared" si="17"/>
        <v>1.5909090909090911</v>
      </c>
      <c r="G286" s="9">
        <f t="shared" si="18"/>
        <v>1.0757575757575757</v>
      </c>
      <c r="H286" s="9">
        <f t="shared" si="19"/>
        <v>67.619047619047606</v>
      </c>
      <c r="I286" s="10" t="s">
        <v>299</v>
      </c>
      <c r="J286" s="10" t="s">
        <v>18</v>
      </c>
      <c r="K286" s="1" t="s">
        <v>104</v>
      </c>
      <c r="M286" s="11">
        <v>0</v>
      </c>
      <c r="N286" s="11">
        <v>0</v>
      </c>
      <c r="O286" s="12">
        <v>0</v>
      </c>
      <c r="P286" s="12">
        <v>0</v>
      </c>
      <c r="Q286" s="11">
        <v>0</v>
      </c>
      <c r="R286" s="11">
        <v>0</v>
      </c>
      <c r="S286" s="11">
        <v>0</v>
      </c>
      <c r="T286" s="11">
        <v>1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</row>
    <row r="287" spans="1:28" s="5" customFormat="1" x14ac:dyDescent="0.35">
      <c r="A287" s="13" t="s">
        <v>318</v>
      </c>
      <c r="B287" s="9">
        <v>5</v>
      </c>
      <c r="C287" s="9">
        <v>3.25</v>
      </c>
      <c r="D287" s="9">
        <v>3.2</v>
      </c>
      <c r="E287" s="9">
        <f t="shared" si="16"/>
        <v>1.5384615384615385</v>
      </c>
      <c r="F287" s="9">
        <f t="shared" si="17"/>
        <v>1.5625</v>
      </c>
      <c r="G287" s="9">
        <f t="shared" si="18"/>
        <v>1.015625</v>
      </c>
      <c r="H287" s="9">
        <f t="shared" si="19"/>
        <v>65</v>
      </c>
      <c r="I287" s="10" t="s">
        <v>299</v>
      </c>
      <c r="J287" s="10" t="s">
        <v>18</v>
      </c>
      <c r="K287" s="1" t="s">
        <v>104</v>
      </c>
      <c r="M287" s="11">
        <v>0</v>
      </c>
      <c r="N287" s="11">
        <v>0</v>
      </c>
      <c r="O287" s="12">
        <v>0</v>
      </c>
      <c r="P287" s="12">
        <v>0</v>
      </c>
      <c r="Q287" s="11">
        <v>0</v>
      </c>
      <c r="R287" s="11">
        <v>0</v>
      </c>
      <c r="S287" s="11">
        <v>0</v>
      </c>
      <c r="T287" s="11">
        <v>1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</row>
    <row r="288" spans="1:28" s="5" customFormat="1" x14ac:dyDescent="0.35">
      <c r="A288" s="13" t="s">
        <v>319</v>
      </c>
      <c r="B288" s="9">
        <v>4.5</v>
      </c>
      <c r="C288" s="9">
        <v>3.3</v>
      </c>
      <c r="D288" s="9">
        <v>2.6</v>
      </c>
      <c r="E288" s="9">
        <f t="shared" si="16"/>
        <v>1.3636363636363638</v>
      </c>
      <c r="F288" s="9">
        <f t="shared" si="17"/>
        <v>1.7307692307692306</v>
      </c>
      <c r="G288" s="9">
        <f t="shared" si="18"/>
        <v>1.2692307692307692</v>
      </c>
      <c r="H288" s="9">
        <f t="shared" si="19"/>
        <v>73.333333333333329</v>
      </c>
      <c r="I288" s="10" t="s">
        <v>299</v>
      </c>
      <c r="J288" s="10" t="s">
        <v>18</v>
      </c>
      <c r="K288" s="1" t="s">
        <v>104</v>
      </c>
      <c r="M288" s="11">
        <v>0</v>
      </c>
      <c r="N288" s="11">
        <v>0</v>
      </c>
      <c r="O288" s="12">
        <v>0</v>
      </c>
      <c r="P288" s="12">
        <v>0</v>
      </c>
      <c r="Q288" s="11">
        <v>0</v>
      </c>
      <c r="R288" s="11">
        <v>0</v>
      </c>
      <c r="S288" s="11">
        <v>0</v>
      </c>
      <c r="T288" s="11">
        <v>1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</row>
    <row r="289" spans="1:28" s="5" customFormat="1" x14ac:dyDescent="0.35">
      <c r="A289" s="13" t="s">
        <v>320</v>
      </c>
      <c r="B289" s="9">
        <v>4.8</v>
      </c>
      <c r="C289" s="9">
        <v>3.2</v>
      </c>
      <c r="D289" s="9">
        <v>2.75</v>
      </c>
      <c r="E289" s="9">
        <f t="shared" si="16"/>
        <v>1.4999999999999998</v>
      </c>
      <c r="F289" s="9">
        <f t="shared" si="17"/>
        <v>1.7454545454545454</v>
      </c>
      <c r="G289" s="9">
        <f t="shared" si="18"/>
        <v>1.1636363636363638</v>
      </c>
      <c r="H289" s="9">
        <f t="shared" si="19"/>
        <v>66.666666666666671</v>
      </c>
      <c r="I289" s="10" t="s">
        <v>299</v>
      </c>
      <c r="J289" s="10" t="s">
        <v>18</v>
      </c>
      <c r="K289" s="1" t="s">
        <v>104</v>
      </c>
      <c r="M289" s="11">
        <v>0</v>
      </c>
      <c r="N289" s="11">
        <v>0</v>
      </c>
      <c r="O289" s="12">
        <v>0</v>
      </c>
      <c r="P289" s="12">
        <v>0</v>
      </c>
      <c r="Q289" s="11">
        <v>0</v>
      </c>
      <c r="R289" s="11">
        <v>0</v>
      </c>
      <c r="S289" s="11">
        <v>0</v>
      </c>
      <c r="T289" s="11">
        <v>1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</row>
    <row r="290" spans="1:28" s="5" customFormat="1" x14ac:dyDescent="0.35">
      <c r="A290" s="13" t="s">
        <v>321</v>
      </c>
      <c r="B290" s="9">
        <v>5.3</v>
      </c>
      <c r="C290" s="9">
        <v>3.5</v>
      </c>
      <c r="D290" s="9">
        <v>3.4</v>
      </c>
      <c r="E290" s="9">
        <f t="shared" si="16"/>
        <v>1.5142857142857142</v>
      </c>
      <c r="F290" s="9">
        <f t="shared" si="17"/>
        <v>1.5588235294117647</v>
      </c>
      <c r="G290" s="9">
        <f t="shared" si="18"/>
        <v>1.0294117647058825</v>
      </c>
      <c r="H290" s="9">
        <f t="shared" si="19"/>
        <v>66.037735849056617</v>
      </c>
      <c r="I290" s="10" t="s">
        <v>299</v>
      </c>
      <c r="J290" s="10" t="s">
        <v>18</v>
      </c>
      <c r="K290" s="1" t="s">
        <v>104</v>
      </c>
      <c r="M290" s="11">
        <v>0</v>
      </c>
      <c r="N290" s="11">
        <v>0</v>
      </c>
      <c r="O290" s="12">
        <v>0</v>
      </c>
      <c r="P290" s="12">
        <v>0</v>
      </c>
      <c r="Q290" s="11">
        <v>0</v>
      </c>
      <c r="R290" s="11">
        <v>0</v>
      </c>
      <c r="S290" s="11">
        <v>0</v>
      </c>
      <c r="T290" s="11">
        <v>1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</row>
    <row r="291" spans="1:28" s="5" customFormat="1" x14ac:dyDescent="0.35">
      <c r="A291" s="13" t="s">
        <v>322</v>
      </c>
      <c r="B291" s="9">
        <v>5.3</v>
      </c>
      <c r="C291" s="9">
        <v>3.7</v>
      </c>
      <c r="D291" s="9">
        <v>3.2</v>
      </c>
      <c r="E291" s="9">
        <f t="shared" si="16"/>
        <v>1.4324324324324322</v>
      </c>
      <c r="F291" s="9">
        <f t="shared" si="17"/>
        <v>1.6562499999999998</v>
      </c>
      <c r="G291" s="9">
        <f t="shared" si="18"/>
        <v>1.15625</v>
      </c>
      <c r="H291" s="9">
        <f t="shared" si="19"/>
        <v>69.811320754716988</v>
      </c>
      <c r="I291" s="10" t="s">
        <v>299</v>
      </c>
      <c r="J291" s="10" t="s">
        <v>18</v>
      </c>
      <c r="K291" s="1" t="s">
        <v>104</v>
      </c>
      <c r="M291" s="11">
        <v>0</v>
      </c>
      <c r="N291" s="11">
        <v>0</v>
      </c>
      <c r="O291" s="12">
        <v>0</v>
      </c>
      <c r="P291" s="12">
        <v>0</v>
      </c>
      <c r="Q291" s="11">
        <v>0</v>
      </c>
      <c r="R291" s="11">
        <v>0</v>
      </c>
      <c r="S291" s="11">
        <v>0</v>
      </c>
      <c r="T291" s="11">
        <v>1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</row>
    <row r="292" spans="1:28" s="5" customFormat="1" x14ac:dyDescent="0.35">
      <c r="A292" s="13" t="s">
        <v>323</v>
      </c>
      <c r="B292" s="9">
        <v>4.9000000000000004</v>
      </c>
      <c r="C292" s="9">
        <v>3.55</v>
      </c>
      <c r="D292" s="9">
        <v>3</v>
      </c>
      <c r="E292" s="9">
        <f t="shared" si="16"/>
        <v>1.3802816901408452</v>
      </c>
      <c r="F292" s="9">
        <f t="shared" si="17"/>
        <v>1.6333333333333335</v>
      </c>
      <c r="G292" s="9">
        <f t="shared" si="18"/>
        <v>1.1833333333333333</v>
      </c>
      <c r="H292" s="9">
        <f t="shared" si="19"/>
        <v>72.448979591836732</v>
      </c>
      <c r="I292" s="10" t="s">
        <v>299</v>
      </c>
      <c r="J292" s="10" t="s">
        <v>18</v>
      </c>
      <c r="K292" s="1" t="s">
        <v>104</v>
      </c>
      <c r="M292" s="11">
        <v>0</v>
      </c>
      <c r="N292" s="11">
        <v>0</v>
      </c>
      <c r="O292" s="12">
        <v>0</v>
      </c>
      <c r="P292" s="12">
        <v>0</v>
      </c>
      <c r="Q292" s="11">
        <v>0</v>
      </c>
      <c r="R292" s="11">
        <v>0</v>
      </c>
      <c r="S292" s="11">
        <v>0</v>
      </c>
      <c r="T292" s="11">
        <v>1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</row>
    <row r="293" spans="1:28" s="5" customFormat="1" x14ac:dyDescent="0.35">
      <c r="A293" s="13" t="s">
        <v>324</v>
      </c>
      <c r="B293" s="9">
        <v>4.7</v>
      </c>
      <c r="C293" s="9">
        <v>3.3</v>
      </c>
      <c r="D293" s="9">
        <v>3.15</v>
      </c>
      <c r="E293" s="9">
        <f t="shared" si="16"/>
        <v>1.4242424242424243</v>
      </c>
      <c r="F293" s="9">
        <f t="shared" si="17"/>
        <v>1.4920634920634921</v>
      </c>
      <c r="G293" s="9">
        <f t="shared" si="18"/>
        <v>1.0476190476190477</v>
      </c>
      <c r="H293" s="9">
        <f t="shared" si="19"/>
        <v>70.212765957446805</v>
      </c>
      <c r="I293" s="10" t="s">
        <v>299</v>
      </c>
      <c r="J293" s="10" t="s">
        <v>18</v>
      </c>
      <c r="K293" s="1" t="s">
        <v>104</v>
      </c>
      <c r="M293" s="11">
        <v>0</v>
      </c>
      <c r="N293" s="11">
        <v>0</v>
      </c>
      <c r="O293" s="12">
        <v>0</v>
      </c>
      <c r="P293" s="12">
        <v>0</v>
      </c>
      <c r="Q293" s="11">
        <v>0</v>
      </c>
      <c r="R293" s="11">
        <v>0</v>
      </c>
      <c r="S293" s="11">
        <v>0</v>
      </c>
      <c r="T293" s="11">
        <v>1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</row>
    <row r="294" spans="1:28" s="5" customFormat="1" x14ac:dyDescent="0.35">
      <c r="A294" s="13" t="s">
        <v>325</v>
      </c>
      <c r="B294" s="9">
        <v>5.5</v>
      </c>
      <c r="C294" s="9">
        <v>3.9</v>
      </c>
      <c r="D294" s="9">
        <v>3.2</v>
      </c>
      <c r="E294" s="9">
        <f t="shared" si="16"/>
        <v>1.4102564102564104</v>
      </c>
      <c r="F294" s="9">
        <f t="shared" si="17"/>
        <v>1.71875</v>
      </c>
      <c r="G294" s="9">
        <f t="shared" si="18"/>
        <v>1.21875</v>
      </c>
      <c r="H294" s="9">
        <f t="shared" si="19"/>
        <v>70.909090909090907</v>
      </c>
      <c r="I294" s="10" t="s">
        <v>299</v>
      </c>
      <c r="J294" s="10" t="s">
        <v>18</v>
      </c>
      <c r="K294" s="1" t="s">
        <v>104</v>
      </c>
      <c r="M294" s="11">
        <v>0</v>
      </c>
      <c r="N294" s="11">
        <v>0</v>
      </c>
      <c r="O294" s="12">
        <v>0</v>
      </c>
      <c r="P294" s="12">
        <v>0</v>
      </c>
      <c r="Q294" s="11">
        <v>0</v>
      </c>
      <c r="R294" s="11">
        <v>0</v>
      </c>
      <c r="S294" s="11">
        <v>0</v>
      </c>
      <c r="T294" s="11">
        <v>1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</row>
    <row r="295" spans="1:28" s="5" customFormat="1" x14ac:dyDescent="0.35">
      <c r="A295" s="13" t="s">
        <v>326</v>
      </c>
      <c r="B295" s="9">
        <v>4.9000000000000004</v>
      </c>
      <c r="C295" s="9">
        <v>3.65</v>
      </c>
      <c r="D295" s="9">
        <v>3.15</v>
      </c>
      <c r="E295" s="9">
        <f t="shared" si="16"/>
        <v>1.3424657534246576</v>
      </c>
      <c r="F295" s="9">
        <f t="shared" si="17"/>
        <v>1.5555555555555558</v>
      </c>
      <c r="G295" s="9">
        <f t="shared" si="18"/>
        <v>1.1587301587301588</v>
      </c>
      <c r="H295" s="9">
        <f t="shared" si="19"/>
        <v>74.489795918367335</v>
      </c>
      <c r="I295" s="10" t="s">
        <v>299</v>
      </c>
      <c r="J295" s="10" t="s">
        <v>18</v>
      </c>
      <c r="K295" s="1" t="s">
        <v>104</v>
      </c>
      <c r="M295" s="11">
        <v>0</v>
      </c>
      <c r="N295" s="11">
        <v>0</v>
      </c>
      <c r="O295" s="12">
        <v>0</v>
      </c>
      <c r="P295" s="12">
        <v>0</v>
      </c>
      <c r="Q295" s="11">
        <v>0</v>
      </c>
      <c r="R295" s="11">
        <v>0</v>
      </c>
      <c r="S295" s="11">
        <v>0</v>
      </c>
      <c r="T295" s="11">
        <v>1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</row>
    <row r="296" spans="1:28" s="5" customFormat="1" x14ac:dyDescent="0.35">
      <c r="A296" s="13" t="s">
        <v>327</v>
      </c>
      <c r="B296" s="9">
        <v>5.2</v>
      </c>
      <c r="C296" s="9">
        <v>3.5</v>
      </c>
      <c r="D296" s="9">
        <v>2.9</v>
      </c>
      <c r="E296" s="9">
        <f t="shared" si="16"/>
        <v>1.4857142857142858</v>
      </c>
      <c r="F296" s="9">
        <f t="shared" si="17"/>
        <v>1.7931034482758621</v>
      </c>
      <c r="G296" s="9">
        <f t="shared" si="18"/>
        <v>1.2068965517241379</v>
      </c>
      <c r="H296" s="9">
        <f t="shared" si="19"/>
        <v>67.307692307692307</v>
      </c>
      <c r="I296" s="10" t="s">
        <v>299</v>
      </c>
      <c r="J296" s="10" t="s">
        <v>18</v>
      </c>
      <c r="K296" s="1" t="s">
        <v>104</v>
      </c>
      <c r="M296" s="11">
        <v>0</v>
      </c>
      <c r="N296" s="11">
        <v>0</v>
      </c>
      <c r="O296" s="12">
        <v>0</v>
      </c>
      <c r="P296" s="12">
        <v>0</v>
      </c>
      <c r="Q296" s="11">
        <v>0</v>
      </c>
      <c r="R296" s="11">
        <v>0</v>
      </c>
      <c r="S296" s="11">
        <v>0</v>
      </c>
      <c r="T296" s="11">
        <v>1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</row>
    <row r="297" spans="1:28" s="5" customFormat="1" x14ac:dyDescent="0.35">
      <c r="A297" s="13" t="s">
        <v>328</v>
      </c>
      <c r="B297" s="9">
        <v>4.55</v>
      </c>
      <c r="C297" s="9">
        <v>3.55</v>
      </c>
      <c r="D297" s="9">
        <v>3</v>
      </c>
      <c r="E297" s="9">
        <f t="shared" si="16"/>
        <v>1.2816901408450705</v>
      </c>
      <c r="F297" s="9">
        <f t="shared" si="17"/>
        <v>1.5166666666666666</v>
      </c>
      <c r="G297" s="9">
        <f t="shared" si="18"/>
        <v>1.1833333333333333</v>
      </c>
      <c r="H297" s="9">
        <f t="shared" si="19"/>
        <v>78.021978021978029</v>
      </c>
      <c r="I297" s="10" t="s">
        <v>299</v>
      </c>
      <c r="J297" s="10" t="s">
        <v>18</v>
      </c>
      <c r="K297" s="1" t="s">
        <v>104</v>
      </c>
      <c r="M297" s="11">
        <v>0</v>
      </c>
      <c r="N297" s="11">
        <v>0</v>
      </c>
      <c r="O297" s="12">
        <v>0</v>
      </c>
      <c r="P297" s="12">
        <v>0</v>
      </c>
      <c r="Q297" s="11">
        <v>0</v>
      </c>
      <c r="R297" s="11">
        <v>0</v>
      </c>
      <c r="S297" s="11">
        <v>0</v>
      </c>
      <c r="T297" s="11">
        <v>1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</row>
    <row r="298" spans="1:28" s="5" customFormat="1" x14ac:dyDescent="0.35">
      <c r="A298" s="13" t="s">
        <v>329</v>
      </c>
      <c r="B298" s="9">
        <v>4.55</v>
      </c>
      <c r="C298" s="9">
        <v>3.2</v>
      </c>
      <c r="D298" s="9">
        <v>3</v>
      </c>
      <c r="E298" s="9">
        <f t="shared" si="16"/>
        <v>1.4218749999999998</v>
      </c>
      <c r="F298" s="9">
        <f t="shared" si="17"/>
        <v>1.5166666666666666</v>
      </c>
      <c r="G298" s="9">
        <f t="shared" si="18"/>
        <v>1.0666666666666667</v>
      </c>
      <c r="H298" s="9">
        <f t="shared" si="19"/>
        <v>70.329670329670336</v>
      </c>
      <c r="I298" s="10" t="s">
        <v>299</v>
      </c>
      <c r="J298" s="10" t="s">
        <v>18</v>
      </c>
      <c r="K298" s="1" t="s">
        <v>104</v>
      </c>
      <c r="M298" s="11">
        <v>0</v>
      </c>
      <c r="N298" s="11">
        <v>0</v>
      </c>
      <c r="O298" s="12">
        <v>0</v>
      </c>
      <c r="P298" s="12">
        <v>0</v>
      </c>
      <c r="Q298" s="11">
        <v>0</v>
      </c>
      <c r="R298" s="11">
        <v>0</v>
      </c>
      <c r="S298" s="11">
        <v>0</v>
      </c>
      <c r="T298" s="11">
        <v>1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</row>
    <row r="299" spans="1:28" s="5" customFormat="1" x14ac:dyDescent="0.35">
      <c r="A299" s="13" t="s">
        <v>330</v>
      </c>
      <c r="B299" s="9">
        <v>5.25</v>
      </c>
      <c r="C299" s="9">
        <v>3.55</v>
      </c>
      <c r="D299" s="9">
        <v>2.8</v>
      </c>
      <c r="E299" s="9">
        <f t="shared" si="16"/>
        <v>1.4788732394366197</v>
      </c>
      <c r="F299" s="9">
        <f t="shared" si="17"/>
        <v>1.8750000000000002</v>
      </c>
      <c r="G299" s="9">
        <f t="shared" si="18"/>
        <v>1.2678571428571428</v>
      </c>
      <c r="H299" s="9">
        <f t="shared" si="19"/>
        <v>67.619047619047606</v>
      </c>
      <c r="I299" s="10" t="s">
        <v>299</v>
      </c>
      <c r="J299" s="10" t="s">
        <v>18</v>
      </c>
      <c r="K299" s="1" t="s">
        <v>104</v>
      </c>
      <c r="M299" s="11">
        <v>0</v>
      </c>
      <c r="N299" s="11">
        <v>0</v>
      </c>
      <c r="O299" s="12">
        <v>0</v>
      </c>
      <c r="P299" s="12">
        <v>0</v>
      </c>
      <c r="Q299" s="11">
        <v>0</v>
      </c>
      <c r="R299" s="11">
        <v>0</v>
      </c>
      <c r="S299" s="11">
        <v>0</v>
      </c>
      <c r="T299" s="11">
        <v>1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</row>
    <row r="300" spans="1:28" s="5" customFormat="1" x14ac:dyDescent="0.35">
      <c r="A300" s="13" t="s">
        <v>331</v>
      </c>
      <c r="B300" s="9">
        <v>5.15</v>
      </c>
      <c r="C300" s="9">
        <v>3.5</v>
      </c>
      <c r="D300" s="9">
        <v>3.2</v>
      </c>
      <c r="E300" s="9">
        <f t="shared" si="16"/>
        <v>1.4714285714285715</v>
      </c>
      <c r="F300" s="9">
        <f t="shared" si="17"/>
        <v>1.609375</v>
      </c>
      <c r="G300" s="9">
        <f t="shared" si="18"/>
        <v>1.09375</v>
      </c>
      <c r="H300" s="9">
        <f t="shared" si="19"/>
        <v>67.961165048543677</v>
      </c>
      <c r="I300" s="10" t="s">
        <v>299</v>
      </c>
      <c r="J300" s="10" t="s">
        <v>18</v>
      </c>
      <c r="K300" s="1" t="s">
        <v>104</v>
      </c>
      <c r="M300" s="11">
        <v>0</v>
      </c>
      <c r="N300" s="11">
        <v>0</v>
      </c>
      <c r="O300" s="12">
        <v>0</v>
      </c>
      <c r="P300" s="12">
        <v>0</v>
      </c>
      <c r="Q300" s="11">
        <v>0</v>
      </c>
      <c r="R300" s="11">
        <v>0</v>
      </c>
      <c r="S300" s="11">
        <v>0</v>
      </c>
      <c r="T300" s="11">
        <v>1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</row>
    <row r="301" spans="1:28" s="5" customFormat="1" x14ac:dyDescent="0.35">
      <c r="A301" s="13" t="s">
        <v>332</v>
      </c>
      <c r="B301" s="9">
        <v>5</v>
      </c>
      <c r="C301" s="9">
        <v>3.3</v>
      </c>
      <c r="D301" s="9">
        <v>3.1</v>
      </c>
      <c r="E301" s="9">
        <f t="shared" si="16"/>
        <v>1.5151515151515151</v>
      </c>
      <c r="F301" s="9">
        <f t="shared" si="17"/>
        <v>1.6129032258064515</v>
      </c>
      <c r="G301" s="9">
        <f t="shared" si="18"/>
        <v>1.064516129032258</v>
      </c>
      <c r="H301" s="9">
        <f t="shared" si="19"/>
        <v>65.999999999999986</v>
      </c>
      <c r="I301" s="10" t="s">
        <v>299</v>
      </c>
      <c r="J301" s="10" t="s">
        <v>18</v>
      </c>
      <c r="K301" s="1" t="s">
        <v>104</v>
      </c>
      <c r="M301" s="11">
        <v>0</v>
      </c>
      <c r="N301" s="11">
        <v>0</v>
      </c>
      <c r="O301" s="12">
        <v>0</v>
      </c>
      <c r="P301" s="12">
        <v>0</v>
      </c>
      <c r="Q301" s="11">
        <v>0</v>
      </c>
      <c r="R301" s="11">
        <v>0</v>
      </c>
      <c r="S301" s="11">
        <v>0</v>
      </c>
      <c r="T301" s="11">
        <v>1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</row>
    <row r="302" spans="1:28" s="5" customFormat="1" x14ac:dyDescent="0.35">
      <c r="A302" s="13" t="s">
        <v>333</v>
      </c>
      <c r="B302" s="9">
        <v>4.7</v>
      </c>
      <c r="C302" s="9">
        <v>3.2</v>
      </c>
      <c r="D302" s="9">
        <v>3.2</v>
      </c>
      <c r="E302" s="9">
        <f t="shared" si="16"/>
        <v>1.46875</v>
      </c>
      <c r="F302" s="9">
        <f t="shared" si="17"/>
        <v>1.46875</v>
      </c>
      <c r="G302" s="9">
        <f t="shared" si="18"/>
        <v>1</v>
      </c>
      <c r="H302" s="9">
        <f t="shared" si="19"/>
        <v>68.085106382978722</v>
      </c>
      <c r="I302" s="10" t="s">
        <v>299</v>
      </c>
      <c r="J302" s="10" t="s">
        <v>18</v>
      </c>
      <c r="K302" s="1" t="s">
        <v>104</v>
      </c>
      <c r="M302" s="11">
        <v>0</v>
      </c>
      <c r="N302" s="11">
        <v>0</v>
      </c>
      <c r="O302" s="12">
        <v>0</v>
      </c>
      <c r="P302" s="12">
        <v>0</v>
      </c>
      <c r="Q302" s="11">
        <v>0</v>
      </c>
      <c r="R302" s="11">
        <v>0</v>
      </c>
      <c r="S302" s="11">
        <v>0</v>
      </c>
      <c r="T302" s="11">
        <v>1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</row>
    <row r="303" spans="1:28" s="5" customFormat="1" x14ac:dyDescent="0.35">
      <c r="A303" s="13" t="s">
        <v>334</v>
      </c>
      <c r="B303" s="9">
        <v>5.0999999999999996</v>
      </c>
      <c r="C303" s="9">
        <v>3.7</v>
      </c>
      <c r="D303" s="9">
        <v>3.2</v>
      </c>
      <c r="E303" s="9">
        <f t="shared" si="16"/>
        <v>1.3783783783783783</v>
      </c>
      <c r="F303" s="9">
        <f t="shared" si="17"/>
        <v>1.5937499999999998</v>
      </c>
      <c r="G303" s="9">
        <f t="shared" si="18"/>
        <v>1.15625</v>
      </c>
      <c r="H303" s="9">
        <f t="shared" si="19"/>
        <v>72.54901960784315</v>
      </c>
      <c r="I303" s="10" t="s">
        <v>299</v>
      </c>
      <c r="J303" s="10" t="s">
        <v>18</v>
      </c>
      <c r="K303" s="1" t="s">
        <v>104</v>
      </c>
      <c r="M303" s="11">
        <v>0</v>
      </c>
      <c r="N303" s="11">
        <v>0</v>
      </c>
      <c r="O303" s="12">
        <v>0</v>
      </c>
      <c r="P303" s="12">
        <v>0</v>
      </c>
      <c r="Q303" s="11">
        <v>0</v>
      </c>
      <c r="R303" s="11">
        <v>0</v>
      </c>
      <c r="S303" s="11">
        <v>0</v>
      </c>
      <c r="T303" s="11">
        <v>1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</row>
    <row r="304" spans="1:28" s="5" customFormat="1" x14ac:dyDescent="0.35">
      <c r="A304" s="13" t="s">
        <v>335</v>
      </c>
      <c r="B304" s="9">
        <v>5.5</v>
      </c>
      <c r="C304" s="9">
        <v>3.7</v>
      </c>
      <c r="D304" s="9">
        <v>3.3</v>
      </c>
      <c r="E304" s="9">
        <f t="shared" si="16"/>
        <v>1.4864864864864864</v>
      </c>
      <c r="F304" s="9">
        <f t="shared" si="17"/>
        <v>1.6666666666666667</v>
      </c>
      <c r="G304" s="9">
        <f t="shared" si="18"/>
        <v>1.1212121212121213</v>
      </c>
      <c r="H304" s="9">
        <f t="shared" si="19"/>
        <v>67.272727272727266</v>
      </c>
      <c r="I304" s="10" t="s">
        <v>299</v>
      </c>
      <c r="J304" s="10" t="s">
        <v>18</v>
      </c>
      <c r="K304" s="1" t="s">
        <v>104</v>
      </c>
      <c r="M304" s="11">
        <v>0</v>
      </c>
      <c r="N304" s="11">
        <v>0</v>
      </c>
      <c r="O304" s="12">
        <v>0</v>
      </c>
      <c r="P304" s="12">
        <v>0</v>
      </c>
      <c r="Q304" s="11">
        <v>0</v>
      </c>
      <c r="R304" s="11">
        <v>0</v>
      </c>
      <c r="S304" s="11">
        <v>0</v>
      </c>
      <c r="T304" s="11">
        <v>1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</row>
    <row r="305" spans="1:28" s="5" customFormat="1" x14ac:dyDescent="0.35">
      <c r="A305" s="13" t="s">
        <v>336</v>
      </c>
      <c r="B305" s="9">
        <v>5.2</v>
      </c>
      <c r="C305" s="9">
        <v>3.75</v>
      </c>
      <c r="D305" s="9">
        <v>3.4</v>
      </c>
      <c r="E305" s="9">
        <f t="shared" si="16"/>
        <v>1.3866666666666667</v>
      </c>
      <c r="F305" s="9">
        <f t="shared" si="17"/>
        <v>1.5294117647058825</v>
      </c>
      <c r="G305" s="9">
        <f t="shared" si="18"/>
        <v>1.1029411764705883</v>
      </c>
      <c r="H305" s="9">
        <f t="shared" si="19"/>
        <v>72.115384615384613</v>
      </c>
      <c r="I305" s="10" t="s">
        <v>299</v>
      </c>
      <c r="J305" s="10" t="s">
        <v>18</v>
      </c>
      <c r="K305" s="1" t="s">
        <v>104</v>
      </c>
      <c r="M305" s="11">
        <v>0</v>
      </c>
      <c r="N305" s="11">
        <v>0</v>
      </c>
      <c r="O305" s="12">
        <v>0</v>
      </c>
      <c r="P305" s="12">
        <v>0</v>
      </c>
      <c r="Q305" s="11">
        <v>0</v>
      </c>
      <c r="R305" s="11">
        <v>0</v>
      </c>
      <c r="S305" s="11">
        <v>0</v>
      </c>
      <c r="T305" s="11">
        <v>1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</row>
    <row r="306" spans="1:28" s="5" customFormat="1" x14ac:dyDescent="0.35">
      <c r="A306" s="13" t="s">
        <v>337</v>
      </c>
      <c r="B306" s="9">
        <v>5.3</v>
      </c>
      <c r="C306" s="9">
        <v>3.3</v>
      </c>
      <c r="D306" s="9">
        <v>3</v>
      </c>
      <c r="E306" s="9">
        <f t="shared" si="16"/>
        <v>1.6060606060606062</v>
      </c>
      <c r="F306" s="9">
        <f t="shared" si="17"/>
        <v>1.7666666666666666</v>
      </c>
      <c r="G306" s="9">
        <f t="shared" si="18"/>
        <v>1.0999999999999999</v>
      </c>
      <c r="H306" s="9">
        <f t="shared" si="19"/>
        <v>62.264150943396224</v>
      </c>
      <c r="I306" s="10" t="s">
        <v>299</v>
      </c>
      <c r="J306" s="10" t="s">
        <v>18</v>
      </c>
      <c r="K306" s="1" t="s">
        <v>104</v>
      </c>
      <c r="M306" s="11">
        <v>0</v>
      </c>
      <c r="N306" s="11">
        <v>0</v>
      </c>
      <c r="O306" s="12">
        <v>0</v>
      </c>
      <c r="P306" s="12">
        <v>0</v>
      </c>
      <c r="Q306" s="11">
        <v>0</v>
      </c>
      <c r="R306" s="11">
        <v>0</v>
      </c>
      <c r="S306" s="11">
        <v>0</v>
      </c>
      <c r="T306" s="11">
        <v>1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</row>
    <row r="307" spans="1:28" s="5" customFormat="1" x14ac:dyDescent="0.35">
      <c r="A307" s="13" t="s">
        <v>338</v>
      </c>
      <c r="B307" s="9">
        <v>5.5</v>
      </c>
      <c r="C307" s="9">
        <v>4</v>
      </c>
      <c r="D307" s="9">
        <v>3.3</v>
      </c>
      <c r="E307" s="9">
        <f t="shared" si="16"/>
        <v>1.375</v>
      </c>
      <c r="F307" s="9">
        <f t="shared" si="17"/>
        <v>1.6666666666666667</v>
      </c>
      <c r="G307" s="9">
        <f t="shared" si="18"/>
        <v>1.2121212121212122</v>
      </c>
      <c r="H307" s="9">
        <f t="shared" si="19"/>
        <v>72.727272727272734</v>
      </c>
      <c r="I307" s="10" t="s">
        <v>299</v>
      </c>
      <c r="J307" s="10" t="s">
        <v>18</v>
      </c>
      <c r="K307" s="1" t="s">
        <v>104</v>
      </c>
      <c r="M307" s="11">
        <v>0</v>
      </c>
      <c r="N307" s="11">
        <v>0</v>
      </c>
      <c r="O307" s="12">
        <v>0</v>
      </c>
      <c r="P307" s="12">
        <v>0</v>
      </c>
      <c r="Q307" s="11">
        <v>0</v>
      </c>
      <c r="R307" s="11">
        <v>0</v>
      </c>
      <c r="S307" s="11">
        <v>0</v>
      </c>
      <c r="T307" s="11">
        <v>1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</row>
    <row r="308" spans="1:28" s="5" customFormat="1" x14ac:dyDescent="0.35">
      <c r="A308" s="13" t="s">
        <v>339</v>
      </c>
      <c r="B308" s="9">
        <v>5.2</v>
      </c>
      <c r="C308" s="9">
        <v>3.6</v>
      </c>
      <c r="D308" s="9">
        <v>3.4</v>
      </c>
      <c r="E308" s="9">
        <f t="shared" si="16"/>
        <v>1.4444444444444444</v>
      </c>
      <c r="F308" s="9">
        <f t="shared" si="17"/>
        <v>1.5294117647058825</v>
      </c>
      <c r="G308" s="9">
        <f t="shared" si="18"/>
        <v>1.0588235294117647</v>
      </c>
      <c r="H308" s="9">
        <f t="shared" si="19"/>
        <v>69.230769230769226</v>
      </c>
      <c r="I308" s="10" t="s">
        <v>299</v>
      </c>
      <c r="J308" s="10" t="s">
        <v>18</v>
      </c>
      <c r="K308" s="1" t="s">
        <v>104</v>
      </c>
      <c r="M308" s="11">
        <v>0</v>
      </c>
      <c r="N308" s="11">
        <v>0</v>
      </c>
      <c r="O308" s="12">
        <v>0</v>
      </c>
      <c r="P308" s="12">
        <v>0</v>
      </c>
      <c r="Q308" s="11">
        <v>0</v>
      </c>
      <c r="R308" s="11">
        <v>0</v>
      </c>
      <c r="S308" s="11">
        <v>0</v>
      </c>
      <c r="T308" s="11">
        <v>1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</row>
    <row r="309" spans="1:28" s="5" customFormat="1" x14ac:dyDescent="0.35">
      <c r="A309" s="13" t="s">
        <v>340</v>
      </c>
      <c r="B309" s="9">
        <v>5.45</v>
      </c>
      <c r="C309" s="9">
        <v>3.3</v>
      </c>
      <c r="D309" s="9">
        <v>3.1</v>
      </c>
      <c r="E309" s="9">
        <f t="shared" si="16"/>
        <v>1.6515151515151516</v>
      </c>
      <c r="F309" s="9">
        <f t="shared" si="17"/>
        <v>1.7580645161290323</v>
      </c>
      <c r="G309" s="9">
        <f t="shared" si="18"/>
        <v>1.064516129032258</v>
      </c>
      <c r="H309" s="9">
        <f t="shared" si="19"/>
        <v>60.550458715596321</v>
      </c>
      <c r="I309" s="10" t="s">
        <v>299</v>
      </c>
      <c r="J309" s="10" t="s">
        <v>18</v>
      </c>
      <c r="K309" s="1" t="s">
        <v>104</v>
      </c>
      <c r="M309" s="11">
        <v>0</v>
      </c>
      <c r="N309" s="11">
        <v>0</v>
      </c>
      <c r="O309" s="12">
        <v>0</v>
      </c>
      <c r="P309" s="12">
        <v>0</v>
      </c>
      <c r="Q309" s="11">
        <v>0</v>
      </c>
      <c r="R309" s="11">
        <v>0</v>
      </c>
      <c r="S309" s="11">
        <v>0</v>
      </c>
      <c r="T309" s="11">
        <v>1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</row>
    <row r="310" spans="1:28" s="5" customFormat="1" x14ac:dyDescent="0.35">
      <c r="A310" s="13" t="s">
        <v>341</v>
      </c>
      <c r="B310" s="9">
        <v>5.5</v>
      </c>
      <c r="C310" s="9">
        <v>3.5</v>
      </c>
      <c r="D310" s="9">
        <v>3.3</v>
      </c>
      <c r="E310" s="9">
        <f t="shared" si="16"/>
        <v>1.5714285714285714</v>
      </c>
      <c r="F310" s="9">
        <f t="shared" si="17"/>
        <v>1.6666666666666667</v>
      </c>
      <c r="G310" s="9">
        <f t="shared" si="18"/>
        <v>1.0606060606060606</v>
      </c>
      <c r="H310" s="9">
        <f t="shared" si="19"/>
        <v>63.636363636363633</v>
      </c>
      <c r="I310" s="10" t="s">
        <v>299</v>
      </c>
      <c r="J310" s="10" t="s">
        <v>18</v>
      </c>
      <c r="K310" s="1" t="s">
        <v>104</v>
      </c>
      <c r="M310" s="11">
        <v>0</v>
      </c>
      <c r="N310" s="11">
        <v>0</v>
      </c>
      <c r="O310" s="12">
        <v>0</v>
      </c>
      <c r="P310" s="12">
        <v>0</v>
      </c>
      <c r="Q310" s="11">
        <v>0</v>
      </c>
      <c r="R310" s="11">
        <v>0</v>
      </c>
      <c r="S310" s="11">
        <v>0</v>
      </c>
      <c r="T310" s="11">
        <v>1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</row>
    <row r="311" spans="1:28" s="5" customFormat="1" x14ac:dyDescent="0.35">
      <c r="A311" s="13" t="s">
        <v>342</v>
      </c>
      <c r="B311" s="9">
        <v>5</v>
      </c>
      <c r="C311" s="9">
        <v>3.6</v>
      </c>
      <c r="D311" s="9">
        <v>3.2</v>
      </c>
      <c r="E311" s="9">
        <f t="shared" si="16"/>
        <v>1.3888888888888888</v>
      </c>
      <c r="F311" s="9">
        <f t="shared" si="17"/>
        <v>1.5625</v>
      </c>
      <c r="G311" s="9">
        <f t="shared" si="18"/>
        <v>1.125</v>
      </c>
      <c r="H311" s="9">
        <f t="shared" si="19"/>
        <v>72</v>
      </c>
      <c r="I311" s="10" t="s">
        <v>299</v>
      </c>
      <c r="J311" s="10" t="s">
        <v>18</v>
      </c>
      <c r="K311" s="1" t="s">
        <v>104</v>
      </c>
      <c r="M311" s="11">
        <v>0</v>
      </c>
      <c r="N311" s="11">
        <v>0</v>
      </c>
      <c r="O311" s="12">
        <v>0</v>
      </c>
      <c r="P311" s="12">
        <v>0</v>
      </c>
      <c r="Q311" s="11">
        <v>0</v>
      </c>
      <c r="R311" s="11">
        <v>0</v>
      </c>
      <c r="S311" s="11">
        <v>0</v>
      </c>
      <c r="T311" s="11">
        <v>1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</row>
    <row r="312" spans="1:28" s="5" customFormat="1" x14ac:dyDescent="0.35">
      <c r="A312" s="13" t="s">
        <v>343</v>
      </c>
      <c r="B312" s="9">
        <v>4.5</v>
      </c>
      <c r="C312" s="9">
        <v>3</v>
      </c>
      <c r="D312" s="9">
        <v>2.8</v>
      </c>
      <c r="E312" s="9">
        <f t="shared" si="16"/>
        <v>1.5</v>
      </c>
      <c r="F312" s="9">
        <f t="shared" si="17"/>
        <v>1.6071428571428572</v>
      </c>
      <c r="G312" s="9">
        <f t="shared" si="18"/>
        <v>1.0714285714285714</v>
      </c>
      <c r="H312" s="9">
        <f t="shared" si="19"/>
        <v>66.666666666666657</v>
      </c>
      <c r="I312" s="10" t="s">
        <v>299</v>
      </c>
      <c r="J312" s="10" t="s">
        <v>18</v>
      </c>
      <c r="K312" s="1" t="s">
        <v>104</v>
      </c>
      <c r="M312" s="11">
        <v>0</v>
      </c>
      <c r="N312" s="11">
        <v>0</v>
      </c>
      <c r="O312" s="12">
        <v>0</v>
      </c>
      <c r="P312" s="12">
        <v>0</v>
      </c>
      <c r="Q312" s="11">
        <v>0</v>
      </c>
      <c r="R312" s="11">
        <v>0</v>
      </c>
      <c r="S312" s="11">
        <v>0</v>
      </c>
      <c r="T312" s="11">
        <v>1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</row>
    <row r="313" spans="1:28" s="5" customFormat="1" x14ac:dyDescent="0.35">
      <c r="A313" s="13" t="s">
        <v>344</v>
      </c>
      <c r="B313" s="9">
        <v>5.25</v>
      </c>
      <c r="C313" s="9">
        <v>3.7</v>
      </c>
      <c r="D313" s="9">
        <v>3.1</v>
      </c>
      <c r="E313" s="9">
        <f t="shared" si="16"/>
        <v>1.4189189189189189</v>
      </c>
      <c r="F313" s="9">
        <f t="shared" si="17"/>
        <v>1.6935483870967742</v>
      </c>
      <c r="G313" s="9">
        <f t="shared" si="18"/>
        <v>1.1935483870967742</v>
      </c>
      <c r="H313" s="9">
        <f t="shared" si="19"/>
        <v>70.476190476190482</v>
      </c>
      <c r="I313" s="10" t="s">
        <v>299</v>
      </c>
      <c r="J313" s="10" t="s">
        <v>18</v>
      </c>
      <c r="K313" s="1" t="s">
        <v>104</v>
      </c>
      <c r="M313" s="11">
        <v>0</v>
      </c>
      <c r="N313" s="11">
        <v>0</v>
      </c>
      <c r="O313" s="12">
        <v>0</v>
      </c>
      <c r="P313" s="12">
        <v>0</v>
      </c>
      <c r="Q313" s="11">
        <v>0</v>
      </c>
      <c r="R313" s="11">
        <v>0</v>
      </c>
      <c r="S313" s="11">
        <v>0</v>
      </c>
      <c r="T313" s="11">
        <v>1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</row>
    <row r="314" spans="1:28" s="5" customFormat="1" x14ac:dyDescent="0.35">
      <c r="A314" s="13" t="s">
        <v>345</v>
      </c>
      <c r="B314" s="9">
        <v>5.0999999999999996</v>
      </c>
      <c r="C314" s="9">
        <v>3.3</v>
      </c>
      <c r="D314" s="9">
        <v>3.2</v>
      </c>
      <c r="E314" s="9">
        <f t="shared" si="16"/>
        <v>1.5454545454545454</v>
      </c>
      <c r="F314" s="9">
        <f t="shared" si="17"/>
        <v>1.5937499999999998</v>
      </c>
      <c r="G314" s="9">
        <f t="shared" si="18"/>
        <v>1.0312499999999998</v>
      </c>
      <c r="H314" s="9">
        <f t="shared" si="19"/>
        <v>64.705882352941174</v>
      </c>
      <c r="I314" s="10" t="s">
        <v>299</v>
      </c>
      <c r="J314" s="10" t="s">
        <v>18</v>
      </c>
      <c r="K314" s="1" t="s">
        <v>104</v>
      </c>
      <c r="M314" s="11">
        <v>0</v>
      </c>
      <c r="N314" s="11">
        <v>0</v>
      </c>
      <c r="O314" s="12">
        <v>0</v>
      </c>
      <c r="P314" s="12">
        <v>0</v>
      </c>
      <c r="Q314" s="11">
        <v>0</v>
      </c>
      <c r="R314" s="11">
        <v>0</v>
      </c>
      <c r="S314" s="11">
        <v>0</v>
      </c>
      <c r="T314" s="11">
        <v>1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</row>
    <row r="315" spans="1:28" s="5" customFormat="1" x14ac:dyDescent="0.35">
      <c r="A315" s="13" t="s">
        <v>346</v>
      </c>
      <c r="B315" s="9">
        <v>5.35</v>
      </c>
      <c r="C315" s="9">
        <v>3.6</v>
      </c>
      <c r="D315" s="9">
        <v>3.1</v>
      </c>
      <c r="E315" s="9">
        <f t="shared" si="16"/>
        <v>1.4861111111111109</v>
      </c>
      <c r="F315" s="9">
        <f t="shared" si="17"/>
        <v>1.725806451612903</v>
      </c>
      <c r="G315" s="9">
        <f t="shared" si="18"/>
        <v>1.1612903225806452</v>
      </c>
      <c r="H315" s="9">
        <f t="shared" si="19"/>
        <v>67.289719626168235</v>
      </c>
      <c r="I315" s="10" t="s">
        <v>299</v>
      </c>
      <c r="J315" s="10" t="s">
        <v>18</v>
      </c>
      <c r="K315" s="1" t="s">
        <v>104</v>
      </c>
      <c r="M315" s="11">
        <v>0</v>
      </c>
      <c r="N315" s="11">
        <v>0</v>
      </c>
      <c r="O315" s="12">
        <v>0</v>
      </c>
      <c r="P315" s="12">
        <v>0</v>
      </c>
      <c r="Q315" s="11">
        <v>0</v>
      </c>
      <c r="R315" s="11">
        <v>0</v>
      </c>
      <c r="S315" s="11">
        <v>0</v>
      </c>
      <c r="T315" s="11">
        <v>1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</row>
    <row r="316" spans="1:28" s="5" customFormat="1" x14ac:dyDescent="0.35">
      <c r="A316" s="13" t="s">
        <v>347</v>
      </c>
      <c r="B316" s="9">
        <v>4.5999999999999996</v>
      </c>
      <c r="C316" s="9">
        <v>3.15</v>
      </c>
      <c r="D316" s="9">
        <v>3.1</v>
      </c>
      <c r="E316" s="9">
        <f t="shared" si="16"/>
        <v>1.4603174603174602</v>
      </c>
      <c r="F316" s="9">
        <f t="shared" si="17"/>
        <v>1.4838709677419353</v>
      </c>
      <c r="G316" s="9">
        <f t="shared" si="18"/>
        <v>1.0161290322580645</v>
      </c>
      <c r="H316" s="9">
        <f t="shared" si="19"/>
        <v>68.478260869565219</v>
      </c>
      <c r="I316" s="10" t="s">
        <v>299</v>
      </c>
      <c r="J316" s="10" t="s">
        <v>18</v>
      </c>
      <c r="K316" s="1" t="s">
        <v>104</v>
      </c>
      <c r="M316" s="11">
        <v>0</v>
      </c>
      <c r="N316" s="11">
        <v>0</v>
      </c>
      <c r="O316" s="12">
        <v>0</v>
      </c>
      <c r="P316" s="12">
        <v>0</v>
      </c>
      <c r="Q316" s="11">
        <v>0</v>
      </c>
      <c r="R316" s="11">
        <v>0</v>
      </c>
      <c r="S316" s="11">
        <v>0</v>
      </c>
      <c r="T316" s="11">
        <v>1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</row>
    <row r="317" spans="1:28" s="5" customFormat="1" x14ac:dyDescent="0.35">
      <c r="A317" s="13" t="s">
        <v>348</v>
      </c>
      <c r="B317" s="9">
        <v>5</v>
      </c>
      <c r="C317" s="9">
        <v>3.05</v>
      </c>
      <c r="D317" s="9">
        <v>3.1</v>
      </c>
      <c r="E317" s="9">
        <f t="shared" si="16"/>
        <v>1.639344262295082</v>
      </c>
      <c r="F317" s="9">
        <f t="shared" si="17"/>
        <v>1.6129032258064515</v>
      </c>
      <c r="G317" s="9">
        <f t="shared" si="18"/>
        <v>0.98387096774193539</v>
      </c>
      <c r="H317" s="9">
        <f t="shared" si="19"/>
        <v>61</v>
      </c>
      <c r="I317" s="10" t="s">
        <v>299</v>
      </c>
      <c r="J317" s="10" t="s">
        <v>18</v>
      </c>
      <c r="K317" s="1" t="s">
        <v>104</v>
      </c>
      <c r="M317" s="11">
        <v>0</v>
      </c>
      <c r="N317" s="11">
        <v>0</v>
      </c>
      <c r="O317" s="12">
        <v>0</v>
      </c>
      <c r="P317" s="12">
        <v>0</v>
      </c>
      <c r="Q317" s="11">
        <v>0</v>
      </c>
      <c r="R317" s="11">
        <v>0</v>
      </c>
      <c r="S317" s="11">
        <v>0</v>
      </c>
      <c r="T317" s="11">
        <v>1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</row>
    <row r="318" spans="1:28" s="5" customFormat="1" x14ac:dyDescent="0.35">
      <c r="A318" s="13" t="s">
        <v>349</v>
      </c>
      <c r="B318" s="9">
        <v>4.5999999999999996</v>
      </c>
      <c r="C318" s="9">
        <v>3.4</v>
      </c>
      <c r="D318" s="9">
        <v>2.8</v>
      </c>
      <c r="E318" s="9">
        <f t="shared" si="16"/>
        <v>1.3529411764705881</v>
      </c>
      <c r="F318" s="9">
        <f t="shared" si="17"/>
        <v>1.6428571428571428</v>
      </c>
      <c r="G318" s="9">
        <f t="shared" si="18"/>
        <v>1.2142857142857144</v>
      </c>
      <c r="H318" s="9">
        <f t="shared" si="19"/>
        <v>73.913043478260875</v>
      </c>
      <c r="I318" s="10" t="s">
        <v>299</v>
      </c>
      <c r="J318" s="10" t="s">
        <v>18</v>
      </c>
      <c r="K318" s="1" t="s">
        <v>104</v>
      </c>
      <c r="M318" s="11">
        <v>0</v>
      </c>
      <c r="N318" s="11">
        <v>0</v>
      </c>
      <c r="O318" s="12">
        <v>0</v>
      </c>
      <c r="P318" s="12">
        <v>0</v>
      </c>
      <c r="Q318" s="11">
        <v>0</v>
      </c>
      <c r="R318" s="11">
        <v>0</v>
      </c>
      <c r="S318" s="11">
        <v>0</v>
      </c>
      <c r="T318" s="11">
        <v>1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</row>
    <row r="319" spans="1:28" s="5" customFormat="1" x14ac:dyDescent="0.35">
      <c r="A319" s="13" t="s">
        <v>350</v>
      </c>
      <c r="B319" s="9">
        <v>5.3</v>
      </c>
      <c r="C319" s="9">
        <v>3.6</v>
      </c>
      <c r="D319" s="9">
        <v>3.2</v>
      </c>
      <c r="E319" s="9">
        <f t="shared" si="16"/>
        <v>1.4722222222222221</v>
      </c>
      <c r="F319" s="9">
        <f t="shared" si="17"/>
        <v>1.6562499999999998</v>
      </c>
      <c r="G319" s="9">
        <f t="shared" si="18"/>
        <v>1.125</v>
      </c>
      <c r="H319" s="9">
        <f t="shared" si="19"/>
        <v>67.924528301886795</v>
      </c>
      <c r="I319" s="10" t="s">
        <v>299</v>
      </c>
      <c r="J319" s="10" t="s">
        <v>18</v>
      </c>
      <c r="K319" s="1" t="s">
        <v>104</v>
      </c>
      <c r="M319" s="11">
        <v>0</v>
      </c>
      <c r="N319" s="11">
        <v>0</v>
      </c>
      <c r="O319" s="12">
        <v>0</v>
      </c>
      <c r="P319" s="12">
        <v>0</v>
      </c>
      <c r="Q319" s="11">
        <v>0</v>
      </c>
      <c r="R319" s="11">
        <v>0</v>
      </c>
      <c r="S319" s="11">
        <v>0</v>
      </c>
      <c r="T319" s="11">
        <v>1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</row>
    <row r="320" spans="1:28" s="5" customFormat="1" x14ac:dyDescent="0.35">
      <c r="A320" s="13" t="s">
        <v>351</v>
      </c>
      <c r="B320" s="9">
        <v>4.7</v>
      </c>
      <c r="C320" s="9">
        <v>3.9</v>
      </c>
      <c r="D320" s="9">
        <v>3.3</v>
      </c>
      <c r="E320" s="9">
        <f t="shared" si="16"/>
        <v>1.2051282051282053</v>
      </c>
      <c r="F320" s="9">
        <f t="shared" si="17"/>
        <v>1.4242424242424243</v>
      </c>
      <c r="G320" s="9">
        <f t="shared" si="18"/>
        <v>1.1818181818181819</v>
      </c>
      <c r="H320" s="9">
        <f t="shared" si="19"/>
        <v>82.978723404255319</v>
      </c>
      <c r="I320" s="10" t="s">
        <v>299</v>
      </c>
      <c r="J320" s="10" t="s">
        <v>18</v>
      </c>
      <c r="K320" s="1" t="s">
        <v>104</v>
      </c>
      <c r="M320" s="11">
        <v>0</v>
      </c>
      <c r="N320" s="11">
        <v>0</v>
      </c>
      <c r="O320" s="12">
        <v>0</v>
      </c>
      <c r="P320" s="12">
        <v>0</v>
      </c>
      <c r="Q320" s="11">
        <v>0</v>
      </c>
      <c r="R320" s="11">
        <v>0</v>
      </c>
      <c r="S320" s="11">
        <v>0</v>
      </c>
      <c r="T320" s="11">
        <v>1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</row>
    <row r="321" spans="1:28" s="5" customFormat="1" x14ac:dyDescent="0.35">
      <c r="A321" s="13" t="s">
        <v>352</v>
      </c>
      <c r="B321" s="9">
        <v>4.5999999999999996</v>
      </c>
      <c r="C321" s="9">
        <v>3.2</v>
      </c>
      <c r="D321" s="9">
        <v>3</v>
      </c>
      <c r="E321" s="9">
        <f t="shared" si="16"/>
        <v>1.4374999999999998</v>
      </c>
      <c r="F321" s="9">
        <f t="shared" si="17"/>
        <v>1.5333333333333332</v>
      </c>
      <c r="G321" s="9">
        <f t="shared" si="18"/>
        <v>1.0666666666666667</v>
      </c>
      <c r="H321" s="9">
        <f t="shared" si="19"/>
        <v>69.565217391304358</v>
      </c>
      <c r="I321" s="10" t="s">
        <v>299</v>
      </c>
      <c r="J321" s="10" t="s">
        <v>18</v>
      </c>
      <c r="K321" s="1" t="s">
        <v>104</v>
      </c>
      <c r="M321" s="11">
        <v>0</v>
      </c>
      <c r="N321" s="11">
        <v>0</v>
      </c>
      <c r="O321" s="12">
        <v>0</v>
      </c>
      <c r="P321" s="12">
        <v>0</v>
      </c>
      <c r="Q321" s="11">
        <v>0</v>
      </c>
      <c r="R321" s="11">
        <v>0</v>
      </c>
      <c r="S321" s="11">
        <v>0</v>
      </c>
      <c r="T321" s="11">
        <v>1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</row>
    <row r="322" spans="1:28" s="5" customFormat="1" x14ac:dyDescent="0.35">
      <c r="A322" s="13" t="s">
        <v>353</v>
      </c>
      <c r="B322" s="9">
        <v>4.8</v>
      </c>
      <c r="C322" s="9">
        <v>3.3</v>
      </c>
      <c r="D322" s="9">
        <v>3.2</v>
      </c>
      <c r="E322" s="9">
        <f t="shared" ref="E322:E385" si="20">B322/C322</f>
        <v>1.4545454545454546</v>
      </c>
      <c r="F322" s="9">
        <f t="shared" ref="F322:F385" si="21">B322/D322</f>
        <v>1.4999999999999998</v>
      </c>
      <c r="G322" s="9">
        <f t="shared" ref="G322:G385" si="22">C322/D322</f>
        <v>1.0312499999999998</v>
      </c>
      <c r="H322" s="9">
        <f t="shared" ref="H322:H385" si="23">100*(C322/B322)</f>
        <v>68.75</v>
      </c>
      <c r="I322" s="10" t="s">
        <v>299</v>
      </c>
      <c r="J322" s="10" t="s">
        <v>18</v>
      </c>
      <c r="K322" s="1" t="s">
        <v>104</v>
      </c>
      <c r="M322" s="11">
        <v>0</v>
      </c>
      <c r="N322" s="11">
        <v>0</v>
      </c>
      <c r="O322" s="12">
        <v>0</v>
      </c>
      <c r="P322" s="12">
        <v>0</v>
      </c>
      <c r="Q322" s="11">
        <v>0</v>
      </c>
      <c r="R322" s="11">
        <v>0</v>
      </c>
      <c r="S322" s="11">
        <v>0</v>
      </c>
      <c r="T322" s="11">
        <v>1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</row>
    <row r="323" spans="1:28" s="5" customFormat="1" x14ac:dyDescent="0.35">
      <c r="A323" s="13" t="s">
        <v>354</v>
      </c>
      <c r="B323" s="9">
        <v>5.2</v>
      </c>
      <c r="C323" s="9">
        <v>3.6</v>
      </c>
      <c r="D323" s="9">
        <v>3.3</v>
      </c>
      <c r="E323" s="9">
        <f t="shared" si="20"/>
        <v>1.4444444444444444</v>
      </c>
      <c r="F323" s="9">
        <f t="shared" si="21"/>
        <v>1.5757575757575759</v>
      </c>
      <c r="G323" s="9">
        <f t="shared" si="22"/>
        <v>1.0909090909090911</v>
      </c>
      <c r="H323" s="9">
        <f t="shared" si="23"/>
        <v>69.230769230769226</v>
      </c>
      <c r="I323" s="10" t="s">
        <v>299</v>
      </c>
      <c r="J323" s="10" t="s">
        <v>18</v>
      </c>
      <c r="K323" s="1" t="s">
        <v>104</v>
      </c>
      <c r="M323" s="11">
        <v>0</v>
      </c>
      <c r="N323" s="11">
        <v>0</v>
      </c>
      <c r="O323" s="12">
        <v>0</v>
      </c>
      <c r="P323" s="12">
        <v>0</v>
      </c>
      <c r="Q323" s="11">
        <v>0</v>
      </c>
      <c r="R323" s="11">
        <v>0</v>
      </c>
      <c r="S323" s="11">
        <v>0</v>
      </c>
      <c r="T323" s="11">
        <v>1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</row>
    <row r="324" spans="1:28" s="5" customFormat="1" x14ac:dyDescent="0.35">
      <c r="A324" s="5" t="s">
        <v>355</v>
      </c>
      <c r="B324" s="9">
        <v>4</v>
      </c>
      <c r="C324" s="9">
        <v>3</v>
      </c>
      <c r="D324" s="9">
        <v>3</v>
      </c>
      <c r="E324" s="9">
        <f t="shared" si="20"/>
        <v>1.3333333333333333</v>
      </c>
      <c r="F324" s="9">
        <f t="shared" si="21"/>
        <v>1.3333333333333333</v>
      </c>
      <c r="G324" s="9">
        <f t="shared" si="22"/>
        <v>1</v>
      </c>
      <c r="H324" s="9">
        <f t="shared" si="23"/>
        <v>75</v>
      </c>
      <c r="I324" s="10" t="s">
        <v>299</v>
      </c>
      <c r="J324" s="10" t="s">
        <v>18</v>
      </c>
      <c r="K324" s="5" t="s">
        <v>88</v>
      </c>
      <c r="M324" s="11">
        <v>0</v>
      </c>
      <c r="N324" s="11">
        <v>0</v>
      </c>
      <c r="O324" s="12">
        <v>0</v>
      </c>
      <c r="P324" s="12">
        <v>0</v>
      </c>
      <c r="Q324" s="11">
        <v>0</v>
      </c>
      <c r="R324" s="11">
        <v>0</v>
      </c>
      <c r="S324" s="11">
        <v>0</v>
      </c>
      <c r="T324" s="11">
        <v>1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</row>
    <row r="325" spans="1:28" s="5" customFormat="1" x14ac:dyDescent="0.35">
      <c r="A325" s="5" t="s">
        <v>356</v>
      </c>
      <c r="B325" s="9">
        <v>5.5</v>
      </c>
      <c r="C325" s="9">
        <v>3.7</v>
      </c>
      <c r="D325" s="9">
        <v>3.7</v>
      </c>
      <c r="E325" s="9">
        <f t="shared" si="20"/>
        <v>1.4864864864864864</v>
      </c>
      <c r="F325" s="9">
        <f t="shared" si="21"/>
        <v>1.4864864864864864</v>
      </c>
      <c r="G325" s="9">
        <f t="shared" si="22"/>
        <v>1</v>
      </c>
      <c r="H325" s="9">
        <f t="shared" si="23"/>
        <v>67.272727272727266</v>
      </c>
      <c r="I325" s="10" t="s">
        <v>299</v>
      </c>
      <c r="J325" s="10" t="s">
        <v>18</v>
      </c>
      <c r="K325" s="5" t="s">
        <v>88</v>
      </c>
      <c r="M325" s="11">
        <v>0</v>
      </c>
      <c r="N325" s="11">
        <v>0</v>
      </c>
      <c r="O325" s="12">
        <v>0</v>
      </c>
      <c r="P325" s="12">
        <v>0</v>
      </c>
      <c r="Q325" s="11">
        <v>0</v>
      </c>
      <c r="R325" s="11">
        <v>0</v>
      </c>
      <c r="S325" s="11">
        <v>0</v>
      </c>
      <c r="T325" s="11">
        <v>1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</row>
    <row r="326" spans="1:28" s="5" customFormat="1" x14ac:dyDescent="0.35">
      <c r="A326" s="24" t="s">
        <v>357</v>
      </c>
      <c r="B326" s="25">
        <v>6</v>
      </c>
      <c r="C326" s="25">
        <v>1</v>
      </c>
      <c r="D326" s="25">
        <v>2.1</v>
      </c>
      <c r="E326" s="9">
        <f t="shared" si="20"/>
        <v>6</v>
      </c>
      <c r="F326" s="9">
        <f t="shared" si="21"/>
        <v>2.8571428571428572</v>
      </c>
      <c r="G326" s="9">
        <f t="shared" si="22"/>
        <v>0.47619047619047616</v>
      </c>
      <c r="H326" s="9">
        <f t="shared" si="23"/>
        <v>16.666666666666664</v>
      </c>
      <c r="I326" s="10" t="s">
        <v>358</v>
      </c>
      <c r="J326" s="10" t="s">
        <v>15</v>
      </c>
      <c r="K326" s="1" t="s">
        <v>33</v>
      </c>
      <c r="M326" s="11">
        <v>0</v>
      </c>
      <c r="N326" s="11">
        <v>0</v>
      </c>
      <c r="O326" s="12">
        <v>0</v>
      </c>
      <c r="P326" s="12">
        <v>0</v>
      </c>
      <c r="Q326" s="11">
        <v>1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</row>
    <row r="327" spans="1:28" s="5" customFormat="1" x14ac:dyDescent="0.35">
      <c r="A327" s="24" t="s">
        <v>359</v>
      </c>
      <c r="B327" s="25">
        <v>7.5</v>
      </c>
      <c r="C327" s="25">
        <v>1.5</v>
      </c>
      <c r="D327" s="25">
        <v>2.6</v>
      </c>
      <c r="E327" s="9">
        <f t="shared" si="20"/>
        <v>5</v>
      </c>
      <c r="F327" s="9">
        <f t="shared" si="21"/>
        <v>2.8846153846153846</v>
      </c>
      <c r="G327" s="9">
        <f t="shared" si="22"/>
        <v>0.57692307692307687</v>
      </c>
      <c r="H327" s="9">
        <f t="shared" si="23"/>
        <v>20</v>
      </c>
      <c r="I327" s="10" t="s">
        <v>358</v>
      </c>
      <c r="J327" s="10" t="s">
        <v>15</v>
      </c>
      <c r="K327" s="1" t="s">
        <v>33</v>
      </c>
      <c r="M327" s="11">
        <v>0</v>
      </c>
      <c r="N327" s="11">
        <v>0</v>
      </c>
      <c r="O327" s="12">
        <v>0</v>
      </c>
      <c r="P327" s="12">
        <v>0</v>
      </c>
      <c r="Q327" s="11">
        <v>1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</row>
    <row r="328" spans="1:28" s="5" customFormat="1" x14ac:dyDescent="0.35">
      <c r="A328" s="24" t="s">
        <v>360</v>
      </c>
      <c r="B328" s="25">
        <v>8</v>
      </c>
      <c r="C328" s="25">
        <v>2.5</v>
      </c>
      <c r="D328" s="25">
        <v>3</v>
      </c>
      <c r="E328" s="9">
        <f t="shared" si="20"/>
        <v>3.2</v>
      </c>
      <c r="F328" s="9">
        <f t="shared" si="21"/>
        <v>2.6666666666666665</v>
      </c>
      <c r="G328" s="9">
        <f t="shared" si="22"/>
        <v>0.83333333333333337</v>
      </c>
      <c r="H328" s="9">
        <f t="shared" si="23"/>
        <v>31.25</v>
      </c>
      <c r="I328" s="10" t="s">
        <v>361</v>
      </c>
      <c r="J328" s="10" t="s">
        <v>16</v>
      </c>
      <c r="K328" s="1" t="s">
        <v>33</v>
      </c>
      <c r="M328" s="11">
        <v>0</v>
      </c>
      <c r="N328" s="11">
        <v>0</v>
      </c>
      <c r="O328" s="12">
        <v>0</v>
      </c>
      <c r="P328" s="12">
        <v>0</v>
      </c>
      <c r="Q328" s="11">
        <v>0</v>
      </c>
      <c r="R328" s="11">
        <v>1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</row>
    <row r="329" spans="1:28" s="5" customFormat="1" x14ac:dyDescent="0.35">
      <c r="A329" s="24" t="s">
        <v>362</v>
      </c>
      <c r="B329" s="25">
        <v>8.5</v>
      </c>
      <c r="C329" s="25">
        <v>3</v>
      </c>
      <c r="D329" s="25">
        <v>3.5</v>
      </c>
      <c r="E329" s="9">
        <f t="shared" si="20"/>
        <v>2.8333333333333335</v>
      </c>
      <c r="F329" s="9">
        <f t="shared" si="21"/>
        <v>2.4285714285714284</v>
      </c>
      <c r="G329" s="9">
        <f t="shared" si="22"/>
        <v>0.8571428571428571</v>
      </c>
      <c r="H329" s="9">
        <f t="shared" si="23"/>
        <v>35.294117647058826</v>
      </c>
      <c r="I329" s="10" t="s">
        <v>361</v>
      </c>
      <c r="J329" s="10" t="s">
        <v>16</v>
      </c>
      <c r="K329" s="1" t="s">
        <v>33</v>
      </c>
      <c r="M329" s="11">
        <v>0</v>
      </c>
      <c r="N329" s="11">
        <v>0</v>
      </c>
      <c r="O329" s="12">
        <v>0</v>
      </c>
      <c r="P329" s="12">
        <v>0</v>
      </c>
      <c r="Q329" s="11">
        <v>0</v>
      </c>
      <c r="R329" s="11">
        <v>1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</row>
    <row r="330" spans="1:28" s="5" customFormat="1" x14ac:dyDescent="0.35">
      <c r="A330" s="24" t="s">
        <v>363</v>
      </c>
      <c r="B330" s="25">
        <v>7</v>
      </c>
      <c r="C330" s="25">
        <v>1.6</v>
      </c>
      <c r="D330" s="25">
        <v>2</v>
      </c>
      <c r="E330" s="9">
        <f t="shared" si="20"/>
        <v>4.375</v>
      </c>
      <c r="F330" s="9">
        <f t="shared" si="21"/>
        <v>3.5</v>
      </c>
      <c r="G330" s="9">
        <f t="shared" si="22"/>
        <v>0.8</v>
      </c>
      <c r="H330" s="9">
        <f t="shared" si="23"/>
        <v>22.857142857142858</v>
      </c>
      <c r="I330" s="10" t="s">
        <v>361</v>
      </c>
      <c r="J330" s="10" t="s">
        <v>16</v>
      </c>
      <c r="K330" s="1" t="s">
        <v>33</v>
      </c>
      <c r="M330" s="11">
        <v>0</v>
      </c>
      <c r="N330" s="11">
        <v>0</v>
      </c>
      <c r="O330" s="12">
        <v>0</v>
      </c>
      <c r="P330" s="12">
        <v>0</v>
      </c>
      <c r="Q330" s="11">
        <v>0</v>
      </c>
      <c r="R330" s="11">
        <v>1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</row>
    <row r="331" spans="1:28" s="5" customFormat="1" x14ac:dyDescent="0.35">
      <c r="A331" s="24" t="s">
        <v>364</v>
      </c>
      <c r="B331" s="25">
        <v>7</v>
      </c>
      <c r="C331" s="25">
        <v>1.6</v>
      </c>
      <c r="D331" s="25">
        <v>2.5</v>
      </c>
      <c r="E331" s="9">
        <f t="shared" si="20"/>
        <v>4.375</v>
      </c>
      <c r="F331" s="9">
        <f t="shared" si="21"/>
        <v>2.8</v>
      </c>
      <c r="G331" s="9">
        <f t="shared" si="22"/>
        <v>0.64</v>
      </c>
      <c r="H331" s="9">
        <f t="shared" si="23"/>
        <v>22.857142857142858</v>
      </c>
      <c r="I331" s="10" t="s">
        <v>361</v>
      </c>
      <c r="J331" s="10" t="s">
        <v>16</v>
      </c>
      <c r="K331" s="1" t="s">
        <v>33</v>
      </c>
      <c r="M331" s="11">
        <v>0</v>
      </c>
      <c r="N331" s="11">
        <v>0</v>
      </c>
      <c r="O331" s="12">
        <v>0</v>
      </c>
      <c r="P331" s="12">
        <v>0</v>
      </c>
      <c r="Q331" s="11">
        <v>0</v>
      </c>
      <c r="R331" s="11">
        <v>1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</row>
    <row r="332" spans="1:28" s="5" customFormat="1" x14ac:dyDescent="0.35">
      <c r="A332" s="24" t="s">
        <v>365</v>
      </c>
      <c r="B332" s="25">
        <v>6</v>
      </c>
      <c r="C332" s="25">
        <v>1.3</v>
      </c>
      <c r="D332" s="25">
        <v>1.45</v>
      </c>
      <c r="E332" s="9">
        <f t="shared" si="20"/>
        <v>4.615384615384615</v>
      </c>
      <c r="F332" s="9">
        <f t="shared" si="21"/>
        <v>4.1379310344827589</v>
      </c>
      <c r="G332" s="9">
        <f t="shared" si="22"/>
        <v>0.89655172413793105</v>
      </c>
      <c r="H332" s="9">
        <f t="shared" si="23"/>
        <v>21.666666666666668</v>
      </c>
      <c r="I332" s="10" t="s">
        <v>361</v>
      </c>
      <c r="J332" s="10" t="s">
        <v>16</v>
      </c>
      <c r="K332" s="1" t="s">
        <v>33</v>
      </c>
      <c r="M332" s="11">
        <v>0</v>
      </c>
      <c r="N332" s="11">
        <v>0</v>
      </c>
      <c r="O332" s="12">
        <v>0</v>
      </c>
      <c r="P332" s="12">
        <v>0</v>
      </c>
      <c r="Q332" s="11">
        <v>0</v>
      </c>
      <c r="R332" s="11">
        <v>1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</row>
    <row r="333" spans="1:28" s="5" customFormat="1" x14ac:dyDescent="0.35">
      <c r="A333" s="24" t="s">
        <v>366</v>
      </c>
      <c r="B333" s="25">
        <v>7</v>
      </c>
      <c r="C333" s="25">
        <v>1.5</v>
      </c>
      <c r="D333" s="25">
        <v>1.8</v>
      </c>
      <c r="E333" s="9">
        <f t="shared" si="20"/>
        <v>4.666666666666667</v>
      </c>
      <c r="F333" s="9">
        <f t="shared" si="21"/>
        <v>3.8888888888888888</v>
      </c>
      <c r="G333" s="9">
        <f t="shared" si="22"/>
        <v>0.83333333333333326</v>
      </c>
      <c r="H333" s="9">
        <f t="shared" si="23"/>
        <v>21.428571428571427</v>
      </c>
      <c r="I333" s="10" t="s">
        <v>361</v>
      </c>
      <c r="J333" s="10" t="s">
        <v>16</v>
      </c>
      <c r="K333" s="1" t="s">
        <v>33</v>
      </c>
      <c r="M333" s="11">
        <v>0</v>
      </c>
      <c r="N333" s="11">
        <v>0</v>
      </c>
      <c r="O333" s="12">
        <v>0</v>
      </c>
      <c r="P333" s="12">
        <v>0</v>
      </c>
      <c r="Q333" s="11">
        <v>0</v>
      </c>
      <c r="R333" s="11">
        <v>1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</row>
    <row r="334" spans="1:28" s="5" customFormat="1" x14ac:dyDescent="0.35">
      <c r="A334" s="24" t="s">
        <v>367</v>
      </c>
      <c r="B334" s="25">
        <v>7</v>
      </c>
      <c r="C334" s="25">
        <v>1.8</v>
      </c>
      <c r="D334" s="25">
        <v>3</v>
      </c>
      <c r="E334" s="9">
        <f t="shared" si="20"/>
        <v>3.8888888888888888</v>
      </c>
      <c r="F334" s="9">
        <f t="shared" si="21"/>
        <v>2.3333333333333335</v>
      </c>
      <c r="G334" s="9">
        <f t="shared" si="22"/>
        <v>0.6</v>
      </c>
      <c r="H334" s="9">
        <f t="shared" si="23"/>
        <v>25.714285714285719</v>
      </c>
      <c r="I334" s="10" t="s">
        <v>361</v>
      </c>
      <c r="J334" s="10" t="s">
        <v>16</v>
      </c>
      <c r="K334" s="1" t="s">
        <v>33</v>
      </c>
      <c r="M334" s="11">
        <v>0</v>
      </c>
      <c r="N334" s="11">
        <v>0</v>
      </c>
      <c r="O334" s="12">
        <v>0</v>
      </c>
      <c r="P334" s="12">
        <v>0</v>
      </c>
      <c r="Q334" s="11">
        <v>0</v>
      </c>
      <c r="R334" s="11">
        <v>1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</row>
    <row r="335" spans="1:28" s="5" customFormat="1" x14ac:dyDescent="0.35">
      <c r="A335" s="24" t="s">
        <v>368</v>
      </c>
      <c r="B335" s="25">
        <v>7</v>
      </c>
      <c r="C335" s="25">
        <v>2</v>
      </c>
      <c r="D335" s="25">
        <v>3</v>
      </c>
      <c r="E335" s="9">
        <f t="shared" si="20"/>
        <v>3.5</v>
      </c>
      <c r="F335" s="9">
        <f t="shared" si="21"/>
        <v>2.3333333333333335</v>
      </c>
      <c r="G335" s="9">
        <f t="shared" si="22"/>
        <v>0.66666666666666663</v>
      </c>
      <c r="H335" s="9">
        <f t="shared" si="23"/>
        <v>28.571428571428569</v>
      </c>
      <c r="I335" s="10" t="s">
        <v>361</v>
      </c>
      <c r="J335" s="10" t="s">
        <v>16</v>
      </c>
      <c r="K335" s="1" t="s">
        <v>33</v>
      </c>
      <c r="M335" s="11">
        <v>0</v>
      </c>
      <c r="N335" s="11">
        <v>0</v>
      </c>
      <c r="O335" s="12">
        <v>0</v>
      </c>
      <c r="P335" s="12">
        <v>0</v>
      </c>
      <c r="Q335" s="11">
        <v>0</v>
      </c>
      <c r="R335" s="11">
        <v>1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</row>
    <row r="336" spans="1:28" s="5" customFormat="1" x14ac:dyDescent="0.35">
      <c r="A336" s="7" t="s">
        <v>369</v>
      </c>
      <c r="B336" s="8">
        <v>8.3000000000000007</v>
      </c>
      <c r="C336" s="8">
        <v>2.5</v>
      </c>
      <c r="D336" s="8">
        <v>2.97</v>
      </c>
      <c r="E336" s="9">
        <f t="shared" si="20"/>
        <v>3.3200000000000003</v>
      </c>
      <c r="F336" s="9">
        <f t="shared" si="21"/>
        <v>2.7946127946127945</v>
      </c>
      <c r="G336" s="9">
        <f t="shared" si="22"/>
        <v>0.84175084175084169</v>
      </c>
      <c r="H336" s="9">
        <f t="shared" si="23"/>
        <v>30.120481927710841</v>
      </c>
      <c r="I336" s="10" t="s">
        <v>361</v>
      </c>
      <c r="J336" s="10" t="s">
        <v>16</v>
      </c>
      <c r="K336" s="1" t="s">
        <v>370</v>
      </c>
      <c r="L336" s="11"/>
      <c r="M336" s="11">
        <v>0</v>
      </c>
      <c r="N336" s="11">
        <v>0</v>
      </c>
      <c r="O336" s="12">
        <v>0</v>
      </c>
      <c r="P336" s="12">
        <v>0</v>
      </c>
      <c r="Q336" s="11">
        <v>0</v>
      </c>
      <c r="R336" s="11">
        <v>1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</row>
    <row r="337" spans="1:28" s="5" customFormat="1" x14ac:dyDescent="0.35">
      <c r="A337" s="7" t="s">
        <v>371</v>
      </c>
      <c r="B337" s="8">
        <v>7.9</v>
      </c>
      <c r="C337" s="8">
        <v>2.0699999999999998</v>
      </c>
      <c r="D337" s="8">
        <v>2.82</v>
      </c>
      <c r="E337" s="9">
        <f t="shared" si="20"/>
        <v>3.8164251207729474</v>
      </c>
      <c r="F337" s="9">
        <f t="shared" si="21"/>
        <v>2.8014184397163122</v>
      </c>
      <c r="G337" s="9">
        <f t="shared" si="22"/>
        <v>0.73404255319148937</v>
      </c>
      <c r="H337" s="9">
        <f t="shared" si="23"/>
        <v>26.202531645569614</v>
      </c>
      <c r="I337" s="10" t="s">
        <v>361</v>
      </c>
      <c r="J337" s="10" t="s">
        <v>16</v>
      </c>
      <c r="K337" s="1" t="s">
        <v>370</v>
      </c>
      <c r="L337" s="11"/>
      <c r="M337" s="11">
        <v>0</v>
      </c>
      <c r="N337" s="11">
        <v>0</v>
      </c>
      <c r="O337" s="12">
        <v>0</v>
      </c>
      <c r="P337" s="12">
        <v>0</v>
      </c>
      <c r="Q337" s="11">
        <v>0</v>
      </c>
      <c r="R337" s="11">
        <v>1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</row>
    <row r="338" spans="1:28" s="5" customFormat="1" x14ac:dyDescent="0.35">
      <c r="A338" s="24" t="s">
        <v>372</v>
      </c>
      <c r="B338" s="25">
        <v>7</v>
      </c>
      <c r="C338" s="25">
        <v>1.8</v>
      </c>
      <c r="D338" s="25">
        <v>3</v>
      </c>
      <c r="E338" s="9">
        <f t="shared" si="20"/>
        <v>3.8888888888888888</v>
      </c>
      <c r="F338" s="9">
        <f t="shared" si="21"/>
        <v>2.3333333333333335</v>
      </c>
      <c r="G338" s="9">
        <f t="shared" si="22"/>
        <v>0.6</v>
      </c>
      <c r="H338" s="9">
        <f t="shared" si="23"/>
        <v>25.714285714285719</v>
      </c>
      <c r="I338" s="10" t="s">
        <v>361</v>
      </c>
      <c r="J338" s="10" t="s">
        <v>16</v>
      </c>
      <c r="K338" s="1" t="s">
        <v>33</v>
      </c>
      <c r="M338" s="11">
        <v>0</v>
      </c>
      <c r="N338" s="11">
        <v>0</v>
      </c>
      <c r="O338" s="12">
        <v>0</v>
      </c>
      <c r="P338" s="12">
        <v>0</v>
      </c>
      <c r="Q338" s="11">
        <v>0</v>
      </c>
      <c r="R338" s="11">
        <v>1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</row>
    <row r="339" spans="1:28" s="5" customFormat="1" x14ac:dyDescent="0.35">
      <c r="A339" s="24" t="s">
        <v>373</v>
      </c>
      <c r="B339" s="25">
        <v>8.5</v>
      </c>
      <c r="C339" s="25">
        <v>3</v>
      </c>
      <c r="D339" s="25">
        <v>3.5</v>
      </c>
      <c r="E339" s="9">
        <f t="shared" si="20"/>
        <v>2.8333333333333335</v>
      </c>
      <c r="F339" s="9">
        <f t="shared" si="21"/>
        <v>2.4285714285714284</v>
      </c>
      <c r="G339" s="9">
        <f t="shared" si="22"/>
        <v>0.8571428571428571</v>
      </c>
      <c r="H339" s="9">
        <f t="shared" si="23"/>
        <v>35.294117647058826</v>
      </c>
      <c r="I339" s="10" t="s">
        <v>361</v>
      </c>
      <c r="J339" s="10" t="s">
        <v>16</v>
      </c>
      <c r="K339" s="1" t="s">
        <v>33</v>
      </c>
      <c r="M339" s="11">
        <v>0</v>
      </c>
      <c r="N339" s="11">
        <v>0</v>
      </c>
      <c r="O339" s="12">
        <v>0</v>
      </c>
      <c r="P339" s="12">
        <v>0</v>
      </c>
      <c r="Q339" s="11">
        <v>0</v>
      </c>
      <c r="R339" s="11">
        <v>1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</row>
    <row r="340" spans="1:28" s="5" customFormat="1" x14ac:dyDescent="0.35">
      <c r="A340" s="13" t="s">
        <v>374</v>
      </c>
      <c r="B340" s="14">
        <v>7.2</v>
      </c>
      <c r="C340" s="14">
        <v>1.9</v>
      </c>
      <c r="D340" s="14">
        <v>3.2</v>
      </c>
      <c r="E340" s="9">
        <f t="shared" si="20"/>
        <v>3.7894736842105265</v>
      </c>
      <c r="F340" s="9">
        <f t="shared" si="21"/>
        <v>2.25</v>
      </c>
      <c r="G340" s="9">
        <f t="shared" si="22"/>
        <v>0.59374999999999989</v>
      </c>
      <c r="H340" s="9">
        <f t="shared" si="23"/>
        <v>26.388888888888889</v>
      </c>
      <c r="I340" s="10" t="s">
        <v>361</v>
      </c>
      <c r="J340" s="10" t="s">
        <v>16</v>
      </c>
      <c r="K340" s="1" t="s">
        <v>104</v>
      </c>
      <c r="M340" s="11">
        <v>0</v>
      </c>
      <c r="N340" s="11">
        <v>0</v>
      </c>
      <c r="O340" s="12">
        <v>0</v>
      </c>
      <c r="P340" s="12">
        <v>0</v>
      </c>
      <c r="Q340" s="11">
        <v>0</v>
      </c>
      <c r="R340" s="11">
        <v>1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</row>
    <row r="341" spans="1:28" s="5" customFormat="1" x14ac:dyDescent="0.35">
      <c r="A341" s="13" t="s">
        <v>375</v>
      </c>
      <c r="B341" s="14">
        <v>7.2</v>
      </c>
      <c r="C341" s="14">
        <v>1.9</v>
      </c>
      <c r="D341" s="14">
        <v>3</v>
      </c>
      <c r="E341" s="9">
        <f t="shared" si="20"/>
        <v>3.7894736842105265</v>
      </c>
      <c r="F341" s="9">
        <f t="shared" si="21"/>
        <v>2.4</v>
      </c>
      <c r="G341" s="9">
        <f t="shared" si="22"/>
        <v>0.6333333333333333</v>
      </c>
      <c r="H341" s="9">
        <f t="shared" si="23"/>
        <v>26.388888888888889</v>
      </c>
      <c r="I341" s="10" t="s">
        <v>361</v>
      </c>
      <c r="J341" s="10" t="s">
        <v>16</v>
      </c>
      <c r="K341" s="1" t="s">
        <v>104</v>
      </c>
      <c r="M341" s="11">
        <v>0</v>
      </c>
      <c r="N341" s="11">
        <v>0</v>
      </c>
      <c r="O341" s="12">
        <v>0</v>
      </c>
      <c r="P341" s="12">
        <v>0</v>
      </c>
      <c r="Q341" s="11">
        <v>0</v>
      </c>
      <c r="R341" s="11">
        <v>1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</row>
    <row r="342" spans="1:28" s="5" customFormat="1" x14ac:dyDescent="0.35">
      <c r="A342" s="13" t="s">
        <v>376</v>
      </c>
      <c r="B342" s="14">
        <v>7.3</v>
      </c>
      <c r="C342" s="14">
        <v>2.1</v>
      </c>
      <c r="D342" s="14">
        <v>3.2</v>
      </c>
      <c r="E342" s="9">
        <f t="shared" si="20"/>
        <v>3.4761904761904758</v>
      </c>
      <c r="F342" s="9">
        <f t="shared" si="21"/>
        <v>2.28125</v>
      </c>
      <c r="G342" s="9">
        <f t="shared" si="22"/>
        <v>0.65625</v>
      </c>
      <c r="H342" s="9">
        <f t="shared" si="23"/>
        <v>28.767123287671236</v>
      </c>
      <c r="I342" s="10" t="s">
        <v>361</v>
      </c>
      <c r="J342" s="10" t="s">
        <v>16</v>
      </c>
      <c r="K342" s="1" t="s">
        <v>104</v>
      </c>
      <c r="M342" s="11">
        <v>0</v>
      </c>
      <c r="N342" s="11">
        <v>0</v>
      </c>
      <c r="O342" s="12">
        <v>0</v>
      </c>
      <c r="P342" s="12">
        <v>0</v>
      </c>
      <c r="Q342" s="11">
        <v>0</v>
      </c>
      <c r="R342" s="11">
        <v>1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</row>
    <row r="343" spans="1:28" s="5" customFormat="1" x14ac:dyDescent="0.35">
      <c r="A343" s="13" t="s">
        <v>377</v>
      </c>
      <c r="B343" s="14">
        <v>7.6</v>
      </c>
      <c r="C343" s="14">
        <v>1.8</v>
      </c>
      <c r="D343" s="14">
        <v>3</v>
      </c>
      <c r="E343" s="9">
        <f t="shared" si="20"/>
        <v>4.2222222222222223</v>
      </c>
      <c r="F343" s="9">
        <f t="shared" si="21"/>
        <v>2.5333333333333332</v>
      </c>
      <c r="G343" s="9">
        <f t="shared" si="22"/>
        <v>0.6</v>
      </c>
      <c r="H343" s="9">
        <f t="shared" si="23"/>
        <v>23.684210526315791</v>
      </c>
      <c r="I343" s="10" t="s">
        <v>361</v>
      </c>
      <c r="J343" s="10" t="s">
        <v>16</v>
      </c>
      <c r="K343" s="1" t="s">
        <v>104</v>
      </c>
      <c r="M343" s="11">
        <v>0</v>
      </c>
      <c r="N343" s="11">
        <v>0</v>
      </c>
      <c r="O343" s="12">
        <v>0</v>
      </c>
      <c r="P343" s="12">
        <v>0</v>
      </c>
      <c r="Q343" s="11">
        <v>0</v>
      </c>
      <c r="R343" s="11">
        <v>1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</row>
    <row r="344" spans="1:28" s="5" customFormat="1" x14ac:dyDescent="0.35">
      <c r="A344" s="13" t="s">
        <v>378</v>
      </c>
      <c r="B344" s="14">
        <v>7.4</v>
      </c>
      <c r="C344" s="14">
        <v>2</v>
      </c>
      <c r="D344" s="14">
        <v>2.9</v>
      </c>
      <c r="E344" s="9">
        <f t="shared" si="20"/>
        <v>3.7</v>
      </c>
      <c r="F344" s="9">
        <f t="shared" si="21"/>
        <v>2.5517241379310347</v>
      </c>
      <c r="G344" s="9">
        <f t="shared" si="22"/>
        <v>0.68965517241379315</v>
      </c>
      <c r="H344" s="9">
        <f t="shared" si="23"/>
        <v>27.027027027027025</v>
      </c>
      <c r="I344" s="10" t="s">
        <v>361</v>
      </c>
      <c r="J344" s="10" t="s">
        <v>16</v>
      </c>
      <c r="K344" s="1" t="s">
        <v>104</v>
      </c>
      <c r="M344" s="11">
        <v>0</v>
      </c>
      <c r="N344" s="11">
        <v>0</v>
      </c>
      <c r="O344" s="12">
        <v>0</v>
      </c>
      <c r="P344" s="12">
        <v>0</v>
      </c>
      <c r="Q344" s="11">
        <v>0</v>
      </c>
      <c r="R344" s="11">
        <v>1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</row>
    <row r="345" spans="1:28" s="5" customFormat="1" x14ac:dyDescent="0.35">
      <c r="A345" s="13" t="s">
        <v>379</v>
      </c>
      <c r="B345" s="14">
        <v>7</v>
      </c>
      <c r="C345" s="14">
        <v>2</v>
      </c>
      <c r="D345" s="14">
        <v>2.7</v>
      </c>
      <c r="E345" s="9">
        <f t="shared" si="20"/>
        <v>3.5</v>
      </c>
      <c r="F345" s="9">
        <f t="shared" si="21"/>
        <v>2.5925925925925926</v>
      </c>
      <c r="G345" s="9">
        <f t="shared" si="22"/>
        <v>0.7407407407407407</v>
      </c>
      <c r="H345" s="9">
        <f t="shared" si="23"/>
        <v>28.571428571428569</v>
      </c>
      <c r="I345" s="10" t="s">
        <v>361</v>
      </c>
      <c r="J345" s="10" t="s">
        <v>16</v>
      </c>
      <c r="K345" s="1" t="s">
        <v>104</v>
      </c>
      <c r="M345" s="11">
        <v>0</v>
      </c>
      <c r="N345" s="11">
        <v>0</v>
      </c>
      <c r="O345" s="12">
        <v>0</v>
      </c>
      <c r="P345" s="12">
        <v>0</v>
      </c>
      <c r="Q345" s="11">
        <v>0</v>
      </c>
      <c r="R345" s="11">
        <v>1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</row>
    <row r="346" spans="1:28" s="5" customFormat="1" x14ac:dyDescent="0.35">
      <c r="A346" s="13" t="s">
        <v>380</v>
      </c>
      <c r="B346" s="14">
        <v>7.3</v>
      </c>
      <c r="C346" s="14">
        <v>1.8</v>
      </c>
      <c r="D346" s="14">
        <v>3.2</v>
      </c>
      <c r="E346" s="9">
        <f t="shared" si="20"/>
        <v>4.0555555555555554</v>
      </c>
      <c r="F346" s="9">
        <f t="shared" si="21"/>
        <v>2.28125</v>
      </c>
      <c r="G346" s="9">
        <f t="shared" si="22"/>
        <v>0.5625</v>
      </c>
      <c r="H346" s="9">
        <f t="shared" si="23"/>
        <v>24.657534246575345</v>
      </c>
      <c r="I346" s="10" t="s">
        <v>361</v>
      </c>
      <c r="J346" s="10" t="s">
        <v>16</v>
      </c>
      <c r="K346" s="1" t="s">
        <v>104</v>
      </c>
      <c r="M346" s="11">
        <v>0</v>
      </c>
      <c r="N346" s="11">
        <v>0</v>
      </c>
      <c r="O346" s="12">
        <v>0</v>
      </c>
      <c r="P346" s="12">
        <v>0</v>
      </c>
      <c r="Q346" s="11">
        <v>0</v>
      </c>
      <c r="R346" s="11">
        <v>1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</row>
    <row r="347" spans="1:28" s="5" customFormat="1" x14ac:dyDescent="0.35">
      <c r="A347" s="13" t="s">
        <v>381</v>
      </c>
      <c r="B347" s="14">
        <v>7.6</v>
      </c>
      <c r="C347" s="14">
        <v>2</v>
      </c>
      <c r="D347" s="14">
        <v>3.5</v>
      </c>
      <c r="E347" s="9">
        <f t="shared" si="20"/>
        <v>3.8</v>
      </c>
      <c r="F347" s="9">
        <f t="shared" si="21"/>
        <v>2.1714285714285713</v>
      </c>
      <c r="G347" s="9">
        <f t="shared" si="22"/>
        <v>0.5714285714285714</v>
      </c>
      <c r="H347" s="9">
        <f t="shared" si="23"/>
        <v>26.315789473684209</v>
      </c>
      <c r="I347" s="10" t="s">
        <v>361</v>
      </c>
      <c r="J347" s="10" t="s">
        <v>16</v>
      </c>
      <c r="K347" s="1" t="s">
        <v>104</v>
      </c>
      <c r="M347" s="11">
        <v>0</v>
      </c>
      <c r="N347" s="11">
        <v>0</v>
      </c>
      <c r="O347" s="12">
        <v>0</v>
      </c>
      <c r="P347" s="12">
        <v>0</v>
      </c>
      <c r="Q347" s="11">
        <v>0</v>
      </c>
      <c r="R347" s="11">
        <v>1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</row>
    <row r="348" spans="1:28" s="5" customFormat="1" x14ac:dyDescent="0.35">
      <c r="A348" s="13" t="s">
        <v>382</v>
      </c>
      <c r="B348" s="14">
        <v>7.1</v>
      </c>
      <c r="C348" s="14">
        <v>1.7</v>
      </c>
      <c r="D348" s="14">
        <v>2.7</v>
      </c>
      <c r="E348" s="9">
        <f t="shared" si="20"/>
        <v>4.1764705882352944</v>
      </c>
      <c r="F348" s="9">
        <f t="shared" si="21"/>
        <v>2.6296296296296293</v>
      </c>
      <c r="G348" s="9">
        <f t="shared" si="22"/>
        <v>0.62962962962962954</v>
      </c>
      <c r="H348" s="9">
        <f t="shared" si="23"/>
        <v>23.943661971830988</v>
      </c>
      <c r="I348" s="10" t="s">
        <v>361</v>
      </c>
      <c r="J348" s="10" t="s">
        <v>16</v>
      </c>
      <c r="K348" s="1" t="s">
        <v>104</v>
      </c>
      <c r="M348" s="11">
        <v>0</v>
      </c>
      <c r="N348" s="11">
        <v>0</v>
      </c>
      <c r="O348" s="12">
        <v>0</v>
      </c>
      <c r="P348" s="12">
        <v>0</v>
      </c>
      <c r="Q348" s="11">
        <v>0</v>
      </c>
      <c r="R348" s="11">
        <v>1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</row>
    <row r="349" spans="1:28" s="5" customFormat="1" x14ac:dyDescent="0.35">
      <c r="A349" s="13" t="s">
        <v>383</v>
      </c>
      <c r="B349" s="14">
        <v>7.1</v>
      </c>
      <c r="C349" s="14">
        <v>2.1</v>
      </c>
      <c r="D349" s="14">
        <v>3</v>
      </c>
      <c r="E349" s="9">
        <f t="shared" si="20"/>
        <v>3.3809523809523805</v>
      </c>
      <c r="F349" s="9">
        <f t="shared" si="21"/>
        <v>2.3666666666666667</v>
      </c>
      <c r="G349" s="9">
        <f t="shared" si="22"/>
        <v>0.70000000000000007</v>
      </c>
      <c r="H349" s="9">
        <f t="shared" si="23"/>
        <v>29.577464788732399</v>
      </c>
      <c r="I349" s="10" t="s">
        <v>361</v>
      </c>
      <c r="J349" s="10" t="s">
        <v>16</v>
      </c>
      <c r="K349" s="1" t="s">
        <v>104</v>
      </c>
      <c r="M349" s="11">
        <v>0</v>
      </c>
      <c r="N349" s="11">
        <v>0</v>
      </c>
      <c r="O349" s="12">
        <v>0</v>
      </c>
      <c r="P349" s="12">
        <v>0</v>
      </c>
      <c r="Q349" s="11">
        <v>0</v>
      </c>
      <c r="R349" s="11">
        <v>1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</row>
    <row r="350" spans="1:28" s="5" customFormat="1" x14ac:dyDescent="0.35">
      <c r="A350" s="13" t="s">
        <v>384</v>
      </c>
      <c r="B350" s="14">
        <v>7.58</v>
      </c>
      <c r="C350" s="14">
        <v>1.9</v>
      </c>
      <c r="D350" s="14">
        <v>3</v>
      </c>
      <c r="E350" s="9">
        <f t="shared" si="20"/>
        <v>3.9894736842105267</v>
      </c>
      <c r="F350" s="9">
        <f t="shared" si="21"/>
        <v>2.5266666666666668</v>
      </c>
      <c r="G350" s="9">
        <f t="shared" si="22"/>
        <v>0.6333333333333333</v>
      </c>
      <c r="H350" s="9">
        <f t="shared" si="23"/>
        <v>25.065963060686013</v>
      </c>
      <c r="I350" s="10" t="s">
        <v>361</v>
      </c>
      <c r="J350" s="10" t="s">
        <v>16</v>
      </c>
      <c r="K350" s="1" t="s">
        <v>104</v>
      </c>
      <c r="M350" s="11">
        <v>0</v>
      </c>
      <c r="N350" s="11">
        <v>0</v>
      </c>
      <c r="O350" s="12">
        <v>0</v>
      </c>
      <c r="P350" s="12">
        <v>0</v>
      </c>
      <c r="Q350" s="11">
        <v>0</v>
      </c>
      <c r="R350" s="11">
        <v>1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</row>
    <row r="351" spans="1:28" s="5" customFormat="1" x14ac:dyDescent="0.35">
      <c r="A351" s="13" t="s">
        <v>385</v>
      </c>
      <c r="B351" s="14">
        <v>7.5</v>
      </c>
      <c r="C351" s="14">
        <v>2.1</v>
      </c>
      <c r="D351" s="14">
        <v>3.4</v>
      </c>
      <c r="E351" s="9">
        <f t="shared" si="20"/>
        <v>3.5714285714285712</v>
      </c>
      <c r="F351" s="9">
        <f t="shared" si="21"/>
        <v>2.2058823529411766</v>
      </c>
      <c r="G351" s="9">
        <f t="shared" si="22"/>
        <v>0.61764705882352944</v>
      </c>
      <c r="H351" s="9">
        <f t="shared" si="23"/>
        <v>28.000000000000004</v>
      </c>
      <c r="I351" s="10" t="s">
        <v>361</v>
      </c>
      <c r="J351" s="10" t="s">
        <v>16</v>
      </c>
      <c r="K351" s="1" t="s">
        <v>104</v>
      </c>
      <c r="M351" s="11">
        <v>0</v>
      </c>
      <c r="N351" s="11">
        <v>0</v>
      </c>
      <c r="O351" s="12">
        <v>0</v>
      </c>
      <c r="P351" s="12">
        <v>0</v>
      </c>
      <c r="Q351" s="11">
        <v>0</v>
      </c>
      <c r="R351" s="11">
        <v>1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</row>
    <row r="352" spans="1:28" s="5" customFormat="1" x14ac:dyDescent="0.35">
      <c r="A352" s="13" t="s">
        <v>386</v>
      </c>
      <c r="B352" s="14">
        <v>7.3</v>
      </c>
      <c r="C352" s="14">
        <v>1.8</v>
      </c>
      <c r="D352" s="14">
        <v>2.9</v>
      </c>
      <c r="E352" s="9">
        <f t="shared" si="20"/>
        <v>4.0555555555555554</v>
      </c>
      <c r="F352" s="9">
        <f t="shared" si="21"/>
        <v>2.5172413793103448</v>
      </c>
      <c r="G352" s="9">
        <f t="shared" si="22"/>
        <v>0.62068965517241381</v>
      </c>
      <c r="H352" s="9">
        <f t="shared" si="23"/>
        <v>24.657534246575345</v>
      </c>
      <c r="I352" s="10" t="s">
        <v>361</v>
      </c>
      <c r="J352" s="10" t="s">
        <v>16</v>
      </c>
      <c r="K352" s="1" t="s">
        <v>104</v>
      </c>
      <c r="M352" s="11">
        <v>0</v>
      </c>
      <c r="N352" s="11">
        <v>0</v>
      </c>
      <c r="O352" s="12">
        <v>0</v>
      </c>
      <c r="P352" s="12">
        <v>0</v>
      </c>
      <c r="Q352" s="11">
        <v>0</v>
      </c>
      <c r="R352" s="11">
        <v>1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</row>
    <row r="353" spans="1:28" s="5" customFormat="1" x14ac:dyDescent="0.35">
      <c r="A353" s="13" t="s">
        <v>387</v>
      </c>
      <c r="B353" s="14">
        <v>7.9</v>
      </c>
      <c r="C353" s="14">
        <v>2</v>
      </c>
      <c r="D353" s="14">
        <v>3.5</v>
      </c>
      <c r="E353" s="9">
        <f t="shared" si="20"/>
        <v>3.95</v>
      </c>
      <c r="F353" s="9">
        <f t="shared" si="21"/>
        <v>2.2571428571428571</v>
      </c>
      <c r="G353" s="9">
        <f t="shared" si="22"/>
        <v>0.5714285714285714</v>
      </c>
      <c r="H353" s="9">
        <f t="shared" si="23"/>
        <v>25.316455696202528</v>
      </c>
      <c r="I353" s="10" t="s">
        <v>361</v>
      </c>
      <c r="J353" s="10" t="s">
        <v>16</v>
      </c>
      <c r="K353" s="1" t="s">
        <v>104</v>
      </c>
      <c r="M353" s="11">
        <v>0</v>
      </c>
      <c r="N353" s="11">
        <v>0</v>
      </c>
      <c r="O353" s="12">
        <v>0</v>
      </c>
      <c r="P353" s="12">
        <v>0</v>
      </c>
      <c r="Q353" s="11">
        <v>0</v>
      </c>
      <c r="R353" s="11">
        <v>1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</row>
    <row r="354" spans="1:28" s="5" customFormat="1" x14ac:dyDescent="0.35">
      <c r="A354" s="13" t="s">
        <v>388</v>
      </c>
      <c r="B354" s="14">
        <v>7.5</v>
      </c>
      <c r="C354" s="14">
        <v>1.8</v>
      </c>
      <c r="D354" s="14">
        <v>3</v>
      </c>
      <c r="E354" s="9">
        <f t="shared" si="20"/>
        <v>4.166666666666667</v>
      </c>
      <c r="F354" s="9">
        <f t="shared" si="21"/>
        <v>2.5</v>
      </c>
      <c r="G354" s="9">
        <f t="shared" si="22"/>
        <v>0.6</v>
      </c>
      <c r="H354" s="9">
        <f t="shared" si="23"/>
        <v>24.000000000000004</v>
      </c>
      <c r="I354" s="10" t="s">
        <v>361</v>
      </c>
      <c r="J354" s="10" t="s">
        <v>16</v>
      </c>
      <c r="K354" s="1" t="s">
        <v>104</v>
      </c>
      <c r="M354" s="11">
        <v>0</v>
      </c>
      <c r="N354" s="11">
        <v>0</v>
      </c>
      <c r="O354" s="12">
        <v>0</v>
      </c>
      <c r="P354" s="12">
        <v>0</v>
      </c>
      <c r="Q354" s="11">
        <v>0</v>
      </c>
      <c r="R354" s="11">
        <v>1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</row>
    <row r="355" spans="1:28" s="5" customFormat="1" x14ac:dyDescent="0.35">
      <c r="A355" s="13" t="s">
        <v>389</v>
      </c>
      <c r="B355" s="14">
        <v>7.3</v>
      </c>
      <c r="C355" s="14">
        <v>1.9</v>
      </c>
      <c r="D355" s="14">
        <v>3.1</v>
      </c>
      <c r="E355" s="9">
        <f t="shared" si="20"/>
        <v>3.8421052631578947</v>
      </c>
      <c r="F355" s="9">
        <f t="shared" si="21"/>
        <v>2.354838709677419</v>
      </c>
      <c r="G355" s="9">
        <f t="shared" si="22"/>
        <v>0.61290322580645151</v>
      </c>
      <c r="H355" s="9">
        <f t="shared" si="23"/>
        <v>26.027397260273972</v>
      </c>
      <c r="I355" s="10" t="s">
        <v>361</v>
      </c>
      <c r="J355" s="10" t="s">
        <v>16</v>
      </c>
      <c r="K355" s="1" t="s">
        <v>104</v>
      </c>
      <c r="M355" s="11">
        <v>0</v>
      </c>
      <c r="N355" s="11">
        <v>0</v>
      </c>
      <c r="O355" s="12">
        <v>0</v>
      </c>
      <c r="P355" s="12">
        <v>0</v>
      </c>
      <c r="Q355" s="11">
        <v>0</v>
      </c>
      <c r="R355" s="11">
        <v>1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</row>
    <row r="356" spans="1:28" s="5" customFormat="1" x14ac:dyDescent="0.35">
      <c r="A356" s="13" t="s">
        <v>390</v>
      </c>
      <c r="B356" s="14">
        <v>7.4</v>
      </c>
      <c r="C356" s="14">
        <v>1.9</v>
      </c>
      <c r="D356" s="14">
        <v>3.2</v>
      </c>
      <c r="E356" s="9">
        <f t="shared" si="20"/>
        <v>3.8947368421052637</v>
      </c>
      <c r="F356" s="9">
        <f t="shared" si="21"/>
        <v>2.3125</v>
      </c>
      <c r="G356" s="9">
        <f t="shared" si="22"/>
        <v>0.59374999999999989</v>
      </c>
      <c r="H356" s="9">
        <f t="shared" si="23"/>
        <v>25.675675675675674</v>
      </c>
      <c r="I356" s="10" t="s">
        <v>361</v>
      </c>
      <c r="J356" s="10" t="s">
        <v>16</v>
      </c>
      <c r="K356" s="1" t="s">
        <v>104</v>
      </c>
      <c r="M356" s="11">
        <v>0</v>
      </c>
      <c r="N356" s="11">
        <v>0</v>
      </c>
      <c r="O356" s="12">
        <v>0</v>
      </c>
      <c r="P356" s="12">
        <v>0</v>
      </c>
      <c r="Q356" s="11">
        <v>0</v>
      </c>
      <c r="R356" s="11">
        <v>1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</row>
    <row r="357" spans="1:28" s="5" customFormat="1" x14ac:dyDescent="0.35">
      <c r="A357" s="13" t="s">
        <v>391</v>
      </c>
      <c r="B357" s="14">
        <v>7.1</v>
      </c>
      <c r="C357" s="14">
        <v>1.9</v>
      </c>
      <c r="D357" s="14">
        <v>3</v>
      </c>
      <c r="E357" s="9">
        <f t="shared" si="20"/>
        <v>3.736842105263158</v>
      </c>
      <c r="F357" s="9">
        <f t="shared" si="21"/>
        <v>2.3666666666666667</v>
      </c>
      <c r="G357" s="9">
        <f t="shared" si="22"/>
        <v>0.6333333333333333</v>
      </c>
      <c r="H357" s="9">
        <f t="shared" si="23"/>
        <v>26.760563380281688</v>
      </c>
      <c r="I357" s="10" t="s">
        <v>361</v>
      </c>
      <c r="J357" s="10" t="s">
        <v>16</v>
      </c>
      <c r="K357" s="1" t="s">
        <v>104</v>
      </c>
      <c r="M357" s="11">
        <v>0</v>
      </c>
      <c r="N357" s="11">
        <v>0</v>
      </c>
      <c r="O357" s="12">
        <v>0</v>
      </c>
      <c r="P357" s="12">
        <v>0</v>
      </c>
      <c r="Q357" s="11">
        <v>0</v>
      </c>
      <c r="R357" s="11">
        <v>1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</row>
    <row r="358" spans="1:28" s="5" customFormat="1" x14ac:dyDescent="0.35">
      <c r="A358" s="13" t="s">
        <v>392</v>
      </c>
      <c r="B358" s="14">
        <v>7.7</v>
      </c>
      <c r="C358" s="14">
        <v>2.2000000000000002</v>
      </c>
      <c r="D358" s="14">
        <v>3.2</v>
      </c>
      <c r="E358" s="9">
        <f t="shared" si="20"/>
        <v>3.5</v>
      </c>
      <c r="F358" s="9">
        <f t="shared" si="21"/>
        <v>2.40625</v>
      </c>
      <c r="G358" s="9">
        <f t="shared" si="22"/>
        <v>0.6875</v>
      </c>
      <c r="H358" s="9">
        <f t="shared" si="23"/>
        <v>28.571428571428577</v>
      </c>
      <c r="I358" s="10" t="s">
        <v>361</v>
      </c>
      <c r="J358" s="10" t="s">
        <v>16</v>
      </c>
      <c r="K358" s="1" t="s">
        <v>104</v>
      </c>
      <c r="M358" s="11">
        <v>0</v>
      </c>
      <c r="N358" s="11">
        <v>0</v>
      </c>
      <c r="O358" s="12">
        <v>0</v>
      </c>
      <c r="P358" s="12">
        <v>0</v>
      </c>
      <c r="Q358" s="11">
        <v>0</v>
      </c>
      <c r="R358" s="11">
        <v>1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</row>
    <row r="359" spans="1:28" s="5" customFormat="1" x14ac:dyDescent="0.35">
      <c r="A359" s="13" t="s">
        <v>393</v>
      </c>
      <c r="B359" s="14">
        <v>8.5</v>
      </c>
      <c r="C359" s="14">
        <v>2.2000000000000002</v>
      </c>
      <c r="D359" s="14">
        <v>3.5</v>
      </c>
      <c r="E359" s="9">
        <f t="shared" si="20"/>
        <v>3.8636363636363633</v>
      </c>
      <c r="F359" s="9">
        <f t="shared" si="21"/>
        <v>2.4285714285714284</v>
      </c>
      <c r="G359" s="9">
        <f t="shared" si="22"/>
        <v>0.62857142857142867</v>
      </c>
      <c r="H359" s="9">
        <f t="shared" si="23"/>
        <v>25.882352941176475</v>
      </c>
      <c r="I359" s="10" t="s">
        <v>361</v>
      </c>
      <c r="J359" s="10" t="s">
        <v>16</v>
      </c>
      <c r="K359" s="1" t="s">
        <v>104</v>
      </c>
      <c r="M359" s="11">
        <v>0</v>
      </c>
      <c r="N359" s="11">
        <v>0</v>
      </c>
      <c r="O359" s="12">
        <v>0</v>
      </c>
      <c r="P359" s="12">
        <v>0</v>
      </c>
      <c r="Q359" s="11">
        <v>0</v>
      </c>
      <c r="R359" s="11">
        <v>1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</row>
    <row r="360" spans="1:28" s="5" customFormat="1" x14ac:dyDescent="0.35">
      <c r="A360" s="13" t="s">
        <v>394</v>
      </c>
      <c r="B360" s="14">
        <v>7.5</v>
      </c>
      <c r="C360" s="14">
        <v>2.2000000000000002</v>
      </c>
      <c r="D360" s="14">
        <v>3.2</v>
      </c>
      <c r="E360" s="9">
        <f t="shared" si="20"/>
        <v>3.4090909090909087</v>
      </c>
      <c r="F360" s="9">
        <f t="shared" si="21"/>
        <v>2.34375</v>
      </c>
      <c r="G360" s="9">
        <f t="shared" si="22"/>
        <v>0.6875</v>
      </c>
      <c r="H360" s="9">
        <f t="shared" si="23"/>
        <v>29.333333333333332</v>
      </c>
      <c r="I360" s="10" t="s">
        <v>361</v>
      </c>
      <c r="J360" s="10" t="s">
        <v>16</v>
      </c>
      <c r="K360" s="1" t="s">
        <v>104</v>
      </c>
      <c r="M360" s="11">
        <v>0</v>
      </c>
      <c r="N360" s="11">
        <v>0</v>
      </c>
      <c r="O360" s="12">
        <v>0</v>
      </c>
      <c r="P360" s="12">
        <v>0</v>
      </c>
      <c r="Q360" s="11">
        <v>0</v>
      </c>
      <c r="R360" s="11">
        <v>1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</row>
    <row r="361" spans="1:28" s="5" customFormat="1" x14ac:dyDescent="0.35">
      <c r="A361" s="13" t="s">
        <v>395</v>
      </c>
      <c r="B361" s="14">
        <v>7.3</v>
      </c>
      <c r="C361" s="14">
        <v>2.1</v>
      </c>
      <c r="D361" s="14">
        <v>3.2</v>
      </c>
      <c r="E361" s="9">
        <f t="shared" si="20"/>
        <v>3.4761904761904758</v>
      </c>
      <c r="F361" s="9">
        <f t="shared" si="21"/>
        <v>2.28125</v>
      </c>
      <c r="G361" s="9">
        <f t="shared" si="22"/>
        <v>0.65625</v>
      </c>
      <c r="H361" s="9">
        <f t="shared" si="23"/>
        <v>28.767123287671236</v>
      </c>
      <c r="I361" s="10" t="s">
        <v>361</v>
      </c>
      <c r="J361" s="10" t="s">
        <v>16</v>
      </c>
      <c r="K361" s="1" t="s">
        <v>104</v>
      </c>
      <c r="M361" s="11">
        <v>0</v>
      </c>
      <c r="N361" s="11">
        <v>0</v>
      </c>
      <c r="O361" s="12">
        <v>0</v>
      </c>
      <c r="P361" s="12">
        <v>0</v>
      </c>
      <c r="Q361" s="11">
        <v>0</v>
      </c>
      <c r="R361" s="11">
        <v>1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</row>
    <row r="362" spans="1:28" s="5" customFormat="1" x14ac:dyDescent="0.35">
      <c r="A362" s="13" t="s">
        <v>396</v>
      </c>
      <c r="B362" s="14">
        <v>7.3</v>
      </c>
      <c r="C362" s="14">
        <v>1.9</v>
      </c>
      <c r="D362" s="14">
        <v>3.3</v>
      </c>
      <c r="E362" s="9">
        <f t="shared" si="20"/>
        <v>3.8421052631578947</v>
      </c>
      <c r="F362" s="9">
        <f t="shared" si="21"/>
        <v>2.2121212121212124</v>
      </c>
      <c r="G362" s="9">
        <f t="shared" si="22"/>
        <v>0.5757575757575758</v>
      </c>
      <c r="H362" s="9">
        <f t="shared" si="23"/>
        <v>26.027397260273972</v>
      </c>
      <c r="I362" s="10" t="s">
        <v>361</v>
      </c>
      <c r="J362" s="10" t="s">
        <v>16</v>
      </c>
      <c r="K362" s="1" t="s">
        <v>104</v>
      </c>
      <c r="M362" s="11">
        <v>0</v>
      </c>
      <c r="N362" s="11">
        <v>0</v>
      </c>
      <c r="O362" s="12">
        <v>0</v>
      </c>
      <c r="P362" s="12">
        <v>0</v>
      </c>
      <c r="Q362" s="11">
        <v>0</v>
      </c>
      <c r="R362" s="11">
        <v>1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</row>
    <row r="363" spans="1:28" s="5" customFormat="1" x14ac:dyDescent="0.35">
      <c r="A363" s="13" t="s">
        <v>397</v>
      </c>
      <c r="B363" s="14">
        <v>7.7</v>
      </c>
      <c r="C363" s="14">
        <v>2.1</v>
      </c>
      <c r="D363" s="14">
        <v>3.2</v>
      </c>
      <c r="E363" s="9">
        <f t="shared" si="20"/>
        <v>3.6666666666666665</v>
      </c>
      <c r="F363" s="9">
        <f t="shared" si="21"/>
        <v>2.40625</v>
      </c>
      <c r="G363" s="9">
        <f t="shared" si="22"/>
        <v>0.65625</v>
      </c>
      <c r="H363" s="9">
        <f t="shared" si="23"/>
        <v>27.27272727272727</v>
      </c>
      <c r="I363" s="10" t="s">
        <v>361</v>
      </c>
      <c r="J363" s="10" t="s">
        <v>16</v>
      </c>
      <c r="K363" s="1" t="s">
        <v>104</v>
      </c>
      <c r="M363" s="11">
        <v>0</v>
      </c>
      <c r="N363" s="11">
        <v>0</v>
      </c>
      <c r="O363" s="12">
        <v>0</v>
      </c>
      <c r="P363" s="12">
        <v>0</v>
      </c>
      <c r="Q363" s="11">
        <v>0</v>
      </c>
      <c r="R363" s="11">
        <v>1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</row>
    <row r="364" spans="1:28" s="5" customFormat="1" x14ac:dyDescent="0.35">
      <c r="A364" s="13" t="s">
        <v>398</v>
      </c>
      <c r="B364" s="14">
        <v>7.4</v>
      </c>
      <c r="C364" s="14">
        <v>2.1</v>
      </c>
      <c r="D364" s="14">
        <v>3</v>
      </c>
      <c r="E364" s="9">
        <f t="shared" si="20"/>
        <v>3.5238095238095237</v>
      </c>
      <c r="F364" s="9">
        <f t="shared" si="21"/>
        <v>2.4666666666666668</v>
      </c>
      <c r="G364" s="9">
        <f t="shared" si="22"/>
        <v>0.70000000000000007</v>
      </c>
      <c r="H364" s="9">
        <f t="shared" si="23"/>
        <v>28.378378378378379</v>
      </c>
      <c r="I364" s="10" t="s">
        <v>361</v>
      </c>
      <c r="J364" s="10" t="s">
        <v>16</v>
      </c>
      <c r="K364" s="1" t="s">
        <v>104</v>
      </c>
      <c r="M364" s="11">
        <v>0</v>
      </c>
      <c r="N364" s="11">
        <v>0</v>
      </c>
      <c r="O364" s="12">
        <v>0</v>
      </c>
      <c r="P364" s="12">
        <v>0</v>
      </c>
      <c r="Q364" s="11">
        <v>0</v>
      </c>
      <c r="R364" s="11">
        <v>1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</row>
    <row r="365" spans="1:28" s="5" customFormat="1" x14ac:dyDescent="0.35">
      <c r="A365" s="13" t="s">
        <v>399</v>
      </c>
      <c r="B365" s="14">
        <v>7.3</v>
      </c>
      <c r="C365" s="14">
        <v>1.9</v>
      </c>
      <c r="D365" s="14">
        <v>2.9</v>
      </c>
      <c r="E365" s="9">
        <f t="shared" si="20"/>
        <v>3.8421052631578947</v>
      </c>
      <c r="F365" s="9">
        <f t="shared" si="21"/>
        <v>2.5172413793103448</v>
      </c>
      <c r="G365" s="9">
        <f t="shared" si="22"/>
        <v>0.65517241379310343</v>
      </c>
      <c r="H365" s="9">
        <f t="shared" si="23"/>
        <v>26.027397260273972</v>
      </c>
      <c r="I365" s="10" t="s">
        <v>361</v>
      </c>
      <c r="J365" s="10" t="s">
        <v>16</v>
      </c>
      <c r="K365" s="1" t="s">
        <v>104</v>
      </c>
      <c r="M365" s="11">
        <v>0</v>
      </c>
      <c r="N365" s="11">
        <v>0</v>
      </c>
      <c r="O365" s="12">
        <v>0</v>
      </c>
      <c r="P365" s="12">
        <v>0</v>
      </c>
      <c r="Q365" s="11">
        <v>0</v>
      </c>
      <c r="R365" s="11">
        <v>1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</row>
    <row r="366" spans="1:28" s="5" customFormat="1" x14ac:dyDescent="0.35">
      <c r="A366" s="13" t="s">
        <v>400</v>
      </c>
      <c r="B366" s="14">
        <v>7.8</v>
      </c>
      <c r="C366" s="14">
        <v>2.1</v>
      </c>
      <c r="D366" s="14">
        <v>3.5</v>
      </c>
      <c r="E366" s="9">
        <f t="shared" si="20"/>
        <v>3.714285714285714</v>
      </c>
      <c r="F366" s="9">
        <f t="shared" si="21"/>
        <v>2.2285714285714286</v>
      </c>
      <c r="G366" s="9">
        <f t="shared" si="22"/>
        <v>0.6</v>
      </c>
      <c r="H366" s="9">
        <f t="shared" si="23"/>
        <v>26.923076923076927</v>
      </c>
      <c r="I366" s="10" t="s">
        <v>361</v>
      </c>
      <c r="J366" s="10" t="s">
        <v>16</v>
      </c>
      <c r="K366" s="1" t="s">
        <v>104</v>
      </c>
      <c r="M366" s="11">
        <v>0</v>
      </c>
      <c r="N366" s="11">
        <v>0</v>
      </c>
      <c r="O366" s="12">
        <v>0</v>
      </c>
      <c r="P366" s="12">
        <v>0</v>
      </c>
      <c r="Q366" s="11">
        <v>0</v>
      </c>
      <c r="R366" s="11">
        <v>1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</row>
    <row r="367" spans="1:28" s="5" customFormat="1" x14ac:dyDescent="0.35">
      <c r="A367" s="13" t="s">
        <v>401</v>
      </c>
      <c r="B367" s="14">
        <v>7.8</v>
      </c>
      <c r="C367" s="14">
        <v>2.15</v>
      </c>
      <c r="D367" s="14">
        <v>3.3</v>
      </c>
      <c r="E367" s="9">
        <f t="shared" si="20"/>
        <v>3.6279069767441863</v>
      </c>
      <c r="F367" s="9">
        <f t="shared" si="21"/>
        <v>2.3636363636363638</v>
      </c>
      <c r="G367" s="9">
        <f t="shared" si="22"/>
        <v>0.65151515151515149</v>
      </c>
      <c r="H367" s="9">
        <f t="shared" si="23"/>
        <v>27.564102564102566</v>
      </c>
      <c r="I367" s="10" t="s">
        <v>361</v>
      </c>
      <c r="J367" s="10" t="s">
        <v>16</v>
      </c>
      <c r="K367" s="1" t="s">
        <v>104</v>
      </c>
      <c r="M367" s="11">
        <v>0</v>
      </c>
      <c r="N367" s="11">
        <v>0</v>
      </c>
      <c r="O367" s="12">
        <v>0</v>
      </c>
      <c r="P367" s="12">
        <v>0</v>
      </c>
      <c r="Q367" s="11">
        <v>0</v>
      </c>
      <c r="R367" s="11">
        <v>1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</row>
    <row r="368" spans="1:28" s="5" customFormat="1" x14ac:dyDescent="0.35">
      <c r="A368" s="13" t="s">
        <v>402</v>
      </c>
      <c r="B368" s="14">
        <v>7.2</v>
      </c>
      <c r="C368" s="14">
        <v>2.1</v>
      </c>
      <c r="D368" s="14">
        <v>3.2</v>
      </c>
      <c r="E368" s="9">
        <f t="shared" si="20"/>
        <v>3.4285714285714284</v>
      </c>
      <c r="F368" s="9">
        <f t="shared" si="21"/>
        <v>2.25</v>
      </c>
      <c r="G368" s="9">
        <f t="shared" si="22"/>
        <v>0.65625</v>
      </c>
      <c r="H368" s="9">
        <f t="shared" si="23"/>
        <v>29.166666666666668</v>
      </c>
      <c r="I368" s="10" t="s">
        <v>361</v>
      </c>
      <c r="J368" s="10" t="s">
        <v>16</v>
      </c>
      <c r="K368" s="1" t="s">
        <v>104</v>
      </c>
      <c r="M368" s="11">
        <v>0</v>
      </c>
      <c r="N368" s="11">
        <v>0</v>
      </c>
      <c r="O368" s="12">
        <v>0</v>
      </c>
      <c r="P368" s="12">
        <v>0</v>
      </c>
      <c r="Q368" s="11">
        <v>0</v>
      </c>
      <c r="R368" s="11">
        <v>1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</row>
    <row r="369" spans="1:28" s="5" customFormat="1" x14ac:dyDescent="0.35">
      <c r="A369" s="13" t="s">
        <v>403</v>
      </c>
      <c r="B369" s="14">
        <v>7.3</v>
      </c>
      <c r="C369" s="14">
        <v>1.9</v>
      </c>
      <c r="D369" s="14">
        <v>2.95</v>
      </c>
      <c r="E369" s="9">
        <f t="shared" si="20"/>
        <v>3.8421052631578947</v>
      </c>
      <c r="F369" s="9">
        <f t="shared" si="21"/>
        <v>2.4745762711864403</v>
      </c>
      <c r="G369" s="9">
        <f t="shared" si="22"/>
        <v>0.64406779661016944</v>
      </c>
      <c r="H369" s="9">
        <f t="shared" si="23"/>
        <v>26.027397260273972</v>
      </c>
      <c r="I369" s="10" t="s">
        <v>361</v>
      </c>
      <c r="J369" s="10" t="s">
        <v>16</v>
      </c>
      <c r="K369" s="1" t="s">
        <v>104</v>
      </c>
      <c r="M369" s="11">
        <v>0</v>
      </c>
      <c r="N369" s="11">
        <v>0</v>
      </c>
      <c r="O369" s="12">
        <v>0</v>
      </c>
      <c r="P369" s="12">
        <v>0</v>
      </c>
      <c r="Q369" s="11">
        <v>0</v>
      </c>
      <c r="R369" s="11">
        <v>1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</row>
    <row r="370" spans="1:28" s="5" customFormat="1" x14ac:dyDescent="0.35">
      <c r="A370" s="13" t="s">
        <v>404</v>
      </c>
      <c r="B370" s="14">
        <v>7.8</v>
      </c>
      <c r="C370" s="14">
        <v>2.2000000000000002</v>
      </c>
      <c r="D370" s="14">
        <v>3.5</v>
      </c>
      <c r="E370" s="9">
        <f t="shared" si="20"/>
        <v>3.545454545454545</v>
      </c>
      <c r="F370" s="9">
        <f t="shared" si="21"/>
        <v>2.2285714285714286</v>
      </c>
      <c r="G370" s="9">
        <f t="shared" si="22"/>
        <v>0.62857142857142867</v>
      </c>
      <c r="H370" s="9">
        <f t="shared" si="23"/>
        <v>28.205128205128212</v>
      </c>
      <c r="I370" s="10" t="s">
        <v>361</v>
      </c>
      <c r="J370" s="10" t="s">
        <v>16</v>
      </c>
      <c r="K370" s="1" t="s">
        <v>104</v>
      </c>
      <c r="M370" s="11">
        <v>0</v>
      </c>
      <c r="N370" s="11">
        <v>0</v>
      </c>
      <c r="O370" s="12">
        <v>0</v>
      </c>
      <c r="P370" s="12">
        <v>0</v>
      </c>
      <c r="Q370" s="11">
        <v>0</v>
      </c>
      <c r="R370" s="11">
        <v>1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</row>
    <row r="371" spans="1:28" s="5" customFormat="1" x14ac:dyDescent="0.35">
      <c r="A371" s="13" t="s">
        <v>405</v>
      </c>
      <c r="B371" s="14">
        <v>7.4</v>
      </c>
      <c r="C371" s="14">
        <v>2.15</v>
      </c>
      <c r="D371" s="14">
        <v>3.2</v>
      </c>
      <c r="E371" s="9">
        <f t="shared" si="20"/>
        <v>3.4418604651162794</v>
      </c>
      <c r="F371" s="9">
        <f t="shared" si="21"/>
        <v>2.3125</v>
      </c>
      <c r="G371" s="9">
        <f t="shared" si="22"/>
        <v>0.67187499999999989</v>
      </c>
      <c r="H371" s="9">
        <f t="shared" si="23"/>
        <v>29.054054054054053</v>
      </c>
      <c r="I371" s="10" t="s">
        <v>361</v>
      </c>
      <c r="J371" s="10" t="s">
        <v>16</v>
      </c>
      <c r="K371" s="1" t="s">
        <v>104</v>
      </c>
      <c r="M371" s="11">
        <v>0</v>
      </c>
      <c r="N371" s="11">
        <v>0</v>
      </c>
      <c r="O371" s="12">
        <v>0</v>
      </c>
      <c r="P371" s="12">
        <v>0</v>
      </c>
      <c r="Q371" s="11">
        <v>0</v>
      </c>
      <c r="R371" s="11">
        <v>1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</row>
    <row r="372" spans="1:28" s="5" customFormat="1" x14ac:dyDescent="0.35">
      <c r="A372" s="13" t="s">
        <v>406</v>
      </c>
      <c r="B372" s="14">
        <v>7.5</v>
      </c>
      <c r="C372" s="14">
        <v>1.9</v>
      </c>
      <c r="D372" s="14">
        <v>3</v>
      </c>
      <c r="E372" s="9">
        <f t="shared" si="20"/>
        <v>3.9473684210526319</v>
      </c>
      <c r="F372" s="9">
        <f t="shared" si="21"/>
        <v>2.5</v>
      </c>
      <c r="G372" s="9">
        <f t="shared" si="22"/>
        <v>0.6333333333333333</v>
      </c>
      <c r="H372" s="9">
        <f t="shared" si="23"/>
        <v>25.333333333333329</v>
      </c>
      <c r="I372" s="10" t="s">
        <v>361</v>
      </c>
      <c r="J372" s="10" t="s">
        <v>16</v>
      </c>
      <c r="K372" s="1" t="s">
        <v>104</v>
      </c>
      <c r="M372" s="11">
        <v>0</v>
      </c>
      <c r="N372" s="11">
        <v>0</v>
      </c>
      <c r="O372" s="12">
        <v>0</v>
      </c>
      <c r="P372" s="12">
        <v>0</v>
      </c>
      <c r="Q372" s="11">
        <v>0</v>
      </c>
      <c r="R372" s="11">
        <v>1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</row>
    <row r="373" spans="1:28" s="5" customFormat="1" x14ac:dyDescent="0.35">
      <c r="A373" s="13" t="s">
        <v>407</v>
      </c>
      <c r="B373" s="14">
        <v>7.5</v>
      </c>
      <c r="C373" s="14">
        <v>2.2000000000000002</v>
      </c>
      <c r="D373" s="14">
        <v>3.3</v>
      </c>
      <c r="E373" s="9">
        <f t="shared" si="20"/>
        <v>3.4090909090909087</v>
      </c>
      <c r="F373" s="9">
        <f t="shared" si="21"/>
        <v>2.2727272727272729</v>
      </c>
      <c r="G373" s="9">
        <f t="shared" si="22"/>
        <v>0.66666666666666674</v>
      </c>
      <c r="H373" s="9">
        <f t="shared" si="23"/>
        <v>29.333333333333332</v>
      </c>
      <c r="I373" s="10" t="s">
        <v>361</v>
      </c>
      <c r="J373" s="10" t="s">
        <v>16</v>
      </c>
      <c r="K373" s="1" t="s">
        <v>104</v>
      </c>
      <c r="M373" s="11">
        <v>0</v>
      </c>
      <c r="N373" s="11">
        <v>0</v>
      </c>
      <c r="O373" s="12">
        <v>0</v>
      </c>
      <c r="P373" s="12">
        <v>0</v>
      </c>
      <c r="Q373" s="11">
        <v>0</v>
      </c>
      <c r="R373" s="11">
        <v>1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</row>
    <row r="374" spans="1:28" s="5" customFormat="1" x14ac:dyDescent="0.35">
      <c r="A374" s="13" t="s">
        <v>408</v>
      </c>
      <c r="B374" s="14">
        <v>6.9</v>
      </c>
      <c r="C374" s="14">
        <v>2</v>
      </c>
      <c r="D374" s="14">
        <v>2.8</v>
      </c>
      <c r="E374" s="9">
        <f t="shared" si="20"/>
        <v>3.45</v>
      </c>
      <c r="F374" s="9">
        <f t="shared" si="21"/>
        <v>2.4642857142857144</v>
      </c>
      <c r="G374" s="9">
        <f t="shared" si="22"/>
        <v>0.7142857142857143</v>
      </c>
      <c r="H374" s="9">
        <f t="shared" si="23"/>
        <v>28.985507246376812</v>
      </c>
      <c r="I374" s="10" t="s">
        <v>361</v>
      </c>
      <c r="J374" s="10" t="s">
        <v>16</v>
      </c>
      <c r="K374" s="1" t="s">
        <v>104</v>
      </c>
      <c r="M374" s="11">
        <v>0</v>
      </c>
      <c r="N374" s="11">
        <v>0</v>
      </c>
      <c r="O374" s="12">
        <v>0</v>
      </c>
      <c r="P374" s="12">
        <v>0</v>
      </c>
      <c r="Q374" s="11">
        <v>0</v>
      </c>
      <c r="R374" s="11">
        <v>1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</row>
    <row r="375" spans="1:28" s="5" customFormat="1" x14ac:dyDescent="0.35">
      <c r="A375" s="13" t="s">
        <v>409</v>
      </c>
      <c r="B375" s="14">
        <v>7</v>
      </c>
      <c r="C375" s="14">
        <v>1.75</v>
      </c>
      <c r="D375" s="14">
        <v>3.1</v>
      </c>
      <c r="E375" s="9">
        <f t="shared" si="20"/>
        <v>4</v>
      </c>
      <c r="F375" s="9">
        <f t="shared" si="21"/>
        <v>2.258064516129032</v>
      </c>
      <c r="G375" s="9">
        <f t="shared" si="22"/>
        <v>0.56451612903225801</v>
      </c>
      <c r="H375" s="9">
        <f t="shared" si="23"/>
        <v>25</v>
      </c>
      <c r="I375" s="10" t="s">
        <v>361</v>
      </c>
      <c r="J375" s="10" t="s">
        <v>16</v>
      </c>
      <c r="K375" s="1" t="s">
        <v>104</v>
      </c>
      <c r="M375" s="11">
        <v>0</v>
      </c>
      <c r="N375" s="11">
        <v>0</v>
      </c>
      <c r="O375" s="12">
        <v>0</v>
      </c>
      <c r="P375" s="12">
        <v>0</v>
      </c>
      <c r="Q375" s="11">
        <v>0</v>
      </c>
      <c r="R375" s="11">
        <v>1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0</v>
      </c>
    </row>
    <row r="376" spans="1:28" s="5" customFormat="1" x14ac:dyDescent="0.35">
      <c r="A376" s="13" t="s">
        <v>410</v>
      </c>
      <c r="B376" s="14">
        <v>7.2</v>
      </c>
      <c r="C376" s="14">
        <v>2</v>
      </c>
      <c r="D376" s="14">
        <v>3.2</v>
      </c>
      <c r="E376" s="9">
        <f t="shared" si="20"/>
        <v>3.6</v>
      </c>
      <c r="F376" s="9">
        <f t="shared" si="21"/>
        <v>2.25</v>
      </c>
      <c r="G376" s="9">
        <f t="shared" si="22"/>
        <v>0.625</v>
      </c>
      <c r="H376" s="9">
        <f t="shared" si="23"/>
        <v>27.777777777777779</v>
      </c>
      <c r="I376" s="10" t="s">
        <v>361</v>
      </c>
      <c r="J376" s="10" t="s">
        <v>16</v>
      </c>
      <c r="K376" s="1" t="s">
        <v>104</v>
      </c>
      <c r="M376" s="11">
        <v>0</v>
      </c>
      <c r="N376" s="11">
        <v>0</v>
      </c>
      <c r="O376" s="12">
        <v>0</v>
      </c>
      <c r="P376" s="12">
        <v>0</v>
      </c>
      <c r="Q376" s="11">
        <v>0</v>
      </c>
      <c r="R376" s="11">
        <v>1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</row>
    <row r="377" spans="1:28" s="5" customFormat="1" x14ac:dyDescent="0.35">
      <c r="A377" s="13" t="s">
        <v>411</v>
      </c>
      <c r="B377" s="14">
        <v>7.4</v>
      </c>
      <c r="C377" s="14">
        <v>2</v>
      </c>
      <c r="D377" s="14">
        <v>2.9</v>
      </c>
      <c r="E377" s="9">
        <f t="shared" si="20"/>
        <v>3.7</v>
      </c>
      <c r="F377" s="9">
        <f t="shared" si="21"/>
        <v>2.5517241379310347</v>
      </c>
      <c r="G377" s="9">
        <f t="shared" si="22"/>
        <v>0.68965517241379315</v>
      </c>
      <c r="H377" s="9">
        <f t="shared" si="23"/>
        <v>27.027027027027025</v>
      </c>
      <c r="I377" s="10" t="s">
        <v>361</v>
      </c>
      <c r="J377" s="10" t="s">
        <v>16</v>
      </c>
      <c r="K377" s="1" t="s">
        <v>104</v>
      </c>
      <c r="M377" s="11">
        <v>0</v>
      </c>
      <c r="N377" s="11">
        <v>0</v>
      </c>
      <c r="O377" s="12">
        <v>0</v>
      </c>
      <c r="P377" s="12">
        <v>0</v>
      </c>
      <c r="Q377" s="11">
        <v>0</v>
      </c>
      <c r="R377" s="11">
        <v>1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</row>
    <row r="378" spans="1:28" s="5" customFormat="1" x14ac:dyDescent="0.35">
      <c r="A378" s="13" t="s">
        <v>412</v>
      </c>
      <c r="B378" s="14">
        <v>7.1</v>
      </c>
      <c r="C378" s="14">
        <v>1.9</v>
      </c>
      <c r="D378" s="14">
        <v>3.1</v>
      </c>
      <c r="E378" s="9">
        <f t="shared" si="20"/>
        <v>3.736842105263158</v>
      </c>
      <c r="F378" s="9">
        <f t="shared" si="21"/>
        <v>2.290322580645161</v>
      </c>
      <c r="G378" s="9">
        <f t="shared" si="22"/>
        <v>0.61290322580645151</v>
      </c>
      <c r="H378" s="9">
        <f t="shared" si="23"/>
        <v>26.760563380281688</v>
      </c>
      <c r="I378" s="10" t="s">
        <v>361</v>
      </c>
      <c r="J378" s="10" t="s">
        <v>16</v>
      </c>
      <c r="K378" s="1" t="s">
        <v>104</v>
      </c>
      <c r="M378" s="11">
        <v>0</v>
      </c>
      <c r="N378" s="11">
        <v>0</v>
      </c>
      <c r="O378" s="12">
        <v>0</v>
      </c>
      <c r="P378" s="12">
        <v>0</v>
      </c>
      <c r="Q378" s="11">
        <v>0</v>
      </c>
      <c r="R378" s="11">
        <v>1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</row>
    <row r="379" spans="1:28" s="5" customFormat="1" x14ac:dyDescent="0.35">
      <c r="A379" s="13" t="s">
        <v>413</v>
      </c>
      <c r="B379" s="14">
        <v>7.6</v>
      </c>
      <c r="C379" s="14">
        <v>1.9</v>
      </c>
      <c r="D379" s="14">
        <v>3.2</v>
      </c>
      <c r="E379" s="9">
        <f t="shared" si="20"/>
        <v>4</v>
      </c>
      <c r="F379" s="9">
        <f t="shared" si="21"/>
        <v>2.3749999999999996</v>
      </c>
      <c r="G379" s="9">
        <f t="shared" si="22"/>
        <v>0.59374999999999989</v>
      </c>
      <c r="H379" s="9">
        <f t="shared" si="23"/>
        <v>25</v>
      </c>
      <c r="I379" s="10" t="s">
        <v>361</v>
      </c>
      <c r="J379" s="10" t="s">
        <v>16</v>
      </c>
      <c r="K379" s="1" t="s">
        <v>104</v>
      </c>
      <c r="M379" s="11">
        <v>0</v>
      </c>
      <c r="N379" s="11">
        <v>0</v>
      </c>
      <c r="O379" s="12">
        <v>0</v>
      </c>
      <c r="P379" s="12">
        <v>0</v>
      </c>
      <c r="Q379" s="11">
        <v>0</v>
      </c>
      <c r="R379" s="11">
        <v>1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</row>
    <row r="380" spans="1:28" s="5" customFormat="1" x14ac:dyDescent="0.35">
      <c r="A380" s="13" t="s">
        <v>414</v>
      </c>
      <c r="B380" s="14">
        <v>7.1</v>
      </c>
      <c r="C380" s="14">
        <v>2</v>
      </c>
      <c r="D380" s="14">
        <v>3.1</v>
      </c>
      <c r="E380" s="9">
        <f t="shared" si="20"/>
        <v>3.55</v>
      </c>
      <c r="F380" s="9">
        <f t="shared" si="21"/>
        <v>2.290322580645161</v>
      </c>
      <c r="G380" s="9">
        <f t="shared" si="22"/>
        <v>0.64516129032258063</v>
      </c>
      <c r="H380" s="9">
        <f t="shared" si="23"/>
        <v>28.169014084507044</v>
      </c>
      <c r="I380" s="10" t="s">
        <v>361</v>
      </c>
      <c r="J380" s="10" t="s">
        <v>16</v>
      </c>
      <c r="K380" s="1" t="s">
        <v>104</v>
      </c>
      <c r="M380" s="11">
        <v>0</v>
      </c>
      <c r="N380" s="11">
        <v>0</v>
      </c>
      <c r="O380" s="12">
        <v>0</v>
      </c>
      <c r="P380" s="12">
        <v>0</v>
      </c>
      <c r="Q380" s="11">
        <v>0</v>
      </c>
      <c r="R380" s="11">
        <v>1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</row>
    <row r="381" spans="1:28" s="5" customFormat="1" x14ac:dyDescent="0.35">
      <c r="A381" s="13" t="s">
        <v>415</v>
      </c>
      <c r="B381" s="14">
        <v>7.7</v>
      </c>
      <c r="C381" s="14">
        <v>2.1</v>
      </c>
      <c r="D381" s="14">
        <v>3.3</v>
      </c>
      <c r="E381" s="9">
        <f t="shared" si="20"/>
        <v>3.6666666666666665</v>
      </c>
      <c r="F381" s="9">
        <f t="shared" si="21"/>
        <v>2.3333333333333335</v>
      </c>
      <c r="G381" s="9">
        <f t="shared" si="22"/>
        <v>0.63636363636363646</v>
      </c>
      <c r="H381" s="9">
        <f t="shared" si="23"/>
        <v>27.27272727272727</v>
      </c>
      <c r="I381" s="10" t="s">
        <v>361</v>
      </c>
      <c r="J381" s="10" t="s">
        <v>16</v>
      </c>
      <c r="K381" s="1" t="s">
        <v>104</v>
      </c>
      <c r="M381" s="11">
        <v>0</v>
      </c>
      <c r="N381" s="11">
        <v>0</v>
      </c>
      <c r="O381" s="12">
        <v>0</v>
      </c>
      <c r="P381" s="12">
        <v>0</v>
      </c>
      <c r="Q381" s="11">
        <v>0</v>
      </c>
      <c r="R381" s="11">
        <v>1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</row>
    <row r="382" spans="1:28" s="5" customFormat="1" x14ac:dyDescent="0.35">
      <c r="A382" s="13" t="s">
        <v>416</v>
      </c>
      <c r="B382" s="14">
        <v>7.4</v>
      </c>
      <c r="C382" s="14">
        <v>2.15</v>
      </c>
      <c r="D382" s="14">
        <v>3.25</v>
      </c>
      <c r="E382" s="9">
        <f t="shared" si="20"/>
        <v>3.4418604651162794</v>
      </c>
      <c r="F382" s="9">
        <f t="shared" si="21"/>
        <v>2.2769230769230768</v>
      </c>
      <c r="G382" s="9">
        <f t="shared" si="22"/>
        <v>0.66153846153846152</v>
      </c>
      <c r="H382" s="9">
        <f t="shared" si="23"/>
        <v>29.054054054054053</v>
      </c>
      <c r="I382" s="10" t="s">
        <v>361</v>
      </c>
      <c r="J382" s="10" t="s">
        <v>16</v>
      </c>
      <c r="K382" s="1" t="s">
        <v>104</v>
      </c>
      <c r="M382" s="11">
        <v>0</v>
      </c>
      <c r="N382" s="11">
        <v>0</v>
      </c>
      <c r="O382" s="12">
        <v>0</v>
      </c>
      <c r="P382" s="12">
        <v>0</v>
      </c>
      <c r="Q382" s="11">
        <v>0</v>
      </c>
      <c r="R382" s="11">
        <v>1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</row>
    <row r="383" spans="1:28" s="5" customFormat="1" x14ac:dyDescent="0.35">
      <c r="A383" s="13" t="s">
        <v>417</v>
      </c>
      <c r="B383" s="14">
        <v>7.5</v>
      </c>
      <c r="C383" s="14">
        <v>2.2999999999999998</v>
      </c>
      <c r="D383" s="14">
        <v>3.8</v>
      </c>
      <c r="E383" s="9">
        <f t="shared" si="20"/>
        <v>3.2608695652173916</v>
      </c>
      <c r="F383" s="9">
        <f t="shared" si="21"/>
        <v>1.9736842105263159</v>
      </c>
      <c r="G383" s="9">
        <f t="shared" si="22"/>
        <v>0.60526315789473684</v>
      </c>
      <c r="H383" s="9">
        <f t="shared" si="23"/>
        <v>30.666666666666664</v>
      </c>
      <c r="I383" s="10" t="s">
        <v>361</v>
      </c>
      <c r="J383" s="10" t="s">
        <v>16</v>
      </c>
      <c r="K383" s="1" t="s">
        <v>104</v>
      </c>
      <c r="M383" s="11">
        <v>0</v>
      </c>
      <c r="N383" s="11">
        <v>0</v>
      </c>
      <c r="O383" s="12">
        <v>0</v>
      </c>
      <c r="P383" s="12">
        <v>0</v>
      </c>
      <c r="Q383" s="11">
        <v>0</v>
      </c>
      <c r="R383" s="11">
        <v>1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</row>
    <row r="384" spans="1:28" s="5" customFormat="1" x14ac:dyDescent="0.35">
      <c r="A384" s="13" t="s">
        <v>418</v>
      </c>
      <c r="B384" s="14">
        <v>7.9</v>
      </c>
      <c r="C384" s="14">
        <v>2.1</v>
      </c>
      <c r="D384" s="14">
        <v>3.2</v>
      </c>
      <c r="E384" s="9">
        <f t="shared" si="20"/>
        <v>3.7619047619047619</v>
      </c>
      <c r="F384" s="9">
        <f t="shared" si="21"/>
        <v>2.46875</v>
      </c>
      <c r="G384" s="9">
        <f t="shared" si="22"/>
        <v>0.65625</v>
      </c>
      <c r="H384" s="9">
        <f t="shared" si="23"/>
        <v>26.582278481012654</v>
      </c>
      <c r="I384" s="10" t="s">
        <v>361</v>
      </c>
      <c r="J384" s="10" t="s">
        <v>16</v>
      </c>
      <c r="K384" s="1" t="s">
        <v>104</v>
      </c>
      <c r="M384" s="11">
        <v>0</v>
      </c>
      <c r="N384" s="11">
        <v>0</v>
      </c>
      <c r="O384" s="12">
        <v>0</v>
      </c>
      <c r="P384" s="12">
        <v>0</v>
      </c>
      <c r="Q384" s="11">
        <v>0</v>
      </c>
      <c r="R384" s="11">
        <v>1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</row>
    <row r="385" spans="1:28" s="5" customFormat="1" x14ac:dyDescent="0.35">
      <c r="A385" s="13" t="s">
        <v>419</v>
      </c>
      <c r="B385" s="14">
        <v>7</v>
      </c>
      <c r="C385" s="14">
        <v>1.9</v>
      </c>
      <c r="D385" s="14">
        <v>3</v>
      </c>
      <c r="E385" s="9">
        <f t="shared" si="20"/>
        <v>3.6842105263157898</v>
      </c>
      <c r="F385" s="9">
        <f t="shared" si="21"/>
        <v>2.3333333333333335</v>
      </c>
      <c r="G385" s="9">
        <f t="shared" si="22"/>
        <v>0.6333333333333333</v>
      </c>
      <c r="H385" s="9">
        <f t="shared" si="23"/>
        <v>27.142857142857142</v>
      </c>
      <c r="I385" s="10" t="s">
        <v>361</v>
      </c>
      <c r="J385" s="10" t="s">
        <v>16</v>
      </c>
      <c r="K385" s="1" t="s">
        <v>104</v>
      </c>
      <c r="M385" s="11">
        <v>0</v>
      </c>
      <c r="N385" s="11">
        <v>0</v>
      </c>
      <c r="O385" s="12">
        <v>0</v>
      </c>
      <c r="P385" s="12">
        <v>0</v>
      </c>
      <c r="Q385" s="11">
        <v>0</v>
      </c>
      <c r="R385" s="11">
        <v>1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</row>
    <row r="386" spans="1:28" s="5" customFormat="1" x14ac:dyDescent="0.35">
      <c r="A386" s="13" t="s">
        <v>420</v>
      </c>
      <c r="B386" s="14">
        <v>7.9</v>
      </c>
      <c r="C386" s="14">
        <v>2</v>
      </c>
      <c r="D386" s="14">
        <v>3.6</v>
      </c>
      <c r="E386" s="9">
        <f t="shared" ref="E386:E449" si="24">B386/C386</f>
        <v>3.95</v>
      </c>
      <c r="F386" s="9">
        <f t="shared" ref="F386:F449" si="25">B386/D386</f>
        <v>2.1944444444444446</v>
      </c>
      <c r="G386" s="9">
        <f t="shared" ref="G386:G449" si="26">C386/D386</f>
        <v>0.55555555555555558</v>
      </c>
      <c r="H386" s="9">
        <f t="shared" ref="H386:H449" si="27">100*(C386/B386)</f>
        <v>25.316455696202528</v>
      </c>
      <c r="I386" s="10" t="s">
        <v>361</v>
      </c>
      <c r="J386" s="10" t="s">
        <v>16</v>
      </c>
      <c r="K386" s="1" t="s">
        <v>104</v>
      </c>
      <c r="M386" s="11">
        <v>0</v>
      </c>
      <c r="N386" s="11">
        <v>0</v>
      </c>
      <c r="O386" s="12">
        <v>0</v>
      </c>
      <c r="P386" s="12">
        <v>0</v>
      </c>
      <c r="Q386" s="11">
        <v>0</v>
      </c>
      <c r="R386" s="11">
        <v>1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</row>
    <row r="387" spans="1:28" s="5" customFormat="1" x14ac:dyDescent="0.35">
      <c r="A387" s="13" t="s">
        <v>421</v>
      </c>
      <c r="B387" s="14">
        <v>7.3</v>
      </c>
      <c r="C387" s="14">
        <v>2.1</v>
      </c>
      <c r="D387" s="14">
        <v>3.1</v>
      </c>
      <c r="E387" s="9">
        <f t="shared" si="24"/>
        <v>3.4761904761904758</v>
      </c>
      <c r="F387" s="9">
        <f t="shared" si="25"/>
        <v>2.354838709677419</v>
      </c>
      <c r="G387" s="9">
        <f t="shared" si="26"/>
        <v>0.67741935483870974</v>
      </c>
      <c r="H387" s="9">
        <f t="shared" si="27"/>
        <v>28.767123287671236</v>
      </c>
      <c r="I387" s="10" t="s">
        <v>361</v>
      </c>
      <c r="J387" s="10" t="s">
        <v>16</v>
      </c>
      <c r="K387" s="1" t="s">
        <v>104</v>
      </c>
      <c r="M387" s="11">
        <v>0</v>
      </c>
      <c r="N387" s="11">
        <v>0</v>
      </c>
      <c r="O387" s="12">
        <v>0</v>
      </c>
      <c r="P387" s="12">
        <v>0</v>
      </c>
      <c r="Q387" s="11">
        <v>0</v>
      </c>
      <c r="R387" s="11">
        <v>1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</row>
    <row r="388" spans="1:28" s="5" customFormat="1" x14ac:dyDescent="0.35">
      <c r="A388" s="13" t="s">
        <v>422</v>
      </c>
      <c r="B388" s="14">
        <v>7.5</v>
      </c>
      <c r="C388" s="14">
        <v>2.1</v>
      </c>
      <c r="D388" s="14">
        <v>3.4</v>
      </c>
      <c r="E388" s="9">
        <f t="shared" si="24"/>
        <v>3.5714285714285712</v>
      </c>
      <c r="F388" s="9">
        <f t="shared" si="25"/>
        <v>2.2058823529411766</v>
      </c>
      <c r="G388" s="9">
        <f t="shared" si="26"/>
        <v>0.61764705882352944</v>
      </c>
      <c r="H388" s="9">
        <f t="shared" si="27"/>
        <v>28.000000000000004</v>
      </c>
      <c r="I388" s="10" t="s">
        <v>361</v>
      </c>
      <c r="J388" s="10" t="s">
        <v>16</v>
      </c>
      <c r="K388" s="1" t="s">
        <v>104</v>
      </c>
      <c r="M388" s="11">
        <v>0</v>
      </c>
      <c r="N388" s="11">
        <v>0</v>
      </c>
      <c r="O388" s="12">
        <v>0</v>
      </c>
      <c r="P388" s="12">
        <v>0</v>
      </c>
      <c r="Q388" s="11">
        <v>0</v>
      </c>
      <c r="R388" s="11">
        <v>1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</row>
    <row r="389" spans="1:28" s="5" customFormat="1" x14ac:dyDescent="0.35">
      <c r="A389" s="13" t="s">
        <v>423</v>
      </c>
      <c r="B389" s="14">
        <v>7.6</v>
      </c>
      <c r="C389" s="14">
        <v>2</v>
      </c>
      <c r="D389" s="14">
        <v>3.8</v>
      </c>
      <c r="E389" s="9">
        <f t="shared" si="24"/>
        <v>3.8</v>
      </c>
      <c r="F389" s="9">
        <f t="shared" si="25"/>
        <v>2</v>
      </c>
      <c r="G389" s="9">
        <f t="shared" si="26"/>
        <v>0.52631578947368418</v>
      </c>
      <c r="H389" s="9">
        <f t="shared" si="27"/>
        <v>26.315789473684209</v>
      </c>
      <c r="I389" s="10" t="s">
        <v>361</v>
      </c>
      <c r="J389" s="10" t="s">
        <v>16</v>
      </c>
      <c r="K389" s="1" t="s">
        <v>104</v>
      </c>
      <c r="M389" s="11">
        <v>0</v>
      </c>
      <c r="N389" s="11">
        <v>0</v>
      </c>
      <c r="O389" s="12">
        <v>0</v>
      </c>
      <c r="P389" s="12">
        <v>0</v>
      </c>
      <c r="Q389" s="11">
        <v>0</v>
      </c>
      <c r="R389" s="11">
        <v>1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</row>
    <row r="390" spans="1:28" s="5" customFormat="1" x14ac:dyDescent="0.35">
      <c r="A390" s="24" t="s">
        <v>424</v>
      </c>
      <c r="B390" s="25">
        <v>7.1</v>
      </c>
      <c r="C390" s="25">
        <v>3.1</v>
      </c>
      <c r="D390" s="25">
        <v>3.25</v>
      </c>
      <c r="E390" s="9">
        <f t="shared" si="24"/>
        <v>2.290322580645161</v>
      </c>
      <c r="F390" s="9">
        <f t="shared" si="25"/>
        <v>2.1846153846153844</v>
      </c>
      <c r="G390" s="9">
        <f t="shared" si="26"/>
        <v>0.9538461538461539</v>
      </c>
      <c r="H390" s="9">
        <f t="shared" si="27"/>
        <v>43.661971830985919</v>
      </c>
      <c r="I390" s="10" t="s">
        <v>425</v>
      </c>
      <c r="J390" s="10" t="s">
        <v>21</v>
      </c>
      <c r="K390" s="1" t="s">
        <v>33</v>
      </c>
      <c r="M390" s="11">
        <v>0</v>
      </c>
      <c r="N390" s="11">
        <v>0</v>
      </c>
      <c r="O390" s="12">
        <v>0</v>
      </c>
      <c r="P390" s="12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1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</row>
    <row r="391" spans="1:28" s="5" customFormat="1" x14ac:dyDescent="0.35">
      <c r="A391" s="24" t="s">
        <v>426</v>
      </c>
      <c r="B391" s="25">
        <v>7.1</v>
      </c>
      <c r="C391" s="25">
        <v>3.6</v>
      </c>
      <c r="D391" s="25">
        <v>3.8</v>
      </c>
      <c r="E391" s="9">
        <f t="shared" si="24"/>
        <v>1.9722222222222221</v>
      </c>
      <c r="F391" s="9">
        <f t="shared" si="25"/>
        <v>1.868421052631579</v>
      </c>
      <c r="G391" s="9">
        <f t="shared" si="26"/>
        <v>0.94736842105263164</v>
      </c>
      <c r="H391" s="9">
        <f t="shared" si="27"/>
        <v>50.704225352112672</v>
      </c>
      <c r="I391" s="10" t="s">
        <v>425</v>
      </c>
      <c r="J391" s="10" t="s">
        <v>21</v>
      </c>
      <c r="K391" s="1" t="s">
        <v>33</v>
      </c>
      <c r="M391" s="11">
        <v>0</v>
      </c>
      <c r="N391" s="11">
        <v>0</v>
      </c>
      <c r="O391" s="12">
        <v>0</v>
      </c>
      <c r="P391" s="12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1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</row>
    <row r="392" spans="1:28" s="5" customFormat="1" x14ac:dyDescent="0.35">
      <c r="A392" s="24" t="s">
        <v>427</v>
      </c>
      <c r="B392" s="25">
        <v>8.6</v>
      </c>
      <c r="C392" s="25">
        <v>3.2</v>
      </c>
      <c r="D392" s="25">
        <v>3.3</v>
      </c>
      <c r="E392" s="9">
        <f t="shared" si="24"/>
        <v>2.6874999999999996</v>
      </c>
      <c r="F392" s="9">
        <f t="shared" si="25"/>
        <v>2.606060606060606</v>
      </c>
      <c r="G392" s="9">
        <f t="shared" si="26"/>
        <v>0.96969696969696983</v>
      </c>
      <c r="H392" s="9">
        <f t="shared" si="27"/>
        <v>37.209302325581397</v>
      </c>
      <c r="I392" s="10" t="s">
        <v>425</v>
      </c>
      <c r="J392" s="10" t="s">
        <v>21</v>
      </c>
      <c r="K392" s="1" t="s">
        <v>33</v>
      </c>
      <c r="M392" s="11">
        <v>0</v>
      </c>
      <c r="N392" s="11">
        <v>0</v>
      </c>
      <c r="O392" s="12">
        <v>0</v>
      </c>
      <c r="P392" s="12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1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</row>
    <row r="393" spans="1:28" s="5" customFormat="1" x14ac:dyDescent="0.35">
      <c r="A393" s="24" t="s">
        <v>428</v>
      </c>
      <c r="B393" s="25">
        <v>9</v>
      </c>
      <c r="C393" s="25">
        <v>3.6</v>
      </c>
      <c r="D393" s="25">
        <v>3.6</v>
      </c>
      <c r="E393" s="9">
        <f t="shared" si="24"/>
        <v>2.5</v>
      </c>
      <c r="F393" s="9">
        <f t="shared" si="25"/>
        <v>2.5</v>
      </c>
      <c r="G393" s="9">
        <f t="shared" si="26"/>
        <v>1</v>
      </c>
      <c r="H393" s="9">
        <f t="shared" si="27"/>
        <v>40</v>
      </c>
      <c r="I393" s="10" t="s">
        <v>425</v>
      </c>
      <c r="J393" s="10" t="s">
        <v>21</v>
      </c>
      <c r="K393" s="1" t="s">
        <v>33</v>
      </c>
      <c r="M393" s="11">
        <v>0</v>
      </c>
      <c r="N393" s="11">
        <v>0</v>
      </c>
      <c r="O393" s="12">
        <v>0</v>
      </c>
      <c r="P393" s="12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1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</row>
    <row r="394" spans="1:28" s="5" customFormat="1" x14ac:dyDescent="0.35">
      <c r="A394" s="24" t="s">
        <v>429</v>
      </c>
      <c r="B394" s="25">
        <v>8.6999999999999993</v>
      </c>
      <c r="C394" s="25">
        <v>4</v>
      </c>
      <c r="D394" s="25">
        <v>4</v>
      </c>
      <c r="E394" s="9">
        <f t="shared" si="24"/>
        <v>2.1749999999999998</v>
      </c>
      <c r="F394" s="9">
        <f t="shared" si="25"/>
        <v>2.1749999999999998</v>
      </c>
      <c r="G394" s="9">
        <f t="shared" si="26"/>
        <v>1</v>
      </c>
      <c r="H394" s="9">
        <f t="shared" si="27"/>
        <v>45.977011494252878</v>
      </c>
      <c r="I394" s="10" t="s">
        <v>425</v>
      </c>
      <c r="J394" s="10" t="s">
        <v>21</v>
      </c>
      <c r="K394" s="1" t="s">
        <v>33</v>
      </c>
      <c r="M394" s="11">
        <v>0</v>
      </c>
      <c r="N394" s="11">
        <v>0</v>
      </c>
      <c r="O394" s="12">
        <v>0</v>
      </c>
      <c r="P394" s="12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1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</row>
    <row r="395" spans="1:28" s="5" customFormat="1" x14ac:dyDescent="0.35">
      <c r="A395" s="24" t="s">
        <v>430</v>
      </c>
      <c r="B395" s="25">
        <v>9</v>
      </c>
      <c r="C395" s="25">
        <v>4</v>
      </c>
      <c r="D395" s="25">
        <v>4</v>
      </c>
      <c r="E395" s="9">
        <f t="shared" si="24"/>
        <v>2.25</v>
      </c>
      <c r="F395" s="9">
        <f t="shared" si="25"/>
        <v>2.25</v>
      </c>
      <c r="G395" s="9">
        <f t="shared" si="26"/>
        <v>1</v>
      </c>
      <c r="H395" s="9">
        <f t="shared" si="27"/>
        <v>44.444444444444443</v>
      </c>
      <c r="I395" s="10" t="s">
        <v>425</v>
      </c>
      <c r="J395" s="10" t="s">
        <v>21</v>
      </c>
      <c r="K395" s="1" t="s">
        <v>33</v>
      </c>
      <c r="M395" s="11">
        <v>0</v>
      </c>
      <c r="N395" s="11">
        <v>0</v>
      </c>
      <c r="O395" s="12">
        <v>0</v>
      </c>
      <c r="P395" s="12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1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</row>
    <row r="396" spans="1:28" s="5" customFormat="1" x14ac:dyDescent="0.35">
      <c r="A396" s="24" t="s">
        <v>431</v>
      </c>
      <c r="B396" s="25">
        <v>8</v>
      </c>
      <c r="C396" s="25">
        <v>3.1</v>
      </c>
      <c r="D396" s="25">
        <v>3.6</v>
      </c>
      <c r="E396" s="9">
        <f t="shared" si="24"/>
        <v>2.5806451612903225</v>
      </c>
      <c r="F396" s="9">
        <f t="shared" si="25"/>
        <v>2.2222222222222223</v>
      </c>
      <c r="G396" s="9">
        <f t="shared" si="26"/>
        <v>0.86111111111111116</v>
      </c>
      <c r="H396" s="9">
        <f t="shared" si="27"/>
        <v>38.75</v>
      </c>
      <c r="I396" s="10" t="s">
        <v>425</v>
      </c>
      <c r="J396" s="10" t="s">
        <v>21</v>
      </c>
      <c r="K396" s="1" t="s">
        <v>33</v>
      </c>
      <c r="M396" s="11">
        <v>0</v>
      </c>
      <c r="N396" s="11">
        <v>0</v>
      </c>
      <c r="O396" s="12">
        <v>0</v>
      </c>
      <c r="P396" s="12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1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</row>
    <row r="397" spans="1:28" s="5" customFormat="1" x14ac:dyDescent="0.35">
      <c r="A397" s="24" t="s">
        <v>432</v>
      </c>
      <c r="B397" s="25">
        <v>8.1999999999999993</v>
      </c>
      <c r="C397" s="25">
        <v>3.4</v>
      </c>
      <c r="D397" s="25">
        <v>3.8</v>
      </c>
      <c r="E397" s="9">
        <f t="shared" si="24"/>
        <v>2.4117647058823528</v>
      </c>
      <c r="F397" s="9">
        <f t="shared" si="25"/>
        <v>2.1578947368421053</v>
      </c>
      <c r="G397" s="9">
        <f t="shared" si="26"/>
        <v>0.89473684210526316</v>
      </c>
      <c r="H397" s="9">
        <f t="shared" si="27"/>
        <v>41.463414634146346</v>
      </c>
      <c r="I397" s="10" t="s">
        <v>425</v>
      </c>
      <c r="J397" s="10" t="s">
        <v>21</v>
      </c>
      <c r="K397" s="1" t="s">
        <v>33</v>
      </c>
      <c r="M397" s="11">
        <v>0</v>
      </c>
      <c r="N397" s="11">
        <v>0</v>
      </c>
      <c r="O397" s="12">
        <v>0</v>
      </c>
      <c r="P397" s="12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1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</row>
    <row r="398" spans="1:28" s="5" customFormat="1" x14ac:dyDescent="0.35">
      <c r="A398" s="24" t="s">
        <v>433</v>
      </c>
      <c r="B398" s="25">
        <v>8.25</v>
      </c>
      <c r="C398" s="25">
        <v>3.65</v>
      </c>
      <c r="D398" s="25">
        <v>3.8</v>
      </c>
      <c r="E398" s="9">
        <f t="shared" si="24"/>
        <v>2.2602739726027399</v>
      </c>
      <c r="F398" s="9">
        <f t="shared" si="25"/>
        <v>2.1710526315789473</v>
      </c>
      <c r="G398" s="9">
        <f t="shared" si="26"/>
        <v>0.96052631578947367</v>
      </c>
      <c r="H398" s="9">
        <f t="shared" si="27"/>
        <v>44.242424242424235</v>
      </c>
      <c r="I398" s="10" t="s">
        <v>425</v>
      </c>
      <c r="J398" s="10" t="s">
        <v>21</v>
      </c>
      <c r="K398" s="1" t="s">
        <v>33</v>
      </c>
      <c r="M398" s="11">
        <v>0</v>
      </c>
      <c r="N398" s="11">
        <v>0</v>
      </c>
      <c r="O398" s="12">
        <v>0</v>
      </c>
      <c r="P398" s="12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1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</row>
    <row r="399" spans="1:28" s="5" customFormat="1" x14ac:dyDescent="0.35">
      <c r="A399" s="24" t="s">
        <v>434</v>
      </c>
      <c r="B399" s="25">
        <v>7.6</v>
      </c>
      <c r="C399" s="25">
        <v>3.5</v>
      </c>
      <c r="D399" s="25">
        <v>3.3</v>
      </c>
      <c r="E399" s="9">
        <f t="shared" si="24"/>
        <v>2.1714285714285713</v>
      </c>
      <c r="F399" s="9">
        <f t="shared" si="25"/>
        <v>2.3030303030303032</v>
      </c>
      <c r="G399" s="9">
        <f t="shared" si="26"/>
        <v>1.0606060606060606</v>
      </c>
      <c r="H399" s="9">
        <f t="shared" si="27"/>
        <v>46.05263157894737</v>
      </c>
      <c r="I399" s="10" t="s">
        <v>425</v>
      </c>
      <c r="J399" s="10" t="s">
        <v>21</v>
      </c>
      <c r="K399" s="1" t="s">
        <v>33</v>
      </c>
      <c r="M399" s="11">
        <v>0</v>
      </c>
      <c r="N399" s="11">
        <v>0</v>
      </c>
      <c r="O399" s="12">
        <v>0</v>
      </c>
      <c r="P399" s="12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1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</row>
    <row r="400" spans="1:28" s="5" customFormat="1" x14ac:dyDescent="0.35">
      <c r="A400" s="24" t="s">
        <v>435</v>
      </c>
      <c r="B400" s="25">
        <v>8.8000000000000007</v>
      </c>
      <c r="C400" s="25">
        <v>3.8</v>
      </c>
      <c r="D400" s="25">
        <v>4</v>
      </c>
      <c r="E400" s="9">
        <f t="shared" si="24"/>
        <v>2.3157894736842106</v>
      </c>
      <c r="F400" s="9">
        <f t="shared" si="25"/>
        <v>2.2000000000000002</v>
      </c>
      <c r="G400" s="9">
        <f t="shared" si="26"/>
        <v>0.95</v>
      </c>
      <c r="H400" s="9">
        <f t="shared" si="27"/>
        <v>43.18181818181818</v>
      </c>
      <c r="I400" s="10" t="s">
        <v>425</v>
      </c>
      <c r="J400" s="10" t="s">
        <v>21</v>
      </c>
      <c r="K400" s="1" t="s">
        <v>33</v>
      </c>
      <c r="M400" s="11">
        <v>0</v>
      </c>
      <c r="N400" s="11">
        <v>0</v>
      </c>
      <c r="O400" s="12">
        <v>0</v>
      </c>
      <c r="P400" s="12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1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</row>
    <row r="401" spans="1:28" s="5" customFormat="1" x14ac:dyDescent="0.35">
      <c r="A401" s="24" t="s">
        <v>436</v>
      </c>
      <c r="B401" s="25">
        <v>9</v>
      </c>
      <c r="C401" s="25">
        <v>3.9</v>
      </c>
      <c r="D401" s="25">
        <v>4</v>
      </c>
      <c r="E401" s="9">
        <f t="shared" si="24"/>
        <v>2.3076923076923079</v>
      </c>
      <c r="F401" s="9">
        <f t="shared" si="25"/>
        <v>2.25</v>
      </c>
      <c r="G401" s="9">
        <f t="shared" si="26"/>
        <v>0.97499999999999998</v>
      </c>
      <c r="H401" s="9">
        <f t="shared" si="27"/>
        <v>43.333333333333336</v>
      </c>
      <c r="I401" s="10" t="s">
        <v>425</v>
      </c>
      <c r="J401" s="10" t="s">
        <v>21</v>
      </c>
      <c r="K401" s="1" t="s">
        <v>33</v>
      </c>
      <c r="M401" s="11">
        <v>0</v>
      </c>
      <c r="N401" s="11">
        <v>0</v>
      </c>
      <c r="O401" s="12">
        <v>0</v>
      </c>
      <c r="P401" s="12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1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</row>
    <row r="402" spans="1:28" s="5" customFormat="1" x14ac:dyDescent="0.35">
      <c r="A402" s="24" t="s">
        <v>437</v>
      </c>
      <c r="B402" s="25">
        <v>8.6</v>
      </c>
      <c r="C402" s="25">
        <v>3.25</v>
      </c>
      <c r="D402" s="25">
        <v>3.55</v>
      </c>
      <c r="E402" s="9">
        <f t="shared" si="24"/>
        <v>2.6461538461538461</v>
      </c>
      <c r="F402" s="9">
        <f t="shared" si="25"/>
        <v>2.4225352112676055</v>
      </c>
      <c r="G402" s="9">
        <f t="shared" si="26"/>
        <v>0.91549295774647887</v>
      </c>
      <c r="H402" s="9">
        <f t="shared" si="27"/>
        <v>37.790697674418603</v>
      </c>
      <c r="I402" s="10" t="s">
        <v>425</v>
      </c>
      <c r="J402" s="10" t="s">
        <v>21</v>
      </c>
      <c r="K402" s="1" t="s">
        <v>33</v>
      </c>
      <c r="M402" s="11">
        <v>0</v>
      </c>
      <c r="N402" s="11">
        <v>0</v>
      </c>
      <c r="O402" s="12">
        <v>0</v>
      </c>
      <c r="P402" s="12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1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</row>
    <row r="403" spans="1:28" s="5" customFormat="1" x14ac:dyDescent="0.35">
      <c r="A403" s="24" t="s">
        <v>438</v>
      </c>
      <c r="B403" s="25">
        <v>8.5</v>
      </c>
      <c r="C403" s="25">
        <v>3.7</v>
      </c>
      <c r="D403" s="25">
        <v>3.4</v>
      </c>
      <c r="E403" s="9">
        <f t="shared" si="24"/>
        <v>2.2972972972972974</v>
      </c>
      <c r="F403" s="9">
        <f t="shared" si="25"/>
        <v>2.5</v>
      </c>
      <c r="G403" s="9">
        <f t="shared" si="26"/>
        <v>1.0882352941176472</v>
      </c>
      <c r="H403" s="9">
        <f t="shared" si="27"/>
        <v>43.529411764705884</v>
      </c>
      <c r="I403" s="10" t="s">
        <v>425</v>
      </c>
      <c r="J403" s="10" t="s">
        <v>21</v>
      </c>
      <c r="K403" s="1" t="s">
        <v>33</v>
      </c>
      <c r="M403" s="11">
        <v>0</v>
      </c>
      <c r="N403" s="11">
        <v>0</v>
      </c>
      <c r="O403" s="12">
        <v>0</v>
      </c>
      <c r="P403" s="12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1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</row>
    <row r="404" spans="1:28" s="5" customFormat="1" x14ac:dyDescent="0.35">
      <c r="A404" s="24" t="s">
        <v>439</v>
      </c>
      <c r="B404" s="25">
        <v>7.5</v>
      </c>
      <c r="C404" s="25">
        <v>3.2</v>
      </c>
      <c r="D404" s="25">
        <v>3.5</v>
      </c>
      <c r="E404" s="9">
        <f t="shared" si="24"/>
        <v>2.34375</v>
      </c>
      <c r="F404" s="9">
        <f t="shared" si="25"/>
        <v>2.1428571428571428</v>
      </c>
      <c r="G404" s="9">
        <f t="shared" si="26"/>
        <v>0.91428571428571437</v>
      </c>
      <c r="H404" s="9">
        <f t="shared" si="27"/>
        <v>42.666666666666671</v>
      </c>
      <c r="I404" s="10" t="s">
        <v>425</v>
      </c>
      <c r="J404" s="10" t="s">
        <v>21</v>
      </c>
      <c r="K404" s="1" t="s">
        <v>33</v>
      </c>
      <c r="M404" s="11">
        <v>0</v>
      </c>
      <c r="N404" s="11">
        <v>0</v>
      </c>
      <c r="O404" s="12">
        <v>0</v>
      </c>
      <c r="P404" s="12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1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</row>
    <row r="405" spans="1:28" s="5" customFormat="1" x14ac:dyDescent="0.35">
      <c r="A405" s="24" t="s">
        <v>440</v>
      </c>
      <c r="B405" s="25">
        <v>8.5</v>
      </c>
      <c r="C405" s="25">
        <v>3.2</v>
      </c>
      <c r="D405" s="25">
        <v>3.5</v>
      </c>
      <c r="E405" s="9">
        <f t="shared" si="24"/>
        <v>2.65625</v>
      </c>
      <c r="F405" s="9">
        <f t="shared" si="25"/>
        <v>2.4285714285714284</v>
      </c>
      <c r="G405" s="9">
        <f t="shared" si="26"/>
        <v>0.91428571428571437</v>
      </c>
      <c r="H405" s="9">
        <f t="shared" si="27"/>
        <v>37.647058823529413</v>
      </c>
      <c r="I405" s="10" t="s">
        <v>425</v>
      </c>
      <c r="J405" s="10" t="s">
        <v>21</v>
      </c>
      <c r="K405" s="1" t="s">
        <v>33</v>
      </c>
      <c r="M405" s="11">
        <v>0</v>
      </c>
      <c r="N405" s="11">
        <v>0</v>
      </c>
      <c r="O405" s="12">
        <v>0</v>
      </c>
      <c r="P405" s="12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1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</row>
    <row r="406" spans="1:28" s="5" customFormat="1" x14ac:dyDescent="0.35">
      <c r="A406" s="24" t="s">
        <v>441</v>
      </c>
      <c r="B406" s="25">
        <v>8.1999999999999993</v>
      </c>
      <c r="C406" s="25">
        <v>3.7</v>
      </c>
      <c r="D406" s="25">
        <v>3.95</v>
      </c>
      <c r="E406" s="9">
        <f t="shared" si="24"/>
        <v>2.2162162162162158</v>
      </c>
      <c r="F406" s="9">
        <f t="shared" si="25"/>
        <v>2.0759493670886071</v>
      </c>
      <c r="G406" s="9">
        <f t="shared" si="26"/>
        <v>0.93670886075949367</v>
      </c>
      <c r="H406" s="9">
        <f t="shared" si="27"/>
        <v>45.121951219512205</v>
      </c>
      <c r="I406" s="10" t="s">
        <v>425</v>
      </c>
      <c r="J406" s="10" t="s">
        <v>21</v>
      </c>
      <c r="K406" s="1" t="s">
        <v>33</v>
      </c>
      <c r="M406" s="11">
        <v>0</v>
      </c>
      <c r="N406" s="11">
        <v>0</v>
      </c>
      <c r="O406" s="12">
        <v>0</v>
      </c>
      <c r="P406" s="12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1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</row>
    <row r="407" spans="1:28" s="5" customFormat="1" x14ac:dyDescent="0.35">
      <c r="A407" s="24" t="s">
        <v>442</v>
      </c>
      <c r="B407" s="25">
        <v>8</v>
      </c>
      <c r="C407" s="25">
        <v>3.7</v>
      </c>
      <c r="D407" s="25">
        <v>3.6</v>
      </c>
      <c r="E407" s="9">
        <f t="shared" si="24"/>
        <v>2.1621621621621618</v>
      </c>
      <c r="F407" s="9">
        <f t="shared" si="25"/>
        <v>2.2222222222222223</v>
      </c>
      <c r="G407" s="9">
        <f t="shared" si="26"/>
        <v>1.0277777777777779</v>
      </c>
      <c r="H407" s="9">
        <f t="shared" si="27"/>
        <v>46.25</v>
      </c>
      <c r="I407" s="10" t="s">
        <v>425</v>
      </c>
      <c r="J407" s="10" t="s">
        <v>21</v>
      </c>
      <c r="K407" s="1" t="s">
        <v>33</v>
      </c>
      <c r="M407" s="11">
        <v>0</v>
      </c>
      <c r="N407" s="11">
        <v>0</v>
      </c>
      <c r="O407" s="12">
        <v>0</v>
      </c>
      <c r="P407" s="12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1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</row>
    <row r="408" spans="1:28" s="5" customFormat="1" x14ac:dyDescent="0.35">
      <c r="A408" s="24" t="s">
        <v>443</v>
      </c>
      <c r="B408" s="25">
        <v>7</v>
      </c>
      <c r="C408" s="25">
        <v>3.55</v>
      </c>
      <c r="D408" s="25">
        <v>3.2</v>
      </c>
      <c r="E408" s="9">
        <f t="shared" si="24"/>
        <v>1.971830985915493</v>
      </c>
      <c r="F408" s="9">
        <f t="shared" si="25"/>
        <v>2.1875</v>
      </c>
      <c r="G408" s="9">
        <f t="shared" si="26"/>
        <v>1.1093749999999998</v>
      </c>
      <c r="H408" s="9">
        <f t="shared" si="27"/>
        <v>50.714285714285708</v>
      </c>
      <c r="I408" s="10" t="s">
        <v>425</v>
      </c>
      <c r="J408" s="10" t="s">
        <v>21</v>
      </c>
      <c r="K408" s="1" t="s">
        <v>33</v>
      </c>
      <c r="M408" s="11">
        <v>0</v>
      </c>
      <c r="N408" s="11">
        <v>0</v>
      </c>
      <c r="O408" s="12">
        <v>0</v>
      </c>
      <c r="P408" s="12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1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</row>
    <row r="409" spans="1:28" s="5" customFormat="1" x14ac:dyDescent="0.35">
      <c r="A409" s="24" t="s">
        <v>444</v>
      </c>
      <c r="B409" s="25">
        <v>8.8000000000000007</v>
      </c>
      <c r="C409" s="25">
        <v>3.5</v>
      </c>
      <c r="D409" s="25">
        <v>3.5</v>
      </c>
      <c r="E409" s="9">
        <f t="shared" si="24"/>
        <v>2.5142857142857147</v>
      </c>
      <c r="F409" s="9">
        <f t="shared" si="25"/>
        <v>2.5142857142857147</v>
      </c>
      <c r="G409" s="9">
        <f t="shared" si="26"/>
        <v>1</v>
      </c>
      <c r="H409" s="9">
        <f t="shared" si="27"/>
        <v>39.772727272727273</v>
      </c>
      <c r="I409" s="10" t="s">
        <v>425</v>
      </c>
      <c r="J409" s="10" t="s">
        <v>21</v>
      </c>
      <c r="K409" s="1" t="s">
        <v>33</v>
      </c>
      <c r="M409" s="11">
        <v>0</v>
      </c>
      <c r="N409" s="11">
        <v>0</v>
      </c>
      <c r="O409" s="12">
        <v>0</v>
      </c>
      <c r="P409" s="12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1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</row>
    <row r="410" spans="1:28" s="5" customFormat="1" x14ac:dyDescent="0.35">
      <c r="A410" s="24" t="s">
        <v>445</v>
      </c>
      <c r="B410" s="25">
        <v>7.3</v>
      </c>
      <c r="C410" s="25">
        <v>3.4</v>
      </c>
      <c r="D410" s="25">
        <v>3.1</v>
      </c>
      <c r="E410" s="9">
        <f t="shared" si="24"/>
        <v>2.1470588235294117</v>
      </c>
      <c r="F410" s="9">
        <f t="shared" si="25"/>
        <v>2.354838709677419</v>
      </c>
      <c r="G410" s="9">
        <f t="shared" si="26"/>
        <v>1.096774193548387</v>
      </c>
      <c r="H410" s="9">
        <f t="shared" si="27"/>
        <v>46.575342465753423</v>
      </c>
      <c r="I410" s="10" t="s">
        <v>425</v>
      </c>
      <c r="J410" s="10" t="s">
        <v>21</v>
      </c>
      <c r="K410" s="1" t="s">
        <v>33</v>
      </c>
      <c r="M410" s="11">
        <v>0</v>
      </c>
      <c r="N410" s="11">
        <v>0</v>
      </c>
      <c r="O410" s="12">
        <v>0</v>
      </c>
      <c r="P410" s="12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1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</row>
    <row r="411" spans="1:28" s="5" customFormat="1" x14ac:dyDescent="0.35">
      <c r="A411" s="24" t="s">
        <v>446</v>
      </c>
      <c r="B411" s="25">
        <v>7.5</v>
      </c>
      <c r="C411" s="25">
        <v>3.4</v>
      </c>
      <c r="D411" s="25">
        <v>3.1</v>
      </c>
      <c r="E411" s="9">
        <f t="shared" si="24"/>
        <v>2.2058823529411766</v>
      </c>
      <c r="F411" s="9">
        <f t="shared" si="25"/>
        <v>2.4193548387096775</v>
      </c>
      <c r="G411" s="9">
        <f t="shared" si="26"/>
        <v>1.096774193548387</v>
      </c>
      <c r="H411" s="9">
        <f t="shared" si="27"/>
        <v>45.333333333333329</v>
      </c>
      <c r="I411" s="10" t="s">
        <v>425</v>
      </c>
      <c r="J411" s="10" t="s">
        <v>21</v>
      </c>
      <c r="K411" s="1" t="s">
        <v>33</v>
      </c>
      <c r="M411" s="11">
        <v>0</v>
      </c>
      <c r="N411" s="11">
        <v>0</v>
      </c>
      <c r="O411" s="12">
        <v>0</v>
      </c>
      <c r="P411" s="12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1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</row>
    <row r="412" spans="1:28" s="5" customFormat="1" x14ac:dyDescent="0.35">
      <c r="A412" s="24" t="s">
        <v>447</v>
      </c>
      <c r="B412" s="25">
        <v>8.6999999999999993</v>
      </c>
      <c r="C412" s="25">
        <v>3.85</v>
      </c>
      <c r="D412" s="25">
        <v>3.6</v>
      </c>
      <c r="E412" s="9">
        <f t="shared" si="24"/>
        <v>2.2597402597402594</v>
      </c>
      <c r="F412" s="9">
        <f t="shared" si="25"/>
        <v>2.4166666666666665</v>
      </c>
      <c r="G412" s="9">
        <f t="shared" si="26"/>
        <v>1.0694444444444444</v>
      </c>
      <c r="H412" s="9">
        <f t="shared" si="27"/>
        <v>44.252873563218401</v>
      </c>
      <c r="I412" s="10" t="s">
        <v>425</v>
      </c>
      <c r="J412" s="10" t="s">
        <v>21</v>
      </c>
      <c r="K412" s="1" t="s">
        <v>33</v>
      </c>
      <c r="M412" s="11">
        <v>0</v>
      </c>
      <c r="N412" s="11">
        <v>0</v>
      </c>
      <c r="O412" s="12">
        <v>0</v>
      </c>
      <c r="P412" s="12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1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</row>
    <row r="413" spans="1:28" s="5" customFormat="1" x14ac:dyDescent="0.35">
      <c r="A413" s="24" t="s">
        <v>448</v>
      </c>
      <c r="B413" s="25">
        <v>8</v>
      </c>
      <c r="C413" s="25">
        <v>3.3</v>
      </c>
      <c r="D413" s="25">
        <v>3.85</v>
      </c>
      <c r="E413" s="9">
        <f t="shared" si="24"/>
        <v>2.4242424242424243</v>
      </c>
      <c r="F413" s="9">
        <f t="shared" si="25"/>
        <v>2.0779220779220777</v>
      </c>
      <c r="G413" s="9">
        <f t="shared" si="26"/>
        <v>0.8571428571428571</v>
      </c>
      <c r="H413" s="9">
        <f t="shared" si="27"/>
        <v>41.25</v>
      </c>
      <c r="I413" s="10" t="s">
        <v>425</v>
      </c>
      <c r="J413" s="10" t="s">
        <v>21</v>
      </c>
      <c r="K413" s="1" t="s">
        <v>33</v>
      </c>
      <c r="M413" s="11">
        <v>0</v>
      </c>
      <c r="N413" s="11">
        <v>0</v>
      </c>
      <c r="O413" s="12">
        <v>0</v>
      </c>
      <c r="P413" s="12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1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</row>
    <row r="414" spans="1:28" s="5" customFormat="1" x14ac:dyDescent="0.35">
      <c r="A414" s="24" t="s">
        <v>449</v>
      </c>
      <c r="B414" s="25">
        <v>9</v>
      </c>
      <c r="C414" s="25">
        <v>3.3</v>
      </c>
      <c r="D414" s="25">
        <v>3.85</v>
      </c>
      <c r="E414" s="9">
        <f t="shared" si="24"/>
        <v>2.7272727272727275</v>
      </c>
      <c r="F414" s="9">
        <f t="shared" si="25"/>
        <v>2.3376623376623376</v>
      </c>
      <c r="G414" s="9">
        <f t="shared" si="26"/>
        <v>0.8571428571428571</v>
      </c>
      <c r="H414" s="9">
        <f t="shared" si="27"/>
        <v>36.666666666666664</v>
      </c>
      <c r="I414" s="10" t="s">
        <v>425</v>
      </c>
      <c r="J414" s="10" t="s">
        <v>21</v>
      </c>
      <c r="K414" s="1" t="s">
        <v>33</v>
      </c>
      <c r="M414" s="11">
        <v>0</v>
      </c>
      <c r="N414" s="11">
        <v>0</v>
      </c>
      <c r="O414" s="12">
        <v>0</v>
      </c>
      <c r="P414" s="12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1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</row>
    <row r="415" spans="1:28" s="5" customFormat="1" x14ac:dyDescent="0.35">
      <c r="A415" s="24" t="s">
        <v>450</v>
      </c>
      <c r="B415" s="25">
        <v>8.1999999999999993</v>
      </c>
      <c r="C415" s="25">
        <v>3.65</v>
      </c>
      <c r="D415" s="25">
        <v>3.9</v>
      </c>
      <c r="E415" s="9">
        <f t="shared" si="24"/>
        <v>2.2465753424657531</v>
      </c>
      <c r="F415" s="9">
        <f t="shared" si="25"/>
        <v>2.1025641025641026</v>
      </c>
      <c r="G415" s="9">
        <f t="shared" si="26"/>
        <v>0.9358974358974359</v>
      </c>
      <c r="H415" s="9">
        <f t="shared" si="27"/>
        <v>44.512195121951223</v>
      </c>
      <c r="I415" s="10" t="s">
        <v>425</v>
      </c>
      <c r="J415" s="10" t="s">
        <v>21</v>
      </c>
      <c r="K415" s="1" t="s">
        <v>33</v>
      </c>
      <c r="M415" s="11">
        <v>0</v>
      </c>
      <c r="N415" s="11">
        <v>0</v>
      </c>
      <c r="O415" s="12">
        <v>0</v>
      </c>
      <c r="P415" s="12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1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</row>
    <row r="416" spans="1:28" s="5" customFormat="1" x14ac:dyDescent="0.35">
      <c r="A416" s="24" t="s">
        <v>451</v>
      </c>
      <c r="B416" s="25">
        <v>9</v>
      </c>
      <c r="C416" s="25">
        <v>3.6</v>
      </c>
      <c r="D416" s="25">
        <v>4</v>
      </c>
      <c r="E416" s="9">
        <f t="shared" si="24"/>
        <v>2.5</v>
      </c>
      <c r="F416" s="9">
        <f t="shared" si="25"/>
        <v>2.25</v>
      </c>
      <c r="G416" s="9">
        <f t="shared" si="26"/>
        <v>0.9</v>
      </c>
      <c r="H416" s="9">
        <f t="shared" si="27"/>
        <v>40</v>
      </c>
      <c r="I416" s="10" t="s">
        <v>425</v>
      </c>
      <c r="J416" s="10" t="s">
        <v>21</v>
      </c>
      <c r="K416" s="1" t="s">
        <v>33</v>
      </c>
      <c r="M416" s="11">
        <v>0</v>
      </c>
      <c r="N416" s="11">
        <v>0</v>
      </c>
      <c r="O416" s="12">
        <v>0</v>
      </c>
      <c r="P416" s="12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1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</row>
    <row r="417" spans="1:28" s="5" customFormat="1" x14ac:dyDescent="0.35">
      <c r="A417" s="24" t="s">
        <v>452</v>
      </c>
      <c r="B417" s="25">
        <v>9.5</v>
      </c>
      <c r="C417" s="25">
        <v>3.6</v>
      </c>
      <c r="D417" s="25">
        <v>4</v>
      </c>
      <c r="E417" s="9">
        <f t="shared" si="24"/>
        <v>2.6388888888888888</v>
      </c>
      <c r="F417" s="9">
        <f t="shared" si="25"/>
        <v>2.375</v>
      </c>
      <c r="G417" s="9">
        <f t="shared" si="26"/>
        <v>0.9</v>
      </c>
      <c r="H417" s="9">
        <f t="shared" si="27"/>
        <v>37.894736842105267</v>
      </c>
      <c r="I417" s="10" t="s">
        <v>425</v>
      </c>
      <c r="J417" s="10" t="s">
        <v>21</v>
      </c>
      <c r="K417" s="1" t="s">
        <v>33</v>
      </c>
      <c r="M417" s="11">
        <v>0</v>
      </c>
      <c r="N417" s="11">
        <v>0</v>
      </c>
      <c r="O417" s="12">
        <v>0</v>
      </c>
      <c r="P417" s="12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1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</row>
    <row r="418" spans="1:28" s="5" customFormat="1" x14ac:dyDescent="0.35">
      <c r="A418" s="24" t="s">
        <v>453</v>
      </c>
      <c r="B418" s="25">
        <v>10</v>
      </c>
      <c r="C418" s="25">
        <v>3.9</v>
      </c>
      <c r="D418" s="25">
        <v>4</v>
      </c>
      <c r="E418" s="9">
        <f t="shared" si="24"/>
        <v>2.5641025641025643</v>
      </c>
      <c r="F418" s="9">
        <f t="shared" si="25"/>
        <v>2.5</v>
      </c>
      <c r="G418" s="9">
        <f t="shared" si="26"/>
        <v>0.97499999999999998</v>
      </c>
      <c r="H418" s="9">
        <f t="shared" si="27"/>
        <v>39</v>
      </c>
      <c r="I418" s="10" t="s">
        <v>425</v>
      </c>
      <c r="J418" s="10" t="s">
        <v>21</v>
      </c>
      <c r="K418" s="1" t="s">
        <v>33</v>
      </c>
      <c r="M418" s="11">
        <v>0</v>
      </c>
      <c r="N418" s="11">
        <v>0</v>
      </c>
      <c r="O418" s="12">
        <v>0</v>
      </c>
      <c r="P418" s="12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1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</row>
    <row r="419" spans="1:28" s="5" customFormat="1" x14ac:dyDescent="0.35">
      <c r="A419" s="24" t="s">
        <v>454</v>
      </c>
      <c r="B419" s="25">
        <v>7.5</v>
      </c>
      <c r="C419" s="25">
        <v>3.4</v>
      </c>
      <c r="D419" s="25">
        <v>3.6</v>
      </c>
      <c r="E419" s="9">
        <f t="shared" si="24"/>
        <v>2.2058823529411766</v>
      </c>
      <c r="F419" s="9">
        <f t="shared" si="25"/>
        <v>2.0833333333333335</v>
      </c>
      <c r="G419" s="9">
        <f t="shared" si="26"/>
        <v>0.94444444444444442</v>
      </c>
      <c r="H419" s="9">
        <f t="shared" si="27"/>
        <v>45.333333333333329</v>
      </c>
      <c r="I419" s="10" t="s">
        <v>425</v>
      </c>
      <c r="J419" s="10" t="s">
        <v>21</v>
      </c>
      <c r="K419" s="1" t="s">
        <v>33</v>
      </c>
      <c r="M419" s="11">
        <v>0</v>
      </c>
      <c r="N419" s="11">
        <v>0</v>
      </c>
      <c r="O419" s="12">
        <v>0</v>
      </c>
      <c r="P419" s="12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1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</row>
    <row r="420" spans="1:28" s="5" customFormat="1" x14ac:dyDescent="0.35">
      <c r="A420" s="24" t="s">
        <v>455</v>
      </c>
      <c r="B420" s="25">
        <v>8</v>
      </c>
      <c r="C420" s="25">
        <v>3.4</v>
      </c>
      <c r="D420" s="25">
        <v>3.6</v>
      </c>
      <c r="E420" s="9">
        <f t="shared" si="24"/>
        <v>2.3529411764705883</v>
      </c>
      <c r="F420" s="9">
        <f t="shared" si="25"/>
        <v>2.2222222222222223</v>
      </c>
      <c r="G420" s="9">
        <f t="shared" si="26"/>
        <v>0.94444444444444442</v>
      </c>
      <c r="H420" s="9">
        <f t="shared" si="27"/>
        <v>42.5</v>
      </c>
      <c r="I420" s="10" t="s">
        <v>425</v>
      </c>
      <c r="J420" s="10" t="s">
        <v>21</v>
      </c>
      <c r="K420" s="1" t="s">
        <v>33</v>
      </c>
      <c r="M420" s="11">
        <v>0</v>
      </c>
      <c r="N420" s="11">
        <v>0</v>
      </c>
      <c r="O420" s="12">
        <v>0</v>
      </c>
      <c r="P420" s="12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1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</row>
    <row r="421" spans="1:28" s="5" customFormat="1" x14ac:dyDescent="0.35">
      <c r="A421" s="24" t="s">
        <v>456</v>
      </c>
      <c r="B421" s="25">
        <v>7.5</v>
      </c>
      <c r="C421" s="25">
        <v>3</v>
      </c>
      <c r="D421" s="25">
        <v>2.5</v>
      </c>
      <c r="E421" s="9">
        <f t="shared" si="24"/>
        <v>2.5</v>
      </c>
      <c r="F421" s="9">
        <f t="shared" si="25"/>
        <v>3</v>
      </c>
      <c r="G421" s="9">
        <f t="shared" si="26"/>
        <v>1.2</v>
      </c>
      <c r="H421" s="9">
        <f t="shared" si="27"/>
        <v>40</v>
      </c>
      <c r="I421" s="10" t="s">
        <v>425</v>
      </c>
      <c r="J421" s="10" t="s">
        <v>21</v>
      </c>
      <c r="K421" s="1" t="s">
        <v>33</v>
      </c>
      <c r="M421" s="11">
        <v>0</v>
      </c>
      <c r="N421" s="11">
        <v>0</v>
      </c>
      <c r="O421" s="12">
        <v>0</v>
      </c>
      <c r="P421" s="12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1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</row>
    <row r="422" spans="1:28" s="5" customFormat="1" x14ac:dyDescent="0.35">
      <c r="A422" s="24" t="s">
        <v>457</v>
      </c>
      <c r="B422" s="25">
        <v>7.5</v>
      </c>
      <c r="C422" s="25">
        <v>3.4</v>
      </c>
      <c r="D422" s="25">
        <v>3</v>
      </c>
      <c r="E422" s="9">
        <f t="shared" si="24"/>
        <v>2.2058823529411766</v>
      </c>
      <c r="F422" s="9">
        <f t="shared" si="25"/>
        <v>2.5</v>
      </c>
      <c r="G422" s="9">
        <f t="shared" si="26"/>
        <v>1.1333333333333333</v>
      </c>
      <c r="H422" s="9">
        <f t="shared" si="27"/>
        <v>45.333333333333329</v>
      </c>
      <c r="I422" s="10" t="s">
        <v>425</v>
      </c>
      <c r="J422" s="10" t="s">
        <v>21</v>
      </c>
      <c r="K422" s="1" t="s">
        <v>33</v>
      </c>
      <c r="M422" s="11">
        <v>0</v>
      </c>
      <c r="N422" s="11">
        <v>0</v>
      </c>
      <c r="O422" s="12">
        <v>0</v>
      </c>
      <c r="P422" s="12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1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</row>
    <row r="423" spans="1:28" s="5" customFormat="1" x14ac:dyDescent="0.35">
      <c r="A423" s="24" t="s">
        <v>458</v>
      </c>
      <c r="B423" s="25">
        <v>10.5</v>
      </c>
      <c r="C423" s="25">
        <v>2.75</v>
      </c>
      <c r="D423" s="25">
        <v>3.2</v>
      </c>
      <c r="E423" s="9">
        <f t="shared" si="24"/>
        <v>3.8181818181818183</v>
      </c>
      <c r="F423" s="9">
        <f t="shared" si="25"/>
        <v>3.28125</v>
      </c>
      <c r="G423" s="9">
        <f t="shared" si="26"/>
        <v>0.859375</v>
      </c>
      <c r="H423" s="9">
        <f t="shared" si="27"/>
        <v>26.190476190476193</v>
      </c>
      <c r="I423" s="10" t="s">
        <v>459</v>
      </c>
      <c r="J423" s="10" t="s">
        <v>23</v>
      </c>
      <c r="K423" s="1" t="s">
        <v>33</v>
      </c>
      <c r="M423" s="11">
        <v>0</v>
      </c>
      <c r="N423" s="11">
        <v>0</v>
      </c>
      <c r="O423" s="12">
        <v>0</v>
      </c>
      <c r="P423" s="12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1</v>
      </c>
      <c r="Z423" s="11">
        <v>0</v>
      </c>
      <c r="AA423" s="11">
        <v>0</v>
      </c>
      <c r="AB423" s="11">
        <v>0</v>
      </c>
    </row>
    <row r="424" spans="1:28" s="5" customFormat="1" x14ac:dyDescent="0.35">
      <c r="A424" s="24" t="s">
        <v>460</v>
      </c>
      <c r="B424" s="25">
        <v>12</v>
      </c>
      <c r="C424" s="25">
        <v>3</v>
      </c>
      <c r="D424" s="25">
        <v>3.4</v>
      </c>
      <c r="E424" s="9">
        <f t="shared" si="24"/>
        <v>4</v>
      </c>
      <c r="F424" s="9">
        <f t="shared" si="25"/>
        <v>3.5294117647058822</v>
      </c>
      <c r="G424" s="9">
        <f t="shared" si="26"/>
        <v>0.88235294117647056</v>
      </c>
      <c r="H424" s="9">
        <f t="shared" si="27"/>
        <v>25</v>
      </c>
      <c r="I424" s="10" t="s">
        <v>459</v>
      </c>
      <c r="J424" s="10" t="s">
        <v>23</v>
      </c>
      <c r="K424" s="1" t="s">
        <v>33</v>
      </c>
      <c r="M424" s="11">
        <v>0</v>
      </c>
      <c r="N424" s="11">
        <v>0</v>
      </c>
      <c r="O424" s="12">
        <v>0</v>
      </c>
      <c r="P424" s="12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1</v>
      </c>
      <c r="Z424" s="11">
        <v>0</v>
      </c>
      <c r="AA424" s="11">
        <v>0</v>
      </c>
      <c r="AB424" s="11">
        <v>0</v>
      </c>
    </row>
    <row r="425" spans="1:28" s="5" customFormat="1" x14ac:dyDescent="0.35">
      <c r="A425" s="24" t="s">
        <v>461</v>
      </c>
      <c r="B425" s="25">
        <v>10.5</v>
      </c>
      <c r="C425" s="25">
        <v>3</v>
      </c>
      <c r="D425" s="25">
        <v>3.2</v>
      </c>
      <c r="E425" s="9">
        <f t="shared" si="24"/>
        <v>3.5</v>
      </c>
      <c r="F425" s="9">
        <f t="shared" si="25"/>
        <v>3.28125</v>
      </c>
      <c r="G425" s="9">
        <f t="shared" si="26"/>
        <v>0.9375</v>
      </c>
      <c r="H425" s="9">
        <f t="shared" si="27"/>
        <v>28.571428571428569</v>
      </c>
      <c r="I425" s="10" t="s">
        <v>459</v>
      </c>
      <c r="J425" s="10" t="s">
        <v>23</v>
      </c>
      <c r="K425" s="1" t="s">
        <v>33</v>
      </c>
      <c r="M425" s="11">
        <v>0</v>
      </c>
      <c r="N425" s="11">
        <v>0</v>
      </c>
      <c r="O425" s="12">
        <v>0</v>
      </c>
      <c r="P425" s="12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1</v>
      </c>
      <c r="Z425" s="11">
        <v>0</v>
      </c>
      <c r="AA425" s="11">
        <v>0</v>
      </c>
      <c r="AB425" s="11">
        <v>0</v>
      </c>
    </row>
    <row r="426" spans="1:28" s="5" customFormat="1" x14ac:dyDescent="0.35">
      <c r="A426" s="24" t="s">
        <v>462</v>
      </c>
      <c r="B426" s="25">
        <v>12</v>
      </c>
      <c r="C426" s="25">
        <v>3</v>
      </c>
      <c r="D426" s="25">
        <v>3.4</v>
      </c>
      <c r="E426" s="9">
        <f t="shared" si="24"/>
        <v>4</v>
      </c>
      <c r="F426" s="9">
        <f t="shared" si="25"/>
        <v>3.5294117647058822</v>
      </c>
      <c r="G426" s="9">
        <f t="shared" si="26"/>
        <v>0.88235294117647056</v>
      </c>
      <c r="H426" s="9">
        <f t="shared" si="27"/>
        <v>25</v>
      </c>
      <c r="I426" s="10" t="s">
        <v>459</v>
      </c>
      <c r="J426" s="10" t="s">
        <v>23</v>
      </c>
      <c r="K426" s="1" t="s">
        <v>33</v>
      </c>
      <c r="M426" s="11">
        <v>0</v>
      </c>
      <c r="N426" s="11">
        <v>0</v>
      </c>
      <c r="O426" s="12">
        <v>0</v>
      </c>
      <c r="P426" s="12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1</v>
      </c>
      <c r="Z426" s="11">
        <v>0</v>
      </c>
      <c r="AA426" s="11">
        <v>0</v>
      </c>
      <c r="AB426" s="11">
        <v>0</v>
      </c>
    </row>
    <row r="427" spans="1:28" s="5" customFormat="1" x14ac:dyDescent="0.35">
      <c r="A427" s="24" t="s">
        <v>463</v>
      </c>
      <c r="B427" s="25">
        <v>9</v>
      </c>
      <c r="C427" s="25">
        <v>1.7</v>
      </c>
      <c r="D427" s="25">
        <v>1.85</v>
      </c>
      <c r="E427" s="9">
        <f t="shared" si="24"/>
        <v>5.2941176470588234</v>
      </c>
      <c r="F427" s="9">
        <f t="shared" si="25"/>
        <v>4.8648648648648649</v>
      </c>
      <c r="G427" s="9">
        <f t="shared" si="26"/>
        <v>0.91891891891891886</v>
      </c>
      <c r="H427" s="9">
        <f t="shared" si="27"/>
        <v>18.888888888888889</v>
      </c>
      <c r="I427" s="10" t="s">
        <v>464</v>
      </c>
      <c r="J427" s="10" t="s">
        <v>20</v>
      </c>
      <c r="K427" s="1" t="s">
        <v>33</v>
      </c>
      <c r="M427" s="11">
        <v>0</v>
      </c>
      <c r="N427" s="11">
        <v>0</v>
      </c>
      <c r="O427" s="12">
        <v>0</v>
      </c>
      <c r="P427" s="12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1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</row>
    <row r="428" spans="1:28" s="5" customFormat="1" x14ac:dyDescent="0.35">
      <c r="A428" s="24" t="s">
        <v>465</v>
      </c>
      <c r="B428" s="25">
        <v>11</v>
      </c>
      <c r="C428" s="25">
        <v>2.9</v>
      </c>
      <c r="D428" s="25">
        <v>2.7</v>
      </c>
      <c r="E428" s="9">
        <f t="shared" si="24"/>
        <v>3.7931034482758621</v>
      </c>
      <c r="F428" s="9">
        <f t="shared" si="25"/>
        <v>4.0740740740740735</v>
      </c>
      <c r="G428" s="9">
        <f t="shared" si="26"/>
        <v>1.074074074074074</v>
      </c>
      <c r="H428" s="9">
        <f t="shared" si="27"/>
        <v>26.36363636363636</v>
      </c>
      <c r="I428" s="10" t="s">
        <v>464</v>
      </c>
      <c r="J428" s="10" t="s">
        <v>20</v>
      </c>
      <c r="K428" s="1" t="s">
        <v>33</v>
      </c>
      <c r="M428" s="11">
        <v>0</v>
      </c>
      <c r="N428" s="11">
        <v>0</v>
      </c>
      <c r="O428" s="12">
        <v>0</v>
      </c>
      <c r="P428" s="12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1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</row>
    <row r="429" spans="1:28" s="5" customFormat="1" x14ac:dyDescent="0.35">
      <c r="A429" s="24" t="s">
        <v>466</v>
      </c>
      <c r="B429" s="25">
        <v>12</v>
      </c>
      <c r="C429" s="25">
        <v>2.9</v>
      </c>
      <c r="D429" s="25">
        <v>2.7</v>
      </c>
      <c r="E429" s="9">
        <f t="shared" si="24"/>
        <v>4.1379310344827589</v>
      </c>
      <c r="F429" s="9">
        <f t="shared" si="25"/>
        <v>4.4444444444444438</v>
      </c>
      <c r="G429" s="9">
        <f t="shared" si="26"/>
        <v>1.074074074074074</v>
      </c>
      <c r="H429" s="9">
        <f t="shared" si="27"/>
        <v>24.166666666666668</v>
      </c>
      <c r="I429" s="10" t="s">
        <v>464</v>
      </c>
      <c r="J429" s="10" t="s">
        <v>20</v>
      </c>
      <c r="K429" s="1" t="s">
        <v>33</v>
      </c>
      <c r="M429" s="11">
        <v>0</v>
      </c>
      <c r="N429" s="11">
        <v>0</v>
      </c>
      <c r="O429" s="12">
        <v>0</v>
      </c>
      <c r="P429" s="12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1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</row>
    <row r="430" spans="1:28" s="5" customFormat="1" x14ac:dyDescent="0.35">
      <c r="A430" s="24" t="s">
        <v>467</v>
      </c>
      <c r="B430" s="25">
        <v>9</v>
      </c>
      <c r="C430" s="25">
        <v>3</v>
      </c>
      <c r="D430" s="25">
        <v>2.9</v>
      </c>
      <c r="E430" s="9">
        <f t="shared" si="24"/>
        <v>3</v>
      </c>
      <c r="F430" s="9">
        <f t="shared" si="25"/>
        <v>3.103448275862069</v>
      </c>
      <c r="G430" s="9">
        <f t="shared" si="26"/>
        <v>1.0344827586206897</v>
      </c>
      <c r="H430" s="9">
        <f t="shared" si="27"/>
        <v>33.333333333333329</v>
      </c>
      <c r="I430" s="10" t="s">
        <v>468</v>
      </c>
      <c r="J430" s="10" t="s">
        <v>19</v>
      </c>
      <c r="K430" s="1" t="s">
        <v>33</v>
      </c>
      <c r="M430" s="11">
        <v>0</v>
      </c>
      <c r="N430" s="11">
        <v>0</v>
      </c>
      <c r="O430" s="12">
        <v>0</v>
      </c>
      <c r="P430" s="12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1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</row>
    <row r="431" spans="1:28" s="5" customFormat="1" x14ac:dyDescent="0.35">
      <c r="A431" s="24" t="s">
        <v>469</v>
      </c>
      <c r="B431" s="25">
        <v>10</v>
      </c>
      <c r="C431" s="25">
        <v>3</v>
      </c>
      <c r="D431" s="25">
        <v>2.9</v>
      </c>
      <c r="E431" s="9">
        <f t="shared" si="24"/>
        <v>3.3333333333333335</v>
      </c>
      <c r="F431" s="9">
        <f t="shared" si="25"/>
        <v>3.4482758620689657</v>
      </c>
      <c r="G431" s="9">
        <f t="shared" si="26"/>
        <v>1.0344827586206897</v>
      </c>
      <c r="H431" s="9">
        <f t="shared" si="27"/>
        <v>30</v>
      </c>
      <c r="I431" s="10" t="s">
        <v>468</v>
      </c>
      <c r="J431" s="10" t="s">
        <v>19</v>
      </c>
      <c r="K431" s="1" t="s">
        <v>33</v>
      </c>
      <c r="M431" s="11">
        <v>0</v>
      </c>
      <c r="N431" s="11">
        <v>0</v>
      </c>
      <c r="O431" s="12">
        <v>0</v>
      </c>
      <c r="P431" s="12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1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</row>
    <row r="432" spans="1:28" s="5" customFormat="1" x14ac:dyDescent="0.35">
      <c r="A432" s="24" t="s">
        <v>470</v>
      </c>
      <c r="B432" s="25">
        <v>6.5</v>
      </c>
      <c r="C432" s="25">
        <v>2.6</v>
      </c>
      <c r="D432" s="25">
        <v>2.9</v>
      </c>
      <c r="E432" s="9">
        <f t="shared" si="24"/>
        <v>2.5</v>
      </c>
      <c r="F432" s="9">
        <f t="shared" si="25"/>
        <v>2.2413793103448278</v>
      </c>
      <c r="G432" s="9">
        <f t="shared" si="26"/>
        <v>0.89655172413793105</v>
      </c>
      <c r="H432" s="9">
        <f t="shared" si="27"/>
        <v>40</v>
      </c>
      <c r="I432" s="10" t="s">
        <v>468</v>
      </c>
      <c r="J432" s="10" t="s">
        <v>19</v>
      </c>
      <c r="K432" s="1" t="s">
        <v>33</v>
      </c>
      <c r="M432" s="11">
        <v>0</v>
      </c>
      <c r="N432" s="11">
        <v>0</v>
      </c>
      <c r="O432" s="12">
        <v>0</v>
      </c>
      <c r="P432" s="12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1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</row>
    <row r="433" spans="1:28" s="5" customFormat="1" x14ac:dyDescent="0.35">
      <c r="A433" s="24" t="s">
        <v>471</v>
      </c>
      <c r="B433" s="25">
        <v>7.4</v>
      </c>
      <c r="C433" s="25">
        <v>3.3</v>
      </c>
      <c r="D433" s="25">
        <v>4</v>
      </c>
      <c r="E433" s="9">
        <f t="shared" si="24"/>
        <v>2.2424242424242427</v>
      </c>
      <c r="F433" s="9">
        <f t="shared" si="25"/>
        <v>1.85</v>
      </c>
      <c r="G433" s="9">
        <f t="shared" si="26"/>
        <v>0.82499999999999996</v>
      </c>
      <c r="H433" s="9">
        <f t="shared" si="27"/>
        <v>44.594594594594589</v>
      </c>
      <c r="I433" s="10" t="s">
        <v>468</v>
      </c>
      <c r="J433" s="10" t="s">
        <v>19</v>
      </c>
      <c r="K433" s="1" t="s">
        <v>33</v>
      </c>
      <c r="M433" s="11">
        <v>0</v>
      </c>
      <c r="N433" s="11">
        <v>0</v>
      </c>
      <c r="O433" s="12">
        <v>0</v>
      </c>
      <c r="P433" s="12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1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</row>
    <row r="434" spans="1:28" s="5" customFormat="1" x14ac:dyDescent="0.35">
      <c r="A434" s="24" t="s">
        <v>472</v>
      </c>
      <c r="B434" s="25">
        <v>8</v>
      </c>
      <c r="C434" s="25">
        <v>3.4</v>
      </c>
      <c r="D434" s="25">
        <v>3.6</v>
      </c>
      <c r="E434" s="9">
        <f t="shared" si="24"/>
        <v>2.3529411764705883</v>
      </c>
      <c r="F434" s="9">
        <f t="shared" si="25"/>
        <v>2.2222222222222223</v>
      </c>
      <c r="G434" s="9">
        <f t="shared" si="26"/>
        <v>0.94444444444444442</v>
      </c>
      <c r="H434" s="9">
        <f t="shared" si="27"/>
        <v>42.5</v>
      </c>
      <c r="I434" s="10" t="s">
        <v>468</v>
      </c>
      <c r="J434" s="10" t="s">
        <v>19</v>
      </c>
      <c r="K434" s="1" t="s">
        <v>33</v>
      </c>
      <c r="M434" s="11">
        <v>0</v>
      </c>
      <c r="N434" s="11">
        <v>0</v>
      </c>
      <c r="O434" s="12">
        <v>0</v>
      </c>
      <c r="P434" s="12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1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</row>
    <row r="435" spans="1:28" s="5" customFormat="1" x14ac:dyDescent="0.35">
      <c r="A435" s="24" t="s">
        <v>473</v>
      </c>
      <c r="B435" s="25">
        <v>8.6</v>
      </c>
      <c r="C435" s="25">
        <v>3.4</v>
      </c>
      <c r="D435" s="25">
        <v>3.6</v>
      </c>
      <c r="E435" s="9">
        <f t="shared" si="24"/>
        <v>2.5294117647058822</v>
      </c>
      <c r="F435" s="9">
        <f t="shared" si="25"/>
        <v>2.3888888888888888</v>
      </c>
      <c r="G435" s="9">
        <f t="shared" si="26"/>
        <v>0.94444444444444442</v>
      </c>
      <c r="H435" s="9">
        <f t="shared" si="27"/>
        <v>39.534883720930232</v>
      </c>
      <c r="I435" s="10" t="s">
        <v>468</v>
      </c>
      <c r="J435" s="10" t="s">
        <v>19</v>
      </c>
      <c r="K435" s="1" t="s">
        <v>33</v>
      </c>
      <c r="M435" s="11">
        <v>0</v>
      </c>
      <c r="N435" s="11">
        <v>0</v>
      </c>
      <c r="O435" s="12">
        <v>0</v>
      </c>
      <c r="P435" s="12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1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11">
        <v>0</v>
      </c>
    </row>
    <row r="436" spans="1:28" s="5" customFormat="1" x14ac:dyDescent="0.35">
      <c r="A436" s="24" t="s">
        <v>474</v>
      </c>
      <c r="B436" s="25">
        <v>8.3000000000000007</v>
      </c>
      <c r="C436" s="25">
        <v>3</v>
      </c>
      <c r="D436" s="25">
        <v>3</v>
      </c>
      <c r="E436" s="9">
        <f t="shared" si="24"/>
        <v>2.7666666666666671</v>
      </c>
      <c r="F436" s="9">
        <f t="shared" si="25"/>
        <v>2.7666666666666671</v>
      </c>
      <c r="G436" s="9">
        <f t="shared" si="26"/>
        <v>1</v>
      </c>
      <c r="H436" s="9">
        <f t="shared" si="27"/>
        <v>36.144578313253007</v>
      </c>
      <c r="I436" s="10" t="s">
        <v>468</v>
      </c>
      <c r="J436" s="10" t="s">
        <v>19</v>
      </c>
      <c r="K436" s="1" t="s">
        <v>33</v>
      </c>
      <c r="M436" s="11">
        <v>0</v>
      </c>
      <c r="N436" s="11">
        <v>0</v>
      </c>
      <c r="O436" s="12">
        <v>0</v>
      </c>
      <c r="P436" s="12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1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</row>
    <row r="437" spans="1:28" s="5" customFormat="1" x14ac:dyDescent="0.35">
      <c r="A437" s="24" t="s">
        <v>475</v>
      </c>
      <c r="B437" s="25">
        <v>6.5</v>
      </c>
      <c r="C437" s="25">
        <v>3</v>
      </c>
      <c r="D437" s="25">
        <v>2.9</v>
      </c>
      <c r="E437" s="9">
        <f t="shared" si="24"/>
        <v>2.1666666666666665</v>
      </c>
      <c r="F437" s="9">
        <f t="shared" si="25"/>
        <v>2.2413793103448278</v>
      </c>
      <c r="G437" s="9">
        <f t="shared" si="26"/>
        <v>1.0344827586206897</v>
      </c>
      <c r="H437" s="9">
        <f t="shared" si="27"/>
        <v>46.153846153846153</v>
      </c>
      <c r="I437" s="10" t="s">
        <v>468</v>
      </c>
      <c r="J437" s="10" t="s">
        <v>19</v>
      </c>
      <c r="K437" s="1" t="s">
        <v>33</v>
      </c>
      <c r="M437" s="11">
        <v>0</v>
      </c>
      <c r="N437" s="11">
        <v>0</v>
      </c>
      <c r="O437" s="12">
        <v>0</v>
      </c>
      <c r="P437" s="12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1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</row>
    <row r="438" spans="1:28" s="5" customFormat="1" x14ac:dyDescent="0.35">
      <c r="A438" s="24" t="s">
        <v>476</v>
      </c>
      <c r="B438" s="25">
        <v>7.5</v>
      </c>
      <c r="C438" s="25">
        <v>2.5</v>
      </c>
      <c r="D438" s="25">
        <v>2.4</v>
      </c>
      <c r="E438" s="9">
        <f t="shared" si="24"/>
        <v>3</v>
      </c>
      <c r="F438" s="9">
        <f t="shared" si="25"/>
        <v>3.125</v>
      </c>
      <c r="G438" s="9">
        <f t="shared" si="26"/>
        <v>1.0416666666666667</v>
      </c>
      <c r="H438" s="9">
        <f t="shared" si="27"/>
        <v>33.333333333333329</v>
      </c>
      <c r="I438" s="10" t="s">
        <v>468</v>
      </c>
      <c r="J438" s="10" t="s">
        <v>19</v>
      </c>
      <c r="K438" s="1" t="s">
        <v>33</v>
      </c>
      <c r="M438" s="11">
        <v>0</v>
      </c>
      <c r="N438" s="11">
        <v>0</v>
      </c>
      <c r="O438" s="12">
        <v>0</v>
      </c>
      <c r="P438" s="12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1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</row>
    <row r="439" spans="1:28" s="5" customFormat="1" x14ac:dyDescent="0.35">
      <c r="A439" s="24" t="s">
        <v>477</v>
      </c>
      <c r="B439" s="25">
        <v>7.5</v>
      </c>
      <c r="C439" s="25">
        <v>2.7</v>
      </c>
      <c r="D439" s="25">
        <v>2.6</v>
      </c>
      <c r="E439" s="9">
        <f t="shared" si="24"/>
        <v>2.7777777777777777</v>
      </c>
      <c r="F439" s="9">
        <f t="shared" si="25"/>
        <v>2.8846153846153846</v>
      </c>
      <c r="G439" s="9">
        <f t="shared" si="26"/>
        <v>1.0384615384615385</v>
      </c>
      <c r="H439" s="9">
        <f t="shared" si="27"/>
        <v>36.000000000000007</v>
      </c>
      <c r="I439" s="10" t="s">
        <v>468</v>
      </c>
      <c r="J439" s="10" t="s">
        <v>19</v>
      </c>
      <c r="K439" s="1" t="s">
        <v>33</v>
      </c>
      <c r="M439" s="11">
        <v>0</v>
      </c>
      <c r="N439" s="11">
        <v>0</v>
      </c>
      <c r="O439" s="12">
        <v>0</v>
      </c>
      <c r="P439" s="12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1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</row>
    <row r="440" spans="1:28" s="5" customFormat="1" x14ac:dyDescent="0.35">
      <c r="A440" s="5" t="s">
        <v>478</v>
      </c>
      <c r="B440" s="9">
        <v>7.29</v>
      </c>
      <c r="C440" s="9">
        <v>2.72</v>
      </c>
      <c r="D440" s="9">
        <v>2.77</v>
      </c>
      <c r="E440" s="9">
        <f t="shared" si="24"/>
        <v>2.6801470588235294</v>
      </c>
      <c r="F440" s="9">
        <f t="shared" si="25"/>
        <v>2.6317689530685922</v>
      </c>
      <c r="G440" s="9">
        <f t="shared" si="26"/>
        <v>0.98194945848375459</v>
      </c>
      <c r="H440" s="9">
        <f t="shared" si="27"/>
        <v>37.311385459533611</v>
      </c>
      <c r="I440" s="10" t="s">
        <v>468</v>
      </c>
      <c r="J440" s="10" t="s">
        <v>19</v>
      </c>
      <c r="K440" s="5" t="s">
        <v>370</v>
      </c>
      <c r="M440" s="11">
        <v>0</v>
      </c>
      <c r="N440" s="11">
        <v>0</v>
      </c>
      <c r="O440" s="12">
        <v>0</v>
      </c>
      <c r="P440" s="12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1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</row>
    <row r="441" spans="1:28" s="5" customFormat="1" x14ac:dyDescent="0.35">
      <c r="A441" s="5" t="s">
        <v>479</v>
      </c>
      <c r="B441" s="9">
        <v>7.5</v>
      </c>
      <c r="C441" s="9">
        <v>2.86</v>
      </c>
      <c r="D441" s="9">
        <v>3.1</v>
      </c>
      <c r="E441" s="9">
        <f t="shared" si="24"/>
        <v>2.6223776223776225</v>
      </c>
      <c r="F441" s="9">
        <f t="shared" si="25"/>
        <v>2.4193548387096775</v>
      </c>
      <c r="G441" s="9">
        <f t="shared" si="26"/>
        <v>0.92258064516129024</v>
      </c>
      <c r="H441" s="9">
        <f t="shared" si="27"/>
        <v>38.133333333333333</v>
      </c>
      <c r="I441" s="10" t="s">
        <v>468</v>
      </c>
      <c r="J441" s="10" t="s">
        <v>19</v>
      </c>
      <c r="K441" s="5" t="s">
        <v>370</v>
      </c>
      <c r="M441" s="11">
        <v>0</v>
      </c>
      <c r="N441" s="11">
        <v>0</v>
      </c>
      <c r="O441" s="12">
        <v>0</v>
      </c>
      <c r="P441" s="12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1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</row>
    <row r="442" spans="1:28" s="5" customFormat="1" x14ac:dyDescent="0.35">
      <c r="A442" s="26" t="s">
        <v>480</v>
      </c>
      <c r="B442" s="9">
        <v>10.6</v>
      </c>
      <c r="C442" s="9">
        <v>3.1</v>
      </c>
      <c r="D442" s="9">
        <v>2.7</v>
      </c>
      <c r="E442" s="9">
        <f t="shared" si="24"/>
        <v>3.419354838709677</v>
      </c>
      <c r="F442" s="9">
        <f t="shared" si="25"/>
        <v>3.9259259259259256</v>
      </c>
      <c r="G442" s="9">
        <f t="shared" si="26"/>
        <v>1.1481481481481481</v>
      </c>
      <c r="H442" s="9">
        <f t="shared" si="27"/>
        <v>29.245283018867923</v>
      </c>
      <c r="I442" s="10" t="s">
        <v>468</v>
      </c>
      <c r="J442" s="10" t="s">
        <v>19</v>
      </c>
      <c r="K442" s="1" t="s">
        <v>104</v>
      </c>
      <c r="M442" s="11">
        <v>0</v>
      </c>
      <c r="N442" s="11">
        <v>0</v>
      </c>
      <c r="O442" s="12">
        <v>0</v>
      </c>
      <c r="P442" s="12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1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</row>
    <row r="443" spans="1:28" s="5" customFormat="1" x14ac:dyDescent="0.35">
      <c r="A443" s="26" t="s">
        <v>481</v>
      </c>
      <c r="B443" s="9">
        <v>9.6999999999999993</v>
      </c>
      <c r="C443" s="9">
        <v>2.7</v>
      </c>
      <c r="D443" s="9">
        <v>2.6</v>
      </c>
      <c r="E443" s="9">
        <f t="shared" si="24"/>
        <v>3.5925925925925921</v>
      </c>
      <c r="F443" s="9">
        <f t="shared" si="25"/>
        <v>3.7307692307692304</v>
      </c>
      <c r="G443" s="9">
        <f t="shared" si="26"/>
        <v>1.0384615384615385</v>
      </c>
      <c r="H443" s="9">
        <f t="shared" si="27"/>
        <v>27.83505154639176</v>
      </c>
      <c r="I443" s="10" t="s">
        <v>468</v>
      </c>
      <c r="J443" s="10" t="s">
        <v>19</v>
      </c>
      <c r="K443" s="1" t="s">
        <v>104</v>
      </c>
      <c r="M443" s="11">
        <v>0</v>
      </c>
      <c r="N443" s="11">
        <v>0</v>
      </c>
      <c r="O443" s="12">
        <v>0</v>
      </c>
      <c r="P443" s="12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1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</row>
    <row r="444" spans="1:28" s="5" customFormat="1" x14ac:dyDescent="0.35">
      <c r="A444" s="26" t="s">
        <v>482</v>
      </c>
      <c r="B444" s="9">
        <v>8.85</v>
      </c>
      <c r="C444" s="9">
        <v>2.7</v>
      </c>
      <c r="D444" s="9">
        <v>2.8</v>
      </c>
      <c r="E444" s="9">
        <f t="shared" si="24"/>
        <v>3.2777777777777772</v>
      </c>
      <c r="F444" s="9">
        <f t="shared" si="25"/>
        <v>3.1607142857142856</v>
      </c>
      <c r="G444" s="9">
        <f t="shared" si="26"/>
        <v>0.96428571428571441</v>
      </c>
      <c r="H444" s="9">
        <f t="shared" si="27"/>
        <v>30.508474576271187</v>
      </c>
      <c r="I444" s="10" t="s">
        <v>468</v>
      </c>
      <c r="J444" s="10" t="s">
        <v>19</v>
      </c>
      <c r="K444" s="1" t="s">
        <v>104</v>
      </c>
      <c r="M444" s="11">
        <v>0</v>
      </c>
      <c r="N444" s="11">
        <v>0</v>
      </c>
      <c r="O444" s="12">
        <v>0</v>
      </c>
      <c r="P444" s="12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1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</row>
    <row r="445" spans="1:28" s="5" customFormat="1" x14ac:dyDescent="0.35">
      <c r="A445" s="26" t="s">
        <v>483</v>
      </c>
      <c r="B445" s="9">
        <v>10</v>
      </c>
      <c r="C445" s="9">
        <v>2.85</v>
      </c>
      <c r="D445" s="9">
        <v>3</v>
      </c>
      <c r="E445" s="9">
        <f t="shared" si="24"/>
        <v>3.5087719298245612</v>
      </c>
      <c r="F445" s="9">
        <f t="shared" si="25"/>
        <v>3.3333333333333335</v>
      </c>
      <c r="G445" s="9">
        <f t="shared" si="26"/>
        <v>0.95000000000000007</v>
      </c>
      <c r="H445" s="9">
        <f t="shared" si="27"/>
        <v>28.500000000000004</v>
      </c>
      <c r="I445" s="10" t="s">
        <v>468</v>
      </c>
      <c r="J445" s="10" t="s">
        <v>19</v>
      </c>
      <c r="K445" s="1" t="s">
        <v>104</v>
      </c>
      <c r="M445" s="11">
        <v>0</v>
      </c>
      <c r="N445" s="11">
        <v>0</v>
      </c>
      <c r="O445" s="12">
        <v>0</v>
      </c>
      <c r="P445" s="12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1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</row>
    <row r="446" spans="1:28" s="5" customFormat="1" x14ac:dyDescent="0.35">
      <c r="A446" s="26" t="s">
        <v>484</v>
      </c>
      <c r="B446" s="9">
        <v>9.35</v>
      </c>
      <c r="C446" s="9">
        <v>2.6</v>
      </c>
      <c r="D446" s="9">
        <v>2.5499999999999998</v>
      </c>
      <c r="E446" s="9">
        <f t="shared" si="24"/>
        <v>3.5961538461538458</v>
      </c>
      <c r="F446" s="9">
        <f t="shared" si="25"/>
        <v>3.666666666666667</v>
      </c>
      <c r="G446" s="9">
        <f t="shared" si="26"/>
        <v>1.0196078431372551</v>
      </c>
      <c r="H446" s="9">
        <f t="shared" si="27"/>
        <v>27.807486631016044</v>
      </c>
      <c r="I446" s="10" t="s">
        <v>468</v>
      </c>
      <c r="J446" s="10" t="s">
        <v>19</v>
      </c>
      <c r="K446" s="1" t="s">
        <v>104</v>
      </c>
      <c r="M446" s="11">
        <v>0</v>
      </c>
      <c r="N446" s="11">
        <v>0</v>
      </c>
      <c r="O446" s="12">
        <v>0</v>
      </c>
      <c r="P446" s="12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1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</row>
    <row r="447" spans="1:28" s="5" customFormat="1" x14ac:dyDescent="0.35">
      <c r="A447" s="26" t="s">
        <v>485</v>
      </c>
      <c r="B447" s="9">
        <v>9</v>
      </c>
      <c r="C447" s="9">
        <v>2.5</v>
      </c>
      <c r="D447" s="9">
        <v>2.7</v>
      </c>
      <c r="E447" s="9">
        <f t="shared" si="24"/>
        <v>3.6</v>
      </c>
      <c r="F447" s="9">
        <f t="shared" si="25"/>
        <v>3.333333333333333</v>
      </c>
      <c r="G447" s="9">
        <f t="shared" si="26"/>
        <v>0.92592592592592582</v>
      </c>
      <c r="H447" s="9">
        <f t="shared" si="27"/>
        <v>27.777777777777779</v>
      </c>
      <c r="I447" s="10" t="s">
        <v>468</v>
      </c>
      <c r="J447" s="10" t="s">
        <v>19</v>
      </c>
      <c r="K447" s="1" t="s">
        <v>104</v>
      </c>
      <c r="M447" s="11">
        <v>0</v>
      </c>
      <c r="N447" s="11">
        <v>0</v>
      </c>
      <c r="O447" s="12">
        <v>0</v>
      </c>
      <c r="P447" s="12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1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</row>
    <row r="448" spans="1:28" s="5" customFormat="1" x14ac:dyDescent="0.35">
      <c r="A448" s="26" t="s">
        <v>486</v>
      </c>
      <c r="B448" s="9">
        <v>9.5</v>
      </c>
      <c r="C448" s="9">
        <v>2.4</v>
      </c>
      <c r="D448" s="9">
        <v>2.5</v>
      </c>
      <c r="E448" s="9">
        <f t="shared" si="24"/>
        <v>3.9583333333333335</v>
      </c>
      <c r="F448" s="9">
        <f t="shared" si="25"/>
        <v>3.8</v>
      </c>
      <c r="G448" s="9">
        <f t="shared" si="26"/>
        <v>0.96</v>
      </c>
      <c r="H448" s="9">
        <f t="shared" si="27"/>
        <v>25.263157894736842</v>
      </c>
      <c r="I448" s="10" t="s">
        <v>468</v>
      </c>
      <c r="J448" s="10" t="s">
        <v>19</v>
      </c>
      <c r="K448" s="1" t="s">
        <v>104</v>
      </c>
      <c r="M448" s="11">
        <v>0</v>
      </c>
      <c r="N448" s="11">
        <v>0</v>
      </c>
      <c r="O448" s="12">
        <v>0</v>
      </c>
      <c r="P448" s="12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1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</row>
    <row r="449" spans="1:28" s="5" customFormat="1" x14ac:dyDescent="0.35">
      <c r="A449" s="26" t="s">
        <v>487</v>
      </c>
      <c r="B449" s="9">
        <v>9.6</v>
      </c>
      <c r="C449" s="9">
        <v>2.5</v>
      </c>
      <c r="D449" s="9">
        <v>2.8</v>
      </c>
      <c r="E449" s="9">
        <f t="shared" si="24"/>
        <v>3.84</v>
      </c>
      <c r="F449" s="9">
        <f t="shared" si="25"/>
        <v>3.4285714285714288</v>
      </c>
      <c r="G449" s="9">
        <f t="shared" si="26"/>
        <v>0.8928571428571429</v>
      </c>
      <c r="H449" s="9">
        <f t="shared" si="27"/>
        <v>26.041666666666668</v>
      </c>
      <c r="I449" s="10" t="s">
        <v>468</v>
      </c>
      <c r="J449" s="10" t="s">
        <v>19</v>
      </c>
      <c r="K449" s="1" t="s">
        <v>104</v>
      </c>
      <c r="M449" s="11">
        <v>0</v>
      </c>
      <c r="N449" s="11">
        <v>0</v>
      </c>
      <c r="O449" s="12">
        <v>0</v>
      </c>
      <c r="P449" s="12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1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</row>
    <row r="450" spans="1:28" s="5" customFormat="1" x14ac:dyDescent="0.35">
      <c r="A450" s="26" t="s">
        <v>488</v>
      </c>
      <c r="B450" s="9">
        <v>9.9</v>
      </c>
      <c r="C450" s="9">
        <v>2.7</v>
      </c>
      <c r="D450" s="9">
        <v>2.8</v>
      </c>
      <c r="E450" s="9">
        <f t="shared" ref="E450:E513" si="28">B450/C450</f>
        <v>3.6666666666666665</v>
      </c>
      <c r="F450" s="9">
        <f t="shared" ref="F450:F513" si="29">B450/D450</f>
        <v>3.535714285714286</v>
      </c>
      <c r="G450" s="9">
        <f t="shared" ref="G450:G513" si="30">C450/D450</f>
        <v>0.96428571428571441</v>
      </c>
      <c r="H450" s="9">
        <f t="shared" ref="H450:H513" si="31">100*(C450/B450)</f>
        <v>27.272727272727277</v>
      </c>
      <c r="I450" s="10" t="s">
        <v>468</v>
      </c>
      <c r="J450" s="10" t="s">
        <v>19</v>
      </c>
      <c r="K450" s="1" t="s">
        <v>104</v>
      </c>
      <c r="M450" s="11">
        <v>0</v>
      </c>
      <c r="N450" s="11">
        <v>0</v>
      </c>
      <c r="O450" s="12">
        <v>0</v>
      </c>
      <c r="P450" s="12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1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</row>
    <row r="451" spans="1:28" s="5" customFormat="1" x14ac:dyDescent="0.35">
      <c r="A451" s="26" t="s">
        <v>489</v>
      </c>
      <c r="B451" s="9">
        <v>9.9</v>
      </c>
      <c r="C451" s="9">
        <v>2.8</v>
      </c>
      <c r="D451" s="9">
        <v>2.7</v>
      </c>
      <c r="E451" s="9">
        <f t="shared" si="28"/>
        <v>3.535714285714286</v>
      </c>
      <c r="F451" s="9">
        <f t="shared" si="29"/>
        <v>3.6666666666666665</v>
      </c>
      <c r="G451" s="9">
        <f t="shared" si="30"/>
        <v>1.037037037037037</v>
      </c>
      <c r="H451" s="9">
        <f t="shared" si="31"/>
        <v>28.28282828282828</v>
      </c>
      <c r="I451" s="10" t="s">
        <v>468</v>
      </c>
      <c r="J451" s="10" t="s">
        <v>19</v>
      </c>
      <c r="K451" s="1" t="s">
        <v>104</v>
      </c>
      <c r="M451" s="11">
        <v>0</v>
      </c>
      <c r="N451" s="11">
        <v>0</v>
      </c>
      <c r="O451" s="12">
        <v>0</v>
      </c>
      <c r="P451" s="12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1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</row>
    <row r="452" spans="1:28" s="5" customFormat="1" x14ac:dyDescent="0.35">
      <c r="A452" s="26" t="s">
        <v>490</v>
      </c>
      <c r="B452" s="9">
        <v>9.6999999999999993</v>
      </c>
      <c r="C452" s="9">
        <v>2.4</v>
      </c>
      <c r="D452" s="9">
        <v>2.5</v>
      </c>
      <c r="E452" s="9">
        <f t="shared" si="28"/>
        <v>4.041666666666667</v>
      </c>
      <c r="F452" s="9">
        <f t="shared" si="29"/>
        <v>3.88</v>
      </c>
      <c r="G452" s="9">
        <f t="shared" si="30"/>
        <v>0.96</v>
      </c>
      <c r="H452" s="9">
        <f t="shared" si="31"/>
        <v>24.742268041237114</v>
      </c>
      <c r="I452" s="10" t="s">
        <v>468</v>
      </c>
      <c r="J452" s="10" t="s">
        <v>19</v>
      </c>
      <c r="K452" s="1" t="s">
        <v>104</v>
      </c>
      <c r="M452" s="11">
        <v>0</v>
      </c>
      <c r="N452" s="11">
        <v>0</v>
      </c>
      <c r="O452" s="12">
        <v>0</v>
      </c>
      <c r="P452" s="12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1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</row>
    <row r="453" spans="1:28" s="5" customFormat="1" x14ac:dyDescent="0.35">
      <c r="A453" s="26" t="s">
        <v>491</v>
      </c>
      <c r="B453" s="9">
        <v>8.6999999999999993</v>
      </c>
      <c r="C453" s="9">
        <v>2.6</v>
      </c>
      <c r="D453" s="9">
        <v>2.1</v>
      </c>
      <c r="E453" s="9">
        <f t="shared" si="28"/>
        <v>3.3461538461538458</v>
      </c>
      <c r="F453" s="9">
        <f t="shared" si="29"/>
        <v>4.1428571428571423</v>
      </c>
      <c r="G453" s="9">
        <f t="shared" si="30"/>
        <v>1.2380952380952381</v>
      </c>
      <c r="H453" s="9">
        <f t="shared" si="31"/>
        <v>29.885057471264371</v>
      </c>
      <c r="I453" s="10" t="s">
        <v>468</v>
      </c>
      <c r="J453" s="10" t="s">
        <v>19</v>
      </c>
      <c r="K453" s="1" t="s">
        <v>104</v>
      </c>
      <c r="M453" s="11">
        <v>0</v>
      </c>
      <c r="N453" s="11">
        <v>0</v>
      </c>
      <c r="O453" s="12">
        <v>0</v>
      </c>
      <c r="P453" s="12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1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</row>
    <row r="454" spans="1:28" s="5" customFormat="1" x14ac:dyDescent="0.35">
      <c r="A454" s="26" t="s">
        <v>492</v>
      </c>
      <c r="B454" s="9">
        <v>10.5</v>
      </c>
      <c r="C454" s="9">
        <v>2.8</v>
      </c>
      <c r="D454" s="9">
        <v>3</v>
      </c>
      <c r="E454" s="9">
        <f t="shared" si="28"/>
        <v>3.7500000000000004</v>
      </c>
      <c r="F454" s="9">
        <f t="shared" si="29"/>
        <v>3.5</v>
      </c>
      <c r="G454" s="9">
        <f t="shared" si="30"/>
        <v>0.93333333333333324</v>
      </c>
      <c r="H454" s="9">
        <f t="shared" si="31"/>
        <v>26.666666666666668</v>
      </c>
      <c r="I454" s="10" t="s">
        <v>468</v>
      </c>
      <c r="J454" s="10" t="s">
        <v>19</v>
      </c>
      <c r="K454" s="1" t="s">
        <v>104</v>
      </c>
      <c r="M454" s="11">
        <v>0</v>
      </c>
      <c r="N454" s="11">
        <v>0</v>
      </c>
      <c r="O454" s="12">
        <v>0</v>
      </c>
      <c r="P454" s="12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1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</row>
    <row r="455" spans="1:28" s="5" customFormat="1" x14ac:dyDescent="0.35">
      <c r="A455" s="26" t="s">
        <v>493</v>
      </c>
      <c r="B455" s="9">
        <v>9.6</v>
      </c>
      <c r="C455" s="9">
        <v>2.5</v>
      </c>
      <c r="D455" s="9">
        <v>2.7</v>
      </c>
      <c r="E455" s="9">
        <f t="shared" si="28"/>
        <v>3.84</v>
      </c>
      <c r="F455" s="9">
        <f t="shared" si="29"/>
        <v>3.5555555555555554</v>
      </c>
      <c r="G455" s="9">
        <f t="shared" si="30"/>
        <v>0.92592592592592582</v>
      </c>
      <c r="H455" s="9">
        <f t="shared" si="31"/>
        <v>26.041666666666668</v>
      </c>
      <c r="I455" s="10" t="s">
        <v>468</v>
      </c>
      <c r="J455" s="10" t="s">
        <v>19</v>
      </c>
      <c r="K455" s="1" t="s">
        <v>104</v>
      </c>
      <c r="M455" s="11">
        <v>0</v>
      </c>
      <c r="N455" s="11">
        <v>0</v>
      </c>
      <c r="O455" s="12">
        <v>0</v>
      </c>
      <c r="P455" s="12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1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</row>
    <row r="456" spans="1:28" s="5" customFormat="1" x14ac:dyDescent="0.35">
      <c r="A456" s="26" t="s">
        <v>494</v>
      </c>
      <c r="B456" s="9">
        <v>9.85</v>
      </c>
      <c r="C456" s="9">
        <v>2.6</v>
      </c>
      <c r="D456" s="9">
        <v>2.8</v>
      </c>
      <c r="E456" s="9">
        <f t="shared" si="28"/>
        <v>3.7884615384615383</v>
      </c>
      <c r="F456" s="9">
        <f t="shared" si="29"/>
        <v>3.5178571428571428</v>
      </c>
      <c r="G456" s="9">
        <f t="shared" si="30"/>
        <v>0.92857142857142871</v>
      </c>
      <c r="H456" s="9">
        <f t="shared" si="31"/>
        <v>26.395939086294419</v>
      </c>
      <c r="I456" s="10" t="s">
        <v>468</v>
      </c>
      <c r="J456" s="10" t="s">
        <v>19</v>
      </c>
      <c r="K456" s="1" t="s">
        <v>104</v>
      </c>
      <c r="M456" s="11">
        <v>0</v>
      </c>
      <c r="N456" s="11">
        <v>0</v>
      </c>
      <c r="O456" s="12">
        <v>0</v>
      </c>
      <c r="P456" s="12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1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</row>
    <row r="457" spans="1:28" s="5" customFormat="1" x14ac:dyDescent="0.35">
      <c r="A457" s="26" t="s">
        <v>495</v>
      </c>
      <c r="B457" s="9">
        <v>9</v>
      </c>
      <c r="C457" s="9">
        <v>2.5</v>
      </c>
      <c r="D457" s="9">
        <v>2.5</v>
      </c>
      <c r="E457" s="9">
        <f t="shared" si="28"/>
        <v>3.6</v>
      </c>
      <c r="F457" s="9">
        <f t="shared" si="29"/>
        <v>3.6</v>
      </c>
      <c r="G457" s="9">
        <f t="shared" si="30"/>
        <v>1</v>
      </c>
      <c r="H457" s="9">
        <f t="shared" si="31"/>
        <v>27.777777777777779</v>
      </c>
      <c r="I457" s="10" t="s">
        <v>468</v>
      </c>
      <c r="J457" s="10" t="s">
        <v>19</v>
      </c>
      <c r="K457" s="1" t="s">
        <v>104</v>
      </c>
      <c r="M457" s="11">
        <v>0</v>
      </c>
      <c r="N457" s="11">
        <v>0</v>
      </c>
      <c r="O457" s="12">
        <v>0</v>
      </c>
      <c r="P457" s="12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1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</row>
    <row r="458" spans="1:28" s="5" customFormat="1" x14ac:dyDescent="0.35">
      <c r="A458" s="26" t="s">
        <v>496</v>
      </c>
      <c r="B458" s="9">
        <v>9.1</v>
      </c>
      <c r="C458" s="9">
        <v>2.5</v>
      </c>
      <c r="D458" s="9">
        <v>2.4</v>
      </c>
      <c r="E458" s="9">
        <f t="shared" si="28"/>
        <v>3.6399999999999997</v>
      </c>
      <c r="F458" s="9">
        <f t="shared" si="29"/>
        <v>3.7916666666666665</v>
      </c>
      <c r="G458" s="9">
        <f t="shared" si="30"/>
        <v>1.0416666666666667</v>
      </c>
      <c r="H458" s="9">
        <f t="shared" si="31"/>
        <v>27.472527472527474</v>
      </c>
      <c r="I458" s="10" t="s">
        <v>468</v>
      </c>
      <c r="J458" s="10" t="s">
        <v>19</v>
      </c>
      <c r="K458" s="1" t="s">
        <v>104</v>
      </c>
      <c r="M458" s="11">
        <v>0</v>
      </c>
      <c r="N458" s="11">
        <v>0</v>
      </c>
      <c r="O458" s="12">
        <v>0</v>
      </c>
      <c r="P458" s="12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1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</row>
    <row r="459" spans="1:28" s="5" customFormat="1" x14ac:dyDescent="0.35">
      <c r="A459" s="26" t="s">
        <v>497</v>
      </c>
      <c r="B459" s="9">
        <v>9.5</v>
      </c>
      <c r="C459" s="9">
        <v>2.7</v>
      </c>
      <c r="D459" s="9">
        <v>2.9</v>
      </c>
      <c r="E459" s="9">
        <f t="shared" si="28"/>
        <v>3.5185185185185182</v>
      </c>
      <c r="F459" s="9">
        <f t="shared" si="29"/>
        <v>3.2758620689655173</v>
      </c>
      <c r="G459" s="9">
        <f t="shared" si="30"/>
        <v>0.93103448275862077</v>
      </c>
      <c r="H459" s="9">
        <f t="shared" si="31"/>
        <v>28.421052631578945</v>
      </c>
      <c r="I459" s="10" t="s">
        <v>468</v>
      </c>
      <c r="J459" s="10" t="s">
        <v>19</v>
      </c>
      <c r="K459" s="1" t="s">
        <v>104</v>
      </c>
      <c r="M459" s="11">
        <v>0</v>
      </c>
      <c r="N459" s="11">
        <v>0</v>
      </c>
      <c r="O459" s="12">
        <v>0</v>
      </c>
      <c r="P459" s="12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1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</row>
    <row r="460" spans="1:28" s="5" customFormat="1" x14ac:dyDescent="0.35">
      <c r="A460" s="26" t="s">
        <v>498</v>
      </c>
      <c r="B460" s="9">
        <v>10.4</v>
      </c>
      <c r="C460" s="9">
        <v>2.6</v>
      </c>
      <c r="D460" s="9">
        <v>2.5</v>
      </c>
      <c r="E460" s="9">
        <f t="shared" si="28"/>
        <v>4</v>
      </c>
      <c r="F460" s="9">
        <f t="shared" si="29"/>
        <v>4.16</v>
      </c>
      <c r="G460" s="9">
        <f t="shared" si="30"/>
        <v>1.04</v>
      </c>
      <c r="H460" s="9">
        <f t="shared" si="31"/>
        <v>25</v>
      </c>
      <c r="I460" s="10" t="s">
        <v>468</v>
      </c>
      <c r="J460" s="10" t="s">
        <v>19</v>
      </c>
      <c r="K460" s="1" t="s">
        <v>104</v>
      </c>
      <c r="M460" s="11">
        <v>0</v>
      </c>
      <c r="N460" s="11">
        <v>0</v>
      </c>
      <c r="O460" s="12">
        <v>0</v>
      </c>
      <c r="P460" s="12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1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</row>
    <row r="461" spans="1:28" s="5" customFormat="1" x14ac:dyDescent="0.35">
      <c r="A461" s="26" t="s">
        <v>499</v>
      </c>
      <c r="B461" s="9">
        <v>8.9</v>
      </c>
      <c r="C461" s="9">
        <v>2.6</v>
      </c>
      <c r="D461" s="9">
        <v>2.6</v>
      </c>
      <c r="E461" s="9">
        <f t="shared" si="28"/>
        <v>3.4230769230769229</v>
      </c>
      <c r="F461" s="9">
        <f t="shared" si="29"/>
        <v>3.4230769230769229</v>
      </c>
      <c r="G461" s="9">
        <f t="shared" si="30"/>
        <v>1</v>
      </c>
      <c r="H461" s="9">
        <f t="shared" si="31"/>
        <v>29.213483146067414</v>
      </c>
      <c r="I461" s="10" t="s">
        <v>468</v>
      </c>
      <c r="J461" s="10" t="s">
        <v>19</v>
      </c>
      <c r="K461" s="1" t="s">
        <v>104</v>
      </c>
      <c r="M461" s="11">
        <v>0</v>
      </c>
      <c r="N461" s="11">
        <v>0</v>
      </c>
      <c r="O461" s="12">
        <v>0</v>
      </c>
      <c r="P461" s="12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1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</row>
    <row r="462" spans="1:28" s="5" customFormat="1" x14ac:dyDescent="0.35">
      <c r="A462" s="26" t="s">
        <v>500</v>
      </c>
      <c r="B462" s="9">
        <v>8.8000000000000007</v>
      </c>
      <c r="C462" s="9">
        <v>2.85</v>
      </c>
      <c r="D462" s="9">
        <v>2.2999999999999998</v>
      </c>
      <c r="E462" s="9">
        <f t="shared" si="28"/>
        <v>3.0877192982456143</v>
      </c>
      <c r="F462" s="9">
        <f t="shared" si="29"/>
        <v>3.8260869565217397</v>
      </c>
      <c r="G462" s="9">
        <f t="shared" si="30"/>
        <v>1.2391304347826089</v>
      </c>
      <c r="H462" s="9">
        <f t="shared" si="31"/>
        <v>32.386363636363633</v>
      </c>
      <c r="I462" s="10" t="s">
        <v>468</v>
      </c>
      <c r="J462" s="10" t="s">
        <v>19</v>
      </c>
      <c r="K462" s="1" t="s">
        <v>104</v>
      </c>
      <c r="M462" s="11">
        <v>0</v>
      </c>
      <c r="N462" s="11">
        <v>0</v>
      </c>
      <c r="O462" s="12">
        <v>0</v>
      </c>
      <c r="P462" s="12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1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</row>
    <row r="463" spans="1:28" s="5" customFormat="1" x14ac:dyDescent="0.35">
      <c r="A463" s="26" t="s">
        <v>501</v>
      </c>
      <c r="B463" s="9">
        <v>10.1</v>
      </c>
      <c r="C463" s="9">
        <v>2.5</v>
      </c>
      <c r="D463" s="9">
        <v>2.7</v>
      </c>
      <c r="E463" s="9">
        <f t="shared" si="28"/>
        <v>4.04</v>
      </c>
      <c r="F463" s="9">
        <f t="shared" si="29"/>
        <v>3.7407407407407405</v>
      </c>
      <c r="G463" s="9">
        <f t="shared" si="30"/>
        <v>0.92592592592592582</v>
      </c>
      <c r="H463" s="9">
        <f t="shared" si="31"/>
        <v>24.752475247524753</v>
      </c>
      <c r="I463" s="10" t="s">
        <v>468</v>
      </c>
      <c r="J463" s="10" t="s">
        <v>19</v>
      </c>
      <c r="K463" s="1" t="s">
        <v>104</v>
      </c>
      <c r="M463" s="11">
        <v>0</v>
      </c>
      <c r="N463" s="11">
        <v>0</v>
      </c>
      <c r="O463" s="12">
        <v>0</v>
      </c>
      <c r="P463" s="12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1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</row>
    <row r="464" spans="1:28" s="5" customFormat="1" x14ac:dyDescent="0.35">
      <c r="A464" s="26" t="s">
        <v>502</v>
      </c>
      <c r="B464" s="9">
        <v>9.8000000000000007</v>
      </c>
      <c r="C464" s="9">
        <v>2.7</v>
      </c>
      <c r="D464" s="9">
        <v>2.5</v>
      </c>
      <c r="E464" s="9">
        <f t="shared" si="28"/>
        <v>3.6296296296296298</v>
      </c>
      <c r="F464" s="9">
        <f t="shared" si="29"/>
        <v>3.9200000000000004</v>
      </c>
      <c r="G464" s="9">
        <f t="shared" si="30"/>
        <v>1.08</v>
      </c>
      <c r="H464" s="9">
        <f t="shared" si="31"/>
        <v>27.551020408163261</v>
      </c>
      <c r="I464" s="10" t="s">
        <v>468</v>
      </c>
      <c r="J464" s="10" t="s">
        <v>19</v>
      </c>
      <c r="K464" s="1" t="s">
        <v>104</v>
      </c>
      <c r="M464" s="11">
        <v>0</v>
      </c>
      <c r="N464" s="11">
        <v>0</v>
      </c>
      <c r="O464" s="12">
        <v>0</v>
      </c>
      <c r="P464" s="12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1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</row>
    <row r="465" spans="1:28" s="5" customFormat="1" x14ac:dyDescent="0.35">
      <c r="A465" s="26" t="s">
        <v>503</v>
      </c>
      <c r="B465" s="9">
        <v>10.5</v>
      </c>
      <c r="C465" s="9">
        <v>2.7</v>
      </c>
      <c r="D465" s="9">
        <v>2.8</v>
      </c>
      <c r="E465" s="9">
        <f t="shared" si="28"/>
        <v>3.8888888888888888</v>
      </c>
      <c r="F465" s="9">
        <f t="shared" si="29"/>
        <v>3.7500000000000004</v>
      </c>
      <c r="G465" s="9">
        <f t="shared" si="30"/>
        <v>0.96428571428571441</v>
      </c>
      <c r="H465" s="9">
        <f t="shared" si="31"/>
        <v>25.714285714285719</v>
      </c>
      <c r="I465" s="10" t="s">
        <v>468</v>
      </c>
      <c r="J465" s="10" t="s">
        <v>19</v>
      </c>
      <c r="K465" s="1" t="s">
        <v>104</v>
      </c>
      <c r="M465" s="11">
        <v>0</v>
      </c>
      <c r="N465" s="11">
        <v>0</v>
      </c>
      <c r="O465" s="12">
        <v>0</v>
      </c>
      <c r="P465" s="12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1</v>
      </c>
      <c r="V465" s="11">
        <v>0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11">
        <v>0</v>
      </c>
    </row>
    <row r="466" spans="1:28" s="5" customFormat="1" x14ac:dyDescent="0.35">
      <c r="A466" s="26" t="s">
        <v>504</v>
      </c>
      <c r="B466" s="9">
        <v>8.8000000000000007</v>
      </c>
      <c r="C466" s="9">
        <v>2.2999999999999998</v>
      </c>
      <c r="D466" s="9">
        <v>2</v>
      </c>
      <c r="E466" s="9">
        <f t="shared" si="28"/>
        <v>3.8260869565217397</v>
      </c>
      <c r="F466" s="9">
        <f t="shared" si="29"/>
        <v>4.4000000000000004</v>
      </c>
      <c r="G466" s="9">
        <f t="shared" si="30"/>
        <v>1.1499999999999999</v>
      </c>
      <c r="H466" s="9">
        <f t="shared" si="31"/>
        <v>26.13636363636363</v>
      </c>
      <c r="I466" s="10" t="s">
        <v>468</v>
      </c>
      <c r="J466" s="10" t="s">
        <v>19</v>
      </c>
      <c r="K466" s="1" t="s">
        <v>104</v>
      </c>
      <c r="M466" s="11">
        <v>0</v>
      </c>
      <c r="N466" s="11">
        <v>0</v>
      </c>
      <c r="O466" s="12">
        <v>0</v>
      </c>
      <c r="P466" s="12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1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</row>
    <row r="467" spans="1:28" s="5" customFormat="1" x14ac:dyDescent="0.35">
      <c r="A467" s="26" t="s">
        <v>505</v>
      </c>
      <c r="B467" s="9">
        <v>10.8</v>
      </c>
      <c r="C467" s="9">
        <v>2.5</v>
      </c>
      <c r="D467" s="9">
        <v>2.8</v>
      </c>
      <c r="E467" s="9">
        <f t="shared" si="28"/>
        <v>4.32</v>
      </c>
      <c r="F467" s="9">
        <f t="shared" si="29"/>
        <v>3.8571428571428577</v>
      </c>
      <c r="G467" s="9">
        <f t="shared" si="30"/>
        <v>0.8928571428571429</v>
      </c>
      <c r="H467" s="9">
        <f t="shared" si="31"/>
        <v>23.148148148148145</v>
      </c>
      <c r="I467" s="10" t="s">
        <v>468</v>
      </c>
      <c r="J467" s="10" t="s">
        <v>19</v>
      </c>
      <c r="K467" s="1" t="s">
        <v>104</v>
      </c>
      <c r="M467" s="11">
        <v>0</v>
      </c>
      <c r="N467" s="11">
        <v>0</v>
      </c>
      <c r="O467" s="12">
        <v>0</v>
      </c>
      <c r="P467" s="12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1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</row>
    <row r="468" spans="1:28" s="5" customFormat="1" x14ac:dyDescent="0.35">
      <c r="A468" s="26" t="s">
        <v>506</v>
      </c>
      <c r="B468" s="9">
        <v>8.5</v>
      </c>
      <c r="C468" s="9">
        <v>2.5</v>
      </c>
      <c r="D468" s="9">
        <v>1.9</v>
      </c>
      <c r="E468" s="9">
        <f t="shared" si="28"/>
        <v>3.4</v>
      </c>
      <c r="F468" s="9">
        <f t="shared" si="29"/>
        <v>4.4736842105263159</v>
      </c>
      <c r="G468" s="9">
        <f t="shared" si="30"/>
        <v>1.3157894736842106</v>
      </c>
      <c r="H468" s="9">
        <f t="shared" si="31"/>
        <v>29.411764705882355</v>
      </c>
      <c r="I468" s="10" t="s">
        <v>468</v>
      </c>
      <c r="J468" s="10" t="s">
        <v>19</v>
      </c>
      <c r="K468" s="1" t="s">
        <v>104</v>
      </c>
      <c r="M468" s="11">
        <v>0</v>
      </c>
      <c r="N468" s="11">
        <v>0</v>
      </c>
      <c r="O468" s="12">
        <v>0</v>
      </c>
      <c r="P468" s="12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1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</row>
    <row r="469" spans="1:28" s="5" customFormat="1" x14ac:dyDescent="0.35">
      <c r="A469" s="26" t="s">
        <v>507</v>
      </c>
      <c r="B469" s="9">
        <v>10.5</v>
      </c>
      <c r="C469" s="9">
        <v>2.5</v>
      </c>
      <c r="D469" s="9">
        <v>2.6</v>
      </c>
      <c r="E469" s="9">
        <f t="shared" si="28"/>
        <v>4.2</v>
      </c>
      <c r="F469" s="9">
        <f t="shared" si="29"/>
        <v>4.0384615384615383</v>
      </c>
      <c r="G469" s="9">
        <f t="shared" si="30"/>
        <v>0.96153846153846145</v>
      </c>
      <c r="H469" s="9">
        <f t="shared" si="31"/>
        <v>23.809523809523807</v>
      </c>
      <c r="I469" s="10" t="s">
        <v>468</v>
      </c>
      <c r="J469" s="10" t="s">
        <v>19</v>
      </c>
      <c r="K469" s="1" t="s">
        <v>104</v>
      </c>
      <c r="M469" s="11">
        <v>0</v>
      </c>
      <c r="N469" s="11">
        <v>0</v>
      </c>
      <c r="O469" s="12">
        <v>0</v>
      </c>
      <c r="P469" s="12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1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</row>
    <row r="470" spans="1:28" s="5" customFormat="1" x14ac:dyDescent="0.35">
      <c r="A470" s="26" t="s">
        <v>508</v>
      </c>
      <c r="B470" s="9">
        <v>8.6999999999999993</v>
      </c>
      <c r="C470" s="9">
        <v>2.8</v>
      </c>
      <c r="D470" s="9">
        <v>2.2999999999999998</v>
      </c>
      <c r="E470" s="9">
        <f t="shared" si="28"/>
        <v>3.1071428571428572</v>
      </c>
      <c r="F470" s="9">
        <f t="shared" si="29"/>
        <v>3.7826086956521738</v>
      </c>
      <c r="G470" s="9">
        <f t="shared" si="30"/>
        <v>1.2173913043478262</v>
      </c>
      <c r="H470" s="9">
        <f t="shared" si="31"/>
        <v>32.183908045977013</v>
      </c>
      <c r="I470" s="10" t="s">
        <v>468</v>
      </c>
      <c r="J470" s="10" t="s">
        <v>19</v>
      </c>
      <c r="K470" s="1" t="s">
        <v>104</v>
      </c>
      <c r="M470" s="11">
        <v>0</v>
      </c>
      <c r="N470" s="11">
        <v>0</v>
      </c>
      <c r="O470" s="12">
        <v>0</v>
      </c>
      <c r="P470" s="12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1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</row>
    <row r="471" spans="1:28" s="5" customFormat="1" x14ac:dyDescent="0.35">
      <c r="A471" s="26" t="s">
        <v>509</v>
      </c>
      <c r="B471" s="9">
        <v>7.85</v>
      </c>
      <c r="C471" s="9">
        <v>2.5</v>
      </c>
      <c r="D471" s="9">
        <v>2.4</v>
      </c>
      <c r="E471" s="9">
        <f t="shared" si="28"/>
        <v>3.1399999999999997</v>
      </c>
      <c r="F471" s="9">
        <f t="shared" si="29"/>
        <v>3.2708333333333335</v>
      </c>
      <c r="G471" s="9">
        <f t="shared" si="30"/>
        <v>1.0416666666666667</v>
      </c>
      <c r="H471" s="9">
        <f t="shared" si="31"/>
        <v>31.847133757961789</v>
      </c>
      <c r="I471" s="10" t="s">
        <v>468</v>
      </c>
      <c r="J471" s="10" t="s">
        <v>19</v>
      </c>
      <c r="K471" s="1" t="s">
        <v>104</v>
      </c>
      <c r="M471" s="11">
        <v>0</v>
      </c>
      <c r="N471" s="11">
        <v>0</v>
      </c>
      <c r="O471" s="12">
        <v>0</v>
      </c>
      <c r="P471" s="12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1</v>
      </c>
      <c r="V471" s="11">
        <v>0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11">
        <v>0</v>
      </c>
    </row>
    <row r="472" spans="1:28" s="5" customFormat="1" x14ac:dyDescent="0.35">
      <c r="A472" s="26" t="s">
        <v>510</v>
      </c>
      <c r="B472" s="9">
        <v>8.5</v>
      </c>
      <c r="C472" s="9">
        <v>2.2999999999999998</v>
      </c>
      <c r="D472" s="9">
        <v>2.6</v>
      </c>
      <c r="E472" s="9">
        <f t="shared" si="28"/>
        <v>3.6956521739130439</v>
      </c>
      <c r="F472" s="9">
        <f t="shared" si="29"/>
        <v>3.2692307692307692</v>
      </c>
      <c r="G472" s="9">
        <f t="shared" si="30"/>
        <v>0.88461538461538447</v>
      </c>
      <c r="H472" s="9">
        <f t="shared" si="31"/>
        <v>27.058823529411764</v>
      </c>
      <c r="I472" s="10" t="s">
        <v>468</v>
      </c>
      <c r="J472" s="10" t="s">
        <v>19</v>
      </c>
      <c r="K472" s="1" t="s">
        <v>104</v>
      </c>
      <c r="M472" s="11">
        <v>0</v>
      </c>
      <c r="N472" s="11">
        <v>0</v>
      </c>
      <c r="O472" s="12">
        <v>0</v>
      </c>
      <c r="P472" s="12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1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</row>
    <row r="473" spans="1:28" s="5" customFormat="1" x14ac:dyDescent="0.35">
      <c r="A473" s="26" t="s">
        <v>511</v>
      </c>
      <c r="B473" s="9">
        <v>8.9</v>
      </c>
      <c r="C473" s="9">
        <v>2</v>
      </c>
      <c r="D473" s="9">
        <v>2.4</v>
      </c>
      <c r="E473" s="9">
        <f t="shared" si="28"/>
        <v>4.45</v>
      </c>
      <c r="F473" s="9">
        <f t="shared" si="29"/>
        <v>3.7083333333333335</v>
      </c>
      <c r="G473" s="9">
        <f t="shared" si="30"/>
        <v>0.83333333333333337</v>
      </c>
      <c r="H473" s="9">
        <f t="shared" si="31"/>
        <v>22.471910112359549</v>
      </c>
      <c r="I473" s="10" t="s">
        <v>468</v>
      </c>
      <c r="J473" s="10" t="s">
        <v>19</v>
      </c>
      <c r="K473" s="1" t="s">
        <v>104</v>
      </c>
      <c r="M473" s="11">
        <v>0</v>
      </c>
      <c r="N473" s="11">
        <v>0</v>
      </c>
      <c r="O473" s="12">
        <v>0</v>
      </c>
      <c r="P473" s="12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1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0</v>
      </c>
    </row>
    <row r="474" spans="1:28" s="5" customFormat="1" x14ac:dyDescent="0.35">
      <c r="A474" s="26" t="s">
        <v>512</v>
      </c>
      <c r="B474" s="9">
        <v>9.6</v>
      </c>
      <c r="C474" s="9">
        <v>2.2999999999999998</v>
      </c>
      <c r="D474" s="9">
        <v>3.2</v>
      </c>
      <c r="E474" s="9">
        <f t="shared" si="28"/>
        <v>4.1739130434782608</v>
      </c>
      <c r="F474" s="9">
        <f t="shared" si="29"/>
        <v>2.9999999999999996</v>
      </c>
      <c r="G474" s="9">
        <f t="shared" si="30"/>
        <v>0.71874999999999989</v>
      </c>
      <c r="H474" s="9">
        <f t="shared" si="31"/>
        <v>23.958333333333332</v>
      </c>
      <c r="I474" s="10" t="s">
        <v>468</v>
      </c>
      <c r="J474" s="10" t="s">
        <v>19</v>
      </c>
      <c r="K474" s="1" t="s">
        <v>104</v>
      </c>
      <c r="M474" s="11">
        <v>0</v>
      </c>
      <c r="N474" s="11">
        <v>0</v>
      </c>
      <c r="O474" s="12">
        <v>0</v>
      </c>
      <c r="P474" s="12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1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</row>
    <row r="475" spans="1:28" s="5" customFormat="1" x14ac:dyDescent="0.35">
      <c r="A475" s="26" t="s">
        <v>513</v>
      </c>
      <c r="B475" s="9">
        <v>9.4</v>
      </c>
      <c r="C475" s="9">
        <v>2.7</v>
      </c>
      <c r="D475" s="9">
        <v>2.6</v>
      </c>
      <c r="E475" s="9">
        <f t="shared" si="28"/>
        <v>3.4814814814814814</v>
      </c>
      <c r="F475" s="9">
        <f t="shared" si="29"/>
        <v>3.6153846153846154</v>
      </c>
      <c r="G475" s="9">
        <f t="shared" si="30"/>
        <v>1.0384615384615385</v>
      </c>
      <c r="H475" s="9">
        <f t="shared" si="31"/>
        <v>28.723404255319153</v>
      </c>
      <c r="I475" s="10" t="s">
        <v>468</v>
      </c>
      <c r="J475" s="10" t="s">
        <v>19</v>
      </c>
      <c r="K475" s="1" t="s">
        <v>104</v>
      </c>
      <c r="M475" s="11">
        <v>0</v>
      </c>
      <c r="N475" s="11">
        <v>0</v>
      </c>
      <c r="O475" s="12">
        <v>0</v>
      </c>
      <c r="P475" s="12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1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</row>
    <row r="476" spans="1:28" s="5" customFormat="1" x14ac:dyDescent="0.35">
      <c r="A476" s="26" t="s">
        <v>514</v>
      </c>
      <c r="B476" s="9">
        <v>8.6</v>
      </c>
      <c r="C476" s="9">
        <v>2.5</v>
      </c>
      <c r="D476" s="9">
        <v>1.95</v>
      </c>
      <c r="E476" s="9">
        <f t="shared" si="28"/>
        <v>3.44</v>
      </c>
      <c r="F476" s="9">
        <f t="shared" si="29"/>
        <v>4.4102564102564106</v>
      </c>
      <c r="G476" s="9">
        <f t="shared" si="30"/>
        <v>1.2820512820512822</v>
      </c>
      <c r="H476" s="9">
        <f t="shared" si="31"/>
        <v>29.069767441860467</v>
      </c>
      <c r="I476" s="10" t="s">
        <v>468</v>
      </c>
      <c r="J476" s="10" t="s">
        <v>19</v>
      </c>
      <c r="K476" s="1" t="s">
        <v>104</v>
      </c>
      <c r="M476" s="11">
        <v>0</v>
      </c>
      <c r="N476" s="11">
        <v>0</v>
      </c>
      <c r="O476" s="12">
        <v>0</v>
      </c>
      <c r="P476" s="12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1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</row>
    <row r="477" spans="1:28" s="5" customFormat="1" x14ac:dyDescent="0.35">
      <c r="A477" s="26" t="s">
        <v>515</v>
      </c>
      <c r="B477" s="9">
        <v>9.35</v>
      </c>
      <c r="C477" s="9">
        <v>2.5</v>
      </c>
      <c r="D477" s="9">
        <v>2.65</v>
      </c>
      <c r="E477" s="9">
        <f t="shared" si="28"/>
        <v>3.7399999999999998</v>
      </c>
      <c r="F477" s="9">
        <f t="shared" si="29"/>
        <v>3.5283018867924527</v>
      </c>
      <c r="G477" s="9">
        <f t="shared" si="30"/>
        <v>0.94339622641509435</v>
      </c>
      <c r="H477" s="9">
        <f t="shared" si="31"/>
        <v>26.737967914438503</v>
      </c>
      <c r="I477" s="10" t="s">
        <v>468</v>
      </c>
      <c r="J477" s="10" t="s">
        <v>19</v>
      </c>
      <c r="K477" s="1" t="s">
        <v>104</v>
      </c>
      <c r="M477" s="11">
        <v>0</v>
      </c>
      <c r="N477" s="11">
        <v>0</v>
      </c>
      <c r="O477" s="12">
        <v>0</v>
      </c>
      <c r="P477" s="12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1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</row>
    <row r="478" spans="1:28" s="5" customFormat="1" x14ac:dyDescent="0.35">
      <c r="A478" s="26" t="s">
        <v>516</v>
      </c>
      <c r="B478" s="9">
        <v>9.9</v>
      </c>
      <c r="C478" s="9">
        <v>2.4</v>
      </c>
      <c r="D478" s="9">
        <v>2.6</v>
      </c>
      <c r="E478" s="9">
        <f t="shared" si="28"/>
        <v>4.125</v>
      </c>
      <c r="F478" s="9">
        <f t="shared" si="29"/>
        <v>3.8076923076923075</v>
      </c>
      <c r="G478" s="9">
        <f t="shared" si="30"/>
        <v>0.92307692307692302</v>
      </c>
      <c r="H478" s="9">
        <f t="shared" si="31"/>
        <v>24.242424242424239</v>
      </c>
      <c r="I478" s="10" t="s">
        <v>468</v>
      </c>
      <c r="J478" s="10" t="s">
        <v>19</v>
      </c>
      <c r="K478" s="1" t="s">
        <v>104</v>
      </c>
      <c r="M478" s="11">
        <v>0</v>
      </c>
      <c r="N478" s="11">
        <v>0</v>
      </c>
      <c r="O478" s="12">
        <v>0</v>
      </c>
      <c r="P478" s="12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1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</row>
    <row r="479" spans="1:28" s="5" customFormat="1" x14ac:dyDescent="0.35">
      <c r="A479" s="26" t="s">
        <v>517</v>
      </c>
      <c r="B479" s="9">
        <v>10</v>
      </c>
      <c r="C479" s="9">
        <v>2.7</v>
      </c>
      <c r="D479" s="9">
        <v>2.8</v>
      </c>
      <c r="E479" s="9">
        <f t="shared" si="28"/>
        <v>3.7037037037037033</v>
      </c>
      <c r="F479" s="9">
        <f t="shared" si="29"/>
        <v>3.5714285714285716</v>
      </c>
      <c r="G479" s="9">
        <f t="shared" si="30"/>
        <v>0.96428571428571441</v>
      </c>
      <c r="H479" s="9">
        <f t="shared" si="31"/>
        <v>27</v>
      </c>
      <c r="I479" s="10" t="s">
        <v>468</v>
      </c>
      <c r="J479" s="10" t="s">
        <v>19</v>
      </c>
      <c r="K479" s="1" t="s">
        <v>104</v>
      </c>
      <c r="M479" s="11">
        <v>0</v>
      </c>
      <c r="N479" s="11">
        <v>0</v>
      </c>
      <c r="O479" s="12">
        <v>0</v>
      </c>
      <c r="P479" s="12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1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0</v>
      </c>
    </row>
    <row r="480" spans="1:28" s="5" customFormat="1" x14ac:dyDescent="0.35">
      <c r="A480" s="26" t="s">
        <v>518</v>
      </c>
      <c r="B480" s="9">
        <v>9.4</v>
      </c>
      <c r="C480" s="9">
        <v>2.5</v>
      </c>
      <c r="D480" s="9">
        <v>2.4</v>
      </c>
      <c r="E480" s="9">
        <f t="shared" si="28"/>
        <v>3.7600000000000002</v>
      </c>
      <c r="F480" s="9">
        <f t="shared" si="29"/>
        <v>3.916666666666667</v>
      </c>
      <c r="G480" s="9">
        <f t="shared" si="30"/>
        <v>1.0416666666666667</v>
      </c>
      <c r="H480" s="9">
        <f t="shared" si="31"/>
        <v>26.595744680851062</v>
      </c>
      <c r="I480" s="10" t="s">
        <v>468</v>
      </c>
      <c r="J480" s="10" t="s">
        <v>19</v>
      </c>
      <c r="K480" s="1" t="s">
        <v>104</v>
      </c>
      <c r="M480" s="11">
        <v>0</v>
      </c>
      <c r="N480" s="11">
        <v>0</v>
      </c>
      <c r="O480" s="12">
        <v>0</v>
      </c>
      <c r="P480" s="12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1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11">
        <v>0</v>
      </c>
    </row>
    <row r="481" spans="1:28" s="5" customFormat="1" x14ac:dyDescent="0.35">
      <c r="A481" s="26" t="s">
        <v>519</v>
      </c>
      <c r="B481" s="9">
        <v>10.8</v>
      </c>
      <c r="C481" s="9">
        <v>2.7</v>
      </c>
      <c r="D481" s="9">
        <v>2.8</v>
      </c>
      <c r="E481" s="9">
        <f t="shared" si="28"/>
        <v>4</v>
      </c>
      <c r="F481" s="9">
        <f t="shared" si="29"/>
        <v>3.8571428571428577</v>
      </c>
      <c r="G481" s="9">
        <f t="shared" si="30"/>
        <v>0.96428571428571441</v>
      </c>
      <c r="H481" s="9">
        <f t="shared" si="31"/>
        <v>25</v>
      </c>
      <c r="I481" s="10" t="s">
        <v>468</v>
      </c>
      <c r="J481" s="10" t="s">
        <v>19</v>
      </c>
      <c r="K481" s="1" t="s">
        <v>104</v>
      </c>
      <c r="M481" s="11">
        <v>0</v>
      </c>
      <c r="N481" s="11">
        <v>0</v>
      </c>
      <c r="O481" s="12">
        <v>0</v>
      </c>
      <c r="P481" s="12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1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</row>
    <row r="482" spans="1:28" s="5" customFormat="1" x14ac:dyDescent="0.35">
      <c r="A482" s="26" t="s">
        <v>520</v>
      </c>
      <c r="B482" s="9">
        <v>9.4</v>
      </c>
      <c r="C482" s="9">
        <v>2.2999999999999998</v>
      </c>
      <c r="D482" s="9">
        <v>2.8</v>
      </c>
      <c r="E482" s="9">
        <f t="shared" si="28"/>
        <v>4.0869565217391308</v>
      </c>
      <c r="F482" s="9">
        <f t="shared" si="29"/>
        <v>3.3571428571428577</v>
      </c>
      <c r="G482" s="9">
        <f t="shared" si="30"/>
        <v>0.8214285714285714</v>
      </c>
      <c r="H482" s="9">
        <f t="shared" si="31"/>
        <v>24.468085106382976</v>
      </c>
      <c r="I482" s="10" t="s">
        <v>468</v>
      </c>
      <c r="J482" s="10" t="s">
        <v>19</v>
      </c>
      <c r="K482" s="1" t="s">
        <v>104</v>
      </c>
      <c r="M482" s="11">
        <v>0</v>
      </c>
      <c r="N482" s="11">
        <v>0</v>
      </c>
      <c r="O482" s="12">
        <v>0</v>
      </c>
      <c r="P482" s="12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1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</row>
    <row r="483" spans="1:28" s="5" customFormat="1" x14ac:dyDescent="0.35">
      <c r="A483" s="26" t="s">
        <v>521</v>
      </c>
      <c r="B483" s="9">
        <v>10.1</v>
      </c>
      <c r="C483" s="9">
        <v>2.5</v>
      </c>
      <c r="D483" s="9">
        <v>2.5</v>
      </c>
      <c r="E483" s="9">
        <f t="shared" si="28"/>
        <v>4.04</v>
      </c>
      <c r="F483" s="9">
        <f t="shared" si="29"/>
        <v>4.04</v>
      </c>
      <c r="G483" s="9">
        <f t="shared" si="30"/>
        <v>1</v>
      </c>
      <c r="H483" s="9">
        <f t="shared" si="31"/>
        <v>24.752475247524753</v>
      </c>
      <c r="I483" s="10" t="s">
        <v>468</v>
      </c>
      <c r="J483" s="10" t="s">
        <v>19</v>
      </c>
      <c r="K483" s="1" t="s">
        <v>104</v>
      </c>
      <c r="M483" s="11">
        <v>0</v>
      </c>
      <c r="N483" s="11">
        <v>0</v>
      </c>
      <c r="O483" s="12">
        <v>0</v>
      </c>
      <c r="P483" s="12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1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</row>
    <row r="484" spans="1:28" s="5" customFormat="1" x14ac:dyDescent="0.35">
      <c r="A484" s="26" t="s">
        <v>522</v>
      </c>
      <c r="B484" s="9">
        <v>9.3000000000000007</v>
      </c>
      <c r="C484" s="9">
        <v>2.4</v>
      </c>
      <c r="D484" s="9">
        <v>2.8</v>
      </c>
      <c r="E484" s="9">
        <f t="shared" si="28"/>
        <v>3.8750000000000004</v>
      </c>
      <c r="F484" s="9">
        <f t="shared" si="29"/>
        <v>3.3214285714285721</v>
      </c>
      <c r="G484" s="9">
        <f t="shared" si="30"/>
        <v>0.85714285714285721</v>
      </c>
      <c r="H484" s="9">
        <f t="shared" si="31"/>
        <v>25.806451612903224</v>
      </c>
      <c r="I484" s="10" t="s">
        <v>468</v>
      </c>
      <c r="J484" s="10" t="s">
        <v>19</v>
      </c>
      <c r="K484" s="1" t="s">
        <v>104</v>
      </c>
      <c r="M484" s="11">
        <v>0</v>
      </c>
      <c r="N484" s="11">
        <v>0</v>
      </c>
      <c r="O484" s="12">
        <v>0</v>
      </c>
      <c r="P484" s="12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1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</row>
    <row r="485" spans="1:28" s="5" customFormat="1" x14ac:dyDescent="0.35">
      <c r="A485" s="26" t="s">
        <v>523</v>
      </c>
      <c r="B485" s="9">
        <v>8.1</v>
      </c>
      <c r="C485" s="9">
        <v>2.5</v>
      </c>
      <c r="D485" s="9">
        <v>2.2000000000000002</v>
      </c>
      <c r="E485" s="9">
        <f t="shared" si="28"/>
        <v>3.2399999999999998</v>
      </c>
      <c r="F485" s="9">
        <f t="shared" si="29"/>
        <v>3.6818181818181812</v>
      </c>
      <c r="G485" s="9">
        <f t="shared" si="30"/>
        <v>1.1363636363636362</v>
      </c>
      <c r="H485" s="9">
        <f t="shared" si="31"/>
        <v>30.864197530864203</v>
      </c>
      <c r="I485" s="10" t="s">
        <v>468</v>
      </c>
      <c r="J485" s="10" t="s">
        <v>19</v>
      </c>
      <c r="K485" s="1" t="s">
        <v>104</v>
      </c>
      <c r="M485" s="11">
        <v>0</v>
      </c>
      <c r="N485" s="11">
        <v>0</v>
      </c>
      <c r="O485" s="12">
        <v>0</v>
      </c>
      <c r="P485" s="12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1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</row>
    <row r="486" spans="1:28" s="5" customFormat="1" x14ac:dyDescent="0.35">
      <c r="A486" s="26" t="s">
        <v>524</v>
      </c>
      <c r="B486" s="9">
        <v>9.5500000000000007</v>
      </c>
      <c r="C486" s="9">
        <v>2.7</v>
      </c>
      <c r="D486" s="9">
        <v>2.4500000000000002</v>
      </c>
      <c r="E486" s="9">
        <f t="shared" si="28"/>
        <v>3.5370370370370372</v>
      </c>
      <c r="F486" s="9">
        <f t="shared" si="29"/>
        <v>3.8979591836734695</v>
      </c>
      <c r="G486" s="9">
        <f t="shared" si="30"/>
        <v>1.1020408163265305</v>
      </c>
      <c r="H486" s="9">
        <f t="shared" si="31"/>
        <v>28.272251308900525</v>
      </c>
      <c r="I486" s="10" t="s">
        <v>468</v>
      </c>
      <c r="J486" s="10" t="s">
        <v>19</v>
      </c>
      <c r="K486" s="1" t="s">
        <v>104</v>
      </c>
      <c r="M486" s="11">
        <v>0</v>
      </c>
      <c r="N486" s="11">
        <v>0</v>
      </c>
      <c r="O486" s="12">
        <v>0</v>
      </c>
      <c r="P486" s="12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1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</row>
    <row r="487" spans="1:28" s="5" customFormat="1" x14ac:dyDescent="0.35">
      <c r="A487" s="26" t="s">
        <v>525</v>
      </c>
      <c r="B487" s="9">
        <v>9.5</v>
      </c>
      <c r="C487" s="9">
        <v>2.5</v>
      </c>
      <c r="D487" s="9">
        <v>2.8</v>
      </c>
      <c r="E487" s="9">
        <f t="shared" si="28"/>
        <v>3.8</v>
      </c>
      <c r="F487" s="9">
        <f t="shared" si="29"/>
        <v>3.3928571428571432</v>
      </c>
      <c r="G487" s="9">
        <f t="shared" si="30"/>
        <v>0.8928571428571429</v>
      </c>
      <c r="H487" s="9">
        <f t="shared" si="31"/>
        <v>26.315789473684209</v>
      </c>
      <c r="I487" s="10" t="s">
        <v>468</v>
      </c>
      <c r="J487" s="10" t="s">
        <v>19</v>
      </c>
      <c r="K487" s="1" t="s">
        <v>104</v>
      </c>
      <c r="M487" s="11">
        <v>0</v>
      </c>
      <c r="N487" s="11">
        <v>0</v>
      </c>
      <c r="O487" s="12">
        <v>0</v>
      </c>
      <c r="P487" s="12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1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</row>
    <row r="488" spans="1:28" s="5" customFormat="1" x14ac:dyDescent="0.35">
      <c r="A488" s="26" t="s">
        <v>526</v>
      </c>
      <c r="B488" s="9">
        <v>9.6</v>
      </c>
      <c r="C488" s="9">
        <v>2.5</v>
      </c>
      <c r="D488" s="9">
        <v>2.6</v>
      </c>
      <c r="E488" s="9">
        <f t="shared" si="28"/>
        <v>3.84</v>
      </c>
      <c r="F488" s="9">
        <f t="shared" si="29"/>
        <v>3.6923076923076921</v>
      </c>
      <c r="G488" s="9">
        <f t="shared" si="30"/>
        <v>0.96153846153846145</v>
      </c>
      <c r="H488" s="9">
        <f t="shared" si="31"/>
        <v>26.041666666666668</v>
      </c>
      <c r="I488" s="10" t="s">
        <v>468</v>
      </c>
      <c r="J488" s="10" t="s">
        <v>19</v>
      </c>
      <c r="K488" s="1" t="s">
        <v>104</v>
      </c>
      <c r="M488" s="11">
        <v>0</v>
      </c>
      <c r="N488" s="11">
        <v>0</v>
      </c>
      <c r="O488" s="12">
        <v>0</v>
      </c>
      <c r="P488" s="12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1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</row>
    <row r="489" spans="1:28" s="5" customFormat="1" x14ac:dyDescent="0.35">
      <c r="A489" s="26" t="s">
        <v>527</v>
      </c>
      <c r="B489" s="9">
        <v>9.5</v>
      </c>
      <c r="C489" s="9">
        <v>2.6</v>
      </c>
      <c r="D489" s="9">
        <v>2.7</v>
      </c>
      <c r="E489" s="9">
        <f t="shared" si="28"/>
        <v>3.6538461538461537</v>
      </c>
      <c r="F489" s="9">
        <f t="shared" si="29"/>
        <v>3.5185185185185182</v>
      </c>
      <c r="G489" s="9">
        <f t="shared" si="30"/>
        <v>0.96296296296296291</v>
      </c>
      <c r="H489" s="9">
        <f t="shared" si="31"/>
        <v>27.368421052631582</v>
      </c>
      <c r="I489" s="10" t="s">
        <v>468</v>
      </c>
      <c r="J489" s="10" t="s">
        <v>19</v>
      </c>
      <c r="K489" s="1" t="s">
        <v>104</v>
      </c>
      <c r="M489" s="11">
        <v>0</v>
      </c>
      <c r="N489" s="11">
        <v>0</v>
      </c>
      <c r="O489" s="12">
        <v>0</v>
      </c>
      <c r="P489" s="12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1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11">
        <v>0</v>
      </c>
    </row>
    <row r="490" spans="1:28" s="5" customFormat="1" x14ac:dyDescent="0.35">
      <c r="A490" s="26" t="s">
        <v>528</v>
      </c>
      <c r="B490" s="9">
        <v>9.6999999999999993</v>
      </c>
      <c r="C490" s="9">
        <v>2.7</v>
      </c>
      <c r="D490" s="9">
        <v>2.6</v>
      </c>
      <c r="E490" s="9">
        <f t="shared" si="28"/>
        <v>3.5925925925925921</v>
      </c>
      <c r="F490" s="9">
        <f t="shared" si="29"/>
        <v>3.7307692307692304</v>
      </c>
      <c r="G490" s="9">
        <f t="shared" si="30"/>
        <v>1.0384615384615385</v>
      </c>
      <c r="H490" s="9">
        <f t="shared" si="31"/>
        <v>27.83505154639176</v>
      </c>
      <c r="I490" s="10" t="s">
        <v>468</v>
      </c>
      <c r="J490" s="10" t="s">
        <v>19</v>
      </c>
      <c r="K490" s="1" t="s">
        <v>104</v>
      </c>
      <c r="M490" s="11">
        <v>0</v>
      </c>
      <c r="N490" s="11">
        <v>0</v>
      </c>
      <c r="O490" s="12">
        <v>0</v>
      </c>
      <c r="P490" s="12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1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</row>
    <row r="491" spans="1:28" s="5" customFormat="1" x14ac:dyDescent="0.35">
      <c r="A491" s="24" t="s">
        <v>529</v>
      </c>
      <c r="B491" s="25">
        <v>7.2</v>
      </c>
      <c r="C491" s="25">
        <v>2.85</v>
      </c>
      <c r="D491" s="25">
        <v>2.6</v>
      </c>
      <c r="E491" s="9">
        <f t="shared" si="28"/>
        <v>2.5263157894736841</v>
      </c>
      <c r="F491" s="9">
        <f t="shared" si="29"/>
        <v>2.7692307692307692</v>
      </c>
      <c r="G491" s="9">
        <f t="shared" si="30"/>
        <v>1.0961538461538463</v>
      </c>
      <c r="H491" s="9">
        <f t="shared" si="31"/>
        <v>39.583333333333329</v>
      </c>
      <c r="I491" s="10" t="s">
        <v>468</v>
      </c>
      <c r="J491" s="10" t="s">
        <v>19</v>
      </c>
      <c r="K491" s="1" t="s">
        <v>33</v>
      </c>
      <c r="M491" s="11">
        <v>0</v>
      </c>
      <c r="N491" s="11">
        <v>0</v>
      </c>
      <c r="O491" s="12">
        <v>0</v>
      </c>
      <c r="P491" s="12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1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</row>
    <row r="492" spans="1:28" s="5" customFormat="1" x14ac:dyDescent="0.35">
      <c r="A492" s="24" t="s">
        <v>530</v>
      </c>
      <c r="B492" s="25">
        <v>9</v>
      </c>
      <c r="C492" s="25">
        <v>3.4</v>
      </c>
      <c r="D492" s="25">
        <v>3.1</v>
      </c>
      <c r="E492" s="9">
        <f t="shared" si="28"/>
        <v>2.6470588235294117</v>
      </c>
      <c r="F492" s="9">
        <f t="shared" si="29"/>
        <v>2.903225806451613</v>
      </c>
      <c r="G492" s="9">
        <f t="shared" si="30"/>
        <v>1.096774193548387</v>
      </c>
      <c r="H492" s="9">
        <f t="shared" si="31"/>
        <v>37.777777777777779</v>
      </c>
      <c r="I492" s="10" t="s">
        <v>468</v>
      </c>
      <c r="J492" s="10" t="s">
        <v>19</v>
      </c>
      <c r="K492" s="1" t="s">
        <v>33</v>
      </c>
      <c r="M492" s="11">
        <v>0</v>
      </c>
      <c r="N492" s="11">
        <v>0</v>
      </c>
      <c r="O492" s="12">
        <v>0</v>
      </c>
      <c r="P492" s="12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1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</row>
    <row r="493" spans="1:28" s="5" customFormat="1" x14ac:dyDescent="0.35">
      <c r="A493" s="24" t="s">
        <v>531</v>
      </c>
      <c r="B493" s="25">
        <v>12.5</v>
      </c>
      <c r="C493" s="25">
        <v>4</v>
      </c>
      <c r="D493" s="25">
        <v>4</v>
      </c>
      <c r="E493" s="9">
        <f t="shared" si="28"/>
        <v>3.125</v>
      </c>
      <c r="F493" s="9">
        <f t="shared" si="29"/>
        <v>3.125</v>
      </c>
      <c r="G493" s="9">
        <f t="shared" si="30"/>
        <v>1</v>
      </c>
      <c r="H493" s="9">
        <f t="shared" si="31"/>
        <v>32</v>
      </c>
      <c r="I493" s="10" t="s">
        <v>532</v>
      </c>
      <c r="J493" s="10" t="s">
        <v>22</v>
      </c>
      <c r="K493" s="1" t="s">
        <v>33</v>
      </c>
      <c r="M493" s="11">
        <v>0</v>
      </c>
      <c r="N493" s="11">
        <v>0</v>
      </c>
      <c r="O493" s="12">
        <v>0</v>
      </c>
      <c r="P493" s="12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1</v>
      </c>
      <c r="Y493" s="11">
        <v>0</v>
      </c>
      <c r="Z493" s="11">
        <v>0</v>
      </c>
      <c r="AA493" s="11">
        <v>0</v>
      </c>
      <c r="AB493" s="11">
        <v>0</v>
      </c>
    </row>
    <row r="494" spans="1:28" s="5" customFormat="1" x14ac:dyDescent="0.35">
      <c r="A494" s="24" t="s">
        <v>533</v>
      </c>
      <c r="B494" s="25">
        <v>10</v>
      </c>
      <c r="C494" s="25">
        <v>3</v>
      </c>
      <c r="D494" s="25">
        <v>2.9</v>
      </c>
      <c r="E494" s="9">
        <f t="shared" si="28"/>
        <v>3.3333333333333335</v>
      </c>
      <c r="F494" s="9">
        <f t="shared" si="29"/>
        <v>3.4482758620689657</v>
      </c>
      <c r="G494" s="9">
        <f t="shared" si="30"/>
        <v>1.0344827586206897</v>
      </c>
      <c r="H494" s="9">
        <f t="shared" si="31"/>
        <v>30</v>
      </c>
      <c r="I494" s="10" t="s">
        <v>532</v>
      </c>
      <c r="J494" s="10" t="s">
        <v>22</v>
      </c>
      <c r="K494" s="1" t="s">
        <v>33</v>
      </c>
      <c r="M494" s="11">
        <v>0</v>
      </c>
      <c r="N494" s="11">
        <v>0</v>
      </c>
      <c r="O494" s="12">
        <v>0</v>
      </c>
      <c r="P494" s="12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1</v>
      </c>
      <c r="Y494" s="11">
        <v>0</v>
      </c>
      <c r="Z494" s="11">
        <v>0</v>
      </c>
      <c r="AA494" s="11">
        <v>0</v>
      </c>
      <c r="AB494" s="11">
        <v>0</v>
      </c>
    </row>
    <row r="495" spans="1:28" s="5" customFormat="1" x14ac:dyDescent="0.35">
      <c r="A495" s="24" t="s">
        <v>534</v>
      </c>
      <c r="B495" s="25">
        <v>12</v>
      </c>
      <c r="C495" s="25">
        <v>3.1</v>
      </c>
      <c r="D495" s="25">
        <v>2.9</v>
      </c>
      <c r="E495" s="9">
        <f t="shared" si="28"/>
        <v>3.8709677419354835</v>
      </c>
      <c r="F495" s="9">
        <f t="shared" si="29"/>
        <v>4.1379310344827589</v>
      </c>
      <c r="G495" s="9">
        <f t="shared" si="30"/>
        <v>1.0689655172413794</v>
      </c>
      <c r="H495" s="9">
        <f t="shared" si="31"/>
        <v>25.833333333333336</v>
      </c>
      <c r="I495" s="10" t="s">
        <v>532</v>
      </c>
      <c r="J495" s="10" t="s">
        <v>22</v>
      </c>
      <c r="K495" s="1" t="s">
        <v>33</v>
      </c>
      <c r="M495" s="11">
        <v>0</v>
      </c>
      <c r="N495" s="11">
        <v>0</v>
      </c>
      <c r="O495" s="12">
        <v>0</v>
      </c>
      <c r="P495" s="12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1</v>
      </c>
      <c r="Y495" s="11">
        <v>0</v>
      </c>
      <c r="Z495" s="11">
        <v>0</v>
      </c>
      <c r="AA495" s="11">
        <v>0</v>
      </c>
      <c r="AB495" s="11">
        <v>0</v>
      </c>
    </row>
    <row r="496" spans="1:28" s="5" customFormat="1" x14ac:dyDescent="0.35">
      <c r="A496" s="24" t="s">
        <v>535</v>
      </c>
      <c r="B496" s="25">
        <v>11</v>
      </c>
      <c r="C496" s="25">
        <v>4</v>
      </c>
      <c r="D496" s="25">
        <v>4</v>
      </c>
      <c r="E496" s="9">
        <f t="shared" si="28"/>
        <v>2.75</v>
      </c>
      <c r="F496" s="9">
        <f t="shared" si="29"/>
        <v>2.75</v>
      </c>
      <c r="G496" s="9">
        <f t="shared" si="30"/>
        <v>1</v>
      </c>
      <c r="H496" s="9">
        <f t="shared" si="31"/>
        <v>36.363636363636367</v>
      </c>
      <c r="I496" s="10" t="s">
        <v>532</v>
      </c>
      <c r="J496" s="10" t="s">
        <v>22</v>
      </c>
      <c r="K496" s="1" t="s">
        <v>33</v>
      </c>
      <c r="M496" s="11">
        <v>0</v>
      </c>
      <c r="N496" s="11">
        <v>0</v>
      </c>
      <c r="O496" s="12">
        <v>0</v>
      </c>
      <c r="P496" s="12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1</v>
      </c>
      <c r="Y496" s="11">
        <v>0</v>
      </c>
      <c r="Z496" s="11">
        <v>0</v>
      </c>
      <c r="AA496" s="11">
        <v>0</v>
      </c>
      <c r="AB496" s="11">
        <v>0</v>
      </c>
    </row>
    <row r="497" spans="1:28" s="5" customFormat="1" x14ac:dyDescent="0.35">
      <c r="A497" s="24" t="s">
        <v>536</v>
      </c>
      <c r="B497" s="25">
        <v>12</v>
      </c>
      <c r="C497" s="25">
        <v>4</v>
      </c>
      <c r="D497" s="25">
        <v>4</v>
      </c>
      <c r="E497" s="9">
        <f t="shared" si="28"/>
        <v>3</v>
      </c>
      <c r="F497" s="9">
        <f t="shared" si="29"/>
        <v>3</v>
      </c>
      <c r="G497" s="9">
        <f t="shared" si="30"/>
        <v>1</v>
      </c>
      <c r="H497" s="9">
        <f t="shared" si="31"/>
        <v>33.333333333333329</v>
      </c>
      <c r="I497" s="10" t="s">
        <v>532</v>
      </c>
      <c r="J497" s="10" t="s">
        <v>22</v>
      </c>
      <c r="K497" s="1" t="s">
        <v>33</v>
      </c>
      <c r="M497" s="11">
        <v>0</v>
      </c>
      <c r="N497" s="11">
        <v>0</v>
      </c>
      <c r="O497" s="12">
        <v>0</v>
      </c>
      <c r="P497" s="12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1</v>
      </c>
      <c r="Y497" s="11">
        <v>0</v>
      </c>
      <c r="Z497" s="11">
        <v>0</v>
      </c>
      <c r="AA497" s="11">
        <v>0</v>
      </c>
      <c r="AB497" s="11">
        <v>0</v>
      </c>
    </row>
    <row r="498" spans="1:28" s="5" customFormat="1" x14ac:dyDescent="0.35">
      <c r="A498" s="24" t="s">
        <v>537</v>
      </c>
      <c r="B498" s="25">
        <v>7.6</v>
      </c>
      <c r="C498" s="25">
        <v>3.75</v>
      </c>
      <c r="D498" s="25">
        <v>3.4</v>
      </c>
      <c r="E498" s="9">
        <f t="shared" si="28"/>
        <v>2.0266666666666664</v>
      </c>
      <c r="F498" s="9">
        <f t="shared" si="29"/>
        <v>2.2352941176470589</v>
      </c>
      <c r="G498" s="9">
        <f t="shared" si="30"/>
        <v>1.1029411764705883</v>
      </c>
      <c r="H498" s="9">
        <f t="shared" si="31"/>
        <v>49.342105263157897</v>
      </c>
      <c r="I498" s="10" t="s">
        <v>538</v>
      </c>
      <c r="J498" s="10" t="s">
        <v>24</v>
      </c>
      <c r="K498" s="1" t="s">
        <v>33</v>
      </c>
      <c r="M498" s="11">
        <v>0</v>
      </c>
      <c r="N498" s="11">
        <v>0</v>
      </c>
      <c r="O498" s="12">
        <v>0</v>
      </c>
      <c r="P498" s="12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1</v>
      </c>
      <c r="AA498" s="11">
        <v>0</v>
      </c>
      <c r="AB498" s="11">
        <v>0</v>
      </c>
    </row>
    <row r="499" spans="1:28" s="5" customFormat="1" x14ac:dyDescent="0.35">
      <c r="A499" s="13" t="s">
        <v>539</v>
      </c>
      <c r="B499" s="14">
        <v>6.5</v>
      </c>
      <c r="C499" s="14">
        <v>2.8</v>
      </c>
      <c r="D499" s="14">
        <v>3.3</v>
      </c>
      <c r="E499" s="9">
        <f t="shared" si="28"/>
        <v>2.3214285714285716</v>
      </c>
      <c r="F499" s="9">
        <f t="shared" si="29"/>
        <v>1.9696969696969697</v>
      </c>
      <c r="G499" s="9">
        <f t="shared" si="30"/>
        <v>0.84848484848484851</v>
      </c>
      <c r="H499" s="9">
        <f t="shared" si="31"/>
        <v>43.076923076923073</v>
      </c>
      <c r="I499" s="10" t="s">
        <v>538</v>
      </c>
      <c r="J499" s="10" t="s">
        <v>24</v>
      </c>
      <c r="K499" s="1" t="s">
        <v>33</v>
      </c>
      <c r="M499" s="11">
        <v>0</v>
      </c>
      <c r="N499" s="11">
        <v>0</v>
      </c>
      <c r="O499" s="12">
        <v>0</v>
      </c>
      <c r="P499" s="12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1</v>
      </c>
      <c r="AA499" s="11">
        <v>0</v>
      </c>
      <c r="AB499" s="11">
        <v>0</v>
      </c>
    </row>
    <row r="500" spans="1:28" s="5" customFormat="1" x14ac:dyDescent="0.35">
      <c r="A500" s="13" t="s">
        <v>540</v>
      </c>
      <c r="B500" s="14">
        <v>7.5</v>
      </c>
      <c r="C500" s="14">
        <v>3.2</v>
      </c>
      <c r="D500" s="14">
        <v>3.6</v>
      </c>
      <c r="E500" s="9">
        <f t="shared" si="28"/>
        <v>2.34375</v>
      </c>
      <c r="F500" s="9">
        <f t="shared" si="29"/>
        <v>2.0833333333333335</v>
      </c>
      <c r="G500" s="9">
        <f t="shared" si="30"/>
        <v>0.88888888888888895</v>
      </c>
      <c r="H500" s="9">
        <f t="shared" si="31"/>
        <v>42.666666666666671</v>
      </c>
      <c r="I500" s="10" t="s">
        <v>538</v>
      </c>
      <c r="J500" s="10" t="s">
        <v>24</v>
      </c>
      <c r="K500" s="1" t="s">
        <v>33</v>
      </c>
      <c r="M500" s="11">
        <v>0</v>
      </c>
      <c r="N500" s="11">
        <v>0</v>
      </c>
      <c r="O500" s="12">
        <v>0</v>
      </c>
      <c r="P500" s="12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1</v>
      </c>
      <c r="AA500" s="11">
        <v>0</v>
      </c>
      <c r="AB500" s="11">
        <v>0</v>
      </c>
    </row>
    <row r="501" spans="1:28" s="5" customFormat="1" x14ac:dyDescent="0.35">
      <c r="A501" s="24" t="s">
        <v>541</v>
      </c>
      <c r="B501" s="25">
        <v>7.5</v>
      </c>
      <c r="C501" s="25">
        <v>3.7</v>
      </c>
      <c r="D501" s="25">
        <v>3.7</v>
      </c>
      <c r="E501" s="9">
        <f t="shared" si="28"/>
        <v>2.0270270270270268</v>
      </c>
      <c r="F501" s="9">
        <f t="shared" si="29"/>
        <v>2.0270270270270268</v>
      </c>
      <c r="G501" s="9">
        <f t="shared" si="30"/>
        <v>1</v>
      </c>
      <c r="H501" s="9">
        <f t="shared" si="31"/>
        <v>49.333333333333336</v>
      </c>
      <c r="I501" s="10" t="s">
        <v>538</v>
      </c>
      <c r="J501" s="10" t="s">
        <v>24</v>
      </c>
      <c r="K501" s="1" t="s">
        <v>33</v>
      </c>
      <c r="M501" s="11">
        <v>0</v>
      </c>
      <c r="N501" s="11">
        <v>0</v>
      </c>
      <c r="O501" s="12">
        <v>0</v>
      </c>
      <c r="P501" s="12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1</v>
      </c>
      <c r="AA501" s="11">
        <v>0</v>
      </c>
      <c r="AB501" s="11">
        <v>0</v>
      </c>
    </row>
    <row r="502" spans="1:28" s="5" customFormat="1" x14ac:dyDescent="0.35">
      <c r="A502" s="24" t="s">
        <v>542</v>
      </c>
      <c r="B502" s="25">
        <v>8</v>
      </c>
      <c r="C502" s="25">
        <v>4</v>
      </c>
      <c r="D502" s="25">
        <v>3.9</v>
      </c>
      <c r="E502" s="9">
        <f t="shared" si="28"/>
        <v>2</v>
      </c>
      <c r="F502" s="9">
        <f t="shared" si="29"/>
        <v>2.0512820512820515</v>
      </c>
      <c r="G502" s="9">
        <f t="shared" si="30"/>
        <v>1.0256410256410258</v>
      </c>
      <c r="H502" s="9">
        <f t="shared" si="31"/>
        <v>50</v>
      </c>
      <c r="I502" s="10" t="s">
        <v>538</v>
      </c>
      <c r="J502" s="10" t="s">
        <v>24</v>
      </c>
      <c r="K502" s="1" t="s">
        <v>33</v>
      </c>
      <c r="M502" s="11">
        <v>0</v>
      </c>
      <c r="N502" s="11">
        <v>0</v>
      </c>
      <c r="O502" s="12">
        <v>0</v>
      </c>
      <c r="P502" s="12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1</v>
      </c>
      <c r="AA502" s="11">
        <v>0</v>
      </c>
      <c r="AB502" s="11">
        <v>0</v>
      </c>
    </row>
    <row r="503" spans="1:28" s="5" customFormat="1" x14ac:dyDescent="0.35">
      <c r="A503" s="24" t="s">
        <v>543</v>
      </c>
      <c r="B503" s="25">
        <v>8.1999999999999993</v>
      </c>
      <c r="C503" s="25">
        <v>4.5</v>
      </c>
      <c r="D503" s="25">
        <v>4</v>
      </c>
      <c r="E503" s="9">
        <f t="shared" si="28"/>
        <v>1.822222222222222</v>
      </c>
      <c r="F503" s="9">
        <f t="shared" si="29"/>
        <v>2.0499999999999998</v>
      </c>
      <c r="G503" s="9">
        <f t="shared" si="30"/>
        <v>1.125</v>
      </c>
      <c r="H503" s="9">
        <f t="shared" si="31"/>
        <v>54.878048780487809</v>
      </c>
      <c r="I503" s="10" t="s">
        <v>538</v>
      </c>
      <c r="J503" s="10" t="s">
        <v>24</v>
      </c>
      <c r="K503" s="1" t="s">
        <v>33</v>
      </c>
      <c r="M503" s="11">
        <v>0</v>
      </c>
      <c r="N503" s="11">
        <v>0</v>
      </c>
      <c r="O503" s="12">
        <v>0</v>
      </c>
      <c r="P503" s="12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1</v>
      </c>
      <c r="AA503" s="11">
        <v>0</v>
      </c>
      <c r="AB503" s="11">
        <v>0</v>
      </c>
    </row>
    <row r="504" spans="1:28" s="5" customFormat="1" x14ac:dyDescent="0.35">
      <c r="A504" s="24" t="s">
        <v>544</v>
      </c>
      <c r="B504" s="25">
        <v>7</v>
      </c>
      <c r="C504" s="25">
        <v>3.5</v>
      </c>
      <c r="D504" s="25">
        <v>3.5</v>
      </c>
      <c r="E504" s="9">
        <f t="shared" si="28"/>
        <v>2</v>
      </c>
      <c r="F504" s="9">
        <f t="shared" si="29"/>
        <v>2</v>
      </c>
      <c r="G504" s="9">
        <f t="shared" si="30"/>
        <v>1</v>
      </c>
      <c r="H504" s="9">
        <f t="shared" si="31"/>
        <v>50</v>
      </c>
      <c r="I504" s="10" t="s">
        <v>538</v>
      </c>
      <c r="J504" s="10" t="s">
        <v>24</v>
      </c>
      <c r="K504" s="1" t="s">
        <v>33</v>
      </c>
      <c r="M504" s="11">
        <v>0</v>
      </c>
      <c r="N504" s="11">
        <v>0</v>
      </c>
      <c r="O504" s="12">
        <v>0</v>
      </c>
      <c r="P504" s="12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1</v>
      </c>
      <c r="AA504" s="11">
        <v>0</v>
      </c>
      <c r="AB504" s="11">
        <v>0</v>
      </c>
    </row>
    <row r="505" spans="1:28" s="5" customFormat="1" x14ac:dyDescent="0.35">
      <c r="A505" s="24" t="s">
        <v>545</v>
      </c>
      <c r="B505" s="25">
        <v>8</v>
      </c>
      <c r="C505" s="25">
        <v>4</v>
      </c>
      <c r="D505" s="25">
        <v>4</v>
      </c>
      <c r="E505" s="9">
        <f t="shared" si="28"/>
        <v>2</v>
      </c>
      <c r="F505" s="9">
        <f t="shared" si="29"/>
        <v>2</v>
      </c>
      <c r="G505" s="9">
        <f t="shared" si="30"/>
        <v>1</v>
      </c>
      <c r="H505" s="9">
        <f t="shared" si="31"/>
        <v>50</v>
      </c>
      <c r="I505" s="10" t="s">
        <v>538</v>
      </c>
      <c r="J505" s="10" t="s">
        <v>24</v>
      </c>
      <c r="K505" s="1" t="s">
        <v>33</v>
      </c>
      <c r="M505" s="11">
        <v>0</v>
      </c>
      <c r="N505" s="11">
        <v>0</v>
      </c>
      <c r="O505" s="12">
        <v>0</v>
      </c>
      <c r="P505" s="12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1</v>
      </c>
      <c r="AA505" s="11">
        <v>0</v>
      </c>
      <c r="AB505" s="11">
        <v>0</v>
      </c>
    </row>
    <row r="506" spans="1:28" s="5" customFormat="1" x14ac:dyDescent="0.35">
      <c r="A506" s="24" t="s">
        <v>546</v>
      </c>
      <c r="B506" s="25">
        <v>8.3000000000000007</v>
      </c>
      <c r="C506" s="25">
        <v>3.9</v>
      </c>
      <c r="D506" s="25">
        <v>3.6</v>
      </c>
      <c r="E506" s="9">
        <f t="shared" si="28"/>
        <v>2.1282051282051286</v>
      </c>
      <c r="F506" s="9">
        <f t="shared" si="29"/>
        <v>2.3055555555555558</v>
      </c>
      <c r="G506" s="9">
        <f t="shared" si="30"/>
        <v>1.0833333333333333</v>
      </c>
      <c r="H506" s="9">
        <f t="shared" si="31"/>
        <v>46.98795180722891</v>
      </c>
      <c r="I506" s="10" t="s">
        <v>538</v>
      </c>
      <c r="J506" s="10" t="s">
        <v>24</v>
      </c>
      <c r="K506" s="1" t="s">
        <v>33</v>
      </c>
      <c r="M506" s="11">
        <v>0</v>
      </c>
      <c r="N506" s="11">
        <v>0</v>
      </c>
      <c r="O506" s="12">
        <v>0</v>
      </c>
      <c r="P506" s="12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1</v>
      </c>
      <c r="AA506" s="11">
        <v>0</v>
      </c>
      <c r="AB506" s="11">
        <v>0</v>
      </c>
    </row>
    <row r="507" spans="1:28" s="5" customFormat="1" x14ac:dyDescent="0.35">
      <c r="A507" s="24" t="s">
        <v>547</v>
      </c>
      <c r="B507" s="25">
        <v>7.5</v>
      </c>
      <c r="C507" s="25">
        <v>4</v>
      </c>
      <c r="D507" s="25">
        <v>3.9</v>
      </c>
      <c r="E507" s="9">
        <f t="shared" si="28"/>
        <v>1.875</v>
      </c>
      <c r="F507" s="9">
        <f t="shared" si="29"/>
        <v>1.9230769230769231</v>
      </c>
      <c r="G507" s="9">
        <f t="shared" si="30"/>
        <v>1.0256410256410258</v>
      </c>
      <c r="H507" s="9">
        <f t="shared" si="31"/>
        <v>53.333333333333336</v>
      </c>
      <c r="I507" s="10" t="s">
        <v>538</v>
      </c>
      <c r="J507" s="10" t="s">
        <v>24</v>
      </c>
      <c r="K507" s="1" t="s">
        <v>33</v>
      </c>
      <c r="M507" s="11">
        <v>0</v>
      </c>
      <c r="N507" s="11">
        <v>0</v>
      </c>
      <c r="O507" s="12">
        <v>0</v>
      </c>
      <c r="P507" s="12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1</v>
      </c>
      <c r="AA507" s="11">
        <v>0</v>
      </c>
      <c r="AB507" s="11">
        <v>0</v>
      </c>
    </row>
    <row r="508" spans="1:28" s="5" customFormat="1" x14ac:dyDescent="0.35">
      <c r="A508" s="24" t="s">
        <v>548</v>
      </c>
      <c r="B508" s="25">
        <v>7.2</v>
      </c>
      <c r="C508" s="25">
        <v>3.3</v>
      </c>
      <c r="D508" s="25">
        <v>3.3</v>
      </c>
      <c r="E508" s="9">
        <f t="shared" si="28"/>
        <v>2.1818181818181821</v>
      </c>
      <c r="F508" s="9">
        <f t="shared" si="29"/>
        <v>2.1818181818181821</v>
      </c>
      <c r="G508" s="9">
        <f t="shared" si="30"/>
        <v>1</v>
      </c>
      <c r="H508" s="9">
        <f t="shared" si="31"/>
        <v>45.833333333333329</v>
      </c>
      <c r="I508" s="10" t="s">
        <v>538</v>
      </c>
      <c r="J508" s="10" t="s">
        <v>24</v>
      </c>
      <c r="K508" s="1" t="s">
        <v>33</v>
      </c>
      <c r="M508" s="11">
        <v>0</v>
      </c>
      <c r="N508" s="11">
        <v>0</v>
      </c>
      <c r="O508" s="12">
        <v>0</v>
      </c>
      <c r="P508" s="12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1</v>
      </c>
      <c r="AA508" s="11">
        <v>0</v>
      </c>
      <c r="AB508" s="11">
        <v>0</v>
      </c>
    </row>
    <row r="509" spans="1:28" s="5" customFormat="1" x14ac:dyDescent="0.35">
      <c r="A509" s="24" t="s">
        <v>549</v>
      </c>
      <c r="B509" s="25">
        <v>7.8</v>
      </c>
      <c r="C509" s="25">
        <v>3.8</v>
      </c>
      <c r="D509" s="25">
        <v>3.3</v>
      </c>
      <c r="E509" s="9">
        <f t="shared" si="28"/>
        <v>2.0526315789473686</v>
      </c>
      <c r="F509" s="9">
        <f t="shared" si="29"/>
        <v>2.3636363636363638</v>
      </c>
      <c r="G509" s="9">
        <f t="shared" si="30"/>
        <v>1.1515151515151516</v>
      </c>
      <c r="H509" s="9">
        <f t="shared" si="31"/>
        <v>48.717948717948715</v>
      </c>
      <c r="I509" s="10" t="s">
        <v>538</v>
      </c>
      <c r="J509" s="10" t="s">
        <v>24</v>
      </c>
      <c r="K509" s="1" t="s">
        <v>33</v>
      </c>
      <c r="M509" s="11">
        <v>0</v>
      </c>
      <c r="N509" s="11">
        <v>0</v>
      </c>
      <c r="O509" s="12">
        <v>0</v>
      </c>
      <c r="P509" s="12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1</v>
      </c>
      <c r="AA509" s="11">
        <v>0</v>
      </c>
      <c r="AB509" s="11">
        <v>0</v>
      </c>
    </row>
    <row r="510" spans="1:28" s="5" customFormat="1" x14ac:dyDescent="0.35">
      <c r="A510" s="24" t="s">
        <v>550</v>
      </c>
      <c r="B510" s="25">
        <v>7.3</v>
      </c>
      <c r="C510" s="25">
        <v>3.6</v>
      </c>
      <c r="D510" s="25">
        <v>3.6</v>
      </c>
      <c r="E510" s="9">
        <f t="shared" si="28"/>
        <v>2.0277777777777777</v>
      </c>
      <c r="F510" s="9">
        <f t="shared" si="29"/>
        <v>2.0277777777777777</v>
      </c>
      <c r="G510" s="9">
        <f t="shared" si="30"/>
        <v>1</v>
      </c>
      <c r="H510" s="9">
        <f t="shared" si="31"/>
        <v>49.31506849315069</v>
      </c>
      <c r="I510" s="10" t="s">
        <v>538</v>
      </c>
      <c r="J510" s="10" t="s">
        <v>24</v>
      </c>
      <c r="K510" s="1" t="s">
        <v>33</v>
      </c>
      <c r="M510" s="11">
        <v>0</v>
      </c>
      <c r="N510" s="11">
        <v>0</v>
      </c>
      <c r="O510" s="12">
        <v>0</v>
      </c>
      <c r="P510" s="12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1</v>
      </c>
      <c r="AA510" s="11">
        <v>0</v>
      </c>
      <c r="AB510" s="11">
        <v>0</v>
      </c>
    </row>
    <row r="511" spans="1:28" s="5" customFormat="1" x14ac:dyDescent="0.35">
      <c r="A511" s="24" t="s">
        <v>551</v>
      </c>
      <c r="B511" s="25">
        <v>7</v>
      </c>
      <c r="C511" s="25">
        <v>3.5</v>
      </c>
      <c r="D511" s="25">
        <v>3.5</v>
      </c>
      <c r="E511" s="9">
        <f t="shared" si="28"/>
        <v>2</v>
      </c>
      <c r="F511" s="9">
        <f t="shared" si="29"/>
        <v>2</v>
      </c>
      <c r="G511" s="9">
        <f t="shared" si="30"/>
        <v>1</v>
      </c>
      <c r="H511" s="9">
        <f t="shared" si="31"/>
        <v>50</v>
      </c>
      <c r="I511" s="10" t="s">
        <v>538</v>
      </c>
      <c r="J511" s="10" t="s">
        <v>24</v>
      </c>
      <c r="K511" s="1" t="s">
        <v>33</v>
      </c>
      <c r="M511" s="11">
        <v>0</v>
      </c>
      <c r="N511" s="11">
        <v>0</v>
      </c>
      <c r="O511" s="12">
        <v>0</v>
      </c>
      <c r="P511" s="12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1</v>
      </c>
      <c r="AA511" s="11">
        <v>0</v>
      </c>
      <c r="AB511" s="11">
        <v>0</v>
      </c>
    </row>
    <row r="512" spans="1:28" s="5" customFormat="1" x14ac:dyDescent="0.35">
      <c r="A512" s="24" t="s">
        <v>552</v>
      </c>
      <c r="B512" s="25">
        <v>7.5</v>
      </c>
      <c r="C512" s="25">
        <v>3.8</v>
      </c>
      <c r="D512" s="25">
        <v>3.8</v>
      </c>
      <c r="E512" s="9">
        <f t="shared" si="28"/>
        <v>1.9736842105263159</v>
      </c>
      <c r="F512" s="9">
        <f t="shared" si="29"/>
        <v>1.9736842105263159</v>
      </c>
      <c r="G512" s="9">
        <f t="shared" si="30"/>
        <v>1</v>
      </c>
      <c r="H512" s="9">
        <f t="shared" si="31"/>
        <v>50.666666666666657</v>
      </c>
      <c r="I512" s="10" t="s">
        <v>538</v>
      </c>
      <c r="J512" s="10" t="s">
        <v>24</v>
      </c>
      <c r="K512" s="1" t="s">
        <v>33</v>
      </c>
      <c r="M512" s="11">
        <v>0</v>
      </c>
      <c r="N512" s="11">
        <v>0</v>
      </c>
      <c r="O512" s="12">
        <v>0</v>
      </c>
      <c r="P512" s="12">
        <v>0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1</v>
      </c>
      <c r="AA512" s="11">
        <v>0</v>
      </c>
      <c r="AB512" s="11">
        <v>0</v>
      </c>
    </row>
    <row r="513" spans="1:28" s="5" customFormat="1" x14ac:dyDescent="0.35">
      <c r="A513" s="13" t="s">
        <v>553</v>
      </c>
      <c r="B513" s="14">
        <v>7.5</v>
      </c>
      <c r="C513" s="14">
        <v>3.3</v>
      </c>
      <c r="D513" s="14">
        <v>3.65</v>
      </c>
      <c r="E513" s="9">
        <f t="shared" si="28"/>
        <v>2.2727272727272729</v>
      </c>
      <c r="F513" s="9">
        <f t="shared" si="29"/>
        <v>2.0547945205479454</v>
      </c>
      <c r="G513" s="9">
        <f t="shared" si="30"/>
        <v>0.90410958904109584</v>
      </c>
      <c r="H513" s="9">
        <f t="shared" si="31"/>
        <v>44</v>
      </c>
      <c r="I513" s="10" t="s">
        <v>538</v>
      </c>
      <c r="J513" s="10" t="s">
        <v>24</v>
      </c>
      <c r="K513" s="1" t="s">
        <v>33</v>
      </c>
      <c r="M513" s="11">
        <v>0</v>
      </c>
      <c r="N513" s="11">
        <v>0</v>
      </c>
      <c r="O513" s="12">
        <v>0</v>
      </c>
      <c r="P513" s="12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1</v>
      </c>
      <c r="AA513" s="11">
        <v>0</v>
      </c>
      <c r="AB513" s="11">
        <v>0</v>
      </c>
    </row>
    <row r="514" spans="1:28" s="5" customFormat="1" x14ac:dyDescent="0.35">
      <c r="A514" s="13" t="s">
        <v>554</v>
      </c>
      <c r="B514" s="14">
        <v>8</v>
      </c>
      <c r="C514" s="14">
        <v>3.6</v>
      </c>
      <c r="D514" s="14">
        <v>3.5</v>
      </c>
      <c r="E514" s="9">
        <f t="shared" ref="E514:E578" si="32">B514/C514</f>
        <v>2.2222222222222223</v>
      </c>
      <c r="F514" s="9">
        <f t="shared" ref="F514:F578" si="33">B514/D514</f>
        <v>2.2857142857142856</v>
      </c>
      <c r="G514" s="9">
        <f t="shared" ref="G514:G578" si="34">C514/D514</f>
        <v>1.0285714285714287</v>
      </c>
      <c r="H514" s="9">
        <f t="shared" ref="H514:H578" si="35">100*(C514/B514)</f>
        <v>45</v>
      </c>
      <c r="I514" s="10" t="s">
        <v>538</v>
      </c>
      <c r="J514" s="10" t="s">
        <v>24</v>
      </c>
      <c r="K514" s="1" t="s">
        <v>33</v>
      </c>
      <c r="M514" s="11">
        <v>0</v>
      </c>
      <c r="N514" s="11">
        <v>0</v>
      </c>
      <c r="O514" s="12">
        <v>0</v>
      </c>
      <c r="P514" s="12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1</v>
      </c>
      <c r="AA514" s="11">
        <v>0</v>
      </c>
      <c r="AB514" s="11">
        <v>0</v>
      </c>
    </row>
    <row r="515" spans="1:28" s="5" customFormat="1" x14ac:dyDescent="0.35">
      <c r="A515" s="13" t="s">
        <v>555</v>
      </c>
      <c r="B515" s="14">
        <v>8.4</v>
      </c>
      <c r="C515" s="14">
        <v>3.6</v>
      </c>
      <c r="D515" s="14">
        <v>3.6</v>
      </c>
      <c r="E515" s="9">
        <f t="shared" si="32"/>
        <v>2.3333333333333335</v>
      </c>
      <c r="F515" s="9">
        <f t="shared" si="33"/>
        <v>2.3333333333333335</v>
      </c>
      <c r="G515" s="9">
        <f t="shared" si="34"/>
        <v>1</v>
      </c>
      <c r="H515" s="9">
        <f t="shared" si="35"/>
        <v>42.857142857142854</v>
      </c>
      <c r="I515" s="10" t="s">
        <v>538</v>
      </c>
      <c r="J515" s="10" t="s">
        <v>24</v>
      </c>
      <c r="K515" s="1" t="s">
        <v>33</v>
      </c>
      <c r="M515" s="11">
        <v>0</v>
      </c>
      <c r="N515" s="11">
        <v>0</v>
      </c>
      <c r="O515" s="12">
        <v>0</v>
      </c>
      <c r="P515" s="12">
        <v>0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0</v>
      </c>
      <c r="Z515" s="11">
        <v>1</v>
      </c>
      <c r="AA515" s="11">
        <v>0</v>
      </c>
      <c r="AB515" s="11">
        <v>0</v>
      </c>
    </row>
    <row r="516" spans="1:28" s="5" customFormat="1" x14ac:dyDescent="0.35">
      <c r="A516" s="24" t="s">
        <v>556</v>
      </c>
      <c r="B516" s="25">
        <v>7</v>
      </c>
      <c r="C516" s="25">
        <v>3.45</v>
      </c>
      <c r="D516" s="25">
        <v>3.65</v>
      </c>
      <c r="E516" s="9">
        <f t="shared" si="32"/>
        <v>2.0289855072463765</v>
      </c>
      <c r="F516" s="9">
        <f t="shared" si="33"/>
        <v>1.9178082191780823</v>
      </c>
      <c r="G516" s="9">
        <f t="shared" si="34"/>
        <v>0.94520547945205491</v>
      </c>
      <c r="H516" s="9">
        <f t="shared" si="35"/>
        <v>49.285714285714292</v>
      </c>
      <c r="I516" s="10" t="s">
        <v>538</v>
      </c>
      <c r="J516" s="10" t="s">
        <v>24</v>
      </c>
      <c r="K516" s="1" t="s">
        <v>33</v>
      </c>
      <c r="M516" s="11">
        <v>0</v>
      </c>
      <c r="N516" s="11">
        <v>0</v>
      </c>
      <c r="O516" s="12">
        <v>0</v>
      </c>
      <c r="P516" s="12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1</v>
      </c>
      <c r="AA516" s="11">
        <v>0</v>
      </c>
      <c r="AB516" s="11">
        <v>0</v>
      </c>
    </row>
    <row r="517" spans="1:28" s="5" customFormat="1" x14ac:dyDescent="0.35">
      <c r="A517" s="24" t="s">
        <v>557</v>
      </c>
      <c r="B517" s="25">
        <v>8</v>
      </c>
      <c r="C517" s="25">
        <v>4</v>
      </c>
      <c r="D517" s="25">
        <v>3.75</v>
      </c>
      <c r="E517" s="9">
        <f t="shared" si="32"/>
        <v>2</v>
      </c>
      <c r="F517" s="9">
        <f t="shared" si="33"/>
        <v>2.1333333333333333</v>
      </c>
      <c r="G517" s="9">
        <f t="shared" si="34"/>
        <v>1.0666666666666667</v>
      </c>
      <c r="H517" s="9">
        <f t="shared" si="35"/>
        <v>50</v>
      </c>
      <c r="I517" s="10" t="s">
        <v>538</v>
      </c>
      <c r="J517" s="10" t="s">
        <v>24</v>
      </c>
      <c r="K517" s="1" t="s">
        <v>33</v>
      </c>
      <c r="M517" s="11">
        <v>0</v>
      </c>
      <c r="N517" s="11">
        <v>0</v>
      </c>
      <c r="O517" s="12">
        <v>0</v>
      </c>
      <c r="P517" s="12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1</v>
      </c>
      <c r="AA517" s="11">
        <v>0</v>
      </c>
      <c r="AB517" s="11">
        <v>0</v>
      </c>
    </row>
    <row r="518" spans="1:28" s="5" customFormat="1" x14ac:dyDescent="0.35">
      <c r="A518" s="24" t="s">
        <v>558</v>
      </c>
      <c r="B518" s="25">
        <v>9</v>
      </c>
      <c r="C518" s="25">
        <v>4</v>
      </c>
      <c r="D518" s="25">
        <v>3.75</v>
      </c>
      <c r="E518" s="9">
        <f t="shared" si="32"/>
        <v>2.25</v>
      </c>
      <c r="F518" s="9">
        <f t="shared" si="33"/>
        <v>2.4</v>
      </c>
      <c r="G518" s="9">
        <f t="shared" si="34"/>
        <v>1.0666666666666667</v>
      </c>
      <c r="H518" s="9">
        <f t="shared" si="35"/>
        <v>44.444444444444443</v>
      </c>
      <c r="I518" s="10" t="s">
        <v>538</v>
      </c>
      <c r="J518" s="10" t="s">
        <v>24</v>
      </c>
      <c r="K518" s="1" t="s">
        <v>33</v>
      </c>
      <c r="M518" s="11">
        <v>0</v>
      </c>
      <c r="N518" s="11">
        <v>0</v>
      </c>
      <c r="O518" s="12">
        <v>0</v>
      </c>
      <c r="P518" s="12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1</v>
      </c>
      <c r="AA518" s="11">
        <v>0</v>
      </c>
      <c r="AB518" s="11">
        <v>0</v>
      </c>
    </row>
    <row r="519" spans="1:28" s="5" customFormat="1" x14ac:dyDescent="0.35">
      <c r="A519" s="24" t="s">
        <v>559</v>
      </c>
      <c r="B519" s="25">
        <v>8.1999999999999993</v>
      </c>
      <c r="C519" s="25">
        <v>3.8</v>
      </c>
      <c r="D519" s="25">
        <v>3.8</v>
      </c>
      <c r="E519" s="9">
        <f t="shared" si="32"/>
        <v>2.1578947368421053</v>
      </c>
      <c r="F519" s="9">
        <f t="shared" si="33"/>
        <v>2.1578947368421053</v>
      </c>
      <c r="G519" s="9">
        <f t="shared" si="34"/>
        <v>1</v>
      </c>
      <c r="H519" s="9">
        <f t="shared" si="35"/>
        <v>46.341463414634148</v>
      </c>
      <c r="I519" s="10" t="s">
        <v>538</v>
      </c>
      <c r="J519" s="10" t="s">
        <v>24</v>
      </c>
      <c r="K519" s="1" t="s">
        <v>33</v>
      </c>
      <c r="M519" s="11">
        <v>0</v>
      </c>
      <c r="N519" s="11">
        <v>0</v>
      </c>
      <c r="O519" s="12">
        <v>0</v>
      </c>
      <c r="P519" s="12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1</v>
      </c>
      <c r="AA519" s="11">
        <v>0</v>
      </c>
      <c r="AB519" s="11">
        <v>0</v>
      </c>
    </row>
    <row r="520" spans="1:28" s="5" customFormat="1" x14ac:dyDescent="0.35">
      <c r="A520" s="24" t="s">
        <v>560</v>
      </c>
      <c r="B520" s="25">
        <v>8.9</v>
      </c>
      <c r="C520" s="25">
        <v>3.8</v>
      </c>
      <c r="D520" s="25">
        <v>3.8</v>
      </c>
      <c r="E520" s="9">
        <f t="shared" si="32"/>
        <v>2.3421052631578951</v>
      </c>
      <c r="F520" s="9">
        <f t="shared" si="33"/>
        <v>2.3421052631578951</v>
      </c>
      <c r="G520" s="9">
        <f t="shared" si="34"/>
        <v>1</v>
      </c>
      <c r="H520" s="9">
        <f t="shared" si="35"/>
        <v>42.696629213483142</v>
      </c>
      <c r="I520" s="10" t="s">
        <v>538</v>
      </c>
      <c r="J520" s="10" t="s">
        <v>24</v>
      </c>
      <c r="K520" s="1" t="s">
        <v>33</v>
      </c>
      <c r="M520" s="11">
        <v>0</v>
      </c>
      <c r="N520" s="11">
        <v>0</v>
      </c>
      <c r="O520" s="12">
        <v>0</v>
      </c>
      <c r="P520" s="12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1</v>
      </c>
      <c r="AA520" s="11">
        <v>0</v>
      </c>
      <c r="AB520" s="11">
        <v>0</v>
      </c>
    </row>
    <row r="521" spans="1:28" s="5" customFormat="1" x14ac:dyDescent="0.35">
      <c r="A521" s="24" t="s">
        <v>561</v>
      </c>
      <c r="B521" s="25">
        <v>7.8</v>
      </c>
      <c r="C521" s="25">
        <v>3.7</v>
      </c>
      <c r="D521" s="25">
        <v>3.8</v>
      </c>
      <c r="E521" s="9">
        <f t="shared" si="32"/>
        <v>2.1081081081081079</v>
      </c>
      <c r="F521" s="9">
        <f t="shared" si="33"/>
        <v>2.0526315789473686</v>
      </c>
      <c r="G521" s="9">
        <f t="shared" si="34"/>
        <v>0.97368421052631593</v>
      </c>
      <c r="H521" s="9">
        <f t="shared" si="35"/>
        <v>47.435897435897438</v>
      </c>
      <c r="I521" s="10" t="s">
        <v>538</v>
      </c>
      <c r="J521" s="10" t="s">
        <v>24</v>
      </c>
      <c r="K521" s="1" t="s">
        <v>33</v>
      </c>
      <c r="M521" s="11">
        <v>0</v>
      </c>
      <c r="N521" s="11">
        <v>0</v>
      </c>
      <c r="O521" s="12">
        <v>0</v>
      </c>
      <c r="P521" s="12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1</v>
      </c>
      <c r="AA521" s="11">
        <v>0</v>
      </c>
      <c r="AB521" s="11">
        <v>0</v>
      </c>
    </row>
    <row r="522" spans="1:28" s="5" customFormat="1" x14ac:dyDescent="0.35">
      <c r="A522" s="24" t="s">
        <v>562</v>
      </c>
      <c r="B522" s="25">
        <v>7.9</v>
      </c>
      <c r="C522" s="25">
        <v>3.9</v>
      </c>
      <c r="D522" s="25">
        <v>4</v>
      </c>
      <c r="E522" s="9">
        <f t="shared" si="32"/>
        <v>2.025641025641026</v>
      </c>
      <c r="F522" s="9">
        <f t="shared" si="33"/>
        <v>1.9750000000000001</v>
      </c>
      <c r="G522" s="9">
        <f t="shared" si="34"/>
        <v>0.97499999999999998</v>
      </c>
      <c r="H522" s="9">
        <f t="shared" si="35"/>
        <v>49.367088607594937</v>
      </c>
      <c r="I522" s="10" t="s">
        <v>538</v>
      </c>
      <c r="J522" s="10" t="s">
        <v>24</v>
      </c>
      <c r="K522" s="1" t="s">
        <v>33</v>
      </c>
      <c r="M522" s="11">
        <v>0</v>
      </c>
      <c r="N522" s="11">
        <v>0</v>
      </c>
      <c r="O522" s="12">
        <v>0</v>
      </c>
      <c r="P522" s="12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1</v>
      </c>
      <c r="AA522" s="11">
        <v>0</v>
      </c>
      <c r="AB522" s="11">
        <v>0</v>
      </c>
    </row>
    <row r="523" spans="1:28" s="5" customFormat="1" x14ac:dyDescent="0.35">
      <c r="A523" s="20" t="s">
        <v>563</v>
      </c>
      <c r="B523" s="21">
        <v>7.45</v>
      </c>
      <c r="C523" s="21">
        <v>3.88</v>
      </c>
      <c r="D523" s="21">
        <v>3.7</v>
      </c>
      <c r="E523" s="9">
        <f t="shared" si="32"/>
        <v>1.9201030927835052</v>
      </c>
      <c r="F523" s="9">
        <f t="shared" si="33"/>
        <v>2.0135135135135136</v>
      </c>
      <c r="G523" s="9">
        <f t="shared" si="34"/>
        <v>1.0486486486486486</v>
      </c>
      <c r="H523" s="9">
        <f t="shared" si="35"/>
        <v>52.080536912751676</v>
      </c>
      <c r="I523" s="10" t="s">
        <v>538</v>
      </c>
      <c r="J523" s="10" t="s">
        <v>24</v>
      </c>
      <c r="K523" s="5" t="s">
        <v>88</v>
      </c>
      <c r="M523" s="11">
        <v>0</v>
      </c>
      <c r="N523" s="11">
        <v>0</v>
      </c>
      <c r="O523" s="12">
        <v>0</v>
      </c>
      <c r="P523" s="12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1</v>
      </c>
      <c r="AA523" s="11">
        <v>0</v>
      </c>
      <c r="AB523" s="11">
        <v>0</v>
      </c>
    </row>
    <row r="524" spans="1:28" s="5" customFormat="1" x14ac:dyDescent="0.35">
      <c r="A524" s="20" t="s">
        <v>564</v>
      </c>
      <c r="B524" s="21">
        <v>6.7</v>
      </c>
      <c r="C524" s="21">
        <v>3.26</v>
      </c>
      <c r="D524" s="21">
        <v>3.23</v>
      </c>
      <c r="E524" s="9">
        <f t="shared" si="32"/>
        <v>2.0552147239263805</v>
      </c>
      <c r="F524" s="9">
        <f t="shared" si="33"/>
        <v>2.0743034055727554</v>
      </c>
      <c r="G524" s="9">
        <f t="shared" si="34"/>
        <v>1.0092879256965943</v>
      </c>
      <c r="H524" s="9">
        <f t="shared" si="35"/>
        <v>48.656716417910445</v>
      </c>
      <c r="I524" s="10" t="s">
        <v>538</v>
      </c>
      <c r="J524" s="10" t="s">
        <v>24</v>
      </c>
      <c r="K524" s="5" t="s">
        <v>88</v>
      </c>
      <c r="M524" s="11">
        <v>0</v>
      </c>
      <c r="N524" s="11">
        <v>0</v>
      </c>
      <c r="O524" s="12">
        <v>0</v>
      </c>
      <c r="P524" s="12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1</v>
      </c>
      <c r="AA524" s="11">
        <v>0</v>
      </c>
      <c r="AB524" s="11">
        <v>0</v>
      </c>
    </row>
    <row r="525" spans="1:28" s="5" customFormat="1" x14ac:dyDescent="0.35">
      <c r="A525" s="20" t="s">
        <v>565</v>
      </c>
      <c r="B525" s="21">
        <v>8.3699999999999992</v>
      </c>
      <c r="C525" s="21">
        <v>4.4800000000000004</v>
      </c>
      <c r="D525" s="21">
        <v>4.0999999999999996</v>
      </c>
      <c r="E525" s="9">
        <f t="shared" si="32"/>
        <v>1.8683035714285712</v>
      </c>
      <c r="F525" s="9">
        <f t="shared" si="33"/>
        <v>2.0414634146341464</v>
      </c>
      <c r="G525" s="9">
        <f t="shared" si="34"/>
        <v>1.0926829268292686</v>
      </c>
      <c r="H525" s="9">
        <f t="shared" si="35"/>
        <v>53.524492234169664</v>
      </c>
      <c r="I525" s="10" t="s">
        <v>538</v>
      </c>
      <c r="J525" s="10" t="s">
        <v>24</v>
      </c>
      <c r="K525" s="5" t="s">
        <v>88</v>
      </c>
      <c r="M525" s="11">
        <v>0</v>
      </c>
      <c r="N525" s="11">
        <v>0</v>
      </c>
      <c r="O525" s="12">
        <v>0</v>
      </c>
      <c r="P525" s="12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1</v>
      </c>
      <c r="AA525" s="11">
        <v>0</v>
      </c>
      <c r="AB525" s="11">
        <v>0</v>
      </c>
    </row>
    <row r="526" spans="1:28" s="5" customFormat="1" x14ac:dyDescent="0.35">
      <c r="A526" s="13" t="s">
        <v>566</v>
      </c>
      <c r="B526" s="9">
        <v>7.6</v>
      </c>
      <c r="C526" s="9">
        <v>3.9</v>
      </c>
      <c r="D526" s="9">
        <v>3.6</v>
      </c>
      <c r="E526" s="9">
        <f t="shared" si="32"/>
        <v>1.9487179487179487</v>
      </c>
      <c r="F526" s="9">
        <f t="shared" si="33"/>
        <v>2.1111111111111112</v>
      </c>
      <c r="G526" s="9">
        <f t="shared" si="34"/>
        <v>1.0833333333333333</v>
      </c>
      <c r="H526" s="9">
        <f t="shared" si="35"/>
        <v>51.315789473684212</v>
      </c>
      <c r="I526" s="10" t="s">
        <v>538</v>
      </c>
      <c r="J526" s="10" t="s">
        <v>24</v>
      </c>
      <c r="K526" s="1" t="s">
        <v>104</v>
      </c>
      <c r="M526" s="11">
        <v>0</v>
      </c>
      <c r="N526" s="11">
        <v>0</v>
      </c>
      <c r="O526" s="12">
        <v>0</v>
      </c>
      <c r="P526" s="12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1</v>
      </c>
      <c r="AA526" s="11">
        <v>0</v>
      </c>
      <c r="AB526" s="11">
        <v>0</v>
      </c>
    </row>
    <row r="527" spans="1:28" s="5" customFormat="1" x14ac:dyDescent="0.35">
      <c r="A527" s="13" t="s">
        <v>567</v>
      </c>
      <c r="B527" s="9">
        <v>8</v>
      </c>
      <c r="C527" s="9">
        <v>4</v>
      </c>
      <c r="D527" s="9">
        <v>3.8</v>
      </c>
      <c r="E527" s="9">
        <f t="shared" si="32"/>
        <v>2</v>
      </c>
      <c r="F527" s="9">
        <f t="shared" si="33"/>
        <v>2.1052631578947367</v>
      </c>
      <c r="G527" s="9">
        <f t="shared" si="34"/>
        <v>1.0526315789473684</v>
      </c>
      <c r="H527" s="9">
        <f t="shared" si="35"/>
        <v>50</v>
      </c>
      <c r="I527" s="10" t="s">
        <v>538</v>
      </c>
      <c r="J527" s="10" t="s">
        <v>24</v>
      </c>
      <c r="K527" s="1" t="s">
        <v>104</v>
      </c>
      <c r="M527" s="11">
        <v>0</v>
      </c>
      <c r="N527" s="11">
        <v>0</v>
      </c>
      <c r="O527" s="12">
        <v>0</v>
      </c>
      <c r="P527" s="12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1</v>
      </c>
      <c r="AA527" s="11">
        <v>0</v>
      </c>
      <c r="AB527" s="11">
        <v>0</v>
      </c>
    </row>
    <row r="528" spans="1:28" s="5" customFormat="1" x14ac:dyDescent="0.35">
      <c r="A528" s="13" t="s">
        <v>568</v>
      </c>
      <c r="B528" s="9">
        <v>8.4</v>
      </c>
      <c r="C528" s="9">
        <v>4</v>
      </c>
      <c r="D528" s="9">
        <v>3.2</v>
      </c>
      <c r="E528" s="9">
        <f t="shared" si="32"/>
        <v>2.1</v>
      </c>
      <c r="F528" s="9">
        <f t="shared" si="33"/>
        <v>2.625</v>
      </c>
      <c r="G528" s="9">
        <f t="shared" si="34"/>
        <v>1.25</v>
      </c>
      <c r="H528" s="9">
        <f t="shared" si="35"/>
        <v>47.619047619047613</v>
      </c>
      <c r="I528" s="10" t="s">
        <v>538</v>
      </c>
      <c r="J528" s="10" t="s">
        <v>24</v>
      </c>
      <c r="K528" s="1" t="s">
        <v>104</v>
      </c>
      <c r="M528" s="11">
        <v>0</v>
      </c>
      <c r="N528" s="11">
        <v>0</v>
      </c>
      <c r="O528" s="12">
        <v>0</v>
      </c>
      <c r="P528" s="12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1</v>
      </c>
      <c r="AA528" s="11">
        <v>0</v>
      </c>
      <c r="AB528" s="11">
        <v>0</v>
      </c>
    </row>
    <row r="529" spans="1:28" s="5" customFormat="1" x14ac:dyDescent="0.35">
      <c r="A529" s="13" t="s">
        <v>569</v>
      </c>
      <c r="B529" s="9">
        <v>7.1</v>
      </c>
      <c r="C529" s="9">
        <v>3.7</v>
      </c>
      <c r="D529" s="9">
        <v>3.4</v>
      </c>
      <c r="E529" s="9">
        <f t="shared" si="32"/>
        <v>1.9189189189189186</v>
      </c>
      <c r="F529" s="9">
        <f t="shared" si="33"/>
        <v>2.0882352941176472</v>
      </c>
      <c r="G529" s="9">
        <f t="shared" si="34"/>
        <v>1.0882352941176472</v>
      </c>
      <c r="H529" s="9">
        <f t="shared" si="35"/>
        <v>52.112676056338039</v>
      </c>
      <c r="I529" s="10" t="s">
        <v>538</v>
      </c>
      <c r="J529" s="10" t="s">
        <v>24</v>
      </c>
      <c r="K529" s="1" t="s">
        <v>104</v>
      </c>
      <c r="M529" s="11">
        <v>0</v>
      </c>
      <c r="N529" s="11">
        <v>0</v>
      </c>
      <c r="O529" s="12">
        <v>0</v>
      </c>
      <c r="P529" s="12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1</v>
      </c>
      <c r="AA529" s="11">
        <v>0</v>
      </c>
      <c r="AB529" s="11">
        <v>0</v>
      </c>
    </row>
    <row r="530" spans="1:28" s="5" customFormat="1" x14ac:dyDescent="0.35">
      <c r="A530" s="13" t="s">
        <v>570</v>
      </c>
      <c r="B530" s="9">
        <v>8.1</v>
      </c>
      <c r="C530" s="9">
        <v>4.0999999999999996</v>
      </c>
      <c r="D530" s="9">
        <v>3.7</v>
      </c>
      <c r="E530" s="9">
        <f t="shared" si="32"/>
        <v>1.975609756097561</v>
      </c>
      <c r="F530" s="9">
        <f t="shared" si="33"/>
        <v>2.189189189189189</v>
      </c>
      <c r="G530" s="9">
        <f t="shared" si="34"/>
        <v>1.1081081081081079</v>
      </c>
      <c r="H530" s="9">
        <f t="shared" si="35"/>
        <v>50.617283950617285</v>
      </c>
      <c r="I530" s="10" t="s">
        <v>538</v>
      </c>
      <c r="J530" s="10" t="s">
        <v>24</v>
      </c>
      <c r="K530" s="1" t="s">
        <v>104</v>
      </c>
      <c r="M530" s="11">
        <v>0</v>
      </c>
      <c r="N530" s="11">
        <v>0</v>
      </c>
      <c r="O530" s="12">
        <v>0</v>
      </c>
      <c r="P530" s="12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1</v>
      </c>
      <c r="AA530" s="11">
        <v>0</v>
      </c>
      <c r="AB530" s="11">
        <v>0</v>
      </c>
    </row>
    <row r="531" spans="1:28" s="5" customFormat="1" x14ac:dyDescent="0.35">
      <c r="A531" s="13" t="s">
        <v>571</v>
      </c>
      <c r="B531" s="9">
        <v>8</v>
      </c>
      <c r="C531" s="9">
        <v>3.7</v>
      </c>
      <c r="D531" s="9">
        <v>3.2</v>
      </c>
      <c r="E531" s="9">
        <f t="shared" si="32"/>
        <v>2.1621621621621618</v>
      </c>
      <c r="F531" s="9">
        <f t="shared" si="33"/>
        <v>2.5</v>
      </c>
      <c r="G531" s="9">
        <f t="shared" si="34"/>
        <v>1.15625</v>
      </c>
      <c r="H531" s="9">
        <f t="shared" si="35"/>
        <v>46.25</v>
      </c>
      <c r="I531" s="10" t="s">
        <v>538</v>
      </c>
      <c r="J531" s="10" t="s">
        <v>24</v>
      </c>
      <c r="K531" s="1" t="s">
        <v>104</v>
      </c>
      <c r="M531" s="11">
        <v>0</v>
      </c>
      <c r="N531" s="11">
        <v>0</v>
      </c>
      <c r="O531" s="12">
        <v>0</v>
      </c>
      <c r="P531" s="12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1</v>
      </c>
      <c r="AA531" s="11">
        <v>0</v>
      </c>
      <c r="AB531" s="11">
        <v>0</v>
      </c>
    </row>
    <row r="532" spans="1:28" s="5" customFormat="1" x14ac:dyDescent="0.35">
      <c r="A532" s="13" t="s">
        <v>572</v>
      </c>
      <c r="B532" s="9">
        <v>7.9</v>
      </c>
      <c r="C532" s="9">
        <v>4</v>
      </c>
      <c r="D532" s="9">
        <v>3.5</v>
      </c>
      <c r="E532" s="9">
        <f t="shared" si="32"/>
        <v>1.9750000000000001</v>
      </c>
      <c r="F532" s="9">
        <f t="shared" si="33"/>
        <v>2.2571428571428571</v>
      </c>
      <c r="G532" s="9">
        <f t="shared" si="34"/>
        <v>1.1428571428571428</v>
      </c>
      <c r="H532" s="9">
        <f t="shared" si="35"/>
        <v>50.632911392405056</v>
      </c>
      <c r="I532" s="10" t="s">
        <v>538</v>
      </c>
      <c r="J532" s="10" t="s">
        <v>24</v>
      </c>
      <c r="K532" s="1" t="s">
        <v>104</v>
      </c>
      <c r="M532" s="11">
        <v>0</v>
      </c>
      <c r="N532" s="11">
        <v>0</v>
      </c>
      <c r="O532" s="12">
        <v>0</v>
      </c>
      <c r="P532" s="12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1</v>
      </c>
      <c r="AA532" s="11">
        <v>0</v>
      </c>
      <c r="AB532" s="11">
        <v>0</v>
      </c>
    </row>
    <row r="533" spans="1:28" s="5" customFormat="1" x14ac:dyDescent="0.35">
      <c r="A533" s="13" t="s">
        <v>573</v>
      </c>
      <c r="B533" s="9">
        <v>7.7</v>
      </c>
      <c r="C533" s="9">
        <v>3.7</v>
      </c>
      <c r="D533" s="9">
        <v>3.2</v>
      </c>
      <c r="E533" s="9">
        <f t="shared" si="32"/>
        <v>2.0810810810810811</v>
      </c>
      <c r="F533" s="9">
        <f t="shared" si="33"/>
        <v>2.40625</v>
      </c>
      <c r="G533" s="9">
        <f t="shared" si="34"/>
        <v>1.15625</v>
      </c>
      <c r="H533" s="9">
        <f t="shared" si="35"/>
        <v>48.051948051948052</v>
      </c>
      <c r="I533" s="10" t="s">
        <v>538</v>
      </c>
      <c r="J533" s="10" t="s">
        <v>24</v>
      </c>
      <c r="K533" s="1" t="s">
        <v>104</v>
      </c>
      <c r="M533" s="11">
        <v>0</v>
      </c>
      <c r="N533" s="11">
        <v>0</v>
      </c>
      <c r="O533" s="12">
        <v>0</v>
      </c>
      <c r="P533" s="12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1</v>
      </c>
      <c r="AA533" s="11">
        <v>0</v>
      </c>
      <c r="AB533" s="11">
        <v>0</v>
      </c>
    </row>
    <row r="534" spans="1:28" s="5" customFormat="1" x14ac:dyDescent="0.35">
      <c r="A534" s="13" t="s">
        <v>574</v>
      </c>
      <c r="B534" s="9">
        <v>7.4</v>
      </c>
      <c r="C534" s="9">
        <v>3.9</v>
      </c>
      <c r="D534" s="9">
        <v>2.6</v>
      </c>
      <c r="E534" s="9">
        <f t="shared" si="32"/>
        <v>1.8974358974358976</v>
      </c>
      <c r="F534" s="9">
        <f t="shared" si="33"/>
        <v>2.8461538461538463</v>
      </c>
      <c r="G534" s="9">
        <f t="shared" si="34"/>
        <v>1.5</v>
      </c>
      <c r="H534" s="9">
        <f t="shared" si="35"/>
        <v>52.702702702702695</v>
      </c>
      <c r="I534" s="10" t="s">
        <v>538</v>
      </c>
      <c r="J534" s="10" t="s">
        <v>24</v>
      </c>
      <c r="K534" s="1" t="s">
        <v>104</v>
      </c>
      <c r="M534" s="11">
        <v>0</v>
      </c>
      <c r="N534" s="11">
        <v>0</v>
      </c>
      <c r="O534" s="12">
        <v>0</v>
      </c>
      <c r="P534" s="12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1</v>
      </c>
      <c r="AA534" s="11">
        <v>0</v>
      </c>
      <c r="AB534" s="11">
        <v>0</v>
      </c>
    </row>
    <row r="535" spans="1:28" s="5" customFormat="1" x14ac:dyDescent="0.35">
      <c r="A535" s="13" t="s">
        <v>575</v>
      </c>
      <c r="B535" s="9">
        <v>8</v>
      </c>
      <c r="C535" s="9">
        <v>3.9</v>
      </c>
      <c r="D535" s="9">
        <v>3.6</v>
      </c>
      <c r="E535" s="9">
        <f t="shared" si="32"/>
        <v>2.0512820512820515</v>
      </c>
      <c r="F535" s="9">
        <f t="shared" si="33"/>
        <v>2.2222222222222223</v>
      </c>
      <c r="G535" s="9">
        <f t="shared" si="34"/>
        <v>1.0833333333333333</v>
      </c>
      <c r="H535" s="9">
        <f t="shared" si="35"/>
        <v>48.75</v>
      </c>
      <c r="I535" s="10" t="s">
        <v>538</v>
      </c>
      <c r="J535" s="10" t="s">
        <v>24</v>
      </c>
      <c r="K535" s="1" t="s">
        <v>104</v>
      </c>
      <c r="M535" s="11">
        <v>0</v>
      </c>
      <c r="N535" s="11">
        <v>0</v>
      </c>
      <c r="O535" s="12">
        <v>0</v>
      </c>
      <c r="P535" s="12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1</v>
      </c>
      <c r="AA535" s="11">
        <v>0</v>
      </c>
      <c r="AB535" s="11">
        <v>0</v>
      </c>
    </row>
    <row r="536" spans="1:28" s="5" customFormat="1" x14ac:dyDescent="0.35">
      <c r="A536" s="13" t="s">
        <v>576</v>
      </c>
      <c r="B536" s="9">
        <v>8.1999999999999993</v>
      </c>
      <c r="C536" s="9">
        <v>4.0999999999999996</v>
      </c>
      <c r="D536" s="9">
        <v>3.5</v>
      </c>
      <c r="E536" s="9">
        <f t="shared" si="32"/>
        <v>2</v>
      </c>
      <c r="F536" s="9">
        <f t="shared" si="33"/>
        <v>2.3428571428571425</v>
      </c>
      <c r="G536" s="9">
        <f t="shared" si="34"/>
        <v>1.1714285714285713</v>
      </c>
      <c r="H536" s="9">
        <f t="shared" si="35"/>
        <v>50</v>
      </c>
      <c r="I536" s="10" t="s">
        <v>538</v>
      </c>
      <c r="J536" s="10" t="s">
        <v>24</v>
      </c>
      <c r="K536" s="1" t="s">
        <v>104</v>
      </c>
      <c r="M536" s="11">
        <v>0</v>
      </c>
      <c r="N536" s="11">
        <v>0</v>
      </c>
      <c r="O536" s="12">
        <v>0</v>
      </c>
      <c r="P536" s="12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1</v>
      </c>
      <c r="AA536" s="11">
        <v>0</v>
      </c>
      <c r="AB536" s="11">
        <v>0</v>
      </c>
    </row>
    <row r="537" spans="1:28" s="5" customFormat="1" x14ac:dyDescent="0.35">
      <c r="A537" s="13" t="s">
        <v>577</v>
      </c>
      <c r="B537" s="9">
        <v>8.1999999999999993</v>
      </c>
      <c r="C537" s="9">
        <v>3.9</v>
      </c>
      <c r="D537" s="9">
        <v>3.7</v>
      </c>
      <c r="E537" s="9">
        <f t="shared" si="32"/>
        <v>2.1025641025641026</v>
      </c>
      <c r="F537" s="9">
        <f t="shared" si="33"/>
        <v>2.2162162162162158</v>
      </c>
      <c r="G537" s="9">
        <f t="shared" si="34"/>
        <v>1.0540540540540539</v>
      </c>
      <c r="H537" s="9">
        <f t="shared" si="35"/>
        <v>47.560975609756099</v>
      </c>
      <c r="I537" s="10" t="s">
        <v>538</v>
      </c>
      <c r="J537" s="10" t="s">
        <v>24</v>
      </c>
      <c r="K537" s="1" t="s">
        <v>104</v>
      </c>
      <c r="M537" s="11">
        <v>0</v>
      </c>
      <c r="N537" s="11">
        <v>0</v>
      </c>
      <c r="O537" s="12">
        <v>0</v>
      </c>
      <c r="P537" s="12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1</v>
      </c>
      <c r="AA537" s="11">
        <v>0</v>
      </c>
      <c r="AB537" s="11">
        <v>0</v>
      </c>
    </row>
    <row r="538" spans="1:28" s="5" customFormat="1" x14ac:dyDescent="0.35">
      <c r="A538" s="13" t="s">
        <v>578</v>
      </c>
      <c r="B538" s="9">
        <v>7.5</v>
      </c>
      <c r="C538" s="9">
        <v>3.7</v>
      </c>
      <c r="D538" s="9">
        <v>3.7</v>
      </c>
      <c r="E538" s="9">
        <f t="shared" si="32"/>
        <v>2.0270270270270268</v>
      </c>
      <c r="F538" s="9">
        <f t="shared" si="33"/>
        <v>2.0270270270270268</v>
      </c>
      <c r="G538" s="9">
        <f t="shared" si="34"/>
        <v>1</v>
      </c>
      <c r="H538" s="9">
        <f t="shared" si="35"/>
        <v>49.333333333333336</v>
      </c>
      <c r="I538" s="10" t="s">
        <v>538</v>
      </c>
      <c r="J538" s="10" t="s">
        <v>24</v>
      </c>
      <c r="K538" s="1" t="s">
        <v>104</v>
      </c>
      <c r="M538" s="11">
        <v>0</v>
      </c>
      <c r="N538" s="11">
        <v>0</v>
      </c>
      <c r="O538" s="12">
        <v>0</v>
      </c>
      <c r="P538" s="12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1</v>
      </c>
      <c r="AA538" s="11">
        <v>0</v>
      </c>
      <c r="AB538" s="11">
        <v>0</v>
      </c>
    </row>
    <row r="539" spans="1:28" s="5" customFormat="1" x14ac:dyDescent="0.35">
      <c r="A539" s="13" t="s">
        <v>579</v>
      </c>
      <c r="B539" s="9">
        <v>7.9</v>
      </c>
      <c r="C539" s="9">
        <v>4</v>
      </c>
      <c r="D539" s="9">
        <v>3.8</v>
      </c>
      <c r="E539" s="9">
        <f t="shared" si="32"/>
        <v>1.9750000000000001</v>
      </c>
      <c r="F539" s="9">
        <f t="shared" si="33"/>
        <v>2.0789473684210527</v>
      </c>
      <c r="G539" s="9">
        <f t="shared" si="34"/>
        <v>1.0526315789473684</v>
      </c>
      <c r="H539" s="9">
        <f t="shared" si="35"/>
        <v>50.632911392405056</v>
      </c>
      <c r="I539" s="10" t="s">
        <v>538</v>
      </c>
      <c r="J539" s="10" t="s">
        <v>24</v>
      </c>
      <c r="K539" s="1" t="s">
        <v>104</v>
      </c>
      <c r="M539" s="11">
        <v>0</v>
      </c>
      <c r="N539" s="11">
        <v>0</v>
      </c>
      <c r="O539" s="12">
        <v>0</v>
      </c>
      <c r="P539" s="12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1</v>
      </c>
      <c r="AA539" s="11">
        <v>0</v>
      </c>
      <c r="AB539" s="11">
        <v>0</v>
      </c>
    </row>
    <row r="540" spans="1:28" s="5" customFormat="1" x14ac:dyDescent="0.35">
      <c r="A540" s="13" t="s">
        <v>580</v>
      </c>
      <c r="B540" s="9">
        <v>7.4</v>
      </c>
      <c r="C540" s="9">
        <v>3.5</v>
      </c>
      <c r="D540" s="9">
        <v>3.3</v>
      </c>
      <c r="E540" s="9">
        <f t="shared" si="32"/>
        <v>2.1142857142857143</v>
      </c>
      <c r="F540" s="9">
        <f t="shared" si="33"/>
        <v>2.2424242424242427</v>
      </c>
      <c r="G540" s="9">
        <f t="shared" si="34"/>
        <v>1.0606060606060606</v>
      </c>
      <c r="H540" s="9">
        <f t="shared" si="35"/>
        <v>47.297297297297298</v>
      </c>
      <c r="I540" s="10" t="s">
        <v>538</v>
      </c>
      <c r="J540" s="10" t="s">
        <v>24</v>
      </c>
      <c r="K540" s="1" t="s">
        <v>104</v>
      </c>
      <c r="M540" s="11">
        <v>0</v>
      </c>
      <c r="N540" s="11">
        <v>0</v>
      </c>
      <c r="O540" s="12">
        <v>0</v>
      </c>
      <c r="P540" s="12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1</v>
      </c>
      <c r="AA540" s="11">
        <v>0</v>
      </c>
      <c r="AB540" s="11">
        <v>0</v>
      </c>
    </row>
    <row r="541" spans="1:28" s="5" customFormat="1" x14ac:dyDescent="0.35">
      <c r="A541" s="13" t="s">
        <v>581</v>
      </c>
      <c r="B541" s="9">
        <v>7.8</v>
      </c>
      <c r="C541" s="9">
        <v>3.4</v>
      </c>
      <c r="D541" s="9">
        <v>2.7</v>
      </c>
      <c r="E541" s="9">
        <f t="shared" si="32"/>
        <v>2.2941176470588234</v>
      </c>
      <c r="F541" s="9">
        <f t="shared" si="33"/>
        <v>2.8888888888888888</v>
      </c>
      <c r="G541" s="9">
        <f t="shared" si="34"/>
        <v>1.2592592592592591</v>
      </c>
      <c r="H541" s="9">
        <f t="shared" si="35"/>
        <v>43.589743589743591</v>
      </c>
      <c r="I541" s="10" t="s">
        <v>538</v>
      </c>
      <c r="J541" s="10" t="s">
        <v>24</v>
      </c>
      <c r="K541" s="1" t="s">
        <v>104</v>
      </c>
      <c r="M541" s="11">
        <v>0</v>
      </c>
      <c r="N541" s="11">
        <v>0</v>
      </c>
      <c r="O541" s="12">
        <v>0</v>
      </c>
      <c r="P541" s="12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1</v>
      </c>
      <c r="AA541" s="11">
        <v>0</v>
      </c>
      <c r="AB541" s="11">
        <v>0</v>
      </c>
    </row>
    <row r="542" spans="1:28" s="5" customFormat="1" x14ac:dyDescent="0.35">
      <c r="A542" s="13" t="s">
        <v>582</v>
      </c>
      <c r="B542" s="9">
        <v>7.8</v>
      </c>
      <c r="C542" s="9">
        <v>3.9</v>
      </c>
      <c r="D542" s="9">
        <v>3.4</v>
      </c>
      <c r="E542" s="9">
        <f t="shared" si="32"/>
        <v>2</v>
      </c>
      <c r="F542" s="9">
        <f t="shared" si="33"/>
        <v>2.2941176470588234</v>
      </c>
      <c r="G542" s="9">
        <f t="shared" si="34"/>
        <v>1.1470588235294117</v>
      </c>
      <c r="H542" s="9">
        <f t="shared" si="35"/>
        <v>50</v>
      </c>
      <c r="I542" s="10" t="s">
        <v>538</v>
      </c>
      <c r="J542" s="10" t="s">
        <v>24</v>
      </c>
      <c r="K542" s="1" t="s">
        <v>104</v>
      </c>
      <c r="M542" s="11">
        <v>0</v>
      </c>
      <c r="N542" s="11">
        <v>0</v>
      </c>
      <c r="O542" s="12">
        <v>0</v>
      </c>
      <c r="P542" s="12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1</v>
      </c>
      <c r="AA542" s="11">
        <v>0</v>
      </c>
      <c r="AB542" s="11">
        <v>0</v>
      </c>
    </row>
    <row r="543" spans="1:28" s="5" customFormat="1" x14ac:dyDescent="0.35">
      <c r="A543" s="13" t="s">
        <v>583</v>
      </c>
      <c r="B543" s="9">
        <v>8.1</v>
      </c>
      <c r="C543" s="9">
        <v>3.7</v>
      </c>
      <c r="D543" s="9">
        <v>3.8</v>
      </c>
      <c r="E543" s="9">
        <f t="shared" si="32"/>
        <v>2.189189189189189</v>
      </c>
      <c r="F543" s="9">
        <f t="shared" si="33"/>
        <v>2.1315789473684212</v>
      </c>
      <c r="G543" s="9">
        <f t="shared" si="34"/>
        <v>0.97368421052631593</v>
      </c>
      <c r="H543" s="9">
        <f t="shared" si="35"/>
        <v>45.679012345679013</v>
      </c>
      <c r="I543" s="10" t="s">
        <v>538</v>
      </c>
      <c r="J543" s="10" t="s">
        <v>24</v>
      </c>
      <c r="K543" s="1" t="s">
        <v>104</v>
      </c>
      <c r="M543" s="11">
        <v>0</v>
      </c>
      <c r="N543" s="11">
        <v>0</v>
      </c>
      <c r="O543" s="12">
        <v>0</v>
      </c>
      <c r="P543" s="12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1</v>
      </c>
      <c r="AA543" s="11">
        <v>0</v>
      </c>
      <c r="AB543" s="11">
        <v>0</v>
      </c>
    </row>
    <row r="544" spans="1:28" s="5" customFormat="1" x14ac:dyDescent="0.35">
      <c r="A544" s="13" t="s">
        <v>584</v>
      </c>
      <c r="B544" s="9">
        <v>7.5</v>
      </c>
      <c r="C544" s="9">
        <v>3.7</v>
      </c>
      <c r="D544" s="9">
        <v>2.7</v>
      </c>
      <c r="E544" s="9">
        <f t="shared" si="32"/>
        <v>2.0270270270270268</v>
      </c>
      <c r="F544" s="9">
        <f t="shared" si="33"/>
        <v>2.7777777777777777</v>
      </c>
      <c r="G544" s="9">
        <f t="shared" si="34"/>
        <v>1.3703703703703702</v>
      </c>
      <c r="H544" s="9">
        <f t="shared" si="35"/>
        <v>49.333333333333336</v>
      </c>
      <c r="I544" s="10" t="s">
        <v>538</v>
      </c>
      <c r="J544" s="10" t="s">
        <v>24</v>
      </c>
      <c r="K544" s="1" t="s">
        <v>104</v>
      </c>
      <c r="M544" s="11">
        <v>0</v>
      </c>
      <c r="N544" s="11">
        <v>0</v>
      </c>
      <c r="O544" s="12">
        <v>0</v>
      </c>
      <c r="P544" s="12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1</v>
      </c>
      <c r="AA544" s="11">
        <v>0</v>
      </c>
      <c r="AB544" s="11">
        <v>0</v>
      </c>
    </row>
    <row r="545" spans="1:28" s="5" customFormat="1" x14ac:dyDescent="0.35">
      <c r="A545" s="13" t="s">
        <v>585</v>
      </c>
      <c r="B545" s="9">
        <v>8.6</v>
      </c>
      <c r="C545" s="9">
        <v>4</v>
      </c>
      <c r="D545" s="9">
        <v>3</v>
      </c>
      <c r="E545" s="9">
        <f t="shared" si="32"/>
        <v>2.15</v>
      </c>
      <c r="F545" s="9">
        <f t="shared" si="33"/>
        <v>2.8666666666666667</v>
      </c>
      <c r="G545" s="9">
        <f t="shared" si="34"/>
        <v>1.3333333333333333</v>
      </c>
      <c r="H545" s="9">
        <f t="shared" si="35"/>
        <v>46.511627906976742</v>
      </c>
      <c r="I545" s="10" t="s">
        <v>538</v>
      </c>
      <c r="J545" s="10" t="s">
        <v>24</v>
      </c>
      <c r="K545" s="1" t="s">
        <v>104</v>
      </c>
      <c r="M545" s="11">
        <v>0</v>
      </c>
      <c r="N545" s="11">
        <v>0</v>
      </c>
      <c r="O545" s="12">
        <v>0</v>
      </c>
      <c r="P545" s="12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1</v>
      </c>
      <c r="AA545" s="11">
        <v>0</v>
      </c>
      <c r="AB545" s="11">
        <v>0</v>
      </c>
    </row>
    <row r="546" spans="1:28" s="5" customFormat="1" x14ac:dyDescent="0.35">
      <c r="A546" s="13" t="s">
        <v>586</v>
      </c>
      <c r="B546" s="9">
        <v>7.9</v>
      </c>
      <c r="C546" s="9">
        <v>4.0999999999999996</v>
      </c>
      <c r="D546" s="9">
        <v>3.5</v>
      </c>
      <c r="E546" s="9">
        <f t="shared" si="32"/>
        <v>1.9268292682926831</v>
      </c>
      <c r="F546" s="9">
        <f t="shared" si="33"/>
        <v>2.2571428571428571</v>
      </c>
      <c r="G546" s="9">
        <f t="shared" si="34"/>
        <v>1.1714285714285713</v>
      </c>
      <c r="H546" s="9">
        <f t="shared" si="35"/>
        <v>51.898734177215175</v>
      </c>
      <c r="I546" s="10" t="s">
        <v>538</v>
      </c>
      <c r="J546" s="10" t="s">
        <v>24</v>
      </c>
      <c r="K546" s="1" t="s">
        <v>104</v>
      </c>
      <c r="M546" s="11">
        <v>0</v>
      </c>
      <c r="N546" s="11">
        <v>0</v>
      </c>
      <c r="O546" s="12">
        <v>0</v>
      </c>
      <c r="P546" s="12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1</v>
      </c>
      <c r="AA546" s="11">
        <v>0</v>
      </c>
      <c r="AB546" s="11">
        <v>0</v>
      </c>
    </row>
    <row r="547" spans="1:28" s="5" customFormat="1" x14ac:dyDescent="0.35">
      <c r="A547" s="13" t="s">
        <v>587</v>
      </c>
      <c r="B547" s="9">
        <v>8.3000000000000007</v>
      </c>
      <c r="C547" s="9">
        <v>4</v>
      </c>
      <c r="D547" s="9">
        <v>3.6</v>
      </c>
      <c r="E547" s="9">
        <f t="shared" si="32"/>
        <v>2.0750000000000002</v>
      </c>
      <c r="F547" s="9">
        <f t="shared" si="33"/>
        <v>2.3055555555555558</v>
      </c>
      <c r="G547" s="9">
        <f t="shared" si="34"/>
        <v>1.1111111111111112</v>
      </c>
      <c r="H547" s="9">
        <f t="shared" si="35"/>
        <v>48.192771084337345</v>
      </c>
      <c r="I547" s="10" t="s">
        <v>538</v>
      </c>
      <c r="J547" s="10" t="s">
        <v>24</v>
      </c>
      <c r="K547" s="1" t="s">
        <v>104</v>
      </c>
      <c r="M547" s="11">
        <v>0</v>
      </c>
      <c r="N547" s="11">
        <v>0</v>
      </c>
      <c r="O547" s="12">
        <v>0</v>
      </c>
      <c r="P547" s="12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1</v>
      </c>
      <c r="AA547" s="11">
        <v>0</v>
      </c>
      <c r="AB547" s="11">
        <v>0</v>
      </c>
    </row>
    <row r="548" spans="1:28" s="5" customFormat="1" x14ac:dyDescent="0.35">
      <c r="A548" s="13" t="s">
        <v>588</v>
      </c>
      <c r="B548" s="9">
        <v>8</v>
      </c>
      <c r="C548" s="9">
        <v>3.9</v>
      </c>
      <c r="D548" s="9">
        <v>3.8</v>
      </c>
      <c r="E548" s="9">
        <f t="shared" si="32"/>
        <v>2.0512820512820515</v>
      </c>
      <c r="F548" s="9">
        <f t="shared" si="33"/>
        <v>2.1052631578947367</v>
      </c>
      <c r="G548" s="9">
        <f t="shared" si="34"/>
        <v>1.0263157894736843</v>
      </c>
      <c r="H548" s="9">
        <f t="shared" si="35"/>
        <v>48.75</v>
      </c>
      <c r="I548" s="10" t="s">
        <v>538</v>
      </c>
      <c r="J548" s="10" t="s">
        <v>24</v>
      </c>
      <c r="K548" s="1" t="s">
        <v>104</v>
      </c>
      <c r="M548" s="11">
        <v>0</v>
      </c>
      <c r="N548" s="11">
        <v>0</v>
      </c>
      <c r="O548" s="12">
        <v>0</v>
      </c>
      <c r="P548" s="12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1</v>
      </c>
      <c r="AA548" s="11">
        <v>0</v>
      </c>
      <c r="AB548" s="11">
        <v>0</v>
      </c>
    </row>
    <row r="549" spans="1:28" s="5" customFormat="1" x14ac:dyDescent="0.35">
      <c r="A549" s="13" t="s">
        <v>589</v>
      </c>
      <c r="B549" s="9">
        <v>7.7</v>
      </c>
      <c r="C549" s="9">
        <v>3.9</v>
      </c>
      <c r="D549" s="9">
        <v>3.5</v>
      </c>
      <c r="E549" s="9">
        <f t="shared" si="32"/>
        <v>1.9743589743589745</v>
      </c>
      <c r="F549" s="9">
        <f t="shared" si="33"/>
        <v>2.2000000000000002</v>
      </c>
      <c r="G549" s="9">
        <f t="shared" si="34"/>
        <v>1.1142857142857143</v>
      </c>
      <c r="H549" s="9">
        <f t="shared" si="35"/>
        <v>50.649350649350644</v>
      </c>
      <c r="I549" s="10" t="s">
        <v>538</v>
      </c>
      <c r="J549" s="10" t="s">
        <v>24</v>
      </c>
      <c r="K549" s="1" t="s">
        <v>104</v>
      </c>
      <c r="M549" s="11">
        <v>0</v>
      </c>
      <c r="N549" s="11">
        <v>0</v>
      </c>
      <c r="O549" s="12">
        <v>0</v>
      </c>
      <c r="P549" s="12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1</v>
      </c>
      <c r="AA549" s="11">
        <v>0</v>
      </c>
      <c r="AB549" s="11">
        <v>0</v>
      </c>
    </row>
    <row r="550" spans="1:28" s="5" customFormat="1" x14ac:dyDescent="0.35">
      <c r="A550" s="13" t="s">
        <v>590</v>
      </c>
      <c r="B550" s="9">
        <v>8.1999999999999993</v>
      </c>
      <c r="C550" s="9">
        <v>4.0999999999999996</v>
      </c>
      <c r="D550" s="9">
        <v>3.6</v>
      </c>
      <c r="E550" s="9">
        <f t="shared" si="32"/>
        <v>2</v>
      </c>
      <c r="F550" s="9">
        <f t="shared" si="33"/>
        <v>2.2777777777777777</v>
      </c>
      <c r="G550" s="9">
        <f t="shared" si="34"/>
        <v>1.1388888888888888</v>
      </c>
      <c r="H550" s="9">
        <f t="shared" si="35"/>
        <v>50</v>
      </c>
      <c r="I550" s="10" t="s">
        <v>538</v>
      </c>
      <c r="J550" s="10" t="s">
        <v>24</v>
      </c>
      <c r="K550" s="1" t="s">
        <v>104</v>
      </c>
      <c r="M550" s="11">
        <v>0</v>
      </c>
      <c r="N550" s="11">
        <v>0</v>
      </c>
      <c r="O550" s="12">
        <v>0</v>
      </c>
      <c r="P550" s="12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1</v>
      </c>
      <c r="AA550" s="11">
        <v>0</v>
      </c>
      <c r="AB550" s="11">
        <v>0</v>
      </c>
    </row>
    <row r="551" spans="1:28" s="5" customFormat="1" x14ac:dyDescent="0.35">
      <c r="A551" s="13" t="s">
        <v>591</v>
      </c>
      <c r="B551" s="9">
        <v>7.2</v>
      </c>
      <c r="C551" s="9">
        <v>3.7</v>
      </c>
      <c r="D551" s="9">
        <v>3.2</v>
      </c>
      <c r="E551" s="9">
        <f t="shared" si="32"/>
        <v>1.9459459459459458</v>
      </c>
      <c r="F551" s="9">
        <f t="shared" si="33"/>
        <v>2.25</v>
      </c>
      <c r="G551" s="9">
        <f t="shared" si="34"/>
        <v>1.15625</v>
      </c>
      <c r="H551" s="9">
        <f t="shared" si="35"/>
        <v>51.388888888888893</v>
      </c>
      <c r="I551" s="10" t="s">
        <v>538</v>
      </c>
      <c r="J551" s="10" t="s">
        <v>24</v>
      </c>
      <c r="K551" s="1" t="s">
        <v>104</v>
      </c>
      <c r="M551" s="11">
        <v>0</v>
      </c>
      <c r="N551" s="11">
        <v>0</v>
      </c>
      <c r="O551" s="12">
        <v>0</v>
      </c>
      <c r="P551" s="12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1</v>
      </c>
      <c r="AA551" s="11">
        <v>0</v>
      </c>
      <c r="AB551" s="11">
        <v>0</v>
      </c>
    </row>
    <row r="552" spans="1:28" s="5" customFormat="1" x14ac:dyDescent="0.35">
      <c r="A552" s="13" t="s">
        <v>592</v>
      </c>
      <c r="B552" s="9">
        <v>6.8</v>
      </c>
      <c r="C552" s="9">
        <v>3.6</v>
      </c>
      <c r="D552" s="9">
        <v>3.1</v>
      </c>
      <c r="E552" s="9">
        <f t="shared" si="32"/>
        <v>1.8888888888888888</v>
      </c>
      <c r="F552" s="9">
        <f t="shared" si="33"/>
        <v>2.193548387096774</v>
      </c>
      <c r="G552" s="9">
        <f t="shared" si="34"/>
        <v>1.1612903225806452</v>
      </c>
      <c r="H552" s="9">
        <f t="shared" si="35"/>
        <v>52.941176470588239</v>
      </c>
      <c r="I552" s="10" t="s">
        <v>538</v>
      </c>
      <c r="J552" s="10" t="s">
        <v>24</v>
      </c>
      <c r="K552" s="1" t="s">
        <v>104</v>
      </c>
      <c r="M552" s="11">
        <v>0</v>
      </c>
      <c r="N552" s="11">
        <v>0</v>
      </c>
      <c r="O552" s="12">
        <v>0</v>
      </c>
      <c r="P552" s="12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1</v>
      </c>
      <c r="AA552" s="11">
        <v>0</v>
      </c>
      <c r="AB552" s="11">
        <v>0</v>
      </c>
    </row>
    <row r="553" spans="1:28" s="5" customFormat="1" x14ac:dyDescent="0.35">
      <c r="A553" s="13" t="s">
        <v>593</v>
      </c>
      <c r="B553" s="9">
        <v>7.7</v>
      </c>
      <c r="C553" s="9">
        <v>3.7</v>
      </c>
      <c r="D553" s="9">
        <v>3.5</v>
      </c>
      <c r="E553" s="9">
        <f t="shared" si="32"/>
        <v>2.0810810810810811</v>
      </c>
      <c r="F553" s="9">
        <f t="shared" si="33"/>
        <v>2.2000000000000002</v>
      </c>
      <c r="G553" s="9">
        <f t="shared" si="34"/>
        <v>1.0571428571428572</v>
      </c>
      <c r="H553" s="9">
        <f t="shared" si="35"/>
        <v>48.051948051948052</v>
      </c>
      <c r="I553" s="10" t="s">
        <v>538</v>
      </c>
      <c r="J553" s="10" t="s">
        <v>24</v>
      </c>
      <c r="K553" s="1" t="s">
        <v>104</v>
      </c>
      <c r="M553" s="11">
        <v>0</v>
      </c>
      <c r="N553" s="11">
        <v>0</v>
      </c>
      <c r="O553" s="12">
        <v>0</v>
      </c>
      <c r="P553" s="12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1</v>
      </c>
      <c r="AA553" s="11">
        <v>0</v>
      </c>
      <c r="AB553" s="11">
        <v>0</v>
      </c>
    </row>
    <row r="554" spans="1:28" s="5" customFormat="1" x14ac:dyDescent="0.35">
      <c r="A554" s="13" t="s">
        <v>594</v>
      </c>
      <c r="B554" s="9">
        <v>7.1</v>
      </c>
      <c r="C554" s="9">
        <v>3.7</v>
      </c>
      <c r="D554" s="9">
        <v>3.6</v>
      </c>
      <c r="E554" s="9">
        <f t="shared" si="32"/>
        <v>1.9189189189189186</v>
      </c>
      <c r="F554" s="9">
        <f t="shared" si="33"/>
        <v>1.9722222222222221</v>
      </c>
      <c r="G554" s="9">
        <f t="shared" si="34"/>
        <v>1.0277777777777779</v>
      </c>
      <c r="H554" s="9">
        <f t="shared" si="35"/>
        <v>52.112676056338039</v>
      </c>
      <c r="I554" s="10" t="s">
        <v>538</v>
      </c>
      <c r="J554" s="10" t="s">
        <v>24</v>
      </c>
      <c r="K554" s="1" t="s">
        <v>104</v>
      </c>
      <c r="M554" s="11">
        <v>0</v>
      </c>
      <c r="N554" s="11">
        <v>0</v>
      </c>
      <c r="O554" s="12">
        <v>0</v>
      </c>
      <c r="P554" s="12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1</v>
      </c>
      <c r="AA554" s="11">
        <v>0</v>
      </c>
      <c r="AB554" s="11">
        <v>0</v>
      </c>
    </row>
    <row r="555" spans="1:28" s="5" customFormat="1" x14ac:dyDescent="0.35">
      <c r="A555" s="13" t="s">
        <v>595</v>
      </c>
      <c r="B555" s="9">
        <v>7.8</v>
      </c>
      <c r="C555" s="9">
        <v>3.9</v>
      </c>
      <c r="D555" s="9">
        <v>3.2</v>
      </c>
      <c r="E555" s="9">
        <f t="shared" si="32"/>
        <v>2</v>
      </c>
      <c r="F555" s="9">
        <f t="shared" si="33"/>
        <v>2.4375</v>
      </c>
      <c r="G555" s="9">
        <f t="shared" si="34"/>
        <v>1.21875</v>
      </c>
      <c r="H555" s="9">
        <f t="shared" si="35"/>
        <v>50</v>
      </c>
      <c r="I555" s="10" t="s">
        <v>538</v>
      </c>
      <c r="J555" s="10" t="s">
        <v>24</v>
      </c>
      <c r="K555" s="1" t="s">
        <v>104</v>
      </c>
      <c r="M555" s="11">
        <v>0</v>
      </c>
      <c r="N555" s="11">
        <v>0</v>
      </c>
      <c r="O555" s="12">
        <v>0</v>
      </c>
      <c r="P555" s="12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1</v>
      </c>
      <c r="AA555" s="11">
        <v>0</v>
      </c>
      <c r="AB555" s="11">
        <v>0</v>
      </c>
    </row>
    <row r="556" spans="1:28" s="5" customFormat="1" x14ac:dyDescent="0.35">
      <c r="A556" s="13" t="s">
        <v>596</v>
      </c>
      <c r="B556" s="9">
        <v>7.6</v>
      </c>
      <c r="C556" s="9">
        <v>4</v>
      </c>
      <c r="D556" s="9">
        <v>3.3</v>
      </c>
      <c r="E556" s="9">
        <f t="shared" si="32"/>
        <v>1.9</v>
      </c>
      <c r="F556" s="9">
        <f t="shared" si="33"/>
        <v>2.3030303030303032</v>
      </c>
      <c r="G556" s="9">
        <f t="shared" si="34"/>
        <v>1.2121212121212122</v>
      </c>
      <c r="H556" s="9">
        <f t="shared" si="35"/>
        <v>52.631578947368418</v>
      </c>
      <c r="I556" s="10" t="s">
        <v>538</v>
      </c>
      <c r="J556" s="10" t="s">
        <v>24</v>
      </c>
      <c r="K556" s="1" t="s">
        <v>104</v>
      </c>
      <c r="M556" s="11">
        <v>0</v>
      </c>
      <c r="N556" s="11">
        <v>0</v>
      </c>
      <c r="O556" s="12">
        <v>0</v>
      </c>
      <c r="P556" s="12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1</v>
      </c>
      <c r="AA556" s="11">
        <v>0</v>
      </c>
      <c r="AB556" s="11">
        <v>0</v>
      </c>
    </row>
    <row r="557" spans="1:28" s="5" customFormat="1" x14ac:dyDescent="0.35">
      <c r="A557" s="13" t="s">
        <v>597</v>
      </c>
      <c r="B557" s="9">
        <v>7.8</v>
      </c>
      <c r="C557" s="9">
        <v>3.9</v>
      </c>
      <c r="D557" s="9">
        <v>3.7</v>
      </c>
      <c r="E557" s="9">
        <f t="shared" si="32"/>
        <v>2</v>
      </c>
      <c r="F557" s="9">
        <f t="shared" si="33"/>
        <v>2.1081081081081079</v>
      </c>
      <c r="G557" s="9">
        <f t="shared" si="34"/>
        <v>1.0540540540540539</v>
      </c>
      <c r="H557" s="9">
        <f t="shared" si="35"/>
        <v>50</v>
      </c>
      <c r="I557" s="10" t="s">
        <v>538</v>
      </c>
      <c r="J557" s="10" t="s">
        <v>24</v>
      </c>
      <c r="K557" s="1" t="s">
        <v>104</v>
      </c>
      <c r="M557" s="11">
        <v>0</v>
      </c>
      <c r="N557" s="11">
        <v>0</v>
      </c>
      <c r="O557" s="12">
        <v>0</v>
      </c>
      <c r="P557" s="12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1</v>
      </c>
      <c r="AA557" s="11">
        <v>0</v>
      </c>
      <c r="AB557" s="11">
        <v>0</v>
      </c>
    </row>
    <row r="558" spans="1:28" s="5" customFormat="1" x14ac:dyDescent="0.35">
      <c r="A558" s="13" t="s">
        <v>598</v>
      </c>
      <c r="B558" s="9">
        <v>7.1</v>
      </c>
      <c r="C558" s="9">
        <v>3.6</v>
      </c>
      <c r="D558" s="9">
        <v>3.3</v>
      </c>
      <c r="E558" s="9">
        <f t="shared" si="32"/>
        <v>1.9722222222222221</v>
      </c>
      <c r="F558" s="9">
        <f t="shared" si="33"/>
        <v>2.1515151515151514</v>
      </c>
      <c r="G558" s="9">
        <f t="shared" si="34"/>
        <v>1.0909090909090911</v>
      </c>
      <c r="H558" s="9">
        <f t="shared" si="35"/>
        <v>50.704225352112672</v>
      </c>
      <c r="I558" s="10" t="s">
        <v>538</v>
      </c>
      <c r="J558" s="10" t="s">
        <v>24</v>
      </c>
      <c r="K558" s="1" t="s">
        <v>104</v>
      </c>
      <c r="M558" s="11">
        <v>0</v>
      </c>
      <c r="N558" s="11">
        <v>0</v>
      </c>
      <c r="O558" s="12">
        <v>0</v>
      </c>
      <c r="P558" s="12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1</v>
      </c>
      <c r="AA558" s="11">
        <v>0</v>
      </c>
      <c r="AB558" s="11">
        <v>0</v>
      </c>
    </row>
    <row r="559" spans="1:28" s="5" customFormat="1" x14ac:dyDescent="0.35">
      <c r="A559" s="13" t="s">
        <v>599</v>
      </c>
      <c r="B559" s="9">
        <v>7.7</v>
      </c>
      <c r="C559" s="9">
        <v>4.0999999999999996</v>
      </c>
      <c r="D559" s="9">
        <v>3.3</v>
      </c>
      <c r="E559" s="9">
        <f t="shared" si="32"/>
        <v>1.878048780487805</v>
      </c>
      <c r="F559" s="9">
        <f t="shared" si="33"/>
        <v>2.3333333333333335</v>
      </c>
      <c r="G559" s="9">
        <f t="shared" si="34"/>
        <v>1.2424242424242424</v>
      </c>
      <c r="H559" s="9">
        <f t="shared" si="35"/>
        <v>53.246753246753244</v>
      </c>
      <c r="I559" s="10" t="s">
        <v>538</v>
      </c>
      <c r="J559" s="10" t="s">
        <v>24</v>
      </c>
      <c r="K559" s="1" t="s">
        <v>104</v>
      </c>
      <c r="M559" s="11">
        <v>0</v>
      </c>
      <c r="N559" s="11">
        <v>0</v>
      </c>
      <c r="O559" s="12">
        <v>0</v>
      </c>
      <c r="P559" s="12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1</v>
      </c>
      <c r="AA559" s="11">
        <v>0</v>
      </c>
      <c r="AB559" s="11">
        <v>0</v>
      </c>
    </row>
    <row r="560" spans="1:28" s="5" customFormat="1" x14ac:dyDescent="0.35">
      <c r="A560" s="13" t="s">
        <v>600</v>
      </c>
      <c r="B560" s="9">
        <v>7.3</v>
      </c>
      <c r="C560" s="9">
        <v>3.7</v>
      </c>
      <c r="D560" s="9">
        <v>3.4</v>
      </c>
      <c r="E560" s="9">
        <f t="shared" si="32"/>
        <v>1.9729729729729728</v>
      </c>
      <c r="F560" s="9">
        <f t="shared" si="33"/>
        <v>2.1470588235294117</v>
      </c>
      <c r="G560" s="9">
        <f t="shared" si="34"/>
        <v>1.0882352941176472</v>
      </c>
      <c r="H560" s="9">
        <f t="shared" si="35"/>
        <v>50.684931506849317</v>
      </c>
      <c r="I560" s="10" t="s">
        <v>538</v>
      </c>
      <c r="J560" s="10" t="s">
        <v>24</v>
      </c>
      <c r="K560" s="1" t="s">
        <v>104</v>
      </c>
      <c r="M560" s="11">
        <v>0</v>
      </c>
      <c r="N560" s="11">
        <v>0</v>
      </c>
      <c r="O560" s="12">
        <v>0</v>
      </c>
      <c r="P560" s="12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1</v>
      </c>
      <c r="AA560" s="11">
        <v>0</v>
      </c>
      <c r="AB560" s="11">
        <v>0</v>
      </c>
    </row>
    <row r="561" spans="1:28" s="5" customFormat="1" x14ac:dyDescent="0.35">
      <c r="A561" s="13" t="s">
        <v>601</v>
      </c>
      <c r="B561" s="9">
        <v>7.5</v>
      </c>
      <c r="C561" s="9">
        <v>4</v>
      </c>
      <c r="D561" s="9">
        <v>3.6</v>
      </c>
      <c r="E561" s="9">
        <f t="shared" si="32"/>
        <v>1.875</v>
      </c>
      <c r="F561" s="9">
        <f t="shared" si="33"/>
        <v>2.0833333333333335</v>
      </c>
      <c r="G561" s="9">
        <f t="shared" si="34"/>
        <v>1.1111111111111112</v>
      </c>
      <c r="H561" s="9">
        <f t="shared" si="35"/>
        <v>53.333333333333336</v>
      </c>
      <c r="I561" s="10" t="s">
        <v>538</v>
      </c>
      <c r="J561" s="10" t="s">
        <v>24</v>
      </c>
      <c r="K561" s="1" t="s">
        <v>104</v>
      </c>
      <c r="M561" s="11">
        <v>0</v>
      </c>
      <c r="N561" s="11">
        <v>0</v>
      </c>
      <c r="O561" s="12">
        <v>0</v>
      </c>
      <c r="P561" s="12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1</v>
      </c>
      <c r="AA561" s="11">
        <v>0</v>
      </c>
      <c r="AB561" s="11">
        <v>0</v>
      </c>
    </row>
    <row r="562" spans="1:28" s="5" customFormat="1" x14ac:dyDescent="0.35">
      <c r="A562" s="13" t="s">
        <v>602</v>
      </c>
      <c r="B562" s="9">
        <v>8.1999999999999993</v>
      </c>
      <c r="C562" s="9">
        <v>3.7</v>
      </c>
      <c r="D562" s="9">
        <v>3.5</v>
      </c>
      <c r="E562" s="9">
        <f t="shared" si="32"/>
        <v>2.2162162162162158</v>
      </c>
      <c r="F562" s="9">
        <f t="shared" si="33"/>
        <v>2.3428571428571425</v>
      </c>
      <c r="G562" s="9">
        <f t="shared" si="34"/>
        <v>1.0571428571428572</v>
      </c>
      <c r="H562" s="9">
        <f t="shared" si="35"/>
        <v>45.121951219512205</v>
      </c>
      <c r="I562" s="10" t="s">
        <v>538</v>
      </c>
      <c r="J562" s="10" t="s">
        <v>24</v>
      </c>
      <c r="K562" s="1" t="s">
        <v>104</v>
      </c>
      <c r="M562" s="11">
        <v>0</v>
      </c>
      <c r="N562" s="11">
        <v>0</v>
      </c>
      <c r="O562" s="12">
        <v>0</v>
      </c>
      <c r="P562" s="12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1</v>
      </c>
      <c r="AA562" s="11">
        <v>0</v>
      </c>
      <c r="AB562" s="11">
        <v>0</v>
      </c>
    </row>
    <row r="563" spans="1:28" s="5" customFormat="1" x14ac:dyDescent="0.35">
      <c r="A563" s="13" t="s">
        <v>603</v>
      </c>
      <c r="B563" s="9">
        <v>8.1999999999999993</v>
      </c>
      <c r="C563" s="9">
        <v>4</v>
      </c>
      <c r="D563" s="9">
        <v>3.6</v>
      </c>
      <c r="E563" s="9">
        <f t="shared" si="32"/>
        <v>2.0499999999999998</v>
      </c>
      <c r="F563" s="9">
        <f t="shared" si="33"/>
        <v>2.2777777777777777</v>
      </c>
      <c r="G563" s="9">
        <f t="shared" si="34"/>
        <v>1.1111111111111112</v>
      </c>
      <c r="H563" s="9">
        <f t="shared" si="35"/>
        <v>48.780487804878057</v>
      </c>
      <c r="I563" s="10" t="s">
        <v>538</v>
      </c>
      <c r="J563" s="10" t="s">
        <v>24</v>
      </c>
      <c r="K563" s="1" t="s">
        <v>104</v>
      </c>
      <c r="M563" s="11">
        <v>0</v>
      </c>
      <c r="N563" s="11">
        <v>0</v>
      </c>
      <c r="O563" s="12">
        <v>0</v>
      </c>
      <c r="P563" s="12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1</v>
      </c>
      <c r="AA563" s="11">
        <v>0</v>
      </c>
      <c r="AB563" s="11">
        <v>0</v>
      </c>
    </row>
    <row r="564" spans="1:28" s="5" customFormat="1" x14ac:dyDescent="0.35">
      <c r="A564" s="13" t="s">
        <v>604</v>
      </c>
      <c r="B564" s="9">
        <v>8.9</v>
      </c>
      <c r="C564" s="9">
        <v>3.9</v>
      </c>
      <c r="D564" s="9">
        <v>3.7</v>
      </c>
      <c r="E564" s="9">
        <f t="shared" si="32"/>
        <v>2.2820512820512824</v>
      </c>
      <c r="F564" s="9">
        <f t="shared" si="33"/>
        <v>2.4054054054054053</v>
      </c>
      <c r="G564" s="9">
        <f t="shared" si="34"/>
        <v>1.0540540540540539</v>
      </c>
      <c r="H564" s="9">
        <f t="shared" si="35"/>
        <v>43.82022471910112</v>
      </c>
      <c r="I564" s="10" t="s">
        <v>538</v>
      </c>
      <c r="J564" s="10" t="s">
        <v>24</v>
      </c>
      <c r="K564" s="1" t="s">
        <v>104</v>
      </c>
      <c r="M564" s="11">
        <v>0</v>
      </c>
      <c r="N564" s="11">
        <v>0</v>
      </c>
      <c r="O564" s="12">
        <v>0</v>
      </c>
      <c r="P564" s="12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1</v>
      </c>
      <c r="AA564" s="11">
        <v>0</v>
      </c>
      <c r="AB564" s="11">
        <v>0</v>
      </c>
    </row>
    <row r="565" spans="1:28" s="5" customFormat="1" x14ac:dyDescent="0.35">
      <c r="A565" s="13" t="s">
        <v>605</v>
      </c>
      <c r="B565" s="9">
        <v>7.7</v>
      </c>
      <c r="C565" s="9">
        <v>3.5</v>
      </c>
      <c r="D565" s="9">
        <v>3.9</v>
      </c>
      <c r="E565" s="9">
        <f t="shared" si="32"/>
        <v>2.2000000000000002</v>
      </c>
      <c r="F565" s="9">
        <f t="shared" si="33"/>
        <v>1.9743589743589745</v>
      </c>
      <c r="G565" s="9">
        <f t="shared" si="34"/>
        <v>0.89743589743589747</v>
      </c>
      <c r="H565" s="9">
        <f t="shared" si="35"/>
        <v>45.454545454545453</v>
      </c>
      <c r="I565" s="10" t="s">
        <v>538</v>
      </c>
      <c r="J565" s="10" t="s">
        <v>24</v>
      </c>
      <c r="K565" s="1" t="s">
        <v>104</v>
      </c>
      <c r="M565" s="11">
        <v>0</v>
      </c>
      <c r="N565" s="11">
        <v>0</v>
      </c>
      <c r="O565" s="12">
        <v>0</v>
      </c>
      <c r="P565" s="12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1</v>
      </c>
      <c r="AA565" s="11">
        <v>0</v>
      </c>
      <c r="AB565" s="11">
        <v>0</v>
      </c>
    </row>
    <row r="566" spans="1:28" s="5" customFormat="1" x14ac:dyDescent="0.35">
      <c r="A566" s="13" t="s">
        <v>606</v>
      </c>
      <c r="B566" s="9">
        <v>7</v>
      </c>
      <c r="C566" s="9">
        <v>3.6</v>
      </c>
      <c r="D566" s="9">
        <v>3.2</v>
      </c>
      <c r="E566" s="9">
        <f t="shared" si="32"/>
        <v>1.9444444444444444</v>
      </c>
      <c r="F566" s="9">
        <f t="shared" si="33"/>
        <v>2.1875</v>
      </c>
      <c r="G566" s="9">
        <f t="shared" si="34"/>
        <v>1.125</v>
      </c>
      <c r="H566" s="9">
        <f t="shared" si="35"/>
        <v>51.428571428571438</v>
      </c>
      <c r="I566" s="10" t="s">
        <v>538</v>
      </c>
      <c r="J566" s="10" t="s">
        <v>24</v>
      </c>
      <c r="K566" s="1" t="s">
        <v>104</v>
      </c>
      <c r="M566" s="11">
        <v>0</v>
      </c>
      <c r="N566" s="11">
        <v>0</v>
      </c>
      <c r="O566" s="12">
        <v>0</v>
      </c>
      <c r="P566" s="12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1</v>
      </c>
      <c r="AA566" s="11">
        <v>0</v>
      </c>
      <c r="AB566" s="11">
        <v>0</v>
      </c>
    </row>
    <row r="567" spans="1:28" s="5" customFormat="1" x14ac:dyDescent="0.35">
      <c r="A567" s="13" t="s">
        <v>607</v>
      </c>
      <c r="B567" s="9">
        <v>7.4</v>
      </c>
      <c r="C567" s="9">
        <v>3.8</v>
      </c>
      <c r="D567" s="9">
        <v>3.5</v>
      </c>
      <c r="E567" s="9">
        <f t="shared" si="32"/>
        <v>1.9473684210526319</v>
      </c>
      <c r="F567" s="9">
        <f t="shared" si="33"/>
        <v>2.1142857142857143</v>
      </c>
      <c r="G567" s="9">
        <f t="shared" si="34"/>
        <v>1.0857142857142856</v>
      </c>
      <c r="H567" s="9">
        <f t="shared" si="35"/>
        <v>51.351351351351347</v>
      </c>
      <c r="I567" s="10" t="s">
        <v>538</v>
      </c>
      <c r="J567" s="10" t="s">
        <v>24</v>
      </c>
      <c r="K567" s="1" t="s">
        <v>104</v>
      </c>
      <c r="M567" s="11">
        <v>0</v>
      </c>
      <c r="N567" s="11">
        <v>0</v>
      </c>
      <c r="O567" s="12">
        <v>0</v>
      </c>
      <c r="P567" s="12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1</v>
      </c>
      <c r="AA567" s="11">
        <v>0</v>
      </c>
      <c r="AB567" s="11">
        <v>0</v>
      </c>
    </row>
    <row r="568" spans="1:28" s="5" customFormat="1" x14ac:dyDescent="0.35">
      <c r="A568" s="13" t="s">
        <v>608</v>
      </c>
      <c r="B568" s="9">
        <v>7.9</v>
      </c>
      <c r="C568" s="9">
        <v>3.9</v>
      </c>
      <c r="D568" s="9">
        <v>3.5</v>
      </c>
      <c r="E568" s="9">
        <f t="shared" si="32"/>
        <v>2.025641025641026</v>
      </c>
      <c r="F568" s="9">
        <f t="shared" si="33"/>
        <v>2.2571428571428571</v>
      </c>
      <c r="G568" s="9">
        <f t="shared" si="34"/>
        <v>1.1142857142857143</v>
      </c>
      <c r="H568" s="9">
        <f t="shared" si="35"/>
        <v>49.367088607594937</v>
      </c>
      <c r="I568" s="10" t="s">
        <v>538</v>
      </c>
      <c r="J568" s="10" t="s">
        <v>24</v>
      </c>
      <c r="K568" s="1" t="s">
        <v>104</v>
      </c>
      <c r="M568" s="11">
        <v>0</v>
      </c>
      <c r="N568" s="11">
        <v>0</v>
      </c>
      <c r="O568" s="12">
        <v>0</v>
      </c>
      <c r="P568" s="12">
        <v>0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1</v>
      </c>
      <c r="AA568" s="11">
        <v>0</v>
      </c>
      <c r="AB568" s="11">
        <v>0</v>
      </c>
    </row>
    <row r="569" spans="1:28" s="5" customFormat="1" x14ac:dyDescent="0.35">
      <c r="A569" s="13" t="s">
        <v>609</v>
      </c>
      <c r="B569" s="9">
        <v>7.8</v>
      </c>
      <c r="C569" s="9">
        <v>4</v>
      </c>
      <c r="D569" s="9">
        <v>3.7</v>
      </c>
      <c r="E569" s="9">
        <f t="shared" si="32"/>
        <v>1.95</v>
      </c>
      <c r="F569" s="9">
        <f t="shared" si="33"/>
        <v>2.1081081081081079</v>
      </c>
      <c r="G569" s="9">
        <f t="shared" si="34"/>
        <v>1.0810810810810809</v>
      </c>
      <c r="H569" s="9">
        <f t="shared" si="35"/>
        <v>51.282051282051292</v>
      </c>
      <c r="I569" s="10" t="s">
        <v>538</v>
      </c>
      <c r="J569" s="10" t="s">
        <v>24</v>
      </c>
      <c r="K569" s="1" t="s">
        <v>104</v>
      </c>
      <c r="M569" s="11">
        <v>0</v>
      </c>
      <c r="N569" s="11">
        <v>0</v>
      </c>
      <c r="O569" s="12">
        <v>0</v>
      </c>
      <c r="P569" s="12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1</v>
      </c>
      <c r="AA569" s="11">
        <v>0</v>
      </c>
      <c r="AB569" s="11">
        <v>0</v>
      </c>
    </row>
    <row r="570" spans="1:28" s="5" customFormat="1" x14ac:dyDescent="0.35">
      <c r="A570" s="13" t="s">
        <v>610</v>
      </c>
      <c r="B570" s="9">
        <v>7.9</v>
      </c>
      <c r="C570" s="9">
        <v>4</v>
      </c>
      <c r="D570" s="9">
        <v>3.7</v>
      </c>
      <c r="E570" s="9">
        <f t="shared" si="32"/>
        <v>1.9750000000000001</v>
      </c>
      <c r="F570" s="9">
        <f t="shared" si="33"/>
        <v>2.1351351351351351</v>
      </c>
      <c r="G570" s="9">
        <f t="shared" si="34"/>
        <v>1.0810810810810809</v>
      </c>
      <c r="H570" s="9">
        <f t="shared" si="35"/>
        <v>50.632911392405056</v>
      </c>
      <c r="I570" s="10" t="s">
        <v>538</v>
      </c>
      <c r="J570" s="10" t="s">
        <v>24</v>
      </c>
      <c r="K570" s="1" t="s">
        <v>104</v>
      </c>
      <c r="M570" s="11">
        <v>0</v>
      </c>
      <c r="N570" s="11">
        <v>0</v>
      </c>
      <c r="O570" s="12">
        <v>0</v>
      </c>
      <c r="P570" s="12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1</v>
      </c>
      <c r="AA570" s="11">
        <v>0</v>
      </c>
      <c r="AB570" s="11">
        <v>0</v>
      </c>
    </row>
    <row r="571" spans="1:28" s="5" customFormat="1" x14ac:dyDescent="0.35">
      <c r="A571" s="13" t="s">
        <v>611</v>
      </c>
      <c r="B571" s="9">
        <v>7.8</v>
      </c>
      <c r="C571" s="9">
        <v>3.6</v>
      </c>
      <c r="D571" s="9">
        <v>3.8</v>
      </c>
      <c r="E571" s="9">
        <f t="shared" si="32"/>
        <v>2.1666666666666665</v>
      </c>
      <c r="F571" s="9">
        <f t="shared" si="33"/>
        <v>2.0526315789473686</v>
      </c>
      <c r="G571" s="9">
        <f t="shared" si="34"/>
        <v>0.94736842105263164</v>
      </c>
      <c r="H571" s="9">
        <f t="shared" si="35"/>
        <v>46.153846153846153</v>
      </c>
      <c r="I571" s="10" t="s">
        <v>538</v>
      </c>
      <c r="J571" s="10" t="s">
        <v>24</v>
      </c>
      <c r="K571" s="1" t="s">
        <v>104</v>
      </c>
      <c r="M571" s="11">
        <v>0</v>
      </c>
      <c r="N571" s="11">
        <v>0</v>
      </c>
      <c r="O571" s="12">
        <v>0</v>
      </c>
      <c r="P571" s="12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1</v>
      </c>
      <c r="AA571" s="11">
        <v>0</v>
      </c>
      <c r="AB571" s="11">
        <v>0</v>
      </c>
    </row>
    <row r="572" spans="1:28" s="5" customFormat="1" x14ac:dyDescent="0.35">
      <c r="A572" s="13" t="s">
        <v>612</v>
      </c>
      <c r="B572" s="9">
        <v>7.6</v>
      </c>
      <c r="C572" s="9">
        <v>3.9</v>
      </c>
      <c r="D572" s="9">
        <v>3.2</v>
      </c>
      <c r="E572" s="9">
        <f t="shared" si="32"/>
        <v>1.9487179487179487</v>
      </c>
      <c r="F572" s="9">
        <f t="shared" si="33"/>
        <v>2.3749999999999996</v>
      </c>
      <c r="G572" s="9">
        <f t="shared" si="34"/>
        <v>1.21875</v>
      </c>
      <c r="H572" s="9">
        <f t="shared" si="35"/>
        <v>51.315789473684212</v>
      </c>
      <c r="I572" s="10" t="s">
        <v>538</v>
      </c>
      <c r="J572" s="10" t="s">
        <v>24</v>
      </c>
      <c r="K572" s="1" t="s">
        <v>104</v>
      </c>
      <c r="M572" s="11">
        <v>0</v>
      </c>
      <c r="N572" s="11">
        <v>0</v>
      </c>
      <c r="O572" s="12">
        <v>0</v>
      </c>
      <c r="P572" s="12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1</v>
      </c>
      <c r="AA572" s="11">
        <v>0</v>
      </c>
      <c r="AB572" s="11">
        <v>0</v>
      </c>
    </row>
    <row r="573" spans="1:28" s="5" customFormat="1" x14ac:dyDescent="0.35">
      <c r="A573" s="13" t="s">
        <v>613</v>
      </c>
      <c r="B573" s="9">
        <v>8.3000000000000007</v>
      </c>
      <c r="C573" s="9">
        <v>4.2</v>
      </c>
      <c r="D573" s="9">
        <v>3.6</v>
      </c>
      <c r="E573" s="9">
        <f t="shared" si="32"/>
        <v>1.9761904761904763</v>
      </c>
      <c r="F573" s="9">
        <f t="shared" si="33"/>
        <v>2.3055555555555558</v>
      </c>
      <c r="G573" s="9">
        <f t="shared" si="34"/>
        <v>1.1666666666666667</v>
      </c>
      <c r="H573" s="9">
        <f t="shared" si="35"/>
        <v>50.602409638554214</v>
      </c>
      <c r="I573" s="10" t="s">
        <v>538</v>
      </c>
      <c r="J573" s="10" t="s">
        <v>24</v>
      </c>
      <c r="K573" s="1" t="s">
        <v>104</v>
      </c>
      <c r="M573" s="11">
        <v>0</v>
      </c>
      <c r="N573" s="11">
        <v>0</v>
      </c>
      <c r="O573" s="12">
        <v>0</v>
      </c>
      <c r="P573" s="12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1">
        <v>1</v>
      </c>
      <c r="AA573" s="11">
        <v>0</v>
      </c>
      <c r="AB573" s="11">
        <v>0</v>
      </c>
    </row>
    <row r="574" spans="1:28" s="5" customFormat="1" x14ac:dyDescent="0.35">
      <c r="A574" s="13" t="s">
        <v>614</v>
      </c>
      <c r="B574" s="9">
        <v>8.4</v>
      </c>
      <c r="C574" s="9">
        <v>4.0999999999999996</v>
      </c>
      <c r="D574" s="9">
        <v>3.4</v>
      </c>
      <c r="E574" s="9">
        <f t="shared" si="32"/>
        <v>2.0487804878048781</v>
      </c>
      <c r="F574" s="9">
        <f t="shared" si="33"/>
        <v>2.4705882352941178</v>
      </c>
      <c r="G574" s="9">
        <f t="shared" si="34"/>
        <v>1.2058823529411764</v>
      </c>
      <c r="H574" s="9">
        <f t="shared" si="35"/>
        <v>48.809523809523803</v>
      </c>
      <c r="I574" s="10" t="s">
        <v>538</v>
      </c>
      <c r="J574" s="10" t="s">
        <v>24</v>
      </c>
      <c r="K574" s="1" t="s">
        <v>104</v>
      </c>
      <c r="M574" s="11">
        <v>0</v>
      </c>
      <c r="N574" s="11">
        <v>0</v>
      </c>
      <c r="O574" s="12">
        <v>0</v>
      </c>
      <c r="P574" s="12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1</v>
      </c>
      <c r="AA574" s="11">
        <v>0</v>
      </c>
      <c r="AB574" s="11">
        <v>0</v>
      </c>
    </row>
    <row r="575" spans="1:28" s="5" customFormat="1" x14ac:dyDescent="0.35">
      <c r="A575" s="13" t="s">
        <v>615</v>
      </c>
      <c r="B575" s="9">
        <v>7.6</v>
      </c>
      <c r="C575" s="9">
        <v>3.7</v>
      </c>
      <c r="D575" s="9">
        <v>3.5</v>
      </c>
      <c r="E575" s="9">
        <f t="shared" si="32"/>
        <v>2.0540540540540539</v>
      </c>
      <c r="F575" s="9">
        <f t="shared" si="33"/>
        <v>2.1714285714285713</v>
      </c>
      <c r="G575" s="9">
        <f t="shared" si="34"/>
        <v>1.0571428571428572</v>
      </c>
      <c r="H575" s="9">
        <f t="shared" si="35"/>
        <v>48.684210526315795</v>
      </c>
      <c r="I575" s="10" t="s">
        <v>538</v>
      </c>
      <c r="J575" s="10" t="s">
        <v>24</v>
      </c>
      <c r="K575" s="1" t="s">
        <v>104</v>
      </c>
      <c r="M575" s="11">
        <v>0</v>
      </c>
      <c r="N575" s="11">
        <v>0</v>
      </c>
      <c r="O575" s="12">
        <v>0</v>
      </c>
      <c r="P575" s="12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1</v>
      </c>
      <c r="AA575" s="11">
        <v>0</v>
      </c>
      <c r="AB575" s="11">
        <v>0</v>
      </c>
    </row>
    <row r="576" spans="1:28" s="5" customFormat="1" x14ac:dyDescent="0.35">
      <c r="A576" s="24" t="s">
        <v>616</v>
      </c>
      <c r="B576" s="25">
        <v>6.7</v>
      </c>
      <c r="C576" s="25">
        <v>3.26</v>
      </c>
      <c r="D576" s="25">
        <v>3.23</v>
      </c>
      <c r="E576" s="9">
        <f t="shared" si="32"/>
        <v>2.0552147239263805</v>
      </c>
      <c r="F576" s="9">
        <f t="shared" si="33"/>
        <v>2.0743034055727554</v>
      </c>
      <c r="G576" s="9">
        <f t="shared" si="34"/>
        <v>1.0092879256965943</v>
      </c>
      <c r="H576" s="9">
        <f t="shared" si="35"/>
        <v>48.656716417910445</v>
      </c>
      <c r="I576" s="10" t="s">
        <v>538</v>
      </c>
      <c r="J576" s="10" t="s">
        <v>24</v>
      </c>
      <c r="K576" s="1" t="s">
        <v>33</v>
      </c>
      <c r="M576" s="11">
        <v>0</v>
      </c>
      <c r="N576" s="11">
        <v>0</v>
      </c>
      <c r="O576" s="12">
        <v>0</v>
      </c>
      <c r="P576" s="12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1</v>
      </c>
      <c r="AA576" s="11">
        <v>0</v>
      </c>
      <c r="AB576" s="11">
        <v>0</v>
      </c>
    </row>
    <row r="577" spans="1:28" s="5" customFormat="1" x14ac:dyDescent="0.35">
      <c r="A577" s="24" t="s">
        <v>617</v>
      </c>
      <c r="B577" s="25">
        <v>7.45</v>
      </c>
      <c r="C577" s="25">
        <v>3.88</v>
      </c>
      <c r="D577" s="25">
        <v>3.7</v>
      </c>
      <c r="E577" s="9">
        <f t="shared" si="32"/>
        <v>1.9201030927835052</v>
      </c>
      <c r="F577" s="9">
        <f t="shared" si="33"/>
        <v>2.0135135135135136</v>
      </c>
      <c r="G577" s="9">
        <f t="shared" si="34"/>
        <v>1.0486486486486486</v>
      </c>
      <c r="H577" s="9">
        <f t="shared" si="35"/>
        <v>52.080536912751676</v>
      </c>
      <c r="I577" s="10" t="s">
        <v>538</v>
      </c>
      <c r="J577" s="10" t="s">
        <v>24</v>
      </c>
      <c r="K577" s="1" t="s">
        <v>33</v>
      </c>
      <c r="M577" s="11">
        <v>0</v>
      </c>
      <c r="N577" s="11">
        <v>0</v>
      </c>
      <c r="O577" s="12">
        <v>0</v>
      </c>
      <c r="P577" s="12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1</v>
      </c>
      <c r="AA577" s="11">
        <v>0</v>
      </c>
      <c r="AB577" s="11">
        <v>0</v>
      </c>
    </row>
    <row r="578" spans="1:28" s="5" customFormat="1" x14ac:dyDescent="0.35">
      <c r="A578" s="24" t="s">
        <v>618</v>
      </c>
      <c r="B578" s="25">
        <v>8.3699999999999992</v>
      </c>
      <c r="C578" s="25">
        <v>4.43</v>
      </c>
      <c r="D578" s="25">
        <v>4.0999999999999996</v>
      </c>
      <c r="E578" s="9">
        <f t="shared" si="32"/>
        <v>1.8893905191873588</v>
      </c>
      <c r="F578" s="9">
        <f t="shared" si="33"/>
        <v>2.0414634146341464</v>
      </c>
      <c r="G578" s="9">
        <f t="shared" si="34"/>
        <v>1.0804878048780489</v>
      </c>
      <c r="H578" s="9">
        <f t="shared" si="35"/>
        <v>52.927120669056151</v>
      </c>
      <c r="I578" s="10" t="s">
        <v>538</v>
      </c>
      <c r="J578" s="10" t="s">
        <v>24</v>
      </c>
      <c r="K578" s="1" t="s">
        <v>33</v>
      </c>
      <c r="M578" s="11">
        <v>0</v>
      </c>
      <c r="N578" s="11">
        <v>0</v>
      </c>
      <c r="O578" s="12">
        <v>0</v>
      </c>
      <c r="P578" s="12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1</v>
      </c>
      <c r="AA578" s="11">
        <v>0</v>
      </c>
      <c r="AB578" s="11">
        <v>0</v>
      </c>
    </row>
    <row r="579" spans="1:28" s="5" customFormat="1" x14ac:dyDescent="0.35">
      <c r="A579" s="20" t="s">
        <v>619</v>
      </c>
      <c r="B579" s="9">
        <v>6.5</v>
      </c>
      <c r="C579" s="9">
        <v>2.5</v>
      </c>
      <c r="D579" s="21">
        <f>B579*D326/B326</f>
        <v>2.2749999999999999</v>
      </c>
      <c r="E579" s="9">
        <f t="shared" ref="E579:E642" si="36">B579/C579</f>
        <v>2.6</v>
      </c>
      <c r="F579" s="9">
        <f t="shared" ref="F579:F642" si="37">B579/D579</f>
        <v>2.8571428571428572</v>
      </c>
      <c r="G579" s="9">
        <f t="shared" ref="G579:G642" si="38">C579/D579</f>
        <v>1.098901098901099</v>
      </c>
      <c r="H579" s="9">
        <f t="shared" ref="H579:H642" si="39">100*(C579/B579)</f>
        <v>38.461538461538467</v>
      </c>
      <c r="I579" s="10" t="s">
        <v>358</v>
      </c>
      <c r="J579" s="10" t="s">
        <v>15</v>
      </c>
      <c r="K579" s="5" t="s">
        <v>620</v>
      </c>
      <c r="M579" s="11">
        <v>0</v>
      </c>
      <c r="N579" s="11">
        <v>0</v>
      </c>
      <c r="O579" s="12">
        <v>0</v>
      </c>
      <c r="P579" s="12">
        <v>0</v>
      </c>
      <c r="Q579" s="11">
        <v>1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</row>
    <row r="580" spans="1:28" s="5" customFormat="1" x14ac:dyDescent="0.35">
      <c r="A580" s="20" t="s">
        <v>621</v>
      </c>
      <c r="B580" s="9">
        <v>8</v>
      </c>
      <c r="C580" s="9">
        <v>3</v>
      </c>
      <c r="D580" s="21">
        <f>B580*D327/B327</f>
        <v>2.7733333333333334</v>
      </c>
      <c r="E580" s="9">
        <f t="shared" si="36"/>
        <v>2.6666666666666665</v>
      </c>
      <c r="F580" s="9">
        <f t="shared" si="37"/>
        <v>2.8846153846153846</v>
      </c>
      <c r="G580" s="9">
        <f t="shared" si="38"/>
        <v>1.0817307692307692</v>
      </c>
      <c r="H580" s="9">
        <f t="shared" si="39"/>
        <v>37.5</v>
      </c>
      <c r="I580" s="10" t="s">
        <v>358</v>
      </c>
      <c r="J580" s="10" t="s">
        <v>15</v>
      </c>
      <c r="K580" s="5" t="s">
        <v>620</v>
      </c>
      <c r="M580" s="11">
        <v>0</v>
      </c>
      <c r="N580" s="11">
        <v>0</v>
      </c>
      <c r="O580" s="12">
        <v>0</v>
      </c>
      <c r="P580" s="12">
        <v>0</v>
      </c>
      <c r="Q580" s="11">
        <v>1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</row>
    <row r="581" spans="1:28" s="5" customFormat="1" x14ac:dyDescent="0.35">
      <c r="A581" s="20" t="s">
        <v>622</v>
      </c>
      <c r="B581" s="9">
        <v>5.0999999999999996</v>
      </c>
      <c r="C581" s="9">
        <v>2.9</v>
      </c>
      <c r="D581" s="27">
        <v>2.9</v>
      </c>
      <c r="E581" s="9">
        <f t="shared" si="36"/>
        <v>1.7586206896551724</v>
      </c>
      <c r="F581" s="9">
        <f t="shared" si="37"/>
        <v>1.7586206896551724</v>
      </c>
      <c r="G581" s="9">
        <f t="shared" si="38"/>
        <v>1</v>
      </c>
      <c r="H581" s="9">
        <f t="shared" si="39"/>
        <v>56.862745098039213</v>
      </c>
      <c r="I581" s="10" t="s">
        <v>623</v>
      </c>
      <c r="J581" s="10" t="s">
        <v>17</v>
      </c>
      <c r="K581" s="5" t="s">
        <v>624</v>
      </c>
      <c r="M581" s="11">
        <v>0</v>
      </c>
      <c r="N581" s="11">
        <v>0</v>
      </c>
      <c r="O581" s="12">
        <v>0</v>
      </c>
      <c r="P581" s="12">
        <v>0</v>
      </c>
      <c r="Q581" s="11">
        <v>0</v>
      </c>
      <c r="R581" s="11">
        <v>0</v>
      </c>
      <c r="S581" s="11">
        <v>1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</row>
    <row r="582" spans="1:28" s="5" customFormat="1" x14ac:dyDescent="0.35">
      <c r="A582" s="20" t="s">
        <v>625</v>
      </c>
      <c r="B582" s="9">
        <v>4.9000000000000004</v>
      </c>
      <c r="C582" s="9">
        <v>2.7</v>
      </c>
      <c r="D582" s="27">
        <v>2.8</v>
      </c>
      <c r="E582" s="9">
        <f t="shared" si="36"/>
        <v>1.8148148148148149</v>
      </c>
      <c r="F582" s="9">
        <f t="shared" si="37"/>
        <v>1.7500000000000002</v>
      </c>
      <c r="G582" s="9">
        <f t="shared" si="38"/>
        <v>0.96428571428571441</v>
      </c>
      <c r="H582" s="9">
        <f t="shared" si="39"/>
        <v>55.102040816326522</v>
      </c>
      <c r="I582" s="10" t="s">
        <v>623</v>
      </c>
      <c r="J582" s="10" t="s">
        <v>17</v>
      </c>
      <c r="K582" s="5" t="s">
        <v>624</v>
      </c>
      <c r="M582" s="11">
        <v>0</v>
      </c>
      <c r="N582" s="11">
        <v>0</v>
      </c>
      <c r="O582" s="12">
        <v>0</v>
      </c>
      <c r="P582" s="12">
        <v>0</v>
      </c>
      <c r="Q582" s="11">
        <v>0</v>
      </c>
      <c r="R582" s="11">
        <v>0</v>
      </c>
      <c r="S582" s="11">
        <v>1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0</v>
      </c>
      <c r="AB582" s="11">
        <v>0</v>
      </c>
    </row>
    <row r="583" spans="1:28" s="5" customFormat="1" x14ac:dyDescent="0.35">
      <c r="A583" s="20" t="s">
        <v>626</v>
      </c>
      <c r="B583" s="9">
        <v>5.2</v>
      </c>
      <c r="C583" s="9">
        <v>2.8</v>
      </c>
      <c r="D583" s="27">
        <v>3.2</v>
      </c>
      <c r="E583" s="9">
        <f t="shared" si="36"/>
        <v>1.8571428571428574</v>
      </c>
      <c r="F583" s="9">
        <f t="shared" si="37"/>
        <v>1.625</v>
      </c>
      <c r="G583" s="9">
        <f t="shared" si="38"/>
        <v>0.87499999999999989</v>
      </c>
      <c r="H583" s="9">
        <f t="shared" si="39"/>
        <v>53.846153846153847</v>
      </c>
      <c r="I583" s="10" t="s">
        <v>623</v>
      </c>
      <c r="J583" s="10" t="s">
        <v>17</v>
      </c>
      <c r="K583" s="5" t="s">
        <v>624</v>
      </c>
      <c r="M583" s="11">
        <v>0</v>
      </c>
      <c r="N583" s="11">
        <v>0</v>
      </c>
      <c r="O583" s="12">
        <v>0</v>
      </c>
      <c r="P583" s="12">
        <v>0</v>
      </c>
      <c r="Q583" s="11">
        <v>0</v>
      </c>
      <c r="R583" s="11">
        <v>0</v>
      </c>
      <c r="S583" s="11">
        <v>1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1">
        <v>0</v>
      </c>
    </row>
    <row r="584" spans="1:28" s="5" customFormat="1" x14ac:dyDescent="0.35">
      <c r="A584" s="20" t="s">
        <v>627</v>
      </c>
      <c r="B584" s="9">
        <v>5</v>
      </c>
      <c r="C584" s="9">
        <v>2.6</v>
      </c>
      <c r="D584" s="27">
        <v>3.7</v>
      </c>
      <c r="E584" s="9">
        <f t="shared" si="36"/>
        <v>1.9230769230769229</v>
      </c>
      <c r="F584" s="9">
        <f t="shared" si="37"/>
        <v>1.3513513513513513</v>
      </c>
      <c r="G584" s="9">
        <f t="shared" si="38"/>
        <v>0.70270270270270274</v>
      </c>
      <c r="H584" s="9">
        <f t="shared" si="39"/>
        <v>52</v>
      </c>
      <c r="I584" s="10" t="s">
        <v>623</v>
      </c>
      <c r="J584" s="10" t="s">
        <v>17</v>
      </c>
      <c r="K584" s="5" t="s">
        <v>624</v>
      </c>
      <c r="M584" s="11">
        <v>0</v>
      </c>
      <c r="N584" s="11">
        <v>0</v>
      </c>
      <c r="O584" s="12">
        <v>0</v>
      </c>
      <c r="P584" s="12">
        <v>0</v>
      </c>
      <c r="Q584" s="11">
        <v>0</v>
      </c>
      <c r="R584" s="11">
        <v>0</v>
      </c>
      <c r="S584" s="11">
        <v>1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</row>
    <row r="585" spans="1:28" s="5" customFormat="1" x14ac:dyDescent="0.35">
      <c r="A585" s="20" t="s">
        <v>628</v>
      </c>
      <c r="B585" s="9">
        <v>5.0999999999999996</v>
      </c>
      <c r="C585" s="9">
        <v>2.8</v>
      </c>
      <c r="D585" s="27">
        <v>2.4</v>
      </c>
      <c r="E585" s="9">
        <f t="shared" si="36"/>
        <v>1.8214285714285714</v>
      </c>
      <c r="F585" s="9">
        <f t="shared" si="37"/>
        <v>2.125</v>
      </c>
      <c r="G585" s="9">
        <f t="shared" si="38"/>
        <v>1.1666666666666667</v>
      </c>
      <c r="H585" s="9">
        <f t="shared" si="39"/>
        <v>54.901960784313729</v>
      </c>
      <c r="I585" s="10" t="s">
        <v>623</v>
      </c>
      <c r="J585" s="10" t="s">
        <v>17</v>
      </c>
      <c r="K585" s="5" t="s">
        <v>624</v>
      </c>
      <c r="M585" s="11">
        <v>0</v>
      </c>
      <c r="N585" s="11">
        <v>0</v>
      </c>
      <c r="O585" s="12">
        <v>0</v>
      </c>
      <c r="P585" s="12">
        <v>0</v>
      </c>
      <c r="Q585" s="11">
        <v>0</v>
      </c>
      <c r="R585" s="11">
        <v>0</v>
      </c>
      <c r="S585" s="11">
        <v>1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</row>
    <row r="586" spans="1:28" s="5" customFormat="1" x14ac:dyDescent="0.35">
      <c r="A586" s="20" t="s">
        <v>629</v>
      </c>
      <c r="B586" s="9">
        <v>4.8</v>
      </c>
      <c r="C586" s="9">
        <v>2.8</v>
      </c>
      <c r="D586" s="27">
        <v>3</v>
      </c>
      <c r="E586" s="9">
        <f t="shared" si="36"/>
        <v>1.7142857142857144</v>
      </c>
      <c r="F586" s="9">
        <f t="shared" si="37"/>
        <v>1.5999999999999999</v>
      </c>
      <c r="G586" s="9">
        <f t="shared" si="38"/>
        <v>0.93333333333333324</v>
      </c>
      <c r="H586" s="9">
        <f t="shared" si="39"/>
        <v>58.333333333333336</v>
      </c>
      <c r="I586" s="10" t="s">
        <v>623</v>
      </c>
      <c r="J586" s="10" t="s">
        <v>17</v>
      </c>
      <c r="K586" s="5" t="s">
        <v>624</v>
      </c>
      <c r="M586" s="11">
        <v>0</v>
      </c>
      <c r="N586" s="11">
        <v>0</v>
      </c>
      <c r="O586" s="12">
        <v>0</v>
      </c>
      <c r="P586" s="12">
        <v>0</v>
      </c>
      <c r="Q586" s="11">
        <v>0</v>
      </c>
      <c r="R586" s="11">
        <v>0</v>
      </c>
      <c r="S586" s="11">
        <v>1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</row>
    <row r="587" spans="1:28" s="5" customFormat="1" x14ac:dyDescent="0.35">
      <c r="A587" s="20" t="s">
        <v>630</v>
      </c>
      <c r="B587" s="9">
        <v>5</v>
      </c>
      <c r="C587" s="9">
        <v>2.9</v>
      </c>
      <c r="D587" s="27">
        <v>3.1</v>
      </c>
      <c r="E587" s="9">
        <f t="shared" si="36"/>
        <v>1.7241379310344829</v>
      </c>
      <c r="F587" s="9">
        <f t="shared" si="37"/>
        <v>1.6129032258064515</v>
      </c>
      <c r="G587" s="9">
        <f t="shared" si="38"/>
        <v>0.93548387096774188</v>
      </c>
      <c r="H587" s="9">
        <f t="shared" si="39"/>
        <v>57.999999999999993</v>
      </c>
      <c r="I587" s="10" t="s">
        <v>623</v>
      </c>
      <c r="J587" s="10" t="s">
        <v>17</v>
      </c>
      <c r="K587" s="5" t="s">
        <v>624</v>
      </c>
      <c r="M587" s="11">
        <v>0</v>
      </c>
      <c r="N587" s="11">
        <v>0</v>
      </c>
      <c r="O587" s="12">
        <v>0</v>
      </c>
      <c r="P587" s="12">
        <v>0</v>
      </c>
      <c r="Q587" s="11">
        <v>0</v>
      </c>
      <c r="R587" s="11">
        <v>0</v>
      </c>
      <c r="S587" s="11">
        <v>1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</row>
    <row r="588" spans="1:28" s="5" customFormat="1" x14ac:dyDescent="0.35">
      <c r="A588" s="20" t="s">
        <v>631</v>
      </c>
      <c r="B588" s="9">
        <v>4.9000000000000004</v>
      </c>
      <c r="C588" s="9">
        <v>3</v>
      </c>
      <c r="D588" s="27">
        <v>2.6</v>
      </c>
      <c r="E588" s="9">
        <f t="shared" si="36"/>
        <v>1.6333333333333335</v>
      </c>
      <c r="F588" s="9">
        <f t="shared" si="37"/>
        <v>1.8846153846153846</v>
      </c>
      <c r="G588" s="9">
        <f t="shared" si="38"/>
        <v>1.1538461538461537</v>
      </c>
      <c r="H588" s="9">
        <f t="shared" si="39"/>
        <v>61.224489795918359</v>
      </c>
      <c r="I588" s="10" t="s">
        <v>623</v>
      </c>
      <c r="J588" s="10" t="s">
        <v>17</v>
      </c>
      <c r="K588" s="5" t="s">
        <v>624</v>
      </c>
      <c r="M588" s="11">
        <v>0</v>
      </c>
      <c r="N588" s="11">
        <v>0</v>
      </c>
      <c r="O588" s="12">
        <v>0</v>
      </c>
      <c r="P588" s="12">
        <v>0</v>
      </c>
      <c r="Q588" s="11">
        <v>0</v>
      </c>
      <c r="R588" s="11">
        <v>0</v>
      </c>
      <c r="S588" s="11">
        <v>1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</row>
    <row r="589" spans="1:28" s="5" customFormat="1" x14ac:dyDescent="0.35">
      <c r="A589" s="20" t="s">
        <v>632</v>
      </c>
      <c r="B589" s="9">
        <v>5</v>
      </c>
      <c r="C589" s="9">
        <v>2.9</v>
      </c>
      <c r="D589" s="27">
        <v>3</v>
      </c>
      <c r="E589" s="9">
        <f t="shared" si="36"/>
        <v>1.7241379310344829</v>
      </c>
      <c r="F589" s="9">
        <f t="shared" si="37"/>
        <v>1.6666666666666667</v>
      </c>
      <c r="G589" s="9">
        <f t="shared" si="38"/>
        <v>0.96666666666666667</v>
      </c>
      <c r="H589" s="9">
        <f t="shared" si="39"/>
        <v>57.999999999999993</v>
      </c>
      <c r="I589" s="10" t="s">
        <v>623</v>
      </c>
      <c r="J589" s="10" t="s">
        <v>17</v>
      </c>
      <c r="K589" s="5" t="s">
        <v>624</v>
      </c>
      <c r="M589" s="11">
        <v>0</v>
      </c>
      <c r="N589" s="11">
        <v>0</v>
      </c>
      <c r="O589" s="12">
        <v>0</v>
      </c>
      <c r="P589" s="12">
        <v>0</v>
      </c>
      <c r="Q589" s="11">
        <v>0</v>
      </c>
      <c r="R589" s="11">
        <v>0</v>
      </c>
      <c r="S589" s="11">
        <v>1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</row>
    <row r="590" spans="1:28" s="5" customFormat="1" x14ac:dyDescent="0.35">
      <c r="A590" s="20" t="s">
        <v>633</v>
      </c>
      <c r="B590" s="9">
        <v>5.0999999999999996</v>
      </c>
      <c r="C590" s="9">
        <v>3</v>
      </c>
      <c r="D590" s="27">
        <v>3.2</v>
      </c>
      <c r="E590" s="9">
        <f t="shared" si="36"/>
        <v>1.7</v>
      </c>
      <c r="F590" s="9">
        <f t="shared" si="37"/>
        <v>1.5937499999999998</v>
      </c>
      <c r="G590" s="9">
        <f t="shared" si="38"/>
        <v>0.9375</v>
      </c>
      <c r="H590" s="9">
        <f t="shared" si="39"/>
        <v>58.82352941176471</v>
      </c>
      <c r="I590" s="10" t="s">
        <v>623</v>
      </c>
      <c r="J590" s="10" t="s">
        <v>17</v>
      </c>
      <c r="K590" s="5" t="s">
        <v>624</v>
      </c>
      <c r="M590" s="11">
        <v>0</v>
      </c>
      <c r="N590" s="11">
        <v>0</v>
      </c>
      <c r="O590" s="12">
        <v>0</v>
      </c>
      <c r="P590" s="12">
        <v>0</v>
      </c>
      <c r="Q590" s="11">
        <v>0</v>
      </c>
      <c r="R590" s="11">
        <v>0</v>
      </c>
      <c r="S590" s="11">
        <v>1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</row>
    <row r="591" spans="1:28" s="5" customFormat="1" x14ac:dyDescent="0.35">
      <c r="A591" s="20" t="s">
        <v>634</v>
      </c>
      <c r="B591" s="9">
        <v>5</v>
      </c>
      <c r="C591" s="9">
        <v>2.8</v>
      </c>
      <c r="D591" s="27">
        <v>3</v>
      </c>
      <c r="E591" s="9">
        <f t="shared" si="36"/>
        <v>1.7857142857142858</v>
      </c>
      <c r="F591" s="9">
        <f t="shared" si="37"/>
        <v>1.6666666666666667</v>
      </c>
      <c r="G591" s="9">
        <f t="shared" si="38"/>
        <v>0.93333333333333324</v>
      </c>
      <c r="H591" s="9">
        <f t="shared" si="39"/>
        <v>55.999999999999993</v>
      </c>
      <c r="I591" s="10" t="s">
        <v>623</v>
      </c>
      <c r="J591" s="10" t="s">
        <v>17</v>
      </c>
      <c r="K591" s="5" t="s">
        <v>624</v>
      </c>
      <c r="M591" s="11">
        <v>0</v>
      </c>
      <c r="N591" s="11">
        <v>0</v>
      </c>
      <c r="O591" s="12">
        <v>0</v>
      </c>
      <c r="P591" s="12">
        <v>0</v>
      </c>
      <c r="Q591" s="11">
        <v>0</v>
      </c>
      <c r="R591" s="11">
        <v>0</v>
      </c>
      <c r="S591" s="11">
        <v>1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</row>
    <row r="592" spans="1:28" s="5" customFormat="1" x14ac:dyDescent="0.35">
      <c r="A592" s="20" t="s">
        <v>635</v>
      </c>
      <c r="B592" s="9">
        <v>5</v>
      </c>
      <c r="C592" s="9">
        <v>2.9</v>
      </c>
      <c r="D592" s="27">
        <v>2.9</v>
      </c>
      <c r="E592" s="9">
        <f t="shared" si="36"/>
        <v>1.7241379310344829</v>
      </c>
      <c r="F592" s="9">
        <f t="shared" si="37"/>
        <v>1.7241379310344829</v>
      </c>
      <c r="G592" s="9">
        <f t="shared" si="38"/>
        <v>1</v>
      </c>
      <c r="H592" s="9">
        <f t="shared" si="39"/>
        <v>57.999999999999993</v>
      </c>
      <c r="I592" s="10" t="s">
        <v>623</v>
      </c>
      <c r="J592" s="10" t="s">
        <v>17</v>
      </c>
      <c r="K592" s="5" t="s">
        <v>624</v>
      </c>
      <c r="M592" s="11">
        <v>0</v>
      </c>
      <c r="N592" s="11">
        <v>0</v>
      </c>
      <c r="O592" s="12">
        <v>0</v>
      </c>
      <c r="P592" s="12">
        <v>0</v>
      </c>
      <c r="Q592" s="11">
        <v>0</v>
      </c>
      <c r="R592" s="11">
        <v>0</v>
      </c>
      <c r="S592" s="11">
        <v>1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</row>
    <row r="593" spans="1:28" s="5" customFormat="1" x14ac:dyDescent="0.35">
      <c r="A593" s="20" t="s">
        <v>636</v>
      </c>
      <c r="B593" s="9">
        <v>5.0999999999999996</v>
      </c>
      <c r="C593" s="9">
        <v>3.1</v>
      </c>
      <c r="D593" s="27">
        <v>3</v>
      </c>
      <c r="E593" s="9">
        <f t="shared" si="36"/>
        <v>1.6451612903225805</v>
      </c>
      <c r="F593" s="9">
        <f t="shared" si="37"/>
        <v>1.7</v>
      </c>
      <c r="G593" s="9">
        <f t="shared" si="38"/>
        <v>1.0333333333333334</v>
      </c>
      <c r="H593" s="9">
        <f t="shared" si="39"/>
        <v>60.7843137254902</v>
      </c>
      <c r="I593" s="10" t="s">
        <v>623</v>
      </c>
      <c r="J593" s="10" t="s">
        <v>17</v>
      </c>
      <c r="K593" s="5" t="s">
        <v>624</v>
      </c>
      <c r="M593" s="11">
        <v>0</v>
      </c>
      <c r="N593" s="11">
        <v>0</v>
      </c>
      <c r="O593" s="12">
        <v>0</v>
      </c>
      <c r="P593" s="12">
        <v>0</v>
      </c>
      <c r="Q593" s="11">
        <v>0</v>
      </c>
      <c r="R593" s="11">
        <v>0</v>
      </c>
      <c r="S593" s="11">
        <v>1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</row>
    <row r="594" spans="1:28" s="5" customFormat="1" x14ac:dyDescent="0.35">
      <c r="A594" s="20" t="s">
        <v>637</v>
      </c>
      <c r="B594" s="9">
        <v>4.3</v>
      </c>
      <c r="C594" s="9">
        <v>2.7</v>
      </c>
      <c r="D594" s="27">
        <v>2.9</v>
      </c>
      <c r="E594" s="9">
        <f t="shared" si="36"/>
        <v>1.5925925925925923</v>
      </c>
      <c r="F594" s="9">
        <f t="shared" si="37"/>
        <v>1.4827586206896552</v>
      </c>
      <c r="G594" s="9">
        <f t="shared" si="38"/>
        <v>0.93103448275862077</v>
      </c>
      <c r="H594" s="9">
        <f t="shared" si="39"/>
        <v>62.790697674418617</v>
      </c>
      <c r="I594" s="10" t="s">
        <v>623</v>
      </c>
      <c r="J594" s="10" t="s">
        <v>17</v>
      </c>
      <c r="K594" s="5" t="s">
        <v>624</v>
      </c>
      <c r="M594" s="11">
        <v>0</v>
      </c>
      <c r="N594" s="11">
        <v>0</v>
      </c>
      <c r="O594" s="12">
        <v>0</v>
      </c>
      <c r="P594" s="12">
        <v>0</v>
      </c>
      <c r="Q594" s="11">
        <v>0</v>
      </c>
      <c r="R594" s="11">
        <v>0</v>
      </c>
      <c r="S594" s="11">
        <v>1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</row>
    <row r="595" spans="1:28" s="5" customFormat="1" x14ac:dyDescent="0.35">
      <c r="A595" s="20" t="s">
        <v>638</v>
      </c>
      <c r="B595" s="9">
        <v>5.2</v>
      </c>
      <c r="C595" s="9">
        <v>3.1</v>
      </c>
      <c r="D595" s="27">
        <v>3.3</v>
      </c>
      <c r="E595" s="9">
        <f t="shared" si="36"/>
        <v>1.6774193548387097</v>
      </c>
      <c r="F595" s="9">
        <f t="shared" si="37"/>
        <v>1.5757575757575759</v>
      </c>
      <c r="G595" s="9">
        <f t="shared" si="38"/>
        <v>0.93939393939393945</v>
      </c>
      <c r="H595" s="9">
        <f t="shared" si="39"/>
        <v>59.615384615384613</v>
      </c>
      <c r="I595" s="10" t="s">
        <v>623</v>
      </c>
      <c r="J595" s="10" t="s">
        <v>17</v>
      </c>
      <c r="K595" s="5" t="s">
        <v>624</v>
      </c>
      <c r="M595" s="11">
        <v>0</v>
      </c>
      <c r="N595" s="11">
        <v>0</v>
      </c>
      <c r="O595" s="12">
        <v>0</v>
      </c>
      <c r="P595" s="12">
        <v>0</v>
      </c>
      <c r="Q595" s="11">
        <v>0</v>
      </c>
      <c r="R595" s="11">
        <v>0</v>
      </c>
      <c r="S595" s="11">
        <v>1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</row>
    <row r="596" spans="1:28" s="5" customFormat="1" x14ac:dyDescent="0.35">
      <c r="A596" s="20" t="s">
        <v>639</v>
      </c>
      <c r="B596" s="9">
        <v>4.9000000000000004</v>
      </c>
      <c r="C596" s="9">
        <v>3.2</v>
      </c>
      <c r="D596" s="27">
        <v>3</v>
      </c>
      <c r="E596" s="9">
        <f t="shared" si="36"/>
        <v>1.53125</v>
      </c>
      <c r="F596" s="9">
        <f t="shared" si="37"/>
        <v>1.6333333333333335</v>
      </c>
      <c r="G596" s="9">
        <f t="shared" si="38"/>
        <v>1.0666666666666667</v>
      </c>
      <c r="H596" s="9">
        <f t="shared" si="39"/>
        <v>65.306122448979593</v>
      </c>
      <c r="I596" s="10" t="s">
        <v>623</v>
      </c>
      <c r="J596" s="10" t="s">
        <v>17</v>
      </c>
      <c r="K596" s="5" t="s">
        <v>624</v>
      </c>
      <c r="M596" s="11">
        <v>0</v>
      </c>
      <c r="N596" s="11">
        <v>0</v>
      </c>
      <c r="O596" s="12">
        <v>0</v>
      </c>
      <c r="P596" s="12">
        <v>0</v>
      </c>
      <c r="Q596" s="11">
        <v>0</v>
      </c>
      <c r="R596" s="11">
        <v>0</v>
      </c>
      <c r="S596" s="11">
        <v>1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</row>
    <row r="597" spans="1:28" s="5" customFormat="1" x14ac:dyDescent="0.35">
      <c r="A597" s="20" t="s">
        <v>640</v>
      </c>
      <c r="B597" s="9">
        <v>4.7</v>
      </c>
      <c r="C597" s="9">
        <v>2.4</v>
      </c>
      <c r="D597" s="27">
        <v>3.1</v>
      </c>
      <c r="E597" s="9">
        <f t="shared" si="36"/>
        <v>1.9583333333333335</v>
      </c>
      <c r="F597" s="9">
        <f t="shared" si="37"/>
        <v>1.5161290322580645</v>
      </c>
      <c r="G597" s="9">
        <f t="shared" si="38"/>
        <v>0.77419354838709675</v>
      </c>
      <c r="H597" s="9">
        <f t="shared" si="39"/>
        <v>51.063829787234042</v>
      </c>
      <c r="I597" s="10" t="s">
        <v>623</v>
      </c>
      <c r="J597" s="10" t="s">
        <v>17</v>
      </c>
      <c r="K597" s="5" t="s">
        <v>624</v>
      </c>
      <c r="M597" s="11">
        <v>0</v>
      </c>
      <c r="N597" s="11">
        <v>0</v>
      </c>
      <c r="O597" s="12">
        <v>0</v>
      </c>
      <c r="P597" s="12">
        <v>0</v>
      </c>
      <c r="Q597" s="11">
        <v>0</v>
      </c>
      <c r="R597" s="11">
        <v>0</v>
      </c>
      <c r="S597" s="11">
        <v>1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</row>
    <row r="598" spans="1:28" s="5" customFormat="1" x14ac:dyDescent="0.35">
      <c r="A598" s="20" t="s">
        <v>641</v>
      </c>
      <c r="B598" s="9">
        <v>5</v>
      </c>
      <c r="C598" s="9">
        <v>2.7</v>
      </c>
      <c r="D598" s="27">
        <v>2.9</v>
      </c>
      <c r="E598" s="9">
        <f t="shared" si="36"/>
        <v>1.8518518518518516</v>
      </c>
      <c r="F598" s="9">
        <f t="shared" si="37"/>
        <v>1.7241379310344829</v>
      </c>
      <c r="G598" s="9">
        <f t="shared" si="38"/>
        <v>0.93103448275862077</v>
      </c>
      <c r="H598" s="9">
        <f t="shared" si="39"/>
        <v>54</v>
      </c>
      <c r="I598" s="10" t="s">
        <v>623</v>
      </c>
      <c r="J598" s="10" t="s">
        <v>17</v>
      </c>
      <c r="K598" s="5" t="s">
        <v>624</v>
      </c>
      <c r="M598" s="11">
        <v>0</v>
      </c>
      <c r="N598" s="11">
        <v>0</v>
      </c>
      <c r="O598" s="12">
        <v>0</v>
      </c>
      <c r="P598" s="12">
        <v>0</v>
      </c>
      <c r="Q598" s="11">
        <v>0</v>
      </c>
      <c r="R598" s="11">
        <v>0</v>
      </c>
      <c r="S598" s="11">
        <v>1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</row>
    <row r="599" spans="1:28" s="5" customFormat="1" x14ac:dyDescent="0.35">
      <c r="A599" s="20" t="s">
        <v>642</v>
      </c>
      <c r="B599" s="9">
        <v>4.9000000000000004</v>
      </c>
      <c r="C599" s="9">
        <v>3</v>
      </c>
      <c r="D599" s="27">
        <v>3.1</v>
      </c>
      <c r="E599" s="9">
        <f t="shared" si="36"/>
        <v>1.6333333333333335</v>
      </c>
      <c r="F599" s="9">
        <f t="shared" si="37"/>
        <v>1.5806451612903227</v>
      </c>
      <c r="G599" s="9">
        <f t="shared" si="38"/>
        <v>0.96774193548387089</v>
      </c>
      <c r="H599" s="9">
        <f t="shared" si="39"/>
        <v>61.224489795918359</v>
      </c>
      <c r="I599" s="10" t="s">
        <v>623</v>
      </c>
      <c r="J599" s="10" t="s">
        <v>17</v>
      </c>
      <c r="K599" s="5" t="s">
        <v>624</v>
      </c>
      <c r="M599" s="11">
        <v>0</v>
      </c>
      <c r="N599" s="11">
        <v>0</v>
      </c>
      <c r="O599" s="12">
        <v>0</v>
      </c>
      <c r="P599" s="12">
        <v>0</v>
      </c>
      <c r="Q599" s="11">
        <v>0</v>
      </c>
      <c r="R599" s="11">
        <v>0</v>
      </c>
      <c r="S599" s="11">
        <v>1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</row>
    <row r="600" spans="1:28" s="5" customFormat="1" x14ac:dyDescent="0.35">
      <c r="A600" s="20" t="s">
        <v>643</v>
      </c>
      <c r="B600" s="9">
        <v>4.5999999999999996</v>
      </c>
      <c r="C600" s="9">
        <v>2.9</v>
      </c>
      <c r="D600" s="27">
        <v>2.7</v>
      </c>
      <c r="E600" s="9">
        <f t="shared" si="36"/>
        <v>1.586206896551724</v>
      </c>
      <c r="F600" s="9">
        <f t="shared" si="37"/>
        <v>1.7037037037037035</v>
      </c>
      <c r="G600" s="9">
        <f t="shared" si="38"/>
        <v>1.074074074074074</v>
      </c>
      <c r="H600" s="9">
        <f t="shared" si="39"/>
        <v>63.04347826086957</v>
      </c>
      <c r="I600" s="10" t="s">
        <v>623</v>
      </c>
      <c r="J600" s="10" t="s">
        <v>17</v>
      </c>
      <c r="K600" s="5" t="s">
        <v>624</v>
      </c>
      <c r="M600" s="11">
        <v>0</v>
      </c>
      <c r="N600" s="11">
        <v>0</v>
      </c>
      <c r="O600" s="12">
        <v>0</v>
      </c>
      <c r="P600" s="12">
        <v>0</v>
      </c>
      <c r="Q600" s="11">
        <v>0</v>
      </c>
      <c r="R600" s="11">
        <v>0</v>
      </c>
      <c r="S600" s="11">
        <v>1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</row>
    <row r="601" spans="1:28" s="5" customFormat="1" x14ac:dyDescent="0.35">
      <c r="A601" s="20" t="s">
        <v>644</v>
      </c>
      <c r="B601" s="9">
        <v>4.8</v>
      </c>
      <c r="C601" s="9">
        <v>3</v>
      </c>
      <c r="D601" s="27">
        <v>3</v>
      </c>
      <c r="E601" s="9">
        <f t="shared" si="36"/>
        <v>1.5999999999999999</v>
      </c>
      <c r="F601" s="9">
        <f t="shared" si="37"/>
        <v>1.5999999999999999</v>
      </c>
      <c r="G601" s="9">
        <f t="shared" si="38"/>
        <v>1</v>
      </c>
      <c r="H601" s="9">
        <f t="shared" si="39"/>
        <v>62.5</v>
      </c>
      <c r="I601" s="10" t="s">
        <v>623</v>
      </c>
      <c r="J601" s="10" t="s">
        <v>17</v>
      </c>
      <c r="K601" s="5" t="s">
        <v>624</v>
      </c>
      <c r="M601" s="11">
        <v>0</v>
      </c>
      <c r="N601" s="11">
        <v>0</v>
      </c>
      <c r="O601" s="12">
        <v>0</v>
      </c>
      <c r="P601" s="12">
        <v>0</v>
      </c>
      <c r="Q601" s="11">
        <v>0</v>
      </c>
      <c r="R601" s="11">
        <v>0</v>
      </c>
      <c r="S601" s="11">
        <v>1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1">
        <v>0</v>
      </c>
    </row>
    <row r="602" spans="1:28" s="5" customFormat="1" x14ac:dyDescent="0.35">
      <c r="A602" s="20" t="s">
        <v>645</v>
      </c>
      <c r="B602" s="9">
        <v>5.0999999999999996</v>
      </c>
      <c r="C602" s="9">
        <v>3</v>
      </c>
      <c r="D602" s="27">
        <v>3.1</v>
      </c>
      <c r="E602" s="9">
        <f t="shared" si="36"/>
        <v>1.7</v>
      </c>
      <c r="F602" s="9">
        <f t="shared" si="37"/>
        <v>1.6451612903225805</v>
      </c>
      <c r="G602" s="9">
        <f t="shared" si="38"/>
        <v>0.96774193548387089</v>
      </c>
      <c r="H602" s="9">
        <f t="shared" si="39"/>
        <v>58.82352941176471</v>
      </c>
      <c r="I602" s="10" t="s">
        <v>623</v>
      </c>
      <c r="J602" s="10" t="s">
        <v>17</v>
      </c>
      <c r="K602" s="5" t="s">
        <v>624</v>
      </c>
      <c r="M602" s="11">
        <v>0</v>
      </c>
      <c r="N602" s="11">
        <v>0</v>
      </c>
      <c r="O602" s="12">
        <v>0</v>
      </c>
      <c r="P602" s="12">
        <v>0</v>
      </c>
      <c r="Q602" s="11">
        <v>0</v>
      </c>
      <c r="R602" s="11">
        <v>0</v>
      </c>
      <c r="S602" s="11">
        <v>1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</row>
    <row r="603" spans="1:28" s="5" customFormat="1" x14ac:dyDescent="0.35">
      <c r="A603" s="20" t="s">
        <v>646</v>
      </c>
      <c r="B603" s="9">
        <v>4.4000000000000004</v>
      </c>
      <c r="C603" s="9">
        <v>2.5</v>
      </c>
      <c r="D603" s="27">
        <v>2.9</v>
      </c>
      <c r="E603" s="9">
        <f t="shared" si="36"/>
        <v>1.7600000000000002</v>
      </c>
      <c r="F603" s="9">
        <f t="shared" si="37"/>
        <v>1.517241379310345</v>
      </c>
      <c r="G603" s="9">
        <f t="shared" si="38"/>
        <v>0.86206896551724144</v>
      </c>
      <c r="H603" s="9">
        <f t="shared" si="39"/>
        <v>56.818181818181813</v>
      </c>
      <c r="I603" s="10" t="s">
        <v>623</v>
      </c>
      <c r="J603" s="10" t="s">
        <v>17</v>
      </c>
      <c r="K603" s="5" t="s">
        <v>624</v>
      </c>
      <c r="M603" s="11">
        <v>0</v>
      </c>
      <c r="N603" s="11">
        <v>0</v>
      </c>
      <c r="O603" s="12">
        <v>0</v>
      </c>
      <c r="P603" s="12">
        <v>0</v>
      </c>
      <c r="Q603" s="11">
        <v>0</v>
      </c>
      <c r="R603" s="11">
        <v>0</v>
      </c>
      <c r="S603" s="11">
        <v>1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</row>
    <row r="604" spans="1:28" s="5" customFormat="1" x14ac:dyDescent="0.35">
      <c r="A604" s="20" t="s">
        <v>647</v>
      </c>
      <c r="B604" s="9">
        <v>5.2</v>
      </c>
      <c r="C604" s="9">
        <v>3.1</v>
      </c>
      <c r="D604" s="27">
        <v>2.9</v>
      </c>
      <c r="E604" s="9">
        <f t="shared" si="36"/>
        <v>1.6774193548387097</v>
      </c>
      <c r="F604" s="9">
        <f t="shared" si="37"/>
        <v>1.7931034482758621</v>
      </c>
      <c r="G604" s="9">
        <f t="shared" si="38"/>
        <v>1.0689655172413794</v>
      </c>
      <c r="H604" s="9">
        <f t="shared" si="39"/>
        <v>59.615384615384613</v>
      </c>
      <c r="I604" s="10" t="s">
        <v>623</v>
      </c>
      <c r="J604" s="10" t="s">
        <v>17</v>
      </c>
      <c r="K604" s="5" t="s">
        <v>624</v>
      </c>
      <c r="M604" s="11">
        <v>0</v>
      </c>
      <c r="N604" s="11">
        <v>0</v>
      </c>
      <c r="O604" s="12">
        <v>0</v>
      </c>
      <c r="P604" s="12">
        <v>0</v>
      </c>
      <c r="Q604" s="11">
        <v>0</v>
      </c>
      <c r="R604" s="11">
        <v>0</v>
      </c>
      <c r="S604" s="11">
        <v>1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</row>
    <row r="605" spans="1:28" s="5" customFormat="1" x14ac:dyDescent="0.35">
      <c r="A605" s="20" t="s">
        <v>648</v>
      </c>
      <c r="B605" s="9">
        <v>4.5</v>
      </c>
      <c r="C605" s="9">
        <v>2.8</v>
      </c>
      <c r="D605" s="27">
        <v>2.9</v>
      </c>
      <c r="E605" s="9">
        <f t="shared" si="36"/>
        <v>1.6071428571428572</v>
      </c>
      <c r="F605" s="9">
        <f t="shared" si="37"/>
        <v>1.5517241379310345</v>
      </c>
      <c r="G605" s="9">
        <f t="shared" si="38"/>
        <v>0.96551724137931028</v>
      </c>
      <c r="H605" s="9">
        <f t="shared" si="39"/>
        <v>62.222222222222221</v>
      </c>
      <c r="I605" s="10" t="s">
        <v>623</v>
      </c>
      <c r="J605" s="10" t="s">
        <v>17</v>
      </c>
      <c r="K605" s="5" t="s">
        <v>624</v>
      </c>
      <c r="M605" s="11">
        <v>0</v>
      </c>
      <c r="N605" s="11">
        <v>0</v>
      </c>
      <c r="O605" s="12">
        <v>0</v>
      </c>
      <c r="P605" s="12">
        <v>0</v>
      </c>
      <c r="Q605" s="11">
        <v>0</v>
      </c>
      <c r="R605" s="11">
        <v>0</v>
      </c>
      <c r="S605" s="11">
        <v>1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1">
        <v>0</v>
      </c>
    </row>
    <row r="606" spans="1:28" s="5" customFormat="1" x14ac:dyDescent="0.35">
      <c r="A606" s="20" t="s">
        <v>649</v>
      </c>
      <c r="B606" s="9">
        <v>4.8</v>
      </c>
      <c r="C606" s="9">
        <v>3</v>
      </c>
      <c r="D606" s="27">
        <v>3</v>
      </c>
      <c r="E606" s="9">
        <f t="shared" si="36"/>
        <v>1.5999999999999999</v>
      </c>
      <c r="F606" s="9">
        <f t="shared" si="37"/>
        <v>1.5999999999999999</v>
      </c>
      <c r="G606" s="9">
        <f t="shared" si="38"/>
        <v>1</v>
      </c>
      <c r="H606" s="9">
        <f t="shared" si="39"/>
        <v>62.5</v>
      </c>
      <c r="I606" s="10" t="s">
        <v>623</v>
      </c>
      <c r="J606" s="10" t="s">
        <v>17</v>
      </c>
      <c r="K606" s="5" t="s">
        <v>624</v>
      </c>
      <c r="M606" s="11">
        <v>0</v>
      </c>
      <c r="N606" s="11">
        <v>0</v>
      </c>
      <c r="O606" s="12">
        <v>0</v>
      </c>
      <c r="P606" s="12">
        <v>0</v>
      </c>
      <c r="Q606" s="11">
        <v>0</v>
      </c>
      <c r="R606" s="11">
        <v>0</v>
      </c>
      <c r="S606" s="11">
        <v>1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</row>
    <row r="607" spans="1:28" s="5" customFormat="1" x14ac:dyDescent="0.35">
      <c r="A607" s="20" t="s">
        <v>650</v>
      </c>
      <c r="B607" s="9">
        <v>5.0999999999999996</v>
      </c>
      <c r="C607" s="9">
        <v>2.7</v>
      </c>
      <c r="D607" s="27">
        <v>3</v>
      </c>
      <c r="E607" s="9">
        <f t="shared" si="36"/>
        <v>1.8888888888888886</v>
      </c>
      <c r="F607" s="9">
        <f t="shared" si="37"/>
        <v>1.7</v>
      </c>
      <c r="G607" s="9">
        <f t="shared" si="38"/>
        <v>0.9</v>
      </c>
      <c r="H607" s="9">
        <f t="shared" si="39"/>
        <v>52.941176470588246</v>
      </c>
      <c r="I607" s="10" t="s">
        <v>623</v>
      </c>
      <c r="J607" s="10" t="s">
        <v>17</v>
      </c>
      <c r="K607" s="5" t="s">
        <v>624</v>
      </c>
      <c r="M607" s="11">
        <v>0</v>
      </c>
      <c r="N607" s="11">
        <v>0</v>
      </c>
      <c r="O607" s="12">
        <v>0</v>
      </c>
      <c r="P607" s="12">
        <v>0</v>
      </c>
      <c r="Q607" s="11">
        <v>0</v>
      </c>
      <c r="R607" s="11">
        <v>0</v>
      </c>
      <c r="S607" s="11">
        <v>1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11">
        <v>0</v>
      </c>
    </row>
    <row r="608" spans="1:28" s="5" customFormat="1" x14ac:dyDescent="0.35">
      <c r="A608" s="20" t="s">
        <v>651</v>
      </c>
      <c r="B608" s="9">
        <v>5.2</v>
      </c>
      <c r="C608" s="9">
        <v>2.8</v>
      </c>
      <c r="D608" s="27">
        <v>3.1</v>
      </c>
      <c r="E608" s="9">
        <f t="shared" si="36"/>
        <v>1.8571428571428574</v>
      </c>
      <c r="F608" s="9">
        <f t="shared" si="37"/>
        <v>1.6774193548387097</v>
      </c>
      <c r="G608" s="9">
        <f t="shared" si="38"/>
        <v>0.90322580645161277</v>
      </c>
      <c r="H608" s="9">
        <f t="shared" si="39"/>
        <v>53.846153846153847</v>
      </c>
      <c r="I608" s="10" t="s">
        <v>623</v>
      </c>
      <c r="J608" s="10" t="s">
        <v>17</v>
      </c>
      <c r="K608" s="5" t="s">
        <v>624</v>
      </c>
      <c r="M608" s="11">
        <v>0</v>
      </c>
      <c r="N608" s="11">
        <v>0</v>
      </c>
      <c r="O608" s="12">
        <v>0</v>
      </c>
      <c r="P608" s="12">
        <v>0</v>
      </c>
      <c r="Q608" s="11">
        <v>0</v>
      </c>
      <c r="R608" s="11">
        <v>0</v>
      </c>
      <c r="S608" s="11">
        <v>1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</row>
    <row r="609" spans="1:28" s="5" customFormat="1" x14ac:dyDescent="0.35">
      <c r="A609" s="20" t="s">
        <v>652</v>
      </c>
      <c r="B609" s="9">
        <v>5.0999999999999996</v>
      </c>
      <c r="C609" s="9">
        <v>3.1</v>
      </c>
      <c r="D609" s="27">
        <v>3</v>
      </c>
      <c r="E609" s="9">
        <f t="shared" si="36"/>
        <v>1.6451612903225805</v>
      </c>
      <c r="F609" s="9">
        <f t="shared" si="37"/>
        <v>1.7</v>
      </c>
      <c r="G609" s="9">
        <f t="shared" si="38"/>
        <v>1.0333333333333334</v>
      </c>
      <c r="H609" s="9">
        <f t="shared" si="39"/>
        <v>60.7843137254902</v>
      </c>
      <c r="I609" s="10" t="s">
        <v>623</v>
      </c>
      <c r="J609" s="10" t="s">
        <v>17</v>
      </c>
      <c r="K609" s="5" t="s">
        <v>624</v>
      </c>
      <c r="M609" s="11">
        <v>0</v>
      </c>
      <c r="N609" s="11">
        <v>0</v>
      </c>
      <c r="O609" s="12">
        <v>0</v>
      </c>
      <c r="P609" s="12">
        <v>0</v>
      </c>
      <c r="Q609" s="11">
        <v>0</v>
      </c>
      <c r="R609" s="11">
        <v>0</v>
      </c>
      <c r="S609" s="11">
        <v>1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</row>
    <row r="610" spans="1:28" s="5" customFormat="1" x14ac:dyDescent="0.35">
      <c r="A610" s="20" t="s">
        <v>653</v>
      </c>
      <c r="B610" s="27">
        <v>4.3</v>
      </c>
      <c r="C610" s="27">
        <v>2.2999999999999998</v>
      </c>
      <c r="D610" s="27">
        <v>2.8</v>
      </c>
      <c r="E610" s="9">
        <f t="shared" si="36"/>
        <v>1.8695652173913044</v>
      </c>
      <c r="F610" s="9">
        <f t="shared" si="37"/>
        <v>1.5357142857142858</v>
      </c>
      <c r="G610" s="9">
        <f t="shared" si="38"/>
        <v>0.8214285714285714</v>
      </c>
      <c r="H610" s="9">
        <f t="shared" si="39"/>
        <v>53.488372093023251</v>
      </c>
      <c r="I610" s="10" t="s">
        <v>623</v>
      </c>
      <c r="J610" s="10" t="s">
        <v>17</v>
      </c>
      <c r="K610" s="5" t="s">
        <v>624</v>
      </c>
      <c r="M610" s="11">
        <v>0</v>
      </c>
      <c r="N610" s="11">
        <v>0</v>
      </c>
      <c r="O610" s="12">
        <v>0</v>
      </c>
      <c r="P610" s="12">
        <v>0</v>
      </c>
      <c r="Q610" s="11">
        <v>0</v>
      </c>
      <c r="R610" s="11">
        <v>0</v>
      </c>
      <c r="S610" s="11">
        <v>1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</row>
    <row r="611" spans="1:28" s="5" customFormat="1" x14ac:dyDescent="0.35">
      <c r="A611" s="20" t="s">
        <v>654</v>
      </c>
      <c r="B611" s="27">
        <v>4.7</v>
      </c>
      <c r="C611" s="27">
        <v>2.1</v>
      </c>
      <c r="D611" s="27">
        <v>2.2999999999999998</v>
      </c>
      <c r="E611" s="9">
        <f t="shared" si="36"/>
        <v>2.2380952380952381</v>
      </c>
      <c r="F611" s="9">
        <f t="shared" si="37"/>
        <v>2.0434782608695654</v>
      </c>
      <c r="G611" s="9">
        <f t="shared" si="38"/>
        <v>0.91304347826086962</v>
      </c>
      <c r="H611" s="9">
        <f t="shared" si="39"/>
        <v>44.680851063829785</v>
      </c>
      <c r="I611" s="10" t="s">
        <v>623</v>
      </c>
      <c r="J611" s="10" t="s">
        <v>17</v>
      </c>
      <c r="K611" s="5" t="s">
        <v>624</v>
      </c>
      <c r="M611" s="11">
        <v>0</v>
      </c>
      <c r="N611" s="11">
        <v>0</v>
      </c>
      <c r="O611" s="12">
        <v>0</v>
      </c>
      <c r="P611" s="12">
        <v>0</v>
      </c>
      <c r="Q611" s="11">
        <v>0</v>
      </c>
      <c r="R611" s="11">
        <v>0</v>
      </c>
      <c r="S611" s="11">
        <v>1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11">
        <v>0</v>
      </c>
    </row>
    <row r="612" spans="1:28" s="5" customFormat="1" x14ac:dyDescent="0.35">
      <c r="A612" s="20" t="s">
        <v>655</v>
      </c>
      <c r="B612" s="27">
        <v>4.8</v>
      </c>
      <c r="C612" s="27">
        <v>2</v>
      </c>
      <c r="D612" s="27">
        <v>2.1</v>
      </c>
      <c r="E612" s="9">
        <f t="shared" si="36"/>
        <v>2.4</v>
      </c>
      <c r="F612" s="9">
        <f t="shared" si="37"/>
        <v>2.2857142857142856</v>
      </c>
      <c r="G612" s="9">
        <f t="shared" si="38"/>
        <v>0.95238095238095233</v>
      </c>
      <c r="H612" s="9">
        <f t="shared" si="39"/>
        <v>41.666666666666671</v>
      </c>
      <c r="I612" s="10" t="s">
        <v>623</v>
      </c>
      <c r="J612" s="10" t="s">
        <v>17</v>
      </c>
      <c r="K612" s="5" t="s">
        <v>624</v>
      </c>
      <c r="M612" s="11">
        <v>0</v>
      </c>
      <c r="N612" s="11">
        <v>0</v>
      </c>
      <c r="O612" s="12">
        <v>0</v>
      </c>
      <c r="P612" s="12">
        <v>0</v>
      </c>
      <c r="Q612" s="11">
        <v>0</v>
      </c>
      <c r="R612" s="11">
        <v>0</v>
      </c>
      <c r="S612" s="11">
        <v>1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</row>
    <row r="613" spans="1:28" s="5" customFormat="1" x14ac:dyDescent="0.35">
      <c r="A613" s="20" t="s">
        <v>656</v>
      </c>
      <c r="B613" s="27">
        <v>4.3</v>
      </c>
      <c r="C613" s="27">
        <v>2.1</v>
      </c>
      <c r="D613" s="27">
        <v>2.8</v>
      </c>
      <c r="E613" s="9">
        <f t="shared" si="36"/>
        <v>2.0476190476190474</v>
      </c>
      <c r="F613" s="9">
        <f t="shared" si="37"/>
        <v>1.5357142857142858</v>
      </c>
      <c r="G613" s="9">
        <f t="shared" si="38"/>
        <v>0.75000000000000011</v>
      </c>
      <c r="H613" s="9">
        <f t="shared" si="39"/>
        <v>48.837209302325583</v>
      </c>
      <c r="I613" s="10" t="s">
        <v>623</v>
      </c>
      <c r="J613" s="10" t="s">
        <v>17</v>
      </c>
      <c r="K613" s="5" t="s">
        <v>624</v>
      </c>
      <c r="M613" s="11">
        <v>0</v>
      </c>
      <c r="N613" s="11">
        <v>0</v>
      </c>
      <c r="O613" s="12">
        <v>0</v>
      </c>
      <c r="P613" s="12">
        <v>0</v>
      </c>
      <c r="Q613" s="11">
        <v>0</v>
      </c>
      <c r="R613" s="11">
        <v>0</v>
      </c>
      <c r="S613" s="11">
        <v>1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</row>
    <row r="614" spans="1:28" s="5" customFormat="1" x14ac:dyDescent="0.35">
      <c r="A614" s="20" t="s">
        <v>657</v>
      </c>
      <c r="B614" s="27">
        <v>4.3</v>
      </c>
      <c r="C614" s="27">
        <v>1.9</v>
      </c>
      <c r="D614" s="27">
        <v>2.2000000000000002</v>
      </c>
      <c r="E614" s="9">
        <f t="shared" si="36"/>
        <v>2.263157894736842</v>
      </c>
      <c r="F614" s="9">
        <f t="shared" si="37"/>
        <v>1.9545454545454544</v>
      </c>
      <c r="G614" s="9">
        <f t="shared" si="38"/>
        <v>0.86363636363636354</v>
      </c>
      <c r="H614" s="9">
        <f t="shared" si="39"/>
        <v>44.186046511627907</v>
      </c>
      <c r="I614" s="10" t="s">
        <v>623</v>
      </c>
      <c r="J614" s="10" t="s">
        <v>17</v>
      </c>
      <c r="K614" s="5" t="s">
        <v>624</v>
      </c>
      <c r="M614" s="11">
        <v>0</v>
      </c>
      <c r="N614" s="11">
        <v>0</v>
      </c>
      <c r="O614" s="12">
        <v>0</v>
      </c>
      <c r="P614" s="12">
        <v>0</v>
      </c>
      <c r="Q614" s="11">
        <v>0</v>
      </c>
      <c r="R614" s="11">
        <v>0</v>
      </c>
      <c r="S614" s="11">
        <v>1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</row>
    <row r="615" spans="1:28" s="5" customFormat="1" x14ac:dyDescent="0.35">
      <c r="A615" s="20" t="s">
        <v>658</v>
      </c>
      <c r="B615" s="27">
        <v>4.5999999999999996</v>
      </c>
      <c r="C615" s="27">
        <v>1.9</v>
      </c>
      <c r="D615" s="27">
        <v>2.1</v>
      </c>
      <c r="E615" s="9">
        <f t="shared" si="36"/>
        <v>2.4210526315789473</v>
      </c>
      <c r="F615" s="9">
        <f t="shared" si="37"/>
        <v>2.1904761904761902</v>
      </c>
      <c r="G615" s="9">
        <f t="shared" si="38"/>
        <v>0.90476190476190466</v>
      </c>
      <c r="H615" s="9">
        <f t="shared" si="39"/>
        <v>41.304347826086953</v>
      </c>
      <c r="I615" s="10" t="s">
        <v>623</v>
      </c>
      <c r="J615" s="10" t="s">
        <v>17</v>
      </c>
      <c r="K615" s="5" t="s">
        <v>624</v>
      </c>
      <c r="M615" s="11">
        <v>0</v>
      </c>
      <c r="N615" s="11">
        <v>0</v>
      </c>
      <c r="O615" s="12">
        <v>0</v>
      </c>
      <c r="P615" s="12">
        <v>0</v>
      </c>
      <c r="Q615" s="11">
        <v>0</v>
      </c>
      <c r="R615" s="11">
        <v>0</v>
      </c>
      <c r="S615" s="11">
        <v>1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</row>
    <row r="616" spans="1:28" s="5" customFormat="1" x14ac:dyDescent="0.35">
      <c r="A616" s="20" t="s">
        <v>659</v>
      </c>
      <c r="B616" s="27">
        <v>4.4000000000000004</v>
      </c>
      <c r="C616" s="27">
        <v>2.1</v>
      </c>
      <c r="D616" s="27">
        <v>3.1</v>
      </c>
      <c r="E616" s="9">
        <f t="shared" si="36"/>
        <v>2.0952380952380953</v>
      </c>
      <c r="F616" s="9">
        <f t="shared" si="37"/>
        <v>1.4193548387096775</v>
      </c>
      <c r="G616" s="9">
        <f t="shared" si="38"/>
        <v>0.67741935483870974</v>
      </c>
      <c r="H616" s="9">
        <f t="shared" si="39"/>
        <v>47.727272727272727</v>
      </c>
      <c r="I616" s="10" t="s">
        <v>623</v>
      </c>
      <c r="J616" s="10" t="s">
        <v>17</v>
      </c>
      <c r="K616" s="5" t="s">
        <v>624</v>
      </c>
      <c r="M616" s="11">
        <v>0</v>
      </c>
      <c r="N616" s="11">
        <v>0</v>
      </c>
      <c r="O616" s="12">
        <v>0</v>
      </c>
      <c r="P616" s="12">
        <v>0</v>
      </c>
      <c r="Q616" s="11">
        <v>0</v>
      </c>
      <c r="R616" s="11">
        <v>0</v>
      </c>
      <c r="S616" s="11">
        <v>1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</row>
    <row r="617" spans="1:28" s="5" customFormat="1" x14ac:dyDescent="0.35">
      <c r="A617" s="20" t="s">
        <v>660</v>
      </c>
      <c r="B617" s="27">
        <v>4.9000000000000004</v>
      </c>
      <c r="C617" s="27">
        <v>2.5</v>
      </c>
      <c r="D617" s="27">
        <v>2.7</v>
      </c>
      <c r="E617" s="9">
        <f t="shared" si="36"/>
        <v>1.9600000000000002</v>
      </c>
      <c r="F617" s="9">
        <f t="shared" si="37"/>
        <v>1.8148148148148149</v>
      </c>
      <c r="G617" s="9">
        <f t="shared" si="38"/>
        <v>0.92592592592592582</v>
      </c>
      <c r="H617" s="9">
        <f t="shared" si="39"/>
        <v>51.020408163265309</v>
      </c>
      <c r="I617" s="10" t="s">
        <v>623</v>
      </c>
      <c r="J617" s="10" t="s">
        <v>17</v>
      </c>
      <c r="K617" s="5" t="s">
        <v>624</v>
      </c>
      <c r="M617" s="11">
        <v>0</v>
      </c>
      <c r="N617" s="11">
        <v>0</v>
      </c>
      <c r="O617" s="12">
        <v>0</v>
      </c>
      <c r="P617" s="12">
        <v>0</v>
      </c>
      <c r="Q617" s="11">
        <v>0</v>
      </c>
      <c r="R617" s="11">
        <v>0</v>
      </c>
      <c r="S617" s="11">
        <v>1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s="11">
        <v>0</v>
      </c>
    </row>
    <row r="618" spans="1:28" s="5" customFormat="1" x14ac:dyDescent="0.35">
      <c r="A618" s="20" t="s">
        <v>661</v>
      </c>
      <c r="B618" s="27">
        <v>4.7</v>
      </c>
      <c r="C618" s="27">
        <v>2.2000000000000002</v>
      </c>
      <c r="D618" s="27">
        <v>2.8</v>
      </c>
      <c r="E618" s="9">
        <f t="shared" si="36"/>
        <v>2.1363636363636362</v>
      </c>
      <c r="F618" s="9">
        <f t="shared" si="37"/>
        <v>1.6785714285714288</v>
      </c>
      <c r="G618" s="9">
        <f t="shared" si="38"/>
        <v>0.78571428571428581</v>
      </c>
      <c r="H618" s="9">
        <f t="shared" si="39"/>
        <v>46.808510638297875</v>
      </c>
      <c r="I618" s="10" t="s">
        <v>623</v>
      </c>
      <c r="J618" s="10" t="s">
        <v>17</v>
      </c>
      <c r="K618" s="5" t="s">
        <v>624</v>
      </c>
      <c r="M618" s="11">
        <v>0</v>
      </c>
      <c r="N618" s="11">
        <v>0</v>
      </c>
      <c r="O618" s="12">
        <v>0</v>
      </c>
      <c r="P618" s="12">
        <v>0</v>
      </c>
      <c r="Q618" s="11">
        <v>0</v>
      </c>
      <c r="R618" s="11">
        <v>0</v>
      </c>
      <c r="S618" s="11">
        <v>1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</row>
    <row r="619" spans="1:28" s="5" customFormat="1" x14ac:dyDescent="0.35">
      <c r="A619" s="20" t="s">
        <v>662</v>
      </c>
      <c r="B619" s="27">
        <v>4</v>
      </c>
      <c r="C619" s="27">
        <v>1.8</v>
      </c>
      <c r="D619" s="27">
        <v>2.1</v>
      </c>
      <c r="E619" s="9">
        <f t="shared" si="36"/>
        <v>2.2222222222222223</v>
      </c>
      <c r="F619" s="9">
        <f t="shared" si="37"/>
        <v>1.9047619047619047</v>
      </c>
      <c r="G619" s="9">
        <f t="shared" si="38"/>
        <v>0.8571428571428571</v>
      </c>
      <c r="H619" s="9">
        <f t="shared" si="39"/>
        <v>45</v>
      </c>
      <c r="I619" s="10" t="s">
        <v>623</v>
      </c>
      <c r="J619" s="10" t="s">
        <v>17</v>
      </c>
      <c r="K619" s="5" t="s">
        <v>624</v>
      </c>
      <c r="M619" s="11">
        <v>0</v>
      </c>
      <c r="N619" s="11">
        <v>0</v>
      </c>
      <c r="O619" s="12">
        <v>0</v>
      </c>
      <c r="P619" s="12">
        <v>0</v>
      </c>
      <c r="Q619" s="11">
        <v>0</v>
      </c>
      <c r="R619" s="11">
        <v>0</v>
      </c>
      <c r="S619" s="11">
        <v>1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</row>
    <row r="620" spans="1:28" s="5" customFormat="1" x14ac:dyDescent="0.35">
      <c r="A620" s="20" t="s">
        <v>663</v>
      </c>
      <c r="B620" s="27">
        <v>4.2</v>
      </c>
      <c r="C620" s="27">
        <v>2.1</v>
      </c>
      <c r="D620" s="27">
        <v>2.2999999999999998</v>
      </c>
      <c r="E620" s="9">
        <f t="shared" si="36"/>
        <v>2</v>
      </c>
      <c r="F620" s="9">
        <f t="shared" si="37"/>
        <v>1.8260869565217392</v>
      </c>
      <c r="G620" s="9">
        <f t="shared" si="38"/>
        <v>0.91304347826086962</v>
      </c>
      <c r="H620" s="9">
        <f t="shared" si="39"/>
        <v>50</v>
      </c>
      <c r="I620" s="10" t="s">
        <v>623</v>
      </c>
      <c r="J620" s="10" t="s">
        <v>17</v>
      </c>
      <c r="K620" s="5" t="s">
        <v>624</v>
      </c>
      <c r="M620" s="11">
        <v>0</v>
      </c>
      <c r="N620" s="11">
        <v>0</v>
      </c>
      <c r="O620" s="12">
        <v>0</v>
      </c>
      <c r="P620" s="12">
        <v>0</v>
      </c>
      <c r="Q620" s="11">
        <v>0</v>
      </c>
      <c r="R620" s="11">
        <v>0</v>
      </c>
      <c r="S620" s="11">
        <v>1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</row>
    <row r="621" spans="1:28" s="5" customFormat="1" x14ac:dyDescent="0.35">
      <c r="A621" s="20" t="s">
        <v>664</v>
      </c>
      <c r="B621" s="27">
        <v>4.9000000000000004</v>
      </c>
      <c r="C621" s="27">
        <v>2.6</v>
      </c>
      <c r="D621" s="27">
        <v>3.1</v>
      </c>
      <c r="E621" s="9">
        <f t="shared" si="36"/>
        <v>1.8846153846153846</v>
      </c>
      <c r="F621" s="9">
        <f t="shared" si="37"/>
        <v>1.5806451612903227</v>
      </c>
      <c r="G621" s="9">
        <f t="shared" si="38"/>
        <v>0.83870967741935487</v>
      </c>
      <c r="H621" s="9">
        <f t="shared" si="39"/>
        <v>53.061224489795919</v>
      </c>
      <c r="I621" s="10" t="s">
        <v>623</v>
      </c>
      <c r="J621" s="10" t="s">
        <v>17</v>
      </c>
      <c r="K621" s="5" t="s">
        <v>624</v>
      </c>
      <c r="M621" s="11">
        <v>0</v>
      </c>
      <c r="N621" s="11">
        <v>0</v>
      </c>
      <c r="O621" s="12">
        <v>0</v>
      </c>
      <c r="P621" s="12">
        <v>0</v>
      </c>
      <c r="Q621" s="11">
        <v>0</v>
      </c>
      <c r="R621" s="11">
        <v>0</v>
      </c>
      <c r="S621" s="11">
        <v>1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1">
        <v>0</v>
      </c>
    </row>
    <row r="622" spans="1:28" s="5" customFormat="1" x14ac:dyDescent="0.35">
      <c r="A622" s="20" t="s">
        <v>665</v>
      </c>
      <c r="B622" s="27">
        <v>4.4000000000000004</v>
      </c>
      <c r="C622" s="27">
        <v>2.7</v>
      </c>
      <c r="D622" s="27">
        <v>3.2</v>
      </c>
      <c r="E622" s="9">
        <f t="shared" si="36"/>
        <v>1.6296296296296298</v>
      </c>
      <c r="F622" s="9">
        <f t="shared" si="37"/>
        <v>1.375</v>
      </c>
      <c r="G622" s="9">
        <f t="shared" si="38"/>
        <v>0.84375</v>
      </c>
      <c r="H622" s="9">
        <f t="shared" si="39"/>
        <v>61.363636363636367</v>
      </c>
      <c r="I622" s="10" t="s">
        <v>623</v>
      </c>
      <c r="J622" s="10" t="s">
        <v>17</v>
      </c>
      <c r="K622" s="5" t="s">
        <v>624</v>
      </c>
      <c r="M622" s="11">
        <v>0</v>
      </c>
      <c r="N622" s="11">
        <v>0</v>
      </c>
      <c r="O622" s="12">
        <v>0</v>
      </c>
      <c r="P622" s="12">
        <v>0</v>
      </c>
      <c r="Q622" s="11">
        <v>0</v>
      </c>
      <c r="R622" s="11">
        <v>0</v>
      </c>
      <c r="S622" s="11">
        <v>1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</row>
    <row r="623" spans="1:28" s="5" customFormat="1" x14ac:dyDescent="0.35">
      <c r="A623" s="20" t="s">
        <v>666</v>
      </c>
      <c r="B623" s="27">
        <v>3.9</v>
      </c>
      <c r="C623" s="27">
        <v>2</v>
      </c>
      <c r="D623" s="27">
        <v>2.4</v>
      </c>
      <c r="E623" s="9">
        <f t="shared" si="36"/>
        <v>1.95</v>
      </c>
      <c r="F623" s="9">
        <f t="shared" si="37"/>
        <v>1.625</v>
      </c>
      <c r="G623" s="9">
        <f t="shared" si="38"/>
        <v>0.83333333333333337</v>
      </c>
      <c r="H623" s="9">
        <f t="shared" si="39"/>
        <v>51.282051282051292</v>
      </c>
      <c r="I623" s="10" t="s">
        <v>623</v>
      </c>
      <c r="J623" s="10" t="s">
        <v>17</v>
      </c>
      <c r="K623" s="5" t="s">
        <v>624</v>
      </c>
      <c r="M623" s="11">
        <v>0</v>
      </c>
      <c r="N623" s="11">
        <v>0</v>
      </c>
      <c r="O623" s="12">
        <v>0</v>
      </c>
      <c r="P623" s="12">
        <v>0</v>
      </c>
      <c r="Q623" s="11">
        <v>0</v>
      </c>
      <c r="R623" s="11">
        <v>0</v>
      </c>
      <c r="S623" s="11">
        <v>1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11">
        <v>0</v>
      </c>
    </row>
    <row r="624" spans="1:28" s="5" customFormat="1" x14ac:dyDescent="0.35">
      <c r="A624" s="20" t="s">
        <v>667</v>
      </c>
      <c r="B624" s="27">
        <v>4.8</v>
      </c>
      <c r="C624" s="27">
        <v>2.6</v>
      </c>
      <c r="D624" s="27">
        <v>2.8</v>
      </c>
      <c r="E624" s="9">
        <f t="shared" si="36"/>
        <v>1.846153846153846</v>
      </c>
      <c r="F624" s="9">
        <f t="shared" si="37"/>
        <v>1.7142857142857144</v>
      </c>
      <c r="G624" s="9">
        <f t="shared" si="38"/>
        <v>0.92857142857142871</v>
      </c>
      <c r="H624" s="9">
        <f t="shared" si="39"/>
        <v>54.166666666666671</v>
      </c>
      <c r="I624" s="10" t="s">
        <v>623</v>
      </c>
      <c r="J624" s="10" t="s">
        <v>17</v>
      </c>
      <c r="K624" s="5" t="s">
        <v>624</v>
      </c>
      <c r="M624" s="11">
        <v>0</v>
      </c>
      <c r="N624" s="11">
        <v>0</v>
      </c>
      <c r="O624" s="12">
        <v>0</v>
      </c>
      <c r="P624" s="12">
        <v>0</v>
      </c>
      <c r="Q624" s="11">
        <v>0</v>
      </c>
      <c r="R624" s="11">
        <v>0</v>
      </c>
      <c r="S624" s="11">
        <v>1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</row>
    <row r="625" spans="1:28" s="5" customFormat="1" x14ac:dyDescent="0.35">
      <c r="A625" s="20" t="s">
        <v>668</v>
      </c>
      <c r="B625" s="27">
        <v>5.0999999999999996</v>
      </c>
      <c r="C625" s="27">
        <v>2.4</v>
      </c>
      <c r="D625" s="27">
        <v>3.1</v>
      </c>
      <c r="E625" s="9">
        <f t="shared" si="36"/>
        <v>2.125</v>
      </c>
      <c r="F625" s="9">
        <f t="shared" si="37"/>
        <v>1.6451612903225805</v>
      </c>
      <c r="G625" s="9">
        <f t="shared" si="38"/>
        <v>0.77419354838709675</v>
      </c>
      <c r="H625" s="9">
        <f t="shared" si="39"/>
        <v>47.058823529411761</v>
      </c>
      <c r="I625" s="10" t="s">
        <v>623</v>
      </c>
      <c r="J625" s="10" t="s">
        <v>17</v>
      </c>
      <c r="K625" s="5" t="s">
        <v>624</v>
      </c>
      <c r="M625" s="11">
        <v>0</v>
      </c>
      <c r="N625" s="11">
        <v>0</v>
      </c>
      <c r="O625" s="12">
        <v>0</v>
      </c>
      <c r="P625" s="12">
        <v>0</v>
      </c>
      <c r="Q625" s="11">
        <v>0</v>
      </c>
      <c r="R625" s="11">
        <v>0</v>
      </c>
      <c r="S625" s="11">
        <v>1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</row>
    <row r="626" spans="1:28" s="5" customFormat="1" x14ac:dyDescent="0.35">
      <c r="A626" s="20" t="s">
        <v>669</v>
      </c>
      <c r="B626" s="27">
        <v>4.5</v>
      </c>
      <c r="C626" s="27">
        <v>2.1</v>
      </c>
      <c r="D626" s="27">
        <v>2.2999999999999998</v>
      </c>
      <c r="E626" s="9">
        <f t="shared" si="36"/>
        <v>2.1428571428571428</v>
      </c>
      <c r="F626" s="9">
        <f t="shared" si="37"/>
        <v>1.956521739130435</v>
      </c>
      <c r="G626" s="9">
        <f t="shared" si="38"/>
        <v>0.91304347826086962</v>
      </c>
      <c r="H626" s="9">
        <f t="shared" si="39"/>
        <v>46.666666666666664</v>
      </c>
      <c r="I626" s="10" t="s">
        <v>623</v>
      </c>
      <c r="J626" s="10" t="s">
        <v>17</v>
      </c>
      <c r="K626" s="5" t="s">
        <v>624</v>
      </c>
      <c r="M626" s="11">
        <v>0</v>
      </c>
      <c r="N626" s="11">
        <v>0</v>
      </c>
      <c r="O626" s="12">
        <v>0</v>
      </c>
      <c r="P626" s="12">
        <v>0</v>
      </c>
      <c r="Q626" s="11">
        <v>0</v>
      </c>
      <c r="R626" s="11">
        <v>0</v>
      </c>
      <c r="S626" s="11">
        <v>1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</v>
      </c>
    </row>
    <row r="627" spans="1:28" s="5" customFormat="1" x14ac:dyDescent="0.35">
      <c r="A627" s="20" t="s">
        <v>670</v>
      </c>
      <c r="B627" s="27">
        <v>3.9</v>
      </c>
      <c r="C627" s="27">
        <v>2.2000000000000002</v>
      </c>
      <c r="D627" s="27">
        <v>2.7</v>
      </c>
      <c r="E627" s="9">
        <f t="shared" si="36"/>
        <v>1.7727272727272725</v>
      </c>
      <c r="F627" s="9">
        <f t="shared" si="37"/>
        <v>1.4444444444444444</v>
      </c>
      <c r="G627" s="9">
        <f t="shared" si="38"/>
        <v>0.81481481481481488</v>
      </c>
      <c r="H627" s="9">
        <f t="shared" si="39"/>
        <v>56.410256410256423</v>
      </c>
      <c r="I627" s="10" t="s">
        <v>623</v>
      </c>
      <c r="J627" s="10" t="s">
        <v>17</v>
      </c>
      <c r="K627" s="5" t="s">
        <v>624</v>
      </c>
      <c r="M627" s="11">
        <v>0</v>
      </c>
      <c r="N627" s="11">
        <v>0</v>
      </c>
      <c r="O627" s="12">
        <v>0</v>
      </c>
      <c r="P627" s="12">
        <v>0</v>
      </c>
      <c r="Q627" s="11">
        <v>0</v>
      </c>
      <c r="R627" s="11">
        <v>0</v>
      </c>
      <c r="S627" s="11">
        <v>1</v>
      </c>
      <c r="T627" s="11">
        <v>0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</v>
      </c>
    </row>
    <row r="628" spans="1:28" s="5" customFormat="1" x14ac:dyDescent="0.35">
      <c r="A628" s="20" t="s">
        <v>671</v>
      </c>
      <c r="B628" s="27">
        <v>4.4000000000000004</v>
      </c>
      <c r="C628" s="27">
        <v>1.9</v>
      </c>
      <c r="D628" s="27">
        <v>2.2000000000000002</v>
      </c>
      <c r="E628" s="9">
        <f t="shared" si="36"/>
        <v>2.3157894736842106</v>
      </c>
      <c r="F628" s="9">
        <f t="shared" si="37"/>
        <v>2</v>
      </c>
      <c r="G628" s="9">
        <f t="shared" si="38"/>
        <v>0.86363636363636354</v>
      </c>
      <c r="H628" s="9">
        <f t="shared" si="39"/>
        <v>43.18181818181818</v>
      </c>
      <c r="I628" s="10" t="s">
        <v>623</v>
      </c>
      <c r="J628" s="10" t="s">
        <v>17</v>
      </c>
      <c r="K628" s="5" t="s">
        <v>624</v>
      </c>
      <c r="M628" s="11">
        <v>0</v>
      </c>
      <c r="N628" s="11">
        <v>0</v>
      </c>
      <c r="O628" s="12">
        <v>0</v>
      </c>
      <c r="P628" s="12">
        <v>0</v>
      </c>
      <c r="Q628" s="11">
        <v>0</v>
      </c>
      <c r="R628" s="11">
        <v>0</v>
      </c>
      <c r="S628" s="11">
        <v>1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</row>
    <row r="629" spans="1:28" s="5" customFormat="1" x14ac:dyDescent="0.35">
      <c r="A629" s="20" t="s">
        <v>672</v>
      </c>
      <c r="B629" s="27">
        <v>4.0999999999999996</v>
      </c>
      <c r="C629" s="27">
        <v>2</v>
      </c>
      <c r="D629" s="27">
        <v>2.8</v>
      </c>
      <c r="E629" s="9">
        <f t="shared" si="36"/>
        <v>2.0499999999999998</v>
      </c>
      <c r="F629" s="9">
        <f t="shared" si="37"/>
        <v>1.4642857142857142</v>
      </c>
      <c r="G629" s="9">
        <f t="shared" si="38"/>
        <v>0.7142857142857143</v>
      </c>
      <c r="H629" s="9">
        <f t="shared" si="39"/>
        <v>48.780487804878057</v>
      </c>
      <c r="I629" s="10" t="s">
        <v>623</v>
      </c>
      <c r="J629" s="10" t="s">
        <v>17</v>
      </c>
      <c r="K629" s="5" t="s">
        <v>624</v>
      </c>
      <c r="M629" s="11">
        <v>0</v>
      </c>
      <c r="N629" s="11">
        <v>0</v>
      </c>
      <c r="O629" s="12">
        <v>0</v>
      </c>
      <c r="P629" s="12">
        <v>0</v>
      </c>
      <c r="Q629" s="11">
        <v>0</v>
      </c>
      <c r="R629" s="11">
        <v>0</v>
      </c>
      <c r="S629" s="11">
        <v>1</v>
      </c>
      <c r="T629" s="11">
        <v>0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</row>
    <row r="630" spans="1:28" s="5" customFormat="1" x14ac:dyDescent="0.35">
      <c r="A630" s="20" t="s">
        <v>673</v>
      </c>
      <c r="B630" s="27">
        <v>4.8</v>
      </c>
      <c r="C630" s="27">
        <v>2.5</v>
      </c>
      <c r="D630" s="27">
        <v>2.9</v>
      </c>
      <c r="E630" s="9">
        <f t="shared" si="36"/>
        <v>1.92</v>
      </c>
      <c r="F630" s="9">
        <f t="shared" si="37"/>
        <v>1.6551724137931034</v>
      </c>
      <c r="G630" s="9">
        <f t="shared" si="38"/>
        <v>0.86206896551724144</v>
      </c>
      <c r="H630" s="9">
        <f t="shared" si="39"/>
        <v>52.083333333333336</v>
      </c>
      <c r="I630" s="10" t="s">
        <v>623</v>
      </c>
      <c r="J630" s="10" t="s">
        <v>17</v>
      </c>
      <c r="K630" s="5" t="s">
        <v>624</v>
      </c>
      <c r="M630" s="11">
        <v>0</v>
      </c>
      <c r="N630" s="11">
        <v>0</v>
      </c>
      <c r="O630" s="12">
        <v>0</v>
      </c>
      <c r="P630" s="12">
        <v>0</v>
      </c>
      <c r="Q630" s="11">
        <v>0</v>
      </c>
      <c r="R630" s="11">
        <v>0</v>
      </c>
      <c r="S630" s="11">
        <v>1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</row>
    <row r="631" spans="1:28" s="5" customFormat="1" x14ac:dyDescent="0.35">
      <c r="A631" s="20" t="s">
        <v>674</v>
      </c>
      <c r="B631" s="27">
        <v>4.8</v>
      </c>
      <c r="C631" s="27">
        <v>2.2000000000000002</v>
      </c>
      <c r="D631" s="27">
        <v>2.7</v>
      </c>
      <c r="E631" s="9">
        <f t="shared" si="36"/>
        <v>2.1818181818181817</v>
      </c>
      <c r="F631" s="9">
        <f t="shared" si="37"/>
        <v>1.7777777777777777</v>
      </c>
      <c r="G631" s="9">
        <f t="shared" si="38"/>
        <v>0.81481481481481488</v>
      </c>
      <c r="H631" s="9">
        <f t="shared" si="39"/>
        <v>45.833333333333336</v>
      </c>
      <c r="I631" s="10" t="s">
        <v>623</v>
      </c>
      <c r="J631" s="10" t="s">
        <v>17</v>
      </c>
      <c r="K631" s="5" t="s">
        <v>624</v>
      </c>
      <c r="M631" s="11">
        <v>0</v>
      </c>
      <c r="N631" s="11">
        <v>0</v>
      </c>
      <c r="O631" s="12">
        <v>0</v>
      </c>
      <c r="P631" s="12">
        <v>0</v>
      </c>
      <c r="Q631" s="11">
        <v>0</v>
      </c>
      <c r="R631" s="11">
        <v>0</v>
      </c>
      <c r="S631" s="11">
        <v>1</v>
      </c>
      <c r="T631" s="11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0</v>
      </c>
    </row>
    <row r="632" spans="1:28" s="5" customFormat="1" x14ac:dyDescent="0.35">
      <c r="A632" s="20" t="s">
        <v>675</v>
      </c>
      <c r="B632" s="27">
        <v>4.9000000000000004</v>
      </c>
      <c r="C632" s="27">
        <v>2.9</v>
      </c>
      <c r="D632" s="27">
        <v>3.2</v>
      </c>
      <c r="E632" s="9">
        <f t="shared" si="36"/>
        <v>1.6896551724137934</v>
      </c>
      <c r="F632" s="9">
        <f t="shared" si="37"/>
        <v>1.53125</v>
      </c>
      <c r="G632" s="9">
        <f t="shared" si="38"/>
        <v>0.90624999999999989</v>
      </c>
      <c r="H632" s="9">
        <f t="shared" si="39"/>
        <v>59.183673469387756</v>
      </c>
      <c r="I632" s="10" t="s">
        <v>623</v>
      </c>
      <c r="J632" s="10" t="s">
        <v>17</v>
      </c>
      <c r="K632" s="5" t="s">
        <v>624</v>
      </c>
      <c r="M632" s="11">
        <v>0</v>
      </c>
      <c r="N632" s="11">
        <v>0</v>
      </c>
      <c r="O632" s="12">
        <v>0</v>
      </c>
      <c r="P632" s="12">
        <v>0</v>
      </c>
      <c r="Q632" s="11">
        <v>0</v>
      </c>
      <c r="R632" s="11">
        <v>0</v>
      </c>
      <c r="S632" s="11">
        <v>1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</row>
    <row r="633" spans="1:28" s="5" customFormat="1" x14ac:dyDescent="0.35">
      <c r="A633" s="20" t="s">
        <v>676</v>
      </c>
      <c r="B633" s="27">
        <v>4</v>
      </c>
      <c r="C633" s="27">
        <v>2.2000000000000002</v>
      </c>
      <c r="D633" s="27">
        <v>2.4</v>
      </c>
      <c r="E633" s="9">
        <f t="shared" si="36"/>
        <v>1.8181818181818181</v>
      </c>
      <c r="F633" s="9">
        <f t="shared" si="37"/>
        <v>1.6666666666666667</v>
      </c>
      <c r="G633" s="9">
        <f t="shared" si="38"/>
        <v>0.91666666666666674</v>
      </c>
      <c r="H633" s="9">
        <f t="shared" si="39"/>
        <v>55.000000000000007</v>
      </c>
      <c r="I633" s="10" t="s">
        <v>623</v>
      </c>
      <c r="J633" s="10" t="s">
        <v>17</v>
      </c>
      <c r="K633" s="5" t="s">
        <v>624</v>
      </c>
      <c r="M633" s="11">
        <v>0</v>
      </c>
      <c r="N633" s="11">
        <v>0</v>
      </c>
      <c r="O633" s="12">
        <v>0</v>
      </c>
      <c r="P633" s="12">
        <v>0</v>
      </c>
      <c r="Q633" s="11">
        <v>0</v>
      </c>
      <c r="R633" s="11">
        <v>0</v>
      </c>
      <c r="S633" s="11">
        <v>1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</row>
    <row r="634" spans="1:28" s="5" customFormat="1" x14ac:dyDescent="0.35">
      <c r="A634" s="20" t="s">
        <v>677</v>
      </c>
      <c r="B634" s="27">
        <v>4.7</v>
      </c>
      <c r="C634" s="27">
        <v>2.2000000000000002</v>
      </c>
      <c r="D634" s="27">
        <v>2.5</v>
      </c>
      <c r="E634" s="9">
        <f t="shared" si="36"/>
        <v>2.1363636363636362</v>
      </c>
      <c r="F634" s="9">
        <f t="shared" si="37"/>
        <v>1.8800000000000001</v>
      </c>
      <c r="G634" s="9">
        <f t="shared" si="38"/>
        <v>0.88000000000000012</v>
      </c>
      <c r="H634" s="9">
        <f t="shared" si="39"/>
        <v>46.808510638297875</v>
      </c>
      <c r="I634" s="10" t="s">
        <v>623</v>
      </c>
      <c r="J634" s="10" t="s">
        <v>17</v>
      </c>
      <c r="K634" s="5" t="s">
        <v>624</v>
      </c>
      <c r="M634" s="11">
        <v>0</v>
      </c>
      <c r="N634" s="11">
        <v>0</v>
      </c>
      <c r="O634" s="12">
        <v>0</v>
      </c>
      <c r="P634" s="12">
        <v>0</v>
      </c>
      <c r="Q634" s="11">
        <v>0</v>
      </c>
      <c r="R634" s="11">
        <v>0</v>
      </c>
      <c r="S634" s="11">
        <v>1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</row>
    <row r="635" spans="1:28" s="5" customFormat="1" x14ac:dyDescent="0.35">
      <c r="A635" s="20" t="s">
        <v>678</v>
      </c>
      <c r="B635" s="27">
        <v>4.5</v>
      </c>
      <c r="C635" s="27">
        <v>2.1</v>
      </c>
      <c r="D635" s="27">
        <v>2.6</v>
      </c>
      <c r="E635" s="9">
        <f t="shared" si="36"/>
        <v>2.1428571428571428</v>
      </c>
      <c r="F635" s="9">
        <f t="shared" si="37"/>
        <v>1.7307692307692306</v>
      </c>
      <c r="G635" s="9">
        <f t="shared" si="38"/>
        <v>0.80769230769230771</v>
      </c>
      <c r="H635" s="9">
        <f t="shared" si="39"/>
        <v>46.666666666666664</v>
      </c>
      <c r="I635" s="10" t="s">
        <v>623</v>
      </c>
      <c r="J635" s="10" t="s">
        <v>17</v>
      </c>
      <c r="K635" s="5" t="s">
        <v>624</v>
      </c>
      <c r="M635" s="11">
        <v>0</v>
      </c>
      <c r="N635" s="11">
        <v>0</v>
      </c>
      <c r="O635" s="12">
        <v>0</v>
      </c>
      <c r="P635" s="12">
        <v>0</v>
      </c>
      <c r="Q635" s="11">
        <v>0</v>
      </c>
      <c r="R635" s="11">
        <v>0</v>
      </c>
      <c r="S635" s="11">
        <v>1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</row>
    <row r="636" spans="1:28" s="5" customFormat="1" x14ac:dyDescent="0.35">
      <c r="A636" s="20" t="s">
        <v>679</v>
      </c>
      <c r="B636" s="27">
        <v>4.2</v>
      </c>
      <c r="C636" s="27">
        <v>2.5</v>
      </c>
      <c r="D636" s="27">
        <v>3.1</v>
      </c>
      <c r="E636" s="9">
        <f t="shared" si="36"/>
        <v>1.6800000000000002</v>
      </c>
      <c r="F636" s="9">
        <f t="shared" si="37"/>
        <v>1.3548387096774195</v>
      </c>
      <c r="G636" s="9">
        <f t="shared" si="38"/>
        <v>0.80645161290322576</v>
      </c>
      <c r="H636" s="9">
        <f t="shared" si="39"/>
        <v>59.523809523809526</v>
      </c>
      <c r="I636" s="10" t="s">
        <v>623</v>
      </c>
      <c r="J636" s="10" t="s">
        <v>17</v>
      </c>
      <c r="K636" s="5" t="s">
        <v>624</v>
      </c>
      <c r="M636" s="11">
        <v>0</v>
      </c>
      <c r="N636" s="11">
        <v>0</v>
      </c>
      <c r="O636" s="12">
        <v>0</v>
      </c>
      <c r="P636" s="12">
        <v>0</v>
      </c>
      <c r="Q636" s="11">
        <v>0</v>
      </c>
      <c r="R636" s="11">
        <v>0</v>
      </c>
      <c r="S636" s="11">
        <v>1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</row>
    <row r="637" spans="1:28" s="5" customFormat="1" x14ac:dyDescent="0.35">
      <c r="A637" s="20" t="s">
        <v>680</v>
      </c>
      <c r="B637" s="27">
        <v>4.7</v>
      </c>
      <c r="C637" s="27">
        <v>2.2000000000000002</v>
      </c>
      <c r="D637" s="27">
        <v>2.9</v>
      </c>
      <c r="E637" s="9">
        <f t="shared" si="36"/>
        <v>2.1363636363636362</v>
      </c>
      <c r="F637" s="9">
        <f t="shared" si="37"/>
        <v>1.6206896551724139</v>
      </c>
      <c r="G637" s="9">
        <f t="shared" si="38"/>
        <v>0.75862068965517249</v>
      </c>
      <c r="H637" s="9">
        <f t="shared" si="39"/>
        <v>46.808510638297875</v>
      </c>
      <c r="I637" s="10" t="s">
        <v>623</v>
      </c>
      <c r="J637" s="10" t="s">
        <v>17</v>
      </c>
      <c r="K637" s="5" t="s">
        <v>624</v>
      </c>
      <c r="M637" s="11">
        <v>0</v>
      </c>
      <c r="N637" s="11">
        <v>0</v>
      </c>
      <c r="O637" s="12">
        <v>0</v>
      </c>
      <c r="P637" s="12">
        <v>0</v>
      </c>
      <c r="Q637" s="11">
        <v>0</v>
      </c>
      <c r="R637" s="11">
        <v>0</v>
      </c>
      <c r="S637" s="11">
        <v>1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</row>
    <row r="638" spans="1:28" s="5" customFormat="1" x14ac:dyDescent="0.35">
      <c r="A638" s="20" t="s">
        <v>681</v>
      </c>
      <c r="B638" s="27">
        <v>4.5999999999999996</v>
      </c>
      <c r="C638" s="27">
        <v>2.4</v>
      </c>
      <c r="D638" s="27">
        <v>2.8</v>
      </c>
      <c r="E638" s="9">
        <f t="shared" si="36"/>
        <v>1.9166666666666665</v>
      </c>
      <c r="F638" s="9">
        <f t="shared" si="37"/>
        <v>1.6428571428571428</v>
      </c>
      <c r="G638" s="9">
        <f t="shared" si="38"/>
        <v>0.85714285714285721</v>
      </c>
      <c r="H638" s="9">
        <f t="shared" si="39"/>
        <v>52.173913043478258</v>
      </c>
      <c r="I638" s="10" t="s">
        <v>623</v>
      </c>
      <c r="J638" s="10" t="s">
        <v>17</v>
      </c>
      <c r="K638" s="5" t="s">
        <v>624</v>
      </c>
      <c r="M638" s="11">
        <v>0</v>
      </c>
      <c r="N638" s="11">
        <v>0</v>
      </c>
      <c r="O638" s="12">
        <v>0</v>
      </c>
      <c r="P638" s="12">
        <v>0</v>
      </c>
      <c r="Q638" s="11">
        <v>0</v>
      </c>
      <c r="R638" s="11">
        <v>0</v>
      </c>
      <c r="S638" s="11">
        <v>1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</row>
    <row r="639" spans="1:28" s="5" customFormat="1" x14ac:dyDescent="0.35">
      <c r="A639" s="20" t="s">
        <v>682</v>
      </c>
      <c r="B639" s="27">
        <v>4.2</v>
      </c>
      <c r="C639" s="27">
        <v>2.1</v>
      </c>
      <c r="D639" s="27">
        <v>2.2999999999999998</v>
      </c>
      <c r="E639" s="9">
        <f t="shared" si="36"/>
        <v>2</v>
      </c>
      <c r="F639" s="9">
        <f t="shared" si="37"/>
        <v>1.8260869565217392</v>
      </c>
      <c r="G639" s="9">
        <f t="shared" si="38"/>
        <v>0.91304347826086962</v>
      </c>
      <c r="H639" s="9">
        <f t="shared" si="39"/>
        <v>50</v>
      </c>
      <c r="I639" s="10" t="s">
        <v>623</v>
      </c>
      <c r="J639" s="10" t="s">
        <v>17</v>
      </c>
      <c r="K639" s="5" t="s">
        <v>624</v>
      </c>
      <c r="M639" s="11">
        <v>0</v>
      </c>
      <c r="N639" s="11">
        <v>0</v>
      </c>
      <c r="O639" s="12">
        <v>0</v>
      </c>
      <c r="P639" s="12">
        <v>0</v>
      </c>
      <c r="Q639" s="11">
        <v>0</v>
      </c>
      <c r="R639" s="11">
        <v>0</v>
      </c>
      <c r="S639" s="11">
        <v>1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</row>
    <row r="640" spans="1:28" s="5" customFormat="1" x14ac:dyDescent="0.35">
      <c r="A640" s="20" t="s">
        <v>683</v>
      </c>
      <c r="B640" s="27">
        <v>7</v>
      </c>
      <c r="C640" s="27">
        <v>2</v>
      </c>
      <c r="D640" s="27">
        <v>2.2000000000000002</v>
      </c>
      <c r="E640" s="9">
        <f t="shared" si="36"/>
        <v>3.5</v>
      </c>
      <c r="F640" s="9">
        <f t="shared" si="37"/>
        <v>3.1818181818181817</v>
      </c>
      <c r="G640" s="9">
        <f t="shared" si="38"/>
        <v>0.90909090909090906</v>
      </c>
      <c r="H640" s="9">
        <f t="shared" si="39"/>
        <v>28.571428571428569</v>
      </c>
      <c r="I640" s="10" t="s">
        <v>684</v>
      </c>
      <c r="J640" s="10" t="s">
        <v>26</v>
      </c>
      <c r="K640" s="5" t="s">
        <v>624</v>
      </c>
      <c r="M640" s="11">
        <v>0</v>
      </c>
      <c r="N640" s="11">
        <v>0</v>
      </c>
      <c r="O640" s="12">
        <v>0</v>
      </c>
      <c r="P640" s="12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1</v>
      </c>
    </row>
    <row r="641" spans="1:28" s="5" customFormat="1" x14ac:dyDescent="0.35">
      <c r="A641" s="20" t="s">
        <v>685</v>
      </c>
      <c r="B641" s="27">
        <v>7</v>
      </c>
      <c r="C641" s="27">
        <v>1.2</v>
      </c>
      <c r="D641" s="27">
        <v>1.8</v>
      </c>
      <c r="E641" s="9">
        <f t="shared" si="36"/>
        <v>5.8333333333333339</v>
      </c>
      <c r="F641" s="9">
        <f t="shared" si="37"/>
        <v>3.8888888888888888</v>
      </c>
      <c r="G641" s="9">
        <f t="shared" si="38"/>
        <v>0.66666666666666663</v>
      </c>
      <c r="H641" s="9">
        <f t="shared" si="39"/>
        <v>17.142857142857142</v>
      </c>
      <c r="I641" s="10" t="s">
        <v>684</v>
      </c>
      <c r="J641" s="10" t="s">
        <v>26</v>
      </c>
      <c r="K641" s="5" t="s">
        <v>624</v>
      </c>
      <c r="M641" s="11">
        <v>0</v>
      </c>
      <c r="N641" s="11">
        <v>0</v>
      </c>
      <c r="O641" s="12">
        <v>0</v>
      </c>
      <c r="P641" s="12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1</v>
      </c>
    </row>
    <row r="642" spans="1:28" s="5" customFormat="1" x14ac:dyDescent="0.35">
      <c r="A642" s="20" t="s">
        <v>686</v>
      </c>
      <c r="B642" s="27">
        <v>6.8</v>
      </c>
      <c r="C642" s="27">
        <v>1.9</v>
      </c>
      <c r="D642" s="27">
        <v>2.2999999999999998</v>
      </c>
      <c r="E642" s="9">
        <f t="shared" si="36"/>
        <v>3.5789473684210527</v>
      </c>
      <c r="F642" s="9">
        <f t="shared" si="37"/>
        <v>2.956521739130435</v>
      </c>
      <c r="G642" s="9">
        <f t="shared" si="38"/>
        <v>0.82608695652173914</v>
      </c>
      <c r="H642" s="9">
        <f t="shared" si="39"/>
        <v>27.941176470588236</v>
      </c>
      <c r="I642" s="10" t="s">
        <v>684</v>
      </c>
      <c r="J642" s="10" t="s">
        <v>26</v>
      </c>
      <c r="K642" s="5" t="s">
        <v>624</v>
      </c>
      <c r="M642" s="11">
        <v>0</v>
      </c>
      <c r="N642" s="11">
        <v>0</v>
      </c>
      <c r="O642" s="12">
        <v>0</v>
      </c>
      <c r="P642" s="12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11">
        <v>1</v>
      </c>
    </row>
    <row r="643" spans="1:28" s="5" customFormat="1" x14ac:dyDescent="0.35">
      <c r="A643" s="20" t="s">
        <v>687</v>
      </c>
      <c r="B643" s="27">
        <v>7.1</v>
      </c>
      <c r="C643" s="27">
        <v>2</v>
      </c>
      <c r="D643" s="27">
        <v>2.2000000000000002</v>
      </c>
      <c r="E643" s="9">
        <f t="shared" ref="E643:E706" si="40">B643/C643</f>
        <v>3.55</v>
      </c>
      <c r="F643" s="9">
        <f t="shared" ref="F643:F706" si="41">B643/D643</f>
        <v>3.2272727272727271</v>
      </c>
      <c r="G643" s="9">
        <f t="shared" ref="G643:G706" si="42">C643/D643</f>
        <v>0.90909090909090906</v>
      </c>
      <c r="H643" s="9">
        <f t="shared" ref="H643:H706" si="43">100*(C643/B643)</f>
        <v>28.169014084507044</v>
      </c>
      <c r="I643" s="10" t="s">
        <v>684</v>
      </c>
      <c r="J643" s="10" t="s">
        <v>26</v>
      </c>
      <c r="K643" s="5" t="s">
        <v>624</v>
      </c>
      <c r="M643" s="11">
        <v>0</v>
      </c>
      <c r="N643" s="11">
        <v>0</v>
      </c>
      <c r="O643" s="12">
        <v>0</v>
      </c>
      <c r="P643" s="12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1</v>
      </c>
    </row>
    <row r="644" spans="1:28" s="5" customFormat="1" x14ac:dyDescent="0.35">
      <c r="A644" s="20" t="s">
        <v>688</v>
      </c>
      <c r="B644" s="27">
        <v>7</v>
      </c>
      <c r="C644" s="27">
        <v>2</v>
      </c>
      <c r="D644" s="27">
        <v>2.1</v>
      </c>
      <c r="E644" s="9">
        <f t="shared" si="40"/>
        <v>3.5</v>
      </c>
      <c r="F644" s="9">
        <f t="shared" si="41"/>
        <v>3.333333333333333</v>
      </c>
      <c r="G644" s="9">
        <f t="shared" si="42"/>
        <v>0.95238095238095233</v>
      </c>
      <c r="H644" s="9">
        <f t="shared" si="43"/>
        <v>28.571428571428569</v>
      </c>
      <c r="I644" s="10" t="s">
        <v>684</v>
      </c>
      <c r="J644" s="10" t="s">
        <v>26</v>
      </c>
      <c r="K644" s="5" t="s">
        <v>624</v>
      </c>
      <c r="M644" s="11">
        <v>0</v>
      </c>
      <c r="N644" s="11">
        <v>0</v>
      </c>
      <c r="O644" s="12">
        <v>0</v>
      </c>
      <c r="P644" s="12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1</v>
      </c>
    </row>
    <row r="645" spans="1:28" s="5" customFormat="1" x14ac:dyDescent="0.35">
      <c r="A645" s="20" t="s">
        <v>689</v>
      </c>
      <c r="B645" s="27">
        <v>7</v>
      </c>
      <c r="C645" s="27">
        <v>2</v>
      </c>
      <c r="D645" s="27">
        <v>2.1</v>
      </c>
      <c r="E645" s="9">
        <f t="shared" si="40"/>
        <v>3.5</v>
      </c>
      <c r="F645" s="9">
        <f t="shared" si="41"/>
        <v>3.333333333333333</v>
      </c>
      <c r="G645" s="9">
        <f t="shared" si="42"/>
        <v>0.95238095238095233</v>
      </c>
      <c r="H645" s="9">
        <f t="shared" si="43"/>
        <v>28.571428571428569</v>
      </c>
      <c r="I645" s="10" t="s">
        <v>684</v>
      </c>
      <c r="J645" s="10" t="s">
        <v>26</v>
      </c>
      <c r="K645" s="5" t="s">
        <v>624</v>
      </c>
      <c r="M645" s="11">
        <v>0</v>
      </c>
      <c r="N645" s="11">
        <v>0</v>
      </c>
      <c r="O645" s="12">
        <v>0</v>
      </c>
      <c r="P645" s="12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1</v>
      </c>
    </row>
    <row r="646" spans="1:28" s="5" customFormat="1" x14ac:dyDescent="0.35">
      <c r="A646" s="20" t="s">
        <v>690</v>
      </c>
      <c r="B646" s="27">
        <v>7</v>
      </c>
      <c r="C646" s="27">
        <v>1.9</v>
      </c>
      <c r="D646" s="27">
        <v>2.4</v>
      </c>
      <c r="E646" s="9">
        <f t="shared" si="40"/>
        <v>3.6842105263157898</v>
      </c>
      <c r="F646" s="9">
        <f t="shared" si="41"/>
        <v>2.916666666666667</v>
      </c>
      <c r="G646" s="9">
        <f t="shared" si="42"/>
        <v>0.79166666666666663</v>
      </c>
      <c r="H646" s="9">
        <f t="shared" si="43"/>
        <v>27.142857142857142</v>
      </c>
      <c r="I646" s="10" t="s">
        <v>684</v>
      </c>
      <c r="J646" s="10" t="s">
        <v>26</v>
      </c>
      <c r="K646" s="5" t="s">
        <v>624</v>
      </c>
      <c r="M646" s="11">
        <v>0</v>
      </c>
      <c r="N646" s="11">
        <v>0</v>
      </c>
      <c r="O646" s="12">
        <v>0</v>
      </c>
      <c r="P646" s="12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1</v>
      </c>
    </row>
    <row r="647" spans="1:28" s="5" customFormat="1" x14ac:dyDescent="0.35">
      <c r="A647" s="20" t="s">
        <v>691</v>
      </c>
      <c r="B647" s="27">
        <v>6.8</v>
      </c>
      <c r="C647" s="27">
        <v>2</v>
      </c>
      <c r="D647" s="27">
        <v>2.2000000000000002</v>
      </c>
      <c r="E647" s="9">
        <f t="shared" si="40"/>
        <v>3.4</v>
      </c>
      <c r="F647" s="9">
        <f t="shared" si="41"/>
        <v>3.0909090909090904</v>
      </c>
      <c r="G647" s="9">
        <f t="shared" si="42"/>
        <v>0.90909090909090906</v>
      </c>
      <c r="H647" s="9">
        <f t="shared" si="43"/>
        <v>29.411764705882355</v>
      </c>
      <c r="I647" s="10" t="s">
        <v>684</v>
      </c>
      <c r="J647" s="10" t="s">
        <v>26</v>
      </c>
      <c r="K647" s="5" t="s">
        <v>624</v>
      </c>
      <c r="M647" s="11">
        <v>0</v>
      </c>
      <c r="N647" s="11">
        <v>0</v>
      </c>
      <c r="O647" s="12">
        <v>0</v>
      </c>
      <c r="P647" s="12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0</v>
      </c>
      <c r="AA647" s="11">
        <v>0</v>
      </c>
      <c r="AB647" s="11">
        <v>1</v>
      </c>
    </row>
    <row r="648" spans="1:28" s="5" customFormat="1" x14ac:dyDescent="0.35">
      <c r="A648" s="20" t="s">
        <v>692</v>
      </c>
      <c r="B648" s="27">
        <v>7</v>
      </c>
      <c r="C648" s="27">
        <v>1.8</v>
      </c>
      <c r="D648" s="27">
        <v>2.2000000000000002</v>
      </c>
      <c r="E648" s="9">
        <f t="shared" si="40"/>
        <v>3.8888888888888888</v>
      </c>
      <c r="F648" s="9">
        <f t="shared" si="41"/>
        <v>3.1818181818181817</v>
      </c>
      <c r="G648" s="9">
        <f t="shared" si="42"/>
        <v>0.81818181818181812</v>
      </c>
      <c r="H648" s="9">
        <f t="shared" si="43"/>
        <v>25.714285714285719</v>
      </c>
      <c r="I648" s="10" t="s">
        <v>684</v>
      </c>
      <c r="J648" s="10" t="s">
        <v>26</v>
      </c>
      <c r="K648" s="5" t="s">
        <v>624</v>
      </c>
      <c r="M648" s="11">
        <v>0</v>
      </c>
      <c r="N648" s="11">
        <v>0</v>
      </c>
      <c r="O648" s="12">
        <v>0</v>
      </c>
      <c r="P648" s="12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11">
        <v>1</v>
      </c>
    </row>
    <row r="649" spans="1:28" s="5" customFormat="1" x14ac:dyDescent="0.35">
      <c r="A649" s="20" t="s">
        <v>693</v>
      </c>
      <c r="B649" s="27">
        <v>7.1</v>
      </c>
      <c r="C649" s="27">
        <v>1.8</v>
      </c>
      <c r="D649" s="27">
        <v>2.7</v>
      </c>
      <c r="E649" s="9">
        <f t="shared" si="40"/>
        <v>3.9444444444444442</v>
      </c>
      <c r="F649" s="9">
        <f t="shared" si="41"/>
        <v>2.6296296296296293</v>
      </c>
      <c r="G649" s="9">
        <f t="shared" si="42"/>
        <v>0.66666666666666663</v>
      </c>
      <c r="H649" s="9">
        <f t="shared" si="43"/>
        <v>25.352112676056336</v>
      </c>
      <c r="I649" s="10" t="s">
        <v>684</v>
      </c>
      <c r="J649" s="10" t="s">
        <v>26</v>
      </c>
      <c r="K649" s="5" t="s">
        <v>624</v>
      </c>
      <c r="M649" s="11">
        <v>0</v>
      </c>
      <c r="N649" s="11">
        <v>0</v>
      </c>
      <c r="O649" s="12">
        <v>0</v>
      </c>
      <c r="P649" s="12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s="11">
        <v>1</v>
      </c>
    </row>
    <row r="650" spans="1:28" s="5" customFormat="1" x14ac:dyDescent="0.35">
      <c r="A650" s="20" t="s">
        <v>694</v>
      </c>
      <c r="B650" s="27">
        <v>6.7</v>
      </c>
      <c r="C650" s="27">
        <v>1.9</v>
      </c>
      <c r="D650" s="27">
        <v>2.2000000000000002</v>
      </c>
      <c r="E650" s="9">
        <f t="shared" si="40"/>
        <v>3.5263157894736845</v>
      </c>
      <c r="F650" s="9">
        <f t="shared" si="41"/>
        <v>3.0454545454545454</v>
      </c>
      <c r="G650" s="9">
        <f t="shared" si="42"/>
        <v>0.86363636363636354</v>
      </c>
      <c r="H650" s="9">
        <f t="shared" si="43"/>
        <v>28.35820895522388</v>
      </c>
      <c r="I650" s="10" t="s">
        <v>684</v>
      </c>
      <c r="J650" s="10" t="s">
        <v>26</v>
      </c>
      <c r="K650" s="5" t="s">
        <v>624</v>
      </c>
      <c r="M650" s="11">
        <v>0</v>
      </c>
      <c r="N650" s="11">
        <v>0</v>
      </c>
      <c r="O650" s="12">
        <v>0</v>
      </c>
      <c r="P650" s="12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1</v>
      </c>
    </row>
    <row r="651" spans="1:28" s="5" customFormat="1" x14ac:dyDescent="0.35">
      <c r="A651" s="20" t="s">
        <v>695</v>
      </c>
      <c r="B651" s="27">
        <v>7</v>
      </c>
      <c r="C651" s="27">
        <v>1.9</v>
      </c>
      <c r="D651" s="27">
        <v>2.1</v>
      </c>
      <c r="E651" s="9">
        <f t="shared" si="40"/>
        <v>3.6842105263157898</v>
      </c>
      <c r="F651" s="9">
        <f t="shared" si="41"/>
        <v>3.333333333333333</v>
      </c>
      <c r="G651" s="9">
        <f t="shared" si="42"/>
        <v>0.90476190476190466</v>
      </c>
      <c r="H651" s="9">
        <f t="shared" si="43"/>
        <v>27.142857142857142</v>
      </c>
      <c r="I651" s="10" t="s">
        <v>684</v>
      </c>
      <c r="J651" s="10" t="s">
        <v>26</v>
      </c>
      <c r="K651" s="5" t="s">
        <v>624</v>
      </c>
      <c r="M651" s="11">
        <v>0</v>
      </c>
      <c r="N651" s="11">
        <v>0</v>
      </c>
      <c r="O651" s="12">
        <v>0</v>
      </c>
      <c r="P651" s="12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s="11">
        <v>1</v>
      </c>
    </row>
    <row r="652" spans="1:28" s="5" customFormat="1" x14ac:dyDescent="0.35">
      <c r="A652" s="20" t="s">
        <v>696</v>
      </c>
      <c r="B652" s="27">
        <v>6.7</v>
      </c>
      <c r="C652" s="27">
        <v>1.2</v>
      </c>
      <c r="D652" s="27">
        <v>1.8</v>
      </c>
      <c r="E652" s="9">
        <f t="shared" si="40"/>
        <v>5.5833333333333339</v>
      </c>
      <c r="F652" s="9">
        <f t="shared" si="41"/>
        <v>3.7222222222222223</v>
      </c>
      <c r="G652" s="9">
        <f t="shared" si="42"/>
        <v>0.66666666666666663</v>
      </c>
      <c r="H652" s="9">
        <f t="shared" si="43"/>
        <v>17.910447761194028</v>
      </c>
      <c r="I652" s="10" t="s">
        <v>684</v>
      </c>
      <c r="J652" s="10" t="s">
        <v>26</v>
      </c>
      <c r="K652" s="5" t="s">
        <v>624</v>
      </c>
      <c r="M652" s="11">
        <v>0</v>
      </c>
      <c r="N652" s="11">
        <v>0</v>
      </c>
      <c r="O652" s="12">
        <v>0</v>
      </c>
      <c r="P652" s="12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1</v>
      </c>
    </row>
    <row r="653" spans="1:28" s="5" customFormat="1" x14ac:dyDescent="0.35">
      <c r="A653" s="20" t="s">
        <v>697</v>
      </c>
      <c r="B653" s="27">
        <v>6.7</v>
      </c>
      <c r="C653" s="27">
        <v>2</v>
      </c>
      <c r="D653" s="27">
        <v>2.1</v>
      </c>
      <c r="E653" s="9">
        <f t="shared" si="40"/>
        <v>3.35</v>
      </c>
      <c r="F653" s="9">
        <f t="shared" si="41"/>
        <v>3.1904761904761902</v>
      </c>
      <c r="G653" s="9">
        <f t="shared" si="42"/>
        <v>0.95238095238095233</v>
      </c>
      <c r="H653" s="9">
        <f t="shared" si="43"/>
        <v>29.850746268656714</v>
      </c>
      <c r="I653" s="10" t="s">
        <v>684</v>
      </c>
      <c r="J653" s="10" t="s">
        <v>26</v>
      </c>
      <c r="K653" s="5" t="s">
        <v>624</v>
      </c>
      <c r="M653" s="11">
        <v>0</v>
      </c>
      <c r="N653" s="11">
        <v>0</v>
      </c>
      <c r="O653" s="12">
        <v>0</v>
      </c>
      <c r="P653" s="12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1</v>
      </c>
    </row>
    <row r="654" spans="1:28" s="5" customFormat="1" x14ac:dyDescent="0.35">
      <c r="A654" s="20" t="s">
        <v>698</v>
      </c>
      <c r="B654" s="27">
        <v>6.6</v>
      </c>
      <c r="C654" s="27">
        <v>2</v>
      </c>
      <c r="D654" s="27">
        <v>2.1</v>
      </c>
      <c r="E654" s="9">
        <f t="shared" si="40"/>
        <v>3.3</v>
      </c>
      <c r="F654" s="9">
        <f t="shared" si="41"/>
        <v>3.1428571428571423</v>
      </c>
      <c r="G654" s="9">
        <f t="shared" si="42"/>
        <v>0.95238095238095233</v>
      </c>
      <c r="H654" s="9">
        <f t="shared" si="43"/>
        <v>30.303030303030305</v>
      </c>
      <c r="I654" s="10" t="s">
        <v>684</v>
      </c>
      <c r="J654" s="10" t="s">
        <v>26</v>
      </c>
      <c r="K654" s="5" t="s">
        <v>624</v>
      </c>
      <c r="M654" s="11">
        <v>0</v>
      </c>
      <c r="N654" s="11">
        <v>0</v>
      </c>
      <c r="O654" s="12">
        <v>0</v>
      </c>
      <c r="P654" s="12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1</v>
      </c>
    </row>
    <row r="655" spans="1:28" s="5" customFormat="1" x14ac:dyDescent="0.35">
      <c r="A655" s="20" t="s">
        <v>699</v>
      </c>
      <c r="B655" s="27">
        <v>7.2</v>
      </c>
      <c r="C655" s="27">
        <v>2</v>
      </c>
      <c r="D655" s="27">
        <v>2.2000000000000002</v>
      </c>
      <c r="E655" s="9">
        <f t="shared" si="40"/>
        <v>3.6</v>
      </c>
      <c r="F655" s="9">
        <f t="shared" si="41"/>
        <v>3.2727272727272725</v>
      </c>
      <c r="G655" s="9">
        <f t="shared" si="42"/>
        <v>0.90909090909090906</v>
      </c>
      <c r="H655" s="9">
        <f t="shared" si="43"/>
        <v>27.777777777777779</v>
      </c>
      <c r="I655" s="10" t="s">
        <v>684</v>
      </c>
      <c r="J655" s="10" t="s">
        <v>26</v>
      </c>
      <c r="K655" s="5" t="s">
        <v>624</v>
      </c>
      <c r="M655" s="11">
        <v>0</v>
      </c>
      <c r="N655" s="11">
        <v>0</v>
      </c>
      <c r="O655" s="12">
        <v>0</v>
      </c>
      <c r="P655" s="12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1</v>
      </c>
    </row>
    <row r="656" spans="1:28" s="5" customFormat="1" x14ac:dyDescent="0.35">
      <c r="A656" s="20" t="s">
        <v>700</v>
      </c>
      <c r="B656" s="27">
        <v>6.2</v>
      </c>
      <c r="C656" s="27">
        <v>1.8</v>
      </c>
      <c r="D656" s="27">
        <v>2.2000000000000002</v>
      </c>
      <c r="E656" s="9">
        <f t="shared" si="40"/>
        <v>3.4444444444444446</v>
      </c>
      <c r="F656" s="9">
        <f t="shared" si="41"/>
        <v>2.8181818181818179</v>
      </c>
      <c r="G656" s="9">
        <f t="shared" si="42"/>
        <v>0.81818181818181812</v>
      </c>
      <c r="H656" s="9">
        <f t="shared" si="43"/>
        <v>29.032258064516132</v>
      </c>
      <c r="I656" s="10" t="s">
        <v>684</v>
      </c>
      <c r="J656" s="10" t="s">
        <v>26</v>
      </c>
      <c r="K656" s="5" t="s">
        <v>624</v>
      </c>
      <c r="M656" s="11">
        <v>0</v>
      </c>
      <c r="N656" s="11">
        <v>0</v>
      </c>
      <c r="O656" s="12">
        <v>0</v>
      </c>
      <c r="P656" s="12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1</v>
      </c>
    </row>
    <row r="657" spans="1:28" s="5" customFormat="1" x14ac:dyDescent="0.35">
      <c r="A657" s="20" t="s">
        <v>701</v>
      </c>
      <c r="B657" s="27">
        <v>7.1</v>
      </c>
      <c r="C657" s="27">
        <v>2</v>
      </c>
      <c r="D657" s="27">
        <v>2</v>
      </c>
      <c r="E657" s="9">
        <f t="shared" si="40"/>
        <v>3.55</v>
      </c>
      <c r="F657" s="9">
        <f t="shared" si="41"/>
        <v>3.55</v>
      </c>
      <c r="G657" s="9">
        <f t="shared" si="42"/>
        <v>1</v>
      </c>
      <c r="H657" s="9">
        <f t="shared" si="43"/>
        <v>28.169014084507044</v>
      </c>
      <c r="I657" s="10" t="s">
        <v>684</v>
      </c>
      <c r="J657" s="10" t="s">
        <v>26</v>
      </c>
      <c r="K657" s="5" t="s">
        <v>624</v>
      </c>
      <c r="M657" s="11">
        <v>0</v>
      </c>
      <c r="N657" s="11">
        <v>0</v>
      </c>
      <c r="O657" s="12">
        <v>0</v>
      </c>
      <c r="P657" s="12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s="11">
        <v>1</v>
      </c>
    </row>
    <row r="658" spans="1:28" s="5" customFormat="1" x14ac:dyDescent="0.35">
      <c r="A658" s="20" t="s">
        <v>702</v>
      </c>
      <c r="B658" s="27">
        <v>6.9</v>
      </c>
      <c r="C658" s="27">
        <v>2</v>
      </c>
      <c r="D658" s="27">
        <v>2.2000000000000002</v>
      </c>
      <c r="E658" s="9">
        <f t="shared" si="40"/>
        <v>3.45</v>
      </c>
      <c r="F658" s="9">
        <f t="shared" si="41"/>
        <v>3.1363636363636362</v>
      </c>
      <c r="G658" s="9">
        <f t="shared" si="42"/>
        <v>0.90909090909090906</v>
      </c>
      <c r="H658" s="9">
        <f t="shared" si="43"/>
        <v>28.985507246376812</v>
      </c>
      <c r="I658" s="10" t="s">
        <v>684</v>
      </c>
      <c r="J658" s="10" t="s">
        <v>26</v>
      </c>
      <c r="K658" s="5" t="s">
        <v>624</v>
      </c>
      <c r="M658" s="11">
        <v>0</v>
      </c>
      <c r="N658" s="11">
        <v>0</v>
      </c>
      <c r="O658" s="12">
        <v>0</v>
      </c>
      <c r="P658" s="12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s="11">
        <v>1</v>
      </c>
    </row>
    <row r="659" spans="1:28" s="5" customFormat="1" x14ac:dyDescent="0.35">
      <c r="A659" s="20" t="s">
        <v>703</v>
      </c>
      <c r="B659" s="27">
        <v>7.1</v>
      </c>
      <c r="C659" s="27">
        <v>2.2000000000000002</v>
      </c>
      <c r="D659" s="27">
        <v>2.4</v>
      </c>
      <c r="E659" s="9">
        <f t="shared" si="40"/>
        <v>3.2272727272727271</v>
      </c>
      <c r="F659" s="9">
        <f t="shared" si="41"/>
        <v>2.9583333333333335</v>
      </c>
      <c r="G659" s="9">
        <f t="shared" si="42"/>
        <v>0.91666666666666674</v>
      </c>
      <c r="H659" s="9">
        <f t="shared" si="43"/>
        <v>30.985915492957751</v>
      </c>
      <c r="I659" s="10" t="s">
        <v>684</v>
      </c>
      <c r="J659" s="10" t="s">
        <v>26</v>
      </c>
      <c r="K659" s="5" t="s">
        <v>624</v>
      </c>
      <c r="M659" s="11">
        <v>0</v>
      </c>
      <c r="N659" s="11">
        <v>0</v>
      </c>
      <c r="O659" s="12">
        <v>0</v>
      </c>
      <c r="P659" s="12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s="11">
        <v>1</v>
      </c>
    </row>
    <row r="660" spans="1:28" s="5" customFormat="1" x14ac:dyDescent="0.35">
      <c r="A660" s="20" t="s">
        <v>704</v>
      </c>
      <c r="B660" s="27">
        <v>6.7</v>
      </c>
      <c r="C660" s="27">
        <v>1.9</v>
      </c>
      <c r="D660" s="27">
        <v>2.2999999999999998</v>
      </c>
      <c r="E660" s="9">
        <f t="shared" si="40"/>
        <v>3.5263157894736845</v>
      </c>
      <c r="F660" s="9">
        <f t="shared" si="41"/>
        <v>2.9130434782608701</v>
      </c>
      <c r="G660" s="9">
        <f t="shared" si="42"/>
        <v>0.82608695652173914</v>
      </c>
      <c r="H660" s="9">
        <f t="shared" si="43"/>
        <v>28.35820895522388</v>
      </c>
      <c r="I660" s="10" t="s">
        <v>684</v>
      </c>
      <c r="J660" s="10" t="s">
        <v>26</v>
      </c>
      <c r="K660" s="5" t="s">
        <v>624</v>
      </c>
      <c r="M660" s="11">
        <v>0</v>
      </c>
      <c r="N660" s="11">
        <v>0</v>
      </c>
      <c r="O660" s="12">
        <v>0</v>
      </c>
      <c r="P660" s="12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11">
        <v>1</v>
      </c>
    </row>
    <row r="661" spans="1:28" s="5" customFormat="1" x14ac:dyDescent="0.35">
      <c r="A661" s="20" t="s">
        <v>705</v>
      </c>
      <c r="B661" s="27">
        <v>5.9</v>
      </c>
      <c r="C661" s="27">
        <v>1.8</v>
      </c>
      <c r="D661" s="27">
        <v>2.1</v>
      </c>
      <c r="E661" s="9">
        <f t="shared" si="40"/>
        <v>3.2777777777777777</v>
      </c>
      <c r="F661" s="9">
        <f t="shared" si="41"/>
        <v>2.8095238095238098</v>
      </c>
      <c r="G661" s="9">
        <f t="shared" si="42"/>
        <v>0.8571428571428571</v>
      </c>
      <c r="H661" s="9">
        <f t="shared" si="43"/>
        <v>30.508474576271183</v>
      </c>
      <c r="I661" s="10" t="s">
        <v>684</v>
      </c>
      <c r="J661" s="10" t="s">
        <v>26</v>
      </c>
      <c r="K661" s="5" t="s">
        <v>624</v>
      </c>
      <c r="M661" s="11">
        <v>0</v>
      </c>
      <c r="N661" s="11">
        <v>0</v>
      </c>
      <c r="O661" s="12">
        <v>0</v>
      </c>
      <c r="P661" s="12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</v>
      </c>
      <c r="AB661" s="11">
        <v>1</v>
      </c>
    </row>
    <row r="662" spans="1:28" s="5" customFormat="1" x14ac:dyDescent="0.35">
      <c r="A662" s="20" t="s">
        <v>706</v>
      </c>
      <c r="B662" s="27">
        <v>6.6</v>
      </c>
      <c r="C662" s="27">
        <v>1.9</v>
      </c>
      <c r="D662" s="27">
        <v>2.2000000000000002</v>
      </c>
      <c r="E662" s="9">
        <f t="shared" si="40"/>
        <v>3.4736842105263159</v>
      </c>
      <c r="F662" s="9">
        <f t="shared" si="41"/>
        <v>2.9999999999999996</v>
      </c>
      <c r="G662" s="9">
        <f t="shared" si="42"/>
        <v>0.86363636363636354</v>
      </c>
      <c r="H662" s="9">
        <f t="shared" si="43"/>
        <v>28.787878787878789</v>
      </c>
      <c r="I662" s="10" t="s">
        <v>684</v>
      </c>
      <c r="J662" s="10" t="s">
        <v>26</v>
      </c>
      <c r="K662" s="5" t="s">
        <v>624</v>
      </c>
      <c r="M662" s="11">
        <v>0</v>
      </c>
      <c r="N662" s="11">
        <v>0</v>
      </c>
      <c r="O662" s="12">
        <v>0</v>
      </c>
      <c r="P662" s="12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1</v>
      </c>
    </row>
    <row r="663" spans="1:28" s="5" customFormat="1" x14ac:dyDescent="0.35">
      <c r="A663" s="20" t="s">
        <v>707</v>
      </c>
      <c r="B663" s="27">
        <v>6.6</v>
      </c>
      <c r="C663" s="27">
        <v>2</v>
      </c>
      <c r="D663" s="27">
        <v>2.1</v>
      </c>
      <c r="E663" s="9">
        <f t="shared" si="40"/>
        <v>3.3</v>
      </c>
      <c r="F663" s="9">
        <f t="shared" si="41"/>
        <v>3.1428571428571423</v>
      </c>
      <c r="G663" s="9">
        <f t="shared" si="42"/>
        <v>0.95238095238095233</v>
      </c>
      <c r="H663" s="9">
        <f t="shared" si="43"/>
        <v>30.303030303030305</v>
      </c>
      <c r="I663" s="10" t="s">
        <v>684</v>
      </c>
      <c r="J663" s="10" t="s">
        <v>26</v>
      </c>
      <c r="K663" s="5" t="s">
        <v>624</v>
      </c>
      <c r="M663" s="11">
        <v>0</v>
      </c>
      <c r="N663" s="11">
        <v>0</v>
      </c>
      <c r="O663" s="12">
        <v>0</v>
      </c>
      <c r="P663" s="12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1</v>
      </c>
    </row>
    <row r="664" spans="1:28" s="5" customFormat="1" x14ac:dyDescent="0.35">
      <c r="A664" s="20" t="s">
        <v>708</v>
      </c>
      <c r="B664" s="27">
        <v>6.9</v>
      </c>
      <c r="C664" s="27">
        <v>2</v>
      </c>
      <c r="D664" s="27">
        <v>2.2000000000000002</v>
      </c>
      <c r="E664" s="9">
        <f t="shared" si="40"/>
        <v>3.45</v>
      </c>
      <c r="F664" s="9">
        <f t="shared" si="41"/>
        <v>3.1363636363636362</v>
      </c>
      <c r="G664" s="9">
        <f t="shared" si="42"/>
        <v>0.90909090909090906</v>
      </c>
      <c r="H664" s="9">
        <f t="shared" si="43"/>
        <v>28.985507246376812</v>
      </c>
      <c r="I664" s="10" t="s">
        <v>684</v>
      </c>
      <c r="J664" s="10" t="s">
        <v>26</v>
      </c>
      <c r="K664" s="5" t="s">
        <v>624</v>
      </c>
      <c r="M664" s="11">
        <v>0</v>
      </c>
      <c r="N664" s="11">
        <v>0</v>
      </c>
      <c r="O664" s="12">
        <v>0</v>
      </c>
      <c r="P664" s="12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1</v>
      </c>
    </row>
    <row r="665" spans="1:28" s="5" customFormat="1" x14ac:dyDescent="0.35">
      <c r="A665" s="20" t="s">
        <v>709</v>
      </c>
      <c r="B665" s="27">
        <v>6.7</v>
      </c>
      <c r="C665" s="27">
        <v>2</v>
      </c>
      <c r="D665" s="27">
        <v>2.4</v>
      </c>
      <c r="E665" s="9">
        <f t="shared" si="40"/>
        <v>3.35</v>
      </c>
      <c r="F665" s="9">
        <f t="shared" si="41"/>
        <v>2.791666666666667</v>
      </c>
      <c r="G665" s="9">
        <f t="shared" si="42"/>
        <v>0.83333333333333337</v>
      </c>
      <c r="H665" s="9">
        <f t="shared" si="43"/>
        <v>29.850746268656714</v>
      </c>
      <c r="I665" s="10" t="s">
        <v>684</v>
      </c>
      <c r="J665" s="10" t="s">
        <v>26</v>
      </c>
      <c r="K665" s="5" t="s">
        <v>624</v>
      </c>
      <c r="M665" s="11">
        <v>0</v>
      </c>
      <c r="N665" s="11">
        <v>0</v>
      </c>
      <c r="O665" s="12">
        <v>0</v>
      </c>
      <c r="P665" s="12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11">
        <v>1</v>
      </c>
    </row>
    <row r="666" spans="1:28" s="5" customFormat="1" x14ac:dyDescent="0.35">
      <c r="A666" s="20" t="s">
        <v>710</v>
      </c>
      <c r="B666" s="27">
        <v>7.1</v>
      </c>
      <c r="C666" s="27">
        <v>2.1</v>
      </c>
      <c r="D666" s="27">
        <v>2.1</v>
      </c>
      <c r="E666" s="9">
        <f t="shared" si="40"/>
        <v>3.3809523809523805</v>
      </c>
      <c r="F666" s="9">
        <f t="shared" si="41"/>
        <v>3.3809523809523805</v>
      </c>
      <c r="G666" s="9">
        <f t="shared" si="42"/>
        <v>1</v>
      </c>
      <c r="H666" s="9">
        <f t="shared" si="43"/>
        <v>29.577464788732399</v>
      </c>
      <c r="I666" s="10" t="s">
        <v>684</v>
      </c>
      <c r="J666" s="10" t="s">
        <v>26</v>
      </c>
      <c r="K666" s="5" t="s">
        <v>624</v>
      </c>
      <c r="M666" s="11">
        <v>0</v>
      </c>
      <c r="N666" s="11">
        <v>0</v>
      </c>
      <c r="O666" s="12">
        <v>0</v>
      </c>
      <c r="P666" s="12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1</v>
      </c>
    </row>
    <row r="667" spans="1:28" s="5" customFormat="1" x14ac:dyDescent="0.35">
      <c r="A667" s="20" t="s">
        <v>711</v>
      </c>
      <c r="B667" s="27">
        <v>7</v>
      </c>
      <c r="C667" s="27">
        <v>2</v>
      </c>
      <c r="D667" s="27">
        <v>2.1</v>
      </c>
      <c r="E667" s="9">
        <f t="shared" si="40"/>
        <v>3.5</v>
      </c>
      <c r="F667" s="9">
        <f t="shared" si="41"/>
        <v>3.333333333333333</v>
      </c>
      <c r="G667" s="9">
        <f t="shared" si="42"/>
        <v>0.95238095238095233</v>
      </c>
      <c r="H667" s="9">
        <f t="shared" si="43"/>
        <v>28.571428571428569</v>
      </c>
      <c r="I667" s="10" t="s">
        <v>684</v>
      </c>
      <c r="J667" s="10" t="s">
        <v>26</v>
      </c>
      <c r="K667" s="5" t="s">
        <v>624</v>
      </c>
      <c r="M667" s="11">
        <v>0</v>
      </c>
      <c r="N667" s="11">
        <v>0</v>
      </c>
      <c r="O667" s="12">
        <v>0</v>
      </c>
      <c r="P667" s="12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s="11">
        <v>1</v>
      </c>
    </row>
    <row r="668" spans="1:28" s="5" customFormat="1" x14ac:dyDescent="0.35">
      <c r="A668" s="20" t="s">
        <v>712</v>
      </c>
      <c r="B668" s="27">
        <v>7.2</v>
      </c>
      <c r="C668" s="27">
        <v>1.9</v>
      </c>
      <c r="D668" s="27">
        <v>2.2000000000000002</v>
      </c>
      <c r="E668" s="9">
        <f t="shared" si="40"/>
        <v>3.7894736842105265</v>
      </c>
      <c r="F668" s="9">
        <f t="shared" si="41"/>
        <v>3.2727272727272725</v>
      </c>
      <c r="G668" s="9">
        <f t="shared" si="42"/>
        <v>0.86363636363636354</v>
      </c>
      <c r="H668" s="9">
        <f t="shared" si="43"/>
        <v>26.388888888888889</v>
      </c>
      <c r="I668" s="10" t="s">
        <v>684</v>
      </c>
      <c r="J668" s="10" t="s">
        <v>26</v>
      </c>
      <c r="K668" s="5" t="s">
        <v>624</v>
      </c>
      <c r="M668" s="11">
        <v>0</v>
      </c>
      <c r="N668" s="11">
        <v>0</v>
      </c>
      <c r="O668" s="12">
        <v>0</v>
      </c>
      <c r="P668" s="12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1</v>
      </c>
    </row>
    <row r="669" spans="1:28" s="5" customFormat="1" x14ac:dyDescent="0.35">
      <c r="A669" s="20" t="s">
        <v>713</v>
      </c>
      <c r="B669" s="27">
        <v>7.3</v>
      </c>
      <c r="C669" s="27">
        <v>2</v>
      </c>
      <c r="D669" s="27">
        <v>2.2000000000000002</v>
      </c>
      <c r="E669" s="9">
        <f t="shared" si="40"/>
        <v>3.65</v>
      </c>
      <c r="F669" s="9">
        <f t="shared" si="41"/>
        <v>3.3181818181818179</v>
      </c>
      <c r="G669" s="9">
        <f t="shared" si="42"/>
        <v>0.90909090909090906</v>
      </c>
      <c r="H669" s="9">
        <f t="shared" si="43"/>
        <v>27.397260273972602</v>
      </c>
      <c r="I669" s="10" t="s">
        <v>684</v>
      </c>
      <c r="J669" s="10" t="s">
        <v>26</v>
      </c>
      <c r="K669" s="5" t="s">
        <v>624</v>
      </c>
      <c r="M669" s="11">
        <v>0</v>
      </c>
      <c r="N669" s="11">
        <v>0</v>
      </c>
      <c r="O669" s="12">
        <v>0</v>
      </c>
      <c r="P669" s="12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1</v>
      </c>
    </row>
    <row r="670" spans="1:28" s="5" customFormat="1" x14ac:dyDescent="0.35">
      <c r="A670" s="20" t="s">
        <v>714</v>
      </c>
      <c r="B670" s="27">
        <v>6.5</v>
      </c>
      <c r="C670" s="27">
        <v>2.7</v>
      </c>
      <c r="D670" s="27">
        <v>2.7</v>
      </c>
      <c r="E670" s="9">
        <f t="shared" si="40"/>
        <v>2.4074074074074074</v>
      </c>
      <c r="F670" s="9">
        <f t="shared" si="41"/>
        <v>2.4074074074074074</v>
      </c>
      <c r="G670" s="9">
        <f t="shared" si="42"/>
        <v>1</v>
      </c>
      <c r="H670" s="9">
        <f t="shared" si="43"/>
        <v>41.53846153846154</v>
      </c>
      <c r="I670" s="10" t="s">
        <v>715</v>
      </c>
      <c r="J670" s="10" t="s">
        <v>25</v>
      </c>
      <c r="K670" s="5" t="s">
        <v>624</v>
      </c>
      <c r="M670" s="11">
        <v>0</v>
      </c>
      <c r="N670" s="11">
        <v>0</v>
      </c>
      <c r="O670" s="12">
        <v>0</v>
      </c>
      <c r="P670" s="12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1</v>
      </c>
      <c r="AB670" s="11">
        <v>0</v>
      </c>
    </row>
    <row r="671" spans="1:28" s="5" customFormat="1" x14ac:dyDescent="0.35">
      <c r="A671" s="20" t="s">
        <v>716</v>
      </c>
      <c r="B671" s="27">
        <v>5.8</v>
      </c>
      <c r="C671" s="27">
        <v>2.2999999999999998</v>
      </c>
      <c r="D671" s="27">
        <v>2.8</v>
      </c>
      <c r="E671" s="9">
        <f t="shared" si="40"/>
        <v>2.5217391304347827</v>
      </c>
      <c r="F671" s="9">
        <f t="shared" si="41"/>
        <v>2.0714285714285716</v>
      </c>
      <c r="G671" s="9">
        <f t="shared" si="42"/>
        <v>0.8214285714285714</v>
      </c>
      <c r="H671" s="9">
        <f t="shared" si="43"/>
        <v>39.655172413793096</v>
      </c>
      <c r="I671" s="10" t="s">
        <v>715</v>
      </c>
      <c r="J671" s="10" t="s">
        <v>25</v>
      </c>
      <c r="K671" s="5" t="s">
        <v>624</v>
      </c>
      <c r="M671" s="11">
        <v>0</v>
      </c>
      <c r="N671" s="11">
        <v>0</v>
      </c>
      <c r="O671" s="12">
        <v>0</v>
      </c>
      <c r="P671" s="12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1</v>
      </c>
      <c r="AB671" s="11">
        <v>0</v>
      </c>
    </row>
    <row r="672" spans="1:28" s="5" customFormat="1" x14ac:dyDescent="0.35">
      <c r="A672" s="20" t="s">
        <v>717</v>
      </c>
      <c r="B672" s="27">
        <v>6.3</v>
      </c>
      <c r="C672" s="27">
        <v>1.8</v>
      </c>
      <c r="D672" s="27">
        <v>2.2000000000000002</v>
      </c>
      <c r="E672" s="9">
        <f t="shared" si="40"/>
        <v>3.5</v>
      </c>
      <c r="F672" s="9">
        <f t="shared" si="41"/>
        <v>2.8636363636363633</v>
      </c>
      <c r="G672" s="9">
        <f t="shared" si="42"/>
        <v>0.81818181818181812</v>
      </c>
      <c r="H672" s="9">
        <f t="shared" si="43"/>
        <v>28.571428571428577</v>
      </c>
      <c r="I672" s="10" t="s">
        <v>715</v>
      </c>
      <c r="J672" s="10" t="s">
        <v>25</v>
      </c>
      <c r="K672" s="5" t="s">
        <v>624</v>
      </c>
      <c r="M672" s="11">
        <v>0</v>
      </c>
      <c r="N672" s="11">
        <v>0</v>
      </c>
      <c r="O672" s="12">
        <v>0</v>
      </c>
      <c r="P672" s="12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1</v>
      </c>
      <c r="AB672" s="11">
        <v>0</v>
      </c>
    </row>
    <row r="673" spans="1:28" s="5" customFormat="1" x14ac:dyDescent="0.35">
      <c r="A673" s="20" t="s">
        <v>718</v>
      </c>
      <c r="B673" s="27">
        <v>6.1</v>
      </c>
      <c r="C673" s="27">
        <v>2.6</v>
      </c>
      <c r="D673" s="27">
        <v>2.8</v>
      </c>
      <c r="E673" s="9">
        <f t="shared" si="40"/>
        <v>2.3461538461538458</v>
      </c>
      <c r="F673" s="9">
        <f t="shared" si="41"/>
        <v>2.1785714285714284</v>
      </c>
      <c r="G673" s="9">
        <f t="shared" si="42"/>
        <v>0.92857142857142871</v>
      </c>
      <c r="H673" s="9">
        <f t="shared" si="43"/>
        <v>42.622950819672134</v>
      </c>
      <c r="I673" s="10" t="s">
        <v>715</v>
      </c>
      <c r="J673" s="10" t="s">
        <v>25</v>
      </c>
      <c r="K673" s="5" t="s">
        <v>624</v>
      </c>
      <c r="M673" s="11">
        <v>0</v>
      </c>
      <c r="N673" s="11">
        <v>0</v>
      </c>
      <c r="O673" s="12">
        <v>0</v>
      </c>
      <c r="P673" s="12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1</v>
      </c>
      <c r="AB673" s="11">
        <v>0</v>
      </c>
    </row>
    <row r="674" spans="1:28" s="5" customFormat="1" x14ac:dyDescent="0.35">
      <c r="A674" s="20" t="s">
        <v>719</v>
      </c>
      <c r="B674" s="27">
        <v>6</v>
      </c>
      <c r="C674" s="27">
        <v>2.8</v>
      </c>
      <c r="D674" s="27">
        <v>3.1</v>
      </c>
      <c r="E674" s="9">
        <f t="shared" si="40"/>
        <v>2.1428571428571428</v>
      </c>
      <c r="F674" s="9">
        <f t="shared" si="41"/>
        <v>1.9354838709677418</v>
      </c>
      <c r="G674" s="9">
        <f t="shared" si="42"/>
        <v>0.90322580645161277</v>
      </c>
      <c r="H674" s="9">
        <f t="shared" si="43"/>
        <v>46.666666666666664</v>
      </c>
      <c r="I674" s="10" t="s">
        <v>715</v>
      </c>
      <c r="J674" s="10" t="s">
        <v>25</v>
      </c>
      <c r="K674" s="5" t="s">
        <v>624</v>
      </c>
      <c r="M674" s="11">
        <v>0</v>
      </c>
      <c r="N674" s="11">
        <v>0</v>
      </c>
      <c r="O674" s="12">
        <v>0</v>
      </c>
      <c r="P674" s="12">
        <v>0</v>
      </c>
      <c r="Q674" s="11">
        <v>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1</v>
      </c>
      <c r="AB674" s="11">
        <v>0</v>
      </c>
    </row>
    <row r="675" spans="1:28" s="5" customFormat="1" x14ac:dyDescent="0.35">
      <c r="A675" s="20" t="s">
        <v>720</v>
      </c>
      <c r="B675" s="27">
        <v>6.2</v>
      </c>
      <c r="C675" s="27">
        <v>2.1</v>
      </c>
      <c r="D675" s="27">
        <v>2.2999999999999998</v>
      </c>
      <c r="E675" s="9">
        <f t="shared" si="40"/>
        <v>2.9523809523809526</v>
      </c>
      <c r="F675" s="9">
        <f t="shared" si="41"/>
        <v>2.6956521739130439</v>
      </c>
      <c r="G675" s="9">
        <f t="shared" si="42"/>
        <v>0.91304347826086962</v>
      </c>
      <c r="H675" s="9">
        <f t="shared" si="43"/>
        <v>33.870967741935488</v>
      </c>
      <c r="I675" s="10" t="s">
        <v>715</v>
      </c>
      <c r="J675" s="10" t="s">
        <v>25</v>
      </c>
      <c r="K675" s="5" t="s">
        <v>624</v>
      </c>
      <c r="M675" s="11">
        <v>0</v>
      </c>
      <c r="N675" s="11">
        <v>0</v>
      </c>
      <c r="O675" s="12">
        <v>0</v>
      </c>
      <c r="P675" s="12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0</v>
      </c>
      <c r="Y675" s="11">
        <v>0</v>
      </c>
      <c r="Z675" s="11">
        <v>0</v>
      </c>
      <c r="AA675" s="11">
        <v>1</v>
      </c>
      <c r="AB675" s="11">
        <v>0</v>
      </c>
    </row>
    <row r="676" spans="1:28" s="5" customFormat="1" x14ac:dyDescent="0.35">
      <c r="A676" s="20" t="s">
        <v>721</v>
      </c>
      <c r="B676" s="27">
        <v>6.2</v>
      </c>
      <c r="C676" s="27">
        <v>2.8</v>
      </c>
      <c r="D676" s="27">
        <v>2.8</v>
      </c>
      <c r="E676" s="9">
        <f t="shared" si="40"/>
        <v>2.2142857142857144</v>
      </c>
      <c r="F676" s="9">
        <f t="shared" si="41"/>
        <v>2.2142857142857144</v>
      </c>
      <c r="G676" s="9">
        <f t="shared" si="42"/>
        <v>1</v>
      </c>
      <c r="H676" s="9">
        <f t="shared" si="43"/>
        <v>45.161290322580641</v>
      </c>
      <c r="I676" s="10" t="s">
        <v>715</v>
      </c>
      <c r="J676" s="10" t="s">
        <v>25</v>
      </c>
      <c r="K676" s="5" t="s">
        <v>624</v>
      </c>
      <c r="M676" s="11">
        <v>0</v>
      </c>
      <c r="N676" s="11">
        <v>0</v>
      </c>
      <c r="O676" s="12">
        <v>0</v>
      </c>
      <c r="P676" s="12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1</v>
      </c>
      <c r="AB676" s="11">
        <v>0</v>
      </c>
    </row>
    <row r="677" spans="1:28" s="5" customFormat="1" x14ac:dyDescent="0.35">
      <c r="A677" s="20" t="s">
        <v>722</v>
      </c>
      <c r="B677" s="27">
        <v>5.9</v>
      </c>
      <c r="C677" s="27">
        <v>2</v>
      </c>
      <c r="D677" s="27">
        <v>2.4</v>
      </c>
      <c r="E677" s="9">
        <f t="shared" si="40"/>
        <v>2.95</v>
      </c>
      <c r="F677" s="9">
        <f t="shared" si="41"/>
        <v>2.4583333333333335</v>
      </c>
      <c r="G677" s="9">
        <f t="shared" si="42"/>
        <v>0.83333333333333337</v>
      </c>
      <c r="H677" s="9">
        <f t="shared" si="43"/>
        <v>33.898305084745758</v>
      </c>
      <c r="I677" s="10" t="s">
        <v>715</v>
      </c>
      <c r="J677" s="10" t="s">
        <v>25</v>
      </c>
      <c r="K677" s="5" t="s">
        <v>624</v>
      </c>
      <c r="M677" s="11">
        <v>0</v>
      </c>
      <c r="N677" s="11">
        <v>0</v>
      </c>
      <c r="O677" s="12">
        <v>0</v>
      </c>
      <c r="P677" s="12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1">
        <v>0</v>
      </c>
      <c r="AA677" s="11">
        <v>1</v>
      </c>
      <c r="AB677" s="11">
        <v>0</v>
      </c>
    </row>
    <row r="678" spans="1:28" s="5" customFormat="1" x14ac:dyDescent="0.35">
      <c r="A678" s="20" t="s">
        <v>723</v>
      </c>
      <c r="B678" s="27">
        <v>6.2</v>
      </c>
      <c r="C678" s="27">
        <v>2.6</v>
      </c>
      <c r="D678" s="27">
        <v>2.8</v>
      </c>
      <c r="E678" s="9">
        <f t="shared" si="40"/>
        <v>2.3846153846153846</v>
      </c>
      <c r="F678" s="9">
        <f t="shared" si="41"/>
        <v>2.2142857142857144</v>
      </c>
      <c r="G678" s="9">
        <f t="shared" si="42"/>
        <v>0.92857142857142871</v>
      </c>
      <c r="H678" s="9">
        <f t="shared" si="43"/>
        <v>41.935483870967744</v>
      </c>
      <c r="I678" s="10" t="s">
        <v>715</v>
      </c>
      <c r="J678" s="10" t="s">
        <v>25</v>
      </c>
      <c r="K678" s="5" t="s">
        <v>624</v>
      </c>
      <c r="M678" s="11">
        <v>0</v>
      </c>
      <c r="N678" s="11">
        <v>0</v>
      </c>
      <c r="O678" s="12">
        <v>0</v>
      </c>
      <c r="P678" s="12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1</v>
      </c>
      <c r="AB678" s="11">
        <v>0</v>
      </c>
    </row>
    <row r="679" spans="1:28" s="5" customFormat="1" x14ac:dyDescent="0.35">
      <c r="A679" s="20" t="s">
        <v>724</v>
      </c>
      <c r="B679" s="27">
        <v>6.2</v>
      </c>
      <c r="C679" s="27">
        <v>2.8</v>
      </c>
      <c r="D679" s="27">
        <v>2.9</v>
      </c>
      <c r="E679" s="9">
        <f t="shared" si="40"/>
        <v>2.2142857142857144</v>
      </c>
      <c r="F679" s="9">
        <f t="shared" si="41"/>
        <v>2.1379310344827589</v>
      </c>
      <c r="G679" s="9">
        <f t="shared" si="42"/>
        <v>0.96551724137931028</v>
      </c>
      <c r="H679" s="9">
        <f t="shared" si="43"/>
        <v>45.161290322580641</v>
      </c>
      <c r="I679" s="10" t="s">
        <v>715</v>
      </c>
      <c r="J679" s="10" t="s">
        <v>25</v>
      </c>
      <c r="K679" s="5" t="s">
        <v>624</v>
      </c>
      <c r="M679" s="11">
        <v>0</v>
      </c>
      <c r="N679" s="11">
        <v>0</v>
      </c>
      <c r="O679" s="12">
        <v>0</v>
      </c>
      <c r="P679" s="12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1</v>
      </c>
      <c r="AB679" s="11">
        <v>0</v>
      </c>
    </row>
    <row r="680" spans="1:28" s="5" customFormat="1" x14ac:dyDescent="0.35">
      <c r="A680" s="20" t="s">
        <v>725</v>
      </c>
      <c r="B680" s="27">
        <v>5.4</v>
      </c>
      <c r="C680" s="27">
        <v>2.2000000000000002</v>
      </c>
      <c r="D680" s="27">
        <v>2.2000000000000002</v>
      </c>
      <c r="E680" s="9">
        <f t="shared" si="40"/>
        <v>2.4545454545454546</v>
      </c>
      <c r="F680" s="9">
        <f t="shared" si="41"/>
        <v>2.4545454545454546</v>
      </c>
      <c r="G680" s="9">
        <f t="shared" si="42"/>
        <v>1</v>
      </c>
      <c r="H680" s="9">
        <f t="shared" si="43"/>
        <v>40.740740740740748</v>
      </c>
      <c r="I680" s="10" t="s">
        <v>715</v>
      </c>
      <c r="J680" s="10" t="s">
        <v>25</v>
      </c>
      <c r="K680" s="5" t="s">
        <v>624</v>
      </c>
      <c r="M680" s="11">
        <v>0</v>
      </c>
      <c r="N680" s="11">
        <v>0</v>
      </c>
      <c r="O680" s="12">
        <v>0</v>
      </c>
      <c r="P680" s="12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1</v>
      </c>
      <c r="AB680" s="11">
        <v>0</v>
      </c>
    </row>
    <row r="681" spans="1:28" s="5" customFormat="1" x14ac:dyDescent="0.35">
      <c r="A681" s="20" t="s">
        <v>726</v>
      </c>
      <c r="B681" s="27">
        <v>6.3</v>
      </c>
      <c r="C681" s="27">
        <v>2.6</v>
      </c>
      <c r="D681" s="27">
        <v>2.8</v>
      </c>
      <c r="E681" s="9">
        <f t="shared" si="40"/>
        <v>2.4230769230769229</v>
      </c>
      <c r="F681" s="9">
        <f t="shared" si="41"/>
        <v>2.25</v>
      </c>
      <c r="G681" s="9">
        <f t="shared" si="42"/>
        <v>0.92857142857142871</v>
      </c>
      <c r="H681" s="9">
        <f t="shared" si="43"/>
        <v>41.269841269841272</v>
      </c>
      <c r="I681" s="10" t="s">
        <v>715</v>
      </c>
      <c r="J681" s="10" t="s">
        <v>25</v>
      </c>
      <c r="K681" s="5" t="s">
        <v>624</v>
      </c>
      <c r="M681" s="11">
        <v>0</v>
      </c>
      <c r="N681" s="11">
        <v>0</v>
      </c>
      <c r="O681" s="12">
        <v>0</v>
      </c>
      <c r="P681" s="12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0</v>
      </c>
      <c r="Y681" s="11">
        <v>0</v>
      </c>
      <c r="Z681" s="11">
        <v>0</v>
      </c>
      <c r="AA681" s="11">
        <v>1</v>
      </c>
      <c r="AB681" s="11">
        <v>0</v>
      </c>
    </row>
    <row r="682" spans="1:28" s="5" customFormat="1" x14ac:dyDescent="0.35">
      <c r="A682" s="20" t="s">
        <v>727</v>
      </c>
      <c r="B682" s="27">
        <v>5.8</v>
      </c>
      <c r="C682" s="27">
        <v>2.7</v>
      </c>
      <c r="D682" s="27">
        <v>2.8</v>
      </c>
      <c r="E682" s="9">
        <f t="shared" si="40"/>
        <v>2.1481481481481479</v>
      </c>
      <c r="F682" s="9">
        <f t="shared" si="41"/>
        <v>2.0714285714285716</v>
      </c>
      <c r="G682" s="9">
        <f t="shared" si="42"/>
        <v>0.96428571428571441</v>
      </c>
      <c r="H682" s="9">
        <f t="shared" si="43"/>
        <v>46.551724137931039</v>
      </c>
      <c r="I682" s="10" t="s">
        <v>715</v>
      </c>
      <c r="J682" s="10" t="s">
        <v>25</v>
      </c>
      <c r="K682" s="5" t="s">
        <v>624</v>
      </c>
      <c r="M682" s="11">
        <v>0</v>
      </c>
      <c r="N682" s="11">
        <v>0</v>
      </c>
      <c r="O682" s="12">
        <v>0</v>
      </c>
      <c r="P682" s="12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1</v>
      </c>
      <c r="AB682" s="11">
        <v>0</v>
      </c>
    </row>
    <row r="683" spans="1:28" s="5" customFormat="1" x14ac:dyDescent="0.35">
      <c r="A683" s="20" t="s">
        <v>728</v>
      </c>
      <c r="B683" s="27">
        <v>6.2</v>
      </c>
      <c r="C683" s="27">
        <v>2.7</v>
      </c>
      <c r="D683" s="27">
        <v>2.9</v>
      </c>
      <c r="E683" s="9">
        <f t="shared" si="40"/>
        <v>2.2962962962962963</v>
      </c>
      <c r="F683" s="9">
        <f t="shared" si="41"/>
        <v>2.1379310344827589</v>
      </c>
      <c r="G683" s="9">
        <f t="shared" si="42"/>
        <v>0.93103448275862077</v>
      </c>
      <c r="H683" s="9">
        <f t="shared" si="43"/>
        <v>43.548387096774192</v>
      </c>
      <c r="I683" s="10" t="s">
        <v>715</v>
      </c>
      <c r="J683" s="10" t="s">
        <v>25</v>
      </c>
      <c r="K683" s="5" t="s">
        <v>624</v>
      </c>
      <c r="M683" s="11">
        <v>0</v>
      </c>
      <c r="N683" s="11">
        <v>0</v>
      </c>
      <c r="O683" s="12">
        <v>0</v>
      </c>
      <c r="P683" s="12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  <c r="X683" s="11">
        <v>0</v>
      </c>
      <c r="Y683" s="11">
        <v>0</v>
      </c>
      <c r="Z683" s="11">
        <v>0</v>
      </c>
      <c r="AA683" s="11">
        <v>1</v>
      </c>
      <c r="AB683" s="11">
        <v>0</v>
      </c>
    </row>
    <row r="684" spans="1:28" s="5" customFormat="1" x14ac:dyDescent="0.35">
      <c r="A684" s="20" t="s">
        <v>729</v>
      </c>
      <c r="B684" s="27">
        <v>6.7</v>
      </c>
      <c r="C684" s="27">
        <v>2.8</v>
      </c>
      <c r="D684" s="27">
        <v>3</v>
      </c>
      <c r="E684" s="9">
        <f t="shared" si="40"/>
        <v>2.3928571428571432</v>
      </c>
      <c r="F684" s="9">
        <f t="shared" si="41"/>
        <v>2.2333333333333334</v>
      </c>
      <c r="G684" s="9">
        <f t="shared" si="42"/>
        <v>0.93333333333333324</v>
      </c>
      <c r="H684" s="9">
        <f t="shared" si="43"/>
        <v>41.791044776119399</v>
      </c>
      <c r="I684" s="10" t="s">
        <v>715</v>
      </c>
      <c r="J684" s="10" t="s">
        <v>25</v>
      </c>
      <c r="K684" s="5" t="s">
        <v>624</v>
      </c>
      <c r="M684" s="11">
        <v>0</v>
      </c>
      <c r="N684" s="11">
        <v>0</v>
      </c>
      <c r="O684" s="12">
        <v>0</v>
      </c>
      <c r="P684" s="12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0</v>
      </c>
      <c r="Y684" s="11">
        <v>0</v>
      </c>
      <c r="Z684" s="11">
        <v>0</v>
      </c>
      <c r="AA684" s="11">
        <v>1</v>
      </c>
      <c r="AB684" s="11">
        <v>0</v>
      </c>
    </row>
    <row r="685" spans="1:28" s="5" customFormat="1" x14ac:dyDescent="0.35">
      <c r="A685" s="20" t="s">
        <v>730</v>
      </c>
      <c r="B685" s="27">
        <v>6</v>
      </c>
      <c r="C685" s="27">
        <v>2.8</v>
      </c>
      <c r="D685" s="27">
        <v>2.7</v>
      </c>
      <c r="E685" s="9">
        <f t="shared" si="40"/>
        <v>2.1428571428571428</v>
      </c>
      <c r="F685" s="9">
        <f t="shared" si="41"/>
        <v>2.2222222222222219</v>
      </c>
      <c r="G685" s="9">
        <f t="shared" si="42"/>
        <v>1.037037037037037</v>
      </c>
      <c r="H685" s="9">
        <f t="shared" si="43"/>
        <v>46.666666666666664</v>
      </c>
      <c r="I685" s="10" t="s">
        <v>715</v>
      </c>
      <c r="J685" s="10" t="s">
        <v>25</v>
      </c>
      <c r="K685" s="5" t="s">
        <v>624</v>
      </c>
      <c r="M685" s="11">
        <v>0</v>
      </c>
      <c r="N685" s="11">
        <v>0</v>
      </c>
      <c r="O685" s="12">
        <v>0</v>
      </c>
      <c r="P685" s="12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1</v>
      </c>
      <c r="AB685" s="11">
        <v>0</v>
      </c>
    </row>
    <row r="686" spans="1:28" s="5" customFormat="1" x14ac:dyDescent="0.35">
      <c r="A686" s="20" t="s">
        <v>731</v>
      </c>
      <c r="B686" s="27">
        <v>6</v>
      </c>
      <c r="C686" s="27">
        <v>2.5</v>
      </c>
      <c r="D686" s="27">
        <v>2.5</v>
      </c>
      <c r="E686" s="9">
        <f t="shared" si="40"/>
        <v>2.4</v>
      </c>
      <c r="F686" s="9">
        <f t="shared" si="41"/>
        <v>2.4</v>
      </c>
      <c r="G686" s="9">
        <f t="shared" si="42"/>
        <v>1</v>
      </c>
      <c r="H686" s="9">
        <f t="shared" si="43"/>
        <v>41.666666666666671</v>
      </c>
      <c r="I686" s="10" t="s">
        <v>715</v>
      </c>
      <c r="J686" s="10" t="s">
        <v>25</v>
      </c>
      <c r="K686" s="5" t="s">
        <v>624</v>
      </c>
      <c r="M686" s="11">
        <v>0</v>
      </c>
      <c r="N686" s="11">
        <v>0</v>
      </c>
      <c r="O686" s="12">
        <v>0</v>
      </c>
      <c r="P686" s="12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1</v>
      </c>
      <c r="AB686" s="11">
        <v>0</v>
      </c>
    </row>
    <row r="687" spans="1:28" s="5" customFormat="1" x14ac:dyDescent="0.35">
      <c r="A687" s="20" t="s">
        <v>732</v>
      </c>
      <c r="B687" s="27">
        <v>6.2</v>
      </c>
      <c r="C687" s="27">
        <v>2.9</v>
      </c>
      <c r="D687" s="27">
        <v>3</v>
      </c>
      <c r="E687" s="9">
        <f t="shared" si="40"/>
        <v>2.1379310344827589</v>
      </c>
      <c r="F687" s="9">
        <f t="shared" si="41"/>
        <v>2.0666666666666669</v>
      </c>
      <c r="G687" s="9">
        <f t="shared" si="42"/>
        <v>0.96666666666666667</v>
      </c>
      <c r="H687" s="9">
        <f t="shared" si="43"/>
        <v>46.774193548387096</v>
      </c>
      <c r="I687" s="10" t="s">
        <v>715</v>
      </c>
      <c r="J687" s="10" t="s">
        <v>25</v>
      </c>
      <c r="K687" s="5" t="s">
        <v>624</v>
      </c>
      <c r="M687" s="11">
        <v>0</v>
      </c>
      <c r="N687" s="11">
        <v>0</v>
      </c>
      <c r="O687" s="12">
        <v>0</v>
      </c>
      <c r="P687" s="12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1</v>
      </c>
      <c r="AB687" s="11">
        <v>0</v>
      </c>
    </row>
    <row r="688" spans="1:28" s="5" customFormat="1" x14ac:dyDescent="0.35">
      <c r="A688" s="20" t="s">
        <v>733</v>
      </c>
      <c r="B688" s="27">
        <v>6</v>
      </c>
      <c r="C688" s="27">
        <v>2.4</v>
      </c>
      <c r="D688" s="27">
        <v>2.4</v>
      </c>
      <c r="E688" s="9">
        <f t="shared" si="40"/>
        <v>2.5</v>
      </c>
      <c r="F688" s="9">
        <f t="shared" si="41"/>
        <v>2.5</v>
      </c>
      <c r="G688" s="9">
        <f t="shared" si="42"/>
        <v>1</v>
      </c>
      <c r="H688" s="9">
        <f t="shared" si="43"/>
        <v>40</v>
      </c>
      <c r="I688" s="10" t="s">
        <v>715</v>
      </c>
      <c r="J688" s="10" t="s">
        <v>25</v>
      </c>
      <c r="K688" s="5" t="s">
        <v>624</v>
      </c>
      <c r="M688" s="11">
        <v>0</v>
      </c>
      <c r="N688" s="11">
        <v>0</v>
      </c>
      <c r="O688" s="12">
        <v>0</v>
      </c>
      <c r="P688" s="12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1</v>
      </c>
      <c r="AB688" s="11">
        <v>0</v>
      </c>
    </row>
    <row r="689" spans="1:28" s="5" customFormat="1" x14ac:dyDescent="0.35">
      <c r="A689" s="20" t="s">
        <v>734</v>
      </c>
      <c r="B689" s="27">
        <v>5.2</v>
      </c>
      <c r="C689" s="27">
        <v>2.1</v>
      </c>
      <c r="D689" s="27">
        <v>2</v>
      </c>
      <c r="E689" s="9">
        <f t="shared" si="40"/>
        <v>2.4761904761904763</v>
      </c>
      <c r="F689" s="9">
        <f t="shared" si="41"/>
        <v>2.6</v>
      </c>
      <c r="G689" s="9">
        <f t="shared" si="42"/>
        <v>1.05</v>
      </c>
      <c r="H689" s="9">
        <f t="shared" si="43"/>
        <v>40.384615384615387</v>
      </c>
      <c r="I689" s="10" t="s">
        <v>715</v>
      </c>
      <c r="J689" s="10" t="s">
        <v>25</v>
      </c>
      <c r="K689" s="5" t="s">
        <v>624</v>
      </c>
      <c r="M689" s="11">
        <v>0</v>
      </c>
      <c r="N689" s="11">
        <v>0</v>
      </c>
      <c r="O689" s="12">
        <v>0</v>
      </c>
      <c r="P689" s="12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1</v>
      </c>
      <c r="AB689" s="11">
        <v>0</v>
      </c>
    </row>
    <row r="690" spans="1:28" s="5" customFormat="1" x14ac:dyDescent="0.35">
      <c r="A690" s="20" t="s">
        <v>735</v>
      </c>
      <c r="B690" s="27">
        <v>6</v>
      </c>
      <c r="C690" s="27">
        <v>2</v>
      </c>
      <c r="D690" s="27">
        <v>2.2000000000000002</v>
      </c>
      <c r="E690" s="9">
        <f t="shared" si="40"/>
        <v>3</v>
      </c>
      <c r="F690" s="9">
        <f t="shared" si="41"/>
        <v>2.7272727272727271</v>
      </c>
      <c r="G690" s="9">
        <f t="shared" si="42"/>
        <v>0.90909090909090906</v>
      </c>
      <c r="H690" s="9">
        <f t="shared" si="43"/>
        <v>33.333333333333329</v>
      </c>
      <c r="I690" s="10" t="s">
        <v>715</v>
      </c>
      <c r="J690" s="10" t="s">
        <v>25</v>
      </c>
      <c r="K690" s="5" t="s">
        <v>624</v>
      </c>
      <c r="M690" s="11">
        <v>0</v>
      </c>
      <c r="N690" s="11">
        <v>0</v>
      </c>
      <c r="O690" s="12">
        <v>0</v>
      </c>
      <c r="P690" s="12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1</v>
      </c>
      <c r="AB690" s="11">
        <v>0</v>
      </c>
    </row>
    <row r="691" spans="1:28" s="5" customFormat="1" x14ac:dyDescent="0.35">
      <c r="A691" s="20" t="s">
        <v>736</v>
      </c>
      <c r="B691" s="27">
        <v>6</v>
      </c>
      <c r="C691" s="27">
        <v>2.6</v>
      </c>
      <c r="D691" s="27">
        <v>2.7</v>
      </c>
      <c r="E691" s="9">
        <f t="shared" si="40"/>
        <v>2.3076923076923075</v>
      </c>
      <c r="F691" s="9">
        <f t="shared" si="41"/>
        <v>2.2222222222222219</v>
      </c>
      <c r="G691" s="9">
        <f t="shared" si="42"/>
        <v>0.96296296296296291</v>
      </c>
      <c r="H691" s="9">
        <f t="shared" si="43"/>
        <v>43.333333333333336</v>
      </c>
      <c r="I691" s="10" t="s">
        <v>715</v>
      </c>
      <c r="J691" s="10" t="s">
        <v>25</v>
      </c>
      <c r="K691" s="5" t="s">
        <v>624</v>
      </c>
      <c r="M691" s="11">
        <v>0</v>
      </c>
      <c r="N691" s="11">
        <v>0</v>
      </c>
      <c r="O691" s="12">
        <v>0</v>
      </c>
      <c r="P691" s="12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1</v>
      </c>
      <c r="AB691" s="11">
        <v>0</v>
      </c>
    </row>
    <row r="692" spans="1:28" s="5" customFormat="1" x14ac:dyDescent="0.35">
      <c r="A692" s="20" t="s">
        <v>737</v>
      </c>
      <c r="B692" s="27">
        <v>6.1</v>
      </c>
      <c r="C692" s="27">
        <v>2.7</v>
      </c>
      <c r="D692" s="27">
        <v>2.7</v>
      </c>
      <c r="E692" s="9">
        <f t="shared" si="40"/>
        <v>2.2592592592592591</v>
      </c>
      <c r="F692" s="9">
        <f t="shared" si="41"/>
        <v>2.2592592592592591</v>
      </c>
      <c r="G692" s="9">
        <f t="shared" si="42"/>
        <v>1</v>
      </c>
      <c r="H692" s="9">
        <f t="shared" si="43"/>
        <v>44.262295081967217</v>
      </c>
      <c r="I692" s="10" t="s">
        <v>715</v>
      </c>
      <c r="J692" s="10" t="s">
        <v>25</v>
      </c>
      <c r="K692" s="5" t="s">
        <v>624</v>
      </c>
      <c r="M692" s="11">
        <v>0</v>
      </c>
      <c r="N692" s="11">
        <v>0</v>
      </c>
      <c r="O692" s="12">
        <v>0</v>
      </c>
      <c r="P692" s="12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1</v>
      </c>
      <c r="AB692" s="11">
        <v>0</v>
      </c>
    </row>
    <row r="693" spans="1:28" s="5" customFormat="1" x14ac:dyDescent="0.35">
      <c r="A693" s="20" t="s">
        <v>738</v>
      </c>
      <c r="B693" s="27">
        <v>6.3</v>
      </c>
      <c r="C693" s="27">
        <v>2.8</v>
      </c>
      <c r="D693" s="27">
        <v>3</v>
      </c>
      <c r="E693" s="9">
        <f t="shared" si="40"/>
        <v>2.25</v>
      </c>
      <c r="F693" s="9">
        <f t="shared" si="41"/>
        <v>2.1</v>
      </c>
      <c r="G693" s="9">
        <f t="shared" si="42"/>
        <v>0.93333333333333324</v>
      </c>
      <c r="H693" s="9">
        <f t="shared" si="43"/>
        <v>44.444444444444443</v>
      </c>
      <c r="I693" s="10" t="s">
        <v>715</v>
      </c>
      <c r="J693" s="10" t="s">
        <v>25</v>
      </c>
      <c r="K693" s="5" t="s">
        <v>624</v>
      </c>
      <c r="M693" s="11">
        <v>0</v>
      </c>
      <c r="N693" s="11">
        <v>0</v>
      </c>
      <c r="O693" s="12">
        <v>0</v>
      </c>
      <c r="P693" s="12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0</v>
      </c>
      <c r="AA693" s="11">
        <v>1</v>
      </c>
      <c r="AB693" s="11">
        <v>0</v>
      </c>
    </row>
    <row r="694" spans="1:28" s="5" customFormat="1" x14ac:dyDescent="0.35">
      <c r="A694" s="20" t="s">
        <v>739</v>
      </c>
      <c r="B694" s="27">
        <v>6.2</v>
      </c>
      <c r="C694" s="27">
        <v>2.6</v>
      </c>
      <c r="D694" s="27">
        <v>2.7</v>
      </c>
      <c r="E694" s="9">
        <f t="shared" si="40"/>
        <v>2.3846153846153846</v>
      </c>
      <c r="F694" s="9">
        <f t="shared" si="41"/>
        <v>2.2962962962962963</v>
      </c>
      <c r="G694" s="9">
        <f t="shared" si="42"/>
        <v>0.96296296296296291</v>
      </c>
      <c r="H694" s="9">
        <f t="shared" si="43"/>
        <v>41.935483870967744</v>
      </c>
      <c r="I694" s="10" t="s">
        <v>715</v>
      </c>
      <c r="J694" s="10" t="s">
        <v>25</v>
      </c>
      <c r="K694" s="5" t="s">
        <v>624</v>
      </c>
      <c r="M694" s="11">
        <v>0</v>
      </c>
      <c r="N694" s="11">
        <v>0</v>
      </c>
      <c r="O694" s="12">
        <v>0</v>
      </c>
      <c r="P694" s="12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1</v>
      </c>
      <c r="AB694" s="11">
        <v>0</v>
      </c>
    </row>
    <row r="695" spans="1:28" s="5" customFormat="1" x14ac:dyDescent="0.35">
      <c r="A695" s="20" t="s">
        <v>740</v>
      </c>
      <c r="B695" s="27">
        <v>5.6</v>
      </c>
      <c r="C695" s="27">
        <v>2</v>
      </c>
      <c r="D695" s="27">
        <v>2.2999999999999998</v>
      </c>
      <c r="E695" s="9">
        <f t="shared" si="40"/>
        <v>2.8</v>
      </c>
      <c r="F695" s="9">
        <f t="shared" si="41"/>
        <v>2.4347826086956523</v>
      </c>
      <c r="G695" s="9">
        <f t="shared" si="42"/>
        <v>0.86956521739130443</v>
      </c>
      <c r="H695" s="9">
        <f t="shared" si="43"/>
        <v>35.714285714285715</v>
      </c>
      <c r="I695" s="10" t="s">
        <v>715</v>
      </c>
      <c r="J695" s="10" t="s">
        <v>25</v>
      </c>
      <c r="K695" s="5" t="s">
        <v>624</v>
      </c>
      <c r="M695" s="11">
        <v>0</v>
      </c>
      <c r="N695" s="11">
        <v>0</v>
      </c>
      <c r="O695" s="12">
        <v>0</v>
      </c>
      <c r="P695" s="12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1">
        <v>0</v>
      </c>
      <c r="AA695" s="11">
        <v>1</v>
      </c>
      <c r="AB695" s="11">
        <v>0</v>
      </c>
    </row>
    <row r="696" spans="1:28" s="5" customFormat="1" x14ac:dyDescent="0.35">
      <c r="A696" s="20" t="s">
        <v>741</v>
      </c>
      <c r="B696" s="27">
        <v>5.6</v>
      </c>
      <c r="C696" s="27">
        <v>2.6</v>
      </c>
      <c r="D696" s="27">
        <v>2.1</v>
      </c>
      <c r="E696" s="9">
        <f t="shared" si="40"/>
        <v>2.1538461538461537</v>
      </c>
      <c r="F696" s="9">
        <f t="shared" si="41"/>
        <v>2.6666666666666665</v>
      </c>
      <c r="G696" s="9">
        <f t="shared" si="42"/>
        <v>1.2380952380952381</v>
      </c>
      <c r="H696" s="9">
        <f t="shared" si="43"/>
        <v>46.428571428571438</v>
      </c>
      <c r="I696" s="10" t="s">
        <v>715</v>
      </c>
      <c r="J696" s="10" t="s">
        <v>25</v>
      </c>
      <c r="K696" s="5" t="s">
        <v>624</v>
      </c>
      <c r="M696" s="11">
        <v>0</v>
      </c>
      <c r="N696" s="11">
        <v>0</v>
      </c>
      <c r="O696" s="12">
        <v>0</v>
      </c>
      <c r="P696" s="12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1</v>
      </c>
      <c r="AB696" s="11">
        <v>0</v>
      </c>
    </row>
    <row r="697" spans="1:28" s="5" customFormat="1" x14ac:dyDescent="0.35">
      <c r="A697" s="20" t="s">
        <v>742</v>
      </c>
      <c r="B697" s="27">
        <v>5.8</v>
      </c>
      <c r="C697" s="27">
        <v>2.7</v>
      </c>
      <c r="D697" s="27">
        <v>2.8</v>
      </c>
      <c r="E697" s="9">
        <f t="shared" si="40"/>
        <v>2.1481481481481479</v>
      </c>
      <c r="F697" s="9">
        <f t="shared" si="41"/>
        <v>2.0714285714285716</v>
      </c>
      <c r="G697" s="9">
        <f t="shared" si="42"/>
        <v>0.96428571428571441</v>
      </c>
      <c r="H697" s="9">
        <f t="shared" si="43"/>
        <v>46.551724137931039</v>
      </c>
      <c r="I697" s="10" t="s">
        <v>715</v>
      </c>
      <c r="J697" s="10" t="s">
        <v>25</v>
      </c>
      <c r="K697" s="5" t="s">
        <v>624</v>
      </c>
      <c r="M697" s="11">
        <v>0</v>
      </c>
      <c r="N697" s="11">
        <v>0</v>
      </c>
      <c r="O697" s="12">
        <v>0</v>
      </c>
      <c r="P697" s="12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1</v>
      </c>
      <c r="AB697" s="11">
        <v>0</v>
      </c>
    </row>
    <row r="698" spans="1:28" s="5" customFormat="1" x14ac:dyDescent="0.35">
      <c r="A698" s="20" t="s">
        <v>743</v>
      </c>
      <c r="B698" s="27">
        <v>6.4</v>
      </c>
      <c r="C698" s="27">
        <v>2.8</v>
      </c>
      <c r="D698" s="27">
        <v>2.9</v>
      </c>
      <c r="E698" s="9">
        <f t="shared" si="40"/>
        <v>2.285714285714286</v>
      </c>
      <c r="F698" s="9">
        <f t="shared" si="41"/>
        <v>2.2068965517241379</v>
      </c>
      <c r="G698" s="9">
        <f t="shared" si="42"/>
        <v>0.96551724137931028</v>
      </c>
      <c r="H698" s="9">
        <f t="shared" si="43"/>
        <v>43.749999999999993</v>
      </c>
      <c r="I698" s="10" t="s">
        <v>715</v>
      </c>
      <c r="J698" s="10" t="s">
        <v>25</v>
      </c>
      <c r="K698" s="5" t="s">
        <v>624</v>
      </c>
      <c r="M698" s="11">
        <v>0</v>
      </c>
      <c r="N698" s="11">
        <v>0</v>
      </c>
      <c r="O698" s="12">
        <v>0</v>
      </c>
      <c r="P698" s="12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1</v>
      </c>
      <c r="AB698" s="11">
        <v>0</v>
      </c>
    </row>
    <row r="699" spans="1:28" s="5" customFormat="1" x14ac:dyDescent="0.35">
      <c r="A699" s="20" t="s">
        <v>744</v>
      </c>
      <c r="B699" s="27">
        <v>6.3</v>
      </c>
      <c r="C699" s="27">
        <v>2.8</v>
      </c>
      <c r="D699" s="27">
        <v>3</v>
      </c>
      <c r="E699" s="9">
        <f t="shared" si="40"/>
        <v>2.25</v>
      </c>
      <c r="F699" s="9">
        <f t="shared" si="41"/>
        <v>2.1</v>
      </c>
      <c r="G699" s="9">
        <f t="shared" si="42"/>
        <v>0.93333333333333324</v>
      </c>
      <c r="H699" s="9">
        <f t="shared" si="43"/>
        <v>44.444444444444443</v>
      </c>
      <c r="I699" s="10" t="s">
        <v>715</v>
      </c>
      <c r="J699" s="10" t="s">
        <v>25</v>
      </c>
      <c r="K699" s="5" t="s">
        <v>624</v>
      </c>
      <c r="M699" s="11">
        <v>0</v>
      </c>
      <c r="N699" s="11">
        <v>0</v>
      </c>
      <c r="O699" s="12">
        <v>0</v>
      </c>
      <c r="P699" s="12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1</v>
      </c>
      <c r="AB699" s="11">
        <v>0</v>
      </c>
    </row>
    <row r="700" spans="1:28" s="5" customFormat="1" x14ac:dyDescent="0.35">
      <c r="A700" s="20" t="s">
        <v>745</v>
      </c>
      <c r="B700" s="27">
        <v>7</v>
      </c>
      <c r="C700" s="27">
        <v>2.6</v>
      </c>
      <c r="D700" s="27">
        <v>2.8</v>
      </c>
      <c r="E700" s="9">
        <f t="shared" si="40"/>
        <v>2.6923076923076921</v>
      </c>
      <c r="F700" s="9">
        <f t="shared" si="41"/>
        <v>2.5</v>
      </c>
      <c r="G700" s="9">
        <f t="shared" si="42"/>
        <v>0.92857142857142871</v>
      </c>
      <c r="H700" s="9">
        <f t="shared" si="43"/>
        <v>37.142857142857146</v>
      </c>
      <c r="I700" s="10" t="s">
        <v>715</v>
      </c>
      <c r="J700" s="10" t="s">
        <v>25</v>
      </c>
      <c r="K700" s="5" t="s">
        <v>624</v>
      </c>
      <c r="M700" s="11">
        <v>0</v>
      </c>
      <c r="N700" s="11">
        <v>0</v>
      </c>
      <c r="O700" s="12">
        <v>0</v>
      </c>
      <c r="P700" s="12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1</v>
      </c>
      <c r="AB700" s="11">
        <v>0</v>
      </c>
    </row>
    <row r="701" spans="1:28" s="5" customFormat="1" x14ac:dyDescent="0.35">
      <c r="A701" s="20" t="s">
        <v>746</v>
      </c>
      <c r="B701" s="27">
        <v>6.7</v>
      </c>
      <c r="C701" s="27">
        <v>2.7</v>
      </c>
      <c r="D701" s="27">
        <v>2.9</v>
      </c>
      <c r="E701" s="9">
        <f t="shared" si="40"/>
        <v>2.4814814814814814</v>
      </c>
      <c r="F701" s="9">
        <f t="shared" si="41"/>
        <v>2.3103448275862069</v>
      </c>
      <c r="G701" s="9">
        <f t="shared" si="42"/>
        <v>0.93103448275862077</v>
      </c>
      <c r="H701" s="9">
        <f t="shared" si="43"/>
        <v>40.298507462686565</v>
      </c>
      <c r="I701" s="10" t="s">
        <v>715</v>
      </c>
      <c r="J701" s="10" t="s">
        <v>25</v>
      </c>
      <c r="K701" s="5" t="s">
        <v>624</v>
      </c>
      <c r="M701" s="11">
        <v>0</v>
      </c>
      <c r="N701" s="11">
        <v>0</v>
      </c>
      <c r="O701" s="12">
        <v>0</v>
      </c>
      <c r="P701" s="12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0</v>
      </c>
      <c r="Z701" s="11">
        <v>0</v>
      </c>
      <c r="AA701" s="11">
        <v>1</v>
      </c>
      <c r="AB701" s="11">
        <v>0</v>
      </c>
    </row>
    <row r="702" spans="1:28" s="5" customFormat="1" x14ac:dyDescent="0.35">
      <c r="A702" s="20" t="s">
        <v>747</v>
      </c>
      <c r="B702" s="27">
        <v>6.8</v>
      </c>
      <c r="C702" s="27">
        <v>2.8</v>
      </c>
      <c r="D702" s="27">
        <v>2.8</v>
      </c>
      <c r="E702" s="9">
        <f t="shared" si="40"/>
        <v>2.4285714285714288</v>
      </c>
      <c r="F702" s="9">
        <f t="shared" si="41"/>
        <v>2.4285714285714288</v>
      </c>
      <c r="G702" s="9">
        <f t="shared" si="42"/>
        <v>1</v>
      </c>
      <c r="H702" s="9">
        <f t="shared" si="43"/>
        <v>41.17647058823529</v>
      </c>
      <c r="I702" s="10" t="s">
        <v>715</v>
      </c>
      <c r="J702" s="10" t="s">
        <v>25</v>
      </c>
      <c r="K702" s="5" t="s">
        <v>624</v>
      </c>
      <c r="M702" s="11">
        <v>0</v>
      </c>
      <c r="N702" s="11">
        <v>0</v>
      </c>
      <c r="O702" s="12">
        <v>0</v>
      </c>
      <c r="P702" s="12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1</v>
      </c>
      <c r="AB702" s="11">
        <v>0</v>
      </c>
    </row>
    <row r="703" spans="1:28" s="5" customFormat="1" x14ac:dyDescent="0.35">
      <c r="A703" s="20" t="s">
        <v>748</v>
      </c>
      <c r="B703" s="27">
        <v>6.8</v>
      </c>
      <c r="C703" s="27">
        <v>2.8</v>
      </c>
      <c r="D703" s="27">
        <v>2.7</v>
      </c>
      <c r="E703" s="9">
        <f t="shared" si="40"/>
        <v>2.4285714285714288</v>
      </c>
      <c r="F703" s="9">
        <f t="shared" si="41"/>
        <v>2.5185185185185182</v>
      </c>
      <c r="G703" s="9">
        <f t="shared" si="42"/>
        <v>1.037037037037037</v>
      </c>
      <c r="H703" s="9">
        <f t="shared" si="43"/>
        <v>41.17647058823529</v>
      </c>
      <c r="I703" s="10" t="s">
        <v>715</v>
      </c>
      <c r="J703" s="10" t="s">
        <v>25</v>
      </c>
      <c r="K703" s="5" t="s">
        <v>624</v>
      </c>
      <c r="M703" s="11">
        <v>0</v>
      </c>
      <c r="N703" s="11">
        <v>0</v>
      </c>
      <c r="O703" s="12">
        <v>0</v>
      </c>
      <c r="P703" s="12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1</v>
      </c>
      <c r="AB703" s="11">
        <v>0</v>
      </c>
    </row>
    <row r="704" spans="1:28" s="5" customFormat="1" x14ac:dyDescent="0.35">
      <c r="A704" s="20" t="s">
        <v>749</v>
      </c>
      <c r="B704" s="27">
        <v>6.7</v>
      </c>
      <c r="C704" s="27">
        <v>2.8</v>
      </c>
      <c r="D704" s="27">
        <v>3</v>
      </c>
      <c r="E704" s="9">
        <f t="shared" si="40"/>
        <v>2.3928571428571432</v>
      </c>
      <c r="F704" s="9">
        <f t="shared" si="41"/>
        <v>2.2333333333333334</v>
      </c>
      <c r="G704" s="9">
        <f t="shared" si="42"/>
        <v>0.93333333333333324</v>
      </c>
      <c r="H704" s="9">
        <f t="shared" si="43"/>
        <v>41.791044776119399</v>
      </c>
      <c r="I704" s="10" t="s">
        <v>715</v>
      </c>
      <c r="J704" s="10" t="s">
        <v>25</v>
      </c>
      <c r="K704" s="5" t="s">
        <v>624</v>
      </c>
      <c r="M704" s="11">
        <v>0</v>
      </c>
      <c r="N704" s="11">
        <v>0</v>
      </c>
      <c r="O704" s="12">
        <v>0</v>
      </c>
      <c r="P704" s="12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1</v>
      </c>
      <c r="AB704" s="11">
        <v>0</v>
      </c>
    </row>
    <row r="705" spans="1:28" s="5" customFormat="1" x14ac:dyDescent="0.35">
      <c r="A705" s="20" t="s">
        <v>750</v>
      </c>
      <c r="B705" s="27">
        <v>7.1</v>
      </c>
      <c r="C705" s="27">
        <v>2.6</v>
      </c>
      <c r="D705" s="27">
        <v>2.8</v>
      </c>
      <c r="E705" s="9">
        <f t="shared" si="40"/>
        <v>2.7307692307692304</v>
      </c>
      <c r="F705" s="9">
        <f t="shared" si="41"/>
        <v>2.5357142857142856</v>
      </c>
      <c r="G705" s="9">
        <f t="shared" si="42"/>
        <v>0.92857142857142871</v>
      </c>
      <c r="H705" s="9">
        <f t="shared" si="43"/>
        <v>36.619718309859159</v>
      </c>
      <c r="I705" s="10" t="s">
        <v>715</v>
      </c>
      <c r="J705" s="10" t="s">
        <v>25</v>
      </c>
      <c r="K705" s="5" t="s">
        <v>624</v>
      </c>
      <c r="M705" s="11">
        <v>0</v>
      </c>
      <c r="N705" s="11">
        <v>0</v>
      </c>
      <c r="O705" s="12">
        <v>0</v>
      </c>
      <c r="P705" s="12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1</v>
      </c>
      <c r="AB705" s="11">
        <v>0</v>
      </c>
    </row>
    <row r="706" spans="1:28" s="5" customFormat="1" x14ac:dyDescent="0.35">
      <c r="A706" s="20" t="s">
        <v>751</v>
      </c>
      <c r="B706" s="27">
        <v>7.1</v>
      </c>
      <c r="C706" s="27">
        <v>2.9</v>
      </c>
      <c r="D706" s="27">
        <v>2.5</v>
      </c>
      <c r="E706" s="9">
        <f t="shared" si="40"/>
        <v>2.4482758620689653</v>
      </c>
      <c r="F706" s="9">
        <f t="shared" si="41"/>
        <v>2.84</v>
      </c>
      <c r="G706" s="9">
        <f t="shared" si="42"/>
        <v>1.1599999999999999</v>
      </c>
      <c r="H706" s="9">
        <f t="shared" si="43"/>
        <v>40.845070422535215</v>
      </c>
      <c r="I706" s="10" t="s">
        <v>715</v>
      </c>
      <c r="J706" s="10" t="s">
        <v>25</v>
      </c>
      <c r="K706" s="5" t="s">
        <v>624</v>
      </c>
      <c r="M706" s="11">
        <v>0</v>
      </c>
      <c r="N706" s="11">
        <v>0</v>
      </c>
      <c r="O706" s="12">
        <v>0</v>
      </c>
      <c r="P706" s="12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0</v>
      </c>
      <c r="AA706" s="11">
        <v>1</v>
      </c>
      <c r="AB706" s="11">
        <v>0</v>
      </c>
    </row>
    <row r="707" spans="1:28" s="5" customFormat="1" x14ac:dyDescent="0.35">
      <c r="A707" s="20" t="s">
        <v>752</v>
      </c>
      <c r="B707" s="27">
        <v>7.2</v>
      </c>
      <c r="C707" s="27">
        <v>3</v>
      </c>
      <c r="D707" s="27">
        <v>3.1</v>
      </c>
      <c r="E707" s="9">
        <f t="shared" ref="E707:E770" si="44">B707/C707</f>
        <v>2.4</v>
      </c>
      <c r="F707" s="9">
        <f t="shared" ref="F707:F770" si="45">B707/D707</f>
        <v>2.3225806451612905</v>
      </c>
      <c r="G707" s="9">
        <f t="shared" ref="G707:G770" si="46">C707/D707</f>
        <v>0.96774193548387089</v>
      </c>
      <c r="H707" s="9">
        <f t="shared" ref="H707:H770" si="47">100*(C707/B707)</f>
        <v>41.666666666666664</v>
      </c>
      <c r="I707" s="10" t="s">
        <v>715</v>
      </c>
      <c r="J707" s="10" t="s">
        <v>25</v>
      </c>
      <c r="K707" s="5" t="s">
        <v>624</v>
      </c>
      <c r="M707" s="11">
        <v>0</v>
      </c>
      <c r="N707" s="11">
        <v>0</v>
      </c>
      <c r="O707" s="12">
        <v>0</v>
      </c>
      <c r="P707" s="12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1</v>
      </c>
      <c r="AB707" s="11">
        <v>0</v>
      </c>
    </row>
    <row r="708" spans="1:28" s="5" customFormat="1" x14ac:dyDescent="0.35">
      <c r="A708" s="20" t="s">
        <v>753</v>
      </c>
      <c r="B708" s="27">
        <v>6.7</v>
      </c>
      <c r="C708" s="27">
        <v>2.9</v>
      </c>
      <c r="D708" s="27">
        <v>2.7</v>
      </c>
      <c r="E708" s="9">
        <f t="shared" si="44"/>
        <v>2.3103448275862069</v>
      </c>
      <c r="F708" s="9">
        <f t="shared" si="45"/>
        <v>2.4814814814814814</v>
      </c>
      <c r="G708" s="9">
        <f t="shared" si="46"/>
        <v>1.074074074074074</v>
      </c>
      <c r="H708" s="9">
        <f t="shared" si="47"/>
        <v>43.283582089552233</v>
      </c>
      <c r="I708" s="10" t="s">
        <v>715</v>
      </c>
      <c r="J708" s="10" t="s">
        <v>25</v>
      </c>
      <c r="K708" s="5" t="s">
        <v>624</v>
      </c>
      <c r="M708" s="11">
        <v>0</v>
      </c>
      <c r="N708" s="11">
        <v>0</v>
      </c>
      <c r="O708" s="12">
        <v>0</v>
      </c>
      <c r="P708" s="12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>
        <v>0</v>
      </c>
      <c r="Z708" s="11">
        <v>0</v>
      </c>
      <c r="AA708" s="11">
        <v>1</v>
      </c>
      <c r="AB708" s="11">
        <v>0</v>
      </c>
    </row>
    <row r="709" spans="1:28" s="5" customFormat="1" x14ac:dyDescent="0.35">
      <c r="A709" s="20" t="s">
        <v>754</v>
      </c>
      <c r="B709" s="27">
        <v>6.7</v>
      </c>
      <c r="C709" s="27">
        <v>3.1</v>
      </c>
      <c r="D709" s="27">
        <v>2.8</v>
      </c>
      <c r="E709" s="9">
        <f t="shared" si="44"/>
        <v>2.161290322580645</v>
      </c>
      <c r="F709" s="9">
        <f t="shared" si="45"/>
        <v>2.3928571428571432</v>
      </c>
      <c r="G709" s="9">
        <f t="shared" si="46"/>
        <v>1.1071428571428572</v>
      </c>
      <c r="H709" s="9">
        <f t="shared" si="47"/>
        <v>46.268656716417908</v>
      </c>
      <c r="I709" s="10" t="s">
        <v>715</v>
      </c>
      <c r="J709" s="10" t="s">
        <v>25</v>
      </c>
      <c r="K709" s="5" t="s">
        <v>624</v>
      </c>
      <c r="M709" s="11">
        <v>0</v>
      </c>
      <c r="N709" s="11">
        <v>0</v>
      </c>
      <c r="O709" s="12">
        <v>0</v>
      </c>
      <c r="P709" s="12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1</v>
      </c>
      <c r="AB709" s="11">
        <v>0</v>
      </c>
    </row>
    <row r="710" spans="1:28" s="5" customFormat="1" x14ac:dyDescent="0.35">
      <c r="A710" s="20" t="s">
        <v>755</v>
      </c>
      <c r="B710" s="27">
        <v>6.8</v>
      </c>
      <c r="C710" s="27">
        <v>2.8</v>
      </c>
      <c r="D710" s="27">
        <v>2.9</v>
      </c>
      <c r="E710" s="9">
        <f t="shared" si="44"/>
        <v>2.4285714285714288</v>
      </c>
      <c r="F710" s="9">
        <f t="shared" si="45"/>
        <v>2.3448275862068964</v>
      </c>
      <c r="G710" s="9">
        <f t="shared" si="46"/>
        <v>0.96551724137931028</v>
      </c>
      <c r="H710" s="9">
        <f t="shared" si="47"/>
        <v>41.17647058823529</v>
      </c>
      <c r="I710" s="10" t="s">
        <v>715</v>
      </c>
      <c r="J710" s="10" t="s">
        <v>25</v>
      </c>
      <c r="K710" s="5" t="s">
        <v>624</v>
      </c>
      <c r="M710" s="11">
        <v>0</v>
      </c>
      <c r="N710" s="11">
        <v>0</v>
      </c>
      <c r="O710" s="12">
        <v>0</v>
      </c>
      <c r="P710" s="12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1</v>
      </c>
      <c r="AB710" s="11">
        <v>0</v>
      </c>
    </row>
    <row r="711" spans="1:28" s="5" customFormat="1" x14ac:dyDescent="0.35">
      <c r="A711" s="20" t="s">
        <v>756</v>
      </c>
      <c r="B711" s="27">
        <v>6.2</v>
      </c>
      <c r="C711" s="27">
        <v>3</v>
      </c>
      <c r="D711" s="27">
        <v>2.8</v>
      </c>
      <c r="E711" s="9">
        <f t="shared" si="44"/>
        <v>2.0666666666666669</v>
      </c>
      <c r="F711" s="9">
        <f t="shared" si="45"/>
        <v>2.2142857142857144</v>
      </c>
      <c r="G711" s="9">
        <f t="shared" si="46"/>
        <v>1.0714285714285714</v>
      </c>
      <c r="H711" s="9">
        <f t="shared" si="47"/>
        <v>48.387096774193544</v>
      </c>
      <c r="I711" s="10" t="s">
        <v>715</v>
      </c>
      <c r="J711" s="10" t="s">
        <v>25</v>
      </c>
      <c r="K711" s="5" t="s">
        <v>624</v>
      </c>
      <c r="M711" s="11">
        <v>0</v>
      </c>
      <c r="N711" s="11">
        <v>0</v>
      </c>
      <c r="O711" s="12">
        <v>0</v>
      </c>
      <c r="P711" s="12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v>0</v>
      </c>
      <c r="AA711" s="11">
        <v>1</v>
      </c>
      <c r="AB711" s="11">
        <v>0</v>
      </c>
    </row>
    <row r="712" spans="1:28" s="5" customFormat="1" x14ac:dyDescent="0.35">
      <c r="A712" s="20" t="s">
        <v>757</v>
      </c>
      <c r="B712" s="27">
        <v>6.6</v>
      </c>
      <c r="C712" s="27">
        <v>3</v>
      </c>
      <c r="D712" s="27">
        <v>2.6</v>
      </c>
      <c r="E712" s="9">
        <f t="shared" si="44"/>
        <v>2.1999999999999997</v>
      </c>
      <c r="F712" s="9">
        <f t="shared" si="45"/>
        <v>2.5384615384615383</v>
      </c>
      <c r="G712" s="9">
        <f t="shared" si="46"/>
        <v>1.1538461538461537</v>
      </c>
      <c r="H712" s="9">
        <f t="shared" si="47"/>
        <v>45.45454545454546</v>
      </c>
      <c r="I712" s="10" t="s">
        <v>715</v>
      </c>
      <c r="J712" s="10" t="s">
        <v>25</v>
      </c>
      <c r="K712" s="5" t="s">
        <v>624</v>
      </c>
      <c r="M712" s="11">
        <v>0</v>
      </c>
      <c r="N712" s="11">
        <v>0</v>
      </c>
      <c r="O712" s="12">
        <v>0</v>
      </c>
      <c r="P712" s="12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1</v>
      </c>
      <c r="AB712" s="11">
        <v>0</v>
      </c>
    </row>
    <row r="713" spans="1:28" s="5" customFormat="1" x14ac:dyDescent="0.35">
      <c r="A713" s="20" t="s">
        <v>758</v>
      </c>
      <c r="B713" s="27">
        <v>7</v>
      </c>
      <c r="C713" s="27">
        <v>2.8</v>
      </c>
      <c r="D713" s="27">
        <v>2.7</v>
      </c>
      <c r="E713" s="9">
        <f t="shared" si="44"/>
        <v>2.5</v>
      </c>
      <c r="F713" s="9">
        <f t="shared" si="45"/>
        <v>2.5925925925925926</v>
      </c>
      <c r="G713" s="9">
        <f t="shared" si="46"/>
        <v>1.037037037037037</v>
      </c>
      <c r="H713" s="9">
        <f t="shared" si="47"/>
        <v>40</v>
      </c>
      <c r="I713" s="10" t="s">
        <v>715</v>
      </c>
      <c r="J713" s="10" t="s">
        <v>25</v>
      </c>
      <c r="K713" s="5" t="s">
        <v>624</v>
      </c>
      <c r="M713" s="11">
        <v>0</v>
      </c>
      <c r="N713" s="11">
        <v>0</v>
      </c>
      <c r="O713" s="12">
        <v>0</v>
      </c>
      <c r="P713" s="12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v>0</v>
      </c>
      <c r="AA713" s="11">
        <v>1</v>
      </c>
      <c r="AB713" s="11">
        <v>0</v>
      </c>
    </row>
    <row r="714" spans="1:28" s="5" customFormat="1" x14ac:dyDescent="0.35">
      <c r="A714" s="20" t="s">
        <v>759</v>
      </c>
      <c r="B714" s="27">
        <v>6.8</v>
      </c>
      <c r="C714" s="27">
        <v>2.8</v>
      </c>
      <c r="D714" s="27">
        <v>3</v>
      </c>
      <c r="E714" s="9">
        <f t="shared" si="44"/>
        <v>2.4285714285714288</v>
      </c>
      <c r="F714" s="9">
        <f t="shared" si="45"/>
        <v>2.2666666666666666</v>
      </c>
      <c r="G714" s="9">
        <f t="shared" si="46"/>
        <v>0.93333333333333324</v>
      </c>
      <c r="H714" s="9">
        <f t="shared" si="47"/>
        <v>41.17647058823529</v>
      </c>
      <c r="I714" s="10" t="s">
        <v>715</v>
      </c>
      <c r="J714" s="10" t="s">
        <v>25</v>
      </c>
      <c r="K714" s="5" t="s">
        <v>624</v>
      </c>
      <c r="M714" s="11">
        <v>0</v>
      </c>
      <c r="N714" s="11">
        <v>0</v>
      </c>
      <c r="O714" s="12">
        <v>0</v>
      </c>
      <c r="P714" s="12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1</v>
      </c>
      <c r="AB714" s="11">
        <v>0</v>
      </c>
    </row>
    <row r="715" spans="1:28" s="5" customFormat="1" x14ac:dyDescent="0.35">
      <c r="A715" s="20" t="s">
        <v>760</v>
      </c>
      <c r="B715" s="27">
        <v>7</v>
      </c>
      <c r="C715" s="27">
        <v>3.1</v>
      </c>
      <c r="D715" s="27">
        <v>3</v>
      </c>
      <c r="E715" s="9">
        <f t="shared" si="44"/>
        <v>2.258064516129032</v>
      </c>
      <c r="F715" s="9">
        <f t="shared" si="45"/>
        <v>2.3333333333333335</v>
      </c>
      <c r="G715" s="9">
        <f t="shared" si="46"/>
        <v>1.0333333333333334</v>
      </c>
      <c r="H715" s="9">
        <f t="shared" si="47"/>
        <v>44.285714285714292</v>
      </c>
      <c r="I715" s="10" t="s">
        <v>715</v>
      </c>
      <c r="J715" s="10" t="s">
        <v>25</v>
      </c>
      <c r="K715" s="5" t="s">
        <v>624</v>
      </c>
      <c r="M715" s="11">
        <v>0</v>
      </c>
      <c r="N715" s="11">
        <v>0</v>
      </c>
      <c r="O715" s="12">
        <v>0</v>
      </c>
      <c r="P715" s="12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1</v>
      </c>
      <c r="AB715" s="11">
        <v>0</v>
      </c>
    </row>
    <row r="716" spans="1:28" s="5" customFormat="1" x14ac:dyDescent="0.35">
      <c r="A716" s="20" t="s">
        <v>761</v>
      </c>
      <c r="B716" s="27">
        <v>7.1</v>
      </c>
      <c r="C716" s="27">
        <v>2.9</v>
      </c>
      <c r="D716" s="27">
        <v>2.9</v>
      </c>
      <c r="E716" s="9">
        <f t="shared" si="44"/>
        <v>2.4482758620689653</v>
      </c>
      <c r="F716" s="9">
        <f t="shared" si="45"/>
        <v>2.4482758620689653</v>
      </c>
      <c r="G716" s="9">
        <f t="shared" si="46"/>
        <v>1</v>
      </c>
      <c r="H716" s="9">
        <f t="shared" si="47"/>
        <v>40.845070422535215</v>
      </c>
      <c r="I716" s="10" t="s">
        <v>715</v>
      </c>
      <c r="J716" s="10" t="s">
        <v>25</v>
      </c>
      <c r="K716" s="5" t="s">
        <v>624</v>
      </c>
      <c r="M716" s="11">
        <v>0</v>
      </c>
      <c r="N716" s="11">
        <v>0</v>
      </c>
      <c r="O716" s="12">
        <v>0</v>
      </c>
      <c r="P716" s="12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0</v>
      </c>
      <c r="AA716" s="11">
        <v>1</v>
      </c>
      <c r="AB716" s="11">
        <v>0</v>
      </c>
    </row>
    <row r="717" spans="1:28" s="5" customFormat="1" x14ac:dyDescent="0.35">
      <c r="A717" s="20" t="s">
        <v>762</v>
      </c>
      <c r="B717" s="27">
        <v>6.9</v>
      </c>
      <c r="C717" s="27">
        <v>3</v>
      </c>
      <c r="D717" s="27">
        <v>2.8</v>
      </c>
      <c r="E717" s="9">
        <f t="shared" si="44"/>
        <v>2.3000000000000003</v>
      </c>
      <c r="F717" s="9">
        <f t="shared" si="45"/>
        <v>2.4642857142857144</v>
      </c>
      <c r="G717" s="9">
        <f t="shared" si="46"/>
        <v>1.0714285714285714</v>
      </c>
      <c r="H717" s="9">
        <f t="shared" si="47"/>
        <v>43.478260869565219</v>
      </c>
      <c r="I717" s="10" t="s">
        <v>715</v>
      </c>
      <c r="J717" s="10" t="s">
        <v>25</v>
      </c>
      <c r="K717" s="5" t="s">
        <v>624</v>
      </c>
      <c r="M717" s="11">
        <v>0</v>
      </c>
      <c r="N717" s="11">
        <v>0</v>
      </c>
      <c r="O717" s="12">
        <v>0</v>
      </c>
      <c r="P717" s="12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1</v>
      </c>
      <c r="AB717" s="11">
        <v>0</v>
      </c>
    </row>
    <row r="718" spans="1:28" s="5" customFormat="1" x14ac:dyDescent="0.35">
      <c r="A718" s="20" t="s">
        <v>763</v>
      </c>
      <c r="B718" s="27">
        <v>7</v>
      </c>
      <c r="C718" s="27">
        <v>3</v>
      </c>
      <c r="D718" s="27">
        <v>2.7</v>
      </c>
      <c r="E718" s="9">
        <f t="shared" si="44"/>
        <v>2.3333333333333335</v>
      </c>
      <c r="F718" s="9">
        <f t="shared" si="45"/>
        <v>2.5925925925925926</v>
      </c>
      <c r="G718" s="9">
        <f t="shared" si="46"/>
        <v>1.1111111111111109</v>
      </c>
      <c r="H718" s="9">
        <f t="shared" si="47"/>
        <v>42.857142857142854</v>
      </c>
      <c r="I718" s="10" t="s">
        <v>715</v>
      </c>
      <c r="J718" s="10" t="s">
        <v>25</v>
      </c>
      <c r="K718" s="5" t="s">
        <v>624</v>
      </c>
      <c r="M718" s="11">
        <v>0</v>
      </c>
      <c r="N718" s="11">
        <v>0</v>
      </c>
      <c r="O718" s="12">
        <v>0</v>
      </c>
      <c r="P718" s="12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11">
        <v>0</v>
      </c>
      <c r="X718" s="11">
        <v>0</v>
      </c>
      <c r="Y718" s="11">
        <v>0</v>
      </c>
      <c r="Z718" s="11">
        <v>0</v>
      </c>
      <c r="AA718" s="11">
        <v>1</v>
      </c>
      <c r="AB718" s="11">
        <v>0</v>
      </c>
    </row>
    <row r="719" spans="1:28" s="5" customFormat="1" x14ac:dyDescent="0.35">
      <c r="A719" s="20" t="s">
        <v>764</v>
      </c>
      <c r="B719" s="27">
        <v>7.2</v>
      </c>
      <c r="C719" s="27">
        <v>2.9</v>
      </c>
      <c r="D719" s="27">
        <v>2.9</v>
      </c>
      <c r="E719" s="9">
        <f t="shared" si="44"/>
        <v>2.4827586206896552</v>
      </c>
      <c r="F719" s="9">
        <f t="shared" si="45"/>
        <v>2.4827586206896552</v>
      </c>
      <c r="G719" s="9">
        <f t="shared" si="46"/>
        <v>1</v>
      </c>
      <c r="H719" s="9">
        <f t="shared" si="47"/>
        <v>40.277777777777771</v>
      </c>
      <c r="I719" s="10" t="s">
        <v>715</v>
      </c>
      <c r="J719" s="10" t="s">
        <v>25</v>
      </c>
      <c r="K719" s="5" t="s">
        <v>624</v>
      </c>
      <c r="M719" s="11">
        <v>0</v>
      </c>
      <c r="N719" s="11">
        <v>0</v>
      </c>
      <c r="O719" s="12">
        <v>0</v>
      </c>
      <c r="P719" s="12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>
        <v>0</v>
      </c>
      <c r="Y719" s="11">
        <v>0</v>
      </c>
      <c r="Z719" s="11">
        <v>0</v>
      </c>
      <c r="AA719" s="11">
        <v>1</v>
      </c>
      <c r="AB719" s="11">
        <v>0</v>
      </c>
    </row>
    <row r="720" spans="1:28" s="5" customFormat="1" x14ac:dyDescent="0.35">
      <c r="A720" s="20" t="s">
        <v>765</v>
      </c>
      <c r="B720" s="27">
        <v>6.9</v>
      </c>
      <c r="C720" s="27">
        <v>2.9</v>
      </c>
      <c r="D720" s="27">
        <v>2.9</v>
      </c>
      <c r="E720" s="9">
        <f t="shared" si="44"/>
        <v>2.3793103448275863</v>
      </c>
      <c r="F720" s="9">
        <f t="shared" si="45"/>
        <v>2.3793103448275863</v>
      </c>
      <c r="G720" s="9">
        <f t="shared" si="46"/>
        <v>1</v>
      </c>
      <c r="H720" s="9">
        <f t="shared" si="47"/>
        <v>42.028985507246375</v>
      </c>
      <c r="I720" s="10" t="s">
        <v>715</v>
      </c>
      <c r="J720" s="10" t="s">
        <v>25</v>
      </c>
      <c r="K720" s="5" t="s">
        <v>624</v>
      </c>
      <c r="M720" s="11">
        <v>0</v>
      </c>
      <c r="N720" s="11">
        <v>0</v>
      </c>
      <c r="O720" s="12">
        <v>0</v>
      </c>
      <c r="P720" s="12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>
        <v>0</v>
      </c>
      <c r="Z720" s="11">
        <v>0</v>
      </c>
      <c r="AA720" s="11">
        <v>1</v>
      </c>
      <c r="AB720" s="11">
        <v>0</v>
      </c>
    </row>
    <row r="721" spans="1:28" s="5" customFormat="1" x14ac:dyDescent="0.35">
      <c r="A721" s="20" t="s">
        <v>766</v>
      </c>
      <c r="B721" s="27">
        <v>6.7</v>
      </c>
      <c r="C721" s="27">
        <v>2.9</v>
      </c>
      <c r="D721" s="27">
        <v>2.8</v>
      </c>
      <c r="E721" s="9">
        <f t="shared" si="44"/>
        <v>2.3103448275862069</v>
      </c>
      <c r="F721" s="9">
        <f t="shared" si="45"/>
        <v>2.3928571428571432</v>
      </c>
      <c r="G721" s="9">
        <f t="shared" si="46"/>
        <v>1.0357142857142858</v>
      </c>
      <c r="H721" s="9">
        <f t="shared" si="47"/>
        <v>43.283582089552233</v>
      </c>
      <c r="I721" s="10" t="s">
        <v>715</v>
      </c>
      <c r="J721" s="10" t="s">
        <v>25</v>
      </c>
      <c r="K721" s="5" t="s">
        <v>624</v>
      </c>
      <c r="M721" s="11">
        <v>0</v>
      </c>
      <c r="N721" s="11">
        <v>0</v>
      </c>
      <c r="O721" s="12">
        <v>0</v>
      </c>
      <c r="P721" s="12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1</v>
      </c>
      <c r="AB721" s="11">
        <v>0</v>
      </c>
    </row>
    <row r="722" spans="1:28" s="5" customFormat="1" x14ac:dyDescent="0.35">
      <c r="A722" s="20" t="s">
        <v>767</v>
      </c>
      <c r="B722" s="27">
        <v>7.1</v>
      </c>
      <c r="C722" s="27">
        <v>2.8</v>
      </c>
      <c r="D722" s="27">
        <v>3</v>
      </c>
      <c r="E722" s="9">
        <f t="shared" si="44"/>
        <v>2.5357142857142856</v>
      </c>
      <c r="F722" s="9">
        <f t="shared" si="45"/>
        <v>2.3666666666666667</v>
      </c>
      <c r="G722" s="9">
        <f t="shared" si="46"/>
        <v>0.93333333333333324</v>
      </c>
      <c r="H722" s="9">
        <f t="shared" si="47"/>
        <v>39.436619718309856</v>
      </c>
      <c r="I722" s="10" t="s">
        <v>715</v>
      </c>
      <c r="J722" s="10" t="s">
        <v>25</v>
      </c>
      <c r="K722" s="5" t="s">
        <v>624</v>
      </c>
      <c r="M722" s="11">
        <v>0</v>
      </c>
      <c r="N722" s="11">
        <v>0</v>
      </c>
      <c r="O722" s="12">
        <v>0</v>
      </c>
      <c r="P722" s="12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0</v>
      </c>
      <c r="X722" s="11">
        <v>0</v>
      </c>
      <c r="Y722" s="11">
        <v>0</v>
      </c>
      <c r="Z722" s="11">
        <v>0</v>
      </c>
      <c r="AA722" s="11">
        <v>1</v>
      </c>
      <c r="AB722" s="11">
        <v>0</v>
      </c>
    </row>
    <row r="723" spans="1:28" s="5" customFormat="1" x14ac:dyDescent="0.35">
      <c r="A723" s="20" t="s">
        <v>768</v>
      </c>
      <c r="B723" s="27">
        <v>7</v>
      </c>
      <c r="C723" s="27">
        <v>3</v>
      </c>
      <c r="D723" s="27">
        <v>2.7</v>
      </c>
      <c r="E723" s="9">
        <f t="shared" si="44"/>
        <v>2.3333333333333335</v>
      </c>
      <c r="F723" s="9">
        <f t="shared" si="45"/>
        <v>2.5925925925925926</v>
      </c>
      <c r="G723" s="9">
        <f t="shared" si="46"/>
        <v>1.1111111111111109</v>
      </c>
      <c r="H723" s="9">
        <f t="shared" si="47"/>
        <v>42.857142857142854</v>
      </c>
      <c r="I723" s="10" t="s">
        <v>715</v>
      </c>
      <c r="J723" s="10" t="s">
        <v>25</v>
      </c>
      <c r="K723" s="5" t="s">
        <v>624</v>
      </c>
      <c r="M723" s="11">
        <v>0</v>
      </c>
      <c r="N723" s="11">
        <v>0</v>
      </c>
      <c r="O723" s="12">
        <v>0</v>
      </c>
      <c r="P723" s="12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11">
        <v>0</v>
      </c>
      <c r="X723" s="11">
        <v>0</v>
      </c>
      <c r="Y723" s="11">
        <v>0</v>
      </c>
      <c r="Z723" s="11">
        <v>0</v>
      </c>
      <c r="AA723" s="11">
        <v>1</v>
      </c>
      <c r="AB723" s="11">
        <v>0</v>
      </c>
    </row>
    <row r="724" spans="1:28" s="5" customFormat="1" x14ac:dyDescent="0.35">
      <c r="A724" s="20" t="s">
        <v>769</v>
      </c>
      <c r="B724" s="27">
        <v>6.9</v>
      </c>
      <c r="C724" s="27">
        <v>3</v>
      </c>
      <c r="D724" s="27">
        <v>2.8</v>
      </c>
      <c r="E724" s="9">
        <f t="shared" si="44"/>
        <v>2.3000000000000003</v>
      </c>
      <c r="F724" s="9">
        <f t="shared" si="45"/>
        <v>2.4642857142857144</v>
      </c>
      <c r="G724" s="9">
        <f t="shared" si="46"/>
        <v>1.0714285714285714</v>
      </c>
      <c r="H724" s="9">
        <f t="shared" si="47"/>
        <v>43.478260869565219</v>
      </c>
      <c r="I724" s="10" t="s">
        <v>715</v>
      </c>
      <c r="J724" s="10" t="s">
        <v>25</v>
      </c>
      <c r="K724" s="5" t="s">
        <v>624</v>
      </c>
      <c r="M724" s="11">
        <v>0</v>
      </c>
      <c r="N724" s="11">
        <v>0</v>
      </c>
      <c r="O724" s="12">
        <v>0</v>
      </c>
      <c r="P724" s="12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1</v>
      </c>
      <c r="AB724" s="11">
        <v>0</v>
      </c>
    </row>
    <row r="725" spans="1:28" s="5" customFormat="1" x14ac:dyDescent="0.35">
      <c r="A725" s="20" t="s">
        <v>770</v>
      </c>
      <c r="B725" s="27">
        <v>7</v>
      </c>
      <c r="C725" s="27">
        <v>3</v>
      </c>
      <c r="D725" s="27">
        <v>2.7</v>
      </c>
      <c r="E725" s="9">
        <f t="shared" si="44"/>
        <v>2.3333333333333335</v>
      </c>
      <c r="F725" s="9">
        <f t="shared" si="45"/>
        <v>2.5925925925925926</v>
      </c>
      <c r="G725" s="9">
        <f t="shared" si="46"/>
        <v>1.1111111111111109</v>
      </c>
      <c r="H725" s="9">
        <f t="shared" si="47"/>
        <v>42.857142857142854</v>
      </c>
      <c r="I725" s="10" t="s">
        <v>715</v>
      </c>
      <c r="J725" s="10" t="s">
        <v>25</v>
      </c>
      <c r="K725" s="5" t="s">
        <v>624</v>
      </c>
      <c r="M725" s="11">
        <v>0</v>
      </c>
      <c r="N725" s="11">
        <v>0</v>
      </c>
      <c r="O725" s="12">
        <v>0</v>
      </c>
      <c r="P725" s="12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0</v>
      </c>
      <c r="AA725" s="11">
        <v>1</v>
      </c>
      <c r="AB725" s="11">
        <v>0</v>
      </c>
    </row>
    <row r="726" spans="1:28" s="5" customFormat="1" x14ac:dyDescent="0.35">
      <c r="A726" s="20" t="s">
        <v>771</v>
      </c>
      <c r="B726" s="27">
        <v>6.3</v>
      </c>
      <c r="C726" s="27">
        <v>2.9</v>
      </c>
      <c r="D726" s="27">
        <v>2.8</v>
      </c>
      <c r="E726" s="9">
        <f t="shared" si="44"/>
        <v>2.1724137931034484</v>
      </c>
      <c r="F726" s="9">
        <f t="shared" si="45"/>
        <v>2.25</v>
      </c>
      <c r="G726" s="9">
        <f t="shared" si="46"/>
        <v>1.0357142857142858</v>
      </c>
      <c r="H726" s="9">
        <f t="shared" si="47"/>
        <v>46.031746031746032</v>
      </c>
      <c r="I726" s="10" t="s">
        <v>715</v>
      </c>
      <c r="J726" s="10" t="s">
        <v>25</v>
      </c>
      <c r="K726" s="5" t="s">
        <v>624</v>
      </c>
      <c r="M726" s="11">
        <v>0</v>
      </c>
      <c r="N726" s="11">
        <v>0</v>
      </c>
      <c r="O726" s="12">
        <v>0</v>
      </c>
      <c r="P726" s="12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1</v>
      </c>
      <c r="AB726" s="11">
        <v>0</v>
      </c>
    </row>
    <row r="727" spans="1:28" s="5" customFormat="1" x14ac:dyDescent="0.35">
      <c r="A727" s="20" t="s">
        <v>772</v>
      </c>
      <c r="B727" s="27">
        <v>6.8</v>
      </c>
      <c r="C727" s="27">
        <v>2.9</v>
      </c>
      <c r="D727" s="27">
        <v>2.7</v>
      </c>
      <c r="E727" s="9">
        <f t="shared" si="44"/>
        <v>2.3448275862068964</v>
      </c>
      <c r="F727" s="9">
        <f t="shared" si="45"/>
        <v>2.5185185185185182</v>
      </c>
      <c r="G727" s="9">
        <f t="shared" si="46"/>
        <v>1.074074074074074</v>
      </c>
      <c r="H727" s="9">
        <f t="shared" si="47"/>
        <v>42.647058823529413</v>
      </c>
      <c r="I727" s="10" t="s">
        <v>715</v>
      </c>
      <c r="J727" s="10" t="s">
        <v>25</v>
      </c>
      <c r="K727" s="5" t="s">
        <v>624</v>
      </c>
      <c r="M727" s="11">
        <v>0</v>
      </c>
      <c r="N727" s="11">
        <v>0</v>
      </c>
      <c r="O727" s="12">
        <v>0</v>
      </c>
      <c r="P727" s="12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1</v>
      </c>
      <c r="AB727" s="11">
        <v>0</v>
      </c>
    </row>
    <row r="728" spans="1:28" s="5" customFormat="1" x14ac:dyDescent="0.35">
      <c r="A728" s="20" t="s">
        <v>773</v>
      </c>
      <c r="B728" s="27">
        <v>7</v>
      </c>
      <c r="C728" s="27">
        <v>2.5</v>
      </c>
      <c r="D728" s="27">
        <v>2.5</v>
      </c>
      <c r="E728" s="9">
        <f t="shared" si="44"/>
        <v>2.8</v>
      </c>
      <c r="F728" s="9">
        <f t="shared" si="45"/>
        <v>2.8</v>
      </c>
      <c r="G728" s="9">
        <f t="shared" si="46"/>
        <v>1</v>
      </c>
      <c r="H728" s="9">
        <f t="shared" si="47"/>
        <v>35.714285714285715</v>
      </c>
      <c r="I728" s="10" t="s">
        <v>715</v>
      </c>
      <c r="J728" s="10" t="s">
        <v>25</v>
      </c>
      <c r="K728" s="5" t="s">
        <v>624</v>
      </c>
      <c r="M728" s="11">
        <v>0</v>
      </c>
      <c r="N728" s="11">
        <v>0</v>
      </c>
      <c r="O728" s="12">
        <v>0</v>
      </c>
      <c r="P728" s="12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1</v>
      </c>
      <c r="AB728" s="11">
        <v>0</v>
      </c>
    </row>
    <row r="729" spans="1:28" s="5" customFormat="1" x14ac:dyDescent="0.35">
      <c r="A729" s="20" t="s">
        <v>774</v>
      </c>
      <c r="B729" s="27">
        <v>7</v>
      </c>
      <c r="C729" s="27">
        <v>3</v>
      </c>
      <c r="D729" s="27">
        <v>2.7</v>
      </c>
      <c r="E729" s="9">
        <f t="shared" si="44"/>
        <v>2.3333333333333335</v>
      </c>
      <c r="F729" s="9">
        <f t="shared" si="45"/>
        <v>2.5925925925925926</v>
      </c>
      <c r="G729" s="9">
        <f t="shared" si="46"/>
        <v>1.1111111111111109</v>
      </c>
      <c r="H729" s="9">
        <f t="shared" si="47"/>
        <v>42.857142857142854</v>
      </c>
      <c r="I729" s="10" t="s">
        <v>715</v>
      </c>
      <c r="J729" s="10" t="s">
        <v>25</v>
      </c>
      <c r="K729" s="5" t="s">
        <v>624</v>
      </c>
      <c r="M729" s="11">
        <v>0</v>
      </c>
      <c r="N729" s="11">
        <v>0</v>
      </c>
      <c r="O729" s="12">
        <v>0</v>
      </c>
      <c r="P729" s="12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1</v>
      </c>
      <c r="AB729" s="11">
        <v>0</v>
      </c>
    </row>
    <row r="730" spans="1:28" s="5" customFormat="1" x14ac:dyDescent="0.35">
      <c r="A730" s="20" t="s">
        <v>775</v>
      </c>
      <c r="B730" s="27">
        <v>5</v>
      </c>
      <c r="C730" s="27">
        <v>2</v>
      </c>
      <c r="D730" s="27">
        <v>2.2999999999999998</v>
      </c>
      <c r="E730" s="9">
        <f t="shared" si="44"/>
        <v>2.5</v>
      </c>
      <c r="F730" s="9">
        <f t="shared" si="45"/>
        <v>2.1739130434782612</v>
      </c>
      <c r="G730" s="9">
        <f t="shared" si="46"/>
        <v>0.86956521739130443</v>
      </c>
      <c r="H730" s="9">
        <f t="shared" si="47"/>
        <v>40</v>
      </c>
      <c r="I730" s="10" t="s">
        <v>715</v>
      </c>
      <c r="J730" s="10" t="s">
        <v>25</v>
      </c>
      <c r="K730" s="5" t="s">
        <v>624</v>
      </c>
      <c r="M730" s="11">
        <v>0</v>
      </c>
      <c r="N730" s="11">
        <v>0</v>
      </c>
      <c r="O730" s="12">
        <v>0</v>
      </c>
      <c r="P730" s="12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1</v>
      </c>
      <c r="AB730" s="11">
        <v>0</v>
      </c>
    </row>
    <row r="731" spans="1:28" s="5" customFormat="1" x14ac:dyDescent="0.35">
      <c r="A731" s="20" t="s">
        <v>776</v>
      </c>
      <c r="B731" s="27">
        <v>5.2</v>
      </c>
      <c r="C731" s="27">
        <v>1.7</v>
      </c>
      <c r="D731" s="27">
        <v>1.9</v>
      </c>
      <c r="E731" s="9">
        <f t="shared" si="44"/>
        <v>3.0588235294117649</v>
      </c>
      <c r="F731" s="9">
        <f t="shared" si="45"/>
        <v>2.736842105263158</v>
      </c>
      <c r="G731" s="9">
        <f t="shared" si="46"/>
        <v>0.89473684210526316</v>
      </c>
      <c r="H731" s="9">
        <f t="shared" si="47"/>
        <v>32.692307692307693</v>
      </c>
      <c r="I731" s="10" t="s">
        <v>715</v>
      </c>
      <c r="J731" s="10" t="s">
        <v>25</v>
      </c>
      <c r="K731" s="5" t="s">
        <v>624</v>
      </c>
      <c r="M731" s="11">
        <v>0</v>
      </c>
      <c r="N731" s="11">
        <v>0</v>
      </c>
      <c r="O731" s="12">
        <v>0</v>
      </c>
      <c r="P731" s="12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1</v>
      </c>
      <c r="AB731" s="11">
        <v>0</v>
      </c>
    </row>
    <row r="732" spans="1:28" s="5" customFormat="1" x14ac:dyDescent="0.35">
      <c r="A732" s="20" t="s">
        <v>777</v>
      </c>
      <c r="B732" s="27">
        <v>4.3</v>
      </c>
      <c r="C732" s="27">
        <v>1.6</v>
      </c>
      <c r="D732" s="27">
        <v>1.8</v>
      </c>
      <c r="E732" s="9">
        <f t="shared" si="44"/>
        <v>2.6874999999999996</v>
      </c>
      <c r="F732" s="9">
        <f t="shared" si="45"/>
        <v>2.3888888888888888</v>
      </c>
      <c r="G732" s="9">
        <f t="shared" si="46"/>
        <v>0.88888888888888895</v>
      </c>
      <c r="H732" s="9">
        <f t="shared" si="47"/>
        <v>37.209302325581397</v>
      </c>
      <c r="I732" s="10" t="s">
        <v>715</v>
      </c>
      <c r="J732" s="10" t="s">
        <v>25</v>
      </c>
      <c r="K732" s="5" t="s">
        <v>624</v>
      </c>
      <c r="M732" s="11">
        <v>0</v>
      </c>
      <c r="N732" s="11">
        <v>0</v>
      </c>
      <c r="O732" s="12">
        <v>0</v>
      </c>
      <c r="P732" s="12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1</v>
      </c>
      <c r="AB732" s="11">
        <v>0</v>
      </c>
    </row>
    <row r="733" spans="1:28" s="5" customFormat="1" x14ac:dyDescent="0.35">
      <c r="A733" s="20" t="s">
        <v>778</v>
      </c>
      <c r="B733" s="27">
        <v>5.3</v>
      </c>
      <c r="C733" s="27">
        <v>2</v>
      </c>
      <c r="D733" s="27">
        <v>2.2000000000000002</v>
      </c>
      <c r="E733" s="9">
        <f t="shared" si="44"/>
        <v>2.65</v>
      </c>
      <c r="F733" s="9">
        <f t="shared" si="45"/>
        <v>2.4090909090909087</v>
      </c>
      <c r="G733" s="9">
        <f t="shared" si="46"/>
        <v>0.90909090909090906</v>
      </c>
      <c r="H733" s="9">
        <f t="shared" si="47"/>
        <v>37.735849056603776</v>
      </c>
      <c r="I733" s="10" t="s">
        <v>715</v>
      </c>
      <c r="J733" s="10" t="s">
        <v>25</v>
      </c>
      <c r="K733" s="5" t="s">
        <v>624</v>
      </c>
      <c r="M733" s="11">
        <v>0</v>
      </c>
      <c r="N733" s="11">
        <v>0</v>
      </c>
      <c r="O733" s="12">
        <v>0</v>
      </c>
      <c r="P733" s="12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1</v>
      </c>
      <c r="AB733" s="11">
        <v>0</v>
      </c>
    </row>
    <row r="734" spans="1:28" s="5" customFormat="1" x14ac:dyDescent="0.35">
      <c r="A734" s="20" t="s">
        <v>779</v>
      </c>
      <c r="B734" s="27">
        <v>6</v>
      </c>
      <c r="C734" s="27">
        <v>2.8</v>
      </c>
      <c r="D734" s="27">
        <v>2.9</v>
      </c>
      <c r="E734" s="9">
        <f t="shared" si="44"/>
        <v>2.1428571428571428</v>
      </c>
      <c r="F734" s="9">
        <f t="shared" si="45"/>
        <v>2.0689655172413794</v>
      </c>
      <c r="G734" s="9">
        <f t="shared" si="46"/>
        <v>0.96551724137931028</v>
      </c>
      <c r="H734" s="9">
        <f t="shared" si="47"/>
        <v>46.666666666666664</v>
      </c>
      <c r="I734" s="10" t="s">
        <v>715</v>
      </c>
      <c r="J734" s="10" t="s">
        <v>25</v>
      </c>
      <c r="K734" s="5" t="s">
        <v>624</v>
      </c>
      <c r="M734" s="11">
        <v>0</v>
      </c>
      <c r="N734" s="11">
        <v>0</v>
      </c>
      <c r="O734" s="12">
        <v>0</v>
      </c>
      <c r="P734" s="12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1</v>
      </c>
      <c r="AB734" s="11">
        <v>0</v>
      </c>
    </row>
    <row r="735" spans="1:28" s="5" customFormat="1" x14ac:dyDescent="0.35">
      <c r="A735" s="20" t="s">
        <v>780</v>
      </c>
      <c r="B735" s="27">
        <v>5.6</v>
      </c>
      <c r="C735" s="27">
        <v>2.9</v>
      </c>
      <c r="D735" s="27">
        <v>2.7</v>
      </c>
      <c r="E735" s="9">
        <f t="shared" si="44"/>
        <v>1.9310344827586206</v>
      </c>
      <c r="F735" s="9">
        <f t="shared" si="45"/>
        <v>2.074074074074074</v>
      </c>
      <c r="G735" s="9">
        <f t="shared" si="46"/>
        <v>1.074074074074074</v>
      </c>
      <c r="H735" s="9">
        <f t="shared" si="47"/>
        <v>51.785714285714292</v>
      </c>
      <c r="I735" s="10" t="s">
        <v>715</v>
      </c>
      <c r="J735" s="10" t="s">
        <v>25</v>
      </c>
      <c r="K735" s="5" t="s">
        <v>624</v>
      </c>
      <c r="M735" s="11">
        <v>0</v>
      </c>
      <c r="N735" s="11">
        <v>0</v>
      </c>
      <c r="O735" s="12">
        <v>0</v>
      </c>
      <c r="P735" s="12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1</v>
      </c>
      <c r="AB735" s="11">
        <v>0</v>
      </c>
    </row>
    <row r="736" spans="1:28" s="5" customFormat="1" x14ac:dyDescent="0.35">
      <c r="A736" s="20" t="s">
        <v>781</v>
      </c>
      <c r="B736" s="27">
        <v>5.2</v>
      </c>
      <c r="C736" s="27">
        <v>2</v>
      </c>
      <c r="D736" s="27">
        <v>2.1</v>
      </c>
      <c r="E736" s="9">
        <f t="shared" si="44"/>
        <v>2.6</v>
      </c>
      <c r="F736" s="9">
        <f t="shared" si="45"/>
        <v>2.4761904761904763</v>
      </c>
      <c r="G736" s="9">
        <f t="shared" si="46"/>
        <v>0.95238095238095233</v>
      </c>
      <c r="H736" s="9">
        <f t="shared" si="47"/>
        <v>38.46153846153846</v>
      </c>
      <c r="I736" s="10" t="s">
        <v>715</v>
      </c>
      <c r="J736" s="10" t="s">
        <v>25</v>
      </c>
      <c r="K736" s="5" t="s">
        <v>624</v>
      </c>
      <c r="M736" s="11">
        <v>0</v>
      </c>
      <c r="N736" s="11">
        <v>0</v>
      </c>
      <c r="O736" s="12">
        <v>0</v>
      </c>
      <c r="P736" s="12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1</v>
      </c>
      <c r="AB736" s="11">
        <v>0</v>
      </c>
    </row>
    <row r="737" spans="1:28" s="5" customFormat="1" x14ac:dyDescent="0.35">
      <c r="A737" s="20" t="s">
        <v>782</v>
      </c>
      <c r="B737" s="27">
        <v>5.7</v>
      </c>
      <c r="C737" s="27">
        <v>2.9</v>
      </c>
      <c r="D737" s="27">
        <v>2.8</v>
      </c>
      <c r="E737" s="9">
        <f t="shared" si="44"/>
        <v>1.9655172413793105</v>
      </c>
      <c r="F737" s="9">
        <f t="shared" si="45"/>
        <v>2.035714285714286</v>
      </c>
      <c r="G737" s="9">
        <f t="shared" si="46"/>
        <v>1.0357142857142858</v>
      </c>
      <c r="H737" s="9">
        <f t="shared" si="47"/>
        <v>50.87719298245613</v>
      </c>
      <c r="I737" s="10" t="s">
        <v>715</v>
      </c>
      <c r="J737" s="10" t="s">
        <v>25</v>
      </c>
      <c r="K737" s="5" t="s">
        <v>624</v>
      </c>
      <c r="M737" s="11">
        <v>0</v>
      </c>
      <c r="N737" s="11">
        <v>0</v>
      </c>
      <c r="O737" s="12">
        <v>0</v>
      </c>
      <c r="P737" s="12">
        <v>0</v>
      </c>
      <c r="Q737" s="11">
        <v>0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  <c r="X737" s="11">
        <v>0</v>
      </c>
      <c r="Y737" s="11">
        <v>0</v>
      </c>
      <c r="Z737" s="11">
        <v>0</v>
      </c>
      <c r="AA737" s="11">
        <v>1</v>
      </c>
      <c r="AB737" s="11">
        <v>0</v>
      </c>
    </row>
    <row r="738" spans="1:28" s="5" customFormat="1" x14ac:dyDescent="0.35">
      <c r="A738" s="20" t="s">
        <v>783</v>
      </c>
      <c r="B738" s="27">
        <v>5</v>
      </c>
      <c r="C738" s="27">
        <v>1.8</v>
      </c>
      <c r="D738" s="27">
        <v>2</v>
      </c>
      <c r="E738" s="9">
        <f t="shared" si="44"/>
        <v>2.7777777777777777</v>
      </c>
      <c r="F738" s="9">
        <f t="shared" si="45"/>
        <v>2.5</v>
      </c>
      <c r="G738" s="9">
        <f t="shared" si="46"/>
        <v>0.9</v>
      </c>
      <c r="H738" s="9">
        <f t="shared" si="47"/>
        <v>36</v>
      </c>
      <c r="I738" s="10" t="s">
        <v>715</v>
      </c>
      <c r="J738" s="10" t="s">
        <v>25</v>
      </c>
      <c r="K738" s="5" t="s">
        <v>624</v>
      </c>
      <c r="M738" s="11">
        <v>0</v>
      </c>
      <c r="N738" s="11">
        <v>0</v>
      </c>
      <c r="O738" s="12">
        <v>0</v>
      </c>
      <c r="P738" s="12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1">
        <v>0</v>
      </c>
      <c r="AA738" s="11">
        <v>1</v>
      </c>
      <c r="AB738" s="11">
        <v>0</v>
      </c>
    </row>
    <row r="739" spans="1:28" s="5" customFormat="1" x14ac:dyDescent="0.35">
      <c r="A739" s="20" t="s">
        <v>784</v>
      </c>
      <c r="B739" s="27">
        <v>5.2</v>
      </c>
      <c r="C739" s="27">
        <v>1.8</v>
      </c>
      <c r="D739" s="27">
        <v>2.1</v>
      </c>
      <c r="E739" s="9">
        <f t="shared" si="44"/>
        <v>2.8888888888888888</v>
      </c>
      <c r="F739" s="9">
        <f t="shared" si="45"/>
        <v>2.4761904761904763</v>
      </c>
      <c r="G739" s="9">
        <f t="shared" si="46"/>
        <v>0.8571428571428571</v>
      </c>
      <c r="H739" s="9">
        <f t="shared" si="47"/>
        <v>34.615384615384613</v>
      </c>
      <c r="I739" s="10" t="s">
        <v>715</v>
      </c>
      <c r="J739" s="10" t="s">
        <v>25</v>
      </c>
      <c r="K739" s="5" t="s">
        <v>624</v>
      </c>
      <c r="M739" s="11">
        <v>0</v>
      </c>
      <c r="N739" s="11">
        <v>0</v>
      </c>
      <c r="O739" s="12">
        <v>0</v>
      </c>
      <c r="P739" s="12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1</v>
      </c>
      <c r="AB739" s="11">
        <v>0</v>
      </c>
    </row>
    <row r="740" spans="1:28" s="5" customFormat="1" x14ac:dyDescent="0.35">
      <c r="A740" s="20" t="s">
        <v>785</v>
      </c>
      <c r="B740" s="27">
        <v>5.0999999999999996</v>
      </c>
      <c r="C740" s="27">
        <v>2.7</v>
      </c>
      <c r="D740" s="27">
        <v>2.7</v>
      </c>
      <c r="E740" s="9">
        <f t="shared" si="44"/>
        <v>1.8888888888888886</v>
      </c>
      <c r="F740" s="9">
        <f t="shared" si="45"/>
        <v>1.8888888888888886</v>
      </c>
      <c r="G740" s="9">
        <f t="shared" si="46"/>
        <v>1</v>
      </c>
      <c r="H740" s="9">
        <f t="shared" si="47"/>
        <v>52.941176470588246</v>
      </c>
      <c r="I740" s="10" t="s">
        <v>715</v>
      </c>
      <c r="J740" s="10" t="s">
        <v>25</v>
      </c>
      <c r="K740" s="5" t="s">
        <v>624</v>
      </c>
      <c r="M740" s="11">
        <v>0</v>
      </c>
      <c r="N740" s="11">
        <v>0</v>
      </c>
      <c r="O740" s="12">
        <v>0</v>
      </c>
      <c r="P740" s="12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1</v>
      </c>
      <c r="AB740" s="11">
        <v>0</v>
      </c>
    </row>
    <row r="741" spans="1:28" s="5" customFormat="1" x14ac:dyDescent="0.35">
      <c r="A741" s="20" t="s">
        <v>786</v>
      </c>
      <c r="B741" s="27">
        <v>5.7</v>
      </c>
      <c r="C741" s="27">
        <v>2.7</v>
      </c>
      <c r="D741" s="27">
        <v>2.8</v>
      </c>
      <c r="E741" s="9">
        <f t="shared" si="44"/>
        <v>2.1111111111111112</v>
      </c>
      <c r="F741" s="9">
        <f t="shared" si="45"/>
        <v>2.035714285714286</v>
      </c>
      <c r="G741" s="9">
        <f t="shared" si="46"/>
        <v>0.96428571428571441</v>
      </c>
      <c r="H741" s="9">
        <f t="shared" si="47"/>
        <v>47.368421052631582</v>
      </c>
      <c r="I741" s="10" t="s">
        <v>715</v>
      </c>
      <c r="J741" s="10" t="s">
        <v>25</v>
      </c>
      <c r="K741" s="5" t="s">
        <v>624</v>
      </c>
      <c r="M741" s="11">
        <v>0</v>
      </c>
      <c r="N741" s="11">
        <v>0</v>
      </c>
      <c r="O741" s="12">
        <v>0</v>
      </c>
      <c r="P741" s="12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1</v>
      </c>
      <c r="AB741" s="11">
        <v>0</v>
      </c>
    </row>
    <row r="742" spans="1:28" s="5" customFormat="1" x14ac:dyDescent="0.35">
      <c r="A742" s="20" t="s">
        <v>787</v>
      </c>
      <c r="B742" s="27">
        <v>5.7</v>
      </c>
      <c r="C742" s="27">
        <v>2.7</v>
      </c>
      <c r="D742" s="27">
        <v>2.8</v>
      </c>
      <c r="E742" s="9">
        <f t="shared" si="44"/>
        <v>2.1111111111111112</v>
      </c>
      <c r="F742" s="9">
        <f t="shared" si="45"/>
        <v>2.035714285714286</v>
      </c>
      <c r="G742" s="9">
        <f t="shared" si="46"/>
        <v>0.96428571428571441</v>
      </c>
      <c r="H742" s="9">
        <f t="shared" si="47"/>
        <v>47.368421052631582</v>
      </c>
      <c r="I742" s="10" t="s">
        <v>715</v>
      </c>
      <c r="J742" s="10" t="s">
        <v>25</v>
      </c>
      <c r="K742" s="5" t="s">
        <v>624</v>
      </c>
      <c r="M742" s="11">
        <v>0</v>
      </c>
      <c r="N742" s="11">
        <v>0</v>
      </c>
      <c r="O742" s="12">
        <v>0</v>
      </c>
      <c r="P742" s="12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1</v>
      </c>
      <c r="AB742" s="11">
        <v>0</v>
      </c>
    </row>
    <row r="743" spans="1:28" s="5" customFormat="1" x14ac:dyDescent="0.35">
      <c r="A743" s="20" t="s">
        <v>788</v>
      </c>
      <c r="B743" s="27">
        <v>5.9</v>
      </c>
      <c r="C743" s="27">
        <v>2.9</v>
      </c>
      <c r="D743" s="27">
        <v>3</v>
      </c>
      <c r="E743" s="9">
        <f t="shared" si="44"/>
        <v>2.0344827586206899</v>
      </c>
      <c r="F743" s="9">
        <f t="shared" si="45"/>
        <v>1.9666666666666668</v>
      </c>
      <c r="G743" s="9">
        <f t="shared" si="46"/>
        <v>0.96666666666666667</v>
      </c>
      <c r="H743" s="9">
        <f t="shared" si="47"/>
        <v>49.152542372881349</v>
      </c>
      <c r="I743" s="10" t="s">
        <v>715</v>
      </c>
      <c r="J743" s="10" t="s">
        <v>25</v>
      </c>
      <c r="K743" s="5" t="s">
        <v>624</v>
      </c>
      <c r="M743" s="11">
        <v>0</v>
      </c>
      <c r="N743" s="11">
        <v>0</v>
      </c>
      <c r="O743" s="12">
        <v>0</v>
      </c>
      <c r="P743" s="12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1</v>
      </c>
      <c r="AB743" s="11">
        <v>0</v>
      </c>
    </row>
    <row r="744" spans="1:28" s="5" customFormat="1" x14ac:dyDescent="0.35">
      <c r="A744" s="20" t="s">
        <v>789</v>
      </c>
      <c r="B744" s="27">
        <v>5.8</v>
      </c>
      <c r="C744" s="27">
        <v>2.8</v>
      </c>
      <c r="D744" s="27">
        <v>3</v>
      </c>
      <c r="E744" s="9">
        <f t="shared" si="44"/>
        <v>2.0714285714285716</v>
      </c>
      <c r="F744" s="9">
        <f t="shared" si="45"/>
        <v>1.9333333333333333</v>
      </c>
      <c r="G744" s="9">
        <f t="shared" si="46"/>
        <v>0.93333333333333324</v>
      </c>
      <c r="H744" s="9">
        <f t="shared" si="47"/>
        <v>48.275862068965516</v>
      </c>
      <c r="I744" s="10" t="s">
        <v>715</v>
      </c>
      <c r="J744" s="10" t="s">
        <v>25</v>
      </c>
      <c r="K744" s="5" t="s">
        <v>624</v>
      </c>
      <c r="M744" s="11">
        <v>0</v>
      </c>
      <c r="N744" s="11">
        <v>0</v>
      </c>
      <c r="O744" s="12">
        <v>0</v>
      </c>
      <c r="P744" s="12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1</v>
      </c>
      <c r="AB744" s="11">
        <v>0</v>
      </c>
    </row>
    <row r="745" spans="1:28" s="5" customFormat="1" x14ac:dyDescent="0.35">
      <c r="A745" s="20" t="s">
        <v>790</v>
      </c>
      <c r="B745" s="27">
        <v>5.6</v>
      </c>
      <c r="C745" s="27">
        <v>2</v>
      </c>
      <c r="D745" s="27">
        <v>2.4</v>
      </c>
      <c r="E745" s="9">
        <f t="shared" si="44"/>
        <v>2.8</v>
      </c>
      <c r="F745" s="9">
        <f t="shared" si="45"/>
        <v>2.3333333333333335</v>
      </c>
      <c r="G745" s="9">
        <f t="shared" si="46"/>
        <v>0.83333333333333337</v>
      </c>
      <c r="H745" s="9">
        <f t="shared" si="47"/>
        <v>35.714285714285715</v>
      </c>
      <c r="I745" s="10" t="s">
        <v>715</v>
      </c>
      <c r="J745" s="10" t="s">
        <v>25</v>
      </c>
      <c r="K745" s="5" t="s">
        <v>624</v>
      </c>
      <c r="M745" s="11">
        <v>0</v>
      </c>
      <c r="N745" s="11">
        <v>0</v>
      </c>
      <c r="O745" s="12">
        <v>0</v>
      </c>
      <c r="P745" s="12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1</v>
      </c>
      <c r="AB745" s="11">
        <v>0</v>
      </c>
    </row>
    <row r="746" spans="1:28" s="5" customFormat="1" x14ac:dyDescent="0.35">
      <c r="A746" s="20" t="s">
        <v>791</v>
      </c>
      <c r="B746" s="27">
        <v>5.5</v>
      </c>
      <c r="C746" s="27">
        <v>2.8</v>
      </c>
      <c r="D746" s="27">
        <v>2.9</v>
      </c>
      <c r="E746" s="9">
        <f t="shared" si="44"/>
        <v>1.9642857142857144</v>
      </c>
      <c r="F746" s="9">
        <f t="shared" si="45"/>
        <v>1.896551724137931</v>
      </c>
      <c r="G746" s="9">
        <f t="shared" si="46"/>
        <v>0.96551724137931028</v>
      </c>
      <c r="H746" s="9">
        <f t="shared" si="47"/>
        <v>50.909090909090907</v>
      </c>
      <c r="I746" s="10" t="s">
        <v>715</v>
      </c>
      <c r="J746" s="10" t="s">
        <v>25</v>
      </c>
      <c r="K746" s="5" t="s">
        <v>624</v>
      </c>
      <c r="M746" s="11">
        <v>0</v>
      </c>
      <c r="N746" s="11">
        <v>0</v>
      </c>
      <c r="O746" s="12">
        <v>0</v>
      </c>
      <c r="P746" s="12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s="11">
        <v>0</v>
      </c>
      <c r="W746" s="11">
        <v>0</v>
      </c>
      <c r="X746" s="11">
        <v>0</v>
      </c>
      <c r="Y746" s="11">
        <v>0</v>
      </c>
      <c r="Z746" s="11">
        <v>0</v>
      </c>
      <c r="AA746" s="11">
        <v>1</v>
      </c>
      <c r="AB746" s="11">
        <v>0</v>
      </c>
    </row>
    <row r="747" spans="1:28" s="5" customFormat="1" x14ac:dyDescent="0.35">
      <c r="A747" s="20" t="s">
        <v>792</v>
      </c>
      <c r="B747" s="27">
        <v>5.5</v>
      </c>
      <c r="C747" s="27">
        <v>2.8</v>
      </c>
      <c r="D747" s="27">
        <v>2.7</v>
      </c>
      <c r="E747" s="9">
        <f t="shared" si="44"/>
        <v>1.9642857142857144</v>
      </c>
      <c r="F747" s="9">
        <f t="shared" si="45"/>
        <v>2.0370370370370368</v>
      </c>
      <c r="G747" s="9">
        <f t="shared" si="46"/>
        <v>1.037037037037037</v>
      </c>
      <c r="H747" s="9">
        <f t="shared" si="47"/>
        <v>50.909090909090907</v>
      </c>
      <c r="I747" s="10" t="s">
        <v>715</v>
      </c>
      <c r="J747" s="10" t="s">
        <v>25</v>
      </c>
      <c r="K747" s="5" t="s">
        <v>624</v>
      </c>
      <c r="M747" s="11">
        <v>0</v>
      </c>
      <c r="N747" s="11">
        <v>0</v>
      </c>
      <c r="O747" s="12">
        <v>0</v>
      </c>
      <c r="P747" s="12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11">
        <v>0</v>
      </c>
      <c r="X747" s="11">
        <v>0</v>
      </c>
      <c r="Y747" s="11">
        <v>0</v>
      </c>
      <c r="Z747" s="11">
        <v>0</v>
      </c>
      <c r="AA747" s="11">
        <v>1</v>
      </c>
      <c r="AB747" s="11">
        <v>0</v>
      </c>
    </row>
    <row r="748" spans="1:28" s="5" customFormat="1" x14ac:dyDescent="0.35">
      <c r="A748" s="20" t="s">
        <v>793</v>
      </c>
      <c r="B748" s="27">
        <v>5</v>
      </c>
      <c r="C748" s="27">
        <v>1.9</v>
      </c>
      <c r="D748" s="27">
        <v>2.2000000000000002</v>
      </c>
      <c r="E748" s="9">
        <f t="shared" si="44"/>
        <v>2.6315789473684212</v>
      </c>
      <c r="F748" s="9">
        <f t="shared" si="45"/>
        <v>2.2727272727272725</v>
      </c>
      <c r="G748" s="9">
        <f t="shared" si="46"/>
        <v>0.86363636363636354</v>
      </c>
      <c r="H748" s="9">
        <f t="shared" si="47"/>
        <v>38</v>
      </c>
      <c r="I748" s="10" t="s">
        <v>715</v>
      </c>
      <c r="J748" s="10" t="s">
        <v>25</v>
      </c>
      <c r="K748" s="5" t="s">
        <v>624</v>
      </c>
      <c r="M748" s="11">
        <v>0</v>
      </c>
      <c r="N748" s="11">
        <v>0</v>
      </c>
      <c r="O748" s="12">
        <v>0</v>
      </c>
      <c r="P748" s="12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1</v>
      </c>
      <c r="AB748" s="11">
        <v>0</v>
      </c>
    </row>
    <row r="749" spans="1:28" s="5" customFormat="1" x14ac:dyDescent="0.35">
      <c r="A749" s="20" t="s">
        <v>794</v>
      </c>
      <c r="B749" s="27">
        <v>5.8</v>
      </c>
      <c r="C749" s="27">
        <v>2.9</v>
      </c>
      <c r="D749" s="27">
        <v>3</v>
      </c>
      <c r="E749" s="9">
        <f t="shared" si="44"/>
        <v>2</v>
      </c>
      <c r="F749" s="9">
        <f t="shared" si="45"/>
        <v>1.9333333333333333</v>
      </c>
      <c r="G749" s="9">
        <f t="shared" si="46"/>
        <v>0.96666666666666667</v>
      </c>
      <c r="H749" s="9">
        <f t="shared" si="47"/>
        <v>50</v>
      </c>
      <c r="I749" s="10" t="s">
        <v>715</v>
      </c>
      <c r="J749" s="10" t="s">
        <v>25</v>
      </c>
      <c r="K749" s="5" t="s">
        <v>624</v>
      </c>
      <c r="M749" s="11">
        <v>0</v>
      </c>
      <c r="N749" s="11">
        <v>0</v>
      </c>
      <c r="O749" s="12">
        <v>0</v>
      </c>
      <c r="P749" s="12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  <c r="Z749" s="11">
        <v>0</v>
      </c>
      <c r="AA749" s="11">
        <v>1</v>
      </c>
      <c r="AB749" s="11">
        <v>0</v>
      </c>
    </row>
    <row r="750" spans="1:28" s="5" customFormat="1" x14ac:dyDescent="0.35">
      <c r="A750" s="20" t="s">
        <v>795</v>
      </c>
      <c r="B750" s="27">
        <v>5.7</v>
      </c>
      <c r="C750" s="27">
        <v>2.6</v>
      </c>
      <c r="D750" s="27">
        <v>2.9</v>
      </c>
      <c r="E750" s="9">
        <f t="shared" si="44"/>
        <v>2.1923076923076925</v>
      </c>
      <c r="F750" s="9">
        <f t="shared" si="45"/>
        <v>1.9655172413793105</v>
      </c>
      <c r="G750" s="9">
        <f t="shared" si="46"/>
        <v>0.89655172413793105</v>
      </c>
      <c r="H750" s="9">
        <f t="shared" si="47"/>
        <v>45.614035087719294</v>
      </c>
      <c r="I750" s="10" t="s">
        <v>715</v>
      </c>
      <c r="J750" s="10" t="s">
        <v>25</v>
      </c>
      <c r="K750" s="5" t="s">
        <v>624</v>
      </c>
      <c r="M750" s="11">
        <v>0</v>
      </c>
      <c r="N750" s="11">
        <v>0</v>
      </c>
      <c r="O750" s="12">
        <v>0</v>
      </c>
      <c r="P750" s="12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0</v>
      </c>
      <c r="AA750" s="11">
        <v>1</v>
      </c>
      <c r="AB750" s="11">
        <v>0</v>
      </c>
    </row>
    <row r="751" spans="1:28" s="5" customFormat="1" x14ac:dyDescent="0.35">
      <c r="A751" s="20" t="s">
        <v>796</v>
      </c>
      <c r="B751" s="27">
        <v>5.5</v>
      </c>
      <c r="C751" s="27">
        <v>2.8</v>
      </c>
      <c r="D751" s="27">
        <v>3</v>
      </c>
      <c r="E751" s="9">
        <f t="shared" si="44"/>
        <v>1.9642857142857144</v>
      </c>
      <c r="F751" s="9">
        <f t="shared" si="45"/>
        <v>1.8333333333333333</v>
      </c>
      <c r="G751" s="9">
        <f t="shared" si="46"/>
        <v>0.93333333333333324</v>
      </c>
      <c r="H751" s="9">
        <f t="shared" si="47"/>
        <v>50.909090909090907</v>
      </c>
      <c r="I751" s="10" t="s">
        <v>715</v>
      </c>
      <c r="J751" s="10" t="s">
        <v>25</v>
      </c>
      <c r="K751" s="5" t="s">
        <v>624</v>
      </c>
      <c r="M751" s="11">
        <v>0</v>
      </c>
      <c r="N751" s="11">
        <v>0</v>
      </c>
      <c r="O751" s="12">
        <v>0</v>
      </c>
      <c r="P751" s="12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1</v>
      </c>
      <c r="AB751" s="11">
        <v>0</v>
      </c>
    </row>
    <row r="752" spans="1:28" s="5" customFormat="1" x14ac:dyDescent="0.35">
      <c r="A752" s="20" t="s">
        <v>797</v>
      </c>
      <c r="B752" s="27">
        <v>5.7</v>
      </c>
      <c r="C752" s="27">
        <v>2.9</v>
      </c>
      <c r="D752" s="27">
        <v>2.8</v>
      </c>
      <c r="E752" s="9">
        <f t="shared" si="44"/>
        <v>1.9655172413793105</v>
      </c>
      <c r="F752" s="9">
        <f t="shared" si="45"/>
        <v>2.035714285714286</v>
      </c>
      <c r="G752" s="9">
        <f t="shared" si="46"/>
        <v>1.0357142857142858</v>
      </c>
      <c r="H752" s="9">
        <f t="shared" si="47"/>
        <v>50.87719298245613</v>
      </c>
      <c r="I752" s="10" t="s">
        <v>715</v>
      </c>
      <c r="J752" s="10" t="s">
        <v>25</v>
      </c>
      <c r="K752" s="5" t="s">
        <v>624</v>
      </c>
      <c r="M752" s="11">
        <v>0</v>
      </c>
      <c r="N752" s="11">
        <v>0</v>
      </c>
      <c r="O752" s="12">
        <v>0</v>
      </c>
      <c r="P752" s="12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1</v>
      </c>
      <c r="AB752" s="11">
        <v>0</v>
      </c>
    </row>
    <row r="753" spans="1:28" s="5" customFormat="1" x14ac:dyDescent="0.35">
      <c r="A753" s="20" t="s">
        <v>798</v>
      </c>
      <c r="B753" s="27">
        <v>5.9</v>
      </c>
      <c r="C753" s="27">
        <v>2.8</v>
      </c>
      <c r="D753" s="27">
        <v>2.9</v>
      </c>
      <c r="E753" s="9">
        <f t="shared" si="44"/>
        <v>2.1071428571428572</v>
      </c>
      <c r="F753" s="9">
        <f t="shared" si="45"/>
        <v>2.0344827586206899</v>
      </c>
      <c r="G753" s="9">
        <f t="shared" si="46"/>
        <v>0.96551724137931028</v>
      </c>
      <c r="H753" s="9">
        <f t="shared" si="47"/>
        <v>47.457627118644062</v>
      </c>
      <c r="I753" s="10" t="s">
        <v>715</v>
      </c>
      <c r="J753" s="10" t="s">
        <v>25</v>
      </c>
      <c r="K753" s="5" t="s">
        <v>624</v>
      </c>
      <c r="M753" s="11">
        <v>0</v>
      </c>
      <c r="N753" s="11">
        <v>0</v>
      </c>
      <c r="O753" s="12">
        <v>0</v>
      </c>
      <c r="P753" s="12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  <c r="Z753" s="11">
        <v>0</v>
      </c>
      <c r="AA753" s="11">
        <v>1</v>
      </c>
      <c r="AB753" s="11">
        <v>0</v>
      </c>
    </row>
    <row r="754" spans="1:28" s="5" customFormat="1" x14ac:dyDescent="0.35">
      <c r="A754" s="20" t="s">
        <v>799</v>
      </c>
      <c r="B754" s="27">
        <v>5.9</v>
      </c>
      <c r="C754" s="27">
        <v>2.9</v>
      </c>
      <c r="D754" s="27">
        <v>3</v>
      </c>
      <c r="E754" s="9">
        <f t="shared" si="44"/>
        <v>2.0344827586206899</v>
      </c>
      <c r="F754" s="9">
        <f t="shared" si="45"/>
        <v>1.9666666666666668</v>
      </c>
      <c r="G754" s="9">
        <f t="shared" si="46"/>
        <v>0.96666666666666667</v>
      </c>
      <c r="H754" s="9">
        <f t="shared" si="47"/>
        <v>49.152542372881349</v>
      </c>
      <c r="I754" s="10" t="s">
        <v>715</v>
      </c>
      <c r="J754" s="10" t="s">
        <v>25</v>
      </c>
      <c r="K754" s="5" t="s">
        <v>624</v>
      </c>
      <c r="M754" s="11">
        <v>0</v>
      </c>
      <c r="N754" s="11">
        <v>0</v>
      </c>
      <c r="O754" s="12">
        <v>0</v>
      </c>
      <c r="P754" s="12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1</v>
      </c>
      <c r="AB754" s="11">
        <v>0</v>
      </c>
    </row>
    <row r="755" spans="1:28" s="5" customFormat="1" x14ac:dyDescent="0.35">
      <c r="A755" s="20" t="s">
        <v>800</v>
      </c>
      <c r="B755" s="27">
        <v>5.4</v>
      </c>
      <c r="C755" s="27">
        <v>2.8</v>
      </c>
      <c r="D755" s="27">
        <v>2.8</v>
      </c>
      <c r="E755" s="9">
        <f t="shared" si="44"/>
        <v>1.9285714285714288</v>
      </c>
      <c r="F755" s="9">
        <f t="shared" si="45"/>
        <v>1.9285714285714288</v>
      </c>
      <c r="G755" s="9">
        <f t="shared" si="46"/>
        <v>1</v>
      </c>
      <c r="H755" s="9">
        <f t="shared" si="47"/>
        <v>51.851851851851848</v>
      </c>
      <c r="I755" s="10" t="s">
        <v>715</v>
      </c>
      <c r="J755" s="10" t="s">
        <v>25</v>
      </c>
      <c r="K755" s="5" t="s">
        <v>624</v>
      </c>
      <c r="M755" s="11">
        <v>0</v>
      </c>
      <c r="N755" s="11">
        <v>0</v>
      </c>
      <c r="O755" s="12">
        <v>0</v>
      </c>
      <c r="P755" s="12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1</v>
      </c>
      <c r="AB755" s="11">
        <v>0</v>
      </c>
    </row>
    <row r="756" spans="1:28" s="5" customFormat="1" x14ac:dyDescent="0.35">
      <c r="A756" s="20" t="s">
        <v>801</v>
      </c>
      <c r="B756" s="27">
        <v>5.3</v>
      </c>
      <c r="C756" s="27">
        <v>2.9</v>
      </c>
      <c r="D756" s="27">
        <v>3.2</v>
      </c>
      <c r="E756" s="9">
        <f t="shared" si="44"/>
        <v>1.8275862068965518</v>
      </c>
      <c r="F756" s="9">
        <f t="shared" si="45"/>
        <v>1.6562499999999998</v>
      </c>
      <c r="G756" s="9">
        <f t="shared" si="46"/>
        <v>0.90624999999999989</v>
      </c>
      <c r="H756" s="9">
        <f t="shared" si="47"/>
        <v>54.716981132075468</v>
      </c>
      <c r="I756" s="10" t="s">
        <v>715</v>
      </c>
      <c r="J756" s="10" t="s">
        <v>25</v>
      </c>
      <c r="K756" s="5" t="s">
        <v>624</v>
      </c>
      <c r="M756" s="11">
        <v>0</v>
      </c>
      <c r="N756" s="11">
        <v>0</v>
      </c>
      <c r="O756" s="12">
        <v>0</v>
      </c>
      <c r="P756" s="12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0</v>
      </c>
      <c r="Y756" s="11">
        <v>0</v>
      </c>
      <c r="Z756" s="11">
        <v>0</v>
      </c>
      <c r="AA756" s="11">
        <v>1</v>
      </c>
      <c r="AB756" s="11">
        <v>0</v>
      </c>
    </row>
    <row r="757" spans="1:28" s="5" customFormat="1" x14ac:dyDescent="0.35">
      <c r="A757" s="20" t="s">
        <v>802</v>
      </c>
      <c r="B757" s="27">
        <v>6</v>
      </c>
      <c r="C757" s="27">
        <v>2.9</v>
      </c>
      <c r="D757" s="27">
        <v>2.8</v>
      </c>
      <c r="E757" s="9">
        <f t="shared" si="44"/>
        <v>2.0689655172413794</v>
      </c>
      <c r="F757" s="9">
        <f t="shared" si="45"/>
        <v>2.1428571428571428</v>
      </c>
      <c r="G757" s="9">
        <f t="shared" si="46"/>
        <v>1.0357142857142858</v>
      </c>
      <c r="H757" s="9">
        <f t="shared" si="47"/>
        <v>48.333333333333336</v>
      </c>
      <c r="I757" s="10" t="s">
        <v>715</v>
      </c>
      <c r="J757" s="10" t="s">
        <v>25</v>
      </c>
      <c r="K757" s="5" t="s">
        <v>624</v>
      </c>
      <c r="M757" s="11">
        <v>0</v>
      </c>
      <c r="N757" s="11">
        <v>0</v>
      </c>
      <c r="O757" s="12">
        <v>0</v>
      </c>
      <c r="P757" s="12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1</v>
      </c>
      <c r="AB757" s="11">
        <v>0</v>
      </c>
    </row>
    <row r="758" spans="1:28" s="5" customFormat="1" x14ac:dyDescent="0.35">
      <c r="A758" s="20" t="s">
        <v>803</v>
      </c>
      <c r="B758" s="27">
        <v>5.8</v>
      </c>
      <c r="C758" s="27">
        <v>2.9</v>
      </c>
      <c r="D758" s="27">
        <v>3</v>
      </c>
      <c r="E758" s="9">
        <f t="shared" si="44"/>
        <v>2</v>
      </c>
      <c r="F758" s="9">
        <f t="shared" si="45"/>
        <v>1.9333333333333333</v>
      </c>
      <c r="G758" s="9">
        <f t="shared" si="46"/>
        <v>0.96666666666666667</v>
      </c>
      <c r="H758" s="9">
        <f t="shared" si="47"/>
        <v>50</v>
      </c>
      <c r="I758" s="10" t="s">
        <v>715</v>
      </c>
      <c r="J758" s="10" t="s">
        <v>25</v>
      </c>
      <c r="K758" s="5" t="s">
        <v>624</v>
      </c>
      <c r="M758" s="11">
        <v>0</v>
      </c>
      <c r="N758" s="11">
        <v>0</v>
      </c>
      <c r="O758" s="12">
        <v>0</v>
      </c>
      <c r="P758" s="12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1</v>
      </c>
      <c r="AB758" s="11">
        <v>0</v>
      </c>
    </row>
    <row r="759" spans="1:28" s="5" customFormat="1" x14ac:dyDescent="0.35">
      <c r="A759" s="20" t="s">
        <v>804</v>
      </c>
      <c r="B759" s="27">
        <v>5.3</v>
      </c>
      <c r="C759" s="27">
        <v>2.1</v>
      </c>
      <c r="D759" s="27">
        <v>2.2000000000000002</v>
      </c>
      <c r="E759" s="9">
        <f t="shared" si="44"/>
        <v>2.5238095238095237</v>
      </c>
      <c r="F759" s="9">
        <f t="shared" si="45"/>
        <v>2.4090909090909087</v>
      </c>
      <c r="G759" s="9">
        <f t="shared" si="46"/>
        <v>0.95454545454545447</v>
      </c>
      <c r="H759" s="9">
        <f t="shared" si="47"/>
        <v>39.622641509433961</v>
      </c>
      <c r="I759" s="10" t="s">
        <v>715</v>
      </c>
      <c r="J759" s="10" t="s">
        <v>25</v>
      </c>
      <c r="K759" s="5" t="s">
        <v>624</v>
      </c>
      <c r="M759" s="11">
        <v>0</v>
      </c>
      <c r="N759" s="11">
        <v>0</v>
      </c>
      <c r="O759" s="12">
        <v>0</v>
      </c>
      <c r="P759" s="12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1</v>
      </c>
      <c r="AB759" s="11">
        <v>0</v>
      </c>
    </row>
    <row r="760" spans="1:28" s="5" customFormat="1" x14ac:dyDescent="0.35">
      <c r="A760" s="20" t="s">
        <v>805</v>
      </c>
      <c r="B760" s="27">
        <v>8.3000000000000007</v>
      </c>
      <c r="C760" s="27">
        <v>2.8</v>
      </c>
      <c r="D760" s="27">
        <v>2.7</v>
      </c>
      <c r="E760" s="9">
        <f t="shared" si="44"/>
        <v>2.9642857142857149</v>
      </c>
      <c r="F760" s="9">
        <f t="shared" si="45"/>
        <v>3.074074074074074</v>
      </c>
      <c r="G760" s="9">
        <f t="shared" si="46"/>
        <v>1.037037037037037</v>
      </c>
      <c r="H760" s="9">
        <f t="shared" si="47"/>
        <v>33.734939759036145</v>
      </c>
      <c r="I760" s="10" t="s">
        <v>806</v>
      </c>
      <c r="J760" s="10" t="s">
        <v>13</v>
      </c>
      <c r="K760" s="5" t="s">
        <v>624</v>
      </c>
      <c r="M760" s="11">
        <v>0</v>
      </c>
      <c r="N760" s="11">
        <v>0</v>
      </c>
      <c r="O760" s="12">
        <v>1</v>
      </c>
      <c r="P760" s="12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</row>
    <row r="761" spans="1:28" s="5" customFormat="1" x14ac:dyDescent="0.35">
      <c r="A761" s="20" t="s">
        <v>807</v>
      </c>
      <c r="B761" s="27">
        <v>7.8</v>
      </c>
      <c r="C761" s="27">
        <v>3.3</v>
      </c>
      <c r="D761" s="27">
        <v>2.7</v>
      </c>
      <c r="E761" s="9">
        <f t="shared" si="44"/>
        <v>2.3636363636363638</v>
      </c>
      <c r="F761" s="9">
        <f t="shared" si="45"/>
        <v>2.8888888888888888</v>
      </c>
      <c r="G761" s="9">
        <f t="shared" si="46"/>
        <v>1.2222222222222221</v>
      </c>
      <c r="H761" s="9">
        <f t="shared" si="47"/>
        <v>42.307692307692307</v>
      </c>
      <c r="I761" s="10" t="s">
        <v>806</v>
      </c>
      <c r="J761" s="10" t="s">
        <v>13</v>
      </c>
      <c r="K761" s="5" t="s">
        <v>624</v>
      </c>
      <c r="M761" s="11">
        <v>0</v>
      </c>
      <c r="N761" s="11">
        <v>0</v>
      </c>
      <c r="O761" s="12">
        <v>1</v>
      </c>
      <c r="P761" s="12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</row>
    <row r="762" spans="1:28" s="5" customFormat="1" x14ac:dyDescent="0.35">
      <c r="A762" s="20" t="s">
        <v>808</v>
      </c>
      <c r="B762" s="27">
        <v>8.3000000000000007</v>
      </c>
      <c r="C762" s="27">
        <v>3.3</v>
      </c>
      <c r="D762" s="27">
        <v>2.7</v>
      </c>
      <c r="E762" s="9">
        <f t="shared" si="44"/>
        <v>2.5151515151515156</v>
      </c>
      <c r="F762" s="9">
        <f t="shared" si="45"/>
        <v>3.074074074074074</v>
      </c>
      <c r="G762" s="9">
        <f t="shared" si="46"/>
        <v>1.2222222222222221</v>
      </c>
      <c r="H762" s="9">
        <f t="shared" si="47"/>
        <v>39.75903614457831</v>
      </c>
      <c r="I762" s="10" t="s">
        <v>806</v>
      </c>
      <c r="J762" s="10" t="s">
        <v>13</v>
      </c>
      <c r="K762" s="5" t="s">
        <v>624</v>
      </c>
      <c r="M762" s="11">
        <v>0</v>
      </c>
      <c r="N762" s="11">
        <v>0</v>
      </c>
      <c r="O762" s="12">
        <v>1</v>
      </c>
      <c r="P762" s="12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</row>
    <row r="763" spans="1:28" s="5" customFormat="1" x14ac:dyDescent="0.35">
      <c r="A763" s="20" t="s">
        <v>809</v>
      </c>
      <c r="B763" s="27">
        <v>7.6</v>
      </c>
      <c r="C763" s="27">
        <v>3.3</v>
      </c>
      <c r="D763" s="27">
        <v>2.4</v>
      </c>
      <c r="E763" s="9">
        <f t="shared" si="44"/>
        <v>2.3030303030303032</v>
      </c>
      <c r="F763" s="9">
        <f t="shared" si="45"/>
        <v>3.1666666666666665</v>
      </c>
      <c r="G763" s="9">
        <f t="shared" si="46"/>
        <v>1.375</v>
      </c>
      <c r="H763" s="9">
        <f t="shared" si="47"/>
        <v>43.421052631578952</v>
      </c>
      <c r="I763" s="10" t="s">
        <v>806</v>
      </c>
      <c r="J763" s="10" t="s">
        <v>13</v>
      </c>
      <c r="K763" s="5" t="s">
        <v>624</v>
      </c>
      <c r="M763" s="11">
        <v>0</v>
      </c>
      <c r="N763" s="11">
        <v>0</v>
      </c>
      <c r="O763" s="12">
        <v>1</v>
      </c>
      <c r="P763" s="12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</row>
    <row r="764" spans="1:28" s="5" customFormat="1" x14ac:dyDescent="0.35">
      <c r="A764" s="20" t="s">
        <v>810</v>
      </c>
      <c r="B764" s="27">
        <v>6.7</v>
      </c>
      <c r="C764" s="27">
        <v>3.2</v>
      </c>
      <c r="D764" s="27">
        <v>2.2999999999999998</v>
      </c>
      <c r="E764" s="9">
        <f t="shared" si="44"/>
        <v>2.09375</v>
      </c>
      <c r="F764" s="9">
        <f t="shared" si="45"/>
        <v>2.9130434782608701</v>
      </c>
      <c r="G764" s="9">
        <f t="shared" si="46"/>
        <v>1.3913043478260871</v>
      </c>
      <c r="H764" s="9">
        <f t="shared" si="47"/>
        <v>47.761194029850742</v>
      </c>
      <c r="I764" s="10" t="s">
        <v>806</v>
      </c>
      <c r="J764" s="10" t="s">
        <v>13</v>
      </c>
      <c r="K764" s="5" t="s">
        <v>624</v>
      </c>
      <c r="M764" s="11">
        <v>0</v>
      </c>
      <c r="N764" s="11">
        <v>0</v>
      </c>
      <c r="O764" s="12">
        <v>1</v>
      </c>
      <c r="P764" s="12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0</v>
      </c>
      <c r="Z764" s="11">
        <v>0</v>
      </c>
      <c r="AA764" s="11">
        <v>0</v>
      </c>
      <c r="AB764" s="11">
        <v>0</v>
      </c>
    </row>
    <row r="765" spans="1:28" s="5" customFormat="1" x14ac:dyDescent="0.35">
      <c r="A765" s="20" t="s">
        <v>811</v>
      </c>
      <c r="B765" s="27">
        <v>7</v>
      </c>
      <c r="C765" s="27">
        <v>3.2</v>
      </c>
      <c r="D765" s="27">
        <v>2.7</v>
      </c>
      <c r="E765" s="9">
        <f t="shared" si="44"/>
        <v>2.1875</v>
      </c>
      <c r="F765" s="9">
        <f t="shared" si="45"/>
        <v>2.5925925925925926</v>
      </c>
      <c r="G765" s="9">
        <f t="shared" si="46"/>
        <v>1.1851851851851851</v>
      </c>
      <c r="H765" s="9">
        <f t="shared" si="47"/>
        <v>45.714285714285715</v>
      </c>
      <c r="I765" s="10" t="s">
        <v>806</v>
      </c>
      <c r="J765" s="10" t="s">
        <v>13</v>
      </c>
      <c r="K765" s="5" t="s">
        <v>624</v>
      </c>
      <c r="M765" s="11">
        <v>0</v>
      </c>
      <c r="N765" s="11">
        <v>0</v>
      </c>
      <c r="O765" s="12">
        <v>1</v>
      </c>
      <c r="P765" s="12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>
        <v>0</v>
      </c>
      <c r="Z765" s="11">
        <v>0</v>
      </c>
      <c r="AA765" s="11">
        <v>0</v>
      </c>
      <c r="AB765" s="11">
        <v>0</v>
      </c>
    </row>
    <row r="766" spans="1:28" s="5" customFormat="1" x14ac:dyDescent="0.35">
      <c r="A766" s="20" t="s">
        <v>812</v>
      </c>
      <c r="B766" s="27">
        <v>7.2</v>
      </c>
      <c r="C766" s="27">
        <v>2.7</v>
      </c>
      <c r="D766" s="27">
        <v>2.5</v>
      </c>
      <c r="E766" s="9">
        <f t="shared" si="44"/>
        <v>2.6666666666666665</v>
      </c>
      <c r="F766" s="9">
        <f t="shared" si="45"/>
        <v>2.88</v>
      </c>
      <c r="G766" s="9">
        <f t="shared" si="46"/>
        <v>1.08</v>
      </c>
      <c r="H766" s="9">
        <f t="shared" si="47"/>
        <v>37.5</v>
      </c>
      <c r="I766" s="10" t="s">
        <v>806</v>
      </c>
      <c r="J766" s="10" t="s">
        <v>13</v>
      </c>
      <c r="K766" s="5" t="s">
        <v>624</v>
      </c>
      <c r="M766" s="11">
        <v>0</v>
      </c>
      <c r="N766" s="11">
        <v>0</v>
      </c>
      <c r="O766" s="12">
        <v>1</v>
      </c>
      <c r="P766" s="12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</row>
    <row r="767" spans="1:28" s="5" customFormat="1" x14ac:dyDescent="0.35">
      <c r="A767" s="20" t="s">
        <v>813</v>
      </c>
      <c r="B767" s="27">
        <v>7.7</v>
      </c>
      <c r="C767" s="27">
        <v>3.1</v>
      </c>
      <c r="D767" s="27">
        <v>2.9</v>
      </c>
      <c r="E767" s="9">
        <f t="shared" si="44"/>
        <v>2.4838709677419355</v>
      </c>
      <c r="F767" s="9">
        <f t="shared" si="45"/>
        <v>2.6551724137931036</v>
      </c>
      <c r="G767" s="9">
        <f t="shared" si="46"/>
        <v>1.0689655172413794</v>
      </c>
      <c r="H767" s="9">
        <f t="shared" si="47"/>
        <v>40.259740259740262</v>
      </c>
      <c r="I767" s="10" t="s">
        <v>806</v>
      </c>
      <c r="J767" s="10" t="s">
        <v>13</v>
      </c>
      <c r="K767" s="5" t="s">
        <v>624</v>
      </c>
      <c r="M767" s="11">
        <v>0</v>
      </c>
      <c r="N767" s="11">
        <v>0</v>
      </c>
      <c r="O767" s="12">
        <v>1</v>
      </c>
      <c r="P767" s="12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0</v>
      </c>
      <c r="AA767" s="11">
        <v>0</v>
      </c>
      <c r="AB767" s="11">
        <v>0</v>
      </c>
    </row>
    <row r="768" spans="1:28" s="5" customFormat="1" x14ac:dyDescent="0.35">
      <c r="A768" s="20" t="s">
        <v>814</v>
      </c>
      <c r="B768" s="27">
        <v>7.8</v>
      </c>
      <c r="C768" s="27">
        <v>3.2</v>
      </c>
      <c r="D768" s="27">
        <v>2.8</v>
      </c>
      <c r="E768" s="9">
        <f t="shared" si="44"/>
        <v>2.4375</v>
      </c>
      <c r="F768" s="9">
        <f t="shared" si="45"/>
        <v>2.785714285714286</v>
      </c>
      <c r="G768" s="9">
        <f t="shared" si="46"/>
        <v>1.142857142857143</v>
      </c>
      <c r="H768" s="9">
        <f t="shared" si="47"/>
        <v>41.025641025641029</v>
      </c>
      <c r="I768" s="10" t="s">
        <v>806</v>
      </c>
      <c r="J768" s="10" t="s">
        <v>13</v>
      </c>
      <c r="K768" s="5" t="s">
        <v>624</v>
      </c>
      <c r="M768" s="11">
        <v>0</v>
      </c>
      <c r="N768" s="11">
        <v>0</v>
      </c>
      <c r="O768" s="12">
        <v>1</v>
      </c>
      <c r="P768" s="12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s="11">
        <v>0</v>
      </c>
    </row>
    <row r="769" spans="1:28" s="5" customFormat="1" x14ac:dyDescent="0.35">
      <c r="A769" s="20" t="s">
        <v>815</v>
      </c>
      <c r="B769" s="27">
        <v>7.6</v>
      </c>
      <c r="C769" s="27">
        <v>3.2</v>
      </c>
      <c r="D769" s="27">
        <v>2.6</v>
      </c>
      <c r="E769" s="9">
        <f t="shared" si="44"/>
        <v>2.3749999999999996</v>
      </c>
      <c r="F769" s="9">
        <f t="shared" si="45"/>
        <v>2.9230769230769229</v>
      </c>
      <c r="G769" s="9">
        <f t="shared" si="46"/>
        <v>1.2307692307692308</v>
      </c>
      <c r="H769" s="9">
        <f t="shared" si="47"/>
        <v>42.10526315789474</v>
      </c>
      <c r="I769" s="10" t="s">
        <v>806</v>
      </c>
      <c r="J769" s="10" t="s">
        <v>13</v>
      </c>
      <c r="K769" s="5" t="s">
        <v>624</v>
      </c>
      <c r="M769" s="11">
        <v>0</v>
      </c>
      <c r="N769" s="11">
        <v>0</v>
      </c>
      <c r="O769" s="12">
        <v>1</v>
      </c>
      <c r="P769" s="12">
        <v>0</v>
      </c>
      <c r="Q769" s="11">
        <v>0</v>
      </c>
      <c r="R769" s="11">
        <v>0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  <c r="X769" s="11">
        <v>0</v>
      </c>
      <c r="Y769" s="11">
        <v>0</v>
      </c>
      <c r="Z769" s="11">
        <v>0</v>
      </c>
      <c r="AA769" s="11">
        <v>0</v>
      </c>
      <c r="AB769" s="11">
        <v>0</v>
      </c>
    </row>
    <row r="770" spans="1:28" s="5" customFormat="1" x14ac:dyDescent="0.35">
      <c r="A770" s="20" t="s">
        <v>816</v>
      </c>
      <c r="B770" s="27">
        <v>7.4</v>
      </c>
      <c r="C770" s="27">
        <v>3.3</v>
      </c>
      <c r="D770" s="27">
        <v>2.2999999999999998</v>
      </c>
      <c r="E770" s="9">
        <f t="shared" si="44"/>
        <v>2.2424242424242427</v>
      </c>
      <c r="F770" s="9">
        <f t="shared" si="45"/>
        <v>3.2173913043478266</v>
      </c>
      <c r="G770" s="9">
        <f t="shared" si="46"/>
        <v>1.4347826086956521</v>
      </c>
      <c r="H770" s="9">
        <f t="shared" si="47"/>
        <v>44.594594594594589</v>
      </c>
      <c r="I770" s="10" t="s">
        <v>806</v>
      </c>
      <c r="J770" s="10" t="s">
        <v>13</v>
      </c>
      <c r="K770" s="5" t="s">
        <v>624</v>
      </c>
      <c r="M770" s="11">
        <v>0</v>
      </c>
      <c r="N770" s="11">
        <v>0</v>
      </c>
      <c r="O770" s="12">
        <v>1</v>
      </c>
      <c r="P770" s="12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0</v>
      </c>
    </row>
    <row r="771" spans="1:28" s="5" customFormat="1" x14ac:dyDescent="0.35">
      <c r="A771" s="20" t="s">
        <v>817</v>
      </c>
      <c r="B771" s="27">
        <v>7.9</v>
      </c>
      <c r="C771" s="27">
        <v>3.3</v>
      </c>
      <c r="D771" s="27">
        <v>2.5</v>
      </c>
      <c r="E771" s="9">
        <f t="shared" ref="E771:E834" si="48">B771/C771</f>
        <v>2.393939393939394</v>
      </c>
      <c r="F771" s="9">
        <f t="shared" ref="F771:F834" si="49">B771/D771</f>
        <v>3.16</v>
      </c>
      <c r="G771" s="9">
        <f t="shared" ref="G771:G834" si="50">C771/D771</f>
        <v>1.3199999999999998</v>
      </c>
      <c r="H771" s="9">
        <f t="shared" ref="H771:H834" si="51">100*(C771/B771)</f>
        <v>41.772151898734172</v>
      </c>
      <c r="I771" s="10" t="s">
        <v>806</v>
      </c>
      <c r="J771" s="10" t="s">
        <v>13</v>
      </c>
      <c r="K771" s="5" t="s">
        <v>624</v>
      </c>
      <c r="M771" s="11">
        <v>0</v>
      </c>
      <c r="N771" s="11">
        <v>0</v>
      </c>
      <c r="O771" s="12">
        <v>1</v>
      </c>
      <c r="P771" s="12">
        <v>0</v>
      </c>
      <c r="Q771" s="11">
        <v>0</v>
      </c>
      <c r="R771" s="11">
        <v>0</v>
      </c>
      <c r="S771" s="11">
        <v>0</v>
      </c>
      <c r="T771" s="11">
        <v>0</v>
      </c>
      <c r="U771" s="11">
        <v>0</v>
      </c>
      <c r="V771" s="11">
        <v>0</v>
      </c>
      <c r="W771" s="11">
        <v>0</v>
      </c>
      <c r="X771" s="11">
        <v>0</v>
      </c>
      <c r="Y771" s="11">
        <v>0</v>
      </c>
      <c r="Z771" s="11">
        <v>0</v>
      </c>
      <c r="AA771" s="11">
        <v>0</v>
      </c>
      <c r="AB771" s="11">
        <v>0</v>
      </c>
    </row>
    <row r="772" spans="1:28" s="5" customFormat="1" x14ac:dyDescent="0.35">
      <c r="A772" s="20" t="s">
        <v>818</v>
      </c>
      <c r="B772" s="27">
        <v>7.6</v>
      </c>
      <c r="C772" s="27">
        <v>3.7</v>
      </c>
      <c r="D772" s="27">
        <v>2.6</v>
      </c>
      <c r="E772" s="9">
        <f t="shared" si="48"/>
        <v>2.0540540540540539</v>
      </c>
      <c r="F772" s="9">
        <f t="shared" si="49"/>
        <v>2.9230769230769229</v>
      </c>
      <c r="G772" s="9">
        <f t="shared" si="50"/>
        <v>1.4230769230769231</v>
      </c>
      <c r="H772" s="9">
        <f t="shared" si="51"/>
        <v>48.684210526315795</v>
      </c>
      <c r="I772" s="10" t="s">
        <v>806</v>
      </c>
      <c r="J772" s="10" t="s">
        <v>13</v>
      </c>
      <c r="K772" s="5" t="s">
        <v>624</v>
      </c>
      <c r="M772" s="11">
        <v>0</v>
      </c>
      <c r="N772" s="11">
        <v>0</v>
      </c>
      <c r="O772" s="12">
        <v>1</v>
      </c>
      <c r="P772" s="12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</row>
    <row r="773" spans="1:28" s="5" customFormat="1" x14ac:dyDescent="0.35">
      <c r="A773" s="20" t="s">
        <v>819</v>
      </c>
      <c r="B773" s="27">
        <v>7.1</v>
      </c>
      <c r="C773" s="27">
        <v>3</v>
      </c>
      <c r="D773" s="27">
        <v>2.7</v>
      </c>
      <c r="E773" s="9">
        <f t="shared" si="48"/>
        <v>2.3666666666666667</v>
      </c>
      <c r="F773" s="9">
        <f t="shared" si="49"/>
        <v>2.6296296296296293</v>
      </c>
      <c r="G773" s="9">
        <f t="shared" si="50"/>
        <v>1.1111111111111109</v>
      </c>
      <c r="H773" s="9">
        <f t="shared" si="51"/>
        <v>42.253521126760567</v>
      </c>
      <c r="I773" s="10" t="s">
        <v>806</v>
      </c>
      <c r="J773" s="10" t="s">
        <v>13</v>
      </c>
      <c r="K773" s="5" t="s">
        <v>624</v>
      </c>
      <c r="M773" s="11">
        <v>0</v>
      </c>
      <c r="N773" s="11">
        <v>0</v>
      </c>
      <c r="O773" s="12">
        <v>1</v>
      </c>
      <c r="P773" s="12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</row>
    <row r="774" spans="1:28" s="5" customFormat="1" x14ac:dyDescent="0.35">
      <c r="A774" s="20" t="s">
        <v>820</v>
      </c>
      <c r="B774" s="27">
        <v>7.2</v>
      </c>
      <c r="C774" s="27">
        <v>3.4</v>
      </c>
      <c r="D774" s="27">
        <v>2.4</v>
      </c>
      <c r="E774" s="9">
        <f t="shared" si="48"/>
        <v>2.1176470588235294</v>
      </c>
      <c r="F774" s="9">
        <f t="shared" si="49"/>
        <v>3</v>
      </c>
      <c r="G774" s="9">
        <f t="shared" si="50"/>
        <v>1.4166666666666667</v>
      </c>
      <c r="H774" s="9">
        <f t="shared" si="51"/>
        <v>47.222222222222221</v>
      </c>
      <c r="I774" s="10" t="s">
        <v>806</v>
      </c>
      <c r="J774" s="10" t="s">
        <v>13</v>
      </c>
      <c r="K774" s="5" t="s">
        <v>624</v>
      </c>
      <c r="M774" s="11">
        <v>0</v>
      </c>
      <c r="N774" s="11">
        <v>0</v>
      </c>
      <c r="O774" s="12">
        <v>1</v>
      </c>
      <c r="P774" s="12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</row>
    <row r="775" spans="1:28" s="5" customFormat="1" x14ac:dyDescent="0.35">
      <c r="A775" s="20" t="s">
        <v>821</v>
      </c>
      <c r="B775" s="27">
        <v>8.1999999999999993</v>
      </c>
      <c r="C775" s="27">
        <v>3.3</v>
      </c>
      <c r="D775" s="27">
        <v>2.7</v>
      </c>
      <c r="E775" s="9">
        <f t="shared" si="48"/>
        <v>2.4848484848484849</v>
      </c>
      <c r="F775" s="9">
        <f t="shared" si="49"/>
        <v>3.0370370370370368</v>
      </c>
      <c r="G775" s="9">
        <f t="shared" si="50"/>
        <v>1.2222222222222221</v>
      </c>
      <c r="H775" s="9">
        <f t="shared" si="51"/>
        <v>40.243902439024396</v>
      </c>
      <c r="I775" s="10" t="s">
        <v>806</v>
      </c>
      <c r="J775" s="10" t="s">
        <v>13</v>
      </c>
      <c r="K775" s="5" t="s">
        <v>624</v>
      </c>
      <c r="M775" s="11">
        <v>0</v>
      </c>
      <c r="N775" s="11">
        <v>0</v>
      </c>
      <c r="O775" s="12">
        <v>1</v>
      </c>
      <c r="P775" s="12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>
        <v>0</v>
      </c>
      <c r="Y775" s="11">
        <v>0</v>
      </c>
      <c r="Z775" s="11">
        <v>0</v>
      </c>
      <c r="AA775" s="11">
        <v>0</v>
      </c>
      <c r="AB775" s="11">
        <v>0</v>
      </c>
    </row>
    <row r="776" spans="1:28" s="5" customFormat="1" x14ac:dyDescent="0.35">
      <c r="A776" s="20" t="s">
        <v>822</v>
      </c>
      <c r="B776" s="27">
        <v>7.2</v>
      </c>
      <c r="C776" s="27">
        <v>3.2</v>
      </c>
      <c r="D776" s="27">
        <v>2.8</v>
      </c>
      <c r="E776" s="9">
        <f t="shared" si="48"/>
        <v>2.25</v>
      </c>
      <c r="F776" s="9">
        <f t="shared" si="49"/>
        <v>2.5714285714285716</v>
      </c>
      <c r="G776" s="9">
        <f t="shared" si="50"/>
        <v>1.142857142857143</v>
      </c>
      <c r="H776" s="9">
        <f t="shared" si="51"/>
        <v>44.44444444444445</v>
      </c>
      <c r="I776" s="10" t="s">
        <v>806</v>
      </c>
      <c r="J776" s="10" t="s">
        <v>13</v>
      </c>
      <c r="K776" s="5" t="s">
        <v>624</v>
      </c>
      <c r="M776" s="11">
        <v>0</v>
      </c>
      <c r="N776" s="11">
        <v>0</v>
      </c>
      <c r="O776" s="12">
        <v>1</v>
      </c>
      <c r="P776" s="12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</row>
    <row r="777" spans="1:28" s="5" customFormat="1" x14ac:dyDescent="0.35">
      <c r="A777" s="20" t="s">
        <v>823</v>
      </c>
      <c r="B777" s="27">
        <v>7.3</v>
      </c>
      <c r="C777" s="27">
        <v>3.3</v>
      </c>
      <c r="D777" s="27">
        <v>2.8</v>
      </c>
      <c r="E777" s="9">
        <f t="shared" si="48"/>
        <v>2.2121212121212124</v>
      </c>
      <c r="F777" s="9">
        <f t="shared" si="49"/>
        <v>2.6071428571428572</v>
      </c>
      <c r="G777" s="9">
        <f t="shared" si="50"/>
        <v>1.1785714285714286</v>
      </c>
      <c r="H777" s="9">
        <f t="shared" si="51"/>
        <v>45.205479452054789</v>
      </c>
      <c r="I777" s="10" t="s">
        <v>806</v>
      </c>
      <c r="J777" s="10" t="s">
        <v>13</v>
      </c>
      <c r="K777" s="5" t="s">
        <v>624</v>
      </c>
      <c r="M777" s="11">
        <v>0</v>
      </c>
      <c r="N777" s="11">
        <v>0</v>
      </c>
      <c r="O777" s="12">
        <v>1</v>
      </c>
      <c r="P777" s="12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</row>
    <row r="778" spans="1:28" s="5" customFormat="1" x14ac:dyDescent="0.35">
      <c r="A778" s="20" t="s">
        <v>824</v>
      </c>
      <c r="B778" s="27">
        <v>7.2</v>
      </c>
      <c r="C778" s="27">
        <v>3.3</v>
      </c>
      <c r="D778" s="27">
        <v>2.4</v>
      </c>
      <c r="E778" s="9">
        <f t="shared" si="48"/>
        <v>2.1818181818181821</v>
      </c>
      <c r="F778" s="9">
        <f t="shared" si="49"/>
        <v>3</v>
      </c>
      <c r="G778" s="9">
        <f t="shared" si="50"/>
        <v>1.375</v>
      </c>
      <c r="H778" s="9">
        <f t="shared" si="51"/>
        <v>45.833333333333329</v>
      </c>
      <c r="I778" s="10" t="s">
        <v>806</v>
      </c>
      <c r="J778" s="10" t="s">
        <v>13</v>
      </c>
      <c r="K778" s="5" t="s">
        <v>624</v>
      </c>
      <c r="M778" s="11">
        <v>0</v>
      </c>
      <c r="N778" s="11">
        <v>0</v>
      </c>
      <c r="O778" s="12">
        <v>1</v>
      </c>
      <c r="P778" s="12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</row>
    <row r="779" spans="1:28" s="5" customFormat="1" x14ac:dyDescent="0.35">
      <c r="A779" s="20" t="s">
        <v>825</v>
      </c>
      <c r="B779" s="27">
        <v>7.8</v>
      </c>
      <c r="C779" s="27">
        <v>3.2</v>
      </c>
      <c r="D779" s="27">
        <v>3</v>
      </c>
      <c r="E779" s="9">
        <f t="shared" si="48"/>
        <v>2.4375</v>
      </c>
      <c r="F779" s="9">
        <f t="shared" si="49"/>
        <v>2.6</v>
      </c>
      <c r="G779" s="9">
        <f t="shared" si="50"/>
        <v>1.0666666666666667</v>
      </c>
      <c r="H779" s="9">
        <f t="shared" si="51"/>
        <v>41.025641025641029</v>
      </c>
      <c r="I779" s="10" t="s">
        <v>806</v>
      </c>
      <c r="J779" s="10" t="s">
        <v>13</v>
      </c>
      <c r="K779" s="5" t="s">
        <v>624</v>
      </c>
      <c r="M779" s="11">
        <v>0</v>
      </c>
      <c r="N779" s="11">
        <v>0</v>
      </c>
      <c r="O779" s="12">
        <v>1</v>
      </c>
      <c r="P779" s="12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</row>
    <row r="780" spans="1:28" s="5" customFormat="1" x14ac:dyDescent="0.35">
      <c r="A780" s="20" t="s">
        <v>826</v>
      </c>
      <c r="B780" s="27">
        <v>7.9</v>
      </c>
      <c r="C780" s="27">
        <v>3.1</v>
      </c>
      <c r="D780" s="27">
        <v>3</v>
      </c>
      <c r="E780" s="9">
        <f t="shared" si="48"/>
        <v>2.5483870967741935</v>
      </c>
      <c r="F780" s="9">
        <f t="shared" si="49"/>
        <v>2.6333333333333333</v>
      </c>
      <c r="G780" s="9">
        <f t="shared" si="50"/>
        <v>1.0333333333333334</v>
      </c>
      <c r="H780" s="9">
        <f t="shared" si="51"/>
        <v>39.24050632911392</v>
      </c>
      <c r="I780" s="10" t="s">
        <v>806</v>
      </c>
      <c r="J780" s="10" t="s">
        <v>13</v>
      </c>
      <c r="K780" s="5" t="s">
        <v>624</v>
      </c>
      <c r="M780" s="11">
        <v>0</v>
      </c>
      <c r="N780" s="11">
        <v>0</v>
      </c>
      <c r="O780" s="12">
        <v>1</v>
      </c>
      <c r="P780" s="12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</row>
    <row r="781" spans="1:28" s="5" customFormat="1" x14ac:dyDescent="0.35">
      <c r="A781" s="20" t="s">
        <v>827</v>
      </c>
      <c r="B781" s="27">
        <v>7.5</v>
      </c>
      <c r="C781" s="27">
        <v>3.2</v>
      </c>
      <c r="D781" s="27">
        <v>3</v>
      </c>
      <c r="E781" s="9">
        <f t="shared" si="48"/>
        <v>2.34375</v>
      </c>
      <c r="F781" s="9">
        <f t="shared" si="49"/>
        <v>2.5</v>
      </c>
      <c r="G781" s="9">
        <f t="shared" si="50"/>
        <v>1.0666666666666667</v>
      </c>
      <c r="H781" s="9">
        <f t="shared" si="51"/>
        <v>42.666666666666671</v>
      </c>
      <c r="I781" s="10" t="s">
        <v>806</v>
      </c>
      <c r="J781" s="10" t="s">
        <v>13</v>
      </c>
      <c r="K781" s="5" t="s">
        <v>624</v>
      </c>
      <c r="M781" s="11">
        <v>0</v>
      </c>
      <c r="N781" s="11">
        <v>0</v>
      </c>
      <c r="O781" s="12">
        <v>1</v>
      </c>
      <c r="P781" s="12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</v>
      </c>
    </row>
    <row r="782" spans="1:28" s="5" customFormat="1" x14ac:dyDescent="0.35">
      <c r="A782" s="20" t="s">
        <v>828</v>
      </c>
      <c r="B782" s="27">
        <v>8.1999999999999993</v>
      </c>
      <c r="C782" s="27">
        <v>3.3</v>
      </c>
      <c r="D782" s="27">
        <v>2.8</v>
      </c>
      <c r="E782" s="9">
        <f t="shared" si="48"/>
        <v>2.4848484848484849</v>
      </c>
      <c r="F782" s="9">
        <f t="shared" si="49"/>
        <v>2.9285714285714284</v>
      </c>
      <c r="G782" s="9">
        <f t="shared" si="50"/>
        <v>1.1785714285714286</v>
      </c>
      <c r="H782" s="9">
        <f t="shared" si="51"/>
        <v>40.243902439024396</v>
      </c>
      <c r="I782" s="10" t="s">
        <v>806</v>
      </c>
      <c r="J782" s="10" t="s">
        <v>13</v>
      </c>
      <c r="K782" s="5" t="s">
        <v>624</v>
      </c>
      <c r="M782" s="11">
        <v>0</v>
      </c>
      <c r="N782" s="11">
        <v>0</v>
      </c>
      <c r="O782" s="12">
        <v>1</v>
      </c>
      <c r="P782" s="12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</row>
    <row r="783" spans="1:28" s="5" customFormat="1" x14ac:dyDescent="0.35">
      <c r="A783" s="20" t="s">
        <v>829</v>
      </c>
      <c r="B783" s="27">
        <v>8</v>
      </c>
      <c r="C783" s="27">
        <v>3.3</v>
      </c>
      <c r="D783" s="27">
        <v>2.2999999999999998</v>
      </c>
      <c r="E783" s="9">
        <f t="shared" si="48"/>
        <v>2.4242424242424243</v>
      </c>
      <c r="F783" s="9">
        <f t="shared" si="49"/>
        <v>3.4782608695652177</v>
      </c>
      <c r="G783" s="9">
        <f t="shared" si="50"/>
        <v>1.4347826086956521</v>
      </c>
      <c r="H783" s="9">
        <f t="shared" si="51"/>
        <v>41.25</v>
      </c>
      <c r="I783" s="10" t="s">
        <v>806</v>
      </c>
      <c r="J783" s="10" t="s">
        <v>13</v>
      </c>
      <c r="K783" s="5" t="s">
        <v>624</v>
      </c>
      <c r="M783" s="11">
        <v>0</v>
      </c>
      <c r="N783" s="11">
        <v>0</v>
      </c>
      <c r="O783" s="12">
        <v>1</v>
      </c>
      <c r="P783" s="12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</row>
    <row r="784" spans="1:28" s="5" customFormat="1" x14ac:dyDescent="0.35">
      <c r="A784" s="20" t="s">
        <v>830</v>
      </c>
      <c r="B784" s="27">
        <v>7.2</v>
      </c>
      <c r="C784" s="27">
        <v>3</v>
      </c>
      <c r="D784" s="27">
        <v>2.8</v>
      </c>
      <c r="E784" s="9">
        <f t="shared" si="48"/>
        <v>2.4</v>
      </c>
      <c r="F784" s="9">
        <f t="shared" si="49"/>
        <v>2.5714285714285716</v>
      </c>
      <c r="G784" s="9">
        <f t="shared" si="50"/>
        <v>1.0714285714285714</v>
      </c>
      <c r="H784" s="9">
        <f t="shared" si="51"/>
        <v>41.666666666666664</v>
      </c>
      <c r="I784" s="10" t="s">
        <v>806</v>
      </c>
      <c r="J784" s="10" t="s">
        <v>13</v>
      </c>
      <c r="K784" s="5" t="s">
        <v>624</v>
      </c>
      <c r="M784" s="11">
        <v>0</v>
      </c>
      <c r="N784" s="11">
        <v>0</v>
      </c>
      <c r="O784" s="12">
        <v>1</v>
      </c>
      <c r="P784" s="12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</row>
    <row r="785" spans="1:28" s="5" customFormat="1" x14ac:dyDescent="0.35">
      <c r="A785" s="20" t="s">
        <v>831</v>
      </c>
      <c r="B785" s="27">
        <v>7.7</v>
      </c>
      <c r="C785" s="27">
        <v>3.2</v>
      </c>
      <c r="D785" s="27">
        <v>2.9</v>
      </c>
      <c r="E785" s="9">
        <f t="shared" si="48"/>
        <v>2.40625</v>
      </c>
      <c r="F785" s="9">
        <f t="shared" si="49"/>
        <v>2.6551724137931036</v>
      </c>
      <c r="G785" s="9">
        <f t="shared" si="50"/>
        <v>1.103448275862069</v>
      </c>
      <c r="H785" s="9">
        <f t="shared" si="51"/>
        <v>41.558441558441558</v>
      </c>
      <c r="I785" s="10" t="s">
        <v>806</v>
      </c>
      <c r="J785" s="10" t="s">
        <v>13</v>
      </c>
      <c r="K785" s="5" t="s">
        <v>624</v>
      </c>
      <c r="M785" s="11">
        <v>0</v>
      </c>
      <c r="N785" s="11">
        <v>0</v>
      </c>
      <c r="O785" s="12">
        <v>1</v>
      </c>
      <c r="P785" s="12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</row>
    <row r="786" spans="1:28" s="5" customFormat="1" x14ac:dyDescent="0.35">
      <c r="A786" s="20" t="s">
        <v>832</v>
      </c>
      <c r="B786" s="27">
        <v>7.7</v>
      </c>
      <c r="C786" s="27">
        <v>3.1</v>
      </c>
      <c r="D786" s="27">
        <v>2.9</v>
      </c>
      <c r="E786" s="9">
        <f t="shared" si="48"/>
        <v>2.4838709677419355</v>
      </c>
      <c r="F786" s="9">
        <f t="shared" si="49"/>
        <v>2.6551724137931036</v>
      </c>
      <c r="G786" s="9">
        <f t="shared" si="50"/>
        <v>1.0689655172413794</v>
      </c>
      <c r="H786" s="9">
        <f t="shared" si="51"/>
        <v>40.259740259740262</v>
      </c>
      <c r="I786" s="10" t="s">
        <v>806</v>
      </c>
      <c r="J786" s="10" t="s">
        <v>13</v>
      </c>
      <c r="K786" s="5" t="s">
        <v>624</v>
      </c>
      <c r="M786" s="11">
        <v>0</v>
      </c>
      <c r="N786" s="11">
        <v>0</v>
      </c>
      <c r="O786" s="12">
        <v>1</v>
      </c>
      <c r="P786" s="12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</row>
    <row r="787" spans="1:28" s="5" customFormat="1" x14ac:dyDescent="0.35">
      <c r="A787" s="20" t="s">
        <v>833</v>
      </c>
      <c r="B787" s="27">
        <v>7</v>
      </c>
      <c r="C787" s="27">
        <v>2.9</v>
      </c>
      <c r="D787" s="27">
        <v>2.7</v>
      </c>
      <c r="E787" s="9">
        <f t="shared" si="48"/>
        <v>2.4137931034482758</v>
      </c>
      <c r="F787" s="9">
        <f t="shared" si="49"/>
        <v>2.5925925925925926</v>
      </c>
      <c r="G787" s="9">
        <f t="shared" si="50"/>
        <v>1.074074074074074</v>
      </c>
      <c r="H787" s="9">
        <f t="shared" si="51"/>
        <v>41.428571428571423</v>
      </c>
      <c r="I787" s="10" t="s">
        <v>806</v>
      </c>
      <c r="J787" s="10" t="s">
        <v>13</v>
      </c>
      <c r="K787" s="5" t="s">
        <v>624</v>
      </c>
      <c r="M787" s="11">
        <v>0</v>
      </c>
      <c r="N787" s="11">
        <v>0</v>
      </c>
      <c r="O787" s="12">
        <v>1</v>
      </c>
      <c r="P787" s="12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</row>
    <row r="788" spans="1:28" s="5" customFormat="1" x14ac:dyDescent="0.35">
      <c r="A788" s="20" t="s">
        <v>834</v>
      </c>
      <c r="B788" s="27">
        <v>7.2</v>
      </c>
      <c r="C788" s="27">
        <v>3.2</v>
      </c>
      <c r="D788" s="27">
        <v>2.6</v>
      </c>
      <c r="E788" s="9">
        <f t="shared" si="48"/>
        <v>2.25</v>
      </c>
      <c r="F788" s="9">
        <f t="shared" si="49"/>
        <v>2.7692307692307692</v>
      </c>
      <c r="G788" s="9">
        <f t="shared" si="50"/>
        <v>1.2307692307692308</v>
      </c>
      <c r="H788" s="9">
        <f t="shared" si="51"/>
        <v>44.44444444444445</v>
      </c>
      <c r="I788" s="10" t="s">
        <v>806</v>
      </c>
      <c r="J788" s="10" t="s">
        <v>13</v>
      </c>
      <c r="K788" s="5" t="s">
        <v>624</v>
      </c>
      <c r="M788" s="11">
        <v>0</v>
      </c>
      <c r="N788" s="11">
        <v>0</v>
      </c>
      <c r="O788" s="12">
        <v>1</v>
      </c>
      <c r="P788" s="12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</row>
    <row r="789" spans="1:28" s="5" customFormat="1" x14ac:dyDescent="0.35">
      <c r="A789" s="20" t="s">
        <v>835</v>
      </c>
      <c r="B789" s="27">
        <v>7.8</v>
      </c>
      <c r="C789" s="27">
        <v>2.8</v>
      </c>
      <c r="D789" s="27">
        <v>2.6</v>
      </c>
      <c r="E789" s="9">
        <f t="shared" si="48"/>
        <v>2.785714285714286</v>
      </c>
      <c r="F789" s="9">
        <f t="shared" si="49"/>
        <v>3</v>
      </c>
      <c r="G789" s="9">
        <f t="shared" si="50"/>
        <v>1.0769230769230769</v>
      </c>
      <c r="H789" s="9">
        <f t="shared" si="51"/>
        <v>35.897435897435898</v>
      </c>
      <c r="I789" s="10" t="s">
        <v>806</v>
      </c>
      <c r="J789" s="10" t="s">
        <v>13</v>
      </c>
      <c r="K789" s="5" t="s">
        <v>624</v>
      </c>
      <c r="M789" s="11">
        <v>0</v>
      </c>
      <c r="N789" s="11">
        <v>0</v>
      </c>
      <c r="O789" s="12">
        <v>1</v>
      </c>
      <c r="P789" s="12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</row>
    <row r="790" spans="1:28" s="5" customFormat="1" x14ac:dyDescent="0.35">
      <c r="A790" s="20" t="s">
        <v>836</v>
      </c>
      <c r="B790" s="27">
        <v>7.5</v>
      </c>
      <c r="C790" s="27">
        <v>2.7</v>
      </c>
      <c r="D790" s="27">
        <v>2.5</v>
      </c>
      <c r="E790" s="9">
        <f t="shared" si="48"/>
        <v>2.7777777777777777</v>
      </c>
      <c r="F790" s="9">
        <f t="shared" si="49"/>
        <v>3</v>
      </c>
      <c r="G790" s="9">
        <f t="shared" si="50"/>
        <v>1.08</v>
      </c>
      <c r="H790" s="9">
        <f t="shared" si="51"/>
        <v>36.000000000000007</v>
      </c>
      <c r="I790" s="10" t="s">
        <v>806</v>
      </c>
      <c r="J790" s="10" t="s">
        <v>13</v>
      </c>
      <c r="K790" s="5" t="s">
        <v>624</v>
      </c>
      <c r="M790" s="11">
        <v>0</v>
      </c>
      <c r="N790" s="11">
        <v>0</v>
      </c>
      <c r="O790" s="12">
        <v>1</v>
      </c>
      <c r="P790" s="12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s="11">
        <v>0</v>
      </c>
    </row>
    <row r="791" spans="1:28" s="5" customFormat="1" x14ac:dyDescent="0.35">
      <c r="A791" s="20" t="s">
        <v>837</v>
      </c>
      <c r="B791" s="27">
        <v>7.4</v>
      </c>
      <c r="C791" s="27">
        <v>3.1</v>
      </c>
      <c r="D791" s="27">
        <v>2.2999999999999998</v>
      </c>
      <c r="E791" s="9">
        <f t="shared" si="48"/>
        <v>2.3870967741935485</v>
      </c>
      <c r="F791" s="9">
        <f t="shared" si="49"/>
        <v>3.2173913043478266</v>
      </c>
      <c r="G791" s="9">
        <f t="shared" si="50"/>
        <v>1.347826086956522</v>
      </c>
      <c r="H791" s="9">
        <f t="shared" si="51"/>
        <v>41.891891891891895</v>
      </c>
      <c r="I791" s="10" t="s">
        <v>806</v>
      </c>
      <c r="J791" s="10" t="s">
        <v>13</v>
      </c>
      <c r="K791" s="5" t="s">
        <v>624</v>
      </c>
      <c r="M791" s="11">
        <v>0</v>
      </c>
      <c r="N791" s="11">
        <v>0</v>
      </c>
      <c r="O791" s="12">
        <v>1</v>
      </c>
      <c r="P791" s="12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</row>
    <row r="792" spans="1:28" s="5" customFormat="1" x14ac:dyDescent="0.35">
      <c r="A792" s="20" t="s">
        <v>838</v>
      </c>
      <c r="B792" s="27">
        <v>7.5</v>
      </c>
      <c r="C792" s="27">
        <v>2.8</v>
      </c>
      <c r="D792" s="27">
        <v>2.5</v>
      </c>
      <c r="E792" s="9">
        <f t="shared" si="48"/>
        <v>2.6785714285714288</v>
      </c>
      <c r="F792" s="9">
        <f t="shared" si="49"/>
        <v>3</v>
      </c>
      <c r="G792" s="9">
        <f t="shared" si="50"/>
        <v>1.1199999999999999</v>
      </c>
      <c r="H792" s="9">
        <f t="shared" si="51"/>
        <v>37.333333333333329</v>
      </c>
      <c r="I792" s="10" t="s">
        <v>806</v>
      </c>
      <c r="J792" s="10" t="s">
        <v>13</v>
      </c>
      <c r="K792" s="5" t="s">
        <v>624</v>
      </c>
      <c r="M792" s="11">
        <v>0</v>
      </c>
      <c r="N792" s="11">
        <v>0</v>
      </c>
      <c r="O792" s="12">
        <v>1</v>
      </c>
      <c r="P792" s="12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</row>
    <row r="793" spans="1:28" s="5" customFormat="1" x14ac:dyDescent="0.35">
      <c r="A793" s="20" t="s">
        <v>839</v>
      </c>
      <c r="B793" s="27">
        <v>6.8</v>
      </c>
      <c r="C793" s="27">
        <v>2.9</v>
      </c>
      <c r="D793" s="27">
        <v>2.4</v>
      </c>
      <c r="E793" s="9">
        <f t="shared" si="48"/>
        <v>2.3448275862068964</v>
      </c>
      <c r="F793" s="9">
        <f t="shared" si="49"/>
        <v>2.8333333333333335</v>
      </c>
      <c r="G793" s="9">
        <f t="shared" si="50"/>
        <v>1.2083333333333333</v>
      </c>
      <c r="H793" s="9">
        <f t="shared" si="51"/>
        <v>42.647058823529413</v>
      </c>
      <c r="I793" s="10" t="s">
        <v>806</v>
      </c>
      <c r="J793" s="10" t="s">
        <v>13</v>
      </c>
      <c r="K793" s="5" t="s">
        <v>624</v>
      </c>
      <c r="M793" s="11">
        <v>0</v>
      </c>
      <c r="N793" s="11">
        <v>0</v>
      </c>
      <c r="O793" s="12">
        <v>1</v>
      </c>
      <c r="P793" s="12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0</v>
      </c>
      <c r="AA793" s="11">
        <v>0</v>
      </c>
      <c r="AB793" s="11">
        <v>0</v>
      </c>
    </row>
    <row r="794" spans="1:28" s="5" customFormat="1" x14ac:dyDescent="0.35">
      <c r="A794" s="20" t="s">
        <v>840</v>
      </c>
      <c r="B794" s="27">
        <v>7.2</v>
      </c>
      <c r="C794" s="27">
        <v>3.2</v>
      </c>
      <c r="D794" s="27">
        <v>2.2999999999999998</v>
      </c>
      <c r="E794" s="9">
        <f t="shared" si="48"/>
        <v>2.25</v>
      </c>
      <c r="F794" s="9">
        <f t="shared" si="49"/>
        <v>3.1304347826086958</v>
      </c>
      <c r="G794" s="9">
        <f t="shared" si="50"/>
        <v>1.3913043478260871</v>
      </c>
      <c r="H794" s="9">
        <f t="shared" si="51"/>
        <v>44.44444444444445</v>
      </c>
      <c r="I794" s="10" t="s">
        <v>806</v>
      </c>
      <c r="J794" s="10" t="s">
        <v>13</v>
      </c>
      <c r="K794" s="5" t="s">
        <v>624</v>
      </c>
      <c r="M794" s="11">
        <v>0</v>
      </c>
      <c r="N794" s="11">
        <v>0</v>
      </c>
      <c r="O794" s="12">
        <v>1</v>
      </c>
      <c r="P794" s="12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0</v>
      </c>
      <c r="W794" s="11">
        <v>0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</row>
    <row r="795" spans="1:28" s="5" customFormat="1" x14ac:dyDescent="0.35">
      <c r="A795" s="20" t="s">
        <v>841</v>
      </c>
      <c r="B795" s="27">
        <v>7.4</v>
      </c>
      <c r="C795" s="27">
        <v>3.1</v>
      </c>
      <c r="D795" s="27">
        <v>2.2000000000000002</v>
      </c>
      <c r="E795" s="9">
        <f t="shared" si="48"/>
        <v>2.3870967741935485</v>
      </c>
      <c r="F795" s="9">
        <f t="shared" si="49"/>
        <v>3.3636363636363633</v>
      </c>
      <c r="G795" s="9">
        <f t="shared" si="50"/>
        <v>1.4090909090909089</v>
      </c>
      <c r="H795" s="9">
        <f t="shared" si="51"/>
        <v>41.891891891891895</v>
      </c>
      <c r="I795" s="10" t="s">
        <v>806</v>
      </c>
      <c r="J795" s="10" t="s">
        <v>13</v>
      </c>
      <c r="K795" s="5" t="s">
        <v>624</v>
      </c>
      <c r="M795" s="11">
        <v>0</v>
      </c>
      <c r="N795" s="11">
        <v>0</v>
      </c>
      <c r="O795" s="12">
        <v>1</v>
      </c>
      <c r="P795" s="12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</row>
    <row r="796" spans="1:28" s="5" customFormat="1" x14ac:dyDescent="0.35">
      <c r="A796" s="20" t="s">
        <v>842</v>
      </c>
      <c r="B796" s="27">
        <v>7.3</v>
      </c>
      <c r="C796" s="27">
        <v>2.9</v>
      </c>
      <c r="D796" s="27">
        <v>2.2999999999999998</v>
      </c>
      <c r="E796" s="9">
        <f t="shared" si="48"/>
        <v>2.5172413793103448</v>
      </c>
      <c r="F796" s="9">
        <f t="shared" si="49"/>
        <v>3.1739130434782612</v>
      </c>
      <c r="G796" s="9">
        <f t="shared" si="50"/>
        <v>1.2608695652173914</v>
      </c>
      <c r="H796" s="9">
        <f t="shared" si="51"/>
        <v>39.726027397260275</v>
      </c>
      <c r="I796" s="10" t="s">
        <v>806</v>
      </c>
      <c r="J796" s="10" t="s">
        <v>13</v>
      </c>
      <c r="K796" s="5" t="s">
        <v>624</v>
      </c>
      <c r="M796" s="11">
        <v>0</v>
      </c>
      <c r="N796" s="11">
        <v>0</v>
      </c>
      <c r="O796" s="12">
        <v>1</v>
      </c>
      <c r="P796" s="12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</row>
    <row r="797" spans="1:28" s="5" customFormat="1" x14ac:dyDescent="0.35">
      <c r="A797" s="20" t="s">
        <v>843</v>
      </c>
      <c r="B797" s="27">
        <v>6.8</v>
      </c>
      <c r="C797" s="27">
        <v>2.7</v>
      </c>
      <c r="D797" s="27">
        <v>1.5</v>
      </c>
      <c r="E797" s="9">
        <f t="shared" si="48"/>
        <v>2.5185185185185182</v>
      </c>
      <c r="F797" s="9">
        <f t="shared" si="49"/>
        <v>4.5333333333333332</v>
      </c>
      <c r="G797" s="9">
        <f t="shared" si="50"/>
        <v>1.8</v>
      </c>
      <c r="H797" s="9">
        <f t="shared" si="51"/>
        <v>39.705882352941181</v>
      </c>
      <c r="I797" s="10" t="s">
        <v>806</v>
      </c>
      <c r="J797" s="10" t="s">
        <v>13</v>
      </c>
      <c r="K797" s="5" t="s">
        <v>624</v>
      </c>
      <c r="M797" s="11">
        <v>0</v>
      </c>
      <c r="N797" s="11">
        <v>0</v>
      </c>
      <c r="O797" s="12">
        <v>1</v>
      </c>
      <c r="P797" s="12">
        <v>0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>
        <v>0</v>
      </c>
      <c r="Z797" s="11">
        <v>0</v>
      </c>
      <c r="AA797" s="11">
        <v>0</v>
      </c>
      <c r="AB797" s="11">
        <v>0</v>
      </c>
    </row>
    <row r="798" spans="1:28" s="5" customFormat="1" x14ac:dyDescent="0.35">
      <c r="A798" s="20" t="s">
        <v>844</v>
      </c>
      <c r="B798" s="27">
        <v>7.2</v>
      </c>
      <c r="C798" s="27">
        <v>2.8</v>
      </c>
      <c r="D798" s="27">
        <v>2.6</v>
      </c>
      <c r="E798" s="9">
        <f t="shared" si="48"/>
        <v>2.5714285714285716</v>
      </c>
      <c r="F798" s="9">
        <f t="shared" si="49"/>
        <v>2.7692307692307692</v>
      </c>
      <c r="G798" s="9">
        <f t="shared" si="50"/>
        <v>1.0769230769230769</v>
      </c>
      <c r="H798" s="9">
        <f t="shared" si="51"/>
        <v>38.888888888888886</v>
      </c>
      <c r="I798" s="10" t="s">
        <v>806</v>
      </c>
      <c r="J798" s="10" t="s">
        <v>13</v>
      </c>
      <c r="K798" s="5" t="s">
        <v>624</v>
      </c>
      <c r="M798" s="11">
        <v>0</v>
      </c>
      <c r="N798" s="11">
        <v>0</v>
      </c>
      <c r="O798" s="12">
        <v>1</v>
      </c>
      <c r="P798" s="12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s="11">
        <v>0</v>
      </c>
    </row>
    <row r="799" spans="1:28" s="5" customFormat="1" x14ac:dyDescent="0.35">
      <c r="A799" s="20" t="s">
        <v>845</v>
      </c>
      <c r="B799" s="27">
        <v>7.2</v>
      </c>
      <c r="C799" s="27">
        <v>3.2</v>
      </c>
      <c r="D799" s="27">
        <v>2.2999999999999998</v>
      </c>
      <c r="E799" s="9">
        <f t="shared" si="48"/>
        <v>2.25</v>
      </c>
      <c r="F799" s="9">
        <f t="shared" si="49"/>
        <v>3.1304347826086958</v>
      </c>
      <c r="G799" s="9">
        <f t="shared" si="50"/>
        <v>1.3913043478260871</v>
      </c>
      <c r="H799" s="9">
        <f t="shared" si="51"/>
        <v>44.44444444444445</v>
      </c>
      <c r="I799" s="10" t="s">
        <v>806</v>
      </c>
      <c r="J799" s="10" t="s">
        <v>13</v>
      </c>
      <c r="K799" s="5" t="s">
        <v>624</v>
      </c>
      <c r="M799" s="11">
        <v>0</v>
      </c>
      <c r="N799" s="11">
        <v>0</v>
      </c>
      <c r="O799" s="12">
        <v>1</v>
      </c>
      <c r="P799" s="12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</row>
    <row r="800" spans="1:28" s="5" customFormat="1" x14ac:dyDescent="0.35">
      <c r="A800" s="20" t="s">
        <v>846</v>
      </c>
      <c r="B800" s="27">
        <v>7.2</v>
      </c>
      <c r="C800" s="27">
        <v>2.4</v>
      </c>
      <c r="D800" s="27">
        <v>2.2999999999999998</v>
      </c>
      <c r="E800" s="9">
        <f t="shared" si="48"/>
        <v>3</v>
      </c>
      <c r="F800" s="9">
        <f t="shared" si="49"/>
        <v>3.1304347826086958</v>
      </c>
      <c r="G800" s="9">
        <f t="shared" si="50"/>
        <v>1.0434782608695652</v>
      </c>
      <c r="H800" s="9">
        <f t="shared" si="51"/>
        <v>33.333333333333329</v>
      </c>
      <c r="I800" s="10" t="s">
        <v>806</v>
      </c>
      <c r="J800" s="10" t="s">
        <v>13</v>
      </c>
      <c r="K800" s="5" t="s">
        <v>624</v>
      </c>
      <c r="M800" s="11">
        <v>0</v>
      </c>
      <c r="N800" s="11">
        <v>0</v>
      </c>
      <c r="O800" s="12">
        <v>1</v>
      </c>
      <c r="P800" s="12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0</v>
      </c>
      <c r="Z800" s="11">
        <v>0</v>
      </c>
      <c r="AA800" s="11">
        <v>0</v>
      </c>
      <c r="AB800" s="11">
        <v>0</v>
      </c>
    </row>
    <row r="801" spans="1:28" s="5" customFormat="1" x14ac:dyDescent="0.35">
      <c r="A801" s="20" t="s">
        <v>847</v>
      </c>
      <c r="B801" s="27">
        <v>7.9</v>
      </c>
      <c r="C801" s="27">
        <v>2.9</v>
      </c>
      <c r="D801" s="27">
        <v>2.5</v>
      </c>
      <c r="E801" s="9">
        <f t="shared" si="48"/>
        <v>2.7241379310344831</v>
      </c>
      <c r="F801" s="9">
        <f t="shared" si="49"/>
        <v>3.16</v>
      </c>
      <c r="G801" s="9">
        <f t="shared" si="50"/>
        <v>1.1599999999999999</v>
      </c>
      <c r="H801" s="9">
        <f t="shared" si="51"/>
        <v>36.708860759493668</v>
      </c>
      <c r="I801" s="10" t="s">
        <v>806</v>
      </c>
      <c r="J801" s="10" t="s">
        <v>13</v>
      </c>
      <c r="K801" s="5" t="s">
        <v>624</v>
      </c>
      <c r="M801" s="11">
        <v>0</v>
      </c>
      <c r="N801" s="11">
        <v>0</v>
      </c>
      <c r="O801" s="12">
        <v>1</v>
      </c>
      <c r="P801" s="12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0</v>
      </c>
      <c r="AA801" s="11">
        <v>0</v>
      </c>
      <c r="AB801" s="11">
        <v>0</v>
      </c>
    </row>
    <row r="802" spans="1:28" s="5" customFormat="1" x14ac:dyDescent="0.35">
      <c r="A802" s="20" t="s">
        <v>848</v>
      </c>
      <c r="B802" s="27">
        <v>8</v>
      </c>
      <c r="C802" s="27">
        <v>3</v>
      </c>
      <c r="D802" s="27">
        <v>2.4</v>
      </c>
      <c r="E802" s="9">
        <f t="shared" si="48"/>
        <v>2.6666666666666665</v>
      </c>
      <c r="F802" s="9">
        <f t="shared" si="49"/>
        <v>3.3333333333333335</v>
      </c>
      <c r="G802" s="9">
        <f t="shared" si="50"/>
        <v>1.25</v>
      </c>
      <c r="H802" s="9">
        <f t="shared" si="51"/>
        <v>37.5</v>
      </c>
      <c r="I802" s="10" t="s">
        <v>806</v>
      </c>
      <c r="J802" s="10" t="s">
        <v>13</v>
      </c>
      <c r="K802" s="5" t="s">
        <v>624</v>
      </c>
      <c r="M802" s="11">
        <v>0</v>
      </c>
      <c r="N802" s="11">
        <v>0</v>
      </c>
      <c r="O802" s="12">
        <v>1</v>
      </c>
      <c r="P802" s="12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</row>
    <row r="803" spans="1:28" s="5" customFormat="1" x14ac:dyDescent="0.35">
      <c r="A803" s="20" t="s">
        <v>849</v>
      </c>
      <c r="B803" s="27">
        <v>7.1</v>
      </c>
      <c r="C803" s="27">
        <v>2.8</v>
      </c>
      <c r="D803" s="27">
        <v>2.2000000000000002</v>
      </c>
      <c r="E803" s="9">
        <f t="shared" si="48"/>
        <v>2.5357142857142856</v>
      </c>
      <c r="F803" s="9">
        <f t="shared" si="49"/>
        <v>3.2272727272727271</v>
      </c>
      <c r="G803" s="9">
        <f t="shared" si="50"/>
        <v>1.2727272727272725</v>
      </c>
      <c r="H803" s="9">
        <f t="shared" si="51"/>
        <v>39.436619718309856</v>
      </c>
      <c r="I803" s="10" t="s">
        <v>806</v>
      </c>
      <c r="J803" s="10" t="s">
        <v>13</v>
      </c>
      <c r="K803" s="5" t="s">
        <v>624</v>
      </c>
      <c r="M803" s="11">
        <v>0</v>
      </c>
      <c r="N803" s="11">
        <v>0</v>
      </c>
      <c r="O803" s="12">
        <v>1</v>
      </c>
      <c r="P803" s="12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0</v>
      </c>
      <c r="AA803" s="11">
        <v>0</v>
      </c>
      <c r="AB803" s="11">
        <v>0</v>
      </c>
    </row>
    <row r="804" spans="1:28" s="5" customFormat="1" x14ac:dyDescent="0.35">
      <c r="A804" s="20" t="s">
        <v>850</v>
      </c>
      <c r="B804" s="27">
        <v>6.2</v>
      </c>
      <c r="C804" s="27">
        <v>2.2000000000000002</v>
      </c>
      <c r="D804" s="27">
        <v>1.8</v>
      </c>
      <c r="E804" s="9">
        <f t="shared" si="48"/>
        <v>2.8181818181818179</v>
      </c>
      <c r="F804" s="9">
        <f t="shared" si="49"/>
        <v>3.4444444444444446</v>
      </c>
      <c r="G804" s="9">
        <f t="shared" si="50"/>
        <v>1.2222222222222223</v>
      </c>
      <c r="H804" s="9">
        <f t="shared" si="51"/>
        <v>35.483870967741936</v>
      </c>
      <c r="I804" s="10" t="s">
        <v>806</v>
      </c>
      <c r="J804" s="10" t="s">
        <v>13</v>
      </c>
      <c r="K804" s="5" t="s">
        <v>624</v>
      </c>
      <c r="M804" s="11">
        <v>0</v>
      </c>
      <c r="N804" s="11">
        <v>0</v>
      </c>
      <c r="O804" s="12">
        <v>1</v>
      </c>
      <c r="P804" s="12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0</v>
      </c>
      <c r="AA804" s="11">
        <v>0</v>
      </c>
      <c r="AB804" s="11">
        <v>0</v>
      </c>
    </row>
    <row r="805" spans="1:28" s="5" customFormat="1" x14ac:dyDescent="0.35">
      <c r="A805" s="20" t="s">
        <v>851</v>
      </c>
      <c r="B805" s="27">
        <v>6.9</v>
      </c>
      <c r="C805" s="27">
        <v>2.4</v>
      </c>
      <c r="D805" s="27">
        <v>2.2999999999999998</v>
      </c>
      <c r="E805" s="9">
        <f t="shared" si="48"/>
        <v>2.8750000000000004</v>
      </c>
      <c r="F805" s="9">
        <f t="shared" si="49"/>
        <v>3.0000000000000004</v>
      </c>
      <c r="G805" s="9">
        <f t="shared" si="50"/>
        <v>1.0434782608695652</v>
      </c>
      <c r="H805" s="9">
        <f t="shared" si="51"/>
        <v>34.782608695652172</v>
      </c>
      <c r="I805" s="10" t="s">
        <v>806</v>
      </c>
      <c r="J805" s="10" t="s">
        <v>13</v>
      </c>
      <c r="K805" s="5" t="s">
        <v>624</v>
      </c>
      <c r="M805" s="11">
        <v>0</v>
      </c>
      <c r="N805" s="11">
        <v>0</v>
      </c>
      <c r="O805" s="12">
        <v>1</v>
      </c>
      <c r="P805" s="12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</row>
    <row r="806" spans="1:28" s="5" customFormat="1" x14ac:dyDescent="0.35">
      <c r="A806" s="20" t="s">
        <v>852</v>
      </c>
      <c r="B806" s="27">
        <v>7.2</v>
      </c>
      <c r="C806" s="27">
        <v>2.8</v>
      </c>
      <c r="D806" s="27">
        <v>2.5</v>
      </c>
      <c r="E806" s="9">
        <f t="shared" si="48"/>
        <v>2.5714285714285716</v>
      </c>
      <c r="F806" s="9">
        <f t="shared" si="49"/>
        <v>2.88</v>
      </c>
      <c r="G806" s="9">
        <f t="shared" si="50"/>
        <v>1.1199999999999999</v>
      </c>
      <c r="H806" s="9">
        <f t="shared" si="51"/>
        <v>38.888888888888886</v>
      </c>
      <c r="I806" s="10" t="s">
        <v>806</v>
      </c>
      <c r="J806" s="10" t="s">
        <v>13</v>
      </c>
      <c r="K806" s="5" t="s">
        <v>624</v>
      </c>
      <c r="M806" s="11">
        <v>0</v>
      </c>
      <c r="N806" s="11">
        <v>0</v>
      </c>
      <c r="O806" s="12">
        <v>1</v>
      </c>
      <c r="P806" s="12">
        <v>0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</row>
    <row r="807" spans="1:28" s="5" customFormat="1" x14ac:dyDescent="0.35">
      <c r="A807" s="20" t="s">
        <v>853</v>
      </c>
      <c r="B807" s="27">
        <v>7.7</v>
      </c>
      <c r="C807" s="27">
        <v>2.8</v>
      </c>
      <c r="D807" s="27">
        <v>2.5</v>
      </c>
      <c r="E807" s="9">
        <f t="shared" si="48"/>
        <v>2.7500000000000004</v>
      </c>
      <c r="F807" s="9">
        <f t="shared" si="49"/>
        <v>3.08</v>
      </c>
      <c r="G807" s="9">
        <f t="shared" si="50"/>
        <v>1.1199999999999999</v>
      </c>
      <c r="H807" s="9">
        <f t="shared" si="51"/>
        <v>36.36363636363636</v>
      </c>
      <c r="I807" s="10" t="s">
        <v>806</v>
      </c>
      <c r="J807" s="10" t="s">
        <v>13</v>
      </c>
      <c r="K807" s="5" t="s">
        <v>624</v>
      </c>
      <c r="M807" s="11">
        <v>0</v>
      </c>
      <c r="N807" s="11">
        <v>0</v>
      </c>
      <c r="O807" s="12">
        <v>1</v>
      </c>
      <c r="P807" s="12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</row>
    <row r="808" spans="1:28" s="5" customFormat="1" x14ac:dyDescent="0.35">
      <c r="A808" s="20" t="s">
        <v>854</v>
      </c>
      <c r="B808" s="27">
        <v>7</v>
      </c>
      <c r="C808" s="27">
        <v>3</v>
      </c>
      <c r="D808" s="27">
        <v>2.2999999999999998</v>
      </c>
      <c r="E808" s="9">
        <f t="shared" si="48"/>
        <v>2.3333333333333335</v>
      </c>
      <c r="F808" s="9">
        <f t="shared" si="49"/>
        <v>3.0434782608695654</v>
      </c>
      <c r="G808" s="9">
        <f t="shared" si="50"/>
        <v>1.3043478260869565</v>
      </c>
      <c r="H808" s="9">
        <f t="shared" si="51"/>
        <v>42.857142857142854</v>
      </c>
      <c r="I808" s="10" t="s">
        <v>806</v>
      </c>
      <c r="J808" s="10" t="s">
        <v>13</v>
      </c>
      <c r="K808" s="5" t="s">
        <v>624</v>
      </c>
      <c r="M808" s="11">
        <v>0</v>
      </c>
      <c r="N808" s="11">
        <v>0</v>
      </c>
      <c r="O808" s="12">
        <v>1</v>
      </c>
      <c r="P808" s="12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</row>
    <row r="809" spans="1:28" s="5" customFormat="1" x14ac:dyDescent="0.35">
      <c r="A809" s="20" t="s">
        <v>855</v>
      </c>
      <c r="B809" s="27">
        <v>6.3</v>
      </c>
      <c r="C809" s="27">
        <v>2.7</v>
      </c>
      <c r="D809" s="27">
        <v>2.1</v>
      </c>
      <c r="E809" s="9">
        <f t="shared" si="48"/>
        <v>2.333333333333333</v>
      </c>
      <c r="F809" s="9">
        <f t="shared" si="49"/>
        <v>3</v>
      </c>
      <c r="G809" s="9">
        <f t="shared" si="50"/>
        <v>1.2857142857142858</v>
      </c>
      <c r="H809" s="9">
        <f t="shared" si="51"/>
        <v>42.857142857142861</v>
      </c>
      <c r="I809" s="10" t="s">
        <v>806</v>
      </c>
      <c r="J809" s="10" t="s">
        <v>13</v>
      </c>
      <c r="K809" s="5" t="s">
        <v>624</v>
      </c>
      <c r="M809" s="11">
        <v>0</v>
      </c>
      <c r="N809" s="11">
        <v>0</v>
      </c>
      <c r="O809" s="12">
        <v>1</v>
      </c>
      <c r="P809" s="12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</row>
    <row r="810" spans="1:28" s="5" customFormat="1" x14ac:dyDescent="0.35">
      <c r="A810" s="20" t="s">
        <v>856</v>
      </c>
      <c r="B810" s="27">
        <v>6.6</v>
      </c>
      <c r="C810" s="27">
        <v>2.8</v>
      </c>
      <c r="D810" s="27">
        <v>2.2000000000000002</v>
      </c>
      <c r="E810" s="9">
        <f t="shared" si="48"/>
        <v>2.3571428571428572</v>
      </c>
      <c r="F810" s="9">
        <f t="shared" si="49"/>
        <v>2.9999999999999996</v>
      </c>
      <c r="G810" s="9">
        <f t="shared" si="50"/>
        <v>1.2727272727272725</v>
      </c>
      <c r="H810" s="9">
        <f t="shared" si="51"/>
        <v>42.424242424242422</v>
      </c>
      <c r="I810" s="10" t="s">
        <v>806</v>
      </c>
      <c r="J810" s="10" t="s">
        <v>13</v>
      </c>
      <c r="K810" s="5" t="s">
        <v>624</v>
      </c>
      <c r="M810" s="11">
        <v>0</v>
      </c>
      <c r="N810" s="11">
        <v>0</v>
      </c>
      <c r="O810" s="12">
        <v>1</v>
      </c>
      <c r="P810" s="12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</row>
    <row r="811" spans="1:28" s="5" customFormat="1" x14ac:dyDescent="0.35">
      <c r="A811" s="20" t="s">
        <v>857</v>
      </c>
      <c r="B811" s="27">
        <v>7.2</v>
      </c>
      <c r="C811" s="27">
        <v>3.1</v>
      </c>
      <c r="D811" s="27">
        <v>2.2000000000000002</v>
      </c>
      <c r="E811" s="9">
        <f t="shared" si="48"/>
        <v>2.3225806451612905</v>
      </c>
      <c r="F811" s="9">
        <f t="shared" si="49"/>
        <v>3.2727272727272725</v>
      </c>
      <c r="G811" s="9">
        <f t="shared" si="50"/>
        <v>1.4090909090909089</v>
      </c>
      <c r="H811" s="9">
        <f t="shared" si="51"/>
        <v>43.055555555555557</v>
      </c>
      <c r="I811" s="10" t="s">
        <v>806</v>
      </c>
      <c r="J811" s="10" t="s">
        <v>13</v>
      </c>
      <c r="K811" s="5" t="s">
        <v>624</v>
      </c>
      <c r="M811" s="11">
        <v>0</v>
      </c>
      <c r="N811" s="11">
        <v>0</v>
      </c>
      <c r="O811" s="12">
        <v>1</v>
      </c>
      <c r="P811" s="12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</row>
    <row r="812" spans="1:28" s="5" customFormat="1" x14ac:dyDescent="0.35">
      <c r="A812" s="20" t="s">
        <v>858</v>
      </c>
      <c r="B812" s="27">
        <v>7.9</v>
      </c>
      <c r="C812" s="27">
        <v>3.8</v>
      </c>
      <c r="D812" s="27">
        <v>3.7</v>
      </c>
      <c r="E812" s="9">
        <f t="shared" si="48"/>
        <v>2.0789473684210527</v>
      </c>
      <c r="F812" s="9">
        <f t="shared" si="49"/>
        <v>2.1351351351351351</v>
      </c>
      <c r="G812" s="9">
        <f t="shared" si="50"/>
        <v>1.027027027027027</v>
      </c>
      <c r="H812" s="9">
        <f t="shared" si="51"/>
        <v>48.101265822784804</v>
      </c>
      <c r="I812" s="10" t="s">
        <v>806</v>
      </c>
      <c r="J812" s="10" t="s">
        <v>13</v>
      </c>
      <c r="K812" s="5" t="s">
        <v>624</v>
      </c>
      <c r="M812" s="11">
        <v>0</v>
      </c>
      <c r="N812" s="11">
        <v>0</v>
      </c>
      <c r="O812" s="12">
        <v>1</v>
      </c>
      <c r="P812" s="12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0</v>
      </c>
    </row>
    <row r="813" spans="1:28" s="5" customFormat="1" x14ac:dyDescent="0.35">
      <c r="A813" s="20" t="s">
        <v>859</v>
      </c>
      <c r="B813" s="27">
        <v>7.3</v>
      </c>
      <c r="C813" s="27">
        <v>3.8</v>
      </c>
      <c r="D813" s="27">
        <v>2.4</v>
      </c>
      <c r="E813" s="9">
        <f t="shared" si="48"/>
        <v>1.9210526315789473</v>
      </c>
      <c r="F813" s="9">
        <f t="shared" si="49"/>
        <v>3.0416666666666665</v>
      </c>
      <c r="G813" s="9">
        <f t="shared" si="50"/>
        <v>1.5833333333333333</v>
      </c>
      <c r="H813" s="9">
        <f t="shared" si="51"/>
        <v>52.054794520547944</v>
      </c>
      <c r="I813" s="10" t="s">
        <v>806</v>
      </c>
      <c r="J813" s="10" t="s">
        <v>13</v>
      </c>
      <c r="K813" s="5" t="s">
        <v>624</v>
      </c>
      <c r="M813" s="11">
        <v>0</v>
      </c>
      <c r="N813" s="11">
        <v>0</v>
      </c>
      <c r="O813" s="12">
        <v>1</v>
      </c>
      <c r="P813" s="12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</row>
    <row r="814" spans="1:28" s="5" customFormat="1" x14ac:dyDescent="0.35">
      <c r="A814" s="20" t="s">
        <v>860</v>
      </c>
      <c r="B814" s="27">
        <v>7.2</v>
      </c>
      <c r="C814" s="27">
        <v>3.7</v>
      </c>
      <c r="D814" s="27">
        <v>2.2000000000000002</v>
      </c>
      <c r="E814" s="9">
        <f t="shared" si="48"/>
        <v>1.9459459459459458</v>
      </c>
      <c r="F814" s="9">
        <f t="shared" si="49"/>
        <v>3.2727272727272725</v>
      </c>
      <c r="G814" s="9">
        <f t="shared" si="50"/>
        <v>1.6818181818181817</v>
      </c>
      <c r="H814" s="9">
        <f t="shared" si="51"/>
        <v>51.388888888888893</v>
      </c>
      <c r="I814" s="10" t="s">
        <v>806</v>
      </c>
      <c r="J814" s="10" t="s">
        <v>13</v>
      </c>
      <c r="K814" s="5" t="s">
        <v>624</v>
      </c>
      <c r="M814" s="11">
        <v>0</v>
      </c>
      <c r="N814" s="11">
        <v>0</v>
      </c>
      <c r="O814" s="12">
        <v>1</v>
      </c>
      <c r="P814" s="12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</row>
    <row r="815" spans="1:28" s="5" customFormat="1" x14ac:dyDescent="0.35">
      <c r="A815" s="20" t="s">
        <v>861</v>
      </c>
      <c r="B815" s="27">
        <v>7</v>
      </c>
      <c r="C815" s="27">
        <v>2.6</v>
      </c>
      <c r="D815" s="27">
        <v>2.2999999999999998</v>
      </c>
      <c r="E815" s="9">
        <f t="shared" si="48"/>
        <v>2.6923076923076921</v>
      </c>
      <c r="F815" s="9">
        <f t="shared" si="49"/>
        <v>3.0434782608695654</v>
      </c>
      <c r="G815" s="9">
        <f t="shared" si="50"/>
        <v>1.1304347826086958</v>
      </c>
      <c r="H815" s="9">
        <f t="shared" si="51"/>
        <v>37.142857142857146</v>
      </c>
      <c r="I815" s="10" t="s">
        <v>806</v>
      </c>
      <c r="J815" s="10" t="s">
        <v>13</v>
      </c>
      <c r="K815" s="5" t="s">
        <v>624</v>
      </c>
      <c r="M815" s="11">
        <v>0</v>
      </c>
      <c r="N815" s="11">
        <v>0</v>
      </c>
      <c r="O815" s="12">
        <v>1</v>
      </c>
      <c r="P815" s="12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0</v>
      </c>
      <c r="AA815" s="11">
        <v>0</v>
      </c>
      <c r="AB815" s="11">
        <v>0</v>
      </c>
    </row>
    <row r="816" spans="1:28" s="5" customFormat="1" x14ac:dyDescent="0.35">
      <c r="A816" s="20" t="s">
        <v>862</v>
      </c>
      <c r="B816" s="27">
        <v>7</v>
      </c>
      <c r="C816" s="27">
        <v>2.9</v>
      </c>
      <c r="D816" s="27">
        <v>2.4</v>
      </c>
      <c r="E816" s="9">
        <f t="shared" si="48"/>
        <v>2.4137931034482758</v>
      </c>
      <c r="F816" s="9">
        <f t="shared" si="49"/>
        <v>2.916666666666667</v>
      </c>
      <c r="G816" s="9">
        <f t="shared" si="50"/>
        <v>1.2083333333333333</v>
      </c>
      <c r="H816" s="9">
        <f t="shared" si="51"/>
        <v>41.428571428571423</v>
      </c>
      <c r="I816" s="10" t="s">
        <v>806</v>
      </c>
      <c r="J816" s="10" t="s">
        <v>13</v>
      </c>
      <c r="K816" s="5" t="s">
        <v>624</v>
      </c>
      <c r="M816" s="11">
        <v>0</v>
      </c>
      <c r="N816" s="11">
        <v>0</v>
      </c>
      <c r="O816" s="12">
        <v>1</v>
      </c>
      <c r="P816" s="12">
        <v>0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11">
        <v>0</v>
      </c>
      <c r="X816" s="11">
        <v>0</v>
      </c>
      <c r="Y816" s="11">
        <v>0</v>
      </c>
      <c r="Z816" s="11">
        <v>0</v>
      </c>
      <c r="AA816" s="11">
        <v>0</v>
      </c>
      <c r="AB816" s="11">
        <v>0</v>
      </c>
    </row>
    <row r="817" spans="1:28" s="5" customFormat="1" x14ac:dyDescent="0.35">
      <c r="A817" s="20" t="s">
        <v>863</v>
      </c>
      <c r="B817" s="27">
        <v>7.3</v>
      </c>
      <c r="C817" s="27">
        <v>3.1</v>
      </c>
      <c r="D817" s="27">
        <v>2.2000000000000002</v>
      </c>
      <c r="E817" s="9">
        <f t="shared" si="48"/>
        <v>2.354838709677419</v>
      </c>
      <c r="F817" s="9">
        <f t="shared" si="49"/>
        <v>3.3181818181818179</v>
      </c>
      <c r="G817" s="9">
        <f t="shared" si="50"/>
        <v>1.4090909090909089</v>
      </c>
      <c r="H817" s="9">
        <f t="shared" si="51"/>
        <v>42.465753424657535</v>
      </c>
      <c r="I817" s="10" t="s">
        <v>806</v>
      </c>
      <c r="J817" s="10" t="s">
        <v>13</v>
      </c>
      <c r="K817" s="5" t="s">
        <v>624</v>
      </c>
      <c r="M817" s="11">
        <v>0</v>
      </c>
      <c r="N817" s="11">
        <v>0</v>
      </c>
      <c r="O817" s="12">
        <v>1</v>
      </c>
      <c r="P817" s="12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</row>
    <row r="818" spans="1:28" s="5" customFormat="1" x14ac:dyDescent="0.35">
      <c r="A818" s="20" t="s">
        <v>864</v>
      </c>
      <c r="B818" s="27">
        <v>7.7</v>
      </c>
      <c r="C818" s="27">
        <v>2.8</v>
      </c>
      <c r="D818" s="27">
        <v>2.6</v>
      </c>
      <c r="E818" s="9">
        <f t="shared" si="48"/>
        <v>2.7500000000000004</v>
      </c>
      <c r="F818" s="9">
        <f t="shared" si="49"/>
        <v>2.9615384615384617</v>
      </c>
      <c r="G818" s="9">
        <f t="shared" si="50"/>
        <v>1.0769230769230769</v>
      </c>
      <c r="H818" s="9">
        <f t="shared" si="51"/>
        <v>36.36363636363636</v>
      </c>
      <c r="I818" s="10" t="s">
        <v>806</v>
      </c>
      <c r="J818" s="10" t="s">
        <v>13</v>
      </c>
      <c r="K818" s="5" t="s">
        <v>624</v>
      </c>
      <c r="M818" s="11">
        <v>0</v>
      </c>
      <c r="N818" s="11">
        <v>0</v>
      </c>
      <c r="O818" s="12">
        <v>1</v>
      </c>
      <c r="P818" s="12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0</v>
      </c>
      <c r="Y818" s="11">
        <v>0</v>
      </c>
      <c r="Z818" s="11">
        <v>0</v>
      </c>
      <c r="AA818" s="11">
        <v>0</v>
      </c>
      <c r="AB818" s="11">
        <v>0</v>
      </c>
    </row>
    <row r="819" spans="1:28" s="5" customFormat="1" x14ac:dyDescent="0.35">
      <c r="A819" s="20" t="s">
        <v>865</v>
      </c>
      <c r="B819" s="27">
        <v>5.7</v>
      </c>
      <c r="C819" s="27">
        <v>2.1</v>
      </c>
      <c r="D819" s="27">
        <v>2</v>
      </c>
      <c r="E819" s="9">
        <f t="shared" si="48"/>
        <v>2.7142857142857144</v>
      </c>
      <c r="F819" s="9">
        <f t="shared" si="49"/>
        <v>2.85</v>
      </c>
      <c r="G819" s="9">
        <f t="shared" si="50"/>
        <v>1.05</v>
      </c>
      <c r="H819" s="9">
        <f t="shared" si="51"/>
        <v>36.84210526315789</v>
      </c>
      <c r="I819" s="10" t="s">
        <v>806</v>
      </c>
      <c r="J819" s="10" t="s">
        <v>13</v>
      </c>
      <c r="K819" s="5" t="s">
        <v>624</v>
      </c>
      <c r="M819" s="11">
        <v>0</v>
      </c>
      <c r="N819" s="11">
        <v>0</v>
      </c>
      <c r="O819" s="12">
        <v>1</v>
      </c>
      <c r="P819" s="12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0</v>
      </c>
    </row>
    <row r="820" spans="1:28" s="5" customFormat="1" x14ac:dyDescent="0.35">
      <c r="A820" s="20" t="s">
        <v>866</v>
      </c>
      <c r="B820" s="27">
        <v>8</v>
      </c>
      <c r="C820" s="27">
        <v>2.7</v>
      </c>
      <c r="D820" s="27">
        <v>2.2999999999999998</v>
      </c>
      <c r="E820" s="9">
        <f t="shared" si="48"/>
        <v>2.9629629629629628</v>
      </c>
      <c r="F820" s="9">
        <f t="shared" si="49"/>
        <v>3.4782608695652177</v>
      </c>
      <c r="G820" s="9">
        <f t="shared" si="50"/>
        <v>1.173913043478261</v>
      </c>
      <c r="H820" s="9">
        <f t="shared" si="51"/>
        <v>33.75</v>
      </c>
      <c r="I820" s="10" t="s">
        <v>806</v>
      </c>
      <c r="J820" s="10" t="s">
        <v>13</v>
      </c>
      <c r="K820" s="5" t="s">
        <v>624</v>
      </c>
      <c r="M820" s="11">
        <v>0</v>
      </c>
      <c r="N820" s="11">
        <v>0</v>
      </c>
      <c r="O820" s="12">
        <v>1</v>
      </c>
      <c r="P820" s="12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0</v>
      </c>
      <c r="AA820" s="11">
        <v>0</v>
      </c>
      <c r="AB820" s="11">
        <v>0</v>
      </c>
    </row>
    <row r="821" spans="1:28" s="5" customFormat="1" x14ac:dyDescent="0.35">
      <c r="A821" s="20" t="s">
        <v>867</v>
      </c>
      <c r="B821" s="27">
        <v>7.8</v>
      </c>
      <c r="C821" s="27">
        <v>2.4</v>
      </c>
      <c r="D821" s="27">
        <v>2.2999999999999998</v>
      </c>
      <c r="E821" s="9">
        <f t="shared" si="48"/>
        <v>3.25</v>
      </c>
      <c r="F821" s="9">
        <f t="shared" si="49"/>
        <v>3.3913043478260874</v>
      </c>
      <c r="G821" s="9">
        <f t="shared" si="50"/>
        <v>1.0434782608695652</v>
      </c>
      <c r="H821" s="9">
        <f t="shared" si="51"/>
        <v>30.76923076923077</v>
      </c>
      <c r="I821" s="10" t="s">
        <v>806</v>
      </c>
      <c r="J821" s="10" t="s">
        <v>13</v>
      </c>
      <c r="K821" s="5" t="s">
        <v>624</v>
      </c>
      <c r="M821" s="11">
        <v>0</v>
      </c>
      <c r="N821" s="11">
        <v>0</v>
      </c>
      <c r="O821" s="12">
        <v>1</v>
      </c>
      <c r="P821" s="12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s="11">
        <v>0</v>
      </c>
    </row>
    <row r="822" spans="1:28" s="5" customFormat="1" x14ac:dyDescent="0.35">
      <c r="A822" s="20" t="s">
        <v>868</v>
      </c>
      <c r="B822" s="27">
        <v>7.9</v>
      </c>
      <c r="C822" s="27">
        <v>2.7</v>
      </c>
      <c r="D822" s="27">
        <v>2.2999999999999998</v>
      </c>
      <c r="E822" s="9">
        <f t="shared" si="48"/>
        <v>2.925925925925926</v>
      </c>
      <c r="F822" s="9">
        <f t="shared" si="49"/>
        <v>3.4347826086956528</v>
      </c>
      <c r="G822" s="9">
        <f t="shared" si="50"/>
        <v>1.173913043478261</v>
      </c>
      <c r="H822" s="9">
        <f t="shared" si="51"/>
        <v>34.177215189873415</v>
      </c>
      <c r="I822" s="10" t="s">
        <v>806</v>
      </c>
      <c r="J822" s="10" t="s">
        <v>13</v>
      </c>
      <c r="K822" s="5" t="s">
        <v>624</v>
      </c>
      <c r="M822" s="11">
        <v>0</v>
      </c>
      <c r="N822" s="11">
        <v>0</v>
      </c>
      <c r="O822" s="12">
        <v>1</v>
      </c>
      <c r="P822" s="12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</row>
    <row r="823" spans="1:28" s="5" customFormat="1" x14ac:dyDescent="0.35">
      <c r="A823" s="20" t="s">
        <v>869</v>
      </c>
      <c r="B823" s="27">
        <v>7.3</v>
      </c>
      <c r="C823" s="27">
        <v>2.2999999999999998</v>
      </c>
      <c r="D823" s="27">
        <v>2.2000000000000002</v>
      </c>
      <c r="E823" s="9">
        <f t="shared" si="48"/>
        <v>3.1739130434782612</v>
      </c>
      <c r="F823" s="9">
        <f t="shared" si="49"/>
        <v>3.3181818181818179</v>
      </c>
      <c r="G823" s="9">
        <f t="shared" si="50"/>
        <v>1.0454545454545452</v>
      </c>
      <c r="H823" s="9">
        <f t="shared" si="51"/>
        <v>31.506849315068493</v>
      </c>
      <c r="I823" s="10" t="s">
        <v>806</v>
      </c>
      <c r="J823" s="10" t="s">
        <v>13</v>
      </c>
      <c r="K823" s="5" t="s">
        <v>624</v>
      </c>
      <c r="M823" s="11">
        <v>0</v>
      </c>
      <c r="N823" s="11">
        <v>0</v>
      </c>
      <c r="O823" s="12">
        <v>1</v>
      </c>
      <c r="P823" s="12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</row>
    <row r="824" spans="1:28" s="5" customFormat="1" x14ac:dyDescent="0.35">
      <c r="A824" s="20" t="s">
        <v>870</v>
      </c>
      <c r="B824" s="27">
        <v>7.2</v>
      </c>
      <c r="C824" s="27">
        <v>2.6</v>
      </c>
      <c r="D824" s="27">
        <v>2.4</v>
      </c>
      <c r="E824" s="9">
        <f t="shared" si="48"/>
        <v>2.7692307692307692</v>
      </c>
      <c r="F824" s="9">
        <f t="shared" si="49"/>
        <v>3</v>
      </c>
      <c r="G824" s="9">
        <f t="shared" si="50"/>
        <v>1.0833333333333335</v>
      </c>
      <c r="H824" s="9">
        <f t="shared" si="51"/>
        <v>36.111111111111107</v>
      </c>
      <c r="I824" s="10" t="s">
        <v>806</v>
      </c>
      <c r="J824" s="10" t="s">
        <v>13</v>
      </c>
      <c r="K824" s="5" t="s">
        <v>624</v>
      </c>
      <c r="M824" s="11">
        <v>0</v>
      </c>
      <c r="N824" s="11">
        <v>0</v>
      </c>
      <c r="O824" s="12">
        <v>1</v>
      </c>
      <c r="P824" s="12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s="11">
        <v>0</v>
      </c>
    </row>
    <row r="825" spans="1:28" s="5" customFormat="1" x14ac:dyDescent="0.35">
      <c r="A825" s="20" t="s">
        <v>871</v>
      </c>
      <c r="B825" s="27">
        <v>8</v>
      </c>
      <c r="C825" s="27">
        <v>2.2999999999999998</v>
      </c>
      <c r="D825" s="27">
        <v>2.2000000000000002</v>
      </c>
      <c r="E825" s="9">
        <f t="shared" si="48"/>
        <v>3.4782608695652177</v>
      </c>
      <c r="F825" s="9">
        <f t="shared" si="49"/>
        <v>3.6363636363636362</v>
      </c>
      <c r="G825" s="9">
        <f t="shared" si="50"/>
        <v>1.0454545454545452</v>
      </c>
      <c r="H825" s="9">
        <f t="shared" si="51"/>
        <v>28.749999999999996</v>
      </c>
      <c r="I825" s="10" t="s">
        <v>806</v>
      </c>
      <c r="J825" s="10" t="s">
        <v>13</v>
      </c>
      <c r="K825" s="5" t="s">
        <v>624</v>
      </c>
      <c r="M825" s="11">
        <v>0</v>
      </c>
      <c r="N825" s="11">
        <v>0</v>
      </c>
      <c r="O825" s="12">
        <v>1</v>
      </c>
      <c r="P825" s="12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0</v>
      </c>
      <c r="AA825" s="11">
        <v>0</v>
      </c>
      <c r="AB825" s="11">
        <v>0</v>
      </c>
    </row>
    <row r="826" spans="1:28" s="5" customFormat="1" x14ac:dyDescent="0.35">
      <c r="A826" s="20" t="s">
        <v>872</v>
      </c>
      <c r="B826" s="27">
        <v>7.5</v>
      </c>
      <c r="C826" s="27">
        <v>2.8</v>
      </c>
      <c r="D826" s="27">
        <v>2.4</v>
      </c>
      <c r="E826" s="9">
        <f t="shared" si="48"/>
        <v>2.6785714285714288</v>
      </c>
      <c r="F826" s="9">
        <f t="shared" si="49"/>
        <v>3.125</v>
      </c>
      <c r="G826" s="9">
        <f t="shared" si="50"/>
        <v>1.1666666666666667</v>
      </c>
      <c r="H826" s="9">
        <f t="shared" si="51"/>
        <v>37.333333333333329</v>
      </c>
      <c r="I826" s="10" t="s">
        <v>806</v>
      </c>
      <c r="J826" s="10" t="s">
        <v>13</v>
      </c>
      <c r="K826" s="5" t="s">
        <v>624</v>
      </c>
      <c r="M826" s="11">
        <v>0</v>
      </c>
      <c r="N826" s="11">
        <v>0</v>
      </c>
      <c r="O826" s="12">
        <v>1</v>
      </c>
      <c r="P826" s="12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</row>
    <row r="827" spans="1:28" s="5" customFormat="1" x14ac:dyDescent="0.35">
      <c r="A827" s="20" t="s">
        <v>873</v>
      </c>
      <c r="B827" s="27">
        <v>8.1999999999999993</v>
      </c>
      <c r="C827" s="27">
        <v>2.6</v>
      </c>
      <c r="D827" s="27">
        <v>2.5</v>
      </c>
      <c r="E827" s="9">
        <f t="shared" si="48"/>
        <v>3.1538461538461533</v>
      </c>
      <c r="F827" s="9">
        <f t="shared" si="49"/>
        <v>3.28</v>
      </c>
      <c r="G827" s="9">
        <f t="shared" si="50"/>
        <v>1.04</v>
      </c>
      <c r="H827" s="9">
        <f t="shared" si="51"/>
        <v>31.707317073170739</v>
      </c>
      <c r="I827" s="10" t="s">
        <v>806</v>
      </c>
      <c r="J827" s="10" t="s">
        <v>13</v>
      </c>
      <c r="K827" s="5" t="s">
        <v>624</v>
      </c>
      <c r="M827" s="11">
        <v>0</v>
      </c>
      <c r="N827" s="11">
        <v>0</v>
      </c>
      <c r="O827" s="12">
        <v>1</v>
      </c>
      <c r="P827" s="12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0</v>
      </c>
      <c r="AA827" s="11">
        <v>0</v>
      </c>
      <c r="AB827" s="11">
        <v>0</v>
      </c>
    </row>
    <row r="828" spans="1:28" s="5" customFormat="1" x14ac:dyDescent="0.35">
      <c r="A828" s="20" t="s">
        <v>874</v>
      </c>
      <c r="B828" s="27">
        <v>6.9</v>
      </c>
      <c r="C828" s="27">
        <v>2.2000000000000002</v>
      </c>
      <c r="D828" s="27">
        <v>2.2000000000000002</v>
      </c>
      <c r="E828" s="9">
        <f t="shared" si="48"/>
        <v>3.1363636363636362</v>
      </c>
      <c r="F828" s="9">
        <f t="shared" si="49"/>
        <v>3.1363636363636362</v>
      </c>
      <c r="G828" s="9">
        <f t="shared" si="50"/>
        <v>1</v>
      </c>
      <c r="H828" s="9">
        <f t="shared" si="51"/>
        <v>31.884057971014496</v>
      </c>
      <c r="I828" s="10" t="s">
        <v>806</v>
      </c>
      <c r="J828" s="10" t="s">
        <v>13</v>
      </c>
      <c r="K828" s="5" t="s">
        <v>624</v>
      </c>
      <c r="M828" s="11">
        <v>0</v>
      </c>
      <c r="N828" s="11">
        <v>0</v>
      </c>
      <c r="O828" s="12">
        <v>1</v>
      </c>
      <c r="P828" s="12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s="11">
        <v>0</v>
      </c>
    </row>
    <row r="829" spans="1:28" s="5" customFormat="1" x14ac:dyDescent="0.35">
      <c r="A829" s="20" t="s">
        <v>875</v>
      </c>
      <c r="B829" s="27">
        <v>7.2</v>
      </c>
      <c r="C829" s="27">
        <v>2.2999999999999998</v>
      </c>
      <c r="D829" s="27">
        <v>2.2000000000000002</v>
      </c>
      <c r="E829" s="9">
        <f t="shared" si="48"/>
        <v>3.1304347826086958</v>
      </c>
      <c r="F829" s="9">
        <f t="shared" si="49"/>
        <v>3.2727272727272725</v>
      </c>
      <c r="G829" s="9">
        <f t="shared" si="50"/>
        <v>1.0454545454545452</v>
      </c>
      <c r="H829" s="9">
        <f t="shared" si="51"/>
        <v>31.944444444444443</v>
      </c>
      <c r="I829" s="10" t="s">
        <v>806</v>
      </c>
      <c r="J829" s="10" t="s">
        <v>13</v>
      </c>
      <c r="K829" s="5" t="s">
        <v>624</v>
      </c>
      <c r="M829" s="11">
        <v>0</v>
      </c>
      <c r="N829" s="11">
        <v>0</v>
      </c>
      <c r="O829" s="12">
        <v>1</v>
      </c>
      <c r="P829" s="12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</row>
    <row r="830" spans="1:28" s="5" customFormat="1" x14ac:dyDescent="0.35">
      <c r="A830" s="20" t="s">
        <v>876</v>
      </c>
      <c r="B830" s="27">
        <v>7.1</v>
      </c>
      <c r="C830" s="27">
        <v>2.2000000000000002</v>
      </c>
      <c r="D830" s="27">
        <v>2.1</v>
      </c>
      <c r="E830" s="9">
        <f t="shared" si="48"/>
        <v>3.2272727272727271</v>
      </c>
      <c r="F830" s="9">
        <f t="shared" si="49"/>
        <v>3.3809523809523805</v>
      </c>
      <c r="G830" s="9">
        <f t="shared" si="50"/>
        <v>1.0476190476190477</v>
      </c>
      <c r="H830" s="9">
        <f t="shared" si="51"/>
        <v>30.985915492957751</v>
      </c>
      <c r="I830" s="10" t="s">
        <v>806</v>
      </c>
      <c r="J830" s="10" t="s">
        <v>13</v>
      </c>
      <c r="K830" s="5" t="s">
        <v>624</v>
      </c>
      <c r="M830" s="11">
        <v>0</v>
      </c>
      <c r="N830" s="11">
        <v>0</v>
      </c>
      <c r="O830" s="12">
        <v>1</v>
      </c>
      <c r="P830" s="12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0</v>
      </c>
      <c r="Z830" s="11">
        <v>0</v>
      </c>
      <c r="AA830" s="11">
        <v>0</v>
      </c>
      <c r="AB830" s="11">
        <v>0</v>
      </c>
    </row>
    <row r="831" spans="1:28" s="5" customFormat="1" x14ac:dyDescent="0.35">
      <c r="A831" s="20" t="s">
        <v>877</v>
      </c>
      <c r="B831" s="27">
        <v>7.8</v>
      </c>
      <c r="C831" s="27">
        <v>2.5</v>
      </c>
      <c r="D831" s="27">
        <v>2.2999999999999998</v>
      </c>
      <c r="E831" s="9">
        <f t="shared" si="48"/>
        <v>3.12</v>
      </c>
      <c r="F831" s="9">
        <f t="shared" si="49"/>
        <v>3.3913043478260874</v>
      </c>
      <c r="G831" s="9">
        <f t="shared" si="50"/>
        <v>1.0869565217391306</v>
      </c>
      <c r="H831" s="9">
        <f t="shared" si="51"/>
        <v>32.051282051282051</v>
      </c>
      <c r="I831" s="10" t="s">
        <v>806</v>
      </c>
      <c r="J831" s="10" t="s">
        <v>13</v>
      </c>
      <c r="K831" s="5" t="s">
        <v>624</v>
      </c>
      <c r="M831" s="11">
        <v>0</v>
      </c>
      <c r="N831" s="11">
        <v>0</v>
      </c>
      <c r="O831" s="12">
        <v>1</v>
      </c>
      <c r="P831" s="12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1">
        <v>0</v>
      </c>
      <c r="AA831" s="11">
        <v>0</v>
      </c>
      <c r="AB831" s="11">
        <v>0</v>
      </c>
    </row>
    <row r="832" spans="1:28" s="5" customFormat="1" x14ac:dyDescent="0.35">
      <c r="A832" s="20" t="s">
        <v>878</v>
      </c>
      <c r="B832" s="27">
        <v>7.9</v>
      </c>
      <c r="C832" s="27">
        <v>2.8</v>
      </c>
      <c r="D832" s="27">
        <v>2.7</v>
      </c>
      <c r="E832" s="9">
        <f t="shared" si="48"/>
        <v>2.8214285714285716</v>
      </c>
      <c r="F832" s="9">
        <f t="shared" si="49"/>
        <v>2.925925925925926</v>
      </c>
      <c r="G832" s="9">
        <f t="shared" si="50"/>
        <v>1.037037037037037</v>
      </c>
      <c r="H832" s="9">
        <f t="shared" si="51"/>
        <v>35.443037974683541</v>
      </c>
      <c r="I832" s="10" t="s">
        <v>806</v>
      </c>
      <c r="J832" s="10" t="s">
        <v>13</v>
      </c>
      <c r="K832" s="5" t="s">
        <v>624</v>
      </c>
      <c r="M832" s="11">
        <v>0</v>
      </c>
      <c r="N832" s="11">
        <v>0</v>
      </c>
      <c r="O832" s="12">
        <v>1</v>
      </c>
      <c r="P832" s="12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v>0</v>
      </c>
      <c r="AA832" s="11">
        <v>0</v>
      </c>
      <c r="AB832" s="11">
        <v>0</v>
      </c>
    </row>
    <row r="833" spans="1:28" s="5" customFormat="1" x14ac:dyDescent="0.35">
      <c r="A833" s="20" t="s">
        <v>879</v>
      </c>
      <c r="B833" s="27">
        <v>5.0999999999999996</v>
      </c>
      <c r="C833" s="27">
        <v>2.2000000000000002</v>
      </c>
      <c r="D833" s="27">
        <v>1.5</v>
      </c>
      <c r="E833" s="9">
        <f t="shared" si="48"/>
        <v>2.3181818181818179</v>
      </c>
      <c r="F833" s="9">
        <f t="shared" si="49"/>
        <v>3.4</v>
      </c>
      <c r="G833" s="9">
        <f t="shared" si="50"/>
        <v>1.4666666666666668</v>
      </c>
      <c r="H833" s="9">
        <f t="shared" si="51"/>
        <v>43.137254901960794</v>
      </c>
      <c r="I833" s="10" t="s">
        <v>806</v>
      </c>
      <c r="J833" s="10" t="s">
        <v>13</v>
      </c>
      <c r="K833" s="5" t="s">
        <v>624</v>
      </c>
      <c r="M833" s="11">
        <v>0</v>
      </c>
      <c r="N833" s="11">
        <v>0</v>
      </c>
      <c r="O833" s="12">
        <v>1</v>
      </c>
      <c r="P833" s="12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0</v>
      </c>
      <c r="AA833" s="11">
        <v>0</v>
      </c>
      <c r="AB833" s="11">
        <v>0</v>
      </c>
    </row>
    <row r="834" spans="1:28" s="5" customFormat="1" x14ac:dyDescent="0.35">
      <c r="A834" s="20" t="s">
        <v>880</v>
      </c>
      <c r="B834" s="27">
        <v>6</v>
      </c>
      <c r="C834" s="27">
        <v>2.1</v>
      </c>
      <c r="D834" s="27">
        <v>2</v>
      </c>
      <c r="E834" s="9">
        <f t="shared" si="48"/>
        <v>2.8571428571428572</v>
      </c>
      <c r="F834" s="9">
        <f t="shared" si="49"/>
        <v>3</v>
      </c>
      <c r="G834" s="9">
        <f t="shared" si="50"/>
        <v>1.05</v>
      </c>
      <c r="H834" s="9">
        <f t="shared" si="51"/>
        <v>35</v>
      </c>
      <c r="I834" s="10" t="s">
        <v>806</v>
      </c>
      <c r="J834" s="10" t="s">
        <v>13</v>
      </c>
      <c r="K834" s="5" t="s">
        <v>624</v>
      </c>
      <c r="M834" s="11">
        <v>0</v>
      </c>
      <c r="N834" s="11">
        <v>0</v>
      </c>
      <c r="O834" s="12">
        <v>1</v>
      </c>
      <c r="P834" s="12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0</v>
      </c>
      <c r="Y834" s="11">
        <v>0</v>
      </c>
      <c r="Z834" s="11">
        <v>0</v>
      </c>
      <c r="AA834" s="11">
        <v>0</v>
      </c>
      <c r="AB834" s="11">
        <v>0</v>
      </c>
    </row>
    <row r="835" spans="1:28" s="5" customFormat="1" x14ac:dyDescent="0.35">
      <c r="A835" s="20" t="s">
        <v>881</v>
      </c>
      <c r="B835" s="27">
        <v>6.4</v>
      </c>
      <c r="C835" s="27">
        <v>2.2000000000000002</v>
      </c>
      <c r="D835" s="27">
        <v>1.9</v>
      </c>
      <c r="E835" s="9">
        <f t="shared" ref="E835:E851" si="52">B835/C835</f>
        <v>2.9090909090909092</v>
      </c>
      <c r="F835" s="9">
        <f t="shared" ref="F835:F851" si="53">B835/D835</f>
        <v>3.3684210526315792</v>
      </c>
      <c r="G835" s="9">
        <f t="shared" ref="G835:G851" si="54">C835/D835</f>
        <v>1.1578947368421053</v>
      </c>
      <c r="H835" s="9">
        <f t="shared" ref="H835:H851" si="55">100*(C835/B835)</f>
        <v>34.375</v>
      </c>
      <c r="I835" s="10" t="s">
        <v>806</v>
      </c>
      <c r="J835" s="10" t="s">
        <v>13</v>
      </c>
      <c r="K835" s="5" t="s">
        <v>624</v>
      </c>
      <c r="M835" s="11">
        <v>0</v>
      </c>
      <c r="N835" s="11">
        <v>0</v>
      </c>
      <c r="O835" s="12">
        <v>1</v>
      </c>
      <c r="P835" s="12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</row>
    <row r="836" spans="1:28" s="5" customFormat="1" x14ac:dyDescent="0.35">
      <c r="A836" s="20" t="s">
        <v>882</v>
      </c>
      <c r="B836" s="27">
        <v>7.9</v>
      </c>
      <c r="C836" s="27">
        <v>2.8</v>
      </c>
      <c r="D836" s="27">
        <v>2.2999999999999998</v>
      </c>
      <c r="E836" s="9">
        <f t="shared" si="52"/>
        <v>2.8214285714285716</v>
      </c>
      <c r="F836" s="9">
        <f t="shared" si="53"/>
        <v>3.4347826086956528</v>
      </c>
      <c r="G836" s="9">
        <f t="shared" si="54"/>
        <v>1.2173913043478262</v>
      </c>
      <c r="H836" s="9">
        <f t="shared" si="55"/>
        <v>35.443037974683541</v>
      </c>
      <c r="I836" s="10" t="s">
        <v>806</v>
      </c>
      <c r="J836" s="10" t="s">
        <v>13</v>
      </c>
      <c r="K836" s="5" t="s">
        <v>624</v>
      </c>
      <c r="M836" s="11">
        <v>0</v>
      </c>
      <c r="N836" s="11">
        <v>0</v>
      </c>
      <c r="O836" s="12">
        <v>1</v>
      </c>
      <c r="P836" s="12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</row>
    <row r="837" spans="1:28" s="5" customFormat="1" x14ac:dyDescent="0.35">
      <c r="A837" s="20" t="s">
        <v>883</v>
      </c>
      <c r="B837" s="27">
        <v>7.3</v>
      </c>
      <c r="C837" s="27">
        <v>2.2999999999999998</v>
      </c>
      <c r="D837" s="27">
        <v>2.2000000000000002</v>
      </c>
      <c r="E837" s="9">
        <f t="shared" si="52"/>
        <v>3.1739130434782612</v>
      </c>
      <c r="F837" s="9">
        <f t="shared" si="53"/>
        <v>3.3181818181818179</v>
      </c>
      <c r="G837" s="9">
        <f t="shared" si="54"/>
        <v>1.0454545454545452</v>
      </c>
      <c r="H837" s="9">
        <f t="shared" si="55"/>
        <v>31.506849315068493</v>
      </c>
      <c r="I837" s="10" t="s">
        <v>806</v>
      </c>
      <c r="J837" s="10" t="s">
        <v>13</v>
      </c>
      <c r="K837" s="5" t="s">
        <v>624</v>
      </c>
      <c r="M837" s="11">
        <v>0</v>
      </c>
      <c r="N837" s="11">
        <v>0</v>
      </c>
      <c r="O837" s="12">
        <v>1</v>
      </c>
      <c r="P837" s="12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v>0</v>
      </c>
      <c r="AA837" s="11">
        <v>0</v>
      </c>
      <c r="AB837" s="11">
        <v>0</v>
      </c>
    </row>
    <row r="838" spans="1:28" s="5" customFormat="1" x14ac:dyDescent="0.35">
      <c r="A838" s="20" t="s">
        <v>884</v>
      </c>
      <c r="B838" s="27">
        <v>8.1</v>
      </c>
      <c r="C838" s="27">
        <v>3</v>
      </c>
      <c r="D838" s="27">
        <v>2.8</v>
      </c>
      <c r="E838" s="9">
        <f t="shared" si="52"/>
        <v>2.6999999999999997</v>
      </c>
      <c r="F838" s="9">
        <f t="shared" si="53"/>
        <v>2.8928571428571428</v>
      </c>
      <c r="G838" s="9">
        <f t="shared" si="54"/>
        <v>1.0714285714285714</v>
      </c>
      <c r="H838" s="9">
        <f t="shared" si="55"/>
        <v>37.037037037037038</v>
      </c>
      <c r="I838" s="10" t="s">
        <v>806</v>
      </c>
      <c r="J838" s="10" t="s">
        <v>13</v>
      </c>
      <c r="K838" s="5" t="s">
        <v>624</v>
      </c>
      <c r="M838" s="11">
        <v>0</v>
      </c>
      <c r="N838" s="11">
        <v>0</v>
      </c>
      <c r="O838" s="12">
        <v>1</v>
      </c>
      <c r="P838" s="12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</row>
    <row r="839" spans="1:28" s="5" customFormat="1" x14ac:dyDescent="0.35">
      <c r="A839" s="20" t="s">
        <v>885</v>
      </c>
      <c r="B839" s="27">
        <v>8.1999999999999993</v>
      </c>
      <c r="C839" s="27">
        <v>2.9</v>
      </c>
      <c r="D839" s="27">
        <v>2.6</v>
      </c>
      <c r="E839" s="9">
        <f t="shared" si="52"/>
        <v>2.8275862068965516</v>
      </c>
      <c r="F839" s="9">
        <f t="shared" si="53"/>
        <v>3.1538461538461533</v>
      </c>
      <c r="G839" s="9">
        <f t="shared" si="54"/>
        <v>1.1153846153846154</v>
      </c>
      <c r="H839" s="9">
        <f t="shared" si="55"/>
        <v>35.365853658536587</v>
      </c>
      <c r="I839" s="10" t="s">
        <v>806</v>
      </c>
      <c r="J839" s="10" t="s">
        <v>13</v>
      </c>
      <c r="K839" s="5" t="s">
        <v>624</v>
      </c>
      <c r="M839" s="11">
        <v>0</v>
      </c>
      <c r="N839" s="11">
        <v>0</v>
      </c>
      <c r="O839" s="12">
        <v>1</v>
      </c>
      <c r="P839" s="12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</row>
    <row r="840" spans="1:28" s="5" customFormat="1" x14ac:dyDescent="0.35">
      <c r="A840" s="20" t="s">
        <v>886</v>
      </c>
      <c r="B840" s="27">
        <v>7.5</v>
      </c>
      <c r="C840" s="27">
        <v>2.7</v>
      </c>
      <c r="D840" s="27">
        <v>2.2999999999999998</v>
      </c>
      <c r="E840" s="9">
        <f t="shared" si="52"/>
        <v>2.7777777777777777</v>
      </c>
      <c r="F840" s="9">
        <f t="shared" si="53"/>
        <v>3.2608695652173916</v>
      </c>
      <c r="G840" s="9">
        <f t="shared" si="54"/>
        <v>1.173913043478261</v>
      </c>
      <c r="H840" s="9">
        <f t="shared" si="55"/>
        <v>36.000000000000007</v>
      </c>
      <c r="I840" s="10" t="s">
        <v>806</v>
      </c>
      <c r="J840" s="10" t="s">
        <v>13</v>
      </c>
      <c r="K840" s="5" t="s">
        <v>624</v>
      </c>
      <c r="M840" s="11">
        <v>0</v>
      </c>
      <c r="N840" s="11">
        <v>0</v>
      </c>
      <c r="O840" s="12">
        <v>1</v>
      </c>
      <c r="P840" s="12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>
        <v>0</v>
      </c>
      <c r="Z840" s="11">
        <v>0</v>
      </c>
      <c r="AA840" s="11">
        <v>0</v>
      </c>
      <c r="AB840" s="11">
        <v>0</v>
      </c>
    </row>
    <row r="841" spans="1:28" s="5" customFormat="1" x14ac:dyDescent="0.35">
      <c r="A841" s="20" t="s">
        <v>887</v>
      </c>
      <c r="B841" s="27">
        <v>7.5</v>
      </c>
      <c r="C841" s="27">
        <v>2.2999999999999998</v>
      </c>
      <c r="D841" s="27">
        <v>2.2000000000000002</v>
      </c>
      <c r="E841" s="9">
        <f t="shared" si="52"/>
        <v>3.2608695652173916</v>
      </c>
      <c r="F841" s="9">
        <f t="shared" si="53"/>
        <v>3.4090909090909087</v>
      </c>
      <c r="G841" s="9">
        <f t="shared" si="54"/>
        <v>1.0454545454545452</v>
      </c>
      <c r="H841" s="9">
        <f t="shared" si="55"/>
        <v>30.666666666666664</v>
      </c>
      <c r="I841" s="10" t="s">
        <v>806</v>
      </c>
      <c r="J841" s="10" t="s">
        <v>13</v>
      </c>
      <c r="K841" s="5" t="s">
        <v>624</v>
      </c>
      <c r="M841" s="11">
        <v>0</v>
      </c>
      <c r="N841" s="11">
        <v>0</v>
      </c>
      <c r="O841" s="12">
        <v>1</v>
      </c>
      <c r="P841" s="12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</row>
    <row r="842" spans="1:28" s="5" customFormat="1" x14ac:dyDescent="0.35">
      <c r="A842" s="20" t="s">
        <v>888</v>
      </c>
      <c r="B842" s="27">
        <v>7.8</v>
      </c>
      <c r="C842" s="27">
        <v>2.2999999999999998</v>
      </c>
      <c r="D842" s="27">
        <v>2.1</v>
      </c>
      <c r="E842" s="9">
        <f t="shared" si="52"/>
        <v>3.3913043478260874</v>
      </c>
      <c r="F842" s="9">
        <f t="shared" si="53"/>
        <v>3.714285714285714</v>
      </c>
      <c r="G842" s="9">
        <f t="shared" si="54"/>
        <v>1.0952380952380951</v>
      </c>
      <c r="H842" s="9">
        <f t="shared" si="55"/>
        <v>29.487179487179489</v>
      </c>
      <c r="I842" s="10" t="s">
        <v>806</v>
      </c>
      <c r="J842" s="10" t="s">
        <v>13</v>
      </c>
      <c r="K842" s="5" t="s">
        <v>624</v>
      </c>
      <c r="M842" s="11">
        <v>0</v>
      </c>
      <c r="N842" s="11">
        <v>0</v>
      </c>
      <c r="O842" s="12">
        <v>1</v>
      </c>
      <c r="P842" s="12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0</v>
      </c>
      <c r="Z842" s="11">
        <v>0</v>
      </c>
      <c r="AA842" s="11">
        <v>0</v>
      </c>
      <c r="AB842" s="11">
        <v>0</v>
      </c>
    </row>
    <row r="843" spans="1:28" s="5" customFormat="1" x14ac:dyDescent="0.35">
      <c r="A843" s="20" t="s">
        <v>889</v>
      </c>
      <c r="B843" s="27">
        <v>7.8</v>
      </c>
      <c r="C843" s="27">
        <v>2.8</v>
      </c>
      <c r="D843" s="27">
        <v>2.4</v>
      </c>
      <c r="E843" s="9">
        <f t="shared" si="52"/>
        <v>2.785714285714286</v>
      </c>
      <c r="F843" s="9">
        <f t="shared" si="53"/>
        <v>3.25</v>
      </c>
      <c r="G843" s="9">
        <f t="shared" si="54"/>
        <v>1.1666666666666667</v>
      </c>
      <c r="H843" s="9">
        <f t="shared" si="55"/>
        <v>35.897435897435898</v>
      </c>
      <c r="I843" s="10" t="s">
        <v>806</v>
      </c>
      <c r="J843" s="10" t="s">
        <v>13</v>
      </c>
      <c r="K843" s="5" t="s">
        <v>624</v>
      </c>
      <c r="M843" s="11">
        <v>0</v>
      </c>
      <c r="N843" s="11">
        <v>0</v>
      </c>
      <c r="O843" s="12">
        <v>1</v>
      </c>
      <c r="P843" s="12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0</v>
      </c>
    </row>
    <row r="844" spans="1:28" s="5" customFormat="1" x14ac:dyDescent="0.35">
      <c r="A844" s="20" t="s">
        <v>890</v>
      </c>
      <c r="B844" s="27">
        <v>8</v>
      </c>
      <c r="C844" s="27">
        <v>2.8</v>
      </c>
      <c r="D844" s="27">
        <v>2.5</v>
      </c>
      <c r="E844" s="9">
        <f t="shared" si="52"/>
        <v>2.8571428571428572</v>
      </c>
      <c r="F844" s="9">
        <f t="shared" si="53"/>
        <v>3.2</v>
      </c>
      <c r="G844" s="9">
        <f t="shared" si="54"/>
        <v>1.1199999999999999</v>
      </c>
      <c r="H844" s="9">
        <f t="shared" si="55"/>
        <v>35</v>
      </c>
      <c r="I844" s="10" t="s">
        <v>806</v>
      </c>
      <c r="J844" s="10" t="s">
        <v>13</v>
      </c>
      <c r="K844" s="5" t="s">
        <v>624</v>
      </c>
      <c r="M844" s="11">
        <v>0</v>
      </c>
      <c r="N844" s="11">
        <v>0</v>
      </c>
      <c r="O844" s="12">
        <v>1</v>
      </c>
      <c r="P844" s="12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</row>
    <row r="845" spans="1:28" s="5" customFormat="1" x14ac:dyDescent="0.35">
      <c r="A845" s="20" t="s">
        <v>891</v>
      </c>
      <c r="B845" s="27">
        <v>7.1</v>
      </c>
      <c r="C845" s="27">
        <v>2.7</v>
      </c>
      <c r="D845" s="27">
        <v>2.2000000000000002</v>
      </c>
      <c r="E845" s="9">
        <f t="shared" si="52"/>
        <v>2.6296296296296293</v>
      </c>
      <c r="F845" s="9">
        <f t="shared" si="53"/>
        <v>3.2272727272727271</v>
      </c>
      <c r="G845" s="9">
        <f t="shared" si="54"/>
        <v>1.2272727272727273</v>
      </c>
      <c r="H845" s="9">
        <f t="shared" si="55"/>
        <v>38.028169014084511</v>
      </c>
      <c r="I845" s="10" t="s">
        <v>806</v>
      </c>
      <c r="J845" s="10" t="s">
        <v>13</v>
      </c>
      <c r="K845" s="5" t="s">
        <v>624</v>
      </c>
      <c r="M845" s="11">
        <v>0</v>
      </c>
      <c r="N845" s="11">
        <v>0</v>
      </c>
      <c r="O845" s="12">
        <v>1</v>
      </c>
      <c r="P845" s="12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</row>
    <row r="846" spans="1:28" s="5" customFormat="1" x14ac:dyDescent="0.35">
      <c r="A846" s="20" t="s">
        <v>892</v>
      </c>
      <c r="B846" s="27">
        <v>7.8</v>
      </c>
      <c r="C846" s="27">
        <v>3</v>
      </c>
      <c r="D846" s="27">
        <v>2.8</v>
      </c>
      <c r="E846" s="9">
        <f t="shared" si="52"/>
        <v>2.6</v>
      </c>
      <c r="F846" s="9">
        <f t="shared" si="53"/>
        <v>2.785714285714286</v>
      </c>
      <c r="G846" s="9">
        <f t="shared" si="54"/>
        <v>1.0714285714285714</v>
      </c>
      <c r="H846" s="9">
        <f t="shared" si="55"/>
        <v>38.461538461538467</v>
      </c>
      <c r="I846" s="10" t="s">
        <v>806</v>
      </c>
      <c r="J846" s="10" t="s">
        <v>13</v>
      </c>
      <c r="K846" s="5" t="s">
        <v>624</v>
      </c>
      <c r="M846" s="11">
        <v>0</v>
      </c>
      <c r="N846" s="11">
        <v>0</v>
      </c>
      <c r="O846" s="12">
        <v>1</v>
      </c>
      <c r="P846" s="12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</row>
    <row r="847" spans="1:28" s="5" customFormat="1" x14ac:dyDescent="0.35">
      <c r="A847" s="20" t="s">
        <v>893</v>
      </c>
      <c r="B847" s="27">
        <v>8</v>
      </c>
      <c r="C847" s="27">
        <v>2.4</v>
      </c>
      <c r="D847" s="27">
        <v>2.2000000000000002</v>
      </c>
      <c r="E847" s="9">
        <f t="shared" si="52"/>
        <v>3.3333333333333335</v>
      </c>
      <c r="F847" s="9">
        <f t="shared" si="53"/>
        <v>3.6363636363636362</v>
      </c>
      <c r="G847" s="9">
        <f t="shared" si="54"/>
        <v>1.0909090909090908</v>
      </c>
      <c r="H847" s="9">
        <f t="shared" si="55"/>
        <v>30</v>
      </c>
      <c r="I847" s="10" t="s">
        <v>806</v>
      </c>
      <c r="J847" s="10" t="s">
        <v>13</v>
      </c>
      <c r="K847" s="5" t="s">
        <v>624</v>
      </c>
      <c r="M847" s="11">
        <v>0</v>
      </c>
      <c r="N847" s="11">
        <v>0</v>
      </c>
      <c r="O847" s="12">
        <v>1</v>
      </c>
      <c r="P847" s="12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</row>
    <row r="848" spans="1:28" s="5" customFormat="1" x14ac:dyDescent="0.35">
      <c r="A848" s="20" t="s">
        <v>894</v>
      </c>
      <c r="B848" s="27">
        <v>7.3</v>
      </c>
      <c r="C848" s="27">
        <v>2.2999999999999998</v>
      </c>
      <c r="D848" s="27">
        <v>2.1</v>
      </c>
      <c r="E848" s="9">
        <f t="shared" si="52"/>
        <v>3.1739130434782612</v>
      </c>
      <c r="F848" s="9">
        <f t="shared" si="53"/>
        <v>3.4761904761904758</v>
      </c>
      <c r="G848" s="9">
        <f t="shared" si="54"/>
        <v>1.0952380952380951</v>
      </c>
      <c r="H848" s="9">
        <f t="shared" si="55"/>
        <v>31.506849315068493</v>
      </c>
      <c r="I848" s="10" t="s">
        <v>806</v>
      </c>
      <c r="J848" s="10" t="s">
        <v>13</v>
      </c>
      <c r="K848" s="5" t="s">
        <v>624</v>
      </c>
      <c r="M848" s="11">
        <v>0</v>
      </c>
      <c r="N848" s="11">
        <v>0</v>
      </c>
      <c r="O848" s="12">
        <v>1</v>
      </c>
      <c r="P848" s="12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</row>
    <row r="849" spans="1:28" s="5" customFormat="1" x14ac:dyDescent="0.35">
      <c r="A849" s="20" t="s">
        <v>895</v>
      </c>
      <c r="B849" s="27">
        <v>7.8</v>
      </c>
      <c r="C849" s="27">
        <v>2.2000000000000002</v>
      </c>
      <c r="D849" s="27">
        <v>2.1</v>
      </c>
      <c r="E849" s="9">
        <f t="shared" si="52"/>
        <v>3.545454545454545</v>
      </c>
      <c r="F849" s="9">
        <f t="shared" si="53"/>
        <v>3.714285714285714</v>
      </c>
      <c r="G849" s="9">
        <f t="shared" si="54"/>
        <v>1.0476190476190477</v>
      </c>
      <c r="H849" s="9">
        <f t="shared" si="55"/>
        <v>28.205128205128212</v>
      </c>
      <c r="I849" s="10" t="s">
        <v>806</v>
      </c>
      <c r="J849" s="10" t="s">
        <v>13</v>
      </c>
      <c r="K849" s="5" t="s">
        <v>624</v>
      </c>
      <c r="M849" s="11">
        <v>0</v>
      </c>
      <c r="N849" s="11">
        <v>0</v>
      </c>
      <c r="O849" s="12">
        <v>1</v>
      </c>
      <c r="P849" s="12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</row>
    <row r="850" spans="1:28" s="22" customFormat="1" ht="14" x14ac:dyDescent="0.3">
      <c r="B850" s="28"/>
      <c r="C850" s="28"/>
      <c r="D850" s="28"/>
      <c r="E850" s="10"/>
      <c r="F850" s="10"/>
      <c r="G850" s="10"/>
      <c r="H850" s="10"/>
      <c r="I850" s="10"/>
      <c r="J850" s="10"/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</row>
    <row r="851" spans="1:28" s="5" customFormat="1" ht="14" x14ac:dyDescent="0.3">
      <c r="B851" s="9"/>
      <c r="C851" s="9"/>
      <c r="D851" s="9"/>
      <c r="E851" s="11"/>
      <c r="F851" s="11"/>
      <c r="G851" s="11"/>
      <c r="H851" s="11"/>
      <c r="I851" s="11"/>
      <c r="J851" s="11"/>
      <c r="M851" s="11">
        <f t="shared" ref="M851:AB851" si="56">SUM(M2:M850)</f>
        <v>131</v>
      </c>
      <c r="N851" s="11">
        <f t="shared" si="56"/>
        <v>73</v>
      </c>
      <c r="O851" s="11">
        <f t="shared" si="56"/>
        <v>90</v>
      </c>
      <c r="P851" s="11">
        <f t="shared" si="56"/>
        <v>62</v>
      </c>
      <c r="Q851" s="11">
        <f t="shared" si="56"/>
        <v>4</v>
      </c>
      <c r="R851" s="11">
        <f t="shared" si="56"/>
        <v>62</v>
      </c>
      <c r="S851" s="11">
        <f t="shared" si="56"/>
        <v>59</v>
      </c>
      <c r="T851" s="11">
        <f t="shared" si="56"/>
        <v>58</v>
      </c>
      <c r="U851" s="11">
        <f t="shared" si="56"/>
        <v>63</v>
      </c>
      <c r="V851" s="11">
        <f t="shared" si="56"/>
        <v>3</v>
      </c>
      <c r="W851" s="11">
        <f t="shared" si="56"/>
        <v>33</v>
      </c>
      <c r="X851" s="11">
        <f t="shared" si="56"/>
        <v>5</v>
      </c>
      <c r="Y851" s="11">
        <f t="shared" si="56"/>
        <v>4</v>
      </c>
      <c r="Z851" s="11">
        <f t="shared" si="56"/>
        <v>81</v>
      </c>
      <c r="AA851" s="11">
        <f t="shared" si="56"/>
        <v>90</v>
      </c>
      <c r="AB851" s="11">
        <f t="shared" si="56"/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4C7B-8F0C-498C-B830-C8F6DCB06AED}">
  <dimension ref="A1:T400"/>
  <sheetViews>
    <sheetView topLeftCell="A375" workbookViewId="0">
      <selection activeCell="B407" sqref="B407"/>
    </sheetView>
  </sheetViews>
  <sheetFormatPr baseColWidth="10" defaultRowHeight="14.5" x14ac:dyDescent="0.35"/>
  <cols>
    <col min="1" max="1" width="71.7265625" customWidth="1"/>
    <col min="9" max="9" width="19.81640625" customWidth="1"/>
  </cols>
  <sheetData>
    <row r="1" spans="1:20" x14ac:dyDescent="0.35">
      <c r="A1" s="1" t="s">
        <v>0</v>
      </c>
      <c r="B1" s="29" t="s">
        <v>1</v>
      </c>
      <c r="C1" s="29" t="s">
        <v>2</v>
      </c>
      <c r="D1" s="30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9</v>
      </c>
      <c r="J1" s="4" t="s">
        <v>10</v>
      </c>
      <c r="K1" s="5"/>
      <c r="L1" s="31" t="s">
        <v>896</v>
      </c>
      <c r="M1" s="31" t="s">
        <v>897</v>
      </c>
      <c r="N1" s="31" t="s">
        <v>898</v>
      </c>
      <c r="O1" s="31" t="s">
        <v>899</v>
      </c>
      <c r="P1" s="31" t="s">
        <v>900</v>
      </c>
      <c r="Q1" s="31" t="s">
        <v>901</v>
      </c>
      <c r="R1" s="31" t="s">
        <v>902</v>
      </c>
      <c r="S1" s="31" t="s">
        <v>903</v>
      </c>
      <c r="T1" s="31" t="s">
        <v>904</v>
      </c>
    </row>
    <row r="2" spans="1:20" x14ac:dyDescent="0.35">
      <c r="A2" s="13" t="s">
        <v>905</v>
      </c>
      <c r="B2" s="11">
        <v>5.4</v>
      </c>
      <c r="C2" s="11">
        <v>3.9</v>
      </c>
      <c r="D2" s="11">
        <v>3.1</v>
      </c>
      <c r="E2" s="9">
        <f t="shared" ref="E2:E65" si="0">B2/C2</f>
        <v>1.3846153846153848</v>
      </c>
      <c r="F2" s="9">
        <f t="shared" ref="F2:F65" si="1">B2/D2</f>
        <v>1.7419354838709677</v>
      </c>
      <c r="G2" s="9">
        <f t="shared" ref="G2:G65" si="2">C2/D2</f>
        <v>1.2580645161290323</v>
      </c>
      <c r="H2" s="9">
        <f t="shared" ref="H2:H65" si="3">100*(C2/B2)</f>
        <v>72.222222222222214</v>
      </c>
      <c r="I2" s="10" t="s">
        <v>896</v>
      </c>
      <c r="J2" s="1" t="s">
        <v>104</v>
      </c>
      <c r="K2" s="5"/>
      <c r="L2" s="5" cm="1">
        <f t="array" ref="L2:L399">IF($I$2:$I$399=L$1,1,0)</f>
        <v>1</v>
      </c>
      <c r="M2" s="5" cm="1">
        <f t="array" ref="M2:M399">IF($I$2:$I$399=M$1,1,0)</f>
        <v>0</v>
      </c>
      <c r="N2" s="5" cm="1">
        <f t="array" ref="N2:N399">IF($I$2:$I$399=N$1,1,0)</f>
        <v>0</v>
      </c>
      <c r="O2" s="5" cm="1">
        <f t="array" ref="O2:O399">IF($I$2:$I$399=O$1,1,0)</f>
        <v>0</v>
      </c>
      <c r="P2" s="5" cm="1">
        <f t="array" ref="P2:P399">IF($I$2:$I$399=P$1,1,0)</f>
        <v>0</v>
      </c>
      <c r="Q2" s="5" cm="1">
        <f t="array" ref="Q2:Q399">IF($I$2:$I$399=Q$1,1,0)</f>
        <v>0</v>
      </c>
      <c r="R2" s="5" cm="1">
        <f t="array" ref="R2:R399">IF($I$2:$I$399=R$1,1,0)</f>
        <v>0</v>
      </c>
      <c r="S2" s="5" cm="1">
        <f t="array" ref="S2:S399">IF($I$2:$I$399=S$1,1,0)</f>
        <v>0</v>
      </c>
      <c r="T2" s="5" cm="1">
        <f t="array" ref="T2:T399">IF($I$2:$I$399=T$1,1,0)</f>
        <v>0</v>
      </c>
    </row>
    <row r="3" spans="1:20" x14ac:dyDescent="0.35">
      <c r="A3" s="13" t="s">
        <v>906</v>
      </c>
      <c r="B3" s="11">
        <v>5.8</v>
      </c>
      <c r="C3" s="11">
        <v>3.5</v>
      </c>
      <c r="D3" s="11">
        <v>3.1</v>
      </c>
      <c r="E3" s="9">
        <f t="shared" si="0"/>
        <v>1.657142857142857</v>
      </c>
      <c r="F3" s="9">
        <f t="shared" si="1"/>
        <v>1.8709677419354838</v>
      </c>
      <c r="G3" s="9">
        <f t="shared" si="2"/>
        <v>1.129032258064516</v>
      </c>
      <c r="H3" s="9">
        <f t="shared" si="3"/>
        <v>60.344827586206897</v>
      </c>
      <c r="I3" s="10" t="s">
        <v>896</v>
      </c>
      <c r="J3" s="1" t="s">
        <v>104</v>
      </c>
      <c r="K3" s="5"/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</row>
    <row r="4" spans="1:20" x14ac:dyDescent="0.35">
      <c r="A4" s="13" t="s">
        <v>907</v>
      </c>
      <c r="B4" s="11">
        <v>5.4</v>
      </c>
      <c r="C4" s="11">
        <v>3.15</v>
      </c>
      <c r="D4" s="11">
        <v>2.75</v>
      </c>
      <c r="E4" s="9">
        <f t="shared" si="0"/>
        <v>1.7142857142857144</v>
      </c>
      <c r="F4" s="9">
        <f t="shared" si="1"/>
        <v>1.9636363636363638</v>
      </c>
      <c r="G4" s="9">
        <f t="shared" si="2"/>
        <v>1.1454545454545455</v>
      </c>
      <c r="H4" s="9">
        <f t="shared" si="3"/>
        <v>58.333333333333329</v>
      </c>
      <c r="I4" s="10" t="s">
        <v>896</v>
      </c>
      <c r="J4" s="1" t="s">
        <v>104</v>
      </c>
      <c r="K4" s="5"/>
      <c r="L4" s="5">
        <v>1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</row>
    <row r="5" spans="1:20" x14ac:dyDescent="0.35">
      <c r="A5" s="13" t="s">
        <v>908</v>
      </c>
      <c r="B5" s="11">
        <v>5.55</v>
      </c>
      <c r="C5" s="11">
        <v>3.85</v>
      </c>
      <c r="D5" s="11">
        <v>3.1</v>
      </c>
      <c r="E5" s="9">
        <f t="shared" si="0"/>
        <v>1.4415584415584415</v>
      </c>
      <c r="F5" s="9">
        <f t="shared" si="1"/>
        <v>1.7903225806451613</v>
      </c>
      <c r="G5" s="9">
        <f t="shared" si="2"/>
        <v>1.2419354838709677</v>
      </c>
      <c r="H5" s="9">
        <f t="shared" si="3"/>
        <v>69.369369369369366</v>
      </c>
      <c r="I5" s="10" t="s">
        <v>896</v>
      </c>
      <c r="J5" s="1" t="s">
        <v>104</v>
      </c>
      <c r="K5" s="5"/>
      <c r="L5" s="5">
        <v>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 x14ac:dyDescent="0.35">
      <c r="A6" s="13" t="s">
        <v>909</v>
      </c>
      <c r="B6" s="11">
        <v>5.0999999999999996</v>
      </c>
      <c r="C6" s="11">
        <v>3.8</v>
      </c>
      <c r="D6" s="11">
        <v>3.05</v>
      </c>
      <c r="E6" s="9">
        <f t="shared" si="0"/>
        <v>1.3421052631578947</v>
      </c>
      <c r="F6" s="9">
        <f t="shared" si="1"/>
        <v>1.6721311475409837</v>
      </c>
      <c r="G6" s="9">
        <f t="shared" si="2"/>
        <v>1.2459016393442623</v>
      </c>
      <c r="H6" s="9">
        <f t="shared" si="3"/>
        <v>74.509803921568633</v>
      </c>
      <c r="I6" s="10" t="s">
        <v>896</v>
      </c>
      <c r="J6" s="1" t="s">
        <v>104</v>
      </c>
      <c r="K6" s="5"/>
      <c r="L6" s="5">
        <v>1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</row>
    <row r="7" spans="1:20" x14ac:dyDescent="0.35">
      <c r="A7" s="13" t="s">
        <v>910</v>
      </c>
      <c r="B7" s="11">
        <v>4.9000000000000004</v>
      </c>
      <c r="C7" s="11">
        <v>3.85</v>
      </c>
      <c r="D7" s="11">
        <v>3</v>
      </c>
      <c r="E7" s="9">
        <f t="shared" si="0"/>
        <v>1.2727272727272727</v>
      </c>
      <c r="F7" s="9">
        <f t="shared" si="1"/>
        <v>1.6333333333333335</v>
      </c>
      <c r="G7" s="9">
        <f t="shared" si="2"/>
        <v>1.2833333333333334</v>
      </c>
      <c r="H7" s="9">
        <f t="shared" si="3"/>
        <v>78.571428571428569</v>
      </c>
      <c r="I7" s="10" t="s">
        <v>896</v>
      </c>
      <c r="J7" s="1" t="s">
        <v>104</v>
      </c>
      <c r="K7" s="5"/>
      <c r="L7" s="5">
        <v>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</row>
    <row r="8" spans="1:20" x14ac:dyDescent="0.35">
      <c r="A8" s="13" t="s">
        <v>911</v>
      </c>
      <c r="B8" s="11">
        <v>5.6</v>
      </c>
      <c r="C8" s="11">
        <v>3</v>
      </c>
      <c r="D8" s="11">
        <v>2.9</v>
      </c>
      <c r="E8" s="9">
        <f t="shared" si="0"/>
        <v>1.8666666666666665</v>
      </c>
      <c r="F8" s="9">
        <f t="shared" si="1"/>
        <v>1.9310344827586206</v>
      </c>
      <c r="G8" s="9">
        <f t="shared" si="2"/>
        <v>1.0344827586206897</v>
      </c>
      <c r="H8" s="9">
        <f t="shared" si="3"/>
        <v>53.571428571428569</v>
      </c>
      <c r="I8" s="10" t="s">
        <v>896</v>
      </c>
      <c r="J8" s="1" t="s">
        <v>104</v>
      </c>
      <c r="K8" s="5"/>
      <c r="L8" s="5">
        <v>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</row>
    <row r="9" spans="1:20" x14ac:dyDescent="0.35">
      <c r="A9" s="13" t="s">
        <v>912</v>
      </c>
      <c r="B9" s="11">
        <v>5.6</v>
      </c>
      <c r="C9" s="11">
        <v>3.9</v>
      </c>
      <c r="D9" s="11">
        <v>3.15</v>
      </c>
      <c r="E9" s="9">
        <f t="shared" si="0"/>
        <v>1.4358974358974359</v>
      </c>
      <c r="F9" s="9">
        <f t="shared" si="1"/>
        <v>1.7777777777777777</v>
      </c>
      <c r="G9" s="9">
        <f t="shared" si="2"/>
        <v>1.2380952380952381</v>
      </c>
      <c r="H9" s="9">
        <f t="shared" si="3"/>
        <v>69.642857142857153</v>
      </c>
      <c r="I9" s="10" t="s">
        <v>896</v>
      </c>
      <c r="J9" s="1" t="s">
        <v>104</v>
      </c>
      <c r="K9" s="5"/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x14ac:dyDescent="0.35">
      <c r="A10" s="13" t="s">
        <v>913</v>
      </c>
      <c r="B10" s="11">
        <v>5.6</v>
      </c>
      <c r="C10" s="11">
        <v>3.55</v>
      </c>
      <c r="D10" s="11">
        <v>2.5</v>
      </c>
      <c r="E10" s="9">
        <f t="shared" si="0"/>
        <v>1.5774647887323943</v>
      </c>
      <c r="F10" s="9">
        <f t="shared" si="1"/>
        <v>2.2399999999999998</v>
      </c>
      <c r="G10" s="9">
        <f t="shared" si="2"/>
        <v>1.42</v>
      </c>
      <c r="H10" s="9">
        <f t="shared" si="3"/>
        <v>63.392857142857139</v>
      </c>
      <c r="I10" s="10" t="s">
        <v>896</v>
      </c>
      <c r="J10" s="1" t="s">
        <v>104</v>
      </c>
      <c r="K10" s="5"/>
      <c r="L10" s="5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</row>
    <row r="11" spans="1:20" x14ac:dyDescent="0.35">
      <c r="A11" s="13" t="s">
        <v>914</v>
      </c>
      <c r="B11" s="11">
        <v>5.55</v>
      </c>
      <c r="C11" s="11">
        <v>3.25</v>
      </c>
      <c r="D11" s="11">
        <v>2.8</v>
      </c>
      <c r="E11" s="9">
        <f t="shared" si="0"/>
        <v>1.7076923076923076</v>
      </c>
      <c r="F11" s="9">
        <f t="shared" si="1"/>
        <v>1.9821428571428572</v>
      </c>
      <c r="G11" s="9">
        <f t="shared" si="2"/>
        <v>1.1607142857142858</v>
      </c>
      <c r="H11" s="9">
        <f t="shared" si="3"/>
        <v>58.558558558558559</v>
      </c>
      <c r="I11" s="10" t="s">
        <v>896</v>
      </c>
      <c r="J11" s="1" t="s">
        <v>104</v>
      </c>
      <c r="K11" s="5"/>
      <c r="L11" s="5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x14ac:dyDescent="0.35">
      <c r="A12" s="13" t="s">
        <v>915</v>
      </c>
      <c r="B12" s="11">
        <v>5.65</v>
      </c>
      <c r="C12" s="11">
        <v>3.4</v>
      </c>
      <c r="D12" s="11">
        <v>2.95</v>
      </c>
      <c r="E12" s="9">
        <f t="shared" si="0"/>
        <v>1.661764705882353</v>
      </c>
      <c r="F12" s="9">
        <f t="shared" si="1"/>
        <v>1.9152542372881356</v>
      </c>
      <c r="G12" s="9">
        <f t="shared" si="2"/>
        <v>1.1525423728813557</v>
      </c>
      <c r="H12" s="9">
        <f t="shared" si="3"/>
        <v>60.176991150442468</v>
      </c>
      <c r="I12" s="10" t="s">
        <v>896</v>
      </c>
      <c r="J12" s="1" t="s">
        <v>104</v>
      </c>
      <c r="K12" s="5"/>
      <c r="L12" s="5">
        <v>1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</row>
    <row r="13" spans="1:20" x14ac:dyDescent="0.35">
      <c r="A13" s="13" t="s">
        <v>916</v>
      </c>
      <c r="B13" s="11">
        <v>5.4</v>
      </c>
      <c r="C13" s="11">
        <v>3.95</v>
      </c>
      <c r="D13" s="11">
        <v>3</v>
      </c>
      <c r="E13" s="9">
        <f t="shared" si="0"/>
        <v>1.3670886075949367</v>
      </c>
      <c r="F13" s="9">
        <f t="shared" si="1"/>
        <v>1.8</v>
      </c>
      <c r="G13" s="9">
        <f t="shared" si="2"/>
        <v>1.3166666666666667</v>
      </c>
      <c r="H13" s="9">
        <f t="shared" si="3"/>
        <v>73.148148148148152</v>
      </c>
      <c r="I13" s="10" t="s">
        <v>896</v>
      </c>
      <c r="J13" s="1" t="s">
        <v>104</v>
      </c>
      <c r="K13" s="5"/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</row>
    <row r="14" spans="1:20" x14ac:dyDescent="0.35">
      <c r="A14" s="13" t="s">
        <v>917</v>
      </c>
      <c r="B14" s="11">
        <v>5.75</v>
      </c>
      <c r="C14" s="11">
        <v>3.7</v>
      </c>
      <c r="D14" s="11">
        <v>2.9</v>
      </c>
      <c r="E14" s="9">
        <f t="shared" si="0"/>
        <v>1.5540540540540539</v>
      </c>
      <c r="F14" s="9">
        <f t="shared" si="1"/>
        <v>1.9827586206896552</v>
      </c>
      <c r="G14" s="9">
        <f t="shared" si="2"/>
        <v>1.2758620689655173</v>
      </c>
      <c r="H14" s="9">
        <f t="shared" si="3"/>
        <v>64.34782608695653</v>
      </c>
      <c r="I14" s="10" t="s">
        <v>896</v>
      </c>
      <c r="J14" s="1" t="s">
        <v>104</v>
      </c>
      <c r="K14" s="5"/>
      <c r="L14" s="5">
        <v>1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</row>
    <row r="15" spans="1:20" x14ac:dyDescent="0.35">
      <c r="A15" s="13" t="s">
        <v>918</v>
      </c>
      <c r="B15" s="11">
        <v>5.35</v>
      </c>
      <c r="C15" s="11">
        <v>3.7</v>
      </c>
      <c r="D15" s="11">
        <v>2.9</v>
      </c>
      <c r="E15" s="9">
        <f t="shared" si="0"/>
        <v>1.4459459459459458</v>
      </c>
      <c r="F15" s="9">
        <f t="shared" si="1"/>
        <v>1.8448275862068966</v>
      </c>
      <c r="G15" s="9">
        <f t="shared" si="2"/>
        <v>1.2758620689655173</v>
      </c>
      <c r="H15" s="9">
        <f t="shared" si="3"/>
        <v>69.158878504672899</v>
      </c>
      <c r="I15" s="10" t="s">
        <v>896</v>
      </c>
      <c r="J15" s="1" t="s">
        <v>104</v>
      </c>
      <c r="K15" s="5"/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x14ac:dyDescent="0.35">
      <c r="A16" s="13" t="s">
        <v>919</v>
      </c>
      <c r="B16" s="11">
        <v>5.6</v>
      </c>
      <c r="C16" s="11">
        <v>3.55</v>
      </c>
      <c r="D16" s="11">
        <v>2.95</v>
      </c>
      <c r="E16" s="9">
        <f t="shared" si="0"/>
        <v>1.5774647887323943</v>
      </c>
      <c r="F16" s="9">
        <f t="shared" si="1"/>
        <v>1.8983050847457625</v>
      </c>
      <c r="G16" s="9">
        <f t="shared" si="2"/>
        <v>1.2033898305084745</v>
      </c>
      <c r="H16" s="9">
        <f t="shared" si="3"/>
        <v>63.392857142857139</v>
      </c>
      <c r="I16" s="10" t="s">
        <v>896</v>
      </c>
      <c r="J16" s="1" t="s">
        <v>104</v>
      </c>
      <c r="K16" s="5"/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</row>
    <row r="17" spans="1:20" x14ac:dyDescent="0.35">
      <c r="A17" s="13" t="s">
        <v>920</v>
      </c>
      <c r="B17" s="11">
        <v>5.0999999999999996</v>
      </c>
      <c r="C17" s="11">
        <v>3.5</v>
      </c>
      <c r="D17" s="11">
        <v>3</v>
      </c>
      <c r="E17" s="9">
        <f t="shared" si="0"/>
        <v>1.4571428571428571</v>
      </c>
      <c r="F17" s="9">
        <f t="shared" si="1"/>
        <v>1.7</v>
      </c>
      <c r="G17" s="9">
        <f t="shared" si="2"/>
        <v>1.1666666666666667</v>
      </c>
      <c r="H17" s="9">
        <f t="shared" si="3"/>
        <v>68.627450980392155</v>
      </c>
      <c r="I17" s="10" t="s">
        <v>896</v>
      </c>
      <c r="J17" s="1" t="s">
        <v>104</v>
      </c>
      <c r="K17" s="5"/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</row>
    <row r="18" spans="1:20" x14ac:dyDescent="0.35">
      <c r="A18" s="13" t="s">
        <v>921</v>
      </c>
      <c r="B18" s="11">
        <v>5.75</v>
      </c>
      <c r="C18" s="11">
        <v>3.3</v>
      </c>
      <c r="D18" s="11">
        <v>3.2</v>
      </c>
      <c r="E18" s="9">
        <f t="shared" si="0"/>
        <v>1.7424242424242424</v>
      </c>
      <c r="F18" s="9">
        <f t="shared" si="1"/>
        <v>1.796875</v>
      </c>
      <c r="G18" s="9">
        <f t="shared" si="2"/>
        <v>1.0312499999999998</v>
      </c>
      <c r="H18" s="9">
        <f t="shared" si="3"/>
        <v>57.391304347826086</v>
      </c>
      <c r="I18" s="10" t="s">
        <v>896</v>
      </c>
      <c r="J18" s="1" t="s">
        <v>104</v>
      </c>
      <c r="K18" s="5"/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</row>
    <row r="19" spans="1:20" x14ac:dyDescent="0.35">
      <c r="A19" s="13" t="s">
        <v>922</v>
      </c>
      <c r="B19" s="11">
        <v>5</v>
      </c>
      <c r="C19" s="11">
        <v>3.6</v>
      </c>
      <c r="D19" s="11">
        <v>3</v>
      </c>
      <c r="E19" s="9">
        <f t="shared" si="0"/>
        <v>1.3888888888888888</v>
      </c>
      <c r="F19" s="9">
        <f t="shared" si="1"/>
        <v>1.6666666666666667</v>
      </c>
      <c r="G19" s="9">
        <f t="shared" si="2"/>
        <v>1.2</v>
      </c>
      <c r="H19" s="9">
        <f t="shared" si="3"/>
        <v>72</v>
      </c>
      <c r="I19" s="10" t="s">
        <v>896</v>
      </c>
      <c r="J19" s="1" t="s">
        <v>104</v>
      </c>
      <c r="K19" s="5"/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</row>
    <row r="20" spans="1:20" x14ac:dyDescent="0.35">
      <c r="A20" s="13" t="s">
        <v>923</v>
      </c>
      <c r="B20" s="11">
        <v>5.4</v>
      </c>
      <c r="C20" s="11">
        <v>3.85</v>
      </c>
      <c r="D20" s="11">
        <v>3.1</v>
      </c>
      <c r="E20" s="9">
        <f t="shared" si="0"/>
        <v>1.4025974025974026</v>
      </c>
      <c r="F20" s="9">
        <f t="shared" si="1"/>
        <v>1.7419354838709677</v>
      </c>
      <c r="G20" s="9">
        <f t="shared" si="2"/>
        <v>1.2419354838709677</v>
      </c>
      <c r="H20" s="9">
        <f t="shared" si="3"/>
        <v>71.296296296296291</v>
      </c>
      <c r="I20" s="10" t="s">
        <v>896</v>
      </c>
      <c r="J20" s="1" t="s">
        <v>104</v>
      </c>
      <c r="K20" s="5"/>
      <c r="L20" s="5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</row>
    <row r="21" spans="1:20" x14ac:dyDescent="0.35">
      <c r="A21" s="13" t="s">
        <v>924</v>
      </c>
      <c r="B21" s="11">
        <v>5.4</v>
      </c>
      <c r="C21" s="11">
        <v>3.7</v>
      </c>
      <c r="D21" s="11">
        <v>2.6</v>
      </c>
      <c r="E21" s="9">
        <f t="shared" si="0"/>
        <v>1.4594594594594594</v>
      </c>
      <c r="F21" s="9">
        <f t="shared" si="1"/>
        <v>2.0769230769230771</v>
      </c>
      <c r="G21" s="9">
        <f t="shared" si="2"/>
        <v>1.4230769230769231</v>
      </c>
      <c r="H21" s="9">
        <f t="shared" si="3"/>
        <v>68.518518518518505</v>
      </c>
      <c r="I21" s="10" t="s">
        <v>896</v>
      </c>
      <c r="J21" s="1" t="s">
        <v>104</v>
      </c>
      <c r="K21" s="5"/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1:20" x14ac:dyDescent="0.35">
      <c r="A22" s="13" t="s">
        <v>925</v>
      </c>
      <c r="B22" s="11">
        <v>5.6</v>
      </c>
      <c r="C22" s="11">
        <v>3.8</v>
      </c>
      <c r="D22" s="11">
        <v>2.9</v>
      </c>
      <c r="E22" s="9">
        <f t="shared" si="0"/>
        <v>1.4736842105263157</v>
      </c>
      <c r="F22" s="9">
        <f t="shared" si="1"/>
        <v>1.9310344827586206</v>
      </c>
      <c r="G22" s="9">
        <f t="shared" si="2"/>
        <v>1.3103448275862069</v>
      </c>
      <c r="H22" s="9">
        <f t="shared" si="3"/>
        <v>67.857142857142861</v>
      </c>
      <c r="I22" s="10" t="s">
        <v>896</v>
      </c>
      <c r="J22" s="1" t="s">
        <v>104</v>
      </c>
      <c r="K22" s="5"/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</row>
    <row r="23" spans="1:20" x14ac:dyDescent="0.35">
      <c r="A23" s="13" t="s">
        <v>926</v>
      </c>
      <c r="B23" s="11">
        <v>4.9000000000000004</v>
      </c>
      <c r="C23" s="11">
        <v>3.25</v>
      </c>
      <c r="D23" s="11">
        <v>2.8</v>
      </c>
      <c r="E23" s="9">
        <f t="shared" si="0"/>
        <v>1.5076923076923079</v>
      </c>
      <c r="F23" s="9">
        <f t="shared" si="1"/>
        <v>1.7500000000000002</v>
      </c>
      <c r="G23" s="9">
        <f t="shared" si="2"/>
        <v>1.1607142857142858</v>
      </c>
      <c r="H23" s="9">
        <f t="shared" si="3"/>
        <v>66.326530612244895</v>
      </c>
      <c r="I23" s="10" t="s">
        <v>896</v>
      </c>
      <c r="J23" s="1" t="s">
        <v>104</v>
      </c>
      <c r="K23" s="5"/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x14ac:dyDescent="0.35">
      <c r="A24" s="13" t="s">
        <v>927</v>
      </c>
      <c r="B24" s="11">
        <v>5.45</v>
      </c>
      <c r="C24" s="11">
        <v>4.0999999999999996</v>
      </c>
      <c r="D24" s="11">
        <v>3</v>
      </c>
      <c r="E24" s="9">
        <f t="shared" si="0"/>
        <v>1.3292682926829269</v>
      </c>
      <c r="F24" s="9">
        <f t="shared" si="1"/>
        <v>1.8166666666666667</v>
      </c>
      <c r="G24" s="9">
        <f t="shared" si="2"/>
        <v>1.3666666666666665</v>
      </c>
      <c r="H24" s="9">
        <f t="shared" si="3"/>
        <v>75.229357798165125</v>
      </c>
      <c r="I24" s="10" t="s">
        <v>896</v>
      </c>
      <c r="J24" s="1" t="s">
        <v>104</v>
      </c>
      <c r="K24" s="5"/>
      <c r="L24" s="5">
        <v>1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</row>
    <row r="25" spans="1:20" x14ac:dyDescent="0.35">
      <c r="A25" s="13" t="s">
        <v>928</v>
      </c>
      <c r="B25" s="11">
        <v>5.55</v>
      </c>
      <c r="C25" s="11">
        <v>4.2</v>
      </c>
      <c r="D25" s="11">
        <v>3.15</v>
      </c>
      <c r="E25" s="9">
        <f t="shared" si="0"/>
        <v>1.3214285714285714</v>
      </c>
      <c r="F25" s="9">
        <f t="shared" si="1"/>
        <v>1.7619047619047619</v>
      </c>
      <c r="G25" s="9">
        <f t="shared" si="2"/>
        <v>1.3333333333333335</v>
      </c>
      <c r="H25" s="9">
        <f t="shared" si="3"/>
        <v>75.675675675675677</v>
      </c>
      <c r="I25" s="10" t="s">
        <v>896</v>
      </c>
      <c r="J25" s="1" t="s">
        <v>104</v>
      </c>
      <c r="K25" s="5"/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</row>
    <row r="26" spans="1:20" x14ac:dyDescent="0.35">
      <c r="A26" s="13" t="s">
        <v>929</v>
      </c>
      <c r="B26" s="11">
        <v>5.8</v>
      </c>
      <c r="C26" s="11">
        <v>3.5</v>
      </c>
      <c r="D26" s="11">
        <v>2.8</v>
      </c>
      <c r="E26" s="9">
        <f t="shared" si="0"/>
        <v>1.657142857142857</v>
      </c>
      <c r="F26" s="9">
        <f t="shared" si="1"/>
        <v>2.0714285714285716</v>
      </c>
      <c r="G26" s="9">
        <f t="shared" si="2"/>
        <v>1.25</v>
      </c>
      <c r="H26" s="9">
        <f t="shared" si="3"/>
        <v>60.344827586206897</v>
      </c>
      <c r="I26" s="10" t="s">
        <v>896</v>
      </c>
      <c r="J26" s="1" t="s">
        <v>104</v>
      </c>
      <c r="K26" s="5"/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</row>
    <row r="27" spans="1:20" x14ac:dyDescent="0.35">
      <c r="A27" s="13" t="s">
        <v>930</v>
      </c>
      <c r="B27" s="11">
        <v>5.6</v>
      </c>
      <c r="C27" s="11">
        <v>3.25</v>
      </c>
      <c r="D27" s="11">
        <v>2.7</v>
      </c>
      <c r="E27" s="9">
        <f t="shared" si="0"/>
        <v>1.723076923076923</v>
      </c>
      <c r="F27" s="9">
        <f t="shared" si="1"/>
        <v>2.074074074074074</v>
      </c>
      <c r="G27" s="9">
        <f t="shared" si="2"/>
        <v>1.2037037037037037</v>
      </c>
      <c r="H27" s="9">
        <f t="shared" si="3"/>
        <v>58.035714285714292</v>
      </c>
      <c r="I27" s="10" t="s">
        <v>896</v>
      </c>
      <c r="J27" s="1" t="s">
        <v>104</v>
      </c>
      <c r="K27" s="5"/>
      <c r="L27" s="5">
        <v>1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</row>
    <row r="28" spans="1:20" x14ac:dyDescent="0.35">
      <c r="A28" s="13" t="s">
        <v>931</v>
      </c>
      <c r="B28" s="11">
        <v>5.3</v>
      </c>
      <c r="C28" s="11">
        <v>4</v>
      </c>
      <c r="D28" s="11">
        <v>3.35</v>
      </c>
      <c r="E28" s="9">
        <f t="shared" si="0"/>
        <v>1.325</v>
      </c>
      <c r="F28" s="9">
        <f t="shared" si="1"/>
        <v>1.5820895522388059</v>
      </c>
      <c r="G28" s="9">
        <f t="shared" si="2"/>
        <v>1.1940298507462686</v>
      </c>
      <c r="H28" s="9">
        <f t="shared" si="3"/>
        <v>75.471698113207552</v>
      </c>
      <c r="I28" s="10" t="s">
        <v>896</v>
      </c>
      <c r="J28" s="1" t="s">
        <v>104</v>
      </c>
      <c r="K28" s="5"/>
      <c r="L28" s="5">
        <v>1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</row>
    <row r="29" spans="1:20" x14ac:dyDescent="0.35">
      <c r="A29" s="13" t="s">
        <v>932</v>
      </c>
      <c r="B29" s="11">
        <v>5.5</v>
      </c>
      <c r="C29" s="11">
        <v>3.8</v>
      </c>
      <c r="D29" s="11">
        <v>3.1</v>
      </c>
      <c r="E29" s="9">
        <f t="shared" si="0"/>
        <v>1.4473684210526316</v>
      </c>
      <c r="F29" s="9">
        <f t="shared" si="1"/>
        <v>1.7741935483870968</v>
      </c>
      <c r="G29" s="9">
        <f t="shared" si="2"/>
        <v>1.225806451612903</v>
      </c>
      <c r="H29" s="9">
        <f t="shared" si="3"/>
        <v>69.090909090909093</v>
      </c>
      <c r="I29" s="10" t="s">
        <v>896</v>
      </c>
      <c r="J29" s="1" t="s">
        <v>104</v>
      </c>
      <c r="K29" s="5"/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</row>
    <row r="30" spans="1:20" x14ac:dyDescent="0.35">
      <c r="A30" s="13" t="s">
        <v>933</v>
      </c>
      <c r="B30" s="11">
        <v>5.95</v>
      </c>
      <c r="C30" s="11">
        <v>3.8</v>
      </c>
      <c r="D30" s="11">
        <v>3.15</v>
      </c>
      <c r="E30" s="9">
        <f t="shared" si="0"/>
        <v>1.5657894736842106</v>
      </c>
      <c r="F30" s="9">
        <f t="shared" si="1"/>
        <v>1.8888888888888891</v>
      </c>
      <c r="G30" s="9">
        <f t="shared" si="2"/>
        <v>1.2063492063492063</v>
      </c>
      <c r="H30" s="9">
        <f t="shared" si="3"/>
        <v>63.865546218487388</v>
      </c>
      <c r="I30" s="10" t="s">
        <v>896</v>
      </c>
      <c r="J30" s="1" t="s">
        <v>104</v>
      </c>
      <c r="K30" s="5"/>
      <c r="L30" s="5">
        <v>1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</row>
    <row r="31" spans="1:20" x14ac:dyDescent="0.35">
      <c r="A31" s="13" t="s">
        <v>934</v>
      </c>
      <c r="B31" s="11">
        <v>6</v>
      </c>
      <c r="C31" s="11">
        <v>3.7</v>
      </c>
      <c r="D31" s="11">
        <v>3.2</v>
      </c>
      <c r="E31" s="9">
        <f t="shared" si="0"/>
        <v>1.6216216216216215</v>
      </c>
      <c r="F31" s="9">
        <f t="shared" si="1"/>
        <v>1.875</v>
      </c>
      <c r="G31" s="9">
        <f t="shared" si="2"/>
        <v>1.15625</v>
      </c>
      <c r="H31" s="9">
        <f t="shared" si="3"/>
        <v>61.666666666666671</v>
      </c>
      <c r="I31" s="10" t="s">
        <v>896</v>
      </c>
      <c r="J31" s="1" t="s">
        <v>104</v>
      </c>
      <c r="K31" s="5"/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</row>
    <row r="32" spans="1:20" x14ac:dyDescent="0.35">
      <c r="A32" s="13" t="s">
        <v>935</v>
      </c>
      <c r="B32" s="11">
        <v>5.65</v>
      </c>
      <c r="C32" s="11">
        <v>3.45</v>
      </c>
      <c r="D32" s="11">
        <v>2.95</v>
      </c>
      <c r="E32" s="9">
        <f t="shared" si="0"/>
        <v>1.6376811594202898</v>
      </c>
      <c r="F32" s="9">
        <f t="shared" si="1"/>
        <v>1.9152542372881356</v>
      </c>
      <c r="G32" s="9">
        <f t="shared" si="2"/>
        <v>1.1694915254237288</v>
      </c>
      <c r="H32" s="9">
        <f t="shared" si="3"/>
        <v>61.06194690265486</v>
      </c>
      <c r="I32" s="10" t="s">
        <v>896</v>
      </c>
      <c r="J32" s="1" t="s">
        <v>104</v>
      </c>
      <c r="K32" s="5"/>
      <c r="L32" s="5">
        <v>1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</row>
    <row r="33" spans="1:20" x14ac:dyDescent="0.35">
      <c r="A33" s="13" t="s">
        <v>936</v>
      </c>
      <c r="B33" s="11">
        <v>5.9</v>
      </c>
      <c r="C33" s="11">
        <v>3.9</v>
      </c>
      <c r="D33" s="11">
        <v>3.1</v>
      </c>
      <c r="E33" s="9">
        <f t="shared" si="0"/>
        <v>1.512820512820513</v>
      </c>
      <c r="F33" s="9">
        <f t="shared" si="1"/>
        <v>1.903225806451613</v>
      </c>
      <c r="G33" s="9">
        <f t="shared" si="2"/>
        <v>1.2580645161290323</v>
      </c>
      <c r="H33" s="9">
        <f t="shared" si="3"/>
        <v>66.101694915254228</v>
      </c>
      <c r="I33" s="10" t="s">
        <v>896</v>
      </c>
      <c r="J33" s="1" t="s">
        <v>104</v>
      </c>
      <c r="K33" s="5"/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x14ac:dyDescent="0.35">
      <c r="A34" s="13" t="s">
        <v>937</v>
      </c>
      <c r="B34" s="11">
        <v>5.7</v>
      </c>
      <c r="C34" s="11">
        <v>3.1</v>
      </c>
      <c r="D34" s="11">
        <v>2.7</v>
      </c>
      <c r="E34" s="9">
        <f t="shared" si="0"/>
        <v>1.8387096774193548</v>
      </c>
      <c r="F34" s="9">
        <f t="shared" si="1"/>
        <v>2.1111111111111112</v>
      </c>
      <c r="G34" s="9">
        <f t="shared" si="2"/>
        <v>1.1481481481481481</v>
      </c>
      <c r="H34" s="9">
        <f t="shared" si="3"/>
        <v>54.385964912280706</v>
      </c>
      <c r="I34" s="10" t="s">
        <v>896</v>
      </c>
      <c r="J34" s="1" t="s">
        <v>104</v>
      </c>
      <c r="K34" s="5"/>
      <c r="L34" s="5">
        <v>1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</row>
    <row r="35" spans="1:20" x14ac:dyDescent="0.35">
      <c r="A35" s="13" t="s">
        <v>938</v>
      </c>
      <c r="B35" s="11">
        <v>5.3</v>
      </c>
      <c r="C35" s="11">
        <v>3.9</v>
      </c>
      <c r="D35" s="11">
        <v>3.2</v>
      </c>
      <c r="E35" s="9">
        <f t="shared" si="0"/>
        <v>1.358974358974359</v>
      </c>
      <c r="F35" s="9">
        <f t="shared" si="1"/>
        <v>1.6562499999999998</v>
      </c>
      <c r="G35" s="9">
        <f t="shared" si="2"/>
        <v>1.21875</v>
      </c>
      <c r="H35" s="9">
        <f t="shared" si="3"/>
        <v>73.584905660377359</v>
      </c>
      <c r="I35" s="10" t="s">
        <v>896</v>
      </c>
      <c r="J35" s="1" t="s">
        <v>104</v>
      </c>
      <c r="K35" s="5"/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</row>
    <row r="36" spans="1:20" x14ac:dyDescent="0.35">
      <c r="A36" s="13" t="s">
        <v>939</v>
      </c>
      <c r="B36" s="11">
        <v>5.5</v>
      </c>
      <c r="C36" s="11">
        <v>3.85</v>
      </c>
      <c r="D36" s="11">
        <v>3.1</v>
      </c>
      <c r="E36" s="9">
        <f t="shared" si="0"/>
        <v>1.4285714285714286</v>
      </c>
      <c r="F36" s="9">
        <f t="shared" si="1"/>
        <v>1.7741935483870968</v>
      </c>
      <c r="G36" s="9">
        <f t="shared" si="2"/>
        <v>1.2419354838709677</v>
      </c>
      <c r="H36" s="9">
        <f t="shared" si="3"/>
        <v>70</v>
      </c>
      <c r="I36" s="10" t="s">
        <v>896</v>
      </c>
      <c r="J36" s="1" t="s">
        <v>104</v>
      </c>
      <c r="K36" s="5"/>
      <c r="L36" s="5">
        <v>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</row>
    <row r="37" spans="1:20" x14ac:dyDescent="0.35">
      <c r="A37" s="13" t="s">
        <v>940</v>
      </c>
      <c r="B37" s="11">
        <v>5.6</v>
      </c>
      <c r="C37" s="11">
        <v>3.75</v>
      </c>
      <c r="D37" s="11">
        <v>3.15</v>
      </c>
      <c r="E37" s="9">
        <f t="shared" si="0"/>
        <v>1.4933333333333332</v>
      </c>
      <c r="F37" s="9">
        <f t="shared" si="1"/>
        <v>1.7777777777777777</v>
      </c>
      <c r="G37" s="9">
        <f t="shared" si="2"/>
        <v>1.1904761904761905</v>
      </c>
      <c r="H37" s="9">
        <f t="shared" si="3"/>
        <v>66.964285714285722</v>
      </c>
      <c r="I37" s="10" t="s">
        <v>896</v>
      </c>
      <c r="J37" s="1" t="s">
        <v>104</v>
      </c>
      <c r="K37" s="5"/>
      <c r="L37" s="5">
        <v>1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</row>
    <row r="38" spans="1:20" x14ac:dyDescent="0.35">
      <c r="A38" s="13" t="s">
        <v>941</v>
      </c>
      <c r="B38" s="11">
        <v>5.45</v>
      </c>
      <c r="C38" s="11">
        <v>3.8</v>
      </c>
      <c r="D38" s="11">
        <v>3.1</v>
      </c>
      <c r="E38" s="9">
        <f t="shared" si="0"/>
        <v>1.4342105263157896</v>
      </c>
      <c r="F38" s="9">
        <f t="shared" si="1"/>
        <v>1.7580645161290323</v>
      </c>
      <c r="G38" s="9">
        <f t="shared" si="2"/>
        <v>1.225806451612903</v>
      </c>
      <c r="H38" s="9">
        <f t="shared" si="3"/>
        <v>69.724770642201833</v>
      </c>
      <c r="I38" s="10" t="s">
        <v>896</v>
      </c>
      <c r="J38" s="1" t="s">
        <v>104</v>
      </c>
      <c r="K38" s="5"/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</row>
    <row r="39" spans="1:20" x14ac:dyDescent="0.35">
      <c r="A39" s="13" t="s">
        <v>942</v>
      </c>
      <c r="B39" s="11">
        <v>4.9000000000000004</v>
      </c>
      <c r="C39" s="11">
        <v>3.6</v>
      </c>
      <c r="D39" s="11">
        <v>3</v>
      </c>
      <c r="E39" s="9">
        <f t="shared" si="0"/>
        <v>1.3611111111111112</v>
      </c>
      <c r="F39" s="9">
        <f t="shared" si="1"/>
        <v>1.6333333333333335</v>
      </c>
      <c r="G39" s="9">
        <f t="shared" si="2"/>
        <v>1.2</v>
      </c>
      <c r="H39" s="9">
        <f t="shared" si="3"/>
        <v>73.469387755102034</v>
      </c>
      <c r="I39" s="10" t="s">
        <v>896</v>
      </c>
      <c r="J39" s="1" t="s">
        <v>104</v>
      </c>
      <c r="K39" s="5"/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x14ac:dyDescent="0.35">
      <c r="A40" s="13" t="s">
        <v>943</v>
      </c>
      <c r="B40" s="11">
        <v>6.1</v>
      </c>
      <c r="C40" s="11">
        <v>3.9</v>
      </c>
      <c r="D40" s="11">
        <v>3.35</v>
      </c>
      <c r="E40" s="9">
        <f t="shared" si="0"/>
        <v>1.5641025641025641</v>
      </c>
      <c r="F40" s="9">
        <f t="shared" si="1"/>
        <v>1.8208955223880596</v>
      </c>
      <c r="G40" s="9">
        <f t="shared" si="2"/>
        <v>1.164179104477612</v>
      </c>
      <c r="H40" s="9">
        <f t="shared" si="3"/>
        <v>63.934426229508205</v>
      </c>
      <c r="I40" s="10" t="s">
        <v>896</v>
      </c>
      <c r="J40" s="1" t="s">
        <v>104</v>
      </c>
      <c r="K40" s="5"/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</row>
    <row r="41" spans="1:20" x14ac:dyDescent="0.35">
      <c r="A41" s="13" t="s">
        <v>944</v>
      </c>
      <c r="B41" s="11">
        <v>5.8</v>
      </c>
      <c r="C41" s="11">
        <v>3.2</v>
      </c>
      <c r="D41" s="11">
        <v>2.9</v>
      </c>
      <c r="E41" s="9">
        <f t="shared" si="0"/>
        <v>1.8124999999999998</v>
      </c>
      <c r="F41" s="9">
        <f t="shared" si="1"/>
        <v>2</v>
      </c>
      <c r="G41" s="9">
        <f t="shared" si="2"/>
        <v>1.103448275862069</v>
      </c>
      <c r="H41" s="9">
        <f t="shared" si="3"/>
        <v>55.172413793103445</v>
      </c>
      <c r="I41" s="10" t="s">
        <v>896</v>
      </c>
      <c r="J41" s="1" t="s">
        <v>104</v>
      </c>
      <c r="K41" s="5"/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x14ac:dyDescent="0.35">
      <c r="A42" s="13" t="s">
        <v>945</v>
      </c>
      <c r="B42" s="11">
        <v>5.75</v>
      </c>
      <c r="C42" s="11">
        <v>3.9</v>
      </c>
      <c r="D42" s="11">
        <v>3</v>
      </c>
      <c r="E42" s="9">
        <f t="shared" si="0"/>
        <v>1.4743589743589745</v>
      </c>
      <c r="F42" s="9">
        <f t="shared" si="1"/>
        <v>1.9166666666666667</v>
      </c>
      <c r="G42" s="9">
        <f t="shared" si="2"/>
        <v>1.3</v>
      </c>
      <c r="H42" s="9">
        <f t="shared" si="3"/>
        <v>67.826086956521735</v>
      </c>
      <c r="I42" s="10" t="s">
        <v>896</v>
      </c>
      <c r="J42" s="1" t="s">
        <v>104</v>
      </c>
      <c r="K42" s="5"/>
      <c r="L42" s="5">
        <v>1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</row>
    <row r="43" spans="1:20" x14ac:dyDescent="0.35">
      <c r="A43" s="13" t="s">
        <v>946</v>
      </c>
      <c r="B43" s="11">
        <v>5.45</v>
      </c>
      <c r="C43" s="11">
        <v>4</v>
      </c>
      <c r="D43" s="11">
        <v>3</v>
      </c>
      <c r="E43" s="9">
        <f t="shared" si="0"/>
        <v>1.3625</v>
      </c>
      <c r="F43" s="9">
        <f t="shared" si="1"/>
        <v>1.8166666666666667</v>
      </c>
      <c r="G43" s="9">
        <f t="shared" si="2"/>
        <v>1.3333333333333333</v>
      </c>
      <c r="H43" s="9">
        <f t="shared" si="3"/>
        <v>73.394495412844023</v>
      </c>
      <c r="I43" s="10" t="s">
        <v>896</v>
      </c>
      <c r="J43" s="1" t="s">
        <v>104</v>
      </c>
      <c r="K43" s="5"/>
      <c r="L43" s="5">
        <v>1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</row>
    <row r="44" spans="1:20" x14ac:dyDescent="0.35">
      <c r="A44" s="13" t="s">
        <v>947</v>
      </c>
      <c r="B44" s="11">
        <v>5.7</v>
      </c>
      <c r="C44" s="11">
        <v>3.85</v>
      </c>
      <c r="D44" s="11">
        <v>3.1</v>
      </c>
      <c r="E44" s="9">
        <f t="shared" si="0"/>
        <v>1.4805194805194806</v>
      </c>
      <c r="F44" s="9">
        <f t="shared" si="1"/>
        <v>1.8387096774193548</v>
      </c>
      <c r="G44" s="9">
        <f t="shared" si="2"/>
        <v>1.2419354838709677</v>
      </c>
      <c r="H44" s="9">
        <f t="shared" si="3"/>
        <v>67.543859649122808</v>
      </c>
      <c r="I44" s="10" t="s">
        <v>896</v>
      </c>
      <c r="J44" s="1" t="s">
        <v>104</v>
      </c>
      <c r="K44" s="5"/>
      <c r="L44" s="5">
        <v>1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</row>
    <row r="45" spans="1:20" x14ac:dyDescent="0.35">
      <c r="A45" s="13" t="s">
        <v>948</v>
      </c>
      <c r="B45" s="11">
        <v>5.8</v>
      </c>
      <c r="C45" s="11">
        <v>4.2</v>
      </c>
      <c r="D45" s="11">
        <v>3.15</v>
      </c>
      <c r="E45" s="9">
        <f t="shared" si="0"/>
        <v>1.3809523809523809</v>
      </c>
      <c r="F45" s="9">
        <f t="shared" si="1"/>
        <v>1.8412698412698412</v>
      </c>
      <c r="G45" s="9">
        <f t="shared" si="2"/>
        <v>1.3333333333333335</v>
      </c>
      <c r="H45" s="9">
        <f t="shared" si="3"/>
        <v>72.41379310344827</v>
      </c>
      <c r="I45" s="10" t="s">
        <v>896</v>
      </c>
      <c r="J45" s="1" t="s">
        <v>104</v>
      </c>
      <c r="K45" s="5"/>
      <c r="L45" s="5">
        <v>1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x14ac:dyDescent="0.35">
      <c r="A46" s="13" t="s">
        <v>949</v>
      </c>
      <c r="B46" s="11">
        <v>5.6</v>
      </c>
      <c r="C46" s="11">
        <v>3.9</v>
      </c>
      <c r="D46" s="11">
        <v>3.25</v>
      </c>
      <c r="E46" s="9">
        <f t="shared" si="0"/>
        <v>1.4358974358974359</v>
      </c>
      <c r="F46" s="9">
        <f t="shared" si="1"/>
        <v>1.723076923076923</v>
      </c>
      <c r="G46" s="9">
        <f t="shared" si="2"/>
        <v>1.2</v>
      </c>
      <c r="H46" s="9">
        <f t="shared" si="3"/>
        <v>69.642857142857153</v>
      </c>
      <c r="I46" s="10" t="s">
        <v>896</v>
      </c>
      <c r="J46" s="1" t="s">
        <v>104</v>
      </c>
      <c r="K46" s="5"/>
      <c r="L46" s="5">
        <v>1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</row>
    <row r="47" spans="1:20" x14ac:dyDescent="0.35">
      <c r="A47" s="13" t="s">
        <v>950</v>
      </c>
      <c r="B47" s="11">
        <v>5</v>
      </c>
      <c r="C47" s="11">
        <v>4</v>
      </c>
      <c r="D47" s="11">
        <v>3</v>
      </c>
      <c r="E47" s="9">
        <f t="shared" si="0"/>
        <v>1.25</v>
      </c>
      <c r="F47" s="9">
        <f t="shared" si="1"/>
        <v>1.6666666666666667</v>
      </c>
      <c r="G47" s="9">
        <f t="shared" si="2"/>
        <v>1.3333333333333333</v>
      </c>
      <c r="H47" s="9">
        <f t="shared" si="3"/>
        <v>80</v>
      </c>
      <c r="I47" s="10" t="s">
        <v>896</v>
      </c>
      <c r="J47" s="1" t="s">
        <v>104</v>
      </c>
      <c r="K47" s="5"/>
      <c r="L47" s="5">
        <v>1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x14ac:dyDescent="0.35">
      <c r="A48" s="13" t="s">
        <v>951</v>
      </c>
      <c r="B48" s="11">
        <v>5.7</v>
      </c>
      <c r="C48" s="11">
        <v>3.85</v>
      </c>
      <c r="D48" s="11">
        <v>2.8</v>
      </c>
      <c r="E48" s="9">
        <f t="shared" si="0"/>
        <v>1.4805194805194806</v>
      </c>
      <c r="F48" s="9">
        <f t="shared" si="1"/>
        <v>2.035714285714286</v>
      </c>
      <c r="G48" s="9">
        <f t="shared" si="2"/>
        <v>1.3750000000000002</v>
      </c>
      <c r="H48" s="9">
        <f t="shared" si="3"/>
        <v>67.543859649122808</v>
      </c>
      <c r="I48" s="10" t="s">
        <v>896</v>
      </c>
      <c r="J48" s="1" t="s">
        <v>104</v>
      </c>
      <c r="K48" s="5"/>
      <c r="L48" s="5">
        <v>1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</row>
    <row r="49" spans="1:20" x14ac:dyDescent="0.35">
      <c r="A49" s="13" t="s">
        <v>952</v>
      </c>
      <c r="B49" s="11">
        <v>5.7</v>
      </c>
      <c r="C49" s="11">
        <v>3.8</v>
      </c>
      <c r="D49" s="11">
        <v>3.1</v>
      </c>
      <c r="E49" s="9">
        <f t="shared" si="0"/>
        <v>1.5000000000000002</v>
      </c>
      <c r="F49" s="9">
        <f t="shared" si="1"/>
        <v>1.8387096774193548</v>
      </c>
      <c r="G49" s="9">
        <f t="shared" si="2"/>
        <v>1.225806451612903</v>
      </c>
      <c r="H49" s="9">
        <f t="shared" si="3"/>
        <v>66.666666666666657</v>
      </c>
      <c r="I49" s="10" t="s">
        <v>896</v>
      </c>
      <c r="J49" s="1" t="s">
        <v>104</v>
      </c>
      <c r="K49" s="5"/>
      <c r="L49" s="5">
        <v>1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</row>
    <row r="50" spans="1:20" x14ac:dyDescent="0.35">
      <c r="A50" s="13" t="s">
        <v>953</v>
      </c>
      <c r="B50" s="11">
        <v>5.45</v>
      </c>
      <c r="C50" s="11">
        <v>3.7</v>
      </c>
      <c r="D50" s="11">
        <v>2.95</v>
      </c>
      <c r="E50" s="9">
        <f t="shared" si="0"/>
        <v>1.472972972972973</v>
      </c>
      <c r="F50" s="9">
        <f t="shared" si="1"/>
        <v>1.847457627118644</v>
      </c>
      <c r="G50" s="9">
        <f t="shared" si="2"/>
        <v>1.2542372881355932</v>
      </c>
      <c r="H50" s="9">
        <f t="shared" si="3"/>
        <v>67.889908256880744</v>
      </c>
      <c r="I50" s="10" t="s">
        <v>896</v>
      </c>
      <c r="J50" s="1" t="s">
        <v>104</v>
      </c>
      <c r="K50" s="5"/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</row>
    <row r="51" spans="1:20" x14ac:dyDescent="0.35">
      <c r="A51" s="13" t="s">
        <v>954</v>
      </c>
      <c r="B51" s="11">
        <v>5.75</v>
      </c>
      <c r="C51" s="11">
        <v>3.85</v>
      </c>
      <c r="D51" s="11">
        <v>2.8</v>
      </c>
      <c r="E51" s="9">
        <f t="shared" si="0"/>
        <v>1.4935064935064934</v>
      </c>
      <c r="F51" s="9">
        <f t="shared" si="1"/>
        <v>2.0535714285714288</v>
      </c>
      <c r="G51" s="9">
        <f t="shared" si="2"/>
        <v>1.3750000000000002</v>
      </c>
      <c r="H51" s="9">
        <f t="shared" si="3"/>
        <v>66.956521739130437</v>
      </c>
      <c r="I51" s="10" t="s">
        <v>896</v>
      </c>
      <c r="J51" s="1" t="s">
        <v>104</v>
      </c>
      <c r="K51" s="5"/>
      <c r="L51" s="5">
        <v>1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</row>
    <row r="52" spans="1:20" x14ac:dyDescent="0.35">
      <c r="A52" s="15" t="s">
        <v>955</v>
      </c>
      <c r="B52" s="32">
        <v>5.2</v>
      </c>
      <c r="C52" s="32">
        <v>3.3</v>
      </c>
      <c r="D52" s="32">
        <v>2.4</v>
      </c>
      <c r="E52" s="9">
        <f t="shared" si="0"/>
        <v>1.5757575757575759</v>
      </c>
      <c r="F52" s="9">
        <f t="shared" si="1"/>
        <v>2.166666666666667</v>
      </c>
      <c r="G52" s="9">
        <f t="shared" si="2"/>
        <v>1.375</v>
      </c>
      <c r="H52" s="9">
        <f t="shared" si="3"/>
        <v>63.46153846153846</v>
      </c>
      <c r="I52" s="10" t="s">
        <v>897</v>
      </c>
      <c r="J52" s="1" t="s">
        <v>104</v>
      </c>
      <c r="K52" s="5"/>
      <c r="L52" s="5">
        <v>0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</row>
    <row r="53" spans="1:20" x14ac:dyDescent="0.35">
      <c r="A53" s="15" t="s">
        <v>956</v>
      </c>
      <c r="B53" s="32">
        <v>4.9000000000000004</v>
      </c>
      <c r="C53" s="32">
        <v>3</v>
      </c>
      <c r="D53" s="32">
        <v>2.7</v>
      </c>
      <c r="E53" s="9">
        <f t="shared" si="0"/>
        <v>1.6333333333333335</v>
      </c>
      <c r="F53" s="9">
        <f t="shared" si="1"/>
        <v>1.8148148148148149</v>
      </c>
      <c r="G53" s="9">
        <f t="shared" si="2"/>
        <v>1.1111111111111109</v>
      </c>
      <c r="H53" s="9">
        <f t="shared" si="3"/>
        <v>61.224489795918359</v>
      </c>
      <c r="I53" s="10" t="s">
        <v>897</v>
      </c>
      <c r="J53" s="1" t="s">
        <v>104</v>
      </c>
      <c r="K53" s="5"/>
      <c r="L53" s="5">
        <v>0</v>
      </c>
      <c r="M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x14ac:dyDescent="0.35">
      <c r="A54" s="15" t="s">
        <v>957</v>
      </c>
      <c r="B54" s="32">
        <v>5</v>
      </c>
      <c r="C54" s="32">
        <v>3</v>
      </c>
      <c r="D54" s="32">
        <v>2.5</v>
      </c>
      <c r="E54" s="9">
        <f t="shared" si="0"/>
        <v>1.6666666666666667</v>
      </c>
      <c r="F54" s="9">
        <f t="shared" si="1"/>
        <v>2</v>
      </c>
      <c r="G54" s="9">
        <f t="shared" si="2"/>
        <v>1.2</v>
      </c>
      <c r="H54" s="9">
        <f t="shared" si="3"/>
        <v>60</v>
      </c>
      <c r="I54" s="10" t="s">
        <v>897</v>
      </c>
      <c r="J54" s="1" t="s">
        <v>104</v>
      </c>
      <c r="K54" s="5"/>
      <c r="L54" s="5">
        <v>0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</row>
    <row r="55" spans="1:20" x14ac:dyDescent="0.35">
      <c r="A55" s="15" t="s">
        <v>958</v>
      </c>
      <c r="B55" s="32">
        <v>4.9000000000000004</v>
      </c>
      <c r="C55" s="32">
        <v>3.3</v>
      </c>
      <c r="D55" s="32">
        <v>2.2999999999999998</v>
      </c>
      <c r="E55" s="9">
        <f t="shared" si="0"/>
        <v>1.4848484848484851</v>
      </c>
      <c r="F55" s="9">
        <f t="shared" si="1"/>
        <v>2.1304347826086958</v>
      </c>
      <c r="G55" s="9">
        <f t="shared" si="2"/>
        <v>1.4347826086956521</v>
      </c>
      <c r="H55" s="9">
        <f t="shared" si="3"/>
        <v>67.346938775510196</v>
      </c>
      <c r="I55" s="10" t="s">
        <v>897</v>
      </c>
      <c r="J55" s="1" t="s">
        <v>104</v>
      </c>
      <c r="K55" s="5"/>
      <c r="L55" s="5">
        <v>0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x14ac:dyDescent="0.35">
      <c r="A56" s="15" t="s">
        <v>959</v>
      </c>
      <c r="B56" s="32">
        <v>5</v>
      </c>
      <c r="C56" s="32">
        <v>3</v>
      </c>
      <c r="D56" s="32">
        <v>2.8</v>
      </c>
      <c r="E56" s="9">
        <f t="shared" si="0"/>
        <v>1.6666666666666667</v>
      </c>
      <c r="F56" s="9">
        <f t="shared" si="1"/>
        <v>1.7857142857142858</v>
      </c>
      <c r="G56" s="9">
        <f t="shared" si="2"/>
        <v>1.0714285714285714</v>
      </c>
      <c r="H56" s="9">
        <f t="shared" si="3"/>
        <v>60</v>
      </c>
      <c r="I56" s="10" t="s">
        <v>897</v>
      </c>
      <c r="J56" s="1" t="s">
        <v>104</v>
      </c>
      <c r="K56" s="5"/>
      <c r="L56" s="5">
        <v>0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</row>
    <row r="57" spans="1:20" x14ac:dyDescent="0.35">
      <c r="A57" s="15" t="s">
        <v>960</v>
      </c>
      <c r="B57" s="32">
        <v>4.9000000000000004</v>
      </c>
      <c r="C57" s="32">
        <v>3.1</v>
      </c>
      <c r="D57" s="32">
        <v>2.4</v>
      </c>
      <c r="E57" s="9">
        <f t="shared" si="0"/>
        <v>1.5806451612903227</v>
      </c>
      <c r="F57" s="9">
        <f t="shared" si="1"/>
        <v>2.041666666666667</v>
      </c>
      <c r="G57" s="9">
        <f t="shared" si="2"/>
        <v>1.2916666666666667</v>
      </c>
      <c r="H57" s="9">
        <f t="shared" si="3"/>
        <v>63.265306122448969</v>
      </c>
      <c r="I57" s="10" t="s">
        <v>897</v>
      </c>
      <c r="J57" s="1" t="s">
        <v>104</v>
      </c>
      <c r="K57" s="5"/>
      <c r="L57" s="5">
        <v>0</v>
      </c>
      <c r="M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</row>
    <row r="58" spans="1:20" x14ac:dyDescent="0.35">
      <c r="A58" s="15" t="s">
        <v>961</v>
      </c>
      <c r="B58" s="32">
        <v>5.0999999999999996</v>
      </c>
      <c r="C58" s="32">
        <v>2.8</v>
      </c>
      <c r="D58" s="32">
        <v>2.2999999999999998</v>
      </c>
      <c r="E58" s="9">
        <f t="shared" si="0"/>
        <v>1.8214285714285714</v>
      </c>
      <c r="F58" s="9">
        <f t="shared" si="1"/>
        <v>2.2173913043478262</v>
      </c>
      <c r="G58" s="9">
        <f t="shared" si="2"/>
        <v>1.2173913043478262</v>
      </c>
      <c r="H58" s="9">
        <f t="shared" si="3"/>
        <v>54.901960784313729</v>
      </c>
      <c r="I58" s="10" t="s">
        <v>897</v>
      </c>
      <c r="J58" s="1" t="s">
        <v>104</v>
      </c>
      <c r="K58" s="5"/>
      <c r="L58" s="5">
        <v>0</v>
      </c>
      <c r="M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</row>
    <row r="59" spans="1:20" x14ac:dyDescent="0.35">
      <c r="A59" s="15" t="s">
        <v>962</v>
      </c>
      <c r="B59" s="32">
        <v>4.9000000000000004</v>
      </c>
      <c r="C59" s="32">
        <v>3</v>
      </c>
      <c r="D59" s="32">
        <v>2.7</v>
      </c>
      <c r="E59" s="9">
        <f t="shared" si="0"/>
        <v>1.6333333333333335</v>
      </c>
      <c r="F59" s="9">
        <f t="shared" si="1"/>
        <v>1.8148148148148149</v>
      </c>
      <c r="G59" s="9">
        <f t="shared" si="2"/>
        <v>1.1111111111111109</v>
      </c>
      <c r="H59" s="9">
        <f t="shared" si="3"/>
        <v>61.224489795918359</v>
      </c>
      <c r="I59" s="10" t="s">
        <v>897</v>
      </c>
      <c r="J59" s="1" t="s">
        <v>104</v>
      </c>
      <c r="K59" s="5"/>
      <c r="L59" s="5">
        <v>0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</row>
    <row r="60" spans="1:20" x14ac:dyDescent="0.35">
      <c r="A60" s="15" t="s">
        <v>963</v>
      </c>
      <c r="B60" s="32">
        <v>5.3</v>
      </c>
      <c r="C60" s="32">
        <v>3</v>
      </c>
      <c r="D60" s="32">
        <v>2.5</v>
      </c>
      <c r="E60" s="9">
        <f t="shared" si="0"/>
        <v>1.7666666666666666</v>
      </c>
      <c r="F60" s="9">
        <f t="shared" si="1"/>
        <v>2.12</v>
      </c>
      <c r="G60" s="9">
        <f t="shared" si="2"/>
        <v>1.2</v>
      </c>
      <c r="H60" s="9">
        <f t="shared" si="3"/>
        <v>56.60377358490566</v>
      </c>
      <c r="I60" s="10" t="s">
        <v>897</v>
      </c>
      <c r="J60" s="1" t="s">
        <v>104</v>
      </c>
      <c r="K60" s="5"/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</row>
    <row r="61" spans="1:20" x14ac:dyDescent="0.35">
      <c r="A61" s="15" t="s">
        <v>964</v>
      </c>
      <c r="B61" s="32">
        <v>4.9000000000000004</v>
      </c>
      <c r="C61" s="32">
        <v>3</v>
      </c>
      <c r="D61" s="32">
        <v>2.2999999999999998</v>
      </c>
      <c r="E61" s="9">
        <f t="shared" si="0"/>
        <v>1.6333333333333335</v>
      </c>
      <c r="F61" s="9">
        <f t="shared" si="1"/>
        <v>2.1304347826086958</v>
      </c>
      <c r="G61" s="9">
        <f t="shared" si="2"/>
        <v>1.3043478260869565</v>
      </c>
      <c r="H61" s="9">
        <f t="shared" si="3"/>
        <v>61.224489795918359</v>
      </c>
      <c r="I61" s="10" t="s">
        <v>897</v>
      </c>
      <c r="J61" s="1" t="s">
        <v>104</v>
      </c>
      <c r="K61" s="5"/>
      <c r="L61" s="5">
        <v>0</v>
      </c>
      <c r="M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</row>
    <row r="62" spans="1:20" x14ac:dyDescent="0.35">
      <c r="A62" s="15" t="s">
        <v>965</v>
      </c>
      <c r="B62" s="32">
        <v>5</v>
      </c>
      <c r="C62" s="32">
        <v>3.2</v>
      </c>
      <c r="D62" s="32">
        <v>2.8</v>
      </c>
      <c r="E62" s="9">
        <f t="shared" si="0"/>
        <v>1.5625</v>
      </c>
      <c r="F62" s="9">
        <f t="shared" si="1"/>
        <v>1.7857142857142858</v>
      </c>
      <c r="G62" s="9">
        <f t="shared" si="2"/>
        <v>1.142857142857143</v>
      </c>
      <c r="H62" s="9">
        <f t="shared" si="3"/>
        <v>64</v>
      </c>
      <c r="I62" s="10" t="s">
        <v>897</v>
      </c>
      <c r="J62" s="1" t="s">
        <v>104</v>
      </c>
      <c r="K62" s="5"/>
      <c r="L62" s="5">
        <v>0</v>
      </c>
      <c r="M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</row>
    <row r="63" spans="1:20" x14ac:dyDescent="0.35">
      <c r="A63" s="15" t="s">
        <v>966</v>
      </c>
      <c r="B63" s="32">
        <v>4.5</v>
      </c>
      <c r="C63" s="32">
        <v>3.2</v>
      </c>
      <c r="D63" s="32">
        <v>2.5</v>
      </c>
      <c r="E63" s="9">
        <f t="shared" si="0"/>
        <v>1.40625</v>
      </c>
      <c r="F63" s="9">
        <f t="shared" si="1"/>
        <v>1.8</v>
      </c>
      <c r="G63" s="9">
        <f t="shared" si="2"/>
        <v>1.28</v>
      </c>
      <c r="H63" s="9">
        <f t="shared" si="3"/>
        <v>71.111111111111114</v>
      </c>
      <c r="I63" s="10" t="s">
        <v>897</v>
      </c>
      <c r="J63" s="1" t="s">
        <v>104</v>
      </c>
      <c r="K63" s="5"/>
      <c r="L63" s="5">
        <v>0</v>
      </c>
      <c r="M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</row>
    <row r="64" spans="1:20" x14ac:dyDescent="0.35">
      <c r="A64" s="15" t="s">
        <v>967</v>
      </c>
      <c r="B64" s="32">
        <v>5</v>
      </c>
      <c r="C64" s="32">
        <v>3.1</v>
      </c>
      <c r="D64" s="32">
        <v>2.7</v>
      </c>
      <c r="E64" s="9">
        <f t="shared" si="0"/>
        <v>1.6129032258064515</v>
      </c>
      <c r="F64" s="9">
        <f t="shared" si="1"/>
        <v>1.8518518518518516</v>
      </c>
      <c r="G64" s="9">
        <f t="shared" si="2"/>
        <v>1.1481481481481481</v>
      </c>
      <c r="H64" s="9">
        <f t="shared" si="3"/>
        <v>62</v>
      </c>
      <c r="I64" s="10" t="s">
        <v>897</v>
      </c>
      <c r="J64" s="1" t="s">
        <v>104</v>
      </c>
      <c r="K64" s="5"/>
      <c r="L64" s="5">
        <v>0</v>
      </c>
      <c r="M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</row>
    <row r="65" spans="1:20" x14ac:dyDescent="0.35">
      <c r="A65" s="15" t="s">
        <v>968</v>
      </c>
      <c r="B65" s="32">
        <v>4.9000000000000004</v>
      </c>
      <c r="C65" s="32">
        <v>3.2</v>
      </c>
      <c r="D65" s="32">
        <v>2.6</v>
      </c>
      <c r="E65" s="9">
        <f t="shared" si="0"/>
        <v>1.53125</v>
      </c>
      <c r="F65" s="9">
        <f t="shared" si="1"/>
        <v>1.8846153846153846</v>
      </c>
      <c r="G65" s="9">
        <f t="shared" si="2"/>
        <v>1.2307692307692308</v>
      </c>
      <c r="H65" s="9">
        <f t="shared" si="3"/>
        <v>65.306122448979593</v>
      </c>
      <c r="I65" s="10" t="s">
        <v>897</v>
      </c>
      <c r="J65" s="1" t="s">
        <v>104</v>
      </c>
      <c r="K65" s="5"/>
      <c r="L65" s="5">
        <v>0</v>
      </c>
      <c r="M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</row>
    <row r="66" spans="1:20" x14ac:dyDescent="0.35">
      <c r="A66" s="15" t="s">
        <v>969</v>
      </c>
      <c r="B66" s="32">
        <v>5</v>
      </c>
      <c r="C66" s="32">
        <v>3.1</v>
      </c>
      <c r="D66" s="32">
        <v>2.4</v>
      </c>
      <c r="E66" s="9">
        <f t="shared" ref="E66:E129" si="4">B66/C66</f>
        <v>1.6129032258064515</v>
      </c>
      <c r="F66" s="9">
        <f t="shared" ref="F66:F129" si="5">B66/D66</f>
        <v>2.0833333333333335</v>
      </c>
      <c r="G66" s="9">
        <f t="shared" ref="G66:G129" si="6">C66/D66</f>
        <v>1.2916666666666667</v>
      </c>
      <c r="H66" s="9">
        <f t="shared" ref="H66:H129" si="7">100*(C66/B66)</f>
        <v>62</v>
      </c>
      <c r="I66" s="10" t="s">
        <v>897</v>
      </c>
      <c r="J66" s="1" t="s">
        <v>104</v>
      </c>
      <c r="K66" s="5"/>
      <c r="L66" s="5">
        <v>0</v>
      </c>
      <c r="M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</row>
    <row r="67" spans="1:20" x14ac:dyDescent="0.35">
      <c r="A67" s="15" t="s">
        <v>970</v>
      </c>
      <c r="B67" s="32">
        <v>5</v>
      </c>
      <c r="C67" s="32">
        <v>3</v>
      </c>
      <c r="D67" s="32">
        <v>2.2000000000000002</v>
      </c>
      <c r="E67" s="9">
        <f t="shared" si="4"/>
        <v>1.6666666666666667</v>
      </c>
      <c r="F67" s="9">
        <f t="shared" si="5"/>
        <v>2.2727272727272725</v>
      </c>
      <c r="G67" s="9">
        <f t="shared" si="6"/>
        <v>1.3636363636363635</v>
      </c>
      <c r="H67" s="9">
        <f t="shared" si="7"/>
        <v>60</v>
      </c>
      <c r="I67" s="10" t="s">
        <v>897</v>
      </c>
      <c r="J67" s="1" t="s">
        <v>104</v>
      </c>
      <c r="K67" s="5"/>
      <c r="L67" s="5">
        <v>0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</row>
    <row r="68" spans="1:20" x14ac:dyDescent="0.35">
      <c r="A68" s="15" t="s">
        <v>971</v>
      </c>
      <c r="B68" s="32">
        <v>4.9000000000000004</v>
      </c>
      <c r="C68" s="32">
        <v>3.3</v>
      </c>
      <c r="D68" s="32">
        <v>2.5</v>
      </c>
      <c r="E68" s="9">
        <f t="shared" si="4"/>
        <v>1.4848484848484851</v>
      </c>
      <c r="F68" s="9">
        <f t="shared" si="5"/>
        <v>1.9600000000000002</v>
      </c>
      <c r="G68" s="9">
        <f t="shared" si="6"/>
        <v>1.3199999999999998</v>
      </c>
      <c r="H68" s="9">
        <f t="shared" si="7"/>
        <v>67.346938775510196</v>
      </c>
      <c r="I68" s="10" t="s">
        <v>897</v>
      </c>
      <c r="J68" s="1" t="s">
        <v>104</v>
      </c>
      <c r="K68" s="5"/>
      <c r="L68" s="5">
        <v>0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</row>
    <row r="69" spans="1:20" x14ac:dyDescent="0.35">
      <c r="A69" s="15" t="s">
        <v>972</v>
      </c>
      <c r="B69" s="32">
        <v>5</v>
      </c>
      <c r="C69" s="32">
        <v>3</v>
      </c>
      <c r="D69" s="32">
        <v>2.2999999999999998</v>
      </c>
      <c r="E69" s="9">
        <f t="shared" si="4"/>
        <v>1.6666666666666667</v>
      </c>
      <c r="F69" s="9">
        <f t="shared" si="5"/>
        <v>2.1739130434782612</v>
      </c>
      <c r="G69" s="9">
        <f t="shared" si="6"/>
        <v>1.3043478260869565</v>
      </c>
      <c r="H69" s="9">
        <f t="shared" si="7"/>
        <v>60</v>
      </c>
      <c r="I69" s="10" t="s">
        <v>897</v>
      </c>
      <c r="J69" s="1" t="s">
        <v>104</v>
      </c>
      <c r="K69" s="5"/>
      <c r="L69" s="5">
        <v>0</v>
      </c>
      <c r="M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</row>
    <row r="70" spans="1:20" x14ac:dyDescent="0.35">
      <c r="A70" s="15" t="s">
        <v>973</v>
      </c>
      <c r="B70" s="32">
        <v>4.8</v>
      </c>
      <c r="C70" s="32">
        <v>3.2</v>
      </c>
      <c r="D70" s="32">
        <v>2.6</v>
      </c>
      <c r="E70" s="9">
        <f t="shared" si="4"/>
        <v>1.4999999999999998</v>
      </c>
      <c r="F70" s="9">
        <f t="shared" si="5"/>
        <v>1.846153846153846</v>
      </c>
      <c r="G70" s="9">
        <f t="shared" si="6"/>
        <v>1.2307692307692308</v>
      </c>
      <c r="H70" s="9">
        <f t="shared" si="7"/>
        <v>66.666666666666671</v>
      </c>
      <c r="I70" s="10" t="s">
        <v>897</v>
      </c>
      <c r="J70" s="1" t="s">
        <v>104</v>
      </c>
      <c r="K70" s="5"/>
      <c r="L70" s="5">
        <v>0</v>
      </c>
      <c r="M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</row>
    <row r="71" spans="1:20" x14ac:dyDescent="0.35">
      <c r="A71" s="15" t="s">
        <v>974</v>
      </c>
      <c r="B71" s="32">
        <v>5.5</v>
      </c>
      <c r="C71" s="32">
        <v>3.1</v>
      </c>
      <c r="D71" s="32">
        <v>2.5</v>
      </c>
      <c r="E71" s="9">
        <f t="shared" si="4"/>
        <v>1.7741935483870968</v>
      </c>
      <c r="F71" s="9">
        <f t="shared" si="5"/>
        <v>2.2000000000000002</v>
      </c>
      <c r="G71" s="9">
        <f t="shared" si="6"/>
        <v>1.24</v>
      </c>
      <c r="H71" s="9">
        <f t="shared" si="7"/>
        <v>56.36363636363636</v>
      </c>
      <c r="I71" s="10" t="s">
        <v>897</v>
      </c>
      <c r="J71" s="1" t="s">
        <v>104</v>
      </c>
      <c r="K71" s="5"/>
      <c r="L71" s="5">
        <v>0</v>
      </c>
      <c r="M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</row>
    <row r="72" spans="1:20" x14ac:dyDescent="0.35">
      <c r="A72" s="15" t="s">
        <v>975</v>
      </c>
      <c r="B72" s="32">
        <v>5</v>
      </c>
      <c r="C72" s="32">
        <v>3</v>
      </c>
      <c r="D72" s="32">
        <v>2.7</v>
      </c>
      <c r="E72" s="9">
        <f t="shared" si="4"/>
        <v>1.6666666666666667</v>
      </c>
      <c r="F72" s="9">
        <f t="shared" si="5"/>
        <v>1.8518518518518516</v>
      </c>
      <c r="G72" s="9">
        <f t="shared" si="6"/>
        <v>1.1111111111111109</v>
      </c>
      <c r="H72" s="9">
        <f t="shared" si="7"/>
        <v>60</v>
      </c>
      <c r="I72" s="10" t="s">
        <v>897</v>
      </c>
      <c r="J72" s="1" t="s">
        <v>104</v>
      </c>
      <c r="K72" s="5"/>
      <c r="L72" s="5">
        <v>0</v>
      </c>
      <c r="M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</row>
    <row r="73" spans="1:20" x14ac:dyDescent="0.35">
      <c r="A73" s="15" t="s">
        <v>976</v>
      </c>
      <c r="B73" s="32">
        <v>5</v>
      </c>
      <c r="C73" s="32">
        <v>3.1</v>
      </c>
      <c r="D73" s="32">
        <v>2.6</v>
      </c>
      <c r="E73" s="9">
        <f t="shared" si="4"/>
        <v>1.6129032258064515</v>
      </c>
      <c r="F73" s="9">
        <f t="shared" si="5"/>
        <v>1.9230769230769229</v>
      </c>
      <c r="G73" s="9">
        <f t="shared" si="6"/>
        <v>1.1923076923076923</v>
      </c>
      <c r="H73" s="9">
        <f t="shared" si="7"/>
        <v>62</v>
      </c>
      <c r="I73" s="10" t="s">
        <v>897</v>
      </c>
      <c r="J73" s="1" t="s">
        <v>104</v>
      </c>
      <c r="K73" s="5"/>
      <c r="L73" s="5">
        <v>0</v>
      </c>
      <c r="M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x14ac:dyDescent="0.35">
      <c r="A74" s="15" t="s">
        <v>977</v>
      </c>
      <c r="B74" s="32">
        <v>4.9000000000000004</v>
      </c>
      <c r="C74" s="32">
        <v>3</v>
      </c>
      <c r="D74" s="32">
        <v>2.4</v>
      </c>
      <c r="E74" s="9">
        <f t="shared" si="4"/>
        <v>1.6333333333333335</v>
      </c>
      <c r="F74" s="9">
        <f t="shared" si="5"/>
        <v>2.041666666666667</v>
      </c>
      <c r="G74" s="9">
        <f t="shared" si="6"/>
        <v>1.25</v>
      </c>
      <c r="H74" s="9">
        <f t="shared" si="7"/>
        <v>61.224489795918359</v>
      </c>
      <c r="I74" s="10" t="s">
        <v>897</v>
      </c>
      <c r="J74" s="1" t="s">
        <v>104</v>
      </c>
      <c r="K74" s="5"/>
      <c r="L74" s="5">
        <v>0</v>
      </c>
      <c r="M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</row>
    <row r="75" spans="1:20" x14ac:dyDescent="0.35">
      <c r="A75" s="15" t="s">
        <v>978</v>
      </c>
      <c r="B75" s="32">
        <v>5.4</v>
      </c>
      <c r="C75" s="32">
        <v>2.9</v>
      </c>
      <c r="D75" s="32">
        <v>2.5</v>
      </c>
      <c r="E75" s="9">
        <f t="shared" si="4"/>
        <v>1.8620689655172415</v>
      </c>
      <c r="F75" s="9">
        <f t="shared" si="5"/>
        <v>2.16</v>
      </c>
      <c r="G75" s="9">
        <f t="shared" si="6"/>
        <v>1.1599999999999999</v>
      </c>
      <c r="H75" s="9">
        <f t="shared" si="7"/>
        <v>53.703703703703695</v>
      </c>
      <c r="I75" s="10" t="s">
        <v>897</v>
      </c>
      <c r="J75" s="1" t="s">
        <v>104</v>
      </c>
      <c r="K75" s="5"/>
      <c r="L75" s="5">
        <v>0</v>
      </c>
      <c r="M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</row>
    <row r="76" spans="1:20" x14ac:dyDescent="0.35">
      <c r="A76" s="15" t="s">
        <v>979</v>
      </c>
      <c r="B76" s="32">
        <v>5.2</v>
      </c>
      <c r="C76" s="32">
        <v>3.3</v>
      </c>
      <c r="D76" s="32">
        <v>2.5</v>
      </c>
      <c r="E76" s="9">
        <f t="shared" si="4"/>
        <v>1.5757575757575759</v>
      </c>
      <c r="F76" s="9">
        <f t="shared" si="5"/>
        <v>2.08</v>
      </c>
      <c r="G76" s="9">
        <f t="shared" si="6"/>
        <v>1.3199999999999998</v>
      </c>
      <c r="H76" s="9">
        <f t="shared" si="7"/>
        <v>63.46153846153846</v>
      </c>
      <c r="I76" s="10" t="s">
        <v>897</v>
      </c>
      <c r="J76" s="1" t="s">
        <v>104</v>
      </c>
      <c r="K76" s="5"/>
      <c r="L76" s="5">
        <v>0</v>
      </c>
      <c r="M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</row>
    <row r="77" spans="1:20" x14ac:dyDescent="0.35">
      <c r="A77" s="15" t="s">
        <v>980</v>
      </c>
      <c r="B77" s="32">
        <v>5.0999999999999996</v>
      </c>
      <c r="C77" s="32">
        <v>2.9</v>
      </c>
      <c r="D77" s="32">
        <v>2.1</v>
      </c>
      <c r="E77" s="9">
        <f t="shared" si="4"/>
        <v>1.7586206896551724</v>
      </c>
      <c r="F77" s="9">
        <f t="shared" si="5"/>
        <v>2.4285714285714284</v>
      </c>
      <c r="G77" s="9">
        <f t="shared" si="6"/>
        <v>1.3809523809523809</v>
      </c>
      <c r="H77" s="9">
        <f t="shared" si="7"/>
        <v>56.862745098039213</v>
      </c>
      <c r="I77" s="10" t="s">
        <v>897</v>
      </c>
      <c r="J77" s="1" t="s">
        <v>104</v>
      </c>
      <c r="K77" s="5"/>
      <c r="L77" s="5">
        <v>0</v>
      </c>
      <c r="M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x14ac:dyDescent="0.35">
      <c r="A78" s="15" t="s">
        <v>981</v>
      </c>
      <c r="B78" s="32">
        <v>5.0999999999999996</v>
      </c>
      <c r="C78" s="32">
        <v>3.1</v>
      </c>
      <c r="D78" s="32">
        <v>2.6</v>
      </c>
      <c r="E78" s="9">
        <f t="shared" si="4"/>
        <v>1.6451612903225805</v>
      </c>
      <c r="F78" s="9">
        <f t="shared" si="5"/>
        <v>1.9615384615384612</v>
      </c>
      <c r="G78" s="9">
        <f t="shared" si="6"/>
        <v>1.1923076923076923</v>
      </c>
      <c r="H78" s="9">
        <f t="shared" si="7"/>
        <v>60.7843137254902</v>
      </c>
      <c r="I78" s="10" t="s">
        <v>897</v>
      </c>
      <c r="J78" s="1" t="s">
        <v>104</v>
      </c>
      <c r="K78" s="5"/>
      <c r="L78" s="5">
        <v>0</v>
      </c>
      <c r="M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</row>
    <row r="79" spans="1:20" x14ac:dyDescent="0.35">
      <c r="A79" s="15" t="s">
        <v>982</v>
      </c>
      <c r="B79" s="32">
        <v>4.9000000000000004</v>
      </c>
      <c r="C79" s="32">
        <v>3.3</v>
      </c>
      <c r="D79" s="32">
        <v>2.6</v>
      </c>
      <c r="E79" s="9">
        <f t="shared" si="4"/>
        <v>1.4848484848484851</v>
      </c>
      <c r="F79" s="9">
        <f t="shared" si="5"/>
        <v>1.8846153846153846</v>
      </c>
      <c r="G79" s="9">
        <f t="shared" si="6"/>
        <v>1.2692307692307692</v>
      </c>
      <c r="H79" s="9">
        <f t="shared" si="7"/>
        <v>67.346938775510196</v>
      </c>
      <c r="I79" s="10" t="s">
        <v>897</v>
      </c>
      <c r="J79" s="1" t="s">
        <v>104</v>
      </c>
      <c r="K79" s="5"/>
      <c r="L79" s="5">
        <v>0</v>
      </c>
      <c r="M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</row>
    <row r="80" spans="1:20" x14ac:dyDescent="0.35">
      <c r="A80" s="15" t="s">
        <v>983</v>
      </c>
      <c r="B80" s="32">
        <v>4.9000000000000004</v>
      </c>
      <c r="C80" s="32">
        <v>3</v>
      </c>
      <c r="D80" s="32">
        <v>2.2000000000000002</v>
      </c>
      <c r="E80" s="9">
        <f t="shared" si="4"/>
        <v>1.6333333333333335</v>
      </c>
      <c r="F80" s="9">
        <f t="shared" si="5"/>
        <v>2.2272727272727271</v>
      </c>
      <c r="G80" s="9">
        <f t="shared" si="6"/>
        <v>1.3636363636363635</v>
      </c>
      <c r="H80" s="9">
        <f t="shared" si="7"/>
        <v>61.224489795918359</v>
      </c>
      <c r="I80" s="10" t="s">
        <v>897</v>
      </c>
      <c r="J80" s="1" t="s">
        <v>104</v>
      </c>
      <c r="K80" s="5"/>
      <c r="L80" s="5">
        <v>0</v>
      </c>
      <c r="M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</row>
    <row r="81" spans="1:20" x14ac:dyDescent="0.35">
      <c r="A81" s="15" t="s">
        <v>984</v>
      </c>
      <c r="B81" s="32">
        <v>5.0999999999999996</v>
      </c>
      <c r="C81" s="32">
        <v>3.3</v>
      </c>
      <c r="D81" s="32">
        <v>2.5</v>
      </c>
      <c r="E81" s="9">
        <f t="shared" si="4"/>
        <v>1.5454545454545454</v>
      </c>
      <c r="F81" s="9">
        <f t="shared" si="5"/>
        <v>2.04</v>
      </c>
      <c r="G81" s="9">
        <f t="shared" si="6"/>
        <v>1.3199999999999998</v>
      </c>
      <c r="H81" s="9">
        <f t="shared" si="7"/>
        <v>64.705882352941174</v>
      </c>
      <c r="I81" s="10" t="s">
        <v>897</v>
      </c>
      <c r="J81" s="1" t="s">
        <v>104</v>
      </c>
      <c r="K81" s="5"/>
      <c r="L81" s="5">
        <v>0</v>
      </c>
      <c r="M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</row>
    <row r="82" spans="1:20" x14ac:dyDescent="0.35">
      <c r="A82" s="15" t="s">
        <v>985</v>
      </c>
      <c r="B82" s="32">
        <v>5.2</v>
      </c>
      <c r="C82" s="32">
        <v>3.3</v>
      </c>
      <c r="D82" s="32">
        <v>2.4</v>
      </c>
      <c r="E82" s="9">
        <f t="shared" si="4"/>
        <v>1.5757575757575759</v>
      </c>
      <c r="F82" s="9">
        <f t="shared" si="5"/>
        <v>2.166666666666667</v>
      </c>
      <c r="G82" s="9">
        <f t="shared" si="6"/>
        <v>1.375</v>
      </c>
      <c r="H82" s="9">
        <f t="shared" si="7"/>
        <v>63.46153846153846</v>
      </c>
      <c r="I82" s="10" t="s">
        <v>897</v>
      </c>
      <c r="J82" s="1" t="s">
        <v>104</v>
      </c>
      <c r="K82" s="5"/>
      <c r="L82" s="5">
        <v>0</v>
      </c>
      <c r="M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</row>
    <row r="83" spans="1:20" x14ac:dyDescent="0.35">
      <c r="A83" s="15" t="s">
        <v>986</v>
      </c>
      <c r="B83" s="32">
        <v>4.5</v>
      </c>
      <c r="C83" s="32">
        <v>3.3</v>
      </c>
      <c r="D83" s="32">
        <v>2.8</v>
      </c>
      <c r="E83" s="9">
        <f t="shared" si="4"/>
        <v>1.3636363636363638</v>
      </c>
      <c r="F83" s="9">
        <f t="shared" si="5"/>
        <v>1.6071428571428572</v>
      </c>
      <c r="G83" s="9">
        <f t="shared" si="6"/>
        <v>1.1785714285714286</v>
      </c>
      <c r="H83" s="9">
        <f t="shared" si="7"/>
        <v>73.333333333333329</v>
      </c>
      <c r="I83" s="10" t="s">
        <v>897</v>
      </c>
      <c r="J83" s="1" t="s">
        <v>104</v>
      </c>
      <c r="K83" s="5"/>
      <c r="L83" s="5">
        <v>0</v>
      </c>
      <c r="M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</row>
    <row r="84" spans="1:20" x14ac:dyDescent="0.35">
      <c r="A84" s="15" t="s">
        <v>987</v>
      </c>
      <c r="B84" s="32">
        <v>5.0999999999999996</v>
      </c>
      <c r="C84" s="32">
        <v>3.1</v>
      </c>
      <c r="D84" s="32">
        <v>2.2999999999999998</v>
      </c>
      <c r="E84" s="9">
        <f t="shared" si="4"/>
        <v>1.6451612903225805</v>
      </c>
      <c r="F84" s="9">
        <f t="shared" si="5"/>
        <v>2.2173913043478262</v>
      </c>
      <c r="G84" s="9">
        <f t="shared" si="6"/>
        <v>1.347826086956522</v>
      </c>
      <c r="H84" s="9">
        <f t="shared" si="7"/>
        <v>60.7843137254902</v>
      </c>
      <c r="I84" s="10" t="s">
        <v>897</v>
      </c>
      <c r="J84" s="1" t="s">
        <v>104</v>
      </c>
      <c r="K84" s="5"/>
      <c r="L84" s="5">
        <v>0</v>
      </c>
      <c r="M84" s="5">
        <v>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</row>
    <row r="85" spans="1:20" x14ac:dyDescent="0.35">
      <c r="A85" s="15" t="s">
        <v>988</v>
      </c>
      <c r="B85" s="32">
        <v>5</v>
      </c>
      <c r="C85" s="32">
        <v>3.2</v>
      </c>
      <c r="D85" s="32">
        <v>2.5</v>
      </c>
      <c r="E85" s="9">
        <f t="shared" si="4"/>
        <v>1.5625</v>
      </c>
      <c r="F85" s="9">
        <f t="shared" si="5"/>
        <v>2</v>
      </c>
      <c r="G85" s="9">
        <f t="shared" si="6"/>
        <v>1.28</v>
      </c>
      <c r="H85" s="9">
        <f t="shared" si="7"/>
        <v>64</v>
      </c>
      <c r="I85" s="10" t="s">
        <v>897</v>
      </c>
      <c r="J85" s="1" t="s">
        <v>104</v>
      </c>
      <c r="K85" s="5"/>
      <c r="L85" s="5">
        <v>0</v>
      </c>
      <c r="M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</row>
    <row r="86" spans="1:20" x14ac:dyDescent="0.35">
      <c r="A86" s="15" t="s">
        <v>989</v>
      </c>
      <c r="B86" s="32">
        <v>5.2</v>
      </c>
      <c r="C86" s="32">
        <v>3</v>
      </c>
      <c r="D86" s="32">
        <v>2.5</v>
      </c>
      <c r="E86" s="9">
        <f t="shared" si="4"/>
        <v>1.7333333333333334</v>
      </c>
      <c r="F86" s="9">
        <f t="shared" si="5"/>
        <v>2.08</v>
      </c>
      <c r="G86" s="9">
        <f t="shared" si="6"/>
        <v>1.2</v>
      </c>
      <c r="H86" s="9">
        <f t="shared" si="7"/>
        <v>57.692307692307686</v>
      </c>
      <c r="I86" s="10" t="s">
        <v>897</v>
      </c>
      <c r="J86" s="1" t="s">
        <v>104</v>
      </c>
      <c r="K86" s="5"/>
      <c r="L86" s="5">
        <v>0</v>
      </c>
      <c r="M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</row>
    <row r="87" spans="1:20" x14ac:dyDescent="0.35">
      <c r="A87" s="15" t="s">
        <v>990</v>
      </c>
      <c r="B87" s="32">
        <v>5.4</v>
      </c>
      <c r="C87" s="32">
        <v>3.3</v>
      </c>
      <c r="D87" s="32">
        <v>2.5</v>
      </c>
      <c r="E87" s="9">
        <f t="shared" si="4"/>
        <v>1.6363636363636365</v>
      </c>
      <c r="F87" s="9">
        <f t="shared" si="5"/>
        <v>2.16</v>
      </c>
      <c r="G87" s="9">
        <f t="shared" si="6"/>
        <v>1.3199999999999998</v>
      </c>
      <c r="H87" s="9">
        <f t="shared" si="7"/>
        <v>61.111111111111107</v>
      </c>
      <c r="I87" s="10" t="s">
        <v>897</v>
      </c>
      <c r="J87" s="1" t="s">
        <v>104</v>
      </c>
      <c r="K87" s="5"/>
      <c r="L87" s="5">
        <v>0</v>
      </c>
      <c r="M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x14ac:dyDescent="0.35">
      <c r="A88" s="15" t="s">
        <v>991</v>
      </c>
      <c r="B88" s="32">
        <v>4.9000000000000004</v>
      </c>
      <c r="C88" s="32">
        <v>3.2</v>
      </c>
      <c r="D88" s="32">
        <v>2.5</v>
      </c>
      <c r="E88" s="9">
        <f t="shared" si="4"/>
        <v>1.53125</v>
      </c>
      <c r="F88" s="9">
        <f t="shared" si="5"/>
        <v>1.9600000000000002</v>
      </c>
      <c r="G88" s="9">
        <f t="shared" si="6"/>
        <v>1.28</v>
      </c>
      <c r="H88" s="9">
        <f t="shared" si="7"/>
        <v>65.306122448979593</v>
      </c>
      <c r="I88" s="10" t="s">
        <v>897</v>
      </c>
      <c r="J88" s="1" t="s">
        <v>104</v>
      </c>
      <c r="K88" s="5"/>
      <c r="L88" s="5">
        <v>0</v>
      </c>
      <c r="M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</row>
    <row r="89" spans="1:20" x14ac:dyDescent="0.35">
      <c r="A89" s="15" t="s">
        <v>992</v>
      </c>
      <c r="B89" s="32">
        <v>4.8</v>
      </c>
      <c r="C89" s="32">
        <v>3.2</v>
      </c>
      <c r="D89" s="32">
        <v>2.5</v>
      </c>
      <c r="E89" s="9">
        <f t="shared" si="4"/>
        <v>1.4999999999999998</v>
      </c>
      <c r="F89" s="9">
        <f t="shared" si="5"/>
        <v>1.92</v>
      </c>
      <c r="G89" s="9">
        <f t="shared" si="6"/>
        <v>1.28</v>
      </c>
      <c r="H89" s="9">
        <f t="shared" si="7"/>
        <v>66.666666666666671</v>
      </c>
      <c r="I89" s="10" t="s">
        <v>897</v>
      </c>
      <c r="J89" s="1" t="s">
        <v>104</v>
      </c>
      <c r="K89" s="5"/>
      <c r="L89" s="5">
        <v>0</v>
      </c>
      <c r="M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x14ac:dyDescent="0.35">
      <c r="A90" s="15" t="s">
        <v>993</v>
      </c>
      <c r="B90" s="32">
        <v>4.9000000000000004</v>
      </c>
      <c r="C90" s="32">
        <v>3</v>
      </c>
      <c r="D90" s="32">
        <v>2.5</v>
      </c>
      <c r="E90" s="9">
        <f t="shared" si="4"/>
        <v>1.6333333333333335</v>
      </c>
      <c r="F90" s="9">
        <f t="shared" si="5"/>
        <v>1.9600000000000002</v>
      </c>
      <c r="G90" s="9">
        <f t="shared" si="6"/>
        <v>1.2</v>
      </c>
      <c r="H90" s="9">
        <f t="shared" si="7"/>
        <v>61.224489795918359</v>
      </c>
      <c r="I90" s="10" t="s">
        <v>897</v>
      </c>
      <c r="J90" s="1" t="s">
        <v>104</v>
      </c>
      <c r="K90" s="5"/>
      <c r="L90" s="5">
        <v>0</v>
      </c>
      <c r="M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</row>
    <row r="91" spans="1:20" x14ac:dyDescent="0.35">
      <c r="A91" s="15" t="s">
        <v>994</v>
      </c>
      <c r="B91" s="32">
        <v>4.8</v>
      </c>
      <c r="C91" s="32">
        <v>3.1</v>
      </c>
      <c r="D91" s="32">
        <v>2.5</v>
      </c>
      <c r="E91" s="9">
        <f t="shared" si="4"/>
        <v>1.5483870967741935</v>
      </c>
      <c r="F91" s="9">
        <f t="shared" si="5"/>
        <v>1.92</v>
      </c>
      <c r="G91" s="9">
        <f t="shared" si="6"/>
        <v>1.24</v>
      </c>
      <c r="H91" s="9">
        <f t="shared" si="7"/>
        <v>64.583333333333343</v>
      </c>
      <c r="I91" s="10" t="s">
        <v>897</v>
      </c>
      <c r="J91" s="1" t="s">
        <v>104</v>
      </c>
      <c r="K91" s="5"/>
      <c r="L91" s="5">
        <v>0</v>
      </c>
      <c r="M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</row>
    <row r="92" spans="1:20" x14ac:dyDescent="0.35">
      <c r="A92" s="15" t="s">
        <v>995</v>
      </c>
      <c r="B92" s="32">
        <v>5.4</v>
      </c>
      <c r="C92" s="32">
        <v>2.8</v>
      </c>
      <c r="D92" s="32">
        <v>2.5</v>
      </c>
      <c r="E92" s="9">
        <f t="shared" si="4"/>
        <v>1.9285714285714288</v>
      </c>
      <c r="F92" s="9">
        <f t="shared" si="5"/>
        <v>2.16</v>
      </c>
      <c r="G92" s="9">
        <f t="shared" si="6"/>
        <v>1.1199999999999999</v>
      </c>
      <c r="H92" s="9">
        <f t="shared" si="7"/>
        <v>51.851851851851848</v>
      </c>
      <c r="I92" s="10" t="s">
        <v>897</v>
      </c>
      <c r="J92" s="1" t="s">
        <v>104</v>
      </c>
      <c r="K92" s="5"/>
      <c r="L92" s="5">
        <v>0</v>
      </c>
      <c r="M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</row>
    <row r="93" spans="1:20" x14ac:dyDescent="0.35">
      <c r="A93" s="15" t="s">
        <v>996</v>
      </c>
      <c r="B93" s="32">
        <v>4.9000000000000004</v>
      </c>
      <c r="C93" s="32">
        <v>3.2</v>
      </c>
      <c r="D93" s="32">
        <v>2.2000000000000002</v>
      </c>
      <c r="E93" s="9">
        <f t="shared" si="4"/>
        <v>1.53125</v>
      </c>
      <c r="F93" s="9">
        <f t="shared" si="5"/>
        <v>2.2272727272727271</v>
      </c>
      <c r="G93" s="9">
        <f t="shared" si="6"/>
        <v>1.4545454545454546</v>
      </c>
      <c r="H93" s="9">
        <f t="shared" si="7"/>
        <v>65.306122448979593</v>
      </c>
      <c r="I93" s="10" t="s">
        <v>897</v>
      </c>
      <c r="J93" s="1" t="s">
        <v>104</v>
      </c>
      <c r="K93" s="5"/>
      <c r="L93" s="5">
        <v>0</v>
      </c>
      <c r="M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</row>
    <row r="94" spans="1:20" x14ac:dyDescent="0.35">
      <c r="A94" s="15" t="s">
        <v>997</v>
      </c>
      <c r="B94" s="32">
        <v>5.6</v>
      </c>
      <c r="C94" s="32">
        <v>3</v>
      </c>
      <c r="D94" s="32">
        <v>2.2000000000000002</v>
      </c>
      <c r="E94" s="9">
        <f t="shared" si="4"/>
        <v>1.8666666666666665</v>
      </c>
      <c r="F94" s="9">
        <f t="shared" si="5"/>
        <v>2.545454545454545</v>
      </c>
      <c r="G94" s="9">
        <f t="shared" si="6"/>
        <v>1.3636363636363635</v>
      </c>
      <c r="H94" s="9">
        <f t="shared" si="7"/>
        <v>53.571428571428569</v>
      </c>
      <c r="I94" s="10" t="s">
        <v>897</v>
      </c>
      <c r="J94" s="1" t="s">
        <v>104</v>
      </c>
      <c r="K94" s="5"/>
      <c r="L94" s="5">
        <v>0</v>
      </c>
      <c r="M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</row>
    <row r="95" spans="1:20" x14ac:dyDescent="0.35">
      <c r="A95" s="15" t="s">
        <v>998</v>
      </c>
      <c r="B95" s="32">
        <v>4.9000000000000004</v>
      </c>
      <c r="C95" s="32">
        <v>3.1</v>
      </c>
      <c r="D95" s="32">
        <v>2.2999999999999998</v>
      </c>
      <c r="E95" s="9">
        <f t="shared" si="4"/>
        <v>1.5806451612903227</v>
      </c>
      <c r="F95" s="9">
        <f t="shared" si="5"/>
        <v>2.1304347826086958</v>
      </c>
      <c r="G95" s="9">
        <f t="shared" si="6"/>
        <v>1.347826086956522</v>
      </c>
      <c r="H95" s="9">
        <f t="shared" si="7"/>
        <v>63.265306122448969</v>
      </c>
      <c r="I95" s="10" t="s">
        <v>897</v>
      </c>
      <c r="J95" s="1" t="s">
        <v>104</v>
      </c>
      <c r="K95" s="5"/>
      <c r="L95" s="5">
        <v>0</v>
      </c>
      <c r="M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</row>
    <row r="96" spans="1:20" x14ac:dyDescent="0.35">
      <c r="A96" s="15" t="s">
        <v>999</v>
      </c>
      <c r="B96" s="32">
        <v>5</v>
      </c>
      <c r="C96" s="32">
        <v>3.3</v>
      </c>
      <c r="D96" s="32">
        <v>2.5</v>
      </c>
      <c r="E96" s="9">
        <f t="shared" si="4"/>
        <v>1.5151515151515151</v>
      </c>
      <c r="F96" s="9">
        <f t="shared" si="5"/>
        <v>2</v>
      </c>
      <c r="G96" s="9">
        <f t="shared" si="6"/>
        <v>1.3199999999999998</v>
      </c>
      <c r="H96" s="9">
        <f t="shared" si="7"/>
        <v>65.999999999999986</v>
      </c>
      <c r="I96" s="10" t="s">
        <v>897</v>
      </c>
      <c r="J96" s="1" t="s">
        <v>104</v>
      </c>
      <c r="K96" s="5"/>
      <c r="L96" s="5">
        <v>0</v>
      </c>
      <c r="M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</row>
    <row r="97" spans="1:20" x14ac:dyDescent="0.35">
      <c r="A97" s="15" t="s">
        <v>1000</v>
      </c>
      <c r="B97" s="32">
        <v>5.0999999999999996</v>
      </c>
      <c r="C97" s="32">
        <v>3</v>
      </c>
      <c r="D97" s="32">
        <v>2.6</v>
      </c>
      <c r="E97" s="9">
        <f t="shared" si="4"/>
        <v>1.7</v>
      </c>
      <c r="F97" s="9">
        <f t="shared" si="5"/>
        <v>1.9615384615384612</v>
      </c>
      <c r="G97" s="9">
        <f t="shared" si="6"/>
        <v>1.1538461538461537</v>
      </c>
      <c r="H97" s="9">
        <f t="shared" si="7"/>
        <v>58.82352941176471</v>
      </c>
      <c r="I97" s="10" t="s">
        <v>897</v>
      </c>
      <c r="J97" s="1" t="s">
        <v>104</v>
      </c>
      <c r="K97" s="5"/>
      <c r="L97" s="5">
        <v>0</v>
      </c>
      <c r="M97" s="5">
        <v>1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</row>
    <row r="98" spans="1:20" x14ac:dyDescent="0.35">
      <c r="A98" s="15" t="s">
        <v>1001</v>
      </c>
      <c r="B98" s="32">
        <v>5.4</v>
      </c>
      <c r="C98" s="32">
        <v>3.1</v>
      </c>
      <c r="D98" s="32">
        <v>2.4</v>
      </c>
      <c r="E98" s="9">
        <f t="shared" si="4"/>
        <v>1.7419354838709677</v>
      </c>
      <c r="F98" s="9">
        <f t="shared" si="5"/>
        <v>2.2500000000000004</v>
      </c>
      <c r="G98" s="9">
        <f t="shared" si="6"/>
        <v>1.2916666666666667</v>
      </c>
      <c r="H98" s="9">
        <f t="shared" si="7"/>
        <v>57.407407407407405</v>
      </c>
      <c r="I98" s="10" t="s">
        <v>897</v>
      </c>
      <c r="J98" s="1" t="s">
        <v>104</v>
      </c>
      <c r="K98" s="5"/>
      <c r="L98" s="5">
        <v>0</v>
      </c>
      <c r="M98" s="5">
        <v>1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</row>
    <row r="99" spans="1:20" x14ac:dyDescent="0.35">
      <c r="A99" s="15" t="s">
        <v>1002</v>
      </c>
      <c r="B99" s="32">
        <v>4.8</v>
      </c>
      <c r="C99" s="32">
        <v>3.1</v>
      </c>
      <c r="D99" s="32">
        <v>2.7</v>
      </c>
      <c r="E99" s="9">
        <f t="shared" si="4"/>
        <v>1.5483870967741935</v>
      </c>
      <c r="F99" s="9">
        <f t="shared" si="5"/>
        <v>1.7777777777777777</v>
      </c>
      <c r="G99" s="9">
        <f t="shared" si="6"/>
        <v>1.1481481481481481</v>
      </c>
      <c r="H99" s="9">
        <f t="shared" si="7"/>
        <v>64.583333333333343</v>
      </c>
      <c r="I99" s="10" t="s">
        <v>897</v>
      </c>
      <c r="J99" s="1" t="s">
        <v>104</v>
      </c>
      <c r="K99" s="5"/>
      <c r="L99" s="5">
        <v>0</v>
      </c>
      <c r="M99" s="5">
        <v>1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</row>
    <row r="100" spans="1:20" x14ac:dyDescent="0.35">
      <c r="A100" s="15" t="s">
        <v>1003</v>
      </c>
      <c r="B100" s="32">
        <v>4.9000000000000004</v>
      </c>
      <c r="C100" s="32">
        <v>3</v>
      </c>
      <c r="D100" s="32">
        <v>2.5</v>
      </c>
      <c r="E100" s="9">
        <f t="shared" si="4"/>
        <v>1.6333333333333335</v>
      </c>
      <c r="F100" s="9">
        <f t="shared" si="5"/>
        <v>1.9600000000000002</v>
      </c>
      <c r="G100" s="9">
        <f t="shared" si="6"/>
        <v>1.2</v>
      </c>
      <c r="H100" s="9">
        <f t="shared" si="7"/>
        <v>61.224489795918359</v>
      </c>
      <c r="I100" s="10" t="s">
        <v>897</v>
      </c>
      <c r="J100" s="1" t="s">
        <v>104</v>
      </c>
      <c r="K100" s="5"/>
      <c r="L100" s="5">
        <v>0</v>
      </c>
      <c r="M100" s="5">
        <v>1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</row>
    <row r="101" spans="1:20" x14ac:dyDescent="0.35">
      <c r="A101" s="15" t="s">
        <v>1004</v>
      </c>
      <c r="B101" s="32">
        <v>4.9000000000000004</v>
      </c>
      <c r="C101" s="32">
        <v>3.2</v>
      </c>
      <c r="D101" s="32">
        <v>2.6</v>
      </c>
      <c r="E101" s="9">
        <f t="shared" si="4"/>
        <v>1.53125</v>
      </c>
      <c r="F101" s="9">
        <f t="shared" si="5"/>
        <v>1.8846153846153846</v>
      </c>
      <c r="G101" s="9">
        <f t="shared" si="6"/>
        <v>1.2307692307692308</v>
      </c>
      <c r="H101" s="9">
        <f t="shared" si="7"/>
        <v>65.306122448979593</v>
      </c>
      <c r="I101" s="10" t="s">
        <v>897</v>
      </c>
      <c r="J101" s="1" t="s">
        <v>104</v>
      </c>
      <c r="K101" s="5"/>
      <c r="L101" s="5">
        <v>0</v>
      </c>
      <c r="M101" s="5">
        <v>1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x14ac:dyDescent="0.35">
      <c r="A102" s="15" t="s">
        <v>1005</v>
      </c>
      <c r="B102" s="32">
        <v>7.7</v>
      </c>
      <c r="C102" s="32">
        <v>3.2</v>
      </c>
      <c r="D102" s="32">
        <v>2.5</v>
      </c>
      <c r="E102" s="9">
        <f t="shared" si="4"/>
        <v>2.40625</v>
      </c>
      <c r="F102" s="9">
        <f t="shared" si="5"/>
        <v>3.08</v>
      </c>
      <c r="G102" s="9">
        <f t="shared" si="6"/>
        <v>1.28</v>
      </c>
      <c r="H102" s="9">
        <f t="shared" si="7"/>
        <v>41.558441558441558</v>
      </c>
      <c r="I102" s="10" t="s">
        <v>898</v>
      </c>
      <c r="J102" s="1" t="s">
        <v>104</v>
      </c>
      <c r="K102" s="5"/>
      <c r="L102" s="5">
        <v>0</v>
      </c>
      <c r="M102" s="5">
        <v>0</v>
      </c>
      <c r="N102" s="5">
        <v>1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</row>
    <row r="103" spans="1:20" x14ac:dyDescent="0.35">
      <c r="A103" s="15" t="s">
        <v>1006</v>
      </c>
      <c r="B103" s="32">
        <v>7.6</v>
      </c>
      <c r="C103" s="32">
        <v>3.1</v>
      </c>
      <c r="D103" s="32">
        <v>2.4</v>
      </c>
      <c r="E103" s="9">
        <f t="shared" si="4"/>
        <v>2.4516129032258061</v>
      </c>
      <c r="F103" s="9">
        <f t="shared" si="5"/>
        <v>3.1666666666666665</v>
      </c>
      <c r="G103" s="9">
        <f t="shared" si="6"/>
        <v>1.2916666666666667</v>
      </c>
      <c r="H103" s="9">
        <f t="shared" si="7"/>
        <v>40.789473684210535</v>
      </c>
      <c r="I103" s="10" t="s">
        <v>898</v>
      </c>
      <c r="J103" s="1" t="s">
        <v>104</v>
      </c>
      <c r="K103" s="5"/>
      <c r="L103" s="5">
        <v>0</v>
      </c>
      <c r="M103" s="5">
        <v>0</v>
      </c>
      <c r="N103" s="5">
        <v>1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x14ac:dyDescent="0.35">
      <c r="A104" s="15" t="s">
        <v>1007</v>
      </c>
      <c r="B104" s="32">
        <v>8.3000000000000007</v>
      </c>
      <c r="C104" s="32">
        <v>3.1</v>
      </c>
      <c r="D104" s="32">
        <v>2.5</v>
      </c>
      <c r="E104" s="9">
        <f t="shared" si="4"/>
        <v>2.67741935483871</v>
      </c>
      <c r="F104" s="9">
        <f t="shared" si="5"/>
        <v>3.3200000000000003</v>
      </c>
      <c r="G104" s="9">
        <f t="shared" si="6"/>
        <v>1.24</v>
      </c>
      <c r="H104" s="9">
        <f t="shared" si="7"/>
        <v>37.349397590361441</v>
      </c>
      <c r="I104" s="10" t="s">
        <v>898</v>
      </c>
      <c r="J104" s="1" t="s">
        <v>104</v>
      </c>
      <c r="K104" s="5"/>
      <c r="L104" s="5">
        <v>0</v>
      </c>
      <c r="M104" s="5">
        <v>0</v>
      </c>
      <c r="N104" s="5">
        <v>1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</row>
    <row r="105" spans="1:20" x14ac:dyDescent="0.35">
      <c r="A105" s="15" t="s">
        <v>1008</v>
      </c>
      <c r="B105" s="32">
        <v>7.9</v>
      </c>
      <c r="C105" s="32">
        <v>2.9</v>
      </c>
      <c r="D105" s="32">
        <v>2.2999999999999998</v>
      </c>
      <c r="E105" s="9">
        <f t="shared" si="4"/>
        <v>2.7241379310344831</v>
      </c>
      <c r="F105" s="9">
        <f t="shared" si="5"/>
        <v>3.4347826086956528</v>
      </c>
      <c r="G105" s="9">
        <f t="shared" si="6"/>
        <v>1.2608695652173914</v>
      </c>
      <c r="H105" s="9">
        <f t="shared" si="7"/>
        <v>36.708860759493668</v>
      </c>
      <c r="I105" s="10" t="s">
        <v>898</v>
      </c>
      <c r="J105" s="1" t="s">
        <v>104</v>
      </c>
      <c r="K105" s="5"/>
      <c r="L105" s="5">
        <v>0</v>
      </c>
      <c r="M105" s="5">
        <v>0</v>
      </c>
      <c r="N105" s="5">
        <v>1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</row>
    <row r="106" spans="1:20" x14ac:dyDescent="0.35">
      <c r="A106" s="15" t="s">
        <v>1009</v>
      </c>
      <c r="B106" s="32">
        <v>7.6</v>
      </c>
      <c r="C106" s="32">
        <v>3.1</v>
      </c>
      <c r="D106" s="32">
        <v>2.4</v>
      </c>
      <c r="E106" s="9">
        <f t="shared" si="4"/>
        <v>2.4516129032258061</v>
      </c>
      <c r="F106" s="9">
        <f t="shared" si="5"/>
        <v>3.1666666666666665</v>
      </c>
      <c r="G106" s="9">
        <f t="shared" si="6"/>
        <v>1.2916666666666667</v>
      </c>
      <c r="H106" s="9">
        <f t="shared" si="7"/>
        <v>40.789473684210535</v>
      </c>
      <c r="I106" s="10" t="s">
        <v>898</v>
      </c>
      <c r="J106" s="1" t="s">
        <v>104</v>
      </c>
      <c r="K106" s="5"/>
      <c r="L106" s="5">
        <v>0</v>
      </c>
      <c r="M106" s="5">
        <v>0</v>
      </c>
      <c r="N106" s="5">
        <v>1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</row>
    <row r="107" spans="1:20" x14ac:dyDescent="0.35">
      <c r="A107" s="15" t="s">
        <v>1010</v>
      </c>
      <c r="B107" s="32">
        <v>7.3</v>
      </c>
      <c r="C107" s="32">
        <v>3.2</v>
      </c>
      <c r="D107" s="32">
        <v>2.2999999999999998</v>
      </c>
      <c r="E107" s="9">
        <f t="shared" si="4"/>
        <v>2.28125</v>
      </c>
      <c r="F107" s="9">
        <f t="shared" si="5"/>
        <v>3.1739130434782612</v>
      </c>
      <c r="G107" s="9">
        <f t="shared" si="6"/>
        <v>1.3913043478260871</v>
      </c>
      <c r="H107" s="9">
        <f t="shared" si="7"/>
        <v>43.835616438356169</v>
      </c>
      <c r="I107" s="10" t="s">
        <v>898</v>
      </c>
      <c r="J107" s="1" t="s">
        <v>104</v>
      </c>
      <c r="K107" s="5"/>
      <c r="L107" s="5">
        <v>0</v>
      </c>
      <c r="M107" s="5">
        <v>0</v>
      </c>
      <c r="N107" s="5">
        <v>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</row>
    <row r="108" spans="1:20" x14ac:dyDescent="0.35">
      <c r="A108" s="15" t="s">
        <v>1011</v>
      </c>
      <c r="B108" s="32">
        <v>8.1</v>
      </c>
      <c r="C108" s="32">
        <v>2.7</v>
      </c>
      <c r="D108" s="32">
        <v>2.2000000000000002</v>
      </c>
      <c r="E108" s="9">
        <f t="shared" si="4"/>
        <v>2.9999999999999996</v>
      </c>
      <c r="F108" s="9">
        <f t="shared" si="5"/>
        <v>3.6818181818181812</v>
      </c>
      <c r="G108" s="9">
        <f t="shared" si="6"/>
        <v>1.2272727272727273</v>
      </c>
      <c r="H108" s="9">
        <f t="shared" si="7"/>
        <v>33.333333333333336</v>
      </c>
      <c r="I108" s="10" t="s">
        <v>898</v>
      </c>
      <c r="J108" s="1" t="s">
        <v>104</v>
      </c>
      <c r="K108" s="5"/>
      <c r="L108" s="5">
        <v>0</v>
      </c>
      <c r="M108" s="5">
        <v>0</v>
      </c>
      <c r="N108" s="5">
        <v>1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</row>
    <row r="109" spans="1:20" x14ac:dyDescent="0.35">
      <c r="A109" s="15" t="s">
        <v>1012</v>
      </c>
      <c r="B109" s="32">
        <v>8.1</v>
      </c>
      <c r="C109" s="32">
        <v>2.9</v>
      </c>
      <c r="D109" s="32">
        <v>2.4</v>
      </c>
      <c r="E109" s="9">
        <f t="shared" si="4"/>
        <v>2.7931034482758621</v>
      </c>
      <c r="F109" s="9">
        <f t="shared" si="5"/>
        <v>3.375</v>
      </c>
      <c r="G109" s="9">
        <f t="shared" si="6"/>
        <v>1.2083333333333333</v>
      </c>
      <c r="H109" s="9">
        <f t="shared" si="7"/>
        <v>35.802469135802468</v>
      </c>
      <c r="I109" s="10" t="s">
        <v>898</v>
      </c>
      <c r="J109" s="1" t="s">
        <v>104</v>
      </c>
      <c r="K109" s="5"/>
      <c r="L109" s="5">
        <v>0</v>
      </c>
      <c r="M109" s="5">
        <v>0</v>
      </c>
      <c r="N109" s="5">
        <v>1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</row>
    <row r="110" spans="1:20" x14ac:dyDescent="0.35">
      <c r="A110" s="15" t="s">
        <v>1013</v>
      </c>
      <c r="B110" s="32">
        <v>8</v>
      </c>
      <c r="C110" s="32">
        <v>3.2</v>
      </c>
      <c r="D110" s="32">
        <v>2.5</v>
      </c>
      <c r="E110" s="9">
        <f t="shared" si="4"/>
        <v>2.5</v>
      </c>
      <c r="F110" s="9">
        <f t="shared" si="5"/>
        <v>3.2</v>
      </c>
      <c r="G110" s="9">
        <f t="shared" si="6"/>
        <v>1.28</v>
      </c>
      <c r="H110" s="9">
        <f t="shared" si="7"/>
        <v>40</v>
      </c>
      <c r="I110" s="10" t="s">
        <v>898</v>
      </c>
      <c r="J110" s="1" t="s">
        <v>104</v>
      </c>
      <c r="K110" s="5"/>
      <c r="L110" s="5">
        <v>0</v>
      </c>
      <c r="M110" s="5">
        <v>0</v>
      </c>
      <c r="N110" s="5">
        <v>1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</row>
    <row r="111" spans="1:20" x14ac:dyDescent="0.35">
      <c r="A111" s="15" t="s">
        <v>1014</v>
      </c>
      <c r="B111" s="32">
        <v>7.9</v>
      </c>
      <c r="C111" s="32">
        <v>2.9</v>
      </c>
      <c r="D111" s="32">
        <v>2.4</v>
      </c>
      <c r="E111" s="9">
        <f t="shared" si="4"/>
        <v>2.7241379310344831</v>
      </c>
      <c r="F111" s="9">
        <f t="shared" si="5"/>
        <v>3.291666666666667</v>
      </c>
      <c r="G111" s="9">
        <f t="shared" si="6"/>
        <v>1.2083333333333333</v>
      </c>
      <c r="H111" s="9">
        <f t="shared" si="7"/>
        <v>36.708860759493668</v>
      </c>
      <c r="I111" s="10" t="s">
        <v>898</v>
      </c>
      <c r="J111" s="1" t="s">
        <v>104</v>
      </c>
      <c r="K111" s="5"/>
      <c r="L111" s="5">
        <v>0</v>
      </c>
      <c r="M111" s="5">
        <v>0</v>
      </c>
      <c r="N111" s="5">
        <v>1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x14ac:dyDescent="0.35">
      <c r="A112" s="15" t="s">
        <v>1015</v>
      </c>
      <c r="B112" s="32">
        <v>7.7</v>
      </c>
      <c r="C112" s="32">
        <v>3</v>
      </c>
      <c r="D112" s="32">
        <v>2.4</v>
      </c>
      <c r="E112" s="9">
        <f t="shared" si="4"/>
        <v>2.5666666666666669</v>
      </c>
      <c r="F112" s="9">
        <f t="shared" si="5"/>
        <v>3.2083333333333335</v>
      </c>
      <c r="G112" s="9">
        <f t="shared" si="6"/>
        <v>1.25</v>
      </c>
      <c r="H112" s="9">
        <f t="shared" si="7"/>
        <v>38.961038961038966</v>
      </c>
      <c r="I112" s="10" t="s">
        <v>898</v>
      </c>
      <c r="J112" s="1" t="s">
        <v>104</v>
      </c>
      <c r="K112" s="5"/>
      <c r="L112" s="5">
        <v>0</v>
      </c>
      <c r="M112" s="5">
        <v>0</v>
      </c>
      <c r="N112" s="5">
        <v>1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</row>
    <row r="113" spans="1:20" x14ac:dyDescent="0.35">
      <c r="A113" s="15" t="s">
        <v>1016</v>
      </c>
      <c r="B113" s="32">
        <v>7.6</v>
      </c>
      <c r="C113" s="32">
        <v>3.5</v>
      </c>
      <c r="D113" s="32">
        <v>2.4</v>
      </c>
      <c r="E113" s="9">
        <f t="shared" si="4"/>
        <v>2.1714285714285713</v>
      </c>
      <c r="F113" s="9">
        <f t="shared" si="5"/>
        <v>3.1666666666666665</v>
      </c>
      <c r="G113" s="9">
        <f t="shared" si="6"/>
        <v>1.4583333333333335</v>
      </c>
      <c r="H113" s="9">
        <f t="shared" si="7"/>
        <v>46.05263157894737</v>
      </c>
      <c r="I113" s="10" t="s">
        <v>898</v>
      </c>
      <c r="J113" s="1" t="s">
        <v>104</v>
      </c>
      <c r="K113" s="5"/>
      <c r="L113" s="5">
        <v>0</v>
      </c>
      <c r="M113" s="5">
        <v>0</v>
      </c>
      <c r="N113" s="5">
        <v>1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x14ac:dyDescent="0.35">
      <c r="A114" s="15" t="s">
        <v>1017</v>
      </c>
      <c r="B114" s="32">
        <v>8</v>
      </c>
      <c r="C114" s="32">
        <v>2.8</v>
      </c>
      <c r="D114" s="32">
        <v>2.2999999999999998</v>
      </c>
      <c r="E114" s="9">
        <f t="shared" si="4"/>
        <v>2.8571428571428572</v>
      </c>
      <c r="F114" s="9">
        <f t="shared" si="5"/>
        <v>3.4782608695652177</v>
      </c>
      <c r="G114" s="9">
        <f t="shared" si="6"/>
        <v>1.2173913043478262</v>
      </c>
      <c r="H114" s="9">
        <f t="shared" si="7"/>
        <v>35</v>
      </c>
      <c r="I114" s="10" t="s">
        <v>898</v>
      </c>
      <c r="J114" s="1" t="s">
        <v>104</v>
      </c>
      <c r="K114" s="5"/>
      <c r="L114" s="5">
        <v>0</v>
      </c>
      <c r="M114" s="5">
        <v>0</v>
      </c>
      <c r="N114" s="5">
        <v>1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</row>
    <row r="115" spans="1:20" x14ac:dyDescent="0.35">
      <c r="A115" s="15" t="s">
        <v>1018</v>
      </c>
      <c r="B115" s="32">
        <v>7.9</v>
      </c>
      <c r="C115" s="32">
        <v>2.7</v>
      </c>
      <c r="D115" s="32">
        <v>2.5</v>
      </c>
      <c r="E115" s="9">
        <f t="shared" si="4"/>
        <v>2.925925925925926</v>
      </c>
      <c r="F115" s="9">
        <f t="shared" si="5"/>
        <v>3.16</v>
      </c>
      <c r="G115" s="9">
        <f t="shared" si="6"/>
        <v>1.08</v>
      </c>
      <c r="H115" s="9">
        <f t="shared" si="7"/>
        <v>34.177215189873415</v>
      </c>
      <c r="I115" s="10" t="s">
        <v>898</v>
      </c>
      <c r="J115" s="1" t="s">
        <v>104</v>
      </c>
      <c r="K115" s="5"/>
      <c r="L115" s="5">
        <v>0</v>
      </c>
      <c r="M115" s="5">
        <v>0</v>
      </c>
      <c r="N115" s="5">
        <v>1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x14ac:dyDescent="0.35">
      <c r="A116" s="15" t="s">
        <v>1019</v>
      </c>
      <c r="B116" s="32">
        <v>7.9</v>
      </c>
      <c r="C116" s="32">
        <v>2.9</v>
      </c>
      <c r="D116" s="32">
        <v>2.4</v>
      </c>
      <c r="E116" s="9">
        <f t="shared" si="4"/>
        <v>2.7241379310344831</v>
      </c>
      <c r="F116" s="9">
        <f t="shared" si="5"/>
        <v>3.291666666666667</v>
      </c>
      <c r="G116" s="9">
        <f t="shared" si="6"/>
        <v>1.2083333333333333</v>
      </c>
      <c r="H116" s="9">
        <f t="shared" si="7"/>
        <v>36.708860759493668</v>
      </c>
      <c r="I116" s="10" t="s">
        <v>898</v>
      </c>
      <c r="J116" s="1" t="s">
        <v>104</v>
      </c>
      <c r="K116" s="5"/>
      <c r="L116" s="5">
        <v>0</v>
      </c>
      <c r="M116" s="5">
        <v>0</v>
      </c>
      <c r="N116" s="5">
        <v>1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</row>
    <row r="117" spans="1:20" x14ac:dyDescent="0.35">
      <c r="A117" s="15" t="s">
        <v>1020</v>
      </c>
      <c r="B117" s="32">
        <v>8.1</v>
      </c>
      <c r="C117" s="32">
        <v>3.3</v>
      </c>
      <c r="D117" s="32">
        <v>2.4</v>
      </c>
      <c r="E117" s="9">
        <f t="shared" si="4"/>
        <v>2.4545454545454546</v>
      </c>
      <c r="F117" s="9">
        <f t="shared" si="5"/>
        <v>3.375</v>
      </c>
      <c r="G117" s="9">
        <f t="shared" si="6"/>
        <v>1.375</v>
      </c>
      <c r="H117" s="9">
        <f t="shared" si="7"/>
        <v>40.74074074074074</v>
      </c>
      <c r="I117" s="10" t="s">
        <v>898</v>
      </c>
      <c r="J117" s="1" t="s">
        <v>104</v>
      </c>
      <c r="K117" s="5"/>
      <c r="L117" s="5">
        <v>0</v>
      </c>
      <c r="M117" s="5">
        <v>0</v>
      </c>
      <c r="N117" s="5">
        <v>1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x14ac:dyDescent="0.35">
      <c r="A118" s="15" t="s">
        <v>1021</v>
      </c>
      <c r="B118" s="32">
        <v>7.7</v>
      </c>
      <c r="C118" s="32">
        <v>3.1</v>
      </c>
      <c r="D118" s="32">
        <v>2.5</v>
      </c>
      <c r="E118" s="9">
        <f t="shared" si="4"/>
        <v>2.4838709677419355</v>
      </c>
      <c r="F118" s="9">
        <f t="shared" si="5"/>
        <v>3.08</v>
      </c>
      <c r="G118" s="9">
        <f t="shared" si="6"/>
        <v>1.24</v>
      </c>
      <c r="H118" s="9">
        <f t="shared" si="7"/>
        <v>40.259740259740262</v>
      </c>
      <c r="I118" s="10" t="s">
        <v>898</v>
      </c>
      <c r="J118" s="1" t="s">
        <v>104</v>
      </c>
      <c r="K118" s="5"/>
      <c r="L118" s="5">
        <v>0</v>
      </c>
      <c r="M118" s="5">
        <v>0</v>
      </c>
      <c r="N118" s="5">
        <v>1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</row>
    <row r="119" spans="1:20" x14ac:dyDescent="0.35">
      <c r="A119" s="15" t="s">
        <v>1022</v>
      </c>
      <c r="B119" s="32">
        <v>7.3</v>
      </c>
      <c r="C119" s="32">
        <v>3.2</v>
      </c>
      <c r="D119" s="32">
        <v>2.2999999999999998</v>
      </c>
      <c r="E119" s="9">
        <f t="shared" si="4"/>
        <v>2.28125</v>
      </c>
      <c r="F119" s="9">
        <f t="shared" si="5"/>
        <v>3.1739130434782612</v>
      </c>
      <c r="G119" s="9">
        <f t="shared" si="6"/>
        <v>1.3913043478260871</v>
      </c>
      <c r="H119" s="9">
        <f t="shared" si="7"/>
        <v>43.835616438356169</v>
      </c>
      <c r="I119" s="10" t="s">
        <v>898</v>
      </c>
      <c r="J119" s="1" t="s">
        <v>104</v>
      </c>
      <c r="K119" s="5"/>
      <c r="L119" s="5">
        <v>0</v>
      </c>
      <c r="M119" s="5">
        <v>0</v>
      </c>
      <c r="N119" s="5">
        <v>1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x14ac:dyDescent="0.35">
      <c r="A120" s="15" t="s">
        <v>1023</v>
      </c>
      <c r="B120" s="32">
        <v>7.8</v>
      </c>
      <c r="C120" s="32">
        <v>3.2</v>
      </c>
      <c r="D120" s="32">
        <v>2.2999999999999998</v>
      </c>
      <c r="E120" s="9">
        <f t="shared" si="4"/>
        <v>2.4375</v>
      </c>
      <c r="F120" s="9">
        <f t="shared" si="5"/>
        <v>3.3913043478260874</v>
      </c>
      <c r="G120" s="9">
        <f t="shared" si="6"/>
        <v>1.3913043478260871</v>
      </c>
      <c r="H120" s="9">
        <f t="shared" si="7"/>
        <v>41.025641025641029</v>
      </c>
      <c r="I120" s="10" t="s">
        <v>898</v>
      </c>
      <c r="J120" s="1" t="s">
        <v>104</v>
      </c>
      <c r="K120" s="5"/>
      <c r="L120" s="5">
        <v>0</v>
      </c>
      <c r="M120" s="5">
        <v>0</v>
      </c>
      <c r="N120" s="5">
        <v>1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</row>
    <row r="121" spans="1:20" x14ac:dyDescent="0.35">
      <c r="A121" s="15" t="s">
        <v>1024</v>
      </c>
      <c r="B121" s="32">
        <v>7.6</v>
      </c>
      <c r="C121" s="32">
        <v>3</v>
      </c>
      <c r="D121" s="32">
        <v>2.4</v>
      </c>
      <c r="E121" s="9">
        <f t="shared" si="4"/>
        <v>2.5333333333333332</v>
      </c>
      <c r="F121" s="9">
        <f t="shared" si="5"/>
        <v>3.1666666666666665</v>
      </c>
      <c r="G121" s="9">
        <f t="shared" si="6"/>
        <v>1.25</v>
      </c>
      <c r="H121" s="9">
        <f t="shared" si="7"/>
        <v>39.473684210526315</v>
      </c>
      <c r="I121" s="10" t="s">
        <v>898</v>
      </c>
      <c r="J121" s="1" t="s">
        <v>104</v>
      </c>
      <c r="K121" s="5"/>
      <c r="L121" s="5">
        <v>0</v>
      </c>
      <c r="M121" s="5">
        <v>0</v>
      </c>
      <c r="N121" s="5">
        <v>1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</row>
    <row r="122" spans="1:20" x14ac:dyDescent="0.35">
      <c r="A122" s="15" t="s">
        <v>1025</v>
      </c>
      <c r="B122" s="32">
        <v>7.4</v>
      </c>
      <c r="C122" s="32">
        <v>3.2</v>
      </c>
      <c r="D122" s="32">
        <v>2.4</v>
      </c>
      <c r="E122" s="9">
        <f t="shared" si="4"/>
        <v>2.3125</v>
      </c>
      <c r="F122" s="9">
        <f t="shared" si="5"/>
        <v>3.0833333333333335</v>
      </c>
      <c r="G122" s="9">
        <f t="shared" si="6"/>
        <v>1.3333333333333335</v>
      </c>
      <c r="H122" s="9">
        <f t="shared" si="7"/>
        <v>43.243243243243242</v>
      </c>
      <c r="I122" s="10" t="s">
        <v>898</v>
      </c>
      <c r="J122" s="1" t="s">
        <v>104</v>
      </c>
      <c r="K122" s="5"/>
      <c r="L122" s="5">
        <v>0</v>
      </c>
      <c r="M122" s="5">
        <v>0</v>
      </c>
      <c r="N122" s="5">
        <v>1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</row>
    <row r="123" spans="1:20" x14ac:dyDescent="0.35">
      <c r="A123" s="15" t="s">
        <v>1026</v>
      </c>
      <c r="B123" s="32">
        <v>7.7</v>
      </c>
      <c r="C123" s="32">
        <v>3.2</v>
      </c>
      <c r="D123" s="32">
        <v>2.5</v>
      </c>
      <c r="E123" s="9">
        <f t="shared" si="4"/>
        <v>2.40625</v>
      </c>
      <c r="F123" s="9">
        <f t="shared" si="5"/>
        <v>3.08</v>
      </c>
      <c r="G123" s="9">
        <f t="shared" si="6"/>
        <v>1.28</v>
      </c>
      <c r="H123" s="9">
        <f t="shared" si="7"/>
        <v>41.558441558441558</v>
      </c>
      <c r="I123" s="10" t="s">
        <v>898</v>
      </c>
      <c r="J123" s="1" t="s">
        <v>104</v>
      </c>
      <c r="K123" s="5"/>
      <c r="L123" s="5">
        <v>0</v>
      </c>
      <c r="M123" s="5">
        <v>0</v>
      </c>
      <c r="N123" s="5">
        <v>1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x14ac:dyDescent="0.35">
      <c r="A124" s="15" t="s">
        <v>1027</v>
      </c>
      <c r="B124" s="32">
        <v>8</v>
      </c>
      <c r="C124" s="32">
        <v>2.8</v>
      </c>
      <c r="D124" s="32">
        <v>2.4</v>
      </c>
      <c r="E124" s="9">
        <f t="shared" si="4"/>
        <v>2.8571428571428572</v>
      </c>
      <c r="F124" s="9">
        <f t="shared" si="5"/>
        <v>3.3333333333333335</v>
      </c>
      <c r="G124" s="9">
        <f t="shared" si="6"/>
        <v>1.1666666666666667</v>
      </c>
      <c r="H124" s="9">
        <f t="shared" si="7"/>
        <v>35</v>
      </c>
      <c r="I124" s="10" t="s">
        <v>898</v>
      </c>
      <c r="J124" s="1" t="s">
        <v>104</v>
      </c>
      <c r="K124" s="5"/>
      <c r="L124" s="5">
        <v>0</v>
      </c>
      <c r="M124" s="5">
        <v>0</v>
      </c>
      <c r="N124" s="5">
        <v>1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</row>
    <row r="125" spans="1:20" x14ac:dyDescent="0.35">
      <c r="A125" s="15" t="s">
        <v>1028</v>
      </c>
      <c r="B125" s="32">
        <v>7.8</v>
      </c>
      <c r="C125" s="32">
        <v>3</v>
      </c>
      <c r="D125" s="32">
        <v>2.4</v>
      </c>
      <c r="E125" s="9">
        <f t="shared" si="4"/>
        <v>2.6</v>
      </c>
      <c r="F125" s="9">
        <f t="shared" si="5"/>
        <v>3.25</v>
      </c>
      <c r="G125" s="9">
        <f t="shared" si="6"/>
        <v>1.25</v>
      </c>
      <c r="H125" s="9">
        <f t="shared" si="7"/>
        <v>38.461538461538467</v>
      </c>
      <c r="I125" s="10" t="s">
        <v>898</v>
      </c>
      <c r="J125" s="1" t="s">
        <v>104</v>
      </c>
      <c r="K125" s="5"/>
      <c r="L125" s="5">
        <v>0</v>
      </c>
      <c r="M125" s="5">
        <v>0</v>
      </c>
      <c r="N125" s="5">
        <v>1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</row>
    <row r="126" spans="1:20" x14ac:dyDescent="0.35">
      <c r="A126" s="15" t="s">
        <v>1029</v>
      </c>
      <c r="B126" s="32">
        <v>7.8</v>
      </c>
      <c r="C126" s="32">
        <v>3.1</v>
      </c>
      <c r="D126" s="32">
        <v>2.5</v>
      </c>
      <c r="E126" s="9">
        <f t="shared" si="4"/>
        <v>2.5161290322580645</v>
      </c>
      <c r="F126" s="9">
        <f t="shared" si="5"/>
        <v>3.12</v>
      </c>
      <c r="G126" s="9">
        <f t="shared" si="6"/>
        <v>1.24</v>
      </c>
      <c r="H126" s="9">
        <f t="shared" si="7"/>
        <v>39.743589743589745</v>
      </c>
      <c r="I126" s="10" t="s">
        <v>898</v>
      </c>
      <c r="J126" s="1" t="s">
        <v>104</v>
      </c>
      <c r="K126" s="5"/>
      <c r="L126" s="5">
        <v>0</v>
      </c>
      <c r="M126" s="5">
        <v>0</v>
      </c>
      <c r="N126" s="5">
        <v>1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</row>
    <row r="127" spans="1:20" x14ac:dyDescent="0.35">
      <c r="A127" s="15" t="s">
        <v>1030</v>
      </c>
      <c r="B127" s="32">
        <v>8.1999999999999993</v>
      </c>
      <c r="C127" s="32">
        <v>3.2</v>
      </c>
      <c r="D127" s="32">
        <v>2.5</v>
      </c>
      <c r="E127" s="9">
        <f t="shared" si="4"/>
        <v>2.5624999999999996</v>
      </c>
      <c r="F127" s="9">
        <f t="shared" si="5"/>
        <v>3.28</v>
      </c>
      <c r="G127" s="9">
        <f t="shared" si="6"/>
        <v>1.28</v>
      </c>
      <c r="H127" s="9">
        <f t="shared" si="7"/>
        <v>39.024390243902445</v>
      </c>
      <c r="I127" s="10" t="s">
        <v>898</v>
      </c>
      <c r="J127" s="1" t="s">
        <v>104</v>
      </c>
      <c r="K127" s="5"/>
      <c r="L127" s="5">
        <v>0</v>
      </c>
      <c r="M127" s="5">
        <v>0</v>
      </c>
      <c r="N127" s="5">
        <v>1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x14ac:dyDescent="0.35">
      <c r="A128" s="15" t="s">
        <v>1031</v>
      </c>
      <c r="B128" s="32">
        <v>7</v>
      </c>
      <c r="C128" s="32">
        <v>3</v>
      </c>
      <c r="D128" s="32">
        <v>2.5</v>
      </c>
      <c r="E128" s="9">
        <f t="shared" si="4"/>
        <v>2.3333333333333335</v>
      </c>
      <c r="F128" s="9">
        <f t="shared" si="5"/>
        <v>2.8</v>
      </c>
      <c r="G128" s="9">
        <f t="shared" si="6"/>
        <v>1.2</v>
      </c>
      <c r="H128" s="9">
        <f t="shared" si="7"/>
        <v>42.857142857142854</v>
      </c>
      <c r="I128" s="10" t="s">
        <v>898</v>
      </c>
      <c r="J128" s="1" t="s">
        <v>104</v>
      </c>
      <c r="K128" s="5"/>
      <c r="L128" s="5">
        <v>0</v>
      </c>
      <c r="M128" s="5">
        <v>0</v>
      </c>
      <c r="N128" s="5">
        <v>1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</row>
    <row r="129" spans="1:20" x14ac:dyDescent="0.35">
      <c r="A129" s="15" t="s">
        <v>1032</v>
      </c>
      <c r="B129" s="32">
        <v>7.9</v>
      </c>
      <c r="C129" s="32">
        <v>3.2</v>
      </c>
      <c r="D129" s="32">
        <v>2.4</v>
      </c>
      <c r="E129" s="9">
        <f t="shared" si="4"/>
        <v>2.46875</v>
      </c>
      <c r="F129" s="9">
        <f t="shared" si="5"/>
        <v>3.291666666666667</v>
      </c>
      <c r="G129" s="9">
        <f t="shared" si="6"/>
        <v>1.3333333333333335</v>
      </c>
      <c r="H129" s="9">
        <f t="shared" si="7"/>
        <v>40.506329113924053</v>
      </c>
      <c r="I129" s="10" t="s">
        <v>898</v>
      </c>
      <c r="J129" s="1" t="s">
        <v>104</v>
      </c>
      <c r="K129" s="5"/>
      <c r="L129" s="5">
        <v>0</v>
      </c>
      <c r="M129" s="5">
        <v>0</v>
      </c>
      <c r="N129" s="5">
        <v>1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</row>
    <row r="130" spans="1:20" x14ac:dyDescent="0.35">
      <c r="A130" s="15" t="s">
        <v>1033</v>
      </c>
      <c r="B130" s="32">
        <v>7.6</v>
      </c>
      <c r="C130" s="32">
        <v>3</v>
      </c>
      <c r="D130" s="32">
        <v>2.5</v>
      </c>
      <c r="E130" s="9">
        <f t="shared" ref="E130:E193" si="8">B130/C130</f>
        <v>2.5333333333333332</v>
      </c>
      <c r="F130" s="9">
        <f t="shared" ref="F130:F193" si="9">B130/D130</f>
        <v>3.04</v>
      </c>
      <c r="G130" s="9">
        <f t="shared" ref="G130:G193" si="10">C130/D130</f>
        <v>1.2</v>
      </c>
      <c r="H130" s="9">
        <f t="shared" ref="H130:H193" si="11">100*(C130/B130)</f>
        <v>39.473684210526315</v>
      </c>
      <c r="I130" s="10" t="s">
        <v>898</v>
      </c>
      <c r="J130" s="1" t="s">
        <v>104</v>
      </c>
      <c r="K130" s="5"/>
      <c r="L130" s="5">
        <v>0</v>
      </c>
      <c r="M130" s="5">
        <v>0</v>
      </c>
      <c r="N130" s="5">
        <v>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</row>
    <row r="131" spans="1:20" x14ac:dyDescent="0.35">
      <c r="A131" s="15" t="s">
        <v>1034</v>
      </c>
      <c r="B131" s="32">
        <v>7.6</v>
      </c>
      <c r="C131" s="32">
        <v>3</v>
      </c>
      <c r="D131" s="32">
        <v>2.2999999999999998</v>
      </c>
      <c r="E131" s="9">
        <f t="shared" si="8"/>
        <v>2.5333333333333332</v>
      </c>
      <c r="F131" s="9">
        <f t="shared" si="9"/>
        <v>3.3043478260869565</v>
      </c>
      <c r="G131" s="9">
        <f t="shared" si="10"/>
        <v>1.3043478260869565</v>
      </c>
      <c r="H131" s="9">
        <f t="shared" si="11"/>
        <v>39.473684210526315</v>
      </c>
      <c r="I131" s="10" t="s">
        <v>898</v>
      </c>
      <c r="J131" s="1" t="s">
        <v>104</v>
      </c>
      <c r="K131" s="5"/>
      <c r="L131" s="5">
        <v>0</v>
      </c>
      <c r="M131" s="5">
        <v>0</v>
      </c>
      <c r="N131" s="5">
        <v>1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</row>
    <row r="132" spans="1:20" x14ac:dyDescent="0.35">
      <c r="A132" s="15" t="s">
        <v>1035</v>
      </c>
      <c r="B132" s="32">
        <v>7.3</v>
      </c>
      <c r="C132" s="32">
        <v>3.1</v>
      </c>
      <c r="D132" s="32">
        <v>2.5</v>
      </c>
      <c r="E132" s="9">
        <f t="shared" si="8"/>
        <v>2.354838709677419</v>
      </c>
      <c r="F132" s="9">
        <f t="shared" si="9"/>
        <v>2.92</v>
      </c>
      <c r="G132" s="9">
        <f t="shared" si="10"/>
        <v>1.24</v>
      </c>
      <c r="H132" s="9">
        <f t="shared" si="11"/>
        <v>42.465753424657535</v>
      </c>
      <c r="I132" s="10" t="s">
        <v>898</v>
      </c>
      <c r="J132" s="1" t="s">
        <v>104</v>
      </c>
      <c r="K132" s="5"/>
      <c r="L132" s="5">
        <v>0</v>
      </c>
      <c r="M132" s="5">
        <v>0</v>
      </c>
      <c r="N132" s="5">
        <v>1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</row>
    <row r="133" spans="1:20" x14ac:dyDescent="0.35">
      <c r="A133" s="15" t="s">
        <v>1036</v>
      </c>
      <c r="B133" s="32">
        <v>7.9</v>
      </c>
      <c r="C133" s="32">
        <v>3.2</v>
      </c>
      <c r="D133" s="32">
        <v>2.4</v>
      </c>
      <c r="E133" s="9">
        <f t="shared" si="8"/>
        <v>2.46875</v>
      </c>
      <c r="F133" s="9">
        <f t="shared" si="9"/>
        <v>3.291666666666667</v>
      </c>
      <c r="G133" s="9">
        <f t="shared" si="10"/>
        <v>1.3333333333333335</v>
      </c>
      <c r="H133" s="9">
        <f t="shared" si="11"/>
        <v>40.506329113924053</v>
      </c>
      <c r="I133" s="10" t="s">
        <v>898</v>
      </c>
      <c r="J133" s="1" t="s">
        <v>104</v>
      </c>
      <c r="K133" s="5"/>
      <c r="L133" s="5">
        <v>0</v>
      </c>
      <c r="M133" s="5">
        <v>0</v>
      </c>
      <c r="N133" s="5">
        <v>1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</row>
    <row r="134" spans="1:20" x14ac:dyDescent="0.35">
      <c r="A134" s="15" t="s">
        <v>1037</v>
      </c>
      <c r="B134" s="32">
        <v>7.7</v>
      </c>
      <c r="C134" s="32">
        <v>2.7</v>
      </c>
      <c r="D134" s="32">
        <v>2.2999999999999998</v>
      </c>
      <c r="E134" s="9">
        <f t="shared" si="8"/>
        <v>2.8518518518518516</v>
      </c>
      <c r="F134" s="9">
        <f t="shared" si="9"/>
        <v>3.347826086956522</v>
      </c>
      <c r="G134" s="9">
        <f t="shared" si="10"/>
        <v>1.173913043478261</v>
      </c>
      <c r="H134" s="9">
        <f t="shared" si="11"/>
        <v>35.064935064935064</v>
      </c>
      <c r="I134" s="10" t="s">
        <v>898</v>
      </c>
      <c r="J134" s="1" t="s">
        <v>104</v>
      </c>
      <c r="K134" s="5"/>
      <c r="L134" s="5">
        <v>0</v>
      </c>
      <c r="M134" s="5">
        <v>0</v>
      </c>
      <c r="N134" s="5">
        <v>1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</row>
    <row r="135" spans="1:20" x14ac:dyDescent="0.35">
      <c r="A135" s="15" t="s">
        <v>1038</v>
      </c>
      <c r="B135" s="32">
        <v>8</v>
      </c>
      <c r="C135" s="32">
        <v>3</v>
      </c>
      <c r="D135" s="32">
        <v>2.2999999999999998</v>
      </c>
      <c r="E135" s="9">
        <f t="shared" si="8"/>
        <v>2.6666666666666665</v>
      </c>
      <c r="F135" s="9">
        <f t="shared" si="9"/>
        <v>3.4782608695652177</v>
      </c>
      <c r="G135" s="9">
        <f t="shared" si="10"/>
        <v>1.3043478260869565</v>
      </c>
      <c r="H135" s="9">
        <f t="shared" si="11"/>
        <v>37.5</v>
      </c>
      <c r="I135" s="10" t="s">
        <v>898</v>
      </c>
      <c r="J135" s="1" t="s">
        <v>104</v>
      </c>
      <c r="K135" s="5"/>
      <c r="L135" s="5">
        <v>0</v>
      </c>
      <c r="M135" s="5">
        <v>0</v>
      </c>
      <c r="N135" s="5">
        <v>1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</row>
    <row r="136" spans="1:20" x14ac:dyDescent="0.35">
      <c r="A136" s="15" t="s">
        <v>1039</v>
      </c>
      <c r="B136" s="32">
        <v>7.7</v>
      </c>
      <c r="C136" s="32">
        <v>3.2</v>
      </c>
      <c r="D136" s="32">
        <v>2.2999999999999998</v>
      </c>
      <c r="E136" s="9">
        <f t="shared" si="8"/>
        <v>2.40625</v>
      </c>
      <c r="F136" s="9">
        <f t="shared" si="9"/>
        <v>3.347826086956522</v>
      </c>
      <c r="G136" s="9">
        <f t="shared" si="10"/>
        <v>1.3913043478260871</v>
      </c>
      <c r="H136" s="9">
        <f t="shared" si="11"/>
        <v>41.558441558441558</v>
      </c>
      <c r="I136" s="10" t="s">
        <v>898</v>
      </c>
      <c r="J136" s="1" t="s">
        <v>104</v>
      </c>
      <c r="K136" s="5"/>
      <c r="L136" s="5">
        <v>0</v>
      </c>
      <c r="M136" s="5">
        <v>0</v>
      </c>
      <c r="N136" s="5">
        <v>1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</row>
    <row r="137" spans="1:20" x14ac:dyDescent="0.35">
      <c r="A137" s="15" t="s">
        <v>1040</v>
      </c>
      <c r="B137" s="32">
        <v>7.8</v>
      </c>
      <c r="C137" s="32">
        <v>3.1</v>
      </c>
      <c r="D137" s="32">
        <v>2.4</v>
      </c>
      <c r="E137" s="9">
        <f t="shared" si="8"/>
        <v>2.5161290322580645</v>
      </c>
      <c r="F137" s="9">
        <f t="shared" si="9"/>
        <v>3.25</v>
      </c>
      <c r="G137" s="9">
        <f t="shared" si="10"/>
        <v>1.2916666666666667</v>
      </c>
      <c r="H137" s="9">
        <f t="shared" si="11"/>
        <v>39.743589743589745</v>
      </c>
      <c r="I137" s="10" t="s">
        <v>898</v>
      </c>
      <c r="J137" s="1" t="s">
        <v>104</v>
      </c>
      <c r="K137" s="5"/>
      <c r="L137" s="5">
        <v>0</v>
      </c>
      <c r="M137" s="5">
        <v>0</v>
      </c>
      <c r="N137" s="5">
        <v>1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</row>
    <row r="138" spans="1:20" x14ac:dyDescent="0.35">
      <c r="A138" s="15" t="s">
        <v>1041</v>
      </c>
      <c r="B138" s="32">
        <v>7.8</v>
      </c>
      <c r="C138" s="32">
        <v>3.2</v>
      </c>
      <c r="D138" s="32">
        <v>2.4</v>
      </c>
      <c r="E138" s="9">
        <f t="shared" si="8"/>
        <v>2.4375</v>
      </c>
      <c r="F138" s="9">
        <f t="shared" si="9"/>
        <v>3.25</v>
      </c>
      <c r="G138" s="9">
        <f t="shared" si="10"/>
        <v>1.3333333333333335</v>
      </c>
      <c r="H138" s="9">
        <f t="shared" si="11"/>
        <v>41.025641025641029</v>
      </c>
      <c r="I138" s="10" t="s">
        <v>898</v>
      </c>
      <c r="J138" s="1" t="s">
        <v>104</v>
      </c>
      <c r="K138" s="5"/>
      <c r="L138" s="5">
        <v>0</v>
      </c>
      <c r="M138" s="5">
        <v>0</v>
      </c>
      <c r="N138" s="5">
        <v>1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</row>
    <row r="139" spans="1:20" x14ac:dyDescent="0.35">
      <c r="A139" s="15" t="s">
        <v>1042</v>
      </c>
      <c r="B139" s="32">
        <v>7.7</v>
      </c>
      <c r="C139" s="32">
        <v>2.9</v>
      </c>
      <c r="D139" s="32">
        <v>2.5</v>
      </c>
      <c r="E139" s="9">
        <f t="shared" si="8"/>
        <v>2.6551724137931036</v>
      </c>
      <c r="F139" s="9">
        <f t="shared" si="9"/>
        <v>3.08</v>
      </c>
      <c r="G139" s="9">
        <f t="shared" si="10"/>
        <v>1.1599999999999999</v>
      </c>
      <c r="H139" s="9">
        <f t="shared" si="11"/>
        <v>37.662337662337656</v>
      </c>
      <c r="I139" s="10" t="s">
        <v>898</v>
      </c>
      <c r="J139" s="1" t="s">
        <v>104</v>
      </c>
      <c r="K139" s="5"/>
      <c r="L139" s="5">
        <v>0</v>
      </c>
      <c r="M139" s="5">
        <v>0</v>
      </c>
      <c r="N139" s="5">
        <v>1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</row>
    <row r="140" spans="1:20" x14ac:dyDescent="0.35">
      <c r="A140" s="15" t="s">
        <v>1043</v>
      </c>
      <c r="B140" s="32">
        <v>8</v>
      </c>
      <c r="C140" s="32">
        <v>2.7</v>
      </c>
      <c r="D140" s="32">
        <v>2.4</v>
      </c>
      <c r="E140" s="9">
        <f t="shared" si="8"/>
        <v>2.9629629629629628</v>
      </c>
      <c r="F140" s="9">
        <f t="shared" si="9"/>
        <v>3.3333333333333335</v>
      </c>
      <c r="G140" s="9">
        <f t="shared" si="10"/>
        <v>1.1250000000000002</v>
      </c>
      <c r="H140" s="9">
        <f t="shared" si="11"/>
        <v>33.75</v>
      </c>
      <c r="I140" s="10" t="s">
        <v>898</v>
      </c>
      <c r="J140" s="1" t="s">
        <v>104</v>
      </c>
      <c r="K140" s="5"/>
      <c r="L140" s="5">
        <v>0</v>
      </c>
      <c r="M140" s="5">
        <v>0</v>
      </c>
      <c r="N140" s="5">
        <v>1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</row>
    <row r="141" spans="1:20" x14ac:dyDescent="0.35">
      <c r="A141" s="15" t="s">
        <v>1044</v>
      </c>
      <c r="B141" s="32">
        <v>7.7</v>
      </c>
      <c r="C141" s="32">
        <v>3.2</v>
      </c>
      <c r="D141" s="32">
        <v>2.5</v>
      </c>
      <c r="E141" s="9">
        <f t="shared" si="8"/>
        <v>2.40625</v>
      </c>
      <c r="F141" s="9">
        <f t="shared" si="9"/>
        <v>3.08</v>
      </c>
      <c r="G141" s="9">
        <f t="shared" si="10"/>
        <v>1.28</v>
      </c>
      <c r="H141" s="9">
        <f t="shared" si="11"/>
        <v>41.558441558441558</v>
      </c>
      <c r="I141" s="10" t="s">
        <v>898</v>
      </c>
      <c r="J141" s="1" t="s">
        <v>104</v>
      </c>
      <c r="K141" s="5"/>
      <c r="L141" s="5">
        <v>0</v>
      </c>
      <c r="M141" s="5">
        <v>0</v>
      </c>
      <c r="N141" s="5">
        <v>1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</row>
    <row r="142" spans="1:20" x14ac:dyDescent="0.35">
      <c r="A142" s="15" t="s">
        <v>1045</v>
      </c>
      <c r="B142" s="32">
        <v>8</v>
      </c>
      <c r="C142" s="32">
        <v>3.2</v>
      </c>
      <c r="D142" s="32">
        <v>2.4</v>
      </c>
      <c r="E142" s="9">
        <f t="shared" si="8"/>
        <v>2.5</v>
      </c>
      <c r="F142" s="9">
        <f t="shared" si="9"/>
        <v>3.3333333333333335</v>
      </c>
      <c r="G142" s="9">
        <f t="shared" si="10"/>
        <v>1.3333333333333335</v>
      </c>
      <c r="H142" s="9">
        <f t="shared" si="11"/>
        <v>40</v>
      </c>
      <c r="I142" s="10" t="s">
        <v>898</v>
      </c>
      <c r="J142" s="1" t="s">
        <v>104</v>
      </c>
      <c r="K142" s="5"/>
      <c r="L142" s="5">
        <v>0</v>
      </c>
      <c r="M142" s="5">
        <v>0</v>
      </c>
      <c r="N142" s="5">
        <v>1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</row>
    <row r="143" spans="1:20" x14ac:dyDescent="0.35">
      <c r="A143" s="15" t="s">
        <v>1046</v>
      </c>
      <c r="B143" s="32">
        <v>7.8</v>
      </c>
      <c r="C143" s="32">
        <v>3.1</v>
      </c>
      <c r="D143" s="32">
        <v>2.5</v>
      </c>
      <c r="E143" s="9">
        <f t="shared" si="8"/>
        <v>2.5161290322580645</v>
      </c>
      <c r="F143" s="9">
        <f t="shared" si="9"/>
        <v>3.12</v>
      </c>
      <c r="G143" s="9">
        <f t="shared" si="10"/>
        <v>1.24</v>
      </c>
      <c r="H143" s="9">
        <f t="shared" si="11"/>
        <v>39.743589743589745</v>
      </c>
      <c r="I143" s="10" t="s">
        <v>898</v>
      </c>
      <c r="J143" s="1" t="s">
        <v>104</v>
      </c>
      <c r="K143" s="5"/>
      <c r="L143" s="5">
        <v>0</v>
      </c>
      <c r="M143" s="5">
        <v>0</v>
      </c>
      <c r="N143" s="5">
        <v>1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</row>
    <row r="144" spans="1:20" x14ac:dyDescent="0.35">
      <c r="A144" s="15" t="s">
        <v>1047</v>
      </c>
      <c r="B144" s="32">
        <v>8.1</v>
      </c>
      <c r="C144" s="32">
        <v>3.2</v>
      </c>
      <c r="D144" s="32">
        <v>2.5</v>
      </c>
      <c r="E144" s="9">
        <f t="shared" si="8"/>
        <v>2.5312499999999996</v>
      </c>
      <c r="F144" s="9">
        <f t="shared" si="9"/>
        <v>3.2399999999999998</v>
      </c>
      <c r="G144" s="9">
        <f t="shared" si="10"/>
        <v>1.28</v>
      </c>
      <c r="H144" s="9">
        <f t="shared" si="11"/>
        <v>39.506172839506178</v>
      </c>
      <c r="I144" s="10" t="s">
        <v>898</v>
      </c>
      <c r="J144" s="1" t="s">
        <v>104</v>
      </c>
      <c r="K144" s="5"/>
      <c r="L144" s="5">
        <v>0</v>
      </c>
      <c r="M144" s="5">
        <v>0</v>
      </c>
      <c r="N144" s="5">
        <v>1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</row>
    <row r="145" spans="1:20" x14ac:dyDescent="0.35">
      <c r="A145" s="15" t="s">
        <v>1048</v>
      </c>
      <c r="B145" s="32">
        <v>7.5</v>
      </c>
      <c r="C145" s="32">
        <v>3.1</v>
      </c>
      <c r="D145" s="32">
        <v>2.4</v>
      </c>
      <c r="E145" s="9">
        <f t="shared" si="8"/>
        <v>2.4193548387096775</v>
      </c>
      <c r="F145" s="9">
        <f t="shared" si="9"/>
        <v>3.125</v>
      </c>
      <c r="G145" s="9">
        <f t="shared" si="10"/>
        <v>1.2916666666666667</v>
      </c>
      <c r="H145" s="9">
        <f t="shared" si="11"/>
        <v>41.333333333333336</v>
      </c>
      <c r="I145" s="10" t="s">
        <v>898</v>
      </c>
      <c r="J145" s="1" t="s">
        <v>104</v>
      </c>
      <c r="K145" s="5"/>
      <c r="L145" s="5">
        <v>0</v>
      </c>
      <c r="M145" s="5">
        <v>0</v>
      </c>
      <c r="N145" s="5">
        <v>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</row>
    <row r="146" spans="1:20" x14ac:dyDescent="0.35">
      <c r="A146" s="15" t="s">
        <v>1049</v>
      </c>
      <c r="B146" s="32">
        <v>7.7</v>
      </c>
      <c r="C146" s="32">
        <v>3</v>
      </c>
      <c r="D146" s="32">
        <v>2.4</v>
      </c>
      <c r="E146" s="9">
        <f t="shared" si="8"/>
        <v>2.5666666666666669</v>
      </c>
      <c r="F146" s="9">
        <f t="shared" si="9"/>
        <v>3.2083333333333335</v>
      </c>
      <c r="G146" s="9">
        <f t="shared" si="10"/>
        <v>1.25</v>
      </c>
      <c r="H146" s="9">
        <f t="shared" si="11"/>
        <v>38.961038961038966</v>
      </c>
      <c r="I146" s="10" t="s">
        <v>898</v>
      </c>
      <c r="J146" s="1" t="s">
        <v>104</v>
      </c>
      <c r="K146" s="5"/>
      <c r="L146" s="5">
        <v>0</v>
      </c>
      <c r="M146" s="5">
        <v>0</v>
      </c>
      <c r="N146" s="5">
        <v>1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</row>
    <row r="147" spans="1:20" x14ac:dyDescent="0.35">
      <c r="A147" s="15" t="s">
        <v>1050</v>
      </c>
      <c r="B147" s="32">
        <v>7.7</v>
      </c>
      <c r="C147" s="32">
        <v>3.1</v>
      </c>
      <c r="D147" s="32">
        <v>2.5</v>
      </c>
      <c r="E147" s="9">
        <f t="shared" si="8"/>
        <v>2.4838709677419355</v>
      </c>
      <c r="F147" s="9">
        <f t="shared" si="9"/>
        <v>3.08</v>
      </c>
      <c r="G147" s="9">
        <f t="shared" si="10"/>
        <v>1.24</v>
      </c>
      <c r="H147" s="9">
        <f t="shared" si="11"/>
        <v>40.259740259740262</v>
      </c>
      <c r="I147" s="10" t="s">
        <v>898</v>
      </c>
      <c r="J147" s="1" t="s">
        <v>104</v>
      </c>
      <c r="K147" s="5"/>
      <c r="L147" s="5">
        <v>0</v>
      </c>
      <c r="M147" s="5">
        <v>0</v>
      </c>
      <c r="N147" s="5">
        <v>1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</row>
    <row r="148" spans="1:20" x14ac:dyDescent="0.35">
      <c r="A148" s="15" t="s">
        <v>1051</v>
      </c>
      <c r="B148" s="32">
        <v>8.1999999999999993</v>
      </c>
      <c r="C148" s="32">
        <v>3.3</v>
      </c>
      <c r="D148" s="32">
        <v>2.8</v>
      </c>
      <c r="E148" s="9">
        <f t="shared" si="8"/>
        <v>2.4848484848484849</v>
      </c>
      <c r="F148" s="9">
        <f t="shared" si="9"/>
        <v>2.9285714285714284</v>
      </c>
      <c r="G148" s="9">
        <f t="shared" si="10"/>
        <v>1.1785714285714286</v>
      </c>
      <c r="H148" s="9">
        <f t="shared" si="11"/>
        <v>40.243902439024396</v>
      </c>
      <c r="I148" s="10" t="s">
        <v>898</v>
      </c>
      <c r="J148" s="1" t="s">
        <v>104</v>
      </c>
      <c r="K148" s="5"/>
      <c r="L148" s="5">
        <v>0</v>
      </c>
      <c r="M148" s="5">
        <v>0</v>
      </c>
      <c r="N148" s="5">
        <v>1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</row>
    <row r="149" spans="1:20" x14ac:dyDescent="0.35">
      <c r="A149" s="15" t="s">
        <v>1052</v>
      </c>
      <c r="B149" s="32">
        <v>7.6</v>
      </c>
      <c r="C149" s="32">
        <v>3.3</v>
      </c>
      <c r="D149" s="32">
        <v>2.8</v>
      </c>
      <c r="E149" s="9">
        <f t="shared" si="8"/>
        <v>2.3030303030303032</v>
      </c>
      <c r="F149" s="9">
        <f t="shared" si="9"/>
        <v>2.7142857142857144</v>
      </c>
      <c r="G149" s="9">
        <f t="shared" si="10"/>
        <v>1.1785714285714286</v>
      </c>
      <c r="H149" s="9">
        <f t="shared" si="11"/>
        <v>43.421052631578952</v>
      </c>
      <c r="I149" s="10" t="s">
        <v>898</v>
      </c>
      <c r="J149" s="1" t="s">
        <v>104</v>
      </c>
      <c r="K149" s="5"/>
      <c r="L149" s="5">
        <v>0</v>
      </c>
      <c r="M149" s="5">
        <v>0</v>
      </c>
      <c r="N149" s="5">
        <v>1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</row>
    <row r="150" spans="1:20" x14ac:dyDescent="0.35">
      <c r="A150" s="15" t="s">
        <v>1053</v>
      </c>
      <c r="B150" s="32">
        <v>8.1999999999999993</v>
      </c>
      <c r="C150" s="32">
        <v>3.1</v>
      </c>
      <c r="D150" s="32">
        <v>2.4</v>
      </c>
      <c r="E150" s="9">
        <f t="shared" si="8"/>
        <v>2.6451612903225805</v>
      </c>
      <c r="F150" s="9">
        <f t="shared" si="9"/>
        <v>3.4166666666666665</v>
      </c>
      <c r="G150" s="9">
        <f t="shared" si="10"/>
        <v>1.2916666666666667</v>
      </c>
      <c r="H150" s="9">
        <f t="shared" si="11"/>
        <v>37.804878048780495</v>
      </c>
      <c r="I150" s="10" t="s">
        <v>898</v>
      </c>
      <c r="J150" s="1" t="s">
        <v>104</v>
      </c>
      <c r="K150" s="5"/>
      <c r="L150" s="5">
        <v>0</v>
      </c>
      <c r="M150" s="5">
        <v>0</v>
      </c>
      <c r="N150" s="5">
        <v>1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</row>
    <row r="151" spans="1:20" x14ac:dyDescent="0.35">
      <c r="A151" s="15" t="s">
        <v>1054</v>
      </c>
      <c r="B151" s="32">
        <v>7.8</v>
      </c>
      <c r="C151" s="32">
        <v>3</v>
      </c>
      <c r="D151" s="32">
        <v>2.5</v>
      </c>
      <c r="E151" s="9">
        <f t="shared" si="8"/>
        <v>2.6</v>
      </c>
      <c r="F151" s="9">
        <f t="shared" si="9"/>
        <v>3.12</v>
      </c>
      <c r="G151" s="9">
        <f t="shared" si="10"/>
        <v>1.2</v>
      </c>
      <c r="H151" s="9">
        <f t="shared" si="11"/>
        <v>38.461538461538467</v>
      </c>
      <c r="I151" s="10" t="s">
        <v>898</v>
      </c>
      <c r="J151" s="1" t="s">
        <v>104</v>
      </c>
      <c r="K151" s="5"/>
      <c r="L151" s="5">
        <v>0</v>
      </c>
      <c r="M151" s="5">
        <v>0</v>
      </c>
      <c r="N151" s="5">
        <v>1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</row>
    <row r="152" spans="1:20" x14ac:dyDescent="0.35">
      <c r="A152" s="13" t="s">
        <v>1055</v>
      </c>
      <c r="B152" s="11">
        <v>5</v>
      </c>
      <c r="C152" s="11">
        <v>3</v>
      </c>
      <c r="D152" s="11">
        <v>3.2</v>
      </c>
      <c r="E152" s="9">
        <f t="shared" si="8"/>
        <v>1.6666666666666667</v>
      </c>
      <c r="F152" s="9">
        <f t="shared" si="9"/>
        <v>1.5625</v>
      </c>
      <c r="G152" s="9">
        <f t="shared" si="10"/>
        <v>0.9375</v>
      </c>
      <c r="H152" s="9">
        <f t="shared" si="11"/>
        <v>60</v>
      </c>
      <c r="I152" s="10" t="s">
        <v>901</v>
      </c>
      <c r="J152" s="1" t="s">
        <v>104</v>
      </c>
      <c r="K152" s="5"/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1</v>
      </c>
      <c r="R152" s="5">
        <v>0</v>
      </c>
      <c r="S152" s="5">
        <v>0</v>
      </c>
      <c r="T152" s="5">
        <v>0</v>
      </c>
    </row>
    <row r="153" spans="1:20" x14ac:dyDescent="0.35">
      <c r="A153" s="13" t="s">
        <v>1056</v>
      </c>
      <c r="B153" s="11">
        <v>4.5999999999999996</v>
      </c>
      <c r="C153" s="11">
        <v>3.7</v>
      </c>
      <c r="D153" s="11">
        <v>3</v>
      </c>
      <c r="E153" s="9">
        <f t="shared" si="8"/>
        <v>1.243243243243243</v>
      </c>
      <c r="F153" s="9">
        <f t="shared" si="9"/>
        <v>1.5333333333333332</v>
      </c>
      <c r="G153" s="9">
        <f t="shared" si="10"/>
        <v>1.2333333333333334</v>
      </c>
      <c r="H153" s="9">
        <f t="shared" si="11"/>
        <v>80.43478260869567</v>
      </c>
      <c r="I153" s="10" t="s">
        <v>901</v>
      </c>
      <c r="J153" s="1" t="s">
        <v>104</v>
      </c>
      <c r="K153" s="5"/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1</v>
      </c>
      <c r="R153" s="5">
        <v>0</v>
      </c>
      <c r="S153" s="5">
        <v>0</v>
      </c>
      <c r="T153" s="5">
        <v>0</v>
      </c>
    </row>
    <row r="154" spans="1:20" x14ac:dyDescent="0.35">
      <c r="A154" s="13" t="s">
        <v>1057</v>
      </c>
      <c r="B154" s="11">
        <v>5.3</v>
      </c>
      <c r="C154" s="11">
        <v>3.6</v>
      </c>
      <c r="D154" s="11">
        <v>3.2</v>
      </c>
      <c r="E154" s="9">
        <f t="shared" si="8"/>
        <v>1.4722222222222221</v>
      </c>
      <c r="F154" s="9">
        <f t="shared" si="9"/>
        <v>1.6562499999999998</v>
      </c>
      <c r="G154" s="9">
        <f t="shared" si="10"/>
        <v>1.125</v>
      </c>
      <c r="H154" s="9">
        <f t="shared" si="11"/>
        <v>67.924528301886795</v>
      </c>
      <c r="I154" s="10" t="s">
        <v>901</v>
      </c>
      <c r="J154" s="1" t="s">
        <v>104</v>
      </c>
      <c r="K154" s="5"/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1</v>
      </c>
      <c r="R154" s="5">
        <v>0</v>
      </c>
      <c r="S154" s="5">
        <v>0</v>
      </c>
      <c r="T154" s="5">
        <v>0</v>
      </c>
    </row>
    <row r="155" spans="1:20" x14ac:dyDescent="0.35">
      <c r="A155" s="13" t="s">
        <v>1058</v>
      </c>
      <c r="B155" s="11">
        <v>4.8</v>
      </c>
      <c r="C155" s="11">
        <v>4.0999999999999996</v>
      </c>
      <c r="D155" s="11">
        <v>3.4</v>
      </c>
      <c r="E155" s="9">
        <f t="shared" si="8"/>
        <v>1.1707317073170733</v>
      </c>
      <c r="F155" s="9">
        <f t="shared" si="9"/>
        <v>1.411764705882353</v>
      </c>
      <c r="G155" s="9">
        <f t="shared" si="10"/>
        <v>1.2058823529411764</v>
      </c>
      <c r="H155" s="9">
        <f t="shared" si="11"/>
        <v>85.416666666666657</v>
      </c>
      <c r="I155" s="10" t="s">
        <v>901</v>
      </c>
      <c r="J155" s="1" t="s">
        <v>104</v>
      </c>
      <c r="K155" s="5"/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1</v>
      </c>
      <c r="R155" s="5">
        <v>0</v>
      </c>
      <c r="S155" s="5">
        <v>0</v>
      </c>
      <c r="T155" s="5">
        <v>0</v>
      </c>
    </row>
    <row r="156" spans="1:20" x14ac:dyDescent="0.35">
      <c r="A156" s="13" t="s">
        <v>1059</v>
      </c>
      <c r="B156" s="11">
        <v>5.25</v>
      </c>
      <c r="C156" s="11">
        <v>4.5999999999999996</v>
      </c>
      <c r="D156" s="11">
        <v>3.7</v>
      </c>
      <c r="E156" s="9">
        <f t="shared" si="8"/>
        <v>1.1413043478260871</v>
      </c>
      <c r="F156" s="9">
        <f t="shared" si="9"/>
        <v>1.4189189189189189</v>
      </c>
      <c r="G156" s="9">
        <f t="shared" si="10"/>
        <v>1.243243243243243</v>
      </c>
      <c r="H156" s="9">
        <f t="shared" si="11"/>
        <v>87.619047619047606</v>
      </c>
      <c r="I156" s="10" t="s">
        <v>901</v>
      </c>
      <c r="J156" s="1" t="s">
        <v>104</v>
      </c>
      <c r="K156" s="5"/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1</v>
      </c>
      <c r="R156" s="5">
        <v>0</v>
      </c>
      <c r="S156" s="5">
        <v>0</v>
      </c>
      <c r="T156" s="5">
        <v>0</v>
      </c>
    </row>
    <row r="157" spans="1:20" x14ac:dyDescent="0.35">
      <c r="A157" s="13" t="s">
        <v>1060</v>
      </c>
      <c r="B157" s="11">
        <v>4.9000000000000004</v>
      </c>
      <c r="C157" s="11">
        <v>3.7</v>
      </c>
      <c r="D157" s="11">
        <v>3.5</v>
      </c>
      <c r="E157" s="9">
        <f t="shared" si="8"/>
        <v>1.3243243243243243</v>
      </c>
      <c r="F157" s="9">
        <f t="shared" si="9"/>
        <v>1.4000000000000001</v>
      </c>
      <c r="G157" s="9">
        <f t="shared" si="10"/>
        <v>1.0571428571428572</v>
      </c>
      <c r="H157" s="9">
        <f t="shared" si="11"/>
        <v>75.510204081632651</v>
      </c>
      <c r="I157" s="10" t="s">
        <v>901</v>
      </c>
      <c r="J157" s="1" t="s">
        <v>104</v>
      </c>
      <c r="K157" s="5"/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1</v>
      </c>
      <c r="R157" s="5">
        <v>0</v>
      </c>
      <c r="S157" s="5">
        <v>0</v>
      </c>
      <c r="T157" s="5">
        <v>0</v>
      </c>
    </row>
    <row r="158" spans="1:20" x14ac:dyDescent="0.35">
      <c r="A158" s="13" t="s">
        <v>1061</v>
      </c>
      <c r="B158" s="11">
        <v>4.4000000000000004</v>
      </c>
      <c r="C158" s="11">
        <v>3.7</v>
      </c>
      <c r="D158" s="11">
        <v>3.2</v>
      </c>
      <c r="E158" s="9">
        <f t="shared" si="8"/>
        <v>1.1891891891891893</v>
      </c>
      <c r="F158" s="9">
        <f t="shared" si="9"/>
        <v>1.375</v>
      </c>
      <c r="G158" s="9">
        <f t="shared" si="10"/>
        <v>1.15625</v>
      </c>
      <c r="H158" s="9">
        <f t="shared" si="11"/>
        <v>84.090909090909079</v>
      </c>
      <c r="I158" s="10" t="s">
        <v>901</v>
      </c>
      <c r="J158" s="1" t="s">
        <v>104</v>
      </c>
      <c r="K158" s="5"/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1</v>
      </c>
      <c r="R158" s="5">
        <v>0</v>
      </c>
      <c r="S158" s="5">
        <v>0</v>
      </c>
      <c r="T158" s="5">
        <v>0</v>
      </c>
    </row>
    <row r="159" spans="1:20" x14ac:dyDescent="0.35">
      <c r="A159" s="13" t="s">
        <v>1062</v>
      </c>
      <c r="B159" s="11">
        <v>4.9000000000000004</v>
      </c>
      <c r="C159" s="11">
        <v>3.9</v>
      </c>
      <c r="D159" s="11">
        <v>3.2</v>
      </c>
      <c r="E159" s="9">
        <f t="shared" si="8"/>
        <v>1.2564102564102566</v>
      </c>
      <c r="F159" s="9">
        <f t="shared" si="9"/>
        <v>1.53125</v>
      </c>
      <c r="G159" s="9">
        <f t="shared" si="10"/>
        <v>1.21875</v>
      </c>
      <c r="H159" s="9">
        <f t="shared" si="11"/>
        <v>79.591836734693871</v>
      </c>
      <c r="I159" s="10" t="s">
        <v>901</v>
      </c>
      <c r="J159" s="1" t="s">
        <v>104</v>
      </c>
      <c r="K159" s="5"/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1</v>
      </c>
      <c r="R159" s="5">
        <v>0</v>
      </c>
      <c r="S159" s="5">
        <v>0</v>
      </c>
      <c r="T159" s="5">
        <v>0</v>
      </c>
    </row>
    <row r="160" spans="1:20" x14ac:dyDescent="0.35">
      <c r="A160" s="13" t="s">
        <v>1063</v>
      </c>
      <c r="B160" s="11">
        <v>4.5999999999999996</v>
      </c>
      <c r="C160" s="11">
        <v>3.7</v>
      </c>
      <c r="D160" s="11">
        <v>2.85</v>
      </c>
      <c r="E160" s="9">
        <f t="shared" si="8"/>
        <v>1.243243243243243</v>
      </c>
      <c r="F160" s="9">
        <f t="shared" si="9"/>
        <v>1.6140350877192982</v>
      </c>
      <c r="G160" s="9">
        <f t="shared" si="10"/>
        <v>1.2982456140350878</v>
      </c>
      <c r="H160" s="9">
        <f t="shared" si="11"/>
        <v>80.43478260869567</v>
      </c>
      <c r="I160" s="10" t="s">
        <v>901</v>
      </c>
      <c r="J160" s="1" t="s">
        <v>104</v>
      </c>
      <c r="K160" s="5"/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1</v>
      </c>
      <c r="R160" s="5">
        <v>0</v>
      </c>
      <c r="S160" s="5">
        <v>0</v>
      </c>
      <c r="T160" s="5">
        <v>0</v>
      </c>
    </row>
    <row r="161" spans="1:20" x14ac:dyDescent="0.35">
      <c r="A161" s="13" t="s">
        <v>1064</v>
      </c>
      <c r="B161" s="11">
        <v>5.4</v>
      </c>
      <c r="C161" s="11">
        <v>4.0999999999999996</v>
      </c>
      <c r="D161" s="11">
        <v>4.3</v>
      </c>
      <c r="E161" s="9">
        <f t="shared" si="8"/>
        <v>1.3170731707317076</v>
      </c>
      <c r="F161" s="9">
        <f t="shared" si="9"/>
        <v>1.2558139534883723</v>
      </c>
      <c r="G161" s="9">
        <f t="shared" si="10"/>
        <v>0.95348837209302317</v>
      </c>
      <c r="H161" s="9">
        <f t="shared" si="11"/>
        <v>75.925925925925924</v>
      </c>
      <c r="I161" s="10" t="s">
        <v>901</v>
      </c>
      <c r="J161" s="1" t="s">
        <v>104</v>
      </c>
      <c r="K161" s="5"/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1</v>
      </c>
      <c r="R161" s="5">
        <v>0</v>
      </c>
      <c r="S161" s="5">
        <v>0</v>
      </c>
      <c r="T161" s="5">
        <v>0</v>
      </c>
    </row>
    <row r="162" spans="1:20" x14ac:dyDescent="0.35">
      <c r="A162" s="13" t="s">
        <v>1065</v>
      </c>
      <c r="B162" s="11">
        <v>5.4</v>
      </c>
      <c r="C162" s="11">
        <v>4.4000000000000004</v>
      </c>
      <c r="D162" s="11">
        <v>3.4</v>
      </c>
      <c r="E162" s="9">
        <f t="shared" si="8"/>
        <v>1.2272727272727273</v>
      </c>
      <c r="F162" s="9">
        <f t="shared" si="9"/>
        <v>1.5882352941176472</v>
      </c>
      <c r="G162" s="9">
        <f t="shared" si="10"/>
        <v>1.2941176470588236</v>
      </c>
      <c r="H162" s="9">
        <f t="shared" si="11"/>
        <v>81.481481481481495</v>
      </c>
      <c r="I162" s="10" t="s">
        <v>901</v>
      </c>
      <c r="J162" s="1" t="s">
        <v>104</v>
      </c>
      <c r="K162" s="5"/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1</v>
      </c>
      <c r="R162" s="5">
        <v>0</v>
      </c>
      <c r="S162" s="5">
        <v>0</v>
      </c>
      <c r="T162" s="5">
        <v>0</v>
      </c>
    </row>
    <row r="163" spans="1:20" x14ac:dyDescent="0.35">
      <c r="A163" s="13" t="s">
        <v>1066</v>
      </c>
      <c r="B163" s="11">
        <v>4.4000000000000004</v>
      </c>
      <c r="C163" s="11">
        <v>3.9</v>
      </c>
      <c r="D163" s="11">
        <v>3.1</v>
      </c>
      <c r="E163" s="9">
        <f t="shared" si="8"/>
        <v>1.1282051282051284</v>
      </c>
      <c r="F163" s="9">
        <f t="shared" si="9"/>
        <v>1.4193548387096775</v>
      </c>
      <c r="G163" s="9">
        <f t="shared" si="10"/>
        <v>1.2580645161290323</v>
      </c>
      <c r="H163" s="9">
        <f t="shared" si="11"/>
        <v>88.636363636363626</v>
      </c>
      <c r="I163" s="10" t="s">
        <v>901</v>
      </c>
      <c r="J163" s="1" t="s">
        <v>104</v>
      </c>
      <c r="K163" s="5"/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1</v>
      </c>
      <c r="R163" s="5">
        <v>0</v>
      </c>
      <c r="S163" s="5">
        <v>0</v>
      </c>
      <c r="T163" s="5">
        <v>0</v>
      </c>
    </row>
    <row r="164" spans="1:20" x14ac:dyDescent="0.35">
      <c r="A164" s="13" t="s">
        <v>1067</v>
      </c>
      <c r="B164" s="11">
        <v>5.3</v>
      </c>
      <c r="C164" s="11">
        <v>3.8</v>
      </c>
      <c r="D164" s="11">
        <v>3.4</v>
      </c>
      <c r="E164" s="9">
        <f t="shared" si="8"/>
        <v>1.3947368421052633</v>
      </c>
      <c r="F164" s="9">
        <f t="shared" si="9"/>
        <v>1.5588235294117647</v>
      </c>
      <c r="G164" s="9">
        <f t="shared" si="10"/>
        <v>1.1176470588235294</v>
      </c>
      <c r="H164" s="9">
        <f t="shared" si="11"/>
        <v>71.698113207547166</v>
      </c>
      <c r="I164" s="10" t="s">
        <v>901</v>
      </c>
      <c r="J164" s="1" t="s">
        <v>104</v>
      </c>
      <c r="K164" s="5"/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1</v>
      </c>
      <c r="R164" s="5">
        <v>0</v>
      </c>
      <c r="S164" s="5">
        <v>0</v>
      </c>
      <c r="T164" s="5">
        <v>0</v>
      </c>
    </row>
    <row r="165" spans="1:20" x14ac:dyDescent="0.35">
      <c r="A165" s="13" t="s">
        <v>1068</v>
      </c>
      <c r="B165" s="11">
        <v>5.0999999999999996</v>
      </c>
      <c r="C165" s="11">
        <v>4.4000000000000004</v>
      </c>
      <c r="D165" s="11">
        <v>3.7</v>
      </c>
      <c r="E165" s="9">
        <f t="shared" si="8"/>
        <v>1.1590909090909089</v>
      </c>
      <c r="F165" s="9">
        <f t="shared" si="9"/>
        <v>1.3783783783783783</v>
      </c>
      <c r="G165" s="9">
        <f t="shared" si="10"/>
        <v>1.1891891891891893</v>
      </c>
      <c r="H165" s="9">
        <f t="shared" si="11"/>
        <v>86.274509803921589</v>
      </c>
      <c r="I165" s="10" t="s">
        <v>901</v>
      </c>
      <c r="J165" s="1" t="s">
        <v>104</v>
      </c>
      <c r="K165" s="5"/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1</v>
      </c>
      <c r="R165" s="5">
        <v>0</v>
      </c>
      <c r="S165" s="5">
        <v>0</v>
      </c>
      <c r="T165" s="5">
        <v>0</v>
      </c>
    </row>
    <row r="166" spans="1:20" x14ac:dyDescent="0.35">
      <c r="A166" s="13" t="s">
        <v>1069</v>
      </c>
      <c r="B166" s="11">
        <v>5.0999999999999996</v>
      </c>
      <c r="C166" s="11">
        <v>3.5</v>
      </c>
      <c r="D166" s="11">
        <v>3.35</v>
      </c>
      <c r="E166" s="9">
        <f t="shared" si="8"/>
        <v>1.4571428571428571</v>
      </c>
      <c r="F166" s="9">
        <f t="shared" si="9"/>
        <v>1.5223880597014925</v>
      </c>
      <c r="G166" s="9">
        <f t="shared" si="10"/>
        <v>1.044776119402985</v>
      </c>
      <c r="H166" s="9">
        <f t="shared" si="11"/>
        <v>68.627450980392155</v>
      </c>
      <c r="I166" s="10" t="s">
        <v>901</v>
      </c>
      <c r="J166" s="1" t="s">
        <v>104</v>
      </c>
      <c r="K166" s="5"/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1</v>
      </c>
      <c r="R166" s="5">
        <v>0</v>
      </c>
      <c r="S166" s="5">
        <v>0</v>
      </c>
      <c r="T166" s="5">
        <v>0</v>
      </c>
    </row>
    <row r="167" spans="1:20" x14ac:dyDescent="0.35">
      <c r="A167" s="13" t="s">
        <v>1070</v>
      </c>
      <c r="B167" s="11">
        <v>5.2</v>
      </c>
      <c r="C167" s="11">
        <v>4.4000000000000004</v>
      </c>
      <c r="D167" s="11">
        <v>3.75</v>
      </c>
      <c r="E167" s="9">
        <f t="shared" si="8"/>
        <v>1.1818181818181817</v>
      </c>
      <c r="F167" s="9">
        <f t="shared" si="9"/>
        <v>1.3866666666666667</v>
      </c>
      <c r="G167" s="9">
        <f t="shared" si="10"/>
        <v>1.1733333333333333</v>
      </c>
      <c r="H167" s="9">
        <f t="shared" si="11"/>
        <v>84.615384615384613</v>
      </c>
      <c r="I167" s="10" t="s">
        <v>901</v>
      </c>
      <c r="J167" s="1" t="s">
        <v>104</v>
      </c>
      <c r="K167" s="5"/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1</v>
      </c>
      <c r="R167" s="5">
        <v>0</v>
      </c>
      <c r="S167" s="5">
        <v>0</v>
      </c>
      <c r="T167" s="5">
        <v>0</v>
      </c>
    </row>
    <row r="168" spans="1:20" x14ac:dyDescent="0.35">
      <c r="A168" s="13" t="s">
        <v>1071</v>
      </c>
      <c r="B168" s="11">
        <v>4.75</v>
      </c>
      <c r="C168" s="11">
        <v>3.6</v>
      </c>
      <c r="D168" s="11">
        <v>3</v>
      </c>
      <c r="E168" s="9">
        <f t="shared" si="8"/>
        <v>1.3194444444444444</v>
      </c>
      <c r="F168" s="9">
        <f t="shared" si="9"/>
        <v>1.5833333333333333</v>
      </c>
      <c r="G168" s="9">
        <f t="shared" si="10"/>
        <v>1.2</v>
      </c>
      <c r="H168" s="9">
        <f t="shared" si="11"/>
        <v>75.789473684210535</v>
      </c>
      <c r="I168" s="10" t="s">
        <v>901</v>
      </c>
      <c r="J168" s="1" t="s">
        <v>104</v>
      </c>
      <c r="K168" s="5"/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1</v>
      </c>
      <c r="R168" s="5">
        <v>0</v>
      </c>
      <c r="S168" s="5">
        <v>0</v>
      </c>
      <c r="T168" s="5">
        <v>0</v>
      </c>
    </row>
    <row r="169" spans="1:20" x14ac:dyDescent="0.35">
      <c r="A169" s="13" t="s">
        <v>1072</v>
      </c>
      <c r="B169" s="11">
        <v>5.2</v>
      </c>
      <c r="C169" s="11">
        <v>4.5</v>
      </c>
      <c r="D169" s="11">
        <v>3.5</v>
      </c>
      <c r="E169" s="9">
        <f t="shared" si="8"/>
        <v>1.1555555555555557</v>
      </c>
      <c r="F169" s="9">
        <f t="shared" si="9"/>
        <v>1.4857142857142858</v>
      </c>
      <c r="G169" s="9">
        <f t="shared" si="10"/>
        <v>1.2857142857142858</v>
      </c>
      <c r="H169" s="9">
        <f t="shared" si="11"/>
        <v>86.538461538461533</v>
      </c>
      <c r="I169" s="10" t="s">
        <v>901</v>
      </c>
      <c r="J169" s="1" t="s">
        <v>104</v>
      </c>
      <c r="K169" s="5"/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1</v>
      </c>
      <c r="R169" s="5">
        <v>0</v>
      </c>
      <c r="S169" s="5">
        <v>0</v>
      </c>
      <c r="T169" s="5">
        <v>0</v>
      </c>
    </row>
    <row r="170" spans="1:20" x14ac:dyDescent="0.35">
      <c r="A170" s="13" t="s">
        <v>1073</v>
      </c>
      <c r="B170" s="11">
        <v>4.5</v>
      </c>
      <c r="C170" s="11">
        <v>3.5</v>
      </c>
      <c r="D170" s="11">
        <v>3.4</v>
      </c>
      <c r="E170" s="9">
        <f t="shared" si="8"/>
        <v>1.2857142857142858</v>
      </c>
      <c r="F170" s="9">
        <f t="shared" si="9"/>
        <v>1.3235294117647058</v>
      </c>
      <c r="G170" s="9">
        <f t="shared" si="10"/>
        <v>1.0294117647058825</v>
      </c>
      <c r="H170" s="9">
        <f t="shared" si="11"/>
        <v>77.777777777777786</v>
      </c>
      <c r="I170" s="10" t="s">
        <v>901</v>
      </c>
      <c r="J170" s="1" t="s">
        <v>104</v>
      </c>
      <c r="K170" s="5"/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1</v>
      </c>
      <c r="R170" s="5">
        <v>0</v>
      </c>
      <c r="S170" s="5">
        <v>0</v>
      </c>
      <c r="T170" s="5">
        <v>0</v>
      </c>
    </row>
    <row r="171" spans="1:20" x14ac:dyDescent="0.35">
      <c r="A171" s="13" t="s">
        <v>1074</v>
      </c>
      <c r="B171" s="11">
        <v>5.2</v>
      </c>
      <c r="C171" s="11">
        <v>4</v>
      </c>
      <c r="D171" s="11">
        <v>3.8</v>
      </c>
      <c r="E171" s="9">
        <f t="shared" si="8"/>
        <v>1.3</v>
      </c>
      <c r="F171" s="9">
        <f t="shared" si="9"/>
        <v>1.368421052631579</v>
      </c>
      <c r="G171" s="9">
        <f t="shared" si="10"/>
        <v>1.0526315789473684</v>
      </c>
      <c r="H171" s="9">
        <f t="shared" si="11"/>
        <v>76.92307692307692</v>
      </c>
      <c r="I171" s="10" t="s">
        <v>901</v>
      </c>
      <c r="J171" s="1" t="s">
        <v>104</v>
      </c>
      <c r="K171" s="5"/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1</v>
      </c>
      <c r="R171" s="5">
        <v>0</v>
      </c>
      <c r="S171" s="5">
        <v>0</v>
      </c>
      <c r="T171" s="5">
        <v>0</v>
      </c>
    </row>
    <row r="172" spans="1:20" x14ac:dyDescent="0.35">
      <c r="A172" s="13" t="s">
        <v>1075</v>
      </c>
      <c r="B172" s="11">
        <v>4.8</v>
      </c>
      <c r="C172" s="11">
        <v>3.2</v>
      </c>
      <c r="D172" s="11">
        <v>3</v>
      </c>
      <c r="E172" s="9">
        <f t="shared" si="8"/>
        <v>1.4999999999999998</v>
      </c>
      <c r="F172" s="9">
        <f t="shared" si="9"/>
        <v>1.5999999999999999</v>
      </c>
      <c r="G172" s="9">
        <f t="shared" si="10"/>
        <v>1.0666666666666667</v>
      </c>
      <c r="H172" s="9">
        <f t="shared" si="11"/>
        <v>66.666666666666671</v>
      </c>
      <c r="I172" s="10" t="s">
        <v>901</v>
      </c>
      <c r="J172" s="1" t="s">
        <v>104</v>
      </c>
      <c r="K172" s="5"/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1</v>
      </c>
      <c r="R172" s="5">
        <v>0</v>
      </c>
      <c r="S172" s="5">
        <v>0</v>
      </c>
      <c r="T172" s="5">
        <v>0</v>
      </c>
    </row>
    <row r="173" spans="1:20" x14ac:dyDescent="0.35">
      <c r="A173" s="13" t="s">
        <v>1076</v>
      </c>
      <c r="B173" s="11">
        <v>5.0999999999999996</v>
      </c>
      <c r="C173" s="11">
        <v>4.0999999999999996</v>
      </c>
      <c r="D173" s="11">
        <v>3.6</v>
      </c>
      <c r="E173" s="9">
        <f t="shared" si="8"/>
        <v>1.2439024390243902</v>
      </c>
      <c r="F173" s="9">
        <f t="shared" si="9"/>
        <v>1.4166666666666665</v>
      </c>
      <c r="G173" s="9">
        <f t="shared" si="10"/>
        <v>1.1388888888888888</v>
      </c>
      <c r="H173" s="9">
        <f t="shared" si="11"/>
        <v>80.392156862745097</v>
      </c>
      <c r="I173" s="10" t="s">
        <v>901</v>
      </c>
      <c r="J173" s="1" t="s">
        <v>104</v>
      </c>
      <c r="K173" s="5"/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1</v>
      </c>
      <c r="R173" s="5">
        <v>0</v>
      </c>
      <c r="S173" s="5">
        <v>0</v>
      </c>
      <c r="T173" s="5">
        <v>0</v>
      </c>
    </row>
    <row r="174" spans="1:20" x14ac:dyDescent="0.35">
      <c r="A174" s="13" t="s">
        <v>1077</v>
      </c>
      <c r="B174" s="11">
        <v>4.7</v>
      </c>
      <c r="C174" s="11">
        <v>3.65</v>
      </c>
      <c r="D174" s="11">
        <v>2.65</v>
      </c>
      <c r="E174" s="9">
        <f t="shared" si="8"/>
        <v>1.2876712328767124</v>
      </c>
      <c r="F174" s="9">
        <f t="shared" si="9"/>
        <v>1.7735849056603774</v>
      </c>
      <c r="G174" s="9">
        <f t="shared" si="10"/>
        <v>1.3773584905660377</v>
      </c>
      <c r="H174" s="9">
        <f t="shared" si="11"/>
        <v>77.659574468085097</v>
      </c>
      <c r="I174" s="10" t="s">
        <v>901</v>
      </c>
      <c r="J174" s="1" t="s">
        <v>104</v>
      </c>
      <c r="K174" s="5"/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1</v>
      </c>
      <c r="R174" s="5">
        <v>0</v>
      </c>
      <c r="S174" s="5">
        <v>0</v>
      </c>
      <c r="T174" s="5">
        <v>0</v>
      </c>
    </row>
    <row r="175" spans="1:20" x14ac:dyDescent="0.35">
      <c r="A175" s="13" t="s">
        <v>1078</v>
      </c>
      <c r="B175" s="11">
        <v>5.2</v>
      </c>
      <c r="C175" s="11">
        <v>4</v>
      </c>
      <c r="D175" s="11">
        <v>3.4</v>
      </c>
      <c r="E175" s="9">
        <f t="shared" si="8"/>
        <v>1.3</v>
      </c>
      <c r="F175" s="9">
        <f t="shared" si="9"/>
        <v>1.5294117647058825</v>
      </c>
      <c r="G175" s="9">
        <f t="shared" si="10"/>
        <v>1.1764705882352942</v>
      </c>
      <c r="H175" s="9">
        <f t="shared" si="11"/>
        <v>76.92307692307692</v>
      </c>
      <c r="I175" s="10" t="s">
        <v>901</v>
      </c>
      <c r="J175" s="1" t="s">
        <v>104</v>
      </c>
      <c r="K175" s="5"/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1</v>
      </c>
      <c r="R175" s="5">
        <v>0</v>
      </c>
      <c r="S175" s="5">
        <v>0</v>
      </c>
      <c r="T175" s="5">
        <v>0</v>
      </c>
    </row>
    <row r="176" spans="1:20" x14ac:dyDescent="0.35">
      <c r="A176" s="13" t="s">
        <v>1079</v>
      </c>
      <c r="B176" s="11">
        <v>5.5</v>
      </c>
      <c r="C176" s="11">
        <v>4.3</v>
      </c>
      <c r="D176" s="11">
        <v>3.4</v>
      </c>
      <c r="E176" s="9">
        <f t="shared" si="8"/>
        <v>1.2790697674418605</v>
      </c>
      <c r="F176" s="9">
        <f t="shared" si="9"/>
        <v>1.6176470588235294</v>
      </c>
      <c r="G176" s="9">
        <f t="shared" si="10"/>
        <v>1.2647058823529411</v>
      </c>
      <c r="H176" s="9">
        <f t="shared" si="11"/>
        <v>78.181818181818173</v>
      </c>
      <c r="I176" s="10" t="s">
        <v>901</v>
      </c>
      <c r="J176" s="1" t="s">
        <v>104</v>
      </c>
      <c r="K176" s="5"/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1</v>
      </c>
      <c r="R176" s="5">
        <v>0</v>
      </c>
      <c r="S176" s="5">
        <v>0</v>
      </c>
      <c r="T176" s="5">
        <v>0</v>
      </c>
    </row>
    <row r="177" spans="1:20" x14ac:dyDescent="0.35">
      <c r="A177" s="13" t="s">
        <v>1080</v>
      </c>
      <c r="B177" s="11">
        <v>5.0999999999999996</v>
      </c>
      <c r="C177" s="11">
        <v>4.4000000000000004</v>
      </c>
      <c r="D177" s="11">
        <v>2.9</v>
      </c>
      <c r="E177" s="9">
        <f t="shared" si="8"/>
        <v>1.1590909090909089</v>
      </c>
      <c r="F177" s="9">
        <f t="shared" si="9"/>
        <v>1.7586206896551724</v>
      </c>
      <c r="G177" s="9">
        <f t="shared" si="10"/>
        <v>1.517241379310345</v>
      </c>
      <c r="H177" s="9">
        <f t="shared" si="11"/>
        <v>86.274509803921589</v>
      </c>
      <c r="I177" s="10" t="s">
        <v>901</v>
      </c>
      <c r="J177" s="1" t="s">
        <v>104</v>
      </c>
      <c r="K177" s="5"/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1</v>
      </c>
      <c r="R177" s="5">
        <v>0</v>
      </c>
      <c r="S177" s="5">
        <v>0</v>
      </c>
      <c r="T177" s="5">
        <v>0</v>
      </c>
    </row>
    <row r="178" spans="1:20" x14ac:dyDescent="0.35">
      <c r="A178" s="13" t="s">
        <v>1081</v>
      </c>
      <c r="B178" s="11">
        <v>4.8</v>
      </c>
      <c r="C178" s="11">
        <v>3.6</v>
      </c>
      <c r="D178" s="11">
        <v>3.5</v>
      </c>
      <c r="E178" s="9">
        <f t="shared" si="8"/>
        <v>1.3333333333333333</v>
      </c>
      <c r="F178" s="9">
        <f t="shared" si="9"/>
        <v>1.3714285714285714</v>
      </c>
      <c r="G178" s="9">
        <f t="shared" si="10"/>
        <v>1.0285714285714287</v>
      </c>
      <c r="H178" s="9">
        <f t="shared" si="11"/>
        <v>75</v>
      </c>
      <c r="I178" s="10" t="s">
        <v>901</v>
      </c>
      <c r="J178" s="1" t="s">
        <v>104</v>
      </c>
      <c r="K178" s="5"/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1</v>
      </c>
      <c r="R178" s="5">
        <v>0</v>
      </c>
      <c r="S178" s="5">
        <v>0</v>
      </c>
      <c r="T178" s="5">
        <v>0</v>
      </c>
    </row>
    <row r="179" spans="1:20" x14ac:dyDescent="0.35">
      <c r="A179" s="13" t="s">
        <v>1082</v>
      </c>
      <c r="B179" s="11">
        <v>4.5</v>
      </c>
      <c r="C179" s="11">
        <v>3.5</v>
      </c>
      <c r="D179" s="11">
        <v>3.3</v>
      </c>
      <c r="E179" s="9">
        <f t="shared" si="8"/>
        <v>1.2857142857142858</v>
      </c>
      <c r="F179" s="9">
        <f t="shared" si="9"/>
        <v>1.3636363636363638</v>
      </c>
      <c r="G179" s="9">
        <f t="shared" si="10"/>
        <v>1.0606060606060606</v>
      </c>
      <c r="H179" s="9">
        <f t="shared" si="11"/>
        <v>77.777777777777786</v>
      </c>
      <c r="I179" s="10" t="s">
        <v>901</v>
      </c>
      <c r="J179" s="1" t="s">
        <v>104</v>
      </c>
      <c r="K179" s="5"/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1</v>
      </c>
      <c r="R179" s="5">
        <v>0</v>
      </c>
      <c r="S179" s="5">
        <v>0</v>
      </c>
      <c r="T179" s="5">
        <v>0</v>
      </c>
    </row>
    <row r="180" spans="1:20" x14ac:dyDescent="0.35">
      <c r="A180" s="13" t="s">
        <v>1083</v>
      </c>
      <c r="B180" s="11">
        <v>4.5999999999999996</v>
      </c>
      <c r="C180" s="11">
        <v>3.3</v>
      </c>
      <c r="D180" s="11">
        <v>3.15</v>
      </c>
      <c r="E180" s="9">
        <f t="shared" si="8"/>
        <v>1.3939393939393938</v>
      </c>
      <c r="F180" s="9">
        <f t="shared" si="9"/>
        <v>1.4603174603174602</v>
      </c>
      <c r="G180" s="9">
        <f t="shared" si="10"/>
        <v>1.0476190476190477</v>
      </c>
      <c r="H180" s="9">
        <f t="shared" si="11"/>
        <v>71.739130434782609</v>
      </c>
      <c r="I180" s="10" t="s">
        <v>901</v>
      </c>
      <c r="J180" s="1" t="s">
        <v>104</v>
      </c>
      <c r="K180" s="5"/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1</v>
      </c>
      <c r="R180" s="5">
        <v>0</v>
      </c>
      <c r="S180" s="5">
        <v>0</v>
      </c>
      <c r="T180" s="5">
        <v>0</v>
      </c>
    </row>
    <row r="181" spans="1:20" x14ac:dyDescent="0.35">
      <c r="A181" s="13" t="s">
        <v>1084</v>
      </c>
      <c r="B181" s="11">
        <v>5.2</v>
      </c>
      <c r="C181" s="11">
        <v>3.7</v>
      </c>
      <c r="D181" s="11">
        <v>3.2</v>
      </c>
      <c r="E181" s="9">
        <f t="shared" si="8"/>
        <v>1.4054054054054055</v>
      </c>
      <c r="F181" s="9">
        <f t="shared" si="9"/>
        <v>1.625</v>
      </c>
      <c r="G181" s="9">
        <f t="shared" si="10"/>
        <v>1.15625</v>
      </c>
      <c r="H181" s="9">
        <f t="shared" si="11"/>
        <v>71.15384615384616</v>
      </c>
      <c r="I181" s="10" t="s">
        <v>901</v>
      </c>
      <c r="J181" s="1" t="s">
        <v>104</v>
      </c>
      <c r="K181" s="5"/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1</v>
      </c>
      <c r="R181" s="5">
        <v>0</v>
      </c>
      <c r="S181" s="5">
        <v>0</v>
      </c>
      <c r="T181" s="5">
        <v>0</v>
      </c>
    </row>
    <row r="182" spans="1:20" x14ac:dyDescent="0.35">
      <c r="A182" s="13" t="s">
        <v>1085</v>
      </c>
      <c r="B182" s="11">
        <v>5.2</v>
      </c>
      <c r="C182" s="11">
        <v>4.3</v>
      </c>
      <c r="D182" s="11">
        <v>3.2</v>
      </c>
      <c r="E182" s="9">
        <f t="shared" si="8"/>
        <v>1.2093023255813955</v>
      </c>
      <c r="F182" s="9">
        <f t="shared" si="9"/>
        <v>1.625</v>
      </c>
      <c r="G182" s="9">
        <f t="shared" si="10"/>
        <v>1.3437499999999998</v>
      </c>
      <c r="H182" s="9">
        <f t="shared" si="11"/>
        <v>82.692307692307693</v>
      </c>
      <c r="I182" s="10" t="s">
        <v>901</v>
      </c>
      <c r="J182" s="1" t="s">
        <v>104</v>
      </c>
      <c r="K182" s="5"/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1</v>
      </c>
      <c r="R182" s="5">
        <v>0</v>
      </c>
      <c r="S182" s="5">
        <v>0</v>
      </c>
      <c r="T182" s="5">
        <v>0</v>
      </c>
    </row>
    <row r="183" spans="1:20" x14ac:dyDescent="0.35">
      <c r="A183" s="13" t="s">
        <v>1086</v>
      </c>
      <c r="B183" s="11">
        <v>5.4</v>
      </c>
      <c r="C183" s="11">
        <v>3.9</v>
      </c>
      <c r="D183" s="11">
        <v>3.5</v>
      </c>
      <c r="E183" s="9">
        <f t="shared" si="8"/>
        <v>1.3846153846153848</v>
      </c>
      <c r="F183" s="9">
        <f t="shared" si="9"/>
        <v>1.5428571428571429</v>
      </c>
      <c r="G183" s="9">
        <f t="shared" si="10"/>
        <v>1.1142857142857143</v>
      </c>
      <c r="H183" s="9">
        <f t="shared" si="11"/>
        <v>72.222222222222214</v>
      </c>
      <c r="I183" s="10" t="s">
        <v>901</v>
      </c>
      <c r="J183" s="1" t="s">
        <v>104</v>
      </c>
      <c r="K183" s="5"/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1</v>
      </c>
      <c r="R183" s="5">
        <v>0</v>
      </c>
      <c r="S183" s="5">
        <v>0</v>
      </c>
      <c r="T183" s="5">
        <v>0</v>
      </c>
    </row>
    <row r="184" spans="1:20" x14ac:dyDescent="0.35">
      <c r="A184" s="13" t="s">
        <v>1087</v>
      </c>
      <c r="B184" s="11">
        <v>5</v>
      </c>
      <c r="C184" s="11">
        <v>4.2</v>
      </c>
      <c r="D184" s="11">
        <v>2.8</v>
      </c>
      <c r="E184" s="9">
        <f t="shared" si="8"/>
        <v>1.1904761904761905</v>
      </c>
      <c r="F184" s="9">
        <f t="shared" si="9"/>
        <v>1.7857142857142858</v>
      </c>
      <c r="G184" s="9">
        <f t="shared" si="10"/>
        <v>1.5000000000000002</v>
      </c>
      <c r="H184" s="9">
        <f t="shared" si="11"/>
        <v>84.000000000000014</v>
      </c>
      <c r="I184" s="10" t="s">
        <v>901</v>
      </c>
      <c r="J184" s="1" t="s">
        <v>104</v>
      </c>
      <c r="K184" s="5"/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1</v>
      </c>
      <c r="R184" s="5">
        <v>0</v>
      </c>
      <c r="S184" s="5">
        <v>0</v>
      </c>
      <c r="T184" s="5">
        <v>0</v>
      </c>
    </row>
    <row r="185" spans="1:20" x14ac:dyDescent="0.35">
      <c r="A185" s="13" t="s">
        <v>1088</v>
      </c>
      <c r="B185" s="11">
        <v>5.4</v>
      </c>
      <c r="C185" s="11">
        <v>4.3499999999999996</v>
      </c>
      <c r="D185" s="11">
        <v>3.4</v>
      </c>
      <c r="E185" s="9">
        <f t="shared" si="8"/>
        <v>1.2413793103448278</v>
      </c>
      <c r="F185" s="9">
        <f t="shared" si="9"/>
        <v>1.5882352941176472</v>
      </c>
      <c r="G185" s="9">
        <f t="shared" si="10"/>
        <v>1.2794117647058822</v>
      </c>
      <c r="H185" s="9">
        <f t="shared" si="11"/>
        <v>80.555555555555543</v>
      </c>
      <c r="I185" s="10" t="s">
        <v>901</v>
      </c>
      <c r="J185" s="1" t="s">
        <v>104</v>
      </c>
      <c r="K185" s="5"/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1</v>
      </c>
      <c r="R185" s="5">
        <v>0</v>
      </c>
      <c r="S185" s="5">
        <v>0</v>
      </c>
      <c r="T185" s="5">
        <v>0</v>
      </c>
    </row>
    <row r="186" spans="1:20" x14ac:dyDescent="0.35">
      <c r="A186" s="13" t="s">
        <v>1089</v>
      </c>
      <c r="B186" s="11">
        <v>5</v>
      </c>
      <c r="C186" s="11">
        <v>4</v>
      </c>
      <c r="D186" s="11">
        <v>3.4</v>
      </c>
      <c r="E186" s="9">
        <f t="shared" si="8"/>
        <v>1.25</v>
      </c>
      <c r="F186" s="9">
        <f t="shared" si="9"/>
        <v>1.4705882352941178</v>
      </c>
      <c r="G186" s="9">
        <f t="shared" si="10"/>
        <v>1.1764705882352942</v>
      </c>
      <c r="H186" s="9">
        <f t="shared" si="11"/>
        <v>80</v>
      </c>
      <c r="I186" s="10" t="s">
        <v>901</v>
      </c>
      <c r="J186" s="1" t="s">
        <v>104</v>
      </c>
      <c r="K186" s="5"/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1</v>
      </c>
      <c r="R186" s="5">
        <v>0</v>
      </c>
      <c r="S186" s="5">
        <v>0</v>
      </c>
      <c r="T186" s="5">
        <v>0</v>
      </c>
    </row>
    <row r="187" spans="1:20" x14ac:dyDescent="0.35">
      <c r="A187" s="13" t="s">
        <v>1090</v>
      </c>
      <c r="B187" s="11">
        <v>4.4000000000000004</v>
      </c>
      <c r="C187" s="11">
        <v>3.7</v>
      </c>
      <c r="D187" s="11">
        <v>3.5</v>
      </c>
      <c r="E187" s="9">
        <f t="shared" si="8"/>
        <v>1.1891891891891893</v>
      </c>
      <c r="F187" s="9">
        <f t="shared" si="9"/>
        <v>1.2571428571428573</v>
      </c>
      <c r="G187" s="9">
        <f t="shared" si="10"/>
        <v>1.0571428571428572</v>
      </c>
      <c r="H187" s="9">
        <f t="shared" si="11"/>
        <v>84.090909090909079</v>
      </c>
      <c r="I187" s="10" t="s">
        <v>901</v>
      </c>
      <c r="J187" s="1" t="s">
        <v>104</v>
      </c>
      <c r="K187" s="5"/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1</v>
      </c>
      <c r="R187" s="5">
        <v>0</v>
      </c>
      <c r="S187" s="5">
        <v>0</v>
      </c>
      <c r="T187" s="5">
        <v>0</v>
      </c>
    </row>
    <row r="188" spans="1:20" x14ac:dyDescent="0.35">
      <c r="A188" s="13" t="s">
        <v>1091</v>
      </c>
      <c r="B188" s="11">
        <v>5.2</v>
      </c>
      <c r="C188" s="11">
        <v>4</v>
      </c>
      <c r="D188" s="11">
        <v>3.45</v>
      </c>
      <c r="E188" s="9">
        <f t="shared" si="8"/>
        <v>1.3</v>
      </c>
      <c r="F188" s="9">
        <f t="shared" si="9"/>
        <v>1.5072463768115942</v>
      </c>
      <c r="G188" s="9">
        <f t="shared" si="10"/>
        <v>1.1594202898550725</v>
      </c>
      <c r="H188" s="9">
        <f t="shared" si="11"/>
        <v>76.92307692307692</v>
      </c>
      <c r="I188" s="10" t="s">
        <v>901</v>
      </c>
      <c r="J188" s="1" t="s">
        <v>104</v>
      </c>
      <c r="K188" s="5"/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1</v>
      </c>
      <c r="R188" s="5">
        <v>0</v>
      </c>
      <c r="S188" s="5">
        <v>0</v>
      </c>
      <c r="T188" s="5">
        <v>0</v>
      </c>
    </row>
    <row r="189" spans="1:20" x14ac:dyDescent="0.35">
      <c r="A189" s="13" t="s">
        <v>1092</v>
      </c>
      <c r="B189" s="11">
        <v>4.8</v>
      </c>
      <c r="C189" s="11">
        <v>3.5</v>
      </c>
      <c r="D189" s="11">
        <v>3.1</v>
      </c>
      <c r="E189" s="9">
        <f t="shared" si="8"/>
        <v>1.3714285714285714</v>
      </c>
      <c r="F189" s="9">
        <f t="shared" si="9"/>
        <v>1.5483870967741935</v>
      </c>
      <c r="G189" s="9">
        <f t="shared" si="10"/>
        <v>1.129032258064516</v>
      </c>
      <c r="H189" s="9">
        <f t="shared" si="11"/>
        <v>72.916666666666671</v>
      </c>
      <c r="I189" s="10" t="s">
        <v>901</v>
      </c>
      <c r="J189" s="1" t="s">
        <v>104</v>
      </c>
      <c r="K189" s="5"/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1</v>
      </c>
      <c r="R189" s="5">
        <v>0</v>
      </c>
      <c r="S189" s="5">
        <v>0</v>
      </c>
      <c r="T189" s="5">
        <v>0</v>
      </c>
    </row>
    <row r="190" spans="1:20" x14ac:dyDescent="0.35">
      <c r="A190" s="13" t="s">
        <v>1093</v>
      </c>
      <c r="B190" s="11">
        <v>4.9000000000000004</v>
      </c>
      <c r="C190" s="11">
        <v>3.7</v>
      </c>
      <c r="D190" s="11">
        <v>3.3</v>
      </c>
      <c r="E190" s="9">
        <f t="shared" si="8"/>
        <v>1.3243243243243243</v>
      </c>
      <c r="F190" s="9">
        <f t="shared" si="9"/>
        <v>1.4848484848484851</v>
      </c>
      <c r="G190" s="9">
        <f t="shared" si="10"/>
        <v>1.1212121212121213</v>
      </c>
      <c r="H190" s="9">
        <f t="shared" si="11"/>
        <v>75.510204081632651</v>
      </c>
      <c r="I190" s="10" t="s">
        <v>901</v>
      </c>
      <c r="J190" s="1" t="s">
        <v>104</v>
      </c>
      <c r="K190" s="5"/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1</v>
      </c>
      <c r="R190" s="5">
        <v>0</v>
      </c>
      <c r="S190" s="5">
        <v>0</v>
      </c>
      <c r="T190" s="5">
        <v>0</v>
      </c>
    </row>
    <row r="191" spans="1:20" x14ac:dyDescent="0.35">
      <c r="A191" s="13" t="s">
        <v>1094</v>
      </c>
      <c r="B191" s="11">
        <v>5.3</v>
      </c>
      <c r="C191" s="11">
        <v>4</v>
      </c>
      <c r="D191" s="11">
        <v>3.25</v>
      </c>
      <c r="E191" s="9">
        <f t="shared" si="8"/>
        <v>1.325</v>
      </c>
      <c r="F191" s="9">
        <f t="shared" si="9"/>
        <v>1.6307692307692307</v>
      </c>
      <c r="G191" s="9">
        <f t="shared" si="10"/>
        <v>1.2307692307692308</v>
      </c>
      <c r="H191" s="9">
        <f t="shared" si="11"/>
        <v>75.471698113207552</v>
      </c>
      <c r="I191" s="10" t="s">
        <v>901</v>
      </c>
      <c r="J191" s="1" t="s">
        <v>104</v>
      </c>
      <c r="K191" s="5"/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1</v>
      </c>
      <c r="R191" s="5">
        <v>0</v>
      </c>
      <c r="S191" s="5">
        <v>0</v>
      </c>
      <c r="T191" s="5">
        <v>0</v>
      </c>
    </row>
    <row r="192" spans="1:20" x14ac:dyDescent="0.35">
      <c r="A192" s="13" t="s">
        <v>1095</v>
      </c>
      <c r="B192" s="11">
        <v>5</v>
      </c>
      <c r="C192" s="11">
        <v>4</v>
      </c>
      <c r="D192" s="11">
        <v>3</v>
      </c>
      <c r="E192" s="9">
        <f t="shared" si="8"/>
        <v>1.25</v>
      </c>
      <c r="F192" s="9">
        <f t="shared" si="9"/>
        <v>1.6666666666666667</v>
      </c>
      <c r="G192" s="9">
        <f t="shared" si="10"/>
        <v>1.3333333333333333</v>
      </c>
      <c r="H192" s="9">
        <f t="shared" si="11"/>
        <v>80</v>
      </c>
      <c r="I192" s="10" t="s">
        <v>901</v>
      </c>
      <c r="J192" s="1" t="s">
        <v>104</v>
      </c>
      <c r="K192" s="5"/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1</v>
      </c>
      <c r="R192" s="5">
        <v>0</v>
      </c>
      <c r="S192" s="5">
        <v>0</v>
      </c>
      <c r="T192" s="5">
        <v>0</v>
      </c>
    </row>
    <row r="193" spans="1:20" x14ac:dyDescent="0.35">
      <c r="A193" s="13" t="s">
        <v>1096</v>
      </c>
      <c r="B193" s="11">
        <v>4.9000000000000004</v>
      </c>
      <c r="C193" s="11">
        <v>3.8</v>
      </c>
      <c r="D193" s="11">
        <v>3.6</v>
      </c>
      <c r="E193" s="9">
        <f t="shared" si="8"/>
        <v>1.2894736842105265</v>
      </c>
      <c r="F193" s="9">
        <f t="shared" si="9"/>
        <v>1.3611111111111112</v>
      </c>
      <c r="G193" s="9">
        <f t="shared" si="10"/>
        <v>1.0555555555555556</v>
      </c>
      <c r="H193" s="9">
        <f t="shared" si="11"/>
        <v>77.551020408163254</v>
      </c>
      <c r="I193" s="10" t="s">
        <v>901</v>
      </c>
      <c r="J193" s="1" t="s">
        <v>104</v>
      </c>
      <c r="K193" s="5"/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1</v>
      </c>
      <c r="R193" s="5">
        <v>0</v>
      </c>
      <c r="S193" s="5">
        <v>0</v>
      </c>
      <c r="T193" s="5">
        <v>0</v>
      </c>
    </row>
    <row r="194" spans="1:20" x14ac:dyDescent="0.35">
      <c r="A194" s="13" t="s">
        <v>1097</v>
      </c>
      <c r="B194" s="11">
        <v>4.8</v>
      </c>
      <c r="C194" s="11">
        <v>3.7</v>
      </c>
      <c r="D194" s="11">
        <v>3.2</v>
      </c>
      <c r="E194" s="9">
        <f t="shared" ref="E194:E257" si="12">B194/C194</f>
        <v>1.2972972972972971</v>
      </c>
      <c r="F194" s="9">
        <f t="shared" ref="F194:F257" si="13">B194/D194</f>
        <v>1.4999999999999998</v>
      </c>
      <c r="G194" s="9">
        <f t="shared" ref="G194:G257" si="14">C194/D194</f>
        <v>1.15625</v>
      </c>
      <c r="H194" s="9">
        <f t="shared" ref="H194:H257" si="15">100*(C194/B194)</f>
        <v>77.083333333333343</v>
      </c>
      <c r="I194" s="10" t="s">
        <v>901</v>
      </c>
      <c r="J194" s="1" t="s">
        <v>104</v>
      </c>
      <c r="K194" s="5"/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1</v>
      </c>
      <c r="R194" s="5">
        <v>0</v>
      </c>
      <c r="S194" s="5">
        <v>0</v>
      </c>
      <c r="T194" s="5">
        <v>0</v>
      </c>
    </row>
    <row r="195" spans="1:20" x14ac:dyDescent="0.35">
      <c r="A195" s="13" t="s">
        <v>1098</v>
      </c>
      <c r="B195" s="11">
        <v>5.2</v>
      </c>
      <c r="C195" s="11">
        <v>3.9</v>
      </c>
      <c r="D195" s="11">
        <v>3.75</v>
      </c>
      <c r="E195" s="9">
        <f t="shared" si="12"/>
        <v>1.3333333333333335</v>
      </c>
      <c r="F195" s="9">
        <f t="shared" si="13"/>
        <v>1.3866666666666667</v>
      </c>
      <c r="G195" s="9">
        <f t="shared" si="14"/>
        <v>1.04</v>
      </c>
      <c r="H195" s="9">
        <f t="shared" si="15"/>
        <v>75</v>
      </c>
      <c r="I195" s="10" t="s">
        <v>901</v>
      </c>
      <c r="J195" s="1" t="s">
        <v>104</v>
      </c>
      <c r="K195" s="5"/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1</v>
      </c>
      <c r="R195" s="5">
        <v>0</v>
      </c>
      <c r="S195" s="5">
        <v>0</v>
      </c>
      <c r="T195" s="5">
        <v>0</v>
      </c>
    </row>
    <row r="196" spans="1:20" x14ac:dyDescent="0.35">
      <c r="A196" s="13" t="s">
        <v>1099</v>
      </c>
      <c r="B196" s="11">
        <v>5.2</v>
      </c>
      <c r="C196" s="11">
        <v>4.5</v>
      </c>
      <c r="D196" s="11">
        <v>3.6</v>
      </c>
      <c r="E196" s="9">
        <f t="shared" si="12"/>
        <v>1.1555555555555557</v>
      </c>
      <c r="F196" s="9">
        <f t="shared" si="13"/>
        <v>1.4444444444444444</v>
      </c>
      <c r="G196" s="9">
        <f t="shared" si="14"/>
        <v>1.25</v>
      </c>
      <c r="H196" s="9">
        <f t="shared" si="15"/>
        <v>86.538461538461533</v>
      </c>
      <c r="I196" s="10" t="s">
        <v>901</v>
      </c>
      <c r="J196" s="1" t="s">
        <v>104</v>
      </c>
      <c r="K196" s="5"/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1</v>
      </c>
      <c r="R196" s="5">
        <v>0</v>
      </c>
      <c r="S196" s="5">
        <v>0</v>
      </c>
      <c r="T196" s="5">
        <v>0</v>
      </c>
    </row>
    <row r="197" spans="1:20" x14ac:dyDescent="0.35">
      <c r="A197" s="13" t="s">
        <v>1100</v>
      </c>
      <c r="B197" s="11">
        <v>4.9000000000000004</v>
      </c>
      <c r="C197" s="11">
        <v>4</v>
      </c>
      <c r="D197" s="11">
        <v>3.1</v>
      </c>
      <c r="E197" s="9">
        <f t="shared" si="12"/>
        <v>1.2250000000000001</v>
      </c>
      <c r="F197" s="9">
        <f t="shared" si="13"/>
        <v>1.5806451612903227</v>
      </c>
      <c r="G197" s="9">
        <f t="shared" si="14"/>
        <v>1.2903225806451613</v>
      </c>
      <c r="H197" s="9">
        <f t="shared" si="15"/>
        <v>81.632653061224474</v>
      </c>
      <c r="I197" s="10" t="s">
        <v>901</v>
      </c>
      <c r="J197" s="1" t="s">
        <v>104</v>
      </c>
      <c r="K197" s="5"/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1</v>
      </c>
      <c r="R197" s="5">
        <v>0</v>
      </c>
      <c r="S197" s="5">
        <v>0</v>
      </c>
      <c r="T197" s="5">
        <v>0</v>
      </c>
    </row>
    <row r="198" spans="1:20" x14ac:dyDescent="0.35">
      <c r="A198" s="13" t="s">
        <v>1101</v>
      </c>
      <c r="B198" s="11">
        <v>4.75</v>
      </c>
      <c r="C198" s="11">
        <v>3.7</v>
      </c>
      <c r="D198" s="11">
        <v>3.2</v>
      </c>
      <c r="E198" s="9">
        <f t="shared" si="12"/>
        <v>1.2837837837837838</v>
      </c>
      <c r="F198" s="9">
        <f t="shared" si="13"/>
        <v>1.484375</v>
      </c>
      <c r="G198" s="9">
        <f t="shared" si="14"/>
        <v>1.15625</v>
      </c>
      <c r="H198" s="9">
        <f t="shared" si="15"/>
        <v>77.894736842105274</v>
      </c>
      <c r="I198" s="10" t="s">
        <v>901</v>
      </c>
      <c r="J198" s="1" t="s">
        <v>104</v>
      </c>
      <c r="K198" s="5"/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1</v>
      </c>
      <c r="R198" s="5">
        <v>0</v>
      </c>
      <c r="S198" s="5">
        <v>0</v>
      </c>
      <c r="T198" s="5">
        <v>0</v>
      </c>
    </row>
    <row r="199" spans="1:20" x14ac:dyDescent="0.35">
      <c r="A199" s="13" t="s">
        <v>1102</v>
      </c>
      <c r="B199" s="11">
        <v>5.2</v>
      </c>
      <c r="C199" s="11">
        <v>4</v>
      </c>
      <c r="D199" s="11">
        <v>3.2</v>
      </c>
      <c r="E199" s="9">
        <f t="shared" si="12"/>
        <v>1.3</v>
      </c>
      <c r="F199" s="9">
        <f t="shared" si="13"/>
        <v>1.625</v>
      </c>
      <c r="G199" s="9">
        <f t="shared" si="14"/>
        <v>1.25</v>
      </c>
      <c r="H199" s="9">
        <f t="shared" si="15"/>
        <v>76.92307692307692</v>
      </c>
      <c r="I199" s="10" t="s">
        <v>901</v>
      </c>
      <c r="J199" s="1" t="s">
        <v>104</v>
      </c>
      <c r="K199" s="5"/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</v>
      </c>
      <c r="R199" s="5">
        <v>0</v>
      </c>
      <c r="S199" s="5">
        <v>0</v>
      </c>
      <c r="T199" s="5">
        <v>0</v>
      </c>
    </row>
    <row r="200" spans="1:20" x14ac:dyDescent="0.35">
      <c r="A200" s="13" t="s">
        <v>1103</v>
      </c>
      <c r="B200" s="11">
        <v>5.8</v>
      </c>
      <c r="C200" s="11">
        <v>4.1500000000000004</v>
      </c>
      <c r="D200" s="11">
        <v>3.35</v>
      </c>
      <c r="E200" s="9">
        <f t="shared" si="12"/>
        <v>1.397590361445783</v>
      </c>
      <c r="F200" s="9">
        <f t="shared" si="13"/>
        <v>1.7313432835820894</v>
      </c>
      <c r="G200" s="9">
        <f t="shared" si="14"/>
        <v>1.2388059701492538</v>
      </c>
      <c r="H200" s="9">
        <f t="shared" si="15"/>
        <v>71.551724137931032</v>
      </c>
      <c r="I200" s="10" t="s">
        <v>901</v>
      </c>
      <c r="J200" s="1" t="s">
        <v>104</v>
      </c>
      <c r="K200" s="5"/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1</v>
      </c>
      <c r="R200" s="5">
        <v>0</v>
      </c>
      <c r="S200" s="5">
        <v>0</v>
      </c>
      <c r="T200" s="5">
        <v>0</v>
      </c>
    </row>
    <row r="201" spans="1:20" x14ac:dyDescent="0.35">
      <c r="A201" s="13" t="s">
        <v>1104</v>
      </c>
      <c r="B201" s="11">
        <v>5</v>
      </c>
      <c r="C201" s="11">
        <v>3.7</v>
      </c>
      <c r="D201" s="11">
        <v>3</v>
      </c>
      <c r="E201" s="9">
        <f t="shared" si="12"/>
        <v>1.3513513513513513</v>
      </c>
      <c r="F201" s="9">
        <f t="shared" si="13"/>
        <v>1.6666666666666667</v>
      </c>
      <c r="G201" s="9">
        <f t="shared" si="14"/>
        <v>1.2333333333333334</v>
      </c>
      <c r="H201" s="9">
        <f t="shared" si="15"/>
        <v>74</v>
      </c>
      <c r="I201" s="10" t="s">
        <v>901</v>
      </c>
      <c r="J201" s="1" t="s">
        <v>104</v>
      </c>
      <c r="K201" s="5"/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1</v>
      </c>
      <c r="R201" s="5">
        <v>0</v>
      </c>
      <c r="S201" s="5">
        <v>0</v>
      </c>
      <c r="T201" s="5">
        <v>0</v>
      </c>
    </row>
    <row r="202" spans="1:20" x14ac:dyDescent="0.35">
      <c r="A202" s="13" t="s">
        <v>1105</v>
      </c>
      <c r="B202" s="9">
        <v>7</v>
      </c>
      <c r="C202" s="9">
        <v>2</v>
      </c>
      <c r="D202" s="9">
        <v>3.9</v>
      </c>
      <c r="E202" s="9">
        <f t="shared" si="12"/>
        <v>3.5</v>
      </c>
      <c r="F202" s="9">
        <f t="shared" si="13"/>
        <v>1.7948717948717949</v>
      </c>
      <c r="G202" s="9">
        <f t="shared" si="14"/>
        <v>0.51282051282051289</v>
      </c>
      <c r="H202" s="9">
        <f t="shared" si="15"/>
        <v>28.571428571428569</v>
      </c>
      <c r="I202" s="10" t="s">
        <v>899</v>
      </c>
      <c r="J202" s="1" t="s">
        <v>104</v>
      </c>
      <c r="K202" s="5"/>
      <c r="L202" s="5">
        <v>0</v>
      </c>
      <c r="M202" s="5">
        <v>0</v>
      </c>
      <c r="N202" s="5">
        <v>0</v>
      </c>
      <c r="O202" s="5">
        <v>1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</row>
    <row r="203" spans="1:20" x14ac:dyDescent="0.35">
      <c r="A203" s="13" t="s">
        <v>1106</v>
      </c>
      <c r="B203" s="9">
        <v>6.8</v>
      </c>
      <c r="C203" s="9">
        <v>2</v>
      </c>
      <c r="D203" s="9">
        <v>2.8</v>
      </c>
      <c r="E203" s="9">
        <f t="shared" si="12"/>
        <v>3.4</v>
      </c>
      <c r="F203" s="9">
        <f t="shared" si="13"/>
        <v>2.4285714285714288</v>
      </c>
      <c r="G203" s="9">
        <f t="shared" si="14"/>
        <v>0.7142857142857143</v>
      </c>
      <c r="H203" s="9">
        <f t="shared" si="15"/>
        <v>29.411764705882355</v>
      </c>
      <c r="I203" s="10" t="s">
        <v>899</v>
      </c>
      <c r="J203" s="1" t="s">
        <v>104</v>
      </c>
      <c r="K203" s="5"/>
      <c r="L203" s="5">
        <v>0</v>
      </c>
      <c r="M203" s="5">
        <v>0</v>
      </c>
      <c r="N203" s="5">
        <v>0</v>
      </c>
      <c r="O203" s="5">
        <v>1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</row>
    <row r="204" spans="1:20" x14ac:dyDescent="0.35">
      <c r="A204" s="13" t="s">
        <v>1107</v>
      </c>
      <c r="B204" s="9">
        <v>6.6</v>
      </c>
      <c r="C204" s="9">
        <v>2.5</v>
      </c>
      <c r="D204" s="9">
        <v>2.2999999999999998</v>
      </c>
      <c r="E204" s="9">
        <f t="shared" si="12"/>
        <v>2.6399999999999997</v>
      </c>
      <c r="F204" s="9">
        <f t="shared" si="13"/>
        <v>2.8695652173913042</v>
      </c>
      <c r="G204" s="9">
        <f t="shared" si="14"/>
        <v>1.0869565217391306</v>
      </c>
      <c r="H204" s="9">
        <f t="shared" si="15"/>
        <v>37.878787878787875</v>
      </c>
      <c r="I204" s="10" t="s">
        <v>899</v>
      </c>
      <c r="J204" s="1" t="s">
        <v>104</v>
      </c>
      <c r="K204" s="5"/>
      <c r="L204" s="5">
        <v>0</v>
      </c>
      <c r="M204" s="5">
        <v>0</v>
      </c>
      <c r="N204" s="5">
        <v>0</v>
      </c>
      <c r="O204" s="5">
        <v>1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</row>
    <row r="205" spans="1:20" x14ac:dyDescent="0.35">
      <c r="A205" s="13" t="s">
        <v>1108</v>
      </c>
      <c r="B205" s="9">
        <v>7.8</v>
      </c>
      <c r="C205" s="9">
        <v>2.5</v>
      </c>
      <c r="D205" s="9">
        <v>3.2</v>
      </c>
      <c r="E205" s="9">
        <f t="shared" si="12"/>
        <v>3.12</v>
      </c>
      <c r="F205" s="9">
        <f t="shared" si="13"/>
        <v>2.4375</v>
      </c>
      <c r="G205" s="9">
        <f t="shared" si="14"/>
        <v>0.78125</v>
      </c>
      <c r="H205" s="9">
        <f t="shared" si="15"/>
        <v>32.051282051282051</v>
      </c>
      <c r="I205" s="10" t="s">
        <v>899</v>
      </c>
      <c r="J205" s="1" t="s">
        <v>104</v>
      </c>
      <c r="K205" s="5"/>
      <c r="L205" s="5">
        <v>0</v>
      </c>
      <c r="M205" s="5">
        <v>0</v>
      </c>
      <c r="N205" s="5">
        <v>0</v>
      </c>
      <c r="O205" s="5">
        <v>1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</row>
    <row r="206" spans="1:20" x14ac:dyDescent="0.35">
      <c r="A206" s="13" t="s">
        <v>1109</v>
      </c>
      <c r="B206" s="9">
        <v>6.9</v>
      </c>
      <c r="C206" s="9">
        <v>3</v>
      </c>
      <c r="D206" s="9">
        <v>3</v>
      </c>
      <c r="E206" s="9">
        <f t="shared" si="12"/>
        <v>2.3000000000000003</v>
      </c>
      <c r="F206" s="9">
        <f t="shared" si="13"/>
        <v>2.3000000000000003</v>
      </c>
      <c r="G206" s="9">
        <f t="shared" si="14"/>
        <v>1</v>
      </c>
      <c r="H206" s="9">
        <f t="shared" si="15"/>
        <v>43.478260869565219</v>
      </c>
      <c r="I206" s="10" t="s">
        <v>899</v>
      </c>
      <c r="J206" s="1" t="s">
        <v>104</v>
      </c>
      <c r="K206" s="5"/>
      <c r="L206" s="5">
        <v>0</v>
      </c>
      <c r="M206" s="5">
        <v>0</v>
      </c>
      <c r="N206" s="5">
        <v>0</v>
      </c>
      <c r="O206" s="5">
        <v>1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</row>
    <row r="207" spans="1:20" x14ac:dyDescent="0.35">
      <c r="A207" s="13" t="s">
        <v>1110</v>
      </c>
      <c r="B207" s="9">
        <v>6.8</v>
      </c>
      <c r="C207" s="9">
        <v>2</v>
      </c>
      <c r="D207" s="9">
        <v>2.7</v>
      </c>
      <c r="E207" s="9">
        <f t="shared" si="12"/>
        <v>3.4</v>
      </c>
      <c r="F207" s="9">
        <f t="shared" si="13"/>
        <v>2.5185185185185182</v>
      </c>
      <c r="G207" s="9">
        <f t="shared" si="14"/>
        <v>0.7407407407407407</v>
      </c>
      <c r="H207" s="9">
        <f t="shared" si="15"/>
        <v>29.411764705882355</v>
      </c>
      <c r="I207" s="10" t="s">
        <v>899</v>
      </c>
      <c r="J207" s="1" t="s">
        <v>104</v>
      </c>
      <c r="K207" s="5"/>
      <c r="L207" s="5">
        <v>0</v>
      </c>
      <c r="M207" s="5">
        <v>0</v>
      </c>
      <c r="N207" s="5">
        <v>0</v>
      </c>
      <c r="O207" s="5">
        <v>1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</row>
    <row r="208" spans="1:20" x14ac:dyDescent="0.35">
      <c r="A208" s="13" t="s">
        <v>1111</v>
      </c>
      <c r="B208" s="9">
        <v>6.8</v>
      </c>
      <c r="C208" s="9">
        <v>2.8</v>
      </c>
      <c r="D208" s="9">
        <v>3.2</v>
      </c>
      <c r="E208" s="9">
        <f t="shared" si="12"/>
        <v>2.4285714285714288</v>
      </c>
      <c r="F208" s="9">
        <f t="shared" si="13"/>
        <v>2.125</v>
      </c>
      <c r="G208" s="9">
        <f t="shared" si="14"/>
        <v>0.87499999999999989</v>
      </c>
      <c r="H208" s="9">
        <f t="shared" si="15"/>
        <v>41.17647058823529</v>
      </c>
      <c r="I208" s="10" t="s">
        <v>899</v>
      </c>
      <c r="J208" s="1" t="s">
        <v>104</v>
      </c>
      <c r="K208" s="5"/>
      <c r="L208" s="5">
        <v>0</v>
      </c>
      <c r="M208" s="5">
        <v>0</v>
      </c>
      <c r="N208" s="5">
        <v>0</v>
      </c>
      <c r="O208" s="5">
        <v>1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</row>
    <row r="209" spans="1:20" x14ac:dyDescent="0.35">
      <c r="A209" s="13" t="s">
        <v>1112</v>
      </c>
      <c r="B209" s="9">
        <v>6.8</v>
      </c>
      <c r="C209" s="9">
        <v>2.2000000000000002</v>
      </c>
      <c r="D209" s="9">
        <v>3</v>
      </c>
      <c r="E209" s="9">
        <f t="shared" si="12"/>
        <v>3.0909090909090904</v>
      </c>
      <c r="F209" s="9">
        <f t="shared" si="13"/>
        <v>2.2666666666666666</v>
      </c>
      <c r="G209" s="9">
        <f t="shared" si="14"/>
        <v>0.73333333333333339</v>
      </c>
      <c r="H209" s="9">
        <f t="shared" si="15"/>
        <v>32.352941176470587</v>
      </c>
      <c r="I209" s="10" t="s">
        <v>899</v>
      </c>
      <c r="J209" s="1" t="s">
        <v>104</v>
      </c>
      <c r="K209" s="5"/>
      <c r="L209" s="5">
        <v>0</v>
      </c>
      <c r="M209" s="5">
        <v>0</v>
      </c>
      <c r="N209" s="5">
        <v>0</v>
      </c>
      <c r="O209" s="5">
        <v>1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</row>
    <row r="210" spans="1:20" x14ac:dyDescent="0.35">
      <c r="A210" s="13" t="s">
        <v>1113</v>
      </c>
      <c r="B210" s="9">
        <v>6.1</v>
      </c>
      <c r="C210" s="9">
        <v>2.2000000000000002</v>
      </c>
      <c r="D210" s="9">
        <v>3</v>
      </c>
      <c r="E210" s="9">
        <f t="shared" si="12"/>
        <v>2.7727272727272725</v>
      </c>
      <c r="F210" s="9">
        <f t="shared" si="13"/>
        <v>2.0333333333333332</v>
      </c>
      <c r="G210" s="9">
        <f t="shared" si="14"/>
        <v>0.73333333333333339</v>
      </c>
      <c r="H210" s="9">
        <f t="shared" si="15"/>
        <v>36.06557377049181</v>
      </c>
      <c r="I210" s="10" t="s">
        <v>899</v>
      </c>
      <c r="J210" s="1" t="s">
        <v>104</v>
      </c>
      <c r="K210" s="5"/>
      <c r="L210" s="5">
        <v>0</v>
      </c>
      <c r="M210" s="5">
        <v>0</v>
      </c>
      <c r="N210" s="5">
        <v>0</v>
      </c>
      <c r="O210" s="5">
        <v>1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</row>
    <row r="211" spans="1:20" x14ac:dyDescent="0.35">
      <c r="A211" s="13" t="s">
        <v>1114</v>
      </c>
      <c r="B211" s="9">
        <v>6.6</v>
      </c>
      <c r="C211" s="9">
        <v>2.8</v>
      </c>
      <c r="D211" s="9">
        <v>2.7</v>
      </c>
      <c r="E211" s="9">
        <f t="shared" si="12"/>
        <v>2.3571428571428572</v>
      </c>
      <c r="F211" s="9">
        <f t="shared" si="13"/>
        <v>2.4444444444444442</v>
      </c>
      <c r="G211" s="9">
        <f t="shared" si="14"/>
        <v>1.037037037037037</v>
      </c>
      <c r="H211" s="9">
        <f t="shared" si="15"/>
        <v>42.424242424242422</v>
      </c>
      <c r="I211" s="10" t="s">
        <v>899</v>
      </c>
      <c r="J211" s="1" t="s">
        <v>104</v>
      </c>
      <c r="K211" s="5"/>
      <c r="L211" s="5">
        <v>0</v>
      </c>
      <c r="M211" s="5">
        <v>0</v>
      </c>
      <c r="N211" s="5">
        <v>0</v>
      </c>
      <c r="O211" s="5">
        <v>1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</row>
    <row r="212" spans="1:20" x14ac:dyDescent="0.35">
      <c r="A212" s="13" t="s">
        <v>1115</v>
      </c>
      <c r="B212" s="9">
        <v>6.9</v>
      </c>
      <c r="C212" s="9">
        <v>2</v>
      </c>
      <c r="D212" s="9">
        <v>3.2</v>
      </c>
      <c r="E212" s="9">
        <f t="shared" si="12"/>
        <v>3.45</v>
      </c>
      <c r="F212" s="9">
        <f t="shared" si="13"/>
        <v>2.15625</v>
      </c>
      <c r="G212" s="9">
        <f t="shared" si="14"/>
        <v>0.625</v>
      </c>
      <c r="H212" s="9">
        <f t="shared" si="15"/>
        <v>28.985507246376812</v>
      </c>
      <c r="I212" s="10" t="s">
        <v>899</v>
      </c>
      <c r="J212" s="1" t="s">
        <v>104</v>
      </c>
      <c r="K212" s="5"/>
      <c r="L212" s="5">
        <v>0</v>
      </c>
      <c r="M212" s="5">
        <v>0</v>
      </c>
      <c r="N212" s="5">
        <v>0</v>
      </c>
      <c r="O212" s="5">
        <v>1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</row>
    <row r="213" spans="1:20" x14ac:dyDescent="0.35">
      <c r="A213" s="13" t="s">
        <v>1116</v>
      </c>
      <c r="B213" s="9">
        <v>7.2</v>
      </c>
      <c r="C213" s="9">
        <v>2.5</v>
      </c>
      <c r="D213" s="9">
        <v>3.2</v>
      </c>
      <c r="E213" s="9">
        <f t="shared" si="12"/>
        <v>2.88</v>
      </c>
      <c r="F213" s="9">
        <f t="shared" si="13"/>
        <v>2.25</v>
      </c>
      <c r="G213" s="9">
        <f t="shared" si="14"/>
        <v>0.78125</v>
      </c>
      <c r="H213" s="9">
        <f t="shared" si="15"/>
        <v>34.722222222222221</v>
      </c>
      <c r="I213" s="10" t="s">
        <v>899</v>
      </c>
      <c r="J213" s="1" t="s">
        <v>104</v>
      </c>
      <c r="K213" s="5"/>
      <c r="L213" s="5">
        <v>0</v>
      </c>
      <c r="M213" s="5">
        <v>0</v>
      </c>
      <c r="N213" s="5">
        <v>0</v>
      </c>
      <c r="O213" s="5">
        <v>1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</row>
    <row r="214" spans="1:20" x14ac:dyDescent="0.35">
      <c r="A214" s="13" t="s">
        <v>1117</v>
      </c>
      <c r="B214" s="9">
        <v>7</v>
      </c>
      <c r="C214" s="9">
        <v>1.8</v>
      </c>
      <c r="D214" s="9">
        <v>2.9</v>
      </c>
      <c r="E214" s="9">
        <f t="shared" si="12"/>
        <v>3.8888888888888888</v>
      </c>
      <c r="F214" s="9">
        <f t="shared" si="13"/>
        <v>2.4137931034482758</v>
      </c>
      <c r="G214" s="9">
        <f t="shared" si="14"/>
        <v>0.62068965517241381</v>
      </c>
      <c r="H214" s="9">
        <f t="shared" si="15"/>
        <v>25.714285714285719</v>
      </c>
      <c r="I214" s="10" t="s">
        <v>899</v>
      </c>
      <c r="J214" s="1" t="s">
        <v>104</v>
      </c>
      <c r="K214" s="5"/>
      <c r="L214" s="5">
        <v>0</v>
      </c>
      <c r="M214" s="5">
        <v>0</v>
      </c>
      <c r="N214" s="5">
        <v>0</v>
      </c>
      <c r="O214" s="5">
        <v>1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</row>
    <row r="215" spans="1:20" x14ac:dyDescent="0.35">
      <c r="A215" s="13" t="s">
        <v>1118</v>
      </c>
      <c r="B215" s="9">
        <v>7.8</v>
      </c>
      <c r="C215" s="9">
        <v>2.8</v>
      </c>
      <c r="D215" s="9">
        <v>3.4</v>
      </c>
      <c r="E215" s="9">
        <f t="shared" si="12"/>
        <v>2.785714285714286</v>
      </c>
      <c r="F215" s="9">
        <f t="shared" si="13"/>
        <v>2.2941176470588234</v>
      </c>
      <c r="G215" s="9">
        <f t="shared" si="14"/>
        <v>0.82352941176470584</v>
      </c>
      <c r="H215" s="9">
        <f t="shared" si="15"/>
        <v>35.897435897435898</v>
      </c>
      <c r="I215" s="10" t="s">
        <v>899</v>
      </c>
      <c r="J215" s="1" t="s">
        <v>104</v>
      </c>
      <c r="K215" s="5"/>
      <c r="L215" s="5">
        <v>0</v>
      </c>
      <c r="M215" s="5">
        <v>0</v>
      </c>
      <c r="N215" s="5">
        <v>0</v>
      </c>
      <c r="O215" s="5">
        <v>1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</row>
    <row r="216" spans="1:20" x14ac:dyDescent="0.35">
      <c r="A216" s="13" t="s">
        <v>1119</v>
      </c>
      <c r="B216" s="9">
        <v>6.8</v>
      </c>
      <c r="C216" s="9">
        <v>2.1</v>
      </c>
      <c r="D216" s="9">
        <v>2.9</v>
      </c>
      <c r="E216" s="9">
        <f t="shared" si="12"/>
        <v>3.2380952380952377</v>
      </c>
      <c r="F216" s="9">
        <f t="shared" si="13"/>
        <v>2.3448275862068964</v>
      </c>
      <c r="G216" s="9">
        <f t="shared" si="14"/>
        <v>0.72413793103448276</v>
      </c>
      <c r="H216" s="9">
        <f t="shared" si="15"/>
        <v>30.882352941176471</v>
      </c>
      <c r="I216" s="10" t="s">
        <v>899</v>
      </c>
      <c r="J216" s="1" t="s">
        <v>104</v>
      </c>
      <c r="K216" s="5"/>
      <c r="L216" s="5">
        <v>0</v>
      </c>
      <c r="M216" s="5">
        <v>0</v>
      </c>
      <c r="N216" s="5">
        <v>0</v>
      </c>
      <c r="O216" s="5">
        <v>1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</row>
    <row r="217" spans="1:20" x14ac:dyDescent="0.35">
      <c r="A217" s="13" t="s">
        <v>1120</v>
      </c>
      <c r="B217" s="9">
        <v>6.8</v>
      </c>
      <c r="C217" s="9">
        <v>2.1</v>
      </c>
      <c r="D217" s="9">
        <v>3</v>
      </c>
      <c r="E217" s="9">
        <f t="shared" si="12"/>
        <v>3.2380952380952377</v>
      </c>
      <c r="F217" s="9">
        <f t="shared" si="13"/>
        <v>2.2666666666666666</v>
      </c>
      <c r="G217" s="9">
        <f t="shared" si="14"/>
        <v>0.70000000000000007</v>
      </c>
      <c r="H217" s="9">
        <f t="shared" si="15"/>
        <v>30.882352941176471</v>
      </c>
      <c r="I217" s="10" t="s">
        <v>899</v>
      </c>
      <c r="J217" s="1" t="s">
        <v>104</v>
      </c>
      <c r="K217" s="5"/>
      <c r="L217" s="5">
        <v>0</v>
      </c>
      <c r="M217" s="5">
        <v>0</v>
      </c>
      <c r="N217" s="5">
        <v>0</v>
      </c>
      <c r="O217" s="5">
        <v>1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</row>
    <row r="218" spans="1:20" x14ac:dyDescent="0.35">
      <c r="A218" s="13" t="s">
        <v>1121</v>
      </c>
      <c r="B218" s="9">
        <v>7</v>
      </c>
      <c r="C218" s="9">
        <v>1.8</v>
      </c>
      <c r="D218" s="9">
        <v>3</v>
      </c>
      <c r="E218" s="9">
        <f t="shared" si="12"/>
        <v>3.8888888888888888</v>
      </c>
      <c r="F218" s="9">
        <f t="shared" si="13"/>
        <v>2.3333333333333335</v>
      </c>
      <c r="G218" s="9">
        <f t="shared" si="14"/>
        <v>0.6</v>
      </c>
      <c r="H218" s="9">
        <f t="shared" si="15"/>
        <v>25.714285714285719</v>
      </c>
      <c r="I218" s="10" t="s">
        <v>899</v>
      </c>
      <c r="J218" s="1" t="s">
        <v>104</v>
      </c>
      <c r="K218" s="5"/>
      <c r="L218" s="5">
        <v>0</v>
      </c>
      <c r="M218" s="5">
        <v>0</v>
      </c>
      <c r="N218" s="5">
        <v>0</v>
      </c>
      <c r="O218" s="5">
        <v>1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</row>
    <row r="219" spans="1:20" x14ac:dyDescent="0.35">
      <c r="A219" s="13" t="s">
        <v>1122</v>
      </c>
      <c r="B219" s="9">
        <v>6.8</v>
      </c>
      <c r="C219" s="9">
        <v>2</v>
      </c>
      <c r="D219" s="9">
        <v>3.1</v>
      </c>
      <c r="E219" s="9">
        <f t="shared" si="12"/>
        <v>3.4</v>
      </c>
      <c r="F219" s="9">
        <f t="shared" si="13"/>
        <v>2.193548387096774</v>
      </c>
      <c r="G219" s="9">
        <f t="shared" si="14"/>
        <v>0.64516129032258063</v>
      </c>
      <c r="H219" s="9">
        <f t="shared" si="15"/>
        <v>29.411764705882355</v>
      </c>
      <c r="I219" s="10" t="s">
        <v>899</v>
      </c>
      <c r="J219" s="1" t="s">
        <v>104</v>
      </c>
      <c r="K219" s="5"/>
      <c r="L219" s="5">
        <v>0</v>
      </c>
      <c r="M219" s="5">
        <v>0</v>
      </c>
      <c r="N219" s="5">
        <v>0</v>
      </c>
      <c r="O219" s="5">
        <v>1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</row>
    <row r="220" spans="1:20" x14ac:dyDescent="0.35">
      <c r="A220" s="13" t="s">
        <v>1123</v>
      </c>
      <c r="B220" s="9">
        <v>6.9</v>
      </c>
      <c r="C220" s="9">
        <v>1.9</v>
      </c>
      <c r="D220" s="9">
        <v>2.9</v>
      </c>
      <c r="E220" s="9">
        <f t="shared" si="12"/>
        <v>3.6315789473684212</v>
      </c>
      <c r="F220" s="9">
        <f t="shared" si="13"/>
        <v>2.3793103448275863</v>
      </c>
      <c r="G220" s="9">
        <f t="shared" si="14"/>
        <v>0.65517241379310343</v>
      </c>
      <c r="H220" s="9">
        <f t="shared" si="15"/>
        <v>27.536231884057965</v>
      </c>
      <c r="I220" s="10" t="s">
        <v>899</v>
      </c>
      <c r="J220" s="1" t="s">
        <v>104</v>
      </c>
      <c r="K220" s="5"/>
      <c r="L220" s="5">
        <v>0</v>
      </c>
      <c r="M220" s="5">
        <v>0</v>
      </c>
      <c r="N220" s="5">
        <v>0</v>
      </c>
      <c r="O220" s="5">
        <v>1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</row>
    <row r="221" spans="1:20" x14ac:dyDescent="0.35">
      <c r="A221" s="13" t="s">
        <v>1124</v>
      </c>
      <c r="B221" s="9">
        <v>7.4</v>
      </c>
      <c r="C221" s="9">
        <v>2.8</v>
      </c>
      <c r="D221" s="9">
        <v>2.2999999999999998</v>
      </c>
      <c r="E221" s="9">
        <f t="shared" si="12"/>
        <v>2.6428571428571432</v>
      </c>
      <c r="F221" s="9">
        <f t="shared" si="13"/>
        <v>3.2173913043478266</v>
      </c>
      <c r="G221" s="9">
        <f t="shared" si="14"/>
        <v>1.2173913043478262</v>
      </c>
      <c r="H221" s="9">
        <f t="shared" si="15"/>
        <v>37.837837837837832</v>
      </c>
      <c r="I221" s="10" t="s">
        <v>899</v>
      </c>
      <c r="J221" s="1" t="s">
        <v>104</v>
      </c>
      <c r="K221" s="5"/>
      <c r="L221" s="5">
        <v>0</v>
      </c>
      <c r="M221" s="5">
        <v>0</v>
      </c>
      <c r="N221" s="5">
        <v>0</v>
      </c>
      <c r="O221" s="5">
        <v>1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</row>
    <row r="222" spans="1:20" x14ac:dyDescent="0.35">
      <c r="A222" s="13" t="s">
        <v>1125</v>
      </c>
      <c r="B222" s="9">
        <v>6.7</v>
      </c>
      <c r="C222" s="9">
        <v>2.8</v>
      </c>
      <c r="D222" s="9">
        <v>3</v>
      </c>
      <c r="E222" s="9">
        <f t="shared" si="12"/>
        <v>2.3928571428571432</v>
      </c>
      <c r="F222" s="9">
        <f t="shared" si="13"/>
        <v>2.2333333333333334</v>
      </c>
      <c r="G222" s="9">
        <f t="shared" si="14"/>
        <v>0.93333333333333324</v>
      </c>
      <c r="H222" s="9">
        <f t="shared" si="15"/>
        <v>41.791044776119399</v>
      </c>
      <c r="I222" s="10" t="s">
        <v>899</v>
      </c>
      <c r="J222" s="1" t="s">
        <v>104</v>
      </c>
      <c r="K222" s="5"/>
      <c r="L222" s="5">
        <v>0</v>
      </c>
      <c r="M222" s="5">
        <v>0</v>
      </c>
      <c r="N222" s="5">
        <v>0</v>
      </c>
      <c r="O222" s="5">
        <v>1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</row>
    <row r="223" spans="1:20" x14ac:dyDescent="0.35">
      <c r="A223" s="13" t="s">
        <v>1126</v>
      </c>
      <c r="B223" s="9">
        <v>7.6</v>
      </c>
      <c r="C223" s="9">
        <v>2.2000000000000002</v>
      </c>
      <c r="D223" s="9">
        <v>3</v>
      </c>
      <c r="E223" s="9">
        <f t="shared" si="12"/>
        <v>3.4545454545454541</v>
      </c>
      <c r="F223" s="9">
        <f t="shared" si="13"/>
        <v>2.5333333333333332</v>
      </c>
      <c r="G223" s="9">
        <f t="shared" si="14"/>
        <v>0.73333333333333339</v>
      </c>
      <c r="H223" s="9">
        <f t="shared" si="15"/>
        <v>28.947368421052634</v>
      </c>
      <c r="I223" s="10" t="s">
        <v>899</v>
      </c>
      <c r="J223" s="1" t="s">
        <v>104</v>
      </c>
      <c r="K223" s="5"/>
      <c r="L223" s="5">
        <v>0</v>
      </c>
      <c r="M223" s="5">
        <v>0</v>
      </c>
      <c r="N223" s="5">
        <v>0</v>
      </c>
      <c r="O223" s="5">
        <v>1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</row>
    <row r="224" spans="1:20" x14ac:dyDescent="0.35">
      <c r="A224" s="13" t="s">
        <v>1127</v>
      </c>
      <c r="B224" s="9">
        <v>6.9</v>
      </c>
      <c r="C224" s="9">
        <v>2.8</v>
      </c>
      <c r="D224" s="9">
        <v>3.1</v>
      </c>
      <c r="E224" s="9">
        <f t="shared" si="12"/>
        <v>2.4642857142857144</v>
      </c>
      <c r="F224" s="9">
        <f t="shared" si="13"/>
        <v>2.2258064516129035</v>
      </c>
      <c r="G224" s="9">
        <f t="shared" si="14"/>
        <v>0.90322580645161277</v>
      </c>
      <c r="H224" s="9">
        <f t="shared" si="15"/>
        <v>40.579710144927532</v>
      </c>
      <c r="I224" s="10" t="s">
        <v>899</v>
      </c>
      <c r="J224" s="1" t="s">
        <v>104</v>
      </c>
      <c r="K224" s="5"/>
      <c r="L224" s="5">
        <v>0</v>
      </c>
      <c r="M224" s="5">
        <v>0</v>
      </c>
      <c r="N224" s="5">
        <v>0</v>
      </c>
      <c r="O224" s="5">
        <v>1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</row>
    <row r="225" spans="1:20" x14ac:dyDescent="0.35">
      <c r="A225" s="13" t="s">
        <v>1128</v>
      </c>
      <c r="B225" s="9">
        <v>6.4</v>
      </c>
      <c r="C225" s="9">
        <v>2.6</v>
      </c>
      <c r="D225" s="9">
        <v>2.8</v>
      </c>
      <c r="E225" s="9">
        <f t="shared" si="12"/>
        <v>2.4615384615384617</v>
      </c>
      <c r="F225" s="9">
        <f t="shared" si="13"/>
        <v>2.285714285714286</v>
      </c>
      <c r="G225" s="9">
        <f t="shared" si="14"/>
        <v>0.92857142857142871</v>
      </c>
      <c r="H225" s="9">
        <f t="shared" si="15"/>
        <v>40.625</v>
      </c>
      <c r="I225" s="10" t="s">
        <v>899</v>
      </c>
      <c r="J225" s="1" t="s">
        <v>104</v>
      </c>
      <c r="K225" s="5"/>
      <c r="L225" s="5">
        <v>0</v>
      </c>
      <c r="M225" s="5">
        <v>0</v>
      </c>
      <c r="N225" s="5">
        <v>0</v>
      </c>
      <c r="O225" s="5">
        <v>1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</row>
    <row r="226" spans="1:20" x14ac:dyDescent="0.35">
      <c r="A226" s="13" t="s">
        <v>1129</v>
      </c>
      <c r="B226" s="9">
        <v>6</v>
      </c>
      <c r="C226" s="9">
        <v>1.8</v>
      </c>
      <c r="D226" s="9">
        <v>2.8</v>
      </c>
      <c r="E226" s="9">
        <f t="shared" si="12"/>
        <v>3.333333333333333</v>
      </c>
      <c r="F226" s="9">
        <f t="shared" si="13"/>
        <v>2.1428571428571428</v>
      </c>
      <c r="G226" s="9">
        <f t="shared" si="14"/>
        <v>0.6428571428571429</v>
      </c>
      <c r="H226" s="9">
        <f t="shared" si="15"/>
        <v>30</v>
      </c>
      <c r="I226" s="10" t="s">
        <v>899</v>
      </c>
      <c r="J226" s="1" t="s">
        <v>104</v>
      </c>
      <c r="K226" s="5"/>
      <c r="L226" s="5">
        <v>0</v>
      </c>
      <c r="M226" s="5">
        <v>0</v>
      </c>
      <c r="N226" s="5">
        <v>0</v>
      </c>
      <c r="O226" s="5">
        <v>1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</row>
    <row r="227" spans="1:20" x14ac:dyDescent="0.35">
      <c r="A227" s="13" t="s">
        <v>1130</v>
      </c>
      <c r="B227" s="9">
        <v>6.5</v>
      </c>
      <c r="C227" s="9">
        <v>2</v>
      </c>
      <c r="D227" s="9">
        <v>2.7</v>
      </c>
      <c r="E227" s="9">
        <f t="shared" si="12"/>
        <v>3.25</v>
      </c>
      <c r="F227" s="9">
        <f t="shared" si="13"/>
        <v>2.4074074074074074</v>
      </c>
      <c r="G227" s="9">
        <f t="shared" si="14"/>
        <v>0.7407407407407407</v>
      </c>
      <c r="H227" s="9">
        <f t="shared" si="15"/>
        <v>30.76923076923077</v>
      </c>
      <c r="I227" s="10" t="s">
        <v>899</v>
      </c>
      <c r="J227" s="1" t="s">
        <v>104</v>
      </c>
      <c r="K227" s="5"/>
      <c r="L227" s="5">
        <v>0</v>
      </c>
      <c r="M227" s="5">
        <v>0</v>
      </c>
      <c r="N227" s="5">
        <v>0</v>
      </c>
      <c r="O227" s="5">
        <v>1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</row>
    <row r="228" spans="1:20" x14ac:dyDescent="0.35">
      <c r="A228" s="13" t="s">
        <v>1131</v>
      </c>
      <c r="B228" s="9">
        <v>7</v>
      </c>
      <c r="C228" s="9">
        <v>2.2000000000000002</v>
      </c>
      <c r="D228" s="9">
        <v>3.2</v>
      </c>
      <c r="E228" s="9">
        <f t="shared" si="12"/>
        <v>3.1818181818181817</v>
      </c>
      <c r="F228" s="9">
        <f t="shared" si="13"/>
        <v>2.1875</v>
      </c>
      <c r="G228" s="9">
        <f t="shared" si="14"/>
        <v>0.6875</v>
      </c>
      <c r="H228" s="9">
        <f t="shared" si="15"/>
        <v>31.428571428571434</v>
      </c>
      <c r="I228" s="10" t="s">
        <v>899</v>
      </c>
      <c r="J228" s="1" t="s">
        <v>104</v>
      </c>
      <c r="K228" s="5"/>
      <c r="L228" s="5">
        <v>0</v>
      </c>
      <c r="M228" s="5">
        <v>0</v>
      </c>
      <c r="N228" s="5">
        <v>0</v>
      </c>
      <c r="O228" s="5">
        <v>1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</row>
    <row r="229" spans="1:20" x14ac:dyDescent="0.35">
      <c r="A229" s="13" t="s">
        <v>1132</v>
      </c>
      <c r="B229" s="9">
        <v>6.7</v>
      </c>
      <c r="C229" s="9">
        <v>2.5</v>
      </c>
      <c r="D229" s="9">
        <v>2.9</v>
      </c>
      <c r="E229" s="9">
        <f t="shared" si="12"/>
        <v>2.68</v>
      </c>
      <c r="F229" s="9">
        <f t="shared" si="13"/>
        <v>2.3103448275862069</v>
      </c>
      <c r="G229" s="9">
        <f t="shared" si="14"/>
        <v>0.86206896551724144</v>
      </c>
      <c r="H229" s="9">
        <f t="shared" si="15"/>
        <v>37.31343283582089</v>
      </c>
      <c r="I229" s="10" t="s">
        <v>899</v>
      </c>
      <c r="J229" s="1" t="s">
        <v>104</v>
      </c>
      <c r="K229" s="5"/>
      <c r="L229" s="5">
        <v>0</v>
      </c>
      <c r="M229" s="5">
        <v>0</v>
      </c>
      <c r="N229" s="5">
        <v>0</v>
      </c>
      <c r="O229" s="5">
        <v>1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</row>
    <row r="230" spans="1:20" x14ac:dyDescent="0.35">
      <c r="A230" s="13" t="s">
        <v>1133</v>
      </c>
      <c r="B230" s="9">
        <v>7.7</v>
      </c>
      <c r="C230" s="9">
        <v>2.1</v>
      </c>
      <c r="D230" s="9">
        <v>3</v>
      </c>
      <c r="E230" s="9">
        <f t="shared" si="12"/>
        <v>3.6666666666666665</v>
      </c>
      <c r="F230" s="9">
        <f t="shared" si="13"/>
        <v>2.5666666666666669</v>
      </c>
      <c r="G230" s="9">
        <f t="shared" si="14"/>
        <v>0.70000000000000007</v>
      </c>
      <c r="H230" s="9">
        <f t="shared" si="15"/>
        <v>27.27272727272727</v>
      </c>
      <c r="I230" s="10" t="s">
        <v>899</v>
      </c>
      <c r="J230" s="1" t="s">
        <v>104</v>
      </c>
      <c r="K230" s="5"/>
      <c r="L230" s="5">
        <v>0</v>
      </c>
      <c r="M230" s="5">
        <v>0</v>
      </c>
      <c r="N230" s="5">
        <v>0</v>
      </c>
      <c r="O230" s="5">
        <v>1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</row>
    <row r="231" spans="1:20" x14ac:dyDescent="0.35">
      <c r="A231" s="13" t="s">
        <v>1134</v>
      </c>
      <c r="B231" s="9">
        <v>7</v>
      </c>
      <c r="C231" s="9">
        <v>2.8</v>
      </c>
      <c r="D231" s="9">
        <v>2.8</v>
      </c>
      <c r="E231" s="9">
        <f t="shared" si="12"/>
        <v>2.5</v>
      </c>
      <c r="F231" s="9">
        <f t="shared" si="13"/>
        <v>2.5</v>
      </c>
      <c r="G231" s="9">
        <f t="shared" si="14"/>
        <v>1</v>
      </c>
      <c r="H231" s="9">
        <f t="shared" si="15"/>
        <v>40</v>
      </c>
      <c r="I231" s="10" t="s">
        <v>899</v>
      </c>
      <c r="J231" s="1" t="s">
        <v>104</v>
      </c>
      <c r="K231" s="5"/>
      <c r="L231" s="5">
        <v>0</v>
      </c>
      <c r="M231" s="5">
        <v>0</v>
      </c>
      <c r="N231" s="5">
        <v>0</v>
      </c>
      <c r="O231" s="5">
        <v>1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</row>
    <row r="232" spans="1:20" x14ac:dyDescent="0.35">
      <c r="A232" s="13" t="s">
        <v>1135</v>
      </c>
      <c r="B232" s="9">
        <v>6.5</v>
      </c>
      <c r="C232" s="9">
        <v>2.7</v>
      </c>
      <c r="D232" s="9">
        <v>2.8</v>
      </c>
      <c r="E232" s="9">
        <f t="shared" si="12"/>
        <v>2.4074074074074074</v>
      </c>
      <c r="F232" s="9">
        <f t="shared" si="13"/>
        <v>2.3214285714285716</v>
      </c>
      <c r="G232" s="9">
        <f t="shared" si="14"/>
        <v>0.96428571428571441</v>
      </c>
      <c r="H232" s="9">
        <f t="shared" si="15"/>
        <v>41.53846153846154</v>
      </c>
      <c r="I232" s="10" t="s">
        <v>899</v>
      </c>
      <c r="J232" s="1" t="s">
        <v>104</v>
      </c>
      <c r="K232" s="5"/>
      <c r="L232" s="5">
        <v>0</v>
      </c>
      <c r="M232" s="5">
        <v>0</v>
      </c>
      <c r="N232" s="5">
        <v>0</v>
      </c>
      <c r="O232" s="5">
        <v>1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</row>
    <row r="233" spans="1:20" x14ac:dyDescent="0.35">
      <c r="A233" s="13" t="s">
        <v>1136</v>
      </c>
      <c r="B233" s="9">
        <v>6.9</v>
      </c>
      <c r="C233" s="9">
        <v>2.4</v>
      </c>
      <c r="D233" s="9">
        <v>2.9</v>
      </c>
      <c r="E233" s="9">
        <f t="shared" si="12"/>
        <v>2.8750000000000004</v>
      </c>
      <c r="F233" s="9">
        <f t="shared" si="13"/>
        <v>2.3793103448275863</v>
      </c>
      <c r="G233" s="9">
        <f t="shared" si="14"/>
        <v>0.82758620689655171</v>
      </c>
      <c r="H233" s="9">
        <f t="shared" si="15"/>
        <v>34.782608695652172</v>
      </c>
      <c r="I233" s="10" t="s">
        <v>899</v>
      </c>
      <c r="J233" s="1" t="s">
        <v>104</v>
      </c>
      <c r="K233" s="5"/>
      <c r="L233" s="5">
        <v>0</v>
      </c>
      <c r="M233" s="5">
        <v>0</v>
      </c>
      <c r="N233" s="5">
        <v>0</v>
      </c>
      <c r="O233" s="5">
        <v>1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</row>
    <row r="234" spans="1:20" x14ac:dyDescent="0.35">
      <c r="A234" s="13" t="s">
        <v>1137</v>
      </c>
      <c r="B234" s="9">
        <v>6.7</v>
      </c>
      <c r="C234" s="9">
        <v>2.5</v>
      </c>
      <c r="D234" s="9">
        <v>2.8</v>
      </c>
      <c r="E234" s="9">
        <f t="shared" si="12"/>
        <v>2.68</v>
      </c>
      <c r="F234" s="9">
        <f t="shared" si="13"/>
        <v>2.3928571428571432</v>
      </c>
      <c r="G234" s="9">
        <f t="shared" si="14"/>
        <v>0.8928571428571429</v>
      </c>
      <c r="H234" s="9">
        <f t="shared" si="15"/>
        <v>37.31343283582089</v>
      </c>
      <c r="I234" s="10" t="s">
        <v>899</v>
      </c>
      <c r="J234" s="1" t="s">
        <v>104</v>
      </c>
      <c r="K234" s="5"/>
      <c r="L234" s="5">
        <v>0</v>
      </c>
      <c r="M234" s="5">
        <v>0</v>
      </c>
      <c r="N234" s="5">
        <v>0</v>
      </c>
      <c r="O234" s="5">
        <v>1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</row>
    <row r="235" spans="1:20" x14ac:dyDescent="0.35">
      <c r="A235" s="13" t="s">
        <v>1138</v>
      </c>
      <c r="B235" s="9">
        <v>7.5</v>
      </c>
      <c r="C235" s="9">
        <v>2.2000000000000002</v>
      </c>
      <c r="D235" s="9">
        <v>3.2</v>
      </c>
      <c r="E235" s="9">
        <f t="shared" si="12"/>
        <v>3.4090909090909087</v>
      </c>
      <c r="F235" s="9">
        <f t="shared" si="13"/>
        <v>2.34375</v>
      </c>
      <c r="G235" s="9">
        <f t="shared" si="14"/>
        <v>0.6875</v>
      </c>
      <c r="H235" s="9">
        <f t="shared" si="15"/>
        <v>29.333333333333332</v>
      </c>
      <c r="I235" s="10" t="s">
        <v>899</v>
      </c>
      <c r="J235" s="1" t="s">
        <v>104</v>
      </c>
      <c r="K235" s="5"/>
      <c r="L235" s="5">
        <v>0</v>
      </c>
      <c r="M235" s="5">
        <v>0</v>
      </c>
      <c r="N235" s="5">
        <v>0</v>
      </c>
      <c r="O235" s="5">
        <v>1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</row>
    <row r="236" spans="1:20" x14ac:dyDescent="0.35">
      <c r="A236" s="13" t="s">
        <v>1139</v>
      </c>
      <c r="B236" s="9">
        <v>6.6</v>
      </c>
      <c r="C236" s="9">
        <v>2.6</v>
      </c>
      <c r="D236" s="9">
        <v>2.9</v>
      </c>
      <c r="E236" s="9">
        <f t="shared" si="12"/>
        <v>2.5384615384615383</v>
      </c>
      <c r="F236" s="9">
        <f t="shared" si="13"/>
        <v>2.2758620689655173</v>
      </c>
      <c r="G236" s="9">
        <f t="shared" si="14"/>
        <v>0.89655172413793105</v>
      </c>
      <c r="H236" s="9">
        <f t="shared" si="15"/>
        <v>39.393939393939398</v>
      </c>
      <c r="I236" s="10" t="s">
        <v>899</v>
      </c>
      <c r="J236" s="1" t="s">
        <v>104</v>
      </c>
      <c r="K236" s="5"/>
      <c r="L236" s="5">
        <v>0</v>
      </c>
      <c r="M236" s="5">
        <v>0</v>
      </c>
      <c r="N236" s="5">
        <v>0</v>
      </c>
      <c r="O236" s="5">
        <v>1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</row>
    <row r="237" spans="1:20" x14ac:dyDescent="0.35">
      <c r="A237" s="13" t="s">
        <v>1140</v>
      </c>
      <c r="B237" s="9">
        <v>6.9</v>
      </c>
      <c r="C237" s="9">
        <v>2.6</v>
      </c>
      <c r="D237" s="9">
        <v>3</v>
      </c>
      <c r="E237" s="9">
        <f t="shared" si="12"/>
        <v>2.6538461538461537</v>
      </c>
      <c r="F237" s="9">
        <f t="shared" si="13"/>
        <v>2.3000000000000003</v>
      </c>
      <c r="G237" s="9">
        <f t="shared" si="14"/>
        <v>0.8666666666666667</v>
      </c>
      <c r="H237" s="9">
        <f t="shared" si="15"/>
        <v>37.681159420289859</v>
      </c>
      <c r="I237" s="10" t="s">
        <v>899</v>
      </c>
      <c r="J237" s="1" t="s">
        <v>104</v>
      </c>
      <c r="K237" s="5"/>
      <c r="L237" s="5">
        <v>0</v>
      </c>
      <c r="M237" s="5">
        <v>0</v>
      </c>
      <c r="N237" s="5">
        <v>0</v>
      </c>
      <c r="O237" s="5">
        <v>1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</row>
    <row r="238" spans="1:20" x14ac:dyDescent="0.35">
      <c r="A238" s="13" t="s">
        <v>1141</v>
      </c>
      <c r="B238" s="9">
        <v>6.8</v>
      </c>
      <c r="C238" s="9">
        <v>2.6</v>
      </c>
      <c r="D238" s="9">
        <v>2.6</v>
      </c>
      <c r="E238" s="9">
        <f t="shared" si="12"/>
        <v>2.6153846153846154</v>
      </c>
      <c r="F238" s="9">
        <f t="shared" si="13"/>
        <v>2.6153846153846154</v>
      </c>
      <c r="G238" s="9">
        <f t="shared" si="14"/>
        <v>1</v>
      </c>
      <c r="H238" s="9">
        <f t="shared" si="15"/>
        <v>38.235294117647065</v>
      </c>
      <c r="I238" s="10" t="s">
        <v>899</v>
      </c>
      <c r="J238" s="1" t="s">
        <v>104</v>
      </c>
      <c r="K238" s="5"/>
      <c r="L238" s="5">
        <v>0</v>
      </c>
      <c r="M238" s="5">
        <v>0</v>
      </c>
      <c r="N238" s="5">
        <v>0</v>
      </c>
      <c r="O238" s="5">
        <v>1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</row>
    <row r="239" spans="1:20" x14ac:dyDescent="0.35">
      <c r="A239" s="13" t="s">
        <v>1142</v>
      </c>
      <c r="B239" s="9">
        <v>6.9</v>
      </c>
      <c r="C239" s="9">
        <v>2.2000000000000002</v>
      </c>
      <c r="D239" s="9">
        <v>3.2</v>
      </c>
      <c r="E239" s="9">
        <f t="shared" si="12"/>
        <v>3.1363636363636362</v>
      </c>
      <c r="F239" s="9">
        <f t="shared" si="13"/>
        <v>2.15625</v>
      </c>
      <c r="G239" s="9">
        <f t="shared" si="14"/>
        <v>0.6875</v>
      </c>
      <c r="H239" s="9">
        <f t="shared" si="15"/>
        <v>31.884057971014496</v>
      </c>
      <c r="I239" s="10" t="s">
        <v>899</v>
      </c>
      <c r="J239" s="1" t="s">
        <v>104</v>
      </c>
      <c r="K239" s="5"/>
      <c r="L239" s="5">
        <v>0</v>
      </c>
      <c r="M239" s="5">
        <v>0</v>
      </c>
      <c r="N239" s="5">
        <v>0</v>
      </c>
      <c r="O239" s="5">
        <v>1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</row>
    <row r="240" spans="1:20" x14ac:dyDescent="0.35">
      <c r="A240" s="13" t="s">
        <v>1143</v>
      </c>
      <c r="B240" s="9">
        <v>7</v>
      </c>
      <c r="C240" s="9">
        <v>2.5</v>
      </c>
      <c r="D240" s="9">
        <v>3.2</v>
      </c>
      <c r="E240" s="9">
        <f t="shared" si="12"/>
        <v>2.8</v>
      </c>
      <c r="F240" s="9">
        <f t="shared" si="13"/>
        <v>2.1875</v>
      </c>
      <c r="G240" s="9">
        <f t="shared" si="14"/>
        <v>0.78125</v>
      </c>
      <c r="H240" s="9">
        <f t="shared" si="15"/>
        <v>35.714285714285715</v>
      </c>
      <c r="I240" s="10" t="s">
        <v>899</v>
      </c>
      <c r="J240" s="1" t="s">
        <v>104</v>
      </c>
      <c r="K240" s="5"/>
      <c r="L240" s="5">
        <v>0</v>
      </c>
      <c r="M240" s="5">
        <v>0</v>
      </c>
      <c r="N240" s="5">
        <v>0</v>
      </c>
      <c r="O240" s="5">
        <v>1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</row>
    <row r="241" spans="1:20" x14ac:dyDescent="0.35">
      <c r="A241" s="13" t="s">
        <v>1144</v>
      </c>
      <c r="B241" s="9">
        <v>6.8</v>
      </c>
      <c r="C241" s="9">
        <v>2.4</v>
      </c>
      <c r="D241" s="9">
        <v>2.9</v>
      </c>
      <c r="E241" s="9">
        <f t="shared" si="12"/>
        <v>2.8333333333333335</v>
      </c>
      <c r="F241" s="9">
        <f t="shared" si="13"/>
        <v>2.3448275862068964</v>
      </c>
      <c r="G241" s="9">
        <f t="shared" si="14"/>
        <v>0.82758620689655171</v>
      </c>
      <c r="H241" s="9">
        <f t="shared" si="15"/>
        <v>35.294117647058826</v>
      </c>
      <c r="I241" s="10" t="s">
        <v>899</v>
      </c>
      <c r="J241" s="1" t="s">
        <v>104</v>
      </c>
      <c r="K241" s="5"/>
      <c r="L241" s="5">
        <v>0</v>
      </c>
      <c r="M241" s="5">
        <v>0</v>
      </c>
      <c r="N241" s="5">
        <v>0</v>
      </c>
      <c r="O241" s="5">
        <v>1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</row>
    <row r="242" spans="1:20" x14ac:dyDescent="0.35">
      <c r="A242" s="13" t="s">
        <v>1145</v>
      </c>
      <c r="B242" s="9">
        <v>7.4</v>
      </c>
      <c r="C242" s="9">
        <v>2.2999999999999998</v>
      </c>
      <c r="D242" s="9">
        <v>3.4</v>
      </c>
      <c r="E242" s="9">
        <f t="shared" si="12"/>
        <v>3.2173913043478266</v>
      </c>
      <c r="F242" s="9">
        <f t="shared" si="13"/>
        <v>2.1764705882352944</v>
      </c>
      <c r="G242" s="9">
        <f t="shared" si="14"/>
        <v>0.67647058823529405</v>
      </c>
      <c r="H242" s="9">
        <f t="shared" si="15"/>
        <v>31.081081081081074</v>
      </c>
      <c r="I242" s="10" t="s">
        <v>899</v>
      </c>
      <c r="J242" s="1" t="s">
        <v>104</v>
      </c>
      <c r="K242" s="5"/>
      <c r="L242" s="5">
        <v>0</v>
      </c>
      <c r="M242" s="5">
        <v>0</v>
      </c>
      <c r="N242" s="5">
        <v>0</v>
      </c>
      <c r="O242" s="5">
        <v>1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</row>
    <row r="243" spans="1:20" x14ac:dyDescent="0.35">
      <c r="A243" s="13" t="s">
        <v>1146</v>
      </c>
      <c r="B243" s="9">
        <v>6.3</v>
      </c>
      <c r="C243" s="9">
        <v>2.5</v>
      </c>
      <c r="D243" s="9">
        <v>3</v>
      </c>
      <c r="E243" s="9">
        <f t="shared" si="12"/>
        <v>2.52</v>
      </c>
      <c r="F243" s="9">
        <f t="shared" si="13"/>
        <v>2.1</v>
      </c>
      <c r="G243" s="9">
        <f t="shared" si="14"/>
        <v>0.83333333333333337</v>
      </c>
      <c r="H243" s="9">
        <f t="shared" si="15"/>
        <v>39.682539682539684</v>
      </c>
      <c r="I243" s="10" t="s">
        <v>899</v>
      </c>
      <c r="J243" s="1" t="s">
        <v>104</v>
      </c>
      <c r="K243" s="5"/>
      <c r="L243" s="5">
        <v>0</v>
      </c>
      <c r="M243" s="5">
        <v>0</v>
      </c>
      <c r="N243" s="5">
        <v>0</v>
      </c>
      <c r="O243" s="5">
        <v>1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</row>
    <row r="244" spans="1:20" x14ac:dyDescent="0.35">
      <c r="A244" s="13" t="s">
        <v>1147</v>
      </c>
      <c r="B244" s="9">
        <v>5.6</v>
      </c>
      <c r="C244" s="9">
        <v>1.9</v>
      </c>
      <c r="D244" s="9">
        <v>2.6</v>
      </c>
      <c r="E244" s="9">
        <f t="shared" si="12"/>
        <v>2.9473684210526314</v>
      </c>
      <c r="F244" s="9">
        <f t="shared" si="13"/>
        <v>2.1538461538461537</v>
      </c>
      <c r="G244" s="9">
        <f t="shared" si="14"/>
        <v>0.73076923076923073</v>
      </c>
      <c r="H244" s="9">
        <f t="shared" si="15"/>
        <v>33.928571428571431</v>
      </c>
      <c r="I244" s="10" t="s">
        <v>899</v>
      </c>
      <c r="J244" s="1" t="s">
        <v>104</v>
      </c>
      <c r="K244" s="5"/>
      <c r="L244" s="5">
        <v>0</v>
      </c>
      <c r="M244" s="5">
        <v>0</v>
      </c>
      <c r="N244" s="5">
        <v>0</v>
      </c>
      <c r="O244" s="5">
        <v>1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</row>
    <row r="245" spans="1:20" x14ac:dyDescent="0.35">
      <c r="A245" s="13" t="s">
        <v>1148</v>
      </c>
      <c r="B245" s="9">
        <v>7.4</v>
      </c>
      <c r="C245" s="9">
        <v>2.8</v>
      </c>
      <c r="D245" s="9">
        <v>3.2</v>
      </c>
      <c r="E245" s="9">
        <f t="shared" si="12"/>
        <v>2.6428571428571432</v>
      </c>
      <c r="F245" s="9">
        <f t="shared" si="13"/>
        <v>2.3125</v>
      </c>
      <c r="G245" s="9">
        <f t="shared" si="14"/>
        <v>0.87499999999999989</v>
      </c>
      <c r="H245" s="9">
        <f t="shared" si="15"/>
        <v>37.837837837837832</v>
      </c>
      <c r="I245" s="10" t="s">
        <v>899</v>
      </c>
      <c r="J245" s="1" t="s">
        <v>104</v>
      </c>
      <c r="K245" s="5"/>
      <c r="L245" s="5">
        <v>0</v>
      </c>
      <c r="M245" s="5">
        <v>0</v>
      </c>
      <c r="N245" s="5">
        <v>0</v>
      </c>
      <c r="O245" s="5">
        <v>1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</row>
    <row r="246" spans="1:20" x14ac:dyDescent="0.35">
      <c r="A246" s="13" t="s">
        <v>1149</v>
      </c>
      <c r="B246" s="9">
        <v>7.2</v>
      </c>
      <c r="C246" s="9">
        <v>3.6</v>
      </c>
      <c r="D246" s="9">
        <v>3.4</v>
      </c>
      <c r="E246" s="9">
        <f t="shared" si="12"/>
        <v>2</v>
      </c>
      <c r="F246" s="9">
        <f t="shared" si="13"/>
        <v>2.1176470588235294</v>
      </c>
      <c r="G246" s="9">
        <f t="shared" si="14"/>
        <v>1.0588235294117647</v>
      </c>
      <c r="H246" s="9">
        <f t="shared" si="15"/>
        <v>50</v>
      </c>
      <c r="I246" s="10" t="s">
        <v>899</v>
      </c>
      <c r="J246" s="1" t="s">
        <v>104</v>
      </c>
      <c r="K246" s="5"/>
      <c r="L246" s="5">
        <v>0</v>
      </c>
      <c r="M246" s="5">
        <v>0</v>
      </c>
      <c r="N246" s="5">
        <v>0</v>
      </c>
      <c r="O246" s="5">
        <v>1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</row>
    <row r="247" spans="1:20" x14ac:dyDescent="0.35">
      <c r="A247" s="13" t="s">
        <v>1150</v>
      </c>
      <c r="B247" s="9">
        <v>6.2</v>
      </c>
      <c r="C247" s="9">
        <v>2</v>
      </c>
      <c r="D247" s="9">
        <v>2.6</v>
      </c>
      <c r="E247" s="9">
        <f t="shared" si="12"/>
        <v>3.1</v>
      </c>
      <c r="F247" s="9">
        <f t="shared" si="13"/>
        <v>2.3846153846153846</v>
      </c>
      <c r="G247" s="9">
        <f t="shared" si="14"/>
        <v>0.76923076923076916</v>
      </c>
      <c r="H247" s="9">
        <f t="shared" si="15"/>
        <v>32.258064516129032</v>
      </c>
      <c r="I247" s="10" t="s">
        <v>899</v>
      </c>
      <c r="J247" s="1" t="s">
        <v>104</v>
      </c>
      <c r="K247" s="5"/>
      <c r="L247" s="5">
        <v>0</v>
      </c>
      <c r="M247" s="5">
        <v>0</v>
      </c>
      <c r="N247" s="5">
        <v>0</v>
      </c>
      <c r="O247" s="5">
        <v>1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</row>
    <row r="248" spans="1:20" x14ac:dyDescent="0.35">
      <c r="A248" s="13" t="s">
        <v>1151</v>
      </c>
      <c r="B248" s="9">
        <v>6.8</v>
      </c>
      <c r="C248" s="9">
        <v>2.15</v>
      </c>
      <c r="D248" s="9">
        <v>3.1</v>
      </c>
      <c r="E248" s="9">
        <f t="shared" si="12"/>
        <v>3.1627906976744184</v>
      </c>
      <c r="F248" s="9">
        <f t="shared" si="13"/>
        <v>2.193548387096774</v>
      </c>
      <c r="G248" s="9">
        <f t="shared" si="14"/>
        <v>0.69354838709677413</v>
      </c>
      <c r="H248" s="9">
        <f t="shared" si="15"/>
        <v>31.617647058823529</v>
      </c>
      <c r="I248" s="10" t="s">
        <v>899</v>
      </c>
      <c r="J248" s="1" t="s">
        <v>104</v>
      </c>
      <c r="K248" s="5"/>
      <c r="L248" s="5">
        <v>0</v>
      </c>
      <c r="M248" s="5">
        <v>0</v>
      </c>
      <c r="N248" s="5">
        <v>0</v>
      </c>
      <c r="O248" s="5">
        <v>1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</row>
    <row r="249" spans="1:20" x14ac:dyDescent="0.35">
      <c r="A249" s="13" t="s">
        <v>1152</v>
      </c>
      <c r="B249" s="9">
        <v>6.6</v>
      </c>
      <c r="C249" s="9">
        <v>2</v>
      </c>
      <c r="D249" s="9">
        <v>3</v>
      </c>
      <c r="E249" s="9">
        <f t="shared" si="12"/>
        <v>3.3</v>
      </c>
      <c r="F249" s="9">
        <f t="shared" si="13"/>
        <v>2.1999999999999997</v>
      </c>
      <c r="G249" s="9">
        <f t="shared" si="14"/>
        <v>0.66666666666666663</v>
      </c>
      <c r="H249" s="9">
        <f t="shared" si="15"/>
        <v>30.303030303030305</v>
      </c>
      <c r="I249" s="10" t="s">
        <v>899</v>
      </c>
      <c r="J249" s="1" t="s">
        <v>104</v>
      </c>
      <c r="K249" s="5"/>
      <c r="L249" s="5">
        <v>0</v>
      </c>
      <c r="M249" s="5">
        <v>0</v>
      </c>
      <c r="N249" s="5">
        <v>0</v>
      </c>
      <c r="O249" s="5">
        <v>1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</row>
    <row r="250" spans="1:20" x14ac:dyDescent="0.35">
      <c r="A250" s="13" t="s">
        <v>1153</v>
      </c>
      <c r="B250" s="9">
        <v>6.9</v>
      </c>
      <c r="C250" s="9">
        <v>2</v>
      </c>
      <c r="D250" s="9">
        <v>3</v>
      </c>
      <c r="E250" s="9">
        <f t="shared" si="12"/>
        <v>3.45</v>
      </c>
      <c r="F250" s="9">
        <f t="shared" si="13"/>
        <v>2.3000000000000003</v>
      </c>
      <c r="G250" s="9">
        <f t="shared" si="14"/>
        <v>0.66666666666666663</v>
      </c>
      <c r="H250" s="9">
        <f t="shared" si="15"/>
        <v>28.985507246376812</v>
      </c>
      <c r="I250" s="10" t="s">
        <v>899</v>
      </c>
      <c r="J250" s="1" t="s">
        <v>104</v>
      </c>
      <c r="K250" s="5"/>
      <c r="L250" s="5">
        <v>0</v>
      </c>
      <c r="M250" s="5">
        <v>0</v>
      </c>
      <c r="N250" s="5">
        <v>0</v>
      </c>
      <c r="O250" s="5">
        <v>1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</row>
    <row r="251" spans="1:20" x14ac:dyDescent="0.35">
      <c r="A251" s="13" t="s">
        <v>1154</v>
      </c>
      <c r="B251" s="9">
        <v>6.7</v>
      </c>
      <c r="C251" s="9">
        <v>2.1</v>
      </c>
      <c r="D251" s="9">
        <v>2.2999999999999998</v>
      </c>
      <c r="E251" s="9">
        <f t="shared" si="12"/>
        <v>3.1904761904761902</v>
      </c>
      <c r="F251" s="9">
        <f t="shared" si="13"/>
        <v>2.9130434782608701</v>
      </c>
      <c r="G251" s="9">
        <f t="shared" si="14"/>
        <v>0.91304347826086962</v>
      </c>
      <c r="H251" s="9">
        <f t="shared" si="15"/>
        <v>31.343283582089555</v>
      </c>
      <c r="I251" s="10" t="s">
        <v>899</v>
      </c>
      <c r="J251" s="1" t="s">
        <v>104</v>
      </c>
      <c r="K251" s="5"/>
      <c r="L251" s="5">
        <v>0</v>
      </c>
      <c r="M251" s="5">
        <v>0</v>
      </c>
      <c r="N251" s="5">
        <v>0</v>
      </c>
      <c r="O251" s="5">
        <v>1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</row>
    <row r="252" spans="1:20" x14ac:dyDescent="0.35">
      <c r="A252" s="26" t="s">
        <v>1155</v>
      </c>
      <c r="B252" s="32">
        <v>9.1999999999999993</v>
      </c>
      <c r="C252" s="32">
        <v>3</v>
      </c>
      <c r="D252" s="32">
        <v>3.3</v>
      </c>
      <c r="E252" s="9">
        <f t="shared" si="12"/>
        <v>3.0666666666666664</v>
      </c>
      <c r="F252" s="9">
        <f t="shared" si="13"/>
        <v>2.7878787878787876</v>
      </c>
      <c r="G252" s="9">
        <f t="shared" si="14"/>
        <v>0.90909090909090917</v>
      </c>
      <c r="H252" s="9">
        <f t="shared" si="15"/>
        <v>32.608695652173914</v>
      </c>
      <c r="I252" s="10" t="s">
        <v>902</v>
      </c>
      <c r="J252" s="1" t="s">
        <v>104</v>
      </c>
      <c r="K252" s="5"/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1</v>
      </c>
      <c r="S252" s="5">
        <v>0</v>
      </c>
      <c r="T252" s="5">
        <v>0</v>
      </c>
    </row>
    <row r="253" spans="1:20" x14ac:dyDescent="0.35">
      <c r="A253" s="26" t="s">
        <v>1156</v>
      </c>
      <c r="B253" s="32">
        <v>8.4</v>
      </c>
      <c r="C253" s="32">
        <v>3</v>
      </c>
      <c r="D253" s="32">
        <v>2.1</v>
      </c>
      <c r="E253" s="9">
        <f t="shared" si="12"/>
        <v>2.8000000000000003</v>
      </c>
      <c r="F253" s="9">
        <f t="shared" si="13"/>
        <v>4</v>
      </c>
      <c r="G253" s="9">
        <f t="shared" si="14"/>
        <v>1.4285714285714286</v>
      </c>
      <c r="H253" s="9">
        <f t="shared" si="15"/>
        <v>35.714285714285715</v>
      </c>
      <c r="I253" s="10" t="s">
        <v>902</v>
      </c>
      <c r="J253" s="1" t="s">
        <v>104</v>
      </c>
      <c r="K253" s="5"/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1</v>
      </c>
      <c r="S253" s="5">
        <v>0</v>
      </c>
      <c r="T253" s="5">
        <v>0</v>
      </c>
    </row>
    <row r="254" spans="1:20" x14ac:dyDescent="0.35">
      <c r="A254" s="26" t="s">
        <v>1157</v>
      </c>
      <c r="B254" s="32">
        <v>8.1</v>
      </c>
      <c r="C254" s="32">
        <v>2.2999999999999998</v>
      </c>
      <c r="D254" s="32">
        <v>2.2999999999999998</v>
      </c>
      <c r="E254" s="9">
        <f t="shared" si="12"/>
        <v>3.5217391304347827</v>
      </c>
      <c r="F254" s="9">
        <f t="shared" si="13"/>
        <v>3.5217391304347827</v>
      </c>
      <c r="G254" s="9">
        <f t="shared" si="14"/>
        <v>1</v>
      </c>
      <c r="H254" s="9">
        <f t="shared" si="15"/>
        <v>28.39506172839506</v>
      </c>
      <c r="I254" s="10" t="s">
        <v>902</v>
      </c>
      <c r="J254" s="1" t="s">
        <v>104</v>
      </c>
      <c r="K254" s="5"/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1</v>
      </c>
      <c r="S254" s="5">
        <v>0</v>
      </c>
      <c r="T254" s="5">
        <v>0</v>
      </c>
    </row>
    <row r="255" spans="1:20" x14ac:dyDescent="0.35">
      <c r="A255" s="26" t="s">
        <v>1158</v>
      </c>
      <c r="B255" s="32">
        <v>9.1999999999999993</v>
      </c>
      <c r="C255" s="32">
        <v>2.7</v>
      </c>
      <c r="D255" s="32">
        <v>2.4</v>
      </c>
      <c r="E255" s="9">
        <f t="shared" si="12"/>
        <v>3.407407407407407</v>
      </c>
      <c r="F255" s="9">
        <f t="shared" si="13"/>
        <v>3.833333333333333</v>
      </c>
      <c r="G255" s="9">
        <f t="shared" si="14"/>
        <v>1.1250000000000002</v>
      </c>
      <c r="H255" s="9">
        <f t="shared" si="15"/>
        <v>29.347826086956523</v>
      </c>
      <c r="I255" s="10" t="s">
        <v>902</v>
      </c>
      <c r="J255" s="1" t="s">
        <v>104</v>
      </c>
      <c r="K255" s="5"/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1</v>
      </c>
      <c r="S255" s="5">
        <v>0</v>
      </c>
      <c r="T255" s="5">
        <v>0</v>
      </c>
    </row>
    <row r="256" spans="1:20" x14ac:dyDescent="0.35">
      <c r="A256" s="26" t="s">
        <v>1159</v>
      </c>
      <c r="B256" s="32">
        <v>8.4</v>
      </c>
      <c r="C256" s="32">
        <v>3.2</v>
      </c>
      <c r="D256" s="32">
        <v>2.2999999999999998</v>
      </c>
      <c r="E256" s="9">
        <f t="shared" si="12"/>
        <v>2.625</v>
      </c>
      <c r="F256" s="9">
        <f t="shared" si="13"/>
        <v>3.6521739130434785</v>
      </c>
      <c r="G256" s="9">
        <f t="shared" si="14"/>
        <v>1.3913043478260871</v>
      </c>
      <c r="H256" s="9">
        <f t="shared" si="15"/>
        <v>38.095238095238095</v>
      </c>
      <c r="I256" s="10" t="s">
        <v>902</v>
      </c>
      <c r="J256" s="1" t="s">
        <v>104</v>
      </c>
      <c r="K256" s="5"/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1</v>
      </c>
      <c r="S256" s="5">
        <v>0</v>
      </c>
      <c r="T256" s="5">
        <v>0</v>
      </c>
    </row>
    <row r="257" spans="1:20" x14ac:dyDescent="0.35">
      <c r="A257" s="26" t="s">
        <v>1160</v>
      </c>
      <c r="B257" s="32">
        <v>8.4</v>
      </c>
      <c r="C257" s="32">
        <v>3.2</v>
      </c>
      <c r="D257" s="32">
        <v>2.5</v>
      </c>
      <c r="E257" s="9">
        <f t="shared" si="12"/>
        <v>2.625</v>
      </c>
      <c r="F257" s="9">
        <f t="shared" si="13"/>
        <v>3.3600000000000003</v>
      </c>
      <c r="G257" s="9">
        <f t="shared" si="14"/>
        <v>1.28</v>
      </c>
      <c r="H257" s="9">
        <f t="shared" si="15"/>
        <v>38.095238095238095</v>
      </c>
      <c r="I257" s="10" t="s">
        <v>902</v>
      </c>
      <c r="J257" s="1" t="s">
        <v>104</v>
      </c>
      <c r="K257" s="5"/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1</v>
      </c>
      <c r="S257" s="5">
        <v>0</v>
      </c>
      <c r="T257" s="5">
        <v>0</v>
      </c>
    </row>
    <row r="258" spans="1:20" x14ac:dyDescent="0.35">
      <c r="A258" s="26" t="s">
        <v>1161</v>
      </c>
      <c r="B258" s="32">
        <v>8.9</v>
      </c>
      <c r="C258" s="32">
        <v>3</v>
      </c>
      <c r="D258" s="32">
        <v>2.5</v>
      </c>
      <c r="E258" s="9">
        <f t="shared" ref="E258:E321" si="16">B258/C258</f>
        <v>2.9666666666666668</v>
      </c>
      <c r="F258" s="9">
        <f t="shared" ref="F258:F321" si="17">B258/D258</f>
        <v>3.56</v>
      </c>
      <c r="G258" s="9">
        <f t="shared" ref="G258:G321" si="18">C258/D258</f>
        <v>1.2</v>
      </c>
      <c r="H258" s="9">
        <f t="shared" ref="H258:H321" si="19">100*(C258/B258)</f>
        <v>33.707865168539328</v>
      </c>
      <c r="I258" s="10" t="s">
        <v>902</v>
      </c>
      <c r="J258" s="1" t="s">
        <v>104</v>
      </c>
      <c r="K258" s="5"/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1</v>
      </c>
      <c r="S258" s="5">
        <v>0</v>
      </c>
      <c r="T258" s="5">
        <v>0</v>
      </c>
    </row>
    <row r="259" spans="1:20" x14ac:dyDescent="0.35">
      <c r="A259" s="26" t="s">
        <v>1162</v>
      </c>
      <c r="B259" s="32">
        <v>8.9</v>
      </c>
      <c r="C259" s="32">
        <v>2.9</v>
      </c>
      <c r="D259" s="32">
        <v>2.2999999999999998</v>
      </c>
      <c r="E259" s="9">
        <f t="shared" si="16"/>
        <v>3.0689655172413794</v>
      </c>
      <c r="F259" s="9">
        <f t="shared" si="17"/>
        <v>3.8695652173913047</v>
      </c>
      <c r="G259" s="9">
        <f t="shared" si="18"/>
        <v>1.2608695652173914</v>
      </c>
      <c r="H259" s="9">
        <f t="shared" si="19"/>
        <v>32.584269662921344</v>
      </c>
      <c r="I259" s="10" t="s">
        <v>902</v>
      </c>
      <c r="J259" s="1" t="s">
        <v>104</v>
      </c>
      <c r="K259" s="5"/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1</v>
      </c>
      <c r="S259" s="5">
        <v>0</v>
      </c>
      <c r="T259" s="5">
        <v>0</v>
      </c>
    </row>
    <row r="260" spans="1:20" x14ac:dyDescent="0.35">
      <c r="A260" s="26" t="s">
        <v>1163</v>
      </c>
      <c r="B260" s="32">
        <v>8.5</v>
      </c>
      <c r="C260" s="32">
        <v>2.7</v>
      </c>
      <c r="D260" s="32">
        <v>2.6</v>
      </c>
      <c r="E260" s="9">
        <f t="shared" si="16"/>
        <v>3.1481481481481479</v>
      </c>
      <c r="F260" s="9">
        <f t="shared" si="17"/>
        <v>3.2692307692307692</v>
      </c>
      <c r="G260" s="9">
        <f t="shared" si="18"/>
        <v>1.0384615384615385</v>
      </c>
      <c r="H260" s="9">
        <f t="shared" si="19"/>
        <v>31.764705882352946</v>
      </c>
      <c r="I260" s="10" t="s">
        <v>902</v>
      </c>
      <c r="J260" s="1" t="s">
        <v>104</v>
      </c>
      <c r="K260" s="5"/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1</v>
      </c>
      <c r="S260" s="5">
        <v>0</v>
      </c>
      <c r="T260" s="5">
        <v>0</v>
      </c>
    </row>
    <row r="261" spans="1:20" x14ac:dyDescent="0.35">
      <c r="A261" s="26" t="s">
        <v>1164</v>
      </c>
      <c r="B261" s="32">
        <v>8</v>
      </c>
      <c r="C261" s="32">
        <v>3.3</v>
      </c>
      <c r="D261" s="32">
        <v>2.6</v>
      </c>
      <c r="E261" s="9">
        <f t="shared" si="16"/>
        <v>2.4242424242424243</v>
      </c>
      <c r="F261" s="9">
        <f t="shared" si="17"/>
        <v>3.0769230769230766</v>
      </c>
      <c r="G261" s="9">
        <f t="shared" si="18"/>
        <v>1.2692307692307692</v>
      </c>
      <c r="H261" s="9">
        <f t="shared" si="19"/>
        <v>41.25</v>
      </c>
      <c r="I261" s="10" t="s">
        <v>902</v>
      </c>
      <c r="J261" s="1" t="s">
        <v>104</v>
      </c>
      <c r="K261" s="5"/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1</v>
      </c>
      <c r="S261" s="5">
        <v>0</v>
      </c>
      <c r="T261" s="5">
        <v>0</v>
      </c>
    </row>
    <row r="262" spans="1:20" x14ac:dyDescent="0.35">
      <c r="A262" s="26" t="s">
        <v>1165</v>
      </c>
      <c r="B262" s="32">
        <v>8.3000000000000007</v>
      </c>
      <c r="C262" s="32">
        <v>2.7</v>
      </c>
      <c r="D262" s="32">
        <v>2.5</v>
      </c>
      <c r="E262" s="9">
        <f t="shared" si="16"/>
        <v>3.074074074074074</v>
      </c>
      <c r="F262" s="9">
        <f t="shared" si="17"/>
        <v>3.3200000000000003</v>
      </c>
      <c r="G262" s="9">
        <f t="shared" si="18"/>
        <v>1.08</v>
      </c>
      <c r="H262" s="9">
        <f t="shared" si="19"/>
        <v>32.53012048192771</v>
      </c>
      <c r="I262" s="10" t="s">
        <v>902</v>
      </c>
      <c r="J262" s="1" t="s">
        <v>104</v>
      </c>
      <c r="K262" s="5"/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1</v>
      </c>
      <c r="S262" s="5">
        <v>0</v>
      </c>
      <c r="T262" s="5">
        <v>0</v>
      </c>
    </row>
    <row r="263" spans="1:20" x14ac:dyDescent="0.35">
      <c r="A263" s="26" t="s">
        <v>1166</v>
      </c>
      <c r="B263" s="32">
        <v>9.6</v>
      </c>
      <c r="C263" s="32">
        <v>2.7</v>
      </c>
      <c r="D263" s="32">
        <v>2.2999999999999998</v>
      </c>
      <c r="E263" s="9">
        <f t="shared" si="16"/>
        <v>3.5555555555555554</v>
      </c>
      <c r="F263" s="9">
        <f t="shared" si="17"/>
        <v>4.1739130434782608</v>
      </c>
      <c r="G263" s="9">
        <f t="shared" si="18"/>
        <v>1.173913043478261</v>
      </c>
      <c r="H263" s="9">
        <f t="shared" si="19"/>
        <v>28.125000000000007</v>
      </c>
      <c r="I263" s="10" t="s">
        <v>902</v>
      </c>
      <c r="J263" s="1" t="s">
        <v>104</v>
      </c>
      <c r="K263" s="5"/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1</v>
      </c>
      <c r="S263" s="5">
        <v>0</v>
      </c>
      <c r="T263" s="5">
        <v>0</v>
      </c>
    </row>
    <row r="264" spans="1:20" x14ac:dyDescent="0.35">
      <c r="A264" s="26" t="s">
        <v>1167</v>
      </c>
      <c r="B264" s="32">
        <v>7.7</v>
      </c>
      <c r="C264" s="32">
        <v>2.6</v>
      </c>
      <c r="D264" s="32">
        <v>2</v>
      </c>
      <c r="E264" s="9">
        <f t="shared" si="16"/>
        <v>2.9615384615384617</v>
      </c>
      <c r="F264" s="9">
        <f t="shared" si="17"/>
        <v>3.85</v>
      </c>
      <c r="G264" s="9">
        <f t="shared" si="18"/>
        <v>1.3</v>
      </c>
      <c r="H264" s="9">
        <f t="shared" si="19"/>
        <v>33.766233766233768</v>
      </c>
      <c r="I264" s="10" t="s">
        <v>902</v>
      </c>
      <c r="J264" s="1" t="s">
        <v>104</v>
      </c>
      <c r="K264" s="5"/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1</v>
      </c>
      <c r="S264" s="5">
        <v>0</v>
      </c>
      <c r="T264" s="5">
        <v>0</v>
      </c>
    </row>
    <row r="265" spans="1:20" x14ac:dyDescent="0.35">
      <c r="A265" s="26" t="s">
        <v>1168</v>
      </c>
      <c r="B265" s="32">
        <v>7.8</v>
      </c>
      <c r="C265" s="32">
        <v>2.7</v>
      </c>
      <c r="D265" s="32">
        <v>2.1</v>
      </c>
      <c r="E265" s="9">
        <f t="shared" si="16"/>
        <v>2.8888888888888888</v>
      </c>
      <c r="F265" s="9">
        <f t="shared" si="17"/>
        <v>3.714285714285714</v>
      </c>
      <c r="G265" s="9">
        <f t="shared" si="18"/>
        <v>1.2857142857142858</v>
      </c>
      <c r="H265" s="9">
        <f t="shared" si="19"/>
        <v>34.61538461538462</v>
      </c>
      <c r="I265" s="10" t="s">
        <v>902</v>
      </c>
      <c r="J265" s="1" t="s">
        <v>104</v>
      </c>
      <c r="K265" s="5"/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1</v>
      </c>
      <c r="S265" s="5">
        <v>0</v>
      </c>
      <c r="T265" s="5">
        <v>0</v>
      </c>
    </row>
    <row r="266" spans="1:20" x14ac:dyDescent="0.35">
      <c r="A266" s="26" t="s">
        <v>1169</v>
      </c>
      <c r="B266" s="32">
        <v>8.1</v>
      </c>
      <c r="C266" s="32">
        <v>2.6</v>
      </c>
      <c r="D266" s="32">
        <v>2.4</v>
      </c>
      <c r="E266" s="9">
        <f t="shared" si="16"/>
        <v>3.115384615384615</v>
      </c>
      <c r="F266" s="9">
        <f t="shared" si="17"/>
        <v>3.375</v>
      </c>
      <c r="G266" s="9">
        <f t="shared" si="18"/>
        <v>1.0833333333333335</v>
      </c>
      <c r="H266" s="9">
        <f t="shared" si="19"/>
        <v>32.098765432098766</v>
      </c>
      <c r="I266" s="10" t="s">
        <v>902</v>
      </c>
      <c r="J266" s="1" t="s">
        <v>104</v>
      </c>
      <c r="K266" s="5"/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1</v>
      </c>
      <c r="S266" s="5">
        <v>0</v>
      </c>
      <c r="T266" s="5">
        <v>0</v>
      </c>
    </row>
    <row r="267" spans="1:20" x14ac:dyDescent="0.35">
      <c r="A267" s="26" t="s">
        <v>1170</v>
      </c>
      <c r="B267" s="32">
        <v>8.5</v>
      </c>
      <c r="C267" s="32">
        <v>3.5</v>
      </c>
      <c r="D267" s="32">
        <v>2.6</v>
      </c>
      <c r="E267" s="9">
        <f t="shared" si="16"/>
        <v>2.4285714285714284</v>
      </c>
      <c r="F267" s="9">
        <f t="shared" si="17"/>
        <v>3.2692307692307692</v>
      </c>
      <c r="G267" s="9">
        <f t="shared" si="18"/>
        <v>1.346153846153846</v>
      </c>
      <c r="H267" s="9">
        <f t="shared" si="19"/>
        <v>41.17647058823529</v>
      </c>
      <c r="I267" s="10" t="s">
        <v>902</v>
      </c>
      <c r="J267" s="1" t="s">
        <v>104</v>
      </c>
      <c r="K267" s="5"/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1</v>
      </c>
      <c r="S267" s="5">
        <v>0</v>
      </c>
      <c r="T267" s="5">
        <v>0</v>
      </c>
    </row>
    <row r="268" spans="1:20" x14ac:dyDescent="0.35">
      <c r="A268" s="26" t="s">
        <v>1171</v>
      </c>
      <c r="B268" s="32">
        <v>9.1</v>
      </c>
      <c r="C268" s="32">
        <v>3.1</v>
      </c>
      <c r="D268" s="32">
        <v>2.6</v>
      </c>
      <c r="E268" s="9">
        <f t="shared" si="16"/>
        <v>2.9354838709677415</v>
      </c>
      <c r="F268" s="9">
        <f t="shared" si="17"/>
        <v>3.4999999999999996</v>
      </c>
      <c r="G268" s="9">
        <f t="shared" si="18"/>
        <v>1.1923076923076923</v>
      </c>
      <c r="H268" s="9">
        <f t="shared" si="19"/>
        <v>34.065934065934066</v>
      </c>
      <c r="I268" s="10" t="s">
        <v>902</v>
      </c>
      <c r="J268" s="1" t="s">
        <v>104</v>
      </c>
      <c r="K268" s="5"/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1</v>
      </c>
      <c r="S268" s="5">
        <v>0</v>
      </c>
      <c r="T268" s="5">
        <v>0</v>
      </c>
    </row>
    <row r="269" spans="1:20" x14ac:dyDescent="0.35">
      <c r="A269" s="26" t="s">
        <v>1172</v>
      </c>
      <c r="B269" s="32">
        <v>7.9</v>
      </c>
      <c r="C269" s="32">
        <v>2.2999999999999998</v>
      </c>
      <c r="D269" s="32">
        <v>2.2000000000000002</v>
      </c>
      <c r="E269" s="9">
        <f t="shared" si="16"/>
        <v>3.4347826086956528</v>
      </c>
      <c r="F269" s="9">
        <f t="shared" si="17"/>
        <v>3.5909090909090908</v>
      </c>
      <c r="G269" s="9">
        <f t="shared" si="18"/>
        <v>1.0454545454545452</v>
      </c>
      <c r="H269" s="9">
        <f t="shared" si="19"/>
        <v>29.113924050632907</v>
      </c>
      <c r="I269" s="10" t="s">
        <v>902</v>
      </c>
      <c r="J269" s="1" t="s">
        <v>104</v>
      </c>
      <c r="K269" s="5"/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1</v>
      </c>
      <c r="S269" s="5">
        <v>0</v>
      </c>
      <c r="T269" s="5">
        <v>0</v>
      </c>
    </row>
    <row r="270" spans="1:20" x14ac:dyDescent="0.35">
      <c r="A270" s="26" t="s">
        <v>1173</v>
      </c>
      <c r="B270" s="32">
        <v>7.3</v>
      </c>
      <c r="C270" s="32">
        <v>3</v>
      </c>
      <c r="D270" s="32">
        <v>2.6</v>
      </c>
      <c r="E270" s="9">
        <f t="shared" si="16"/>
        <v>2.4333333333333331</v>
      </c>
      <c r="F270" s="9">
        <f t="shared" si="17"/>
        <v>2.8076923076923075</v>
      </c>
      <c r="G270" s="9">
        <f t="shared" si="18"/>
        <v>1.1538461538461537</v>
      </c>
      <c r="H270" s="9">
        <f t="shared" si="19"/>
        <v>41.095890410958908</v>
      </c>
      <c r="I270" s="10" t="s">
        <v>902</v>
      </c>
      <c r="J270" s="1" t="s">
        <v>104</v>
      </c>
      <c r="K270" s="5"/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1</v>
      </c>
      <c r="S270" s="5">
        <v>0</v>
      </c>
      <c r="T270" s="5">
        <v>0</v>
      </c>
    </row>
    <row r="271" spans="1:20" x14ac:dyDescent="0.35">
      <c r="A271" s="26" t="s">
        <v>1174</v>
      </c>
      <c r="B271" s="32">
        <v>9</v>
      </c>
      <c r="C271" s="32">
        <v>2.6</v>
      </c>
      <c r="D271" s="32">
        <v>2.6</v>
      </c>
      <c r="E271" s="9">
        <f t="shared" si="16"/>
        <v>3.4615384615384612</v>
      </c>
      <c r="F271" s="9">
        <f t="shared" si="17"/>
        <v>3.4615384615384612</v>
      </c>
      <c r="G271" s="9">
        <f t="shared" si="18"/>
        <v>1</v>
      </c>
      <c r="H271" s="9">
        <f t="shared" si="19"/>
        <v>28.888888888888893</v>
      </c>
      <c r="I271" s="10" t="s">
        <v>902</v>
      </c>
      <c r="J271" s="1" t="s">
        <v>104</v>
      </c>
      <c r="K271" s="5"/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1</v>
      </c>
      <c r="S271" s="5">
        <v>0</v>
      </c>
      <c r="T271" s="5">
        <v>0</v>
      </c>
    </row>
    <row r="272" spans="1:20" x14ac:dyDescent="0.35">
      <c r="A272" s="26" t="s">
        <v>1175</v>
      </c>
      <c r="B272" s="32">
        <v>8.3000000000000007</v>
      </c>
      <c r="C272" s="32">
        <v>2.8</v>
      </c>
      <c r="D272" s="32">
        <v>2.2999999999999998</v>
      </c>
      <c r="E272" s="9">
        <f t="shared" si="16"/>
        <v>2.9642857142857149</v>
      </c>
      <c r="F272" s="9">
        <f t="shared" si="17"/>
        <v>3.6086956521739135</v>
      </c>
      <c r="G272" s="9">
        <f t="shared" si="18"/>
        <v>1.2173913043478262</v>
      </c>
      <c r="H272" s="9">
        <f t="shared" si="19"/>
        <v>33.734939759036145</v>
      </c>
      <c r="I272" s="10" t="s">
        <v>902</v>
      </c>
      <c r="J272" s="1" t="s">
        <v>104</v>
      </c>
      <c r="K272" s="5"/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1</v>
      </c>
      <c r="S272" s="5">
        <v>0</v>
      </c>
      <c r="T272" s="5">
        <v>0</v>
      </c>
    </row>
    <row r="273" spans="1:20" x14ac:dyDescent="0.35">
      <c r="A273" s="26" t="s">
        <v>1176</v>
      </c>
      <c r="B273" s="32">
        <v>8.5</v>
      </c>
      <c r="C273" s="32">
        <v>3</v>
      </c>
      <c r="D273" s="32">
        <v>2.2999999999999998</v>
      </c>
      <c r="E273" s="9">
        <f t="shared" si="16"/>
        <v>2.8333333333333335</v>
      </c>
      <c r="F273" s="9">
        <f t="shared" si="17"/>
        <v>3.6956521739130439</v>
      </c>
      <c r="G273" s="9">
        <f t="shared" si="18"/>
        <v>1.3043478260869565</v>
      </c>
      <c r="H273" s="9">
        <f t="shared" si="19"/>
        <v>35.294117647058826</v>
      </c>
      <c r="I273" s="10" t="s">
        <v>902</v>
      </c>
      <c r="J273" s="1" t="s">
        <v>104</v>
      </c>
      <c r="K273" s="5"/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1</v>
      </c>
      <c r="S273" s="5">
        <v>0</v>
      </c>
      <c r="T273" s="5">
        <v>0</v>
      </c>
    </row>
    <row r="274" spans="1:20" x14ac:dyDescent="0.35">
      <c r="A274" s="26" t="s">
        <v>1177</v>
      </c>
      <c r="B274" s="32">
        <v>8.4</v>
      </c>
      <c r="C274" s="32">
        <v>3.4</v>
      </c>
      <c r="D274" s="32">
        <v>2.7</v>
      </c>
      <c r="E274" s="9">
        <f t="shared" si="16"/>
        <v>2.4705882352941178</v>
      </c>
      <c r="F274" s="9">
        <f t="shared" si="17"/>
        <v>3.1111111111111112</v>
      </c>
      <c r="G274" s="9">
        <f t="shared" si="18"/>
        <v>1.2592592592592591</v>
      </c>
      <c r="H274" s="9">
        <f t="shared" si="19"/>
        <v>40.476190476190474</v>
      </c>
      <c r="I274" s="10" t="s">
        <v>902</v>
      </c>
      <c r="J274" s="1" t="s">
        <v>104</v>
      </c>
      <c r="K274" s="5"/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1</v>
      </c>
      <c r="S274" s="5">
        <v>0</v>
      </c>
      <c r="T274" s="5">
        <v>0</v>
      </c>
    </row>
    <row r="275" spans="1:20" x14ac:dyDescent="0.35">
      <c r="A275" s="26" t="s">
        <v>1178</v>
      </c>
      <c r="B275" s="32">
        <v>7.7</v>
      </c>
      <c r="C275" s="32">
        <v>2.8</v>
      </c>
      <c r="D275" s="32">
        <v>2.2000000000000002</v>
      </c>
      <c r="E275" s="9">
        <f t="shared" si="16"/>
        <v>2.7500000000000004</v>
      </c>
      <c r="F275" s="9">
        <f t="shared" si="17"/>
        <v>3.5</v>
      </c>
      <c r="G275" s="9">
        <f t="shared" si="18"/>
        <v>1.2727272727272725</v>
      </c>
      <c r="H275" s="9">
        <f t="shared" si="19"/>
        <v>36.36363636363636</v>
      </c>
      <c r="I275" s="10" t="s">
        <v>902</v>
      </c>
      <c r="J275" s="1" t="s">
        <v>104</v>
      </c>
      <c r="K275" s="5"/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1</v>
      </c>
      <c r="S275" s="5">
        <v>0</v>
      </c>
      <c r="T275" s="5">
        <v>0</v>
      </c>
    </row>
    <row r="276" spans="1:20" x14ac:dyDescent="0.35">
      <c r="A276" s="26" t="s">
        <v>1179</v>
      </c>
      <c r="B276" s="32">
        <v>9.1999999999999993</v>
      </c>
      <c r="C276" s="32">
        <v>3.5</v>
      </c>
      <c r="D276" s="32">
        <v>2.8</v>
      </c>
      <c r="E276" s="9">
        <f t="shared" si="16"/>
        <v>2.6285714285714286</v>
      </c>
      <c r="F276" s="9">
        <f t="shared" si="17"/>
        <v>3.2857142857142856</v>
      </c>
      <c r="G276" s="9">
        <f t="shared" si="18"/>
        <v>1.25</v>
      </c>
      <c r="H276" s="9">
        <f t="shared" si="19"/>
        <v>38.04347826086957</v>
      </c>
      <c r="I276" s="10" t="s">
        <v>902</v>
      </c>
      <c r="J276" s="1" t="s">
        <v>104</v>
      </c>
      <c r="K276" s="5"/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1</v>
      </c>
      <c r="S276" s="5">
        <v>0</v>
      </c>
      <c r="T276" s="5">
        <v>0</v>
      </c>
    </row>
    <row r="277" spans="1:20" x14ac:dyDescent="0.35">
      <c r="A277" s="26" t="s">
        <v>1180</v>
      </c>
      <c r="B277" s="32">
        <v>9</v>
      </c>
      <c r="C277" s="32">
        <v>3.3</v>
      </c>
      <c r="D277" s="32">
        <v>2.7</v>
      </c>
      <c r="E277" s="9">
        <f t="shared" si="16"/>
        <v>2.7272727272727275</v>
      </c>
      <c r="F277" s="9">
        <f t="shared" si="17"/>
        <v>3.333333333333333</v>
      </c>
      <c r="G277" s="9">
        <f t="shared" si="18"/>
        <v>1.2222222222222221</v>
      </c>
      <c r="H277" s="9">
        <f t="shared" si="19"/>
        <v>36.666666666666664</v>
      </c>
      <c r="I277" s="10" t="s">
        <v>902</v>
      </c>
      <c r="J277" s="1" t="s">
        <v>104</v>
      </c>
      <c r="K277" s="5"/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1</v>
      </c>
      <c r="S277" s="5">
        <v>0</v>
      </c>
      <c r="T277" s="5">
        <v>0</v>
      </c>
    </row>
    <row r="278" spans="1:20" x14ac:dyDescent="0.35">
      <c r="A278" s="26" t="s">
        <v>1181</v>
      </c>
      <c r="B278" s="32">
        <v>7.8</v>
      </c>
      <c r="C278" s="32">
        <v>2.8</v>
      </c>
      <c r="D278" s="32">
        <v>2.2000000000000002</v>
      </c>
      <c r="E278" s="9">
        <f t="shared" si="16"/>
        <v>2.785714285714286</v>
      </c>
      <c r="F278" s="9">
        <f t="shared" si="17"/>
        <v>3.545454545454545</v>
      </c>
      <c r="G278" s="9">
        <f t="shared" si="18"/>
        <v>1.2727272727272725</v>
      </c>
      <c r="H278" s="9">
        <f t="shared" si="19"/>
        <v>35.897435897435898</v>
      </c>
      <c r="I278" s="10" t="s">
        <v>902</v>
      </c>
      <c r="J278" s="1" t="s">
        <v>104</v>
      </c>
      <c r="K278" s="5"/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1</v>
      </c>
      <c r="S278" s="5">
        <v>0</v>
      </c>
      <c r="T278" s="5">
        <v>0</v>
      </c>
    </row>
    <row r="279" spans="1:20" x14ac:dyDescent="0.35">
      <c r="A279" s="26" t="s">
        <v>1182</v>
      </c>
      <c r="B279" s="32">
        <v>8.6</v>
      </c>
      <c r="C279" s="32">
        <v>2.7</v>
      </c>
      <c r="D279" s="32">
        <v>2.2999999999999998</v>
      </c>
      <c r="E279" s="9">
        <f t="shared" si="16"/>
        <v>3.1851851851851847</v>
      </c>
      <c r="F279" s="9">
        <f t="shared" si="17"/>
        <v>3.7391304347826089</v>
      </c>
      <c r="G279" s="9">
        <f t="shared" si="18"/>
        <v>1.173913043478261</v>
      </c>
      <c r="H279" s="9">
        <f t="shared" si="19"/>
        <v>31.395348837209308</v>
      </c>
      <c r="I279" s="10" t="s">
        <v>902</v>
      </c>
      <c r="J279" s="1" t="s">
        <v>104</v>
      </c>
      <c r="K279" s="5"/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1</v>
      </c>
      <c r="S279" s="5">
        <v>0</v>
      </c>
      <c r="T279" s="5">
        <v>0</v>
      </c>
    </row>
    <row r="280" spans="1:20" x14ac:dyDescent="0.35">
      <c r="A280" s="26" t="s">
        <v>1183</v>
      </c>
      <c r="B280" s="32">
        <v>8.8000000000000007</v>
      </c>
      <c r="C280" s="32">
        <v>2.7</v>
      </c>
      <c r="D280" s="32">
        <v>2.5</v>
      </c>
      <c r="E280" s="9">
        <f t="shared" si="16"/>
        <v>3.2592592592592595</v>
      </c>
      <c r="F280" s="9">
        <f t="shared" si="17"/>
        <v>3.5200000000000005</v>
      </c>
      <c r="G280" s="9">
        <f t="shared" si="18"/>
        <v>1.08</v>
      </c>
      <c r="H280" s="9">
        <f t="shared" si="19"/>
        <v>30.681818181818183</v>
      </c>
      <c r="I280" s="10" t="s">
        <v>902</v>
      </c>
      <c r="J280" s="1" t="s">
        <v>104</v>
      </c>
      <c r="K280" s="5"/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1</v>
      </c>
      <c r="S280" s="5">
        <v>0</v>
      </c>
      <c r="T280" s="5">
        <v>0</v>
      </c>
    </row>
    <row r="281" spans="1:20" x14ac:dyDescent="0.35">
      <c r="A281" s="26" t="s">
        <v>1184</v>
      </c>
      <c r="B281" s="32">
        <v>7.3</v>
      </c>
      <c r="C281" s="32">
        <v>2.2000000000000002</v>
      </c>
      <c r="D281" s="32">
        <v>2.2000000000000002</v>
      </c>
      <c r="E281" s="9">
        <f t="shared" si="16"/>
        <v>3.3181818181818179</v>
      </c>
      <c r="F281" s="9">
        <f t="shared" si="17"/>
        <v>3.3181818181818179</v>
      </c>
      <c r="G281" s="9">
        <f t="shared" si="18"/>
        <v>1</v>
      </c>
      <c r="H281" s="9">
        <f t="shared" si="19"/>
        <v>30.136986301369866</v>
      </c>
      <c r="I281" s="10" t="s">
        <v>902</v>
      </c>
      <c r="J281" s="1" t="s">
        <v>104</v>
      </c>
      <c r="K281" s="5"/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1</v>
      </c>
      <c r="S281" s="5">
        <v>0</v>
      </c>
      <c r="T281" s="5">
        <v>0</v>
      </c>
    </row>
    <row r="282" spans="1:20" x14ac:dyDescent="0.35">
      <c r="A282" s="26" t="s">
        <v>1185</v>
      </c>
      <c r="B282" s="32">
        <v>9</v>
      </c>
      <c r="C282" s="32">
        <v>2.7</v>
      </c>
      <c r="D282" s="32">
        <v>2.5</v>
      </c>
      <c r="E282" s="9">
        <f t="shared" si="16"/>
        <v>3.333333333333333</v>
      </c>
      <c r="F282" s="9">
        <f t="shared" si="17"/>
        <v>3.6</v>
      </c>
      <c r="G282" s="9">
        <f t="shared" si="18"/>
        <v>1.08</v>
      </c>
      <c r="H282" s="9">
        <f t="shared" si="19"/>
        <v>30.000000000000004</v>
      </c>
      <c r="I282" s="10" t="s">
        <v>902</v>
      </c>
      <c r="J282" s="1" t="s">
        <v>104</v>
      </c>
      <c r="K282" s="5"/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1</v>
      </c>
      <c r="S282" s="5">
        <v>0</v>
      </c>
      <c r="T282" s="5">
        <v>0</v>
      </c>
    </row>
    <row r="283" spans="1:20" x14ac:dyDescent="0.35">
      <c r="A283" s="26" t="s">
        <v>1186</v>
      </c>
      <c r="B283" s="32">
        <v>8.9</v>
      </c>
      <c r="C283" s="32">
        <v>3.7</v>
      </c>
      <c r="D283" s="32">
        <v>2.9</v>
      </c>
      <c r="E283" s="9">
        <f t="shared" si="16"/>
        <v>2.4054054054054053</v>
      </c>
      <c r="F283" s="9">
        <f t="shared" si="17"/>
        <v>3.0689655172413794</v>
      </c>
      <c r="G283" s="9">
        <f t="shared" si="18"/>
        <v>1.2758620689655173</v>
      </c>
      <c r="H283" s="9">
        <f t="shared" si="19"/>
        <v>41.573033707865171</v>
      </c>
      <c r="I283" s="10" t="s">
        <v>902</v>
      </c>
      <c r="J283" s="1" t="s">
        <v>104</v>
      </c>
      <c r="K283" s="5"/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1</v>
      </c>
      <c r="S283" s="5">
        <v>0</v>
      </c>
      <c r="T283" s="5">
        <v>0</v>
      </c>
    </row>
    <row r="284" spans="1:20" x14ac:dyDescent="0.35">
      <c r="A284" s="26" t="s">
        <v>1187</v>
      </c>
      <c r="B284" s="32">
        <v>7.5</v>
      </c>
      <c r="C284" s="32">
        <v>2.7</v>
      </c>
      <c r="D284" s="32">
        <v>2.2999999999999998</v>
      </c>
      <c r="E284" s="9">
        <f t="shared" si="16"/>
        <v>2.7777777777777777</v>
      </c>
      <c r="F284" s="9">
        <f t="shared" si="17"/>
        <v>3.2608695652173916</v>
      </c>
      <c r="G284" s="9">
        <f t="shared" si="18"/>
        <v>1.173913043478261</v>
      </c>
      <c r="H284" s="9">
        <f t="shared" si="19"/>
        <v>36.000000000000007</v>
      </c>
      <c r="I284" s="10" t="s">
        <v>902</v>
      </c>
      <c r="J284" s="1" t="s">
        <v>104</v>
      </c>
      <c r="K284" s="5"/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1</v>
      </c>
      <c r="S284" s="5">
        <v>0</v>
      </c>
      <c r="T284" s="5">
        <v>0</v>
      </c>
    </row>
    <row r="285" spans="1:20" x14ac:dyDescent="0.35">
      <c r="A285" s="26" t="s">
        <v>1188</v>
      </c>
      <c r="B285" s="32">
        <v>9.3000000000000007</v>
      </c>
      <c r="C285" s="32">
        <v>3</v>
      </c>
      <c r="D285" s="32">
        <v>2.5</v>
      </c>
      <c r="E285" s="9">
        <f t="shared" si="16"/>
        <v>3.1</v>
      </c>
      <c r="F285" s="9">
        <f t="shared" si="17"/>
        <v>3.72</v>
      </c>
      <c r="G285" s="9">
        <f t="shared" si="18"/>
        <v>1.2</v>
      </c>
      <c r="H285" s="9">
        <f t="shared" si="19"/>
        <v>32.258064516129032</v>
      </c>
      <c r="I285" s="10" t="s">
        <v>902</v>
      </c>
      <c r="J285" s="1" t="s">
        <v>104</v>
      </c>
      <c r="K285" s="5"/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1</v>
      </c>
      <c r="S285" s="5">
        <v>0</v>
      </c>
      <c r="T285" s="5">
        <v>0</v>
      </c>
    </row>
    <row r="286" spans="1:20" x14ac:dyDescent="0.35">
      <c r="A286" s="26" t="s">
        <v>1189</v>
      </c>
      <c r="B286" s="32">
        <v>7.5</v>
      </c>
      <c r="C286" s="32">
        <v>3</v>
      </c>
      <c r="D286" s="32">
        <v>2.2999999999999998</v>
      </c>
      <c r="E286" s="9">
        <f t="shared" si="16"/>
        <v>2.5</v>
      </c>
      <c r="F286" s="9">
        <f t="shared" si="17"/>
        <v>3.2608695652173916</v>
      </c>
      <c r="G286" s="9">
        <f t="shared" si="18"/>
        <v>1.3043478260869565</v>
      </c>
      <c r="H286" s="9">
        <f t="shared" si="19"/>
        <v>40</v>
      </c>
      <c r="I286" s="10" t="s">
        <v>902</v>
      </c>
      <c r="J286" s="1" t="s">
        <v>104</v>
      </c>
      <c r="K286" s="5"/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1</v>
      </c>
      <c r="S286" s="5">
        <v>0</v>
      </c>
      <c r="T286" s="5">
        <v>0</v>
      </c>
    </row>
    <row r="287" spans="1:20" x14ac:dyDescent="0.35">
      <c r="A287" s="26" t="s">
        <v>1190</v>
      </c>
      <c r="B287" s="32">
        <v>8.8000000000000007</v>
      </c>
      <c r="C287" s="32">
        <v>2.8</v>
      </c>
      <c r="D287" s="32">
        <v>2.6</v>
      </c>
      <c r="E287" s="9">
        <f t="shared" si="16"/>
        <v>3.1428571428571432</v>
      </c>
      <c r="F287" s="9">
        <f t="shared" si="17"/>
        <v>3.3846153846153846</v>
      </c>
      <c r="G287" s="9">
        <f t="shared" si="18"/>
        <v>1.0769230769230769</v>
      </c>
      <c r="H287" s="9">
        <f t="shared" si="19"/>
        <v>31.818181818181813</v>
      </c>
      <c r="I287" s="10" t="s">
        <v>902</v>
      </c>
      <c r="J287" s="1" t="s">
        <v>104</v>
      </c>
      <c r="K287" s="5"/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1</v>
      </c>
      <c r="S287" s="5">
        <v>0</v>
      </c>
      <c r="T287" s="5">
        <v>0</v>
      </c>
    </row>
    <row r="288" spans="1:20" x14ac:dyDescent="0.35">
      <c r="A288" s="26" t="s">
        <v>1191</v>
      </c>
      <c r="B288" s="32">
        <v>8.6</v>
      </c>
      <c r="C288" s="32">
        <v>3.1</v>
      </c>
      <c r="D288" s="32">
        <v>2.5</v>
      </c>
      <c r="E288" s="9">
        <f t="shared" si="16"/>
        <v>2.7741935483870965</v>
      </c>
      <c r="F288" s="9">
        <f t="shared" si="17"/>
        <v>3.44</v>
      </c>
      <c r="G288" s="9">
        <f t="shared" si="18"/>
        <v>1.24</v>
      </c>
      <c r="H288" s="9">
        <f t="shared" si="19"/>
        <v>36.04651162790698</v>
      </c>
      <c r="I288" s="10" t="s">
        <v>902</v>
      </c>
      <c r="J288" s="1" t="s">
        <v>104</v>
      </c>
      <c r="K288" s="5"/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1</v>
      </c>
      <c r="S288" s="5">
        <v>0</v>
      </c>
      <c r="T288" s="5">
        <v>0</v>
      </c>
    </row>
    <row r="289" spans="1:20" x14ac:dyDescent="0.35">
      <c r="A289" s="26" t="s">
        <v>1192</v>
      </c>
      <c r="B289" s="32">
        <v>7.2</v>
      </c>
      <c r="C289" s="32">
        <v>3</v>
      </c>
      <c r="D289" s="32">
        <v>2.5</v>
      </c>
      <c r="E289" s="9">
        <f t="shared" si="16"/>
        <v>2.4</v>
      </c>
      <c r="F289" s="9">
        <f t="shared" si="17"/>
        <v>2.88</v>
      </c>
      <c r="G289" s="9">
        <f t="shared" si="18"/>
        <v>1.2</v>
      </c>
      <c r="H289" s="9">
        <f t="shared" si="19"/>
        <v>41.666666666666664</v>
      </c>
      <c r="I289" s="10" t="s">
        <v>902</v>
      </c>
      <c r="J289" s="1" t="s">
        <v>104</v>
      </c>
      <c r="K289" s="5"/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1</v>
      </c>
      <c r="S289" s="5">
        <v>0</v>
      </c>
      <c r="T289" s="5">
        <v>0</v>
      </c>
    </row>
    <row r="290" spans="1:20" x14ac:dyDescent="0.35">
      <c r="A290" s="26" t="s">
        <v>1193</v>
      </c>
      <c r="B290" s="32">
        <v>9</v>
      </c>
      <c r="C290" s="32">
        <v>3.3</v>
      </c>
      <c r="D290" s="32">
        <v>2.6</v>
      </c>
      <c r="E290" s="9">
        <f t="shared" si="16"/>
        <v>2.7272727272727275</v>
      </c>
      <c r="F290" s="9">
        <f t="shared" si="17"/>
        <v>3.4615384615384612</v>
      </c>
      <c r="G290" s="9">
        <f t="shared" si="18"/>
        <v>1.2692307692307692</v>
      </c>
      <c r="H290" s="9">
        <f t="shared" si="19"/>
        <v>36.666666666666664</v>
      </c>
      <c r="I290" s="10" t="s">
        <v>902</v>
      </c>
      <c r="J290" s="1" t="s">
        <v>104</v>
      </c>
      <c r="K290" s="5"/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1</v>
      </c>
      <c r="S290" s="5">
        <v>0</v>
      </c>
      <c r="T290" s="5">
        <v>0</v>
      </c>
    </row>
    <row r="291" spans="1:20" x14ac:dyDescent="0.35">
      <c r="A291" s="26" t="s">
        <v>1194</v>
      </c>
      <c r="B291" s="32">
        <v>8.4</v>
      </c>
      <c r="C291" s="32">
        <v>2.7</v>
      </c>
      <c r="D291" s="32">
        <v>2.5</v>
      </c>
      <c r="E291" s="9">
        <f t="shared" si="16"/>
        <v>3.1111111111111112</v>
      </c>
      <c r="F291" s="9">
        <f t="shared" si="17"/>
        <v>3.3600000000000003</v>
      </c>
      <c r="G291" s="9">
        <f t="shared" si="18"/>
        <v>1.08</v>
      </c>
      <c r="H291" s="9">
        <f t="shared" si="19"/>
        <v>32.142857142857146</v>
      </c>
      <c r="I291" s="10" t="s">
        <v>902</v>
      </c>
      <c r="J291" s="1" t="s">
        <v>104</v>
      </c>
      <c r="K291" s="5"/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1</v>
      </c>
      <c r="S291" s="5">
        <v>0</v>
      </c>
      <c r="T291" s="5">
        <v>0</v>
      </c>
    </row>
    <row r="292" spans="1:20" x14ac:dyDescent="0.35">
      <c r="A292" s="13" t="s">
        <v>1195</v>
      </c>
      <c r="B292" s="11">
        <v>7.2</v>
      </c>
      <c r="C292" s="11">
        <v>4.0999999999999996</v>
      </c>
      <c r="D292" s="11">
        <v>3.75</v>
      </c>
      <c r="E292" s="9">
        <f t="shared" si="16"/>
        <v>1.75609756097561</v>
      </c>
      <c r="F292" s="9">
        <f t="shared" si="17"/>
        <v>1.9200000000000002</v>
      </c>
      <c r="G292" s="9">
        <f t="shared" si="18"/>
        <v>1.0933333333333333</v>
      </c>
      <c r="H292" s="9">
        <f t="shared" si="19"/>
        <v>56.944444444444443</v>
      </c>
      <c r="I292" s="10" t="s">
        <v>904</v>
      </c>
      <c r="J292" s="1" t="s">
        <v>104</v>
      </c>
      <c r="K292" s="5"/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1</v>
      </c>
    </row>
    <row r="293" spans="1:20" x14ac:dyDescent="0.35">
      <c r="A293" s="13" t="s">
        <v>1196</v>
      </c>
      <c r="B293" s="11">
        <v>7.1</v>
      </c>
      <c r="C293" s="11">
        <v>4</v>
      </c>
      <c r="D293" s="11">
        <v>3.5</v>
      </c>
      <c r="E293" s="9">
        <f t="shared" si="16"/>
        <v>1.7749999999999999</v>
      </c>
      <c r="F293" s="9">
        <f t="shared" si="17"/>
        <v>2.0285714285714285</v>
      </c>
      <c r="G293" s="9">
        <f t="shared" si="18"/>
        <v>1.1428571428571428</v>
      </c>
      <c r="H293" s="9">
        <f t="shared" si="19"/>
        <v>56.338028169014088</v>
      </c>
      <c r="I293" s="10" t="s">
        <v>904</v>
      </c>
      <c r="J293" s="1" t="s">
        <v>104</v>
      </c>
      <c r="K293" s="5"/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1</v>
      </c>
    </row>
    <row r="294" spans="1:20" x14ac:dyDescent="0.35">
      <c r="A294" s="13" t="s">
        <v>1197</v>
      </c>
      <c r="B294" s="11">
        <v>7.65</v>
      </c>
      <c r="C294" s="11">
        <v>4.0999999999999996</v>
      </c>
      <c r="D294" s="11">
        <v>3.6</v>
      </c>
      <c r="E294" s="9">
        <f t="shared" si="16"/>
        <v>1.8658536585365857</v>
      </c>
      <c r="F294" s="9">
        <f t="shared" si="17"/>
        <v>2.125</v>
      </c>
      <c r="G294" s="9">
        <f t="shared" si="18"/>
        <v>1.1388888888888888</v>
      </c>
      <c r="H294" s="9">
        <f t="shared" si="19"/>
        <v>53.594771241830067</v>
      </c>
      <c r="I294" s="10" t="s">
        <v>904</v>
      </c>
      <c r="J294" s="1" t="s">
        <v>104</v>
      </c>
      <c r="K294" s="5"/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1</v>
      </c>
    </row>
    <row r="295" spans="1:20" x14ac:dyDescent="0.35">
      <c r="A295" s="13" t="s">
        <v>1198</v>
      </c>
      <c r="B295" s="11">
        <v>7.5</v>
      </c>
      <c r="C295" s="11">
        <v>3.6</v>
      </c>
      <c r="D295" s="11">
        <v>3.5</v>
      </c>
      <c r="E295" s="9">
        <f t="shared" si="16"/>
        <v>2.0833333333333335</v>
      </c>
      <c r="F295" s="9">
        <f t="shared" si="17"/>
        <v>2.1428571428571428</v>
      </c>
      <c r="G295" s="9">
        <f t="shared" si="18"/>
        <v>1.0285714285714287</v>
      </c>
      <c r="H295" s="9">
        <f t="shared" si="19"/>
        <v>48.000000000000007</v>
      </c>
      <c r="I295" s="10" t="s">
        <v>904</v>
      </c>
      <c r="J295" s="1" t="s">
        <v>104</v>
      </c>
      <c r="K295" s="5"/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1</v>
      </c>
    </row>
    <row r="296" spans="1:20" x14ac:dyDescent="0.35">
      <c r="A296" s="13" t="s">
        <v>1199</v>
      </c>
      <c r="B296" s="11">
        <v>7.1</v>
      </c>
      <c r="C296" s="11">
        <v>3.6</v>
      </c>
      <c r="D296" s="11">
        <v>3.65</v>
      </c>
      <c r="E296" s="9">
        <f t="shared" si="16"/>
        <v>1.9722222222222221</v>
      </c>
      <c r="F296" s="9">
        <f t="shared" si="17"/>
        <v>1.9452054794520548</v>
      </c>
      <c r="G296" s="9">
        <f t="shared" si="18"/>
        <v>0.98630136986301375</v>
      </c>
      <c r="H296" s="9">
        <f t="shared" si="19"/>
        <v>50.704225352112672</v>
      </c>
      <c r="I296" s="10" t="s">
        <v>904</v>
      </c>
      <c r="J296" s="1" t="s">
        <v>104</v>
      </c>
      <c r="K296" s="5"/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1</v>
      </c>
    </row>
    <row r="297" spans="1:20" x14ac:dyDescent="0.35">
      <c r="A297" s="13" t="s">
        <v>1200</v>
      </c>
      <c r="B297" s="11">
        <v>7.5</v>
      </c>
      <c r="C297" s="11">
        <v>4.2</v>
      </c>
      <c r="D297" s="11">
        <v>3.55</v>
      </c>
      <c r="E297" s="9">
        <f t="shared" si="16"/>
        <v>1.7857142857142856</v>
      </c>
      <c r="F297" s="9">
        <f t="shared" si="17"/>
        <v>2.1126760563380285</v>
      </c>
      <c r="G297" s="9">
        <f t="shared" si="18"/>
        <v>1.183098591549296</v>
      </c>
      <c r="H297" s="9">
        <f t="shared" si="19"/>
        <v>56.000000000000007</v>
      </c>
      <c r="I297" s="10" t="s">
        <v>904</v>
      </c>
      <c r="J297" s="1" t="s">
        <v>104</v>
      </c>
      <c r="K297" s="5"/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1</v>
      </c>
    </row>
    <row r="298" spans="1:20" x14ac:dyDescent="0.35">
      <c r="A298" s="13" t="s">
        <v>1201</v>
      </c>
      <c r="B298" s="11">
        <v>6.5</v>
      </c>
      <c r="C298" s="11">
        <v>3.7</v>
      </c>
      <c r="D298" s="11">
        <v>2.85</v>
      </c>
      <c r="E298" s="9">
        <f t="shared" si="16"/>
        <v>1.7567567567567566</v>
      </c>
      <c r="F298" s="9">
        <f t="shared" si="17"/>
        <v>2.2807017543859649</v>
      </c>
      <c r="G298" s="9">
        <f t="shared" si="18"/>
        <v>1.2982456140350878</v>
      </c>
      <c r="H298" s="9">
        <f t="shared" si="19"/>
        <v>56.92307692307692</v>
      </c>
      <c r="I298" s="10" t="s">
        <v>904</v>
      </c>
      <c r="J298" s="1" t="s">
        <v>104</v>
      </c>
      <c r="K298" s="5"/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1</v>
      </c>
    </row>
    <row r="299" spans="1:20" x14ac:dyDescent="0.35">
      <c r="A299" s="13" t="s">
        <v>1202</v>
      </c>
      <c r="B299" s="11">
        <v>7.1</v>
      </c>
      <c r="C299" s="11">
        <v>3.95</v>
      </c>
      <c r="D299" s="11">
        <v>3.5</v>
      </c>
      <c r="E299" s="9">
        <f t="shared" si="16"/>
        <v>1.7974683544303796</v>
      </c>
      <c r="F299" s="9">
        <f t="shared" si="17"/>
        <v>2.0285714285714285</v>
      </c>
      <c r="G299" s="9">
        <f t="shared" si="18"/>
        <v>1.1285714285714286</v>
      </c>
      <c r="H299" s="9">
        <f t="shared" si="19"/>
        <v>55.633802816901415</v>
      </c>
      <c r="I299" s="10" t="s">
        <v>904</v>
      </c>
      <c r="J299" s="1" t="s">
        <v>104</v>
      </c>
      <c r="K299" s="5"/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1</v>
      </c>
    </row>
    <row r="300" spans="1:20" x14ac:dyDescent="0.35">
      <c r="A300" s="13" t="s">
        <v>1203</v>
      </c>
      <c r="B300" s="11">
        <v>7.45</v>
      </c>
      <c r="C300" s="11">
        <v>3.95</v>
      </c>
      <c r="D300" s="11">
        <v>3.6</v>
      </c>
      <c r="E300" s="9">
        <f t="shared" si="16"/>
        <v>1.8860759493670887</v>
      </c>
      <c r="F300" s="9">
        <f t="shared" si="17"/>
        <v>2.0694444444444446</v>
      </c>
      <c r="G300" s="9">
        <f t="shared" si="18"/>
        <v>1.0972222222222223</v>
      </c>
      <c r="H300" s="9">
        <f t="shared" si="19"/>
        <v>53.020134228187921</v>
      </c>
      <c r="I300" s="10" t="s">
        <v>904</v>
      </c>
      <c r="J300" s="1" t="s">
        <v>104</v>
      </c>
      <c r="K300" s="5"/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1</v>
      </c>
    </row>
    <row r="301" spans="1:20" x14ac:dyDescent="0.35">
      <c r="A301" s="13" t="s">
        <v>1204</v>
      </c>
      <c r="B301" s="11">
        <v>7.9</v>
      </c>
      <c r="C301" s="11">
        <v>4.2</v>
      </c>
      <c r="D301" s="11">
        <v>3.4</v>
      </c>
      <c r="E301" s="9">
        <f t="shared" si="16"/>
        <v>1.8809523809523809</v>
      </c>
      <c r="F301" s="9">
        <f t="shared" si="17"/>
        <v>2.3235294117647061</v>
      </c>
      <c r="G301" s="9">
        <f t="shared" si="18"/>
        <v>1.2352941176470589</v>
      </c>
      <c r="H301" s="9">
        <f t="shared" si="19"/>
        <v>53.164556962025308</v>
      </c>
      <c r="I301" s="10" t="s">
        <v>904</v>
      </c>
      <c r="J301" s="1" t="s">
        <v>104</v>
      </c>
      <c r="K301" s="5"/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1</v>
      </c>
    </row>
    <row r="302" spans="1:20" x14ac:dyDescent="0.35">
      <c r="A302" s="13" t="s">
        <v>1205</v>
      </c>
      <c r="B302" s="11">
        <v>8</v>
      </c>
      <c r="C302" s="11">
        <v>4</v>
      </c>
      <c r="D302" s="11">
        <v>3.5</v>
      </c>
      <c r="E302" s="9">
        <f t="shared" si="16"/>
        <v>2</v>
      </c>
      <c r="F302" s="9">
        <f t="shared" si="17"/>
        <v>2.2857142857142856</v>
      </c>
      <c r="G302" s="9">
        <f t="shared" si="18"/>
        <v>1.1428571428571428</v>
      </c>
      <c r="H302" s="9">
        <f t="shared" si="19"/>
        <v>50</v>
      </c>
      <c r="I302" s="10" t="s">
        <v>904</v>
      </c>
      <c r="J302" s="1" t="s">
        <v>104</v>
      </c>
      <c r="K302" s="5"/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1</v>
      </c>
    </row>
    <row r="303" spans="1:20" x14ac:dyDescent="0.35">
      <c r="A303" s="13" t="s">
        <v>1206</v>
      </c>
      <c r="B303" s="11">
        <v>7.6</v>
      </c>
      <c r="C303" s="11">
        <v>4.1500000000000004</v>
      </c>
      <c r="D303" s="11">
        <v>3.6</v>
      </c>
      <c r="E303" s="9">
        <f t="shared" si="16"/>
        <v>1.831325301204819</v>
      </c>
      <c r="F303" s="9">
        <f t="shared" si="17"/>
        <v>2.1111111111111112</v>
      </c>
      <c r="G303" s="9">
        <f t="shared" si="18"/>
        <v>1.1527777777777779</v>
      </c>
      <c r="H303" s="9">
        <f t="shared" si="19"/>
        <v>54.605263157894747</v>
      </c>
      <c r="I303" s="10" t="s">
        <v>904</v>
      </c>
      <c r="J303" s="1" t="s">
        <v>104</v>
      </c>
      <c r="K303" s="5"/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1</v>
      </c>
    </row>
    <row r="304" spans="1:20" x14ac:dyDescent="0.35">
      <c r="A304" s="13" t="s">
        <v>1207</v>
      </c>
      <c r="B304" s="11">
        <v>7.6</v>
      </c>
      <c r="C304" s="11">
        <v>4.3499999999999996</v>
      </c>
      <c r="D304" s="11">
        <v>3.6</v>
      </c>
      <c r="E304" s="9">
        <f t="shared" si="16"/>
        <v>1.7471264367816093</v>
      </c>
      <c r="F304" s="9">
        <f t="shared" si="17"/>
        <v>2.1111111111111112</v>
      </c>
      <c r="G304" s="9">
        <f t="shared" si="18"/>
        <v>1.2083333333333333</v>
      </c>
      <c r="H304" s="9">
        <f t="shared" si="19"/>
        <v>57.23684210526315</v>
      </c>
      <c r="I304" s="10" t="s">
        <v>904</v>
      </c>
      <c r="J304" s="1" t="s">
        <v>104</v>
      </c>
      <c r="K304" s="5"/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1</v>
      </c>
    </row>
    <row r="305" spans="1:20" x14ac:dyDescent="0.35">
      <c r="A305" s="13" t="s">
        <v>1208</v>
      </c>
      <c r="B305" s="11">
        <v>7.55</v>
      </c>
      <c r="C305" s="11">
        <v>3.7</v>
      </c>
      <c r="D305" s="11">
        <v>3.05</v>
      </c>
      <c r="E305" s="9">
        <f t="shared" si="16"/>
        <v>2.0405405405405403</v>
      </c>
      <c r="F305" s="9">
        <f t="shared" si="17"/>
        <v>2.4754098360655741</v>
      </c>
      <c r="G305" s="9">
        <f t="shared" si="18"/>
        <v>1.2131147540983609</v>
      </c>
      <c r="H305" s="9">
        <f t="shared" si="19"/>
        <v>49.006622516556298</v>
      </c>
      <c r="I305" s="10" t="s">
        <v>904</v>
      </c>
      <c r="J305" s="1" t="s">
        <v>104</v>
      </c>
      <c r="K305" s="5"/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1</v>
      </c>
    </row>
    <row r="306" spans="1:20" x14ac:dyDescent="0.35">
      <c r="A306" s="13" t="s">
        <v>1209</v>
      </c>
      <c r="B306" s="11">
        <v>7</v>
      </c>
      <c r="C306" s="11">
        <v>3.95</v>
      </c>
      <c r="D306" s="11">
        <v>3.25</v>
      </c>
      <c r="E306" s="9">
        <f t="shared" si="16"/>
        <v>1.7721518987341771</v>
      </c>
      <c r="F306" s="9">
        <f t="shared" si="17"/>
        <v>2.1538461538461537</v>
      </c>
      <c r="G306" s="9">
        <f t="shared" si="18"/>
        <v>1.2153846153846155</v>
      </c>
      <c r="H306" s="9">
        <f t="shared" si="19"/>
        <v>56.428571428571431</v>
      </c>
      <c r="I306" s="10" t="s">
        <v>904</v>
      </c>
      <c r="J306" s="1" t="s">
        <v>104</v>
      </c>
      <c r="K306" s="5"/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1</v>
      </c>
    </row>
    <row r="307" spans="1:20" x14ac:dyDescent="0.35">
      <c r="A307" s="13" t="s">
        <v>1210</v>
      </c>
      <c r="B307" s="11">
        <v>7.4</v>
      </c>
      <c r="C307" s="11">
        <v>4.1500000000000004</v>
      </c>
      <c r="D307" s="11">
        <v>3.5</v>
      </c>
      <c r="E307" s="9">
        <f t="shared" si="16"/>
        <v>1.7831325301204819</v>
      </c>
      <c r="F307" s="9">
        <f t="shared" si="17"/>
        <v>2.1142857142857143</v>
      </c>
      <c r="G307" s="9">
        <f t="shared" si="18"/>
        <v>1.1857142857142857</v>
      </c>
      <c r="H307" s="9">
        <f t="shared" si="19"/>
        <v>56.081081081081088</v>
      </c>
      <c r="I307" s="10" t="s">
        <v>904</v>
      </c>
      <c r="J307" s="1" t="s">
        <v>104</v>
      </c>
      <c r="K307" s="5"/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1</v>
      </c>
    </row>
    <row r="308" spans="1:20" x14ac:dyDescent="0.35">
      <c r="A308" s="13" t="s">
        <v>1211</v>
      </c>
      <c r="B308" s="11">
        <v>7.6</v>
      </c>
      <c r="C308" s="11">
        <v>3.9</v>
      </c>
      <c r="D308" s="11">
        <v>3.5</v>
      </c>
      <c r="E308" s="9">
        <f t="shared" si="16"/>
        <v>1.9487179487179487</v>
      </c>
      <c r="F308" s="9">
        <f t="shared" si="17"/>
        <v>2.1714285714285713</v>
      </c>
      <c r="G308" s="9">
        <f t="shared" si="18"/>
        <v>1.1142857142857143</v>
      </c>
      <c r="H308" s="9">
        <f t="shared" si="19"/>
        <v>51.315789473684212</v>
      </c>
      <c r="I308" s="10" t="s">
        <v>904</v>
      </c>
      <c r="J308" s="1" t="s">
        <v>104</v>
      </c>
      <c r="K308" s="5"/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1</v>
      </c>
    </row>
    <row r="309" spans="1:20" x14ac:dyDescent="0.35">
      <c r="A309" s="13" t="s">
        <v>1212</v>
      </c>
      <c r="B309" s="11">
        <v>7.5</v>
      </c>
      <c r="C309" s="11">
        <v>4</v>
      </c>
      <c r="D309" s="11">
        <v>3.5</v>
      </c>
      <c r="E309" s="9">
        <f t="shared" si="16"/>
        <v>1.875</v>
      </c>
      <c r="F309" s="9">
        <f t="shared" si="17"/>
        <v>2.1428571428571428</v>
      </c>
      <c r="G309" s="9">
        <f t="shared" si="18"/>
        <v>1.1428571428571428</v>
      </c>
      <c r="H309" s="9">
        <f t="shared" si="19"/>
        <v>53.333333333333336</v>
      </c>
      <c r="I309" s="10" t="s">
        <v>904</v>
      </c>
      <c r="J309" s="1" t="s">
        <v>104</v>
      </c>
      <c r="K309" s="5"/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1</v>
      </c>
    </row>
    <row r="310" spans="1:20" x14ac:dyDescent="0.35">
      <c r="A310" s="13" t="s">
        <v>1213</v>
      </c>
      <c r="B310" s="11">
        <v>7.4</v>
      </c>
      <c r="C310" s="11">
        <v>3.85</v>
      </c>
      <c r="D310" s="11">
        <v>3.3</v>
      </c>
      <c r="E310" s="9">
        <f t="shared" si="16"/>
        <v>1.9220779220779221</v>
      </c>
      <c r="F310" s="9">
        <f t="shared" si="17"/>
        <v>2.2424242424242427</v>
      </c>
      <c r="G310" s="9">
        <f t="shared" si="18"/>
        <v>1.1666666666666667</v>
      </c>
      <c r="H310" s="9">
        <f t="shared" si="19"/>
        <v>52.027027027027032</v>
      </c>
      <c r="I310" s="10" t="s">
        <v>904</v>
      </c>
      <c r="J310" s="1" t="s">
        <v>104</v>
      </c>
      <c r="K310" s="5"/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1</v>
      </c>
    </row>
    <row r="311" spans="1:20" x14ac:dyDescent="0.35">
      <c r="A311" s="13" t="s">
        <v>1214</v>
      </c>
      <c r="B311" s="11">
        <v>7.2</v>
      </c>
      <c r="C311" s="11">
        <v>3.7</v>
      </c>
      <c r="D311" s="11">
        <v>3.2</v>
      </c>
      <c r="E311" s="9">
        <f t="shared" si="16"/>
        <v>1.9459459459459458</v>
      </c>
      <c r="F311" s="9">
        <f t="shared" si="17"/>
        <v>2.25</v>
      </c>
      <c r="G311" s="9">
        <f t="shared" si="18"/>
        <v>1.15625</v>
      </c>
      <c r="H311" s="9">
        <f t="shared" si="19"/>
        <v>51.388888888888893</v>
      </c>
      <c r="I311" s="10" t="s">
        <v>904</v>
      </c>
      <c r="J311" s="1" t="s">
        <v>104</v>
      </c>
      <c r="K311" s="5"/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1</v>
      </c>
    </row>
    <row r="312" spans="1:20" x14ac:dyDescent="0.35">
      <c r="A312" s="13" t="s">
        <v>1215</v>
      </c>
      <c r="B312" s="11">
        <v>7.25</v>
      </c>
      <c r="C312" s="11">
        <v>4.0999999999999996</v>
      </c>
      <c r="D312" s="11">
        <v>3.5</v>
      </c>
      <c r="E312" s="9">
        <f t="shared" si="16"/>
        <v>1.7682926829268295</v>
      </c>
      <c r="F312" s="9">
        <f t="shared" si="17"/>
        <v>2.0714285714285716</v>
      </c>
      <c r="G312" s="9">
        <f t="shared" si="18"/>
        <v>1.1714285714285713</v>
      </c>
      <c r="H312" s="9">
        <f t="shared" si="19"/>
        <v>56.551724137931025</v>
      </c>
      <c r="I312" s="10" t="s">
        <v>904</v>
      </c>
      <c r="J312" s="1" t="s">
        <v>104</v>
      </c>
      <c r="K312" s="5"/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1</v>
      </c>
    </row>
    <row r="313" spans="1:20" x14ac:dyDescent="0.35">
      <c r="A313" s="13" t="s">
        <v>1216</v>
      </c>
      <c r="B313" s="11">
        <v>7.55</v>
      </c>
      <c r="C313" s="11">
        <v>4.2</v>
      </c>
      <c r="D313" s="11">
        <v>3.7</v>
      </c>
      <c r="E313" s="9">
        <f t="shared" si="16"/>
        <v>1.7976190476190474</v>
      </c>
      <c r="F313" s="9">
        <f t="shared" si="17"/>
        <v>2.0405405405405403</v>
      </c>
      <c r="G313" s="9">
        <f t="shared" si="18"/>
        <v>1.1351351351351351</v>
      </c>
      <c r="H313" s="9">
        <f t="shared" si="19"/>
        <v>55.629139072847686</v>
      </c>
      <c r="I313" s="10" t="s">
        <v>904</v>
      </c>
      <c r="J313" s="1" t="s">
        <v>104</v>
      </c>
      <c r="K313" s="5"/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1</v>
      </c>
    </row>
    <row r="314" spans="1:20" x14ac:dyDescent="0.35">
      <c r="A314" s="13" t="s">
        <v>1217</v>
      </c>
      <c r="B314" s="11">
        <v>7.5</v>
      </c>
      <c r="C314" s="11">
        <v>3.45</v>
      </c>
      <c r="D314" s="11">
        <v>3.2</v>
      </c>
      <c r="E314" s="9">
        <f t="shared" si="16"/>
        <v>2.1739130434782608</v>
      </c>
      <c r="F314" s="9">
        <f t="shared" si="17"/>
        <v>2.34375</v>
      </c>
      <c r="G314" s="9">
        <f t="shared" si="18"/>
        <v>1.078125</v>
      </c>
      <c r="H314" s="9">
        <f t="shared" si="19"/>
        <v>46</v>
      </c>
      <c r="I314" s="10" t="s">
        <v>904</v>
      </c>
      <c r="J314" s="1" t="s">
        <v>104</v>
      </c>
      <c r="K314" s="5"/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1</v>
      </c>
    </row>
    <row r="315" spans="1:20" x14ac:dyDescent="0.35">
      <c r="A315" s="13" t="s">
        <v>1218</v>
      </c>
      <c r="B315" s="11">
        <v>7.65</v>
      </c>
      <c r="C315" s="11">
        <v>4</v>
      </c>
      <c r="D315" s="11">
        <v>3.6</v>
      </c>
      <c r="E315" s="9">
        <f t="shared" si="16"/>
        <v>1.9125000000000001</v>
      </c>
      <c r="F315" s="9">
        <f t="shared" si="17"/>
        <v>2.125</v>
      </c>
      <c r="G315" s="9">
        <f t="shared" si="18"/>
        <v>1.1111111111111112</v>
      </c>
      <c r="H315" s="9">
        <f t="shared" si="19"/>
        <v>52.287581699346411</v>
      </c>
      <c r="I315" s="10" t="s">
        <v>904</v>
      </c>
      <c r="J315" s="1" t="s">
        <v>104</v>
      </c>
      <c r="K315" s="5"/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1</v>
      </c>
    </row>
    <row r="316" spans="1:20" x14ac:dyDescent="0.35">
      <c r="A316" s="13" t="s">
        <v>1219</v>
      </c>
      <c r="B316" s="11">
        <v>8</v>
      </c>
      <c r="C316" s="11">
        <v>3.6</v>
      </c>
      <c r="D316" s="11">
        <v>3</v>
      </c>
      <c r="E316" s="9">
        <f t="shared" si="16"/>
        <v>2.2222222222222223</v>
      </c>
      <c r="F316" s="9">
        <f t="shared" si="17"/>
        <v>2.6666666666666665</v>
      </c>
      <c r="G316" s="9">
        <f t="shared" si="18"/>
        <v>1.2</v>
      </c>
      <c r="H316" s="9">
        <f t="shared" si="19"/>
        <v>45</v>
      </c>
      <c r="I316" s="10" t="s">
        <v>904</v>
      </c>
      <c r="J316" s="1" t="s">
        <v>104</v>
      </c>
      <c r="K316" s="5"/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1</v>
      </c>
    </row>
    <row r="317" spans="1:20" x14ac:dyDescent="0.35">
      <c r="A317" s="13" t="s">
        <v>1220</v>
      </c>
      <c r="B317" s="11">
        <v>7</v>
      </c>
      <c r="C317" s="11">
        <v>4</v>
      </c>
      <c r="D317" s="11">
        <v>3.45</v>
      </c>
      <c r="E317" s="9">
        <f t="shared" si="16"/>
        <v>1.75</v>
      </c>
      <c r="F317" s="9">
        <f t="shared" si="17"/>
        <v>2.0289855072463765</v>
      </c>
      <c r="G317" s="9">
        <f t="shared" si="18"/>
        <v>1.1594202898550725</v>
      </c>
      <c r="H317" s="9">
        <f t="shared" si="19"/>
        <v>57.142857142857139</v>
      </c>
      <c r="I317" s="10" t="s">
        <v>904</v>
      </c>
      <c r="J317" s="1" t="s">
        <v>104</v>
      </c>
      <c r="K317" s="5"/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1</v>
      </c>
    </row>
    <row r="318" spans="1:20" x14ac:dyDescent="0.35">
      <c r="A318" s="13" t="s">
        <v>1221</v>
      </c>
      <c r="B318" s="11">
        <v>7</v>
      </c>
      <c r="C318" s="11">
        <v>3.9</v>
      </c>
      <c r="D318" s="11">
        <v>3.55</v>
      </c>
      <c r="E318" s="9">
        <f t="shared" si="16"/>
        <v>1.7948717948717949</v>
      </c>
      <c r="F318" s="9">
        <f t="shared" si="17"/>
        <v>1.971830985915493</v>
      </c>
      <c r="G318" s="9">
        <f t="shared" si="18"/>
        <v>1.0985915492957747</v>
      </c>
      <c r="H318" s="9">
        <f t="shared" si="19"/>
        <v>55.714285714285715</v>
      </c>
      <c r="I318" s="10" t="s">
        <v>904</v>
      </c>
      <c r="J318" s="1" t="s">
        <v>104</v>
      </c>
      <c r="K318" s="5"/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1</v>
      </c>
    </row>
    <row r="319" spans="1:20" x14ac:dyDescent="0.35">
      <c r="A319" s="13" t="s">
        <v>1222</v>
      </c>
      <c r="B319" s="11">
        <v>7</v>
      </c>
      <c r="C319" s="11">
        <v>3.95</v>
      </c>
      <c r="D319" s="11">
        <v>3.2</v>
      </c>
      <c r="E319" s="9">
        <f t="shared" si="16"/>
        <v>1.7721518987341771</v>
      </c>
      <c r="F319" s="9">
        <f t="shared" si="17"/>
        <v>2.1875</v>
      </c>
      <c r="G319" s="9">
        <f t="shared" si="18"/>
        <v>1.234375</v>
      </c>
      <c r="H319" s="9">
        <f t="shared" si="19"/>
        <v>56.428571428571431</v>
      </c>
      <c r="I319" s="10" t="s">
        <v>904</v>
      </c>
      <c r="J319" s="1" t="s">
        <v>104</v>
      </c>
      <c r="K319" s="5"/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1</v>
      </c>
    </row>
    <row r="320" spans="1:20" x14ac:dyDescent="0.35">
      <c r="A320" s="13" t="s">
        <v>1223</v>
      </c>
      <c r="B320" s="11">
        <v>7</v>
      </c>
      <c r="C320" s="11">
        <v>4.0999999999999996</v>
      </c>
      <c r="D320" s="11">
        <v>3.6</v>
      </c>
      <c r="E320" s="9">
        <f t="shared" si="16"/>
        <v>1.7073170731707319</v>
      </c>
      <c r="F320" s="9">
        <f t="shared" si="17"/>
        <v>1.9444444444444444</v>
      </c>
      <c r="G320" s="9">
        <f t="shared" si="18"/>
        <v>1.1388888888888888</v>
      </c>
      <c r="H320" s="9">
        <f t="shared" si="19"/>
        <v>58.571428571428562</v>
      </c>
      <c r="I320" s="10" t="s">
        <v>904</v>
      </c>
      <c r="J320" s="1" t="s">
        <v>104</v>
      </c>
      <c r="K320" s="5"/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1</v>
      </c>
    </row>
    <row r="321" spans="1:20" x14ac:dyDescent="0.35">
      <c r="A321" s="13" t="s">
        <v>1224</v>
      </c>
      <c r="B321" s="11">
        <v>7</v>
      </c>
      <c r="C321" s="11">
        <v>4.0999999999999996</v>
      </c>
      <c r="D321" s="11">
        <v>3.35</v>
      </c>
      <c r="E321" s="9">
        <f t="shared" si="16"/>
        <v>1.7073170731707319</v>
      </c>
      <c r="F321" s="9">
        <f t="shared" si="17"/>
        <v>2.08955223880597</v>
      </c>
      <c r="G321" s="9">
        <f t="shared" si="18"/>
        <v>1.2238805970149251</v>
      </c>
      <c r="H321" s="9">
        <f t="shared" si="19"/>
        <v>58.571428571428562</v>
      </c>
      <c r="I321" s="10" t="s">
        <v>904</v>
      </c>
      <c r="J321" s="1" t="s">
        <v>104</v>
      </c>
      <c r="K321" s="5"/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1</v>
      </c>
    </row>
    <row r="322" spans="1:20" x14ac:dyDescent="0.35">
      <c r="A322" s="13" t="s">
        <v>1225</v>
      </c>
      <c r="B322" s="11">
        <v>7</v>
      </c>
      <c r="C322" s="11">
        <v>3.7</v>
      </c>
      <c r="D322" s="11">
        <v>3.2</v>
      </c>
      <c r="E322" s="9">
        <f t="shared" ref="E322:E387" si="20">B322/C322</f>
        <v>1.8918918918918919</v>
      </c>
      <c r="F322" s="9">
        <f t="shared" ref="F322:F387" si="21">B322/D322</f>
        <v>2.1875</v>
      </c>
      <c r="G322" s="9">
        <f t="shared" ref="G322:G387" si="22">C322/D322</f>
        <v>1.15625</v>
      </c>
      <c r="H322" s="9">
        <f t="shared" ref="H322:H387" si="23">100*(C322/B322)</f>
        <v>52.857142857142861</v>
      </c>
      <c r="I322" s="10" t="s">
        <v>904</v>
      </c>
      <c r="J322" s="1" t="s">
        <v>104</v>
      </c>
      <c r="K322" s="5"/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1</v>
      </c>
    </row>
    <row r="323" spans="1:20" x14ac:dyDescent="0.35">
      <c r="A323" s="13" t="s">
        <v>1226</v>
      </c>
      <c r="B323" s="11">
        <v>8</v>
      </c>
      <c r="C323" s="11">
        <v>3.8</v>
      </c>
      <c r="D323" s="11">
        <v>3.5</v>
      </c>
      <c r="E323" s="9">
        <f t="shared" si="20"/>
        <v>2.1052631578947367</v>
      </c>
      <c r="F323" s="9">
        <f t="shared" si="21"/>
        <v>2.2857142857142856</v>
      </c>
      <c r="G323" s="9">
        <f t="shared" si="22"/>
        <v>1.0857142857142856</v>
      </c>
      <c r="H323" s="9">
        <f t="shared" si="23"/>
        <v>47.5</v>
      </c>
      <c r="I323" s="10" t="s">
        <v>904</v>
      </c>
      <c r="J323" s="1" t="s">
        <v>104</v>
      </c>
      <c r="K323" s="5"/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1</v>
      </c>
    </row>
    <row r="324" spans="1:20" x14ac:dyDescent="0.35">
      <c r="A324" s="13" t="s">
        <v>1227</v>
      </c>
      <c r="B324" s="11">
        <v>7</v>
      </c>
      <c r="C324" s="11">
        <v>3.8</v>
      </c>
      <c r="D324" s="11">
        <v>3.3</v>
      </c>
      <c r="E324" s="9">
        <f t="shared" si="20"/>
        <v>1.8421052631578949</v>
      </c>
      <c r="F324" s="9">
        <f t="shared" si="21"/>
        <v>2.1212121212121211</v>
      </c>
      <c r="G324" s="9">
        <f t="shared" si="22"/>
        <v>1.1515151515151516</v>
      </c>
      <c r="H324" s="9">
        <f t="shared" si="23"/>
        <v>54.285714285714285</v>
      </c>
      <c r="I324" s="10" t="s">
        <v>904</v>
      </c>
      <c r="J324" s="1" t="s">
        <v>104</v>
      </c>
      <c r="K324" s="5"/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1</v>
      </c>
    </row>
    <row r="325" spans="1:20" x14ac:dyDescent="0.35">
      <c r="A325" s="13" t="s">
        <v>1228</v>
      </c>
      <c r="B325" s="11">
        <v>7</v>
      </c>
      <c r="C325" s="11">
        <v>4</v>
      </c>
      <c r="D325" s="11">
        <v>3.2</v>
      </c>
      <c r="E325" s="9">
        <f t="shared" si="20"/>
        <v>1.75</v>
      </c>
      <c r="F325" s="9">
        <f t="shared" si="21"/>
        <v>2.1875</v>
      </c>
      <c r="G325" s="9">
        <f t="shared" si="22"/>
        <v>1.25</v>
      </c>
      <c r="H325" s="9">
        <f t="shared" si="23"/>
        <v>57.142857142857139</v>
      </c>
      <c r="I325" s="10" t="s">
        <v>904</v>
      </c>
      <c r="J325" s="1" t="s">
        <v>104</v>
      </c>
      <c r="K325" s="5"/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1</v>
      </c>
    </row>
    <row r="326" spans="1:20" x14ac:dyDescent="0.35">
      <c r="A326" s="13" t="s">
        <v>1229</v>
      </c>
      <c r="B326" s="11">
        <v>7</v>
      </c>
      <c r="C326" s="11">
        <v>4.1500000000000004</v>
      </c>
      <c r="D326" s="11">
        <v>3.65</v>
      </c>
      <c r="E326" s="9">
        <f t="shared" si="20"/>
        <v>1.6867469879518071</v>
      </c>
      <c r="F326" s="9">
        <f t="shared" si="21"/>
        <v>1.9178082191780823</v>
      </c>
      <c r="G326" s="9">
        <f t="shared" si="22"/>
        <v>1.1369863013698631</v>
      </c>
      <c r="H326" s="9">
        <f t="shared" si="23"/>
        <v>59.285714285714285</v>
      </c>
      <c r="I326" s="10" t="s">
        <v>904</v>
      </c>
      <c r="J326" s="1" t="s">
        <v>104</v>
      </c>
      <c r="K326" s="5"/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1</v>
      </c>
    </row>
    <row r="327" spans="1:20" x14ac:dyDescent="0.35">
      <c r="A327" s="13" t="s">
        <v>1230</v>
      </c>
      <c r="B327" s="11">
        <v>6</v>
      </c>
      <c r="C327" s="11">
        <v>3.9</v>
      </c>
      <c r="D327" s="11">
        <v>3.5</v>
      </c>
      <c r="E327" s="9">
        <f t="shared" si="20"/>
        <v>1.5384615384615385</v>
      </c>
      <c r="F327" s="9">
        <f t="shared" si="21"/>
        <v>1.7142857142857142</v>
      </c>
      <c r="G327" s="9">
        <f t="shared" si="22"/>
        <v>1.1142857142857143</v>
      </c>
      <c r="H327" s="9">
        <f t="shared" si="23"/>
        <v>65</v>
      </c>
      <c r="I327" s="10" t="s">
        <v>904</v>
      </c>
      <c r="J327" s="1" t="s">
        <v>104</v>
      </c>
      <c r="K327" s="5"/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1</v>
      </c>
    </row>
    <row r="328" spans="1:20" x14ac:dyDescent="0.35">
      <c r="A328" s="13" t="s">
        <v>1231</v>
      </c>
      <c r="B328" s="11">
        <v>7</v>
      </c>
      <c r="C328" s="11">
        <v>3.75</v>
      </c>
      <c r="D328" s="11">
        <v>3.5</v>
      </c>
      <c r="E328" s="9">
        <f t="shared" si="20"/>
        <v>1.8666666666666667</v>
      </c>
      <c r="F328" s="9">
        <f t="shared" si="21"/>
        <v>2</v>
      </c>
      <c r="G328" s="9">
        <f t="shared" si="22"/>
        <v>1.0714285714285714</v>
      </c>
      <c r="H328" s="9">
        <f t="shared" si="23"/>
        <v>53.571428571428569</v>
      </c>
      <c r="I328" s="10" t="s">
        <v>904</v>
      </c>
      <c r="J328" s="1" t="s">
        <v>104</v>
      </c>
      <c r="K328" s="5"/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1</v>
      </c>
    </row>
    <row r="329" spans="1:20" x14ac:dyDescent="0.35">
      <c r="A329" s="13" t="s">
        <v>1232</v>
      </c>
      <c r="B329" s="11">
        <v>8</v>
      </c>
      <c r="C329" s="11">
        <v>4.1500000000000004</v>
      </c>
      <c r="D329" s="11">
        <v>3.35</v>
      </c>
      <c r="E329" s="9">
        <f t="shared" si="20"/>
        <v>1.9277108433734937</v>
      </c>
      <c r="F329" s="9">
        <f t="shared" si="21"/>
        <v>2.3880597014925371</v>
      </c>
      <c r="G329" s="9">
        <f t="shared" si="22"/>
        <v>1.2388059701492538</v>
      </c>
      <c r="H329" s="9">
        <f t="shared" si="23"/>
        <v>51.875000000000007</v>
      </c>
      <c r="I329" s="10" t="s">
        <v>904</v>
      </c>
      <c r="J329" s="1" t="s">
        <v>104</v>
      </c>
      <c r="K329" s="5"/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1</v>
      </c>
    </row>
    <row r="330" spans="1:20" x14ac:dyDescent="0.35">
      <c r="A330" s="13" t="s">
        <v>1233</v>
      </c>
      <c r="B330" s="11">
        <v>7.1</v>
      </c>
      <c r="C330" s="11">
        <v>3.9</v>
      </c>
      <c r="D330" s="11">
        <v>3.5</v>
      </c>
      <c r="E330" s="9">
        <f t="shared" si="20"/>
        <v>1.8205128205128205</v>
      </c>
      <c r="F330" s="9">
        <f t="shared" si="21"/>
        <v>2.0285714285714285</v>
      </c>
      <c r="G330" s="9">
        <f t="shared" si="22"/>
        <v>1.1142857142857143</v>
      </c>
      <c r="H330" s="9">
        <f t="shared" si="23"/>
        <v>54.929577464788736</v>
      </c>
      <c r="I330" s="10" t="s">
        <v>904</v>
      </c>
      <c r="J330" s="1" t="s">
        <v>104</v>
      </c>
      <c r="K330" s="5"/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1</v>
      </c>
    </row>
    <row r="331" spans="1:20" x14ac:dyDescent="0.35">
      <c r="A331" s="13" t="s">
        <v>1234</v>
      </c>
      <c r="B331" s="11">
        <v>7.75</v>
      </c>
      <c r="C331" s="11">
        <v>4.1500000000000004</v>
      </c>
      <c r="D331" s="11">
        <v>3.5</v>
      </c>
      <c r="E331" s="9">
        <f t="shared" si="20"/>
        <v>1.8674698795180722</v>
      </c>
      <c r="F331" s="9">
        <f t="shared" si="21"/>
        <v>2.2142857142857144</v>
      </c>
      <c r="G331" s="9">
        <f t="shared" si="22"/>
        <v>1.1857142857142857</v>
      </c>
      <c r="H331" s="9">
        <f t="shared" si="23"/>
        <v>53.548387096774199</v>
      </c>
      <c r="I331" s="10" t="s">
        <v>904</v>
      </c>
      <c r="J331" s="1" t="s">
        <v>104</v>
      </c>
      <c r="K331" s="5"/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1</v>
      </c>
    </row>
    <row r="332" spans="1:20" x14ac:dyDescent="0.35">
      <c r="A332" s="13" t="s">
        <v>1235</v>
      </c>
      <c r="B332" s="11">
        <v>7.35</v>
      </c>
      <c r="C332" s="11">
        <v>4.2</v>
      </c>
      <c r="D332" s="11">
        <v>3.65</v>
      </c>
      <c r="E332" s="9">
        <f t="shared" si="20"/>
        <v>1.7499999999999998</v>
      </c>
      <c r="F332" s="9">
        <f t="shared" si="21"/>
        <v>2.0136986301369864</v>
      </c>
      <c r="G332" s="9">
        <f t="shared" si="22"/>
        <v>1.1506849315068495</v>
      </c>
      <c r="H332" s="9">
        <f t="shared" si="23"/>
        <v>57.142857142857153</v>
      </c>
      <c r="I332" s="10" t="s">
        <v>904</v>
      </c>
      <c r="J332" s="1" t="s">
        <v>104</v>
      </c>
      <c r="K332" s="5"/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1</v>
      </c>
    </row>
    <row r="333" spans="1:20" x14ac:dyDescent="0.35">
      <c r="A333" s="13" t="s">
        <v>1236</v>
      </c>
      <c r="B333" s="11">
        <v>7.1</v>
      </c>
      <c r="C333" s="11">
        <v>4.1500000000000004</v>
      </c>
      <c r="D333" s="11">
        <v>3.45</v>
      </c>
      <c r="E333" s="9">
        <f t="shared" si="20"/>
        <v>1.7108433734939756</v>
      </c>
      <c r="F333" s="9">
        <f t="shared" si="21"/>
        <v>2.0579710144927534</v>
      </c>
      <c r="G333" s="9">
        <f t="shared" si="22"/>
        <v>1.2028985507246377</v>
      </c>
      <c r="H333" s="9">
        <f t="shared" si="23"/>
        <v>58.450704225352126</v>
      </c>
      <c r="I333" s="10" t="s">
        <v>904</v>
      </c>
      <c r="J333" s="1" t="s">
        <v>104</v>
      </c>
      <c r="K333" s="5"/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1</v>
      </c>
    </row>
    <row r="334" spans="1:20" x14ac:dyDescent="0.35">
      <c r="A334" s="13" t="s">
        <v>1237</v>
      </c>
      <c r="B334" s="11">
        <v>7.5</v>
      </c>
      <c r="C334" s="11">
        <v>4.25</v>
      </c>
      <c r="D334" s="11">
        <v>3.65</v>
      </c>
      <c r="E334" s="9">
        <f t="shared" si="20"/>
        <v>1.7647058823529411</v>
      </c>
      <c r="F334" s="9">
        <f t="shared" si="21"/>
        <v>2.0547945205479454</v>
      </c>
      <c r="G334" s="9">
        <f t="shared" si="22"/>
        <v>1.1643835616438356</v>
      </c>
      <c r="H334" s="9">
        <f t="shared" si="23"/>
        <v>56.666666666666664</v>
      </c>
      <c r="I334" s="10" t="s">
        <v>904</v>
      </c>
      <c r="J334" s="1" t="s">
        <v>104</v>
      </c>
      <c r="K334" s="5"/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1</v>
      </c>
    </row>
    <row r="335" spans="1:20" x14ac:dyDescent="0.35">
      <c r="A335" s="13" t="s">
        <v>1238</v>
      </c>
      <c r="B335" s="11">
        <v>7</v>
      </c>
      <c r="C335" s="11">
        <v>4.0999999999999996</v>
      </c>
      <c r="D335" s="11">
        <v>3.5</v>
      </c>
      <c r="E335" s="9">
        <f t="shared" si="20"/>
        <v>1.7073170731707319</v>
      </c>
      <c r="F335" s="9">
        <f t="shared" si="21"/>
        <v>2</v>
      </c>
      <c r="G335" s="9">
        <f t="shared" si="22"/>
        <v>1.1714285714285713</v>
      </c>
      <c r="H335" s="9">
        <f t="shared" si="23"/>
        <v>58.571428571428562</v>
      </c>
      <c r="I335" s="10" t="s">
        <v>904</v>
      </c>
      <c r="J335" s="1" t="s">
        <v>104</v>
      </c>
      <c r="K335" s="5"/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1</v>
      </c>
    </row>
    <row r="336" spans="1:20" x14ac:dyDescent="0.35">
      <c r="A336" s="13" t="s">
        <v>1239</v>
      </c>
      <c r="B336" s="11">
        <v>7.6</v>
      </c>
      <c r="C336" s="11">
        <v>4.1500000000000004</v>
      </c>
      <c r="D336" s="11">
        <v>3.4</v>
      </c>
      <c r="E336" s="9">
        <f t="shared" si="20"/>
        <v>1.831325301204819</v>
      </c>
      <c r="F336" s="9">
        <f t="shared" si="21"/>
        <v>2.2352941176470589</v>
      </c>
      <c r="G336" s="9">
        <f t="shared" si="22"/>
        <v>1.2205882352941178</v>
      </c>
      <c r="H336" s="9">
        <f t="shared" si="23"/>
        <v>54.605263157894747</v>
      </c>
      <c r="I336" s="10" t="s">
        <v>904</v>
      </c>
      <c r="J336" s="1" t="s">
        <v>104</v>
      </c>
      <c r="K336" s="5"/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1</v>
      </c>
    </row>
    <row r="337" spans="1:20" x14ac:dyDescent="0.35">
      <c r="A337" s="13" t="s">
        <v>1240</v>
      </c>
      <c r="B337" s="11">
        <v>7.2</v>
      </c>
      <c r="C337" s="11">
        <v>3.95</v>
      </c>
      <c r="D337" s="11">
        <v>3.5</v>
      </c>
      <c r="E337" s="9">
        <f t="shared" si="20"/>
        <v>1.8227848101265822</v>
      </c>
      <c r="F337" s="9">
        <f t="shared" si="21"/>
        <v>2.0571428571428574</v>
      </c>
      <c r="G337" s="9">
        <f t="shared" si="22"/>
        <v>1.1285714285714286</v>
      </c>
      <c r="H337" s="9">
        <f t="shared" si="23"/>
        <v>54.861111111111114</v>
      </c>
      <c r="I337" s="10" t="s">
        <v>904</v>
      </c>
      <c r="J337" s="1" t="s">
        <v>104</v>
      </c>
      <c r="K337" s="5"/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1</v>
      </c>
    </row>
    <row r="338" spans="1:20" x14ac:dyDescent="0.35">
      <c r="A338" s="13" t="s">
        <v>1241</v>
      </c>
      <c r="B338" s="11">
        <v>7.55</v>
      </c>
      <c r="C338" s="11">
        <v>3.85</v>
      </c>
      <c r="D338" s="11">
        <v>3.6</v>
      </c>
      <c r="E338" s="9">
        <f t="shared" si="20"/>
        <v>1.9610389610389609</v>
      </c>
      <c r="F338" s="9">
        <f t="shared" si="21"/>
        <v>2.0972222222222223</v>
      </c>
      <c r="G338" s="9">
        <f t="shared" si="22"/>
        <v>1.0694444444444444</v>
      </c>
      <c r="H338" s="9">
        <f t="shared" si="23"/>
        <v>50.993377483443716</v>
      </c>
      <c r="I338" s="10" t="s">
        <v>904</v>
      </c>
      <c r="J338" s="1" t="s">
        <v>104</v>
      </c>
      <c r="K338" s="5"/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1</v>
      </c>
    </row>
    <row r="339" spans="1:20" x14ac:dyDescent="0.35">
      <c r="A339" s="13" t="s">
        <v>1242</v>
      </c>
      <c r="B339" s="11">
        <v>7.5</v>
      </c>
      <c r="C339" s="11">
        <v>4</v>
      </c>
      <c r="D339" s="11">
        <v>3.65</v>
      </c>
      <c r="E339" s="9">
        <f t="shared" si="20"/>
        <v>1.875</v>
      </c>
      <c r="F339" s="9">
        <f t="shared" si="21"/>
        <v>2.0547945205479454</v>
      </c>
      <c r="G339" s="9">
        <f t="shared" si="22"/>
        <v>1.095890410958904</v>
      </c>
      <c r="H339" s="9">
        <f t="shared" si="23"/>
        <v>53.333333333333336</v>
      </c>
      <c r="I339" s="10" t="s">
        <v>904</v>
      </c>
      <c r="J339" s="1" t="s">
        <v>104</v>
      </c>
      <c r="K339" s="5"/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1</v>
      </c>
    </row>
    <row r="340" spans="1:20" x14ac:dyDescent="0.35">
      <c r="A340" s="13" t="s">
        <v>1243</v>
      </c>
      <c r="B340" s="11">
        <v>7.15</v>
      </c>
      <c r="C340" s="11">
        <v>4.0999999999999996</v>
      </c>
      <c r="D340" s="11">
        <v>3.75</v>
      </c>
      <c r="E340" s="9">
        <f t="shared" si="20"/>
        <v>1.7439024390243905</v>
      </c>
      <c r="F340" s="9">
        <f t="shared" si="21"/>
        <v>1.9066666666666667</v>
      </c>
      <c r="G340" s="9">
        <f t="shared" si="22"/>
        <v>1.0933333333333333</v>
      </c>
      <c r="H340" s="9">
        <f t="shared" si="23"/>
        <v>57.342657342657333</v>
      </c>
      <c r="I340" s="10" t="s">
        <v>904</v>
      </c>
      <c r="J340" s="1" t="s">
        <v>104</v>
      </c>
      <c r="K340" s="5"/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1</v>
      </c>
    </row>
    <row r="341" spans="1:20" x14ac:dyDescent="0.35">
      <c r="A341" s="13" t="s">
        <v>1244</v>
      </c>
      <c r="B341" s="11">
        <v>7.75</v>
      </c>
      <c r="C341" s="11">
        <v>3.8</v>
      </c>
      <c r="D341" s="11">
        <v>3.15</v>
      </c>
      <c r="E341" s="9">
        <f t="shared" si="20"/>
        <v>2.0394736842105265</v>
      </c>
      <c r="F341" s="9">
        <f t="shared" si="21"/>
        <v>2.4603174603174605</v>
      </c>
      <c r="G341" s="9">
        <f t="shared" si="22"/>
        <v>1.2063492063492063</v>
      </c>
      <c r="H341" s="9">
        <f t="shared" si="23"/>
        <v>49.032258064516128</v>
      </c>
      <c r="I341" s="10" t="s">
        <v>904</v>
      </c>
      <c r="J341" s="1" t="s">
        <v>104</v>
      </c>
      <c r="K341" s="5"/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1</v>
      </c>
    </row>
    <row r="342" spans="1:20" x14ac:dyDescent="0.35">
      <c r="A342" s="13"/>
      <c r="B342" s="11"/>
      <c r="C342" s="11"/>
      <c r="D342" s="11"/>
      <c r="E342" s="9"/>
      <c r="F342" s="9"/>
      <c r="G342" s="9"/>
      <c r="H342" s="9"/>
      <c r="I342" s="10"/>
      <c r="J342" s="1"/>
      <c r="K342" s="5"/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</row>
    <row r="343" spans="1:20" x14ac:dyDescent="0.35">
      <c r="A343" s="13" t="s">
        <v>1304</v>
      </c>
      <c r="B343" s="11"/>
      <c r="C343" s="11"/>
      <c r="D343" s="11"/>
      <c r="E343" s="9"/>
      <c r="F343" s="9"/>
      <c r="G343" s="9"/>
      <c r="H343" s="9"/>
      <c r="I343" s="10"/>
      <c r="J343" s="1"/>
      <c r="K343" s="5"/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</row>
    <row r="344" spans="1:20" x14ac:dyDescent="0.35">
      <c r="A344" s="33" t="s">
        <v>1245</v>
      </c>
      <c r="B344" s="16">
        <v>6.4</v>
      </c>
      <c r="C344" s="16">
        <v>3.8</v>
      </c>
      <c r="D344" s="16">
        <v>3.3</v>
      </c>
      <c r="E344" s="9">
        <f t="shared" si="20"/>
        <v>1.6842105263157896</v>
      </c>
      <c r="F344" s="9">
        <f t="shared" si="21"/>
        <v>1.9393939393939397</v>
      </c>
      <c r="G344" s="9">
        <f t="shared" si="22"/>
        <v>1.1515151515151516</v>
      </c>
      <c r="H344" s="9">
        <f t="shared" si="23"/>
        <v>59.374999999999986</v>
      </c>
      <c r="I344" s="10" t="s">
        <v>900</v>
      </c>
      <c r="J344" s="5" t="s">
        <v>88</v>
      </c>
      <c r="K344" s="5"/>
      <c r="L344" s="5">
        <v>0</v>
      </c>
      <c r="M344" s="5">
        <v>0</v>
      </c>
      <c r="N344" s="5">
        <v>0</v>
      </c>
      <c r="O344" s="5">
        <v>0</v>
      </c>
      <c r="P344" s="5">
        <v>1</v>
      </c>
      <c r="Q344" s="5">
        <v>0</v>
      </c>
      <c r="R344" s="5">
        <v>0</v>
      </c>
      <c r="S344" s="5">
        <v>0</v>
      </c>
      <c r="T344" s="5">
        <v>0</v>
      </c>
    </row>
    <row r="345" spans="1:20" x14ac:dyDescent="0.35">
      <c r="A345" s="33" t="s">
        <v>1246</v>
      </c>
      <c r="B345" s="16">
        <v>5.9</v>
      </c>
      <c r="C345" s="16">
        <v>4.7</v>
      </c>
      <c r="D345" s="16">
        <v>3.5</v>
      </c>
      <c r="E345" s="9">
        <f t="shared" si="20"/>
        <v>1.2553191489361701</v>
      </c>
      <c r="F345" s="9">
        <f t="shared" si="21"/>
        <v>1.6857142857142857</v>
      </c>
      <c r="G345" s="9">
        <f t="shared" si="22"/>
        <v>1.342857142857143</v>
      </c>
      <c r="H345" s="9">
        <f t="shared" si="23"/>
        <v>79.66101694915254</v>
      </c>
      <c r="I345" s="10" t="s">
        <v>900</v>
      </c>
      <c r="J345" s="5" t="s">
        <v>88</v>
      </c>
      <c r="K345" s="5"/>
      <c r="L345" s="5">
        <v>0</v>
      </c>
      <c r="M345" s="5">
        <v>0</v>
      </c>
      <c r="N345" s="5">
        <v>0</v>
      </c>
      <c r="O345" s="5">
        <v>0</v>
      </c>
      <c r="P345" s="5">
        <v>1</v>
      </c>
      <c r="Q345" s="5">
        <v>0</v>
      </c>
      <c r="R345" s="5">
        <v>0</v>
      </c>
      <c r="S345" s="5">
        <v>0</v>
      </c>
      <c r="T345" s="5">
        <v>0</v>
      </c>
    </row>
    <row r="346" spans="1:20" x14ac:dyDescent="0.35">
      <c r="A346" s="33" t="s">
        <v>1247</v>
      </c>
      <c r="B346" s="16">
        <v>5.5</v>
      </c>
      <c r="C346" s="16">
        <v>3</v>
      </c>
      <c r="D346" s="16">
        <v>3</v>
      </c>
      <c r="E346" s="9">
        <f t="shared" si="20"/>
        <v>1.8333333333333333</v>
      </c>
      <c r="F346" s="9">
        <f t="shared" si="21"/>
        <v>1.8333333333333333</v>
      </c>
      <c r="G346" s="9">
        <f t="shared" si="22"/>
        <v>1</v>
      </c>
      <c r="H346" s="9">
        <f t="shared" si="23"/>
        <v>54.54545454545454</v>
      </c>
      <c r="I346" s="10" t="s">
        <v>900</v>
      </c>
      <c r="J346" s="5" t="s">
        <v>88</v>
      </c>
      <c r="K346" s="5"/>
      <c r="L346" s="5">
        <v>0</v>
      </c>
      <c r="M346" s="5">
        <v>0</v>
      </c>
      <c r="N346" s="5">
        <v>0</v>
      </c>
      <c r="O346" s="5">
        <v>0</v>
      </c>
      <c r="P346" s="5">
        <v>1</v>
      </c>
      <c r="Q346" s="5">
        <v>0</v>
      </c>
      <c r="R346" s="5">
        <v>0</v>
      </c>
      <c r="S346" s="5">
        <v>0</v>
      </c>
      <c r="T346" s="5">
        <v>0</v>
      </c>
    </row>
    <row r="347" spans="1:20" x14ac:dyDescent="0.35">
      <c r="A347" s="33" t="s">
        <v>1248</v>
      </c>
      <c r="B347" s="16">
        <v>5.4</v>
      </c>
      <c r="C347" s="16">
        <v>3.2</v>
      </c>
      <c r="D347" s="16">
        <v>2.5</v>
      </c>
      <c r="E347" s="9">
        <f t="shared" si="20"/>
        <v>1.6875</v>
      </c>
      <c r="F347" s="9">
        <f t="shared" si="21"/>
        <v>2.16</v>
      </c>
      <c r="G347" s="9">
        <f t="shared" si="22"/>
        <v>1.28</v>
      </c>
      <c r="H347" s="9">
        <f t="shared" si="23"/>
        <v>59.259259259259252</v>
      </c>
      <c r="I347" s="10" t="s">
        <v>900</v>
      </c>
      <c r="J347" s="5" t="s">
        <v>88</v>
      </c>
      <c r="K347" s="5"/>
      <c r="L347" s="5">
        <v>0</v>
      </c>
      <c r="M347" s="5">
        <v>0</v>
      </c>
      <c r="N347" s="5">
        <v>0</v>
      </c>
      <c r="O347" s="5">
        <v>0</v>
      </c>
      <c r="P347" s="5">
        <v>1</v>
      </c>
      <c r="Q347" s="5">
        <v>0</v>
      </c>
      <c r="R347" s="5">
        <v>0</v>
      </c>
      <c r="S347" s="5">
        <v>0</v>
      </c>
      <c r="T347" s="5">
        <v>0</v>
      </c>
    </row>
    <row r="348" spans="1:20" x14ac:dyDescent="0.35">
      <c r="A348" s="33" t="s">
        <v>1249</v>
      </c>
      <c r="B348" s="16">
        <v>5.2</v>
      </c>
      <c r="C348" s="16">
        <v>3.4</v>
      </c>
      <c r="D348" s="16">
        <v>3.4</v>
      </c>
      <c r="E348" s="9">
        <f t="shared" si="20"/>
        <v>1.5294117647058825</v>
      </c>
      <c r="F348" s="9">
        <f t="shared" si="21"/>
        <v>1.5294117647058825</v>
      </c>
      <c r="G348" s="9">
        <f t="shared" si="22"/>
        <v>1</v>
      </c>
      <c r="H348" s="9">
        <f t="shared" si="23"/>
        <v>65.384615384615387</v>
      </c>
      <c r="I348" s="10" t="s">
        <v>900</v>
      </c>
      <c r="J348" s="5" t="s">
        <v>88</v>
      </c>
      <c r="K348" s="5"/>
      <c r="L348" s="5">
        <v>0</v>
      </c>
      <c r="M348" s="5">
        <v>0</v>
      </c>
      <c r="N348" s="5">
        <v>0</v>
      </c>
      <c r="O348" s="5">
        <v>0</v>
      </c>
      <c r="P348" s="5">
        <v>1</v>
      </c>
      <c r="Q348" s="5">
        <v>0</v>
      </c>
      <c r="R348" s="5">
        <v>0</v>
      </c>
      <c r="S348" s="5">
        <v>0</v>
      </c>
      <c r="T348" s="5">
        <v>0</v>
      </c>
    </row>
    <row r="349" spans="1:20" x14ac:dyDescent="0.35">
      <c r="A349" s="33" t="s">
        <v>1250</v>
      </c>
      <c r="B349" s="16">
        <v>5.2</v>
      </c>
      <c r="C349" s="16">
        <v>4</v>
      </c>
      <c r="D349" s="16">
        <v>3.4</v>
      </c>
      <c r="E349" s="9">
        <f t="shared" si="20"/>
        <v>1.3</v>
      </c>
      <c r="F349" s="9">
        <f t="shared" si="21"/>
        <v>1.5294117647058825</v>
      </c>
      <c r="G349" s="9">
        <f t="shared" si="22"/>
        <v>1.1764705882352942</v>
      </c>
      <c r="H349" s="9">
        <f t="shared" si="23"/>
        <v>76.92307692307692</v>
      </c>
      <c r="I349" s="10" t="s">
        <v>900</v>
      </c>
      <c r="J349" s="5" t="s">
        <v>88</v>
      </c>
      <c r="K349" s="5"/>
      <c r="L349" s="5">
        <v>0</v>
      </c>
      <c r="M349" s="5">
        <v>0</v>
      </c>
      <c r="N349" s="5">
        <v>0</v>
      </c>
      <c r="O349" s="5">
        <v>0</v>
      </c>
      <c r="P349" s="5">
        <v>1</v>
      </c>
      <c r="Q349" s="5">
        <v>0</v>
      </c>
      <c r="R349" s="5">
        <v>0</v>
      </c>
      <c r="S349" s="5">
        <v>0</v>
      </c>
      <c r="T349" s="5">
        <v>0</v>
      </c>
    </row>
    <row r="350" spans="1:20" x14ac:dyDescent="0.35">
      <c r="A350" s="33" t="s">
        <v>1251</v>
      </c>
      <c r="B350" s="16">
        <v>5</v>
      </c>
      <c r="C350" s="16">
        <v>3</v>
      </c>
      <c r="D350" s="16">
        <v>2.6</v>
      </c>
      <c r="E350" s="9">
        <f t="shared" si="20"/>
        <v>1.6666666666666667</v>
      </c>
      <c r="F350" s="9">
        <f t="shared" si="21"/>
        <v>1.9230769230769229</v>
      </c>
      <c r="G350" s="9">
        <f t="shared" si="22"/>
        <v>1.1538461538461537</v>
      </c>
      <c r="H350" s="9">
        <f t="shared" si="23"/>
        <v>60</v>
      </c>
      <c r="I350" s="10" t="s">
        <v>900</v>
      </c>
      <c r="J350" s="5" t="s">
        <v>88</v>
      </c>
      <c r="K350" s="5"/>
      <c r="L350" s="5">
        <v>0</v>
      </c>
      <c r="M350" s="5">
        <v>0</v>
      </c>
      <c r="N350" s="5">
        <v>0</v>
      </c>
      <c r="O350" s="5">
        <v>0</v>
      </c>
      <c r="P350" s="5">
        <v>1</v>
      </c>
      <c r="Q350" s="5">
        <v>0</v>
      </c>
      <c r="R350" s="5">
        <v>0</v>
      </c>
      <c r="S350" s="5">
        <v>0</v>
      </c>
      <c r="T350" s="5">
        <v>0</v>
      </c>
    </row>
    <row r="351" spans="1:20" x14ac:dyDescent="0.35">
      <c r="A351" s="33" t="s">
        <v>1252</v>
      </c>
      <c r="B351" s="16">
        <v>4.8</v>
      </c>
      <c r="C351" s="16">
        <v>3.5</v>
      </c>
      <c r="D351" s="16">
        <v>2.9</v>
      </c>
      <c r="E351" s="9">
        <f t="shared" si="20"/>
        <v>1.3714285714285714</v>
      </c>
      <c r="F351" s="9">
        <f t="shared" si="21"/>
        <v>1.6551724137931034</v>
      </c>
      <c r="G351" s="9">
        <f t="shared" si="22"/>
        <v>1.2068965517241379</v>
      </c>
      <c r="H351" s="9">
        <f t="shared" si="23"/>
        <v>72.916666666666671</v>
      </c>
      <c r="I351" s="10" t="s">
        <v>900</v>
      </c>
      <c r="J351" s="5" t="s">
        <v>88</v>
      </c>
      <c r="K351" s="5"/>
      <c r="L351" s="5">
        <v>0</v>
      </c>
      <c r="M351" s="5">
        <v>0</v>
      </c>
      <c r="N351" s="5">
        <v>0</v>
      </c>
      <c r="O351" s="5">
        <v>0</v>
      </c>
      <c r="P351" s="5">
        <v>1</v>
      </c>
      <c r="Q351" s="5">
        <v>0</v>
      </c>
      <c r="R351" s="5">
        <v>0</v>
      </c>
      <c r="S351" s="5">
        <v>0</v>
      </c>
      <c r="T351" s="5">
        <v>0</v>
      </c>
    </row>
    <row r="352" spans="1:20" x14ac:dyDescent="0.35">
      <c r="A352" s="33" t="s">
        <v>1253</v>
      </c>
      <c r="B352" s="16">
        <v>4.7</v>
      </c>
      <c r="C352" s="16">
        <v>3.5</v>
      </c>
      <c r="D352" s="16">
        <v>2.5</v>
      </c>
      <c r="E352" s="9">
        <f t="shared" si="20"/>
        <v>1.342857142857143</v>
      </c>
      <c r="F352" s="9">
        <f t="shared" si="21"/>
        <v>1.8800000000000001</v>
      </c>
      <c r="G352" s="9">
        <f t="shared" si="22"/>
        <v>1.4</v>
      </c>
      <c r="H352" s="9">
        <f t="shared" si="23"/>
        <v>74.468085106382972</v>
      </c>
      <c r="I352" s="10" t="s">
        <v>900</v>
      </c>
      <c r="J352" s="5" t="s">
        <v>88</v>
      </c>
      <c r="K352" s="5"/>
      <c r="L352" s="5">
        <v>0</v>
      </c>
      <c r="M352" s="5">
        <v>0</v>
      </c>
      <c r="N352" s="5">
        <v>0</v>
      </c>
      <c r="O352" s="5">
        <v>0</v>
      </c>
      <c r="P352" s="5">
        <v>1</v>
      </c>
      <c r="Q352" s="5">
        <v>0</v>
      </c>
      <c r="R352" s="5">
        <v>0</v>
      </c>
      <c r="S352" s="5">
        <v>0</v>
      </c>
      <c r="T352" s="5">
        <v>0</v>
      </c>
    </row>
    <row r="353" spans="1:20" x14ac:dyDescent="0.35">
      <c r="A353" s="33" t="s">
        <v>1254</v>
      </c>
      <c r="B353" s="16">
        <v>4.7</v>
      </c>
      <c r="C353" s="16">
        <v>3.7</v>
      </c>
      <c r="D353" s="16">
        <v>3.3</v>
      </c>
      <c r="E353" s="9">
        <f t="shared" si="20"/>
        <v>1.2702702702702702</v>
      </c>
      <c r="F353" s="9">
        <f t="shared" si="21"/>
        <v>1.4242424242424243</v>
      </c>
      <c r="G353" s="9">
        <f t="shared" si="22"/>
        <v>1.1212121212121213</v>
      </c>
      <c r="H353" s="9">
        <f t="shared" si="23"/>
        <v>78.723404255319153</v>
      </c>
      <c r="I353" s="10" t="s">
        <v>900</v>
      </c>
      <c r="J353" s="5" t="s">
        <v>88</v>
      </c>
      <c r="K353" s="5"/>
      <c r="L353" s="5">
        <v>0</v>
      </c>
      <c r="M353" s="5">
        <v>0</v>
      </c>
      <c r="N353" s="5">
        <v>0</v>
      </c>
      <c r="O353" s="5">
        <v>0</v>
      </c>
      <c r="P353" s="5">
        <v>1</v>
      </c>
      <c r="Q353" s="5">
        <v>0</v>
      </c>
      <c r="R353" s="5">
        <v>0</v>
      </c>
      <c r="S353" s="5">
        <v>0</v>
      </c>
      <c r="T353" s="5">
        <v>0</v>
      </c>
    </row>
    <row r="354" spans="1:20" x14ac:dyDescent="0.35">
      <c r="A354" s="33" t="s">
        <v>1255</v>
      </c>
      <c r="B354" s="16">
        <v>4.5999999999999996</v>
      </c>
      <c r="C354" s="16">
        <v>3.6</v>
      </c>
      <c r="D354" s="16">
        <v>3</v>
      </c>
      <c r="E354" s="9">
        <f t="shared" si="20"/>
        <v>1.2777777777777777</v>
      </c>
      <c r="F354" s="9">
        <f t="shared" si="21"/>
        <v>1.5333333333333332</v>
      </c>
      <c r="G354" s="9">
        <f t="shared" si="22"/>
        <v>1.2</v>
      </c>
      <c r="H354" s="9">
        <f t="shared" si="23"/>
        <v>78.260869565217391</v>
      </c>
      <c r="I354" s="10" t="s">
        <v>900</v>
      </c>
      <c r="J354" s="5" t="s">
        <v>88</v>
      </c>
      <c r="K354" s="5"/>
      <c r="L354" s="5">
        <v>0</v>
      </c>
      <c r="M354" s="5">
        <v>0</v>
      </c>
      <c r="N354" s="5">
        <v>0</v>
      </c>
      <c r="O354" s="5">
        <v>0</v>
      </c>
      <c r="P354" s="5">
        <v>1</v>
      </c>
      <c r="Q354" s="5">
        <v>0</v>
      </c>
      <c r="R354" s="5">
        <v>0</v>
      </c>
      <c r="S354" s="5">
        <v>0</v>
      </c>
      <c r="T354" s="5">
        <v>0</v>
      </c>
    </row>
    <row r="355" spans="1:20" x14ac:dyDescent="0.35">
      <c r="A355" s="33" t="s">
        <v>1256</v>
      </c>
      <c r="B355" s="16">
        <v>4.5</v>
      </c>
      <c r="C355" s="16">
        <v>3.4</v>
      </c>
      <c r="D355" s="16">
        <v>3</v>
      </c>
      <c r="E355" s="9">
        <f t="shared" si="20"/>
        <v>1.3235294117647058</v>
      </c>
      <c r="F355" s="9">
        <f t="shared" si="21"/>
        <v>1.5</v>
      </c>
      <c r="G355" s="9">
        <f t="shared" si="22"/>
        <v>1.1333333333333333</v>
      </c>
      <c r="H355" s="9">
        <f t="shared" si="23"/>
        <v>75.555555555555557</v>
      </c>
      <c r="I355" s="10" t="s">
        <v>900</v>
      </c>
      <c r="J355" s="5" t="s">
        <v>88</v>
      </c>
      <c r="K355" s="5"/>
      <c r="L355" s="5">
        <v>0</v>
      </c>
      <c r="M355" s="5">
        <v>0</v>
      </c>
      <c r="N355" s="5">
        <v>0</v>
      </c>
      <c r="O355" s="5">
        <v>0</v>
      </c>
      <c r="P355" s="5">
        <v>1</v>
      </c>
      <c r="Q355" s="5">
        <v>0</v>
      </c>
      <c r="R355" s="5">
        <v>0</v>
      </c>
      <c r="S355" s="5">
        <v>0</v>
      </c>
      <c r="T355" s="5">
        <v>0</v>
      </c>
    </row>
    <row r="356" spans="1:20" x14ac:dyDescent="0.35">
      <c r="A356" s="33" t="s">
        <v>1257</v>
      </c>
      <c r="B356" s="16">
        <v>4.3</v>
      </c>
      <c r="C356" s="16">
        <v>3.5</v>
      </c>
      <c r="D356" s="16">
        <v>3.2</v>
      </c>
      <c r="E356" s="9">
        <f t="shared" si="20"/>
        <v>1.2285714285714284</v>
      </c>
      <c r="F356" s="9">
        <f t="shared" si="21"/>
        <v>1.3437499999999998</v>
      </c>
      <c r="G356" s="9">
        <f t="shared" si="22"/>
        <v>1.09375</v>
      </c>
      <c r="H356" s="9">
        <f t="shared" si="23"/>
        <v>81.395348837209298</v>
      </c>
      <c r="I356" s="10" t="s">
        <v>900</v>
      </c>
      <c r="J356" s="5" t="s">
        <v>88</v>
      </c>
      <c r="K356" s="5"/>
      <c r="L356" s="5">
        <v>0</v>
      </c>
      <c r="M356" s="5">
        <v>0</v>
      </c>
      <c r="N356" s="5">
        <v>0</v>
      </c>
      <c r="O356" s="5">
        <v>0</v>
      </c>
      <c r="P356" s="5">
        <v>1</v>
      </c>
      <c r="Q356" s="5">
        <v>0</v>
      </c>
      <c r="R356" s="5">
        <v>0</v>
      </c>
      <c r="S356" s="5">
        <v>0</v>
      </c>
      <c r="T356" s="5">
        <v>0</v>
      </c>
    </row>
    <row r="357" spans="1:20" x14ac:dyDescent="0.35">
      <c r="A357" s="33" t="s">
        <v>1258</v>
      </c>
      <c r="B357" s="16">
        <v>4</v>
      </c>
      <c r="C357" s="16">
        <v>3.1</v>
      </c>
      <c r="D357" s="16">
        <v>2.5</v>
      </c>
      <c r="E357" s="9">
        <f t="shared" si="20"/>
        <v>1.2903225806451613</v>
      </c>
      <c r="F357" s="9">
        <f t="shared" si="21"/>
        <v>1.6</v>
      </c>
      <c r="G357" s="9">
        <f t="shared" si="22"/>
        <v>1.24</v>
      </c>
      <c r="H357" s="9">
        <f t="shared" si="23"/>
        <v>77.5</v>
      </c>
      <c r="I357" s="10" t="s">
        <v>900</v>
      </c>
      <c r="J357" s="5" t="s">
        <v>88</v>
      </c>
      <c r="K357" s="5"/>
      <c r="L357" s="5">
        <v>0</v>
      </c>
      <c r="M357" s="5">
        <v>0</v>
      </c>
      <c r="N357" s="5">
        <v>0</v>
      </c>
      <c r="O357" s="5">
        <v>0</v>
      </c>
      <c r="P357" s="5">
        <v>1</v>
      </c>
      <c r="Q357" s="5">
        <v>0</v>
      </c>
      <c r="R357" s="5">
        <v>0</v>
      </c>
      <c r="S357" s="5">
        <v>0</v>
      </c>
      <c r="T357" s="5">
        <v>0</v>
      </c>
    </row>
    <row r="358" spans="1:20" x14ac:dyDescent="0.35">
      <c r="A358" s="33" t="s">
        <v>1259</v>
      </c>
      <c r="B358" s="16">
        <v>3.6</v>
      </c>
      <c r="C358" s="16">
        <v>3.2</v>
      </c>
      <c r="D358" s="16">
        <v>2.2999999999999998</v>
      </c>
      <c r="E358" s="9">
        <f t="shared" si="20"/>
        <v>1.125</v>
      </c>
      <c r="F358" s="9">
        <f t="shared" si="21"/>
        <v>1.5652173913043479</v>
      </c>
      <c r="G358" s="9">
        <f t="shared" si="22"/>
        <v>1.3913043478260871</v>
      </c>
      <c r="H358" s="9">
        <f t="shared" si="23"/>
        <v>88.8888888888889</v>
      </c>
      <c r="I358" s="10" t="s">
        <v>900</v>
      </c>
      <c r="J358" s="5" t="s">
        <v>88</v>
      </c>
      <c r="K358" s="5"/>
      <c r="L358" s="5">
        <v>0</v>
      </c>
      <c r="M358" s="5">
        <v>0</v>
      </c>
      <c r="N358" s="5">
        <v>0</v>
      </c>
      <c r="O358" s="5">
        <v>0</v>
      </c>
      <c r="P358" s="5">
        <v>1</v>
      </c>
      <c r="Q358" s="5">
        <v>0</v>
      </c>
      <c r="R358" s="5">
        <v>0</v>
      </c>
      <c r="S358" s="5">
        <v>0</v>
      </c>
      <c r="T358" s="5">
        <v>0</v>
      </c>
    </row>
    <row r="359" spans="1:20" x14ac:dyDescent="0.35">
      <c r="A359" s="34" t="s">
        <v>1260</v>
      </c>
      <c r="B359" s="35">
        <v>4.5</v>
      </c>
      <c r="C359" s="35">
        <v>3.6</v>
      </c>
      <c r="D359" s="35">
        <v>3</v>
      </c>
      <c r="E359" s="9">
        <f t="shared" si="20"/>
        <v>1.25</v>
      </c>
      <c r="F359" s="9">
        <f t="shared" si="21"/>
        <v>1.5</v>
      </c>
      <c r="G359" s="9">
        <f t="shared" si="22"/>
        <v>1.2</v>
      </c>
      <c r="H359" s="9">
        <f t="shared" si="23"/>
        <v>80</v>
      </c>
      <c r="I359" s="10" t="s">
        <v>900</v>
      </c>
      <c r="J359" s="5" t="s">
        <v>88</v>
      </c>
      <c r="K359" s="5"/>
      <c r="L359" s="5">
        <v>0</v>
      </c>
      <c r="M359" s="5">
        <v>0</v>
      </c>
      <c r="N359" s="5">
        <v>0</v>
      </c>
      <c r="O359" s="5">
        <v>0</v>
      </c>
      <c r="P359" s="5">
        <v>1</v>
      </c>
      <c r="Q359" s="5">
        <v>0</v>
      </c>
      <c r="R359" s="5">
        <v>0</v>
      </c>
      <c r="S359" s="5">
        <v>0</v>
      </c>
      <c r="T359" s="5">
        <v>0</v>
      </c>
    </row>
    <row r="360" spans="1:20" x14ac:dyDescent="0.35">
      <c r="A360" s="34" t="s">
        <v>1261</v>
      </c>
      <c r="B360" s="35">
        <v>4.5</v>
      </c>
      <c r="C360" s="35">
        <v>2.8</v>
      </c>
      <c r="D360" s="35">
        <v>2.5</v>
      </c>
      <c r="E360" s="9">
        <f t="shared" si="20"/>
        <v>1.6071428571428572</v>
      </c>
      <c r="F360" s="9">
        <f t="shared" si="21"/>
        <v>1.8</v>
      </c>
      <c r="G360" s="9">
        <f t="shared" si="22"/>
        <v>1.1199999999999999</v>
      </c>
      <c r="H360" s="9">
        <f t="shared" si="23"/>
        <v>62.222222222222221</v>
      </c>
      <c r="I360" s="10" t="s">
        <v>900</v>
      </c>
      <c r="J360" s="5" t="s">
        <v>88</v>
      </c>
      <c r="K360" s="5"/>
      <c r="L360" s="5">
        <v>0</v>
      </c>
      <c r="M360" s="5">
        <v>0</v>
      </c>
      <c r="N360" s="5">
        <v>0</v>
      </c>
      <c r="O360" s="5">
        <v>0</v>
      </c>
      <c r="P360" s="5">
        <v>1</v>
      </c>
      <c r="Q360" s="5">
        <v>0</v>
      </c>
      <c r="R360" s="5">
        <v>0</v>
      </c>
      <c r="S360" s="5">
        <v>0</v>
      </c>
      <c r="T360" s="5">
        <v>0</v>
      </c>
    </row>
    <row r="361" spans="1:20" x14ac:dyDescent="0.35">
      <c r="A361" s="34" t="s">
        <v>1262</v>
      </c>
      <c r="B361" s="35">
        <v>4.0999999999999996</v>
      </c>
      <c r="C361" s="35">
        <v>3.1</v>
      </c>
      <c r="D361" s="35">
        <v>2.6</v>
      </c>
      <c r="E361" s="9">
        <f t="shared" si="20"/>
        <v>1.3225806451612903</v>
      </c>
      <c r="F361" s="9">
        <f t="shared" si="21"/>
        <v>1.5769230769230766</v>
      </c>
      <c r="G361" s="9">
        <f t="shared" si="22"/>
        <v>1.1923076923076923</v>
      </c>
      <c r="H361" s="9">
        <f t="shared" si="23"/>
        <v>75.609756097560989</v>
      </c>
      <c r="I361" s="10" t="s">
        <v>900</v>
      </c>
      <c r="J361" s="5" t="s">
        <v>88</v>
      </c>
      <c r="K361" s="5"/>
      <c r="L361" s="5">
        <v>0</v>
      </c>
      <c r="M361" s="5">
        <v>0</v>
      </c>
      <c r="N361" s="5">
        <v>0</v>
      </c>
      <c r="O361" s="5">
        <v>0</v>
      </c>
      <c r="P361" s="5">
        <v>1</v>
      </c>
      <c r="Q361" s="5">
        <v>0</v>
      </c>
      <c r="R361" s="5">
        <v>0</v>
      </c>
      <c r="S361" s="5">
        <v>0</v>
      </c>
      <c r="T361" s="5">
        <v>0</v>
      </c>
    </row>
    <row r="362" spans="1:20" x14ac:dyDescent="0.35">
      <c r="A362" s="34" t="s">
        <v>1263</v>
      </c>
      <c r="B362" s="35">
        <v>4</v>
      </c>
      <c r="C362" s="35">
        <v>2.7</v>
      </c>
      <c r="D362" s="35">
        <v>2.5</v>
      </c>
      <c r="E362" s="9">
        <f t="shared" si="20"/>
        <v>1.4814814814814814</v>
      </c>
      <c r="F362" s="9">
        <f t="shared" si="21"/>
        <v>1.6</v>
      </c>
      <c r="G362" s="9">
        <f t="shared" si="22"/>
        <v>1.08</v>
      </c>
      <c r="H362" s="9">
        <f t="shared" si="23"/>
        <v>67.5</v>
      </c>
      <c r="I362" s="10" t="s">
        <v>900</v>
      </c>
      <c r="J362" s="5" t="s">
        <v>88</v>
      </c>
      <c r="K362" s="5"/>
      <c r="L362" s="5">
        <v>0</v>
      </c>
      <c r="M362" s="5">
        <v>0</v>
      </c>
      <c r="N362" s="5">
        <v>0</v>
      </c>
      <c r="O362" s="5">
        <v>0</v>
      </c>
      <c r="P362" s="5">
        <v>1</v>
      </c>
      <c r="Q362" s="5">
        <v>0</v>
      </c>
      <c r="R362" s="5">
        <v>0</v>
      </c>
      <c r="S362" s="5">
        <v>0</v>
      </c>
      <c r="T362" s="5">
        <v>0</v>
      </c>
    </row>
    <row r="363" spans="1:20" x14ac:dyDescent="0.35">
      <c r="A363" s="34" t="s">
        <v>1264</v>
      </c>
      <c r="B363" s="35">
        <v>4</v>
      </c>
      <c r="C363" s="35">
        <v>3</v>
      </c>
      <c r="D363" s="35">
        <v>2.4</v>
      </c>
      <c r="E363" s="9">
        <f t="shared" si="20"/>
        <v>1.3333333333333333</v>
      </c>
      <c r="F363" s="9">
        <f t="shared" si="21"/>
        <v>1.6666666666666667</v>
      </c>
      <c r="G363" s="9">
        <f t="shared" si="22"/>
        <v>1.25</v>
      </c>
      <c r="H363" s="9">
        <f t="shared" si="23"/>
        <v>75</v>
      </c>
      <c r="I363" s="10" t="s">
        <v>900</v>
      </c>
      <c r="J363" s="5" t="s">
        <v>88</v>
      </c>
      <c r="K363" s="5"/>
      <c r="L363" s="5">
        <v>0</v>
      </c>
      <c r="M363" s="5">
        <v>0</v>
      </c>
      <c r="N363" s="5">
        <v>0</v>
      </c>
      <c r="O363" s="5">
        <v>0</v>
      </c>
      <c r="P363" s="5">
        <v>1</v>
      </c>
      <c r="Q363" s="5">
        <v>0</v>
      </c>
      <c r="R363" s="5">
        <v>0</v>
      </c>
      <c r="S363" s="5">
        <v>0</v>
      </c>
      <c r="T363" s="5">
        <v>0</v>
      </c>
    </row>
    <row r="364" spans="1:20" x14ac:dyDescent="0.35">
      <c r="A364" s="34" t="s">
        <v>1265</v>
      </c>
      <c r="B364" s="35">
        <v>3.8</v>
      </c>
      <c r="C364" s="35">
        <v>3</v>
      </c>
      <c r="D364" s="35">
        <v>2</v>
      </c>
      <c r="E364" s="9">
        <f t="shared" si="20"/>
        <v>1.2666666666666666</v>
      </c>
      <c r="F364" s="9">
        <f t="shared" si="21"/>
        <v>1.9</v>
      </c>
      <c r="G364" s="9">
        <f t="shared" si="22"/>
        <v>1.5</v>
      </c>
      <c r="H364" s="9">
        <f t="shared" si="23"/>
        <v>78.94736842105263</v>
      </c>
      <c r="I364" s="10" t="s">
        <v>900</v>
      </c>
      <c r="J364" s="5" t="s">
        <v>88</v>
      </c>
      <c r="K364" s="5"/>
      <c r="L364" s="5">
        <v>0</v>
      </c>
      <c r="M364" s="5">
        <v>0</v>
      </c>
      <c r="N364" s="5">
        <v>0</v>
      </c>
      <c r="O364" s="5">
        <v>0</v>
      </c>
      <c r="P364" s="5">
        <v>1</v>
      </c>
      <c r="Q364" s="5">
        <v>0</v>
      </c>
      <c r="R364" s="5">
        <v>0</v>
      </c>
      <c r="S364" s="5">
        <v>0</v>
      </c>
      <c r="T364" s="5">
        <v>0</v>
      </c>
    </row>
    <row r="365" spans="1:20" x14ac:dyDescent="0.35">
      <c r="A365" s="34" t="s">
        <v>1266</v>
      </c>
      <c r="B365" s="35">
        <v>3.8</v>
      </c>
      <c r="C365" s="35">
        <v>3.3</v>
      </c>
      <c r="D365" s="35">
        <v>2.8</v>
      </c>
      <c r="E365" s="9">
        <f t="shared" si="20"/>
        <v>1.1515151515151516</v>
      </c>
      <c r="F365" s="9">
        <f t="shared" si="21"/>
        <v>1.3571428571428572</v>
      </c>
      <c r="G365" s="9">
        <f t="shared" si="22"/>
        <v>1.1785714285714286</v>
      </c>
      <c r="H365" s="9">
        <f t="shared" si="23"/>
        <v>86.842105263157904</v>
      </c>
      <c r="I365" s="10" t="s">
        <v>900</v>
      </c>
      <c r="J365" s="5" t="s">
        <v>88</v>
      </c>
      <c r="K365" s="5"/>
      <c r="L365" s="5">
        <v>0</v>
      </c>
      <c r="M365" s="5">
        <v>0</v>
      </c>
      <c r="N365" s="5">
        <v>0</v>
      </c>
      <c r="O365" s="5">
        <v>0</v>
      </c>
      <c r="P365" s="5">
        <v>1</v>
      </c>
      <c r="Q365" s="5">
        <v>0</v>
      </c>
      <c r="R365" s="5">
        <v>0</v>
      </c>
      <c r="S365" s="5">
        <v>0</v>
      </c>
      <c r="T365" s="5">
        <v>0</v>
      </c>
    </row>
    <row r="366" spans="1:20" x14ac:dyDescent="0.35">
      <c r="A366" s="34" t="s">
        <v>1267</v>
      </c>
      <c r="B366" s="35">
        <v>3.8</v>
      </c>
      <c r="C366" s="35">
        <v>3</v>
      </c>
      <c r="D366" s="35">
        <v>2.5</v>
      </c>
      <c r="E366" s="9">
        <f t="shared" si="20"/>
        <v>1.2666666666666666</v>
      </c>
      <c r="F366" s="9">
        <f t="shared" si="21"/>
        <v>1.52</v>
      </c>
      <c r="G366" s="9">
        <f t="shared" si="22"/>
        <v>1.2</v>
      </c>
      <c r="H366" s="9">
        <f t="shared" si="23"/>
        <v>78.94736842105263</v>
      </c>
      <c r="I366" s="10" t="s">
        <v>900</v>
      </c>
      <c r="J366" s="5" t="s">
        <v>88</v>
      </c>
      <c r="K366" s="5"/>
      <c r="L366" s="5">
        <v>0</v>
      </c>
      <c r="M366" s="5">
        <v>0</v>
      </c>
      <c r="N366" s="5">
        <v>0</v>
      </c>
      <c r="O366" s="5">
        <v>0</v>
      </c>
      <c r="P366" s="5">
        <v>1</v>
      </c>
      <c r="Q366" s="5">
        <v>0</v>
      </c>
      <c r="R366" s="5">
        <v>0</v>
      </c>
      <c r="S366" s="5">
        <v>0</v>
      </c>
      <c r="T366" s="5">
        <v>0</v>
      </c>
    </row>
    <row r="367" spans="1:20" x14ac:dyDescent="0.35">
      <c r="A367" s="34" t="s">
        <v>1268</v>
      </c>
      <c r="B367" s="35">
        <v>3.6</v>
      </c>
      <c r="C367" s="35">
        <v>2.7</v>
      </c>
      <c r="D367" s="35">
        <v>2.2999999999999998</v>
      </c>
      <c r="E367" s="9">
        <f t="shared" si="20"/>
        <v>1.3333333333333333</v>
      </c>
      <c r="F367" s="9">
        <f t="shared" si="21"/>
        <v>1.5652173913043479</v>
      </c>
      <c r="G367" s="9">
        <f t="shared" si="22"/>
        <v>1.173913043478261</v>
      </c>
      <c r="H367" s="9">
        <f t="shared" si="23"/>
        <v>75</v>
      </c>
      <c r="I367" s="10" t="s">
        <v>900</v>
      </c>
      <c r="J367" s="5" t="s">
        <v>88</v>
      </c>
      <c r="K367" s="5"/>
      <c r="L367" s="5">
        <v>0</v>
      </c>
      <c r="M367" s="5">
        <v>0</v>
      </c>
      <c r="N367" s="5">
        <v>0</v>
      </c>
      <c r="O367" s="5">
        <v>0</v>
      </c>
      <c r="P367" s="5">
        <v>1</v>
      </c>
      <c r="Q367" s="5">
        <v>0</v>
      </c>
      <c r="R367" s="5">
        <v>0</v>
      </c>
      <c r="S367" s="5">
        <v>0</v>
      </c>
      <c r="T367" s="5">
        <v>0</v>
      </c>
    </row>
    <row r="368" spans="1:20" x14ac:dyDescent="0.35">
      <c r="A368" s="34" t="s">
        <v>1269</v>
      </c>
      <c r="B368" s="35">
        <v>3.5</v>
      </c>
      <c r="C368" s="35">
        <v>2.5</v>
      </c>
      <c r="D368" s="35">
        <v>2</v>
      </c>
      <c r="E368" s="9">
        <f t="shared" si="20"/>
        <v>1.4</v>
      </c>
      <c r="F368" s="9">
        <f t="shared" si="21"/>
        <v>1.75</v>
      </c>
      <c r="G368" s="9">
        <f t="shared" si="22"/>
        <v>1.25</v>
      </c>
      <c r="H368" s="9">
        <f t="shared" si="23"/>
        <v>71.428571428571431</v>
      </c>
      <c r="I368" s="10" t="s">
        <v>900</v>
      </c>
      <c r="J368" s="5" t="s">
        <v>88</v>
      </c>
      <c r="K368" s="5"/>
      <c r="L368" s="5">
        <v>0</v>
      </c>
      <c r="M368" s="5">
        <v>0</v>
      </c>
      <c r="N368" s="5">
        <v>0</v>
      </c>
      <c r="O368" s="5">
        <v>0</v>
      </c>
      <c r="P368" s="5">
        <v>1</v>
      </c>
      <c r="Q368" s="5">
        <v>0</v>
      </c>
      <c r="R368" s="5">
        <v>0</v>
      </c>
      <c r="S368" s="5">
        <v>0</v>
      </c>
      <c r="T368" s="5">
        <v>0</v>
      </c>
    </row>
    <row r="369" spans="1:20" x14ac:dyDescent="0.35">
      <c r="A369" s="34" t="s">
        <v>1270</v>
      </c>
      <c r="B369" s="35">
        <v>3.4</v>
      </c>
      <c r="C369" s="35">
        <v>2.7</v>
      </c>
      <c r="D369" s="35">
        <v>2.5</v>
      </c>
      <c r="E369" s="9">
        <f t="shared" si="20"/>
        <v>1.2592592592592591</v>
      </c>
      <c r="F369" s="9">
        <f t="shared" si="21"/>
        <v>1.3599999999999999</v>
      </c>
      <c r="G369" s="9">
        <f t="shared" si="22"/>
        <v>1.08</v>
      </c>
      <c r="H369" s="9">
        <f t="shared" si="23"/>
        <v>79.411764705882362</v>
      </c>
      <c r="I369" s="10" t="s">
        <v>900</v>
      </c>
      <c r="J369" s="5" t="s">
        <v>88</v>
      </c>
      <c r="K369" s="5"/>
      <c r="L369" s="5">
        <v>0</v>
      </c>
      <c r="M369" s="5">
        <v>0</v>
      </c>
      <c r="N369" s="5">
        <v>0</v>
      </c>
      <c r="O369" s="5">
        <v>0</v>
      </c>
      <c r="P369" s="5">
        <v>1</v>
      </c>
      <c r="Q369" s="5">
        <v>0</v>
      </c>
      <c r="R369" s="5">
        <v>0</v>
      </c>
      <c r="S369" s="5">
        <v>0</v>
      </c>
      <c r="T369" s="5">
        <v>0</v>
      </c>
    </row>
    <row r="370" spans="1:20" x14ac:dyDescent="0.35">
      <c r="A370" s="34" t="s">
        <v>1271</v>
      </c>
      <c r="B370" s="35">
        <v>3.4</v>
      </c>
      <c r="C370" s="35">
        <v>3</v>
      </c>
      <c r="D370" s="35">
        <v>2.2000000000000002</v>
      </c>
      <c r="E370" s="9">
        <f t="shared" si="20"/>
        <v>1.1333333333333333</v>
      </c>
      <c r="F370" s="9">
        <f t="shared" si="21"/>
        <v>1.5454545454545452</v>
      </c>
      <c r="G370" s="9">
        <f t="shared" si="22"/>
        <v>1.3636363636363635</v>
      </c>
      <c r="H370" s="9">
        <f t="shared" si="23"/>
        <v>88.235294117647058</v>
      </c>
      <c r="I370" s="10" t="s">
        <v>900</v>
      </c>
      <c r="J370" s="5" t="s">
        <v>88</v>
      </c>
      <c r="K370" s="5"/>
      <c r="L370" s="5">
        <v>0</v>
      </c>
      <c r="M370" s="5">
        <v>0</v>
      </c>
      <c r="N370" s="5">
        <v>0</v>
      </c>
      <c r="O370" s="5">
        <v>0</v>
      </c>
      <c r="P370" s="5">
        <v>1</v>
      </c>
      <c r="Q370" s="5">
        <v>0</v>
      </c>
      <c r="R370" s="5">
        <v>0</v>
      </c>
      <c r="S370" s="5">
        <v>0</v>
      </c>
      <c r="T370" s="5">
        <v>0</v>
      </c>
    </row>
    <row r="371" spans="1:20" x14ac:dyDescent="0.35">
      <c r="A371" s="34" t="s">
        <v>1272</v>
      </c>
      <c r="B371" s="35">
        <v>3.3</v>
      </c>
      <c r="C371" s="35">
        <v>3</v>
      </c>
      <c r="D371" s="35">
        <v>2.2999999999999998</v>
      </c>
      <c r="E371" s="9">
        <f t="shared" si="20"/>
        <v>1.0999999999999999</v>
      </c>
      <c r="F371" s="9">
        <f t="shared" si="21"/>
        <v>1.4347826086956521</v>
      </c>
      <c r="G371" s="9">
        <f t="shared" si="22"/>
        <v>1.3043478260869565</v>
      </c>
      <c r="H371" s="9">
        <f t="shared" si="23"/>
        <v>90.909090909090921</v>
      </c>
      <c r="I371" s="10" t="s">
        <v>900</v>
      </c>
      <c r="J371" s="5" t="s">
        <v>88</v>
      </c>
      <c r="K371" s="5"/>
      <c r="L371" s="5">
        <v>0</v>
      </c>
      <c r="M371" s="5">
        <v>0</v>
      </c>
      <c r="N371" s="5">
        <v>0</v>
      </c>
      <c r="O371" s="5">
        <v>0</v>
      </c>
      <c r="P371" s="5">
        <v>1</v>
      </c>
      <c r="Q371" s="5">
        <v>0</v>
      </c>
      <c r="R371" s="5">
        <v>0</v>
      </c>
      <c r="S371" s="5">
        <v>0</v>
      </c>
      <c r="T371" s="5">
        <v>0</v>
      </c>
    </row>
    <row r="372" spans="1:20" x14ac:dyDescent="0.35">
      <c r="A372" s="34" t="s">
        <v>1273</v>
      </c>
      <c r="B372" s="35">
        <v>3.2</v>
      </c>
      <c r="C372" s="35">
        <v>2.5</v>
      </c>
      <c r="D372" s="35">
        <v>2</v>
      </c>
      <c r="E372" s="9">
        <f t="shared" si="20"/>
        <v>1.28</v>
      </c>
      <c r="F372" s="9">
        <f t="shared" si="21"/>
        <v>1.6</v>
      </c>
      <c r="G372" s="9">
        <f t="shared" si="22"/>
        <v>1.25</v>
      </c>
      <c r="H372" s="9">
        <f t="shared" si="23"/>
        <v>78.125</v>
      </c>
      <c r="I372" s="10" t="s">
        <v>900</v>
      </c>
      <c r="J372" s="5" t="s">
        <v>88</v>
      </c>
      <c r="K372" s="5"/>
      <c r="L372" s="5">
        <v>0</v>
      </c>
      <c r="M372" s="5">
        <v>0</v>
      </c>
      <c r="N372" s="5">
        <v>0</v>
      </c>
      <c r="O372" s="5">
        <v>0</v>
      </c>
      <c r="P372" s="5">
        <v>1</v>
      </c>
      <c r="Q372" s="5">
        <v>0</v>
      </c>
      <c r="R372" s="5">
        <v>0</v>
      </c>
      <c r="S372" s="5">
        <v>0</v>
      </c>
      <c r="T372" s="5">
        <v>0</v>
      </c>
    </row>
    <row r="373" spans="1:20" x14ac:dyDescent="0.35">
      <c r="A373" s="34" t="s">
        <v>1274</v>
      </c>
      <c r="B373" s="35">
        <v>3.1</v>
      </c>
      <c r="C373" s="35">
        <v>2.7</v>
      </c>
      <c r="D373" s="35">
        <v>2</v>
      </c>
      <c r="E373" s="9">
        <f t="shared" si="20"/>
        <v>1.1481481481481481</v>
      </c>
      <c r="F373" s="9">
        <f t="shared" si="21"/>
        <v>1.55</v>
      </c>
      <c r="G373" s="9">
        <f t="shared" si="22"/>
        <v>1.35</v>
      </c>
      <c r="H373" s="9">
        <f t="shared" si="23"/>
        <v>87.096774193548384</v>
      </c>
      <c r="I373" s="10" t="s">
        <v>900</v>
      </c>
      <c r="J373" s="5" t="s">
        <v>88</v>
      </c>
      <c r="K373" s="5"/>
      <c r="L373" s="5">
        <v>0</v>
      </c>
      <c r="M373" s="5">
        <v>0</v>
      </c>
      <c r="N373" s="5">
        <v>0</v>
      </c>
      <c r="O373" s="5">
        <v>0</v>
      </c>
      <c r="P373" s="5">
        <v>1</v>
      </c>
      <c r="Q373" s="5">
        <v>0</v>
      </c>
      <c r="R373" s="5">
        <v>0</v>
      </c>
      <c r="S373" s="5">
        <v>0</v>
      </c>
      <c r="T373" s="5">
        <v>0</v>
      </c>
    </row>
    <row r="374" spans="1:20" x14ac:dyDescent="0.35">
      <c r="A374" s="36" t="s">
        <v>1275</v>
      </c>
      <c r="B374" s="9">
        <v>4.8600000000000003</v>
      </c>
      <c r="C374" s="9">
        <v>3.17</v>
      </c>
      <c r="D374" s="9">
        <v>2.81</v>
      </c>
      <c r="E374" s="9">
        <f t="shared" si="20"/>
        <v>1.5331230283911674</v>
      </c>
      <c r="F374" s="9">
        <f t="shared" si="21"/>
        <v>1.7295373665480427</v>
      </c>
      <c r="G374" s="9">
        <f t="shared" si="22"/>
        <v>1.1281138790035588</v>
      </c>
      <c r="H374" s="9">
        <f t="shared" si="23"/>
        <v>65.226337448559661</v>
      </c>
      <c r="I374" s="10" t="s">
        <v>903</v>
      </c>
      <c r="J374" s="5" t="s">
        <v>1276</v>
      </c>
      <c r="K374" s="5"/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1</v>
      </c>
      <c r="T374" s="5">
        <v>0</v>
      </c>
    </row>
    <row r="375" spans="1:20" x14ac:dyDescent="0.35">
      <c r="A375" s="36" t="s">
        <v>1277</v>
      </c>
      <c r="B375" s="9">
        <v>4.84</v>
      </c>
      <c r="C375" s="9">
        <v>3.02</v>
      </c>
      <c r="D375" s="9">
        <v>2.68</v>
      </c>
      <c r="E375" s="9">
        <f t="shared" si="20"/>
        <v>1.6026490066225165</v>
      </c>
      <c r="F375" s="9">
        <f t="shared" si="21"/>
        <v>1.8059701492537312</v>
      </c>
      <c r="G375" s="9">
        <f t="shared" si="22"/>
        <v>1.1268656716417911</v>
      </c>
      <c r="H375" s="9">
        <f t="shared" si="23"/>
        <v>62.396694214876035</v>
      </c>
      <c r="I375" s="10" t="s">
        <v>903</v>
      </c>
      <c r="J375" s="5" t="s">
        <v>1276</v>
      </c>
      <c r="K375" s="5"/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1</v>
      </c>
      <c r="T375" s="5">
        <v>0</v>
      </c>
    </row>
    <row r="376" spans="1:20" x14ac:dyDescent="0.35">
      <c r="A376" s="36" t="s">
        <v>1278</v>
      </c>
      <c r="B376" s="9">
        <v>4.87</v>
      </c>
      <c r="C376" s="9">
        <v>2.52</v>
      </c>
      <c r="D376" s="9">
        <v>2.2000000000000002</v>
      </c>
      <c r="E376" s="9">
        <f t="shared" si="20"/>
        <v>1.9325396825396826</v>
      </c>
      <c r="F376" s="9">
        <f t="shared" si="21"/>
        <v>2.2136363636363634</v>
      </c>
      <c r="G376" s="9">
        <f t="shared" si="22"/>
        <v>1.1454545454545453</v>
      </c>
      <c r="H376" s="9">
        <f t="shared" si="23"/>
        <v>51.745379876796719</v>
      </c>
      <c r="I376" s="10" t="s">
        <v>903</v>
      </c>
      <c r="J376" s="5" t="s">
        <v>1276</v>
      </c>
      <c r="K376" s="5"/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1</v>
      </c>
      <c r="T376" s="5">
        <v>0</v>
      </c>
    </row>
    <row r="377" spans="1:20" x14ac:dyDescent="0.35">
      <c r="A377" s="36" t="s">
        <v>1279</v>
      </c>
      <c r="B377" s="9">
        <v>3.83</v>
      </c>
      <c r="C377" s="9">
        <v>2.59</v>
      </c>
      <c r="D377" s="9">
        <v>2.27</v>
      </c>
      <c r="E377" s="9">
        <f t="shared" si="20"/>
        <v>1.4787644787644789</v>
      </c>
      <c r="F377" s="9">
        <f t="shared" si="21"/>
        <v>1.6872246696035242</v>
      </c>
      <c r="G377" s="9">
        <f t="shared" si="22"/>
        <v>1.1409691629955947</v>
      </c>
      <c r="H377" s="9">
        <f t="shared" si="23"/>
        <v>67.624020887728449</v>
      </c>
      <c r="I377" s="10" t="s">
        <v>903</v>
      </c>
      <c r="J377" s="5" t="s">
        <v>1276</v>
      </c>
      <c r="K377" s="5"/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1</v>
      </c>
      <c r="T377" s="5">
        <v>0</v>
      </c>
    </row>
    <row r="378" spans="1:20" x14ac:dyDescent="0.35">
      <c r="A378" s="36" t="s">
        <v>1280</v>
      </c>
      <c r="B378" s="9">
        <v>5.34</v>
      </c>
      <c r="C378" s="9">
        <v>3.09</v>
      </c>
      <c r="D378" s="9">
        <v>2.68</v>
      </c>
      <c r="E378" s="9">
        <f t="shared" si="20"/>
        <v>1.7281553398058254</v>
      </c>
      <c r="F378" s="9">
        <f t="shared" si="21"/>
        <v>1.9925373134328357</v>
      </c>
      <c r="G378" s="9">
        <f t="shared" si="22"/>
        <v>1.1529850746268655</v>
      </c>
      <c r="H378" s="9">
        <f t="shared" si="23"/>
        <v>57.865168539325836</v>
      </c>
      <c r="I378" s="10" t="s">
        <v>903</v>
      </c>
      <c r="J378" s="5" t="s">
        <v>1276</v>
      </c>
      <c r="K378" s="5"/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1</v>
      </c>
      <c r="T378" s="5">
        <v>0</v>
      </c>
    </row>
    <row r="379" spans="1:20" x14ac:dyDescent="0.35">
      <c r="A379" s="36" t="s">
        <v>1281</v>
      </c>
      <c r="B379" s="9">
        <v>4.76</v>
      </c>
      <c r="C379" s="9">
        <v>3.18</v>
      </c>
      <c r="D379" s="9">
        <v>2.56</v>
      </c>
      <c r="E379" s="9">
        <f t="shared" si="20"/>
        <v>1.4968553459119496</v>
      </c>
      <c r="F379" s="9">
        <f t="shared" si="21"/>
        <v>1.8593749999999998</v>
      </c>
      <c r="G379" s="9">
        <f t="shared" si="22"/>
        <v>1.2421875</v>
      </c>
      <c r="H379" s="9">
        <f t="shared" si="23"/>
        <v>66.806722689075642</v>
      </c>
      <c r="I379" s="10" t="s">
        <v>903</v>
      </c>
      <c r="J379" s="5" t="s">
        <v>1276</v>
      </c>
      <c r="K379" s="5"/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1</v>
      </c>
      <c r="T379" s="5">
        <v>0</v>
      </c>
    </row>
    <row r="380" spans="1:20" x14ac:dyDescent="0.35">
      <c r="A380" s="36" t="s">
        <v>1282</v>
      </c>
      <c r="B380" s="9">
        <v>4.79</v>
      </c>
      <c r="C380" s="9">
        <v>3.28</v>
      </c>
      <c r="D380" s="9">
        <v>2.83</v>
      </c>
      <c r="E380" s="9">
        <f t="shared" si="20"/>
        <v>1.4603658536585367</v>
      </c>
      <c r="F380" s="9">
        <f t="shared" si="21"/>
        <v>1.6925795053003534</v>
      </c>
      <c r="G380" s="9">
        <f t="shared" si="22"/>
        <v>1.1590106007067136</v>
      </c>
      <c r="H380" s="9">
        <f t="shared" si="23"/>
        <v>68.475991649269304</v>
      </c>
      <c r="I380" s="10" t="s">
        <v>903</v>
      </c>
      <c r="J380" s="5" t="s">
        <v>1276</v>
      </c>
      <c r="K380" s="5"/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1</v>
      </c>
      <c r="T380" s="5">
        <v>0</v>
      </c>
    </row>
    <row r="381" spans="1:20" x14ac:dyDescent="0.35">
      <c r="A381" s="36" t="s">
        <v>1283</v>
      </c>
      <c r="B381" s="9">
        <v>4.6500000000000004</v>
      </c>
      <c r="C381" s="9">
        <v>3.14</v>
      </c>
      <c r="D381" s="9">
        <v>2.68</v>
      </c>
      <c r="E381" s="9">
        <f t="shared" si="20"/>
        <v>1.4808917197452229</v>
      </c>
      <c r="F381" s="9">
        <f t="shared" si="21"/>
        <v>1.7350746268656716</v>
      </c>
      <c r="G381" s="9">
        <f t="shared" si="22"/>
        <v>1.1716417910447761</v>
      </c>
      <c r="H381" s="9">
        <f t="shared" si="23"/>
        <v>67.526881720430111</v>
      </c>
      <c r="I381" s="10" t="s">
        <v>903</v>
      </c>
      <c r="J381" s="5" t="s">
        <v>1276</v>
      </c>
      <c r="K381" s="5"/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1</v>
      </c>
      <c r="T381" s="5">
        <v>0</v>
      </c>
    </row>
    <row r="382" spans="1:20" x14ac:dyDescent="0.35">
      <c r="A382" s="36" t="s">
        <v>1284</v>
      </c>
      <c r="B382" s="9">
        <v>4.5999999999999996</v>
      </c>
      <c r="C382" s="9">
        <v>2.89</v>
      </c>
      <c r="D382" s="9">
        <v>2.52</v>
      </c>
      <c r="E382" s="9">
        <f t="shared" si="20"/>
        <v>1.5916955017301035</v>
      </c>
      <c r="F382" s="9">
        <f t="shared" si="21"/>
        <v>1.8253968253968254</v>
      </c>
      <c r="G382" s="9">
        <f t="shared" si="22"/>
        <v>1.146825396825397</v>
      </c>
      <c r="H382" s="9">
        <f t="shared" si="23"/>
        <v>62.826086956521742</v>
      </c>
      <c r="I382" s="10" t="s">
        <v>903</v>
      </c>
      <c r="J382" s="5" t="s">
        <v>1276</v>
      </c>
      <c r="K382" s="5"/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1</v>
      </c>
      <c r="T382" s="5">
        <v>0</v>
      </c>
    </row>
    <row r="383" spans="1:20" x14ac:dyDescent="0.35">
      <c r="A383" s="22" t="s">
        <v>1285</v>
      </c>
      <c r="B383" s="9">
        <v>4.0999999999999996</v>
      </c>
      <c r="C383" s="9">
        <v>3.1</v>
      </c>
      <c r="D383" s="9">
        <v>2.4</v>
      </c>
      <c r="E383" s="9">
        <f t="shared" si="20"/>
        <v>1.3225806451612903</v>
      </c>
      <c r="F383" s="9">
        <f t="shared" si="21"/>
        <v>1.7083333333333333</v>
      </c>
      <c r="G383" s="9">
        <f t="shared" si="22"/>
        <v>1.2916666666666667</v>
      </c>
      <c r="H383" s="9">
        <f t="shared" si="23"/>
        <v>75.609756097560989</v>
      </c>
      <c r="I383" s="10" t="s">
        <v>900</v>
      </c>
      <c r="J383" s="5" t="s">
        <v>88</v>
      </c>
      <c r="K383" s="5"/>
      <c r="L383" s="5">
        <v>0</v>
      </c>
      <c r="M383" s="5">
        <v>0</v>
      </c>
      <c r="N383" s="5">
        <v>0</v>
      </c>
      <c r="O383" s="5">
        <v>0</v>
      </c>
      <c r="P383" s="5">
        <v>1</v>
      </c>
      <c r="Q383" s="5">
        <v>0</v>
      </c>
      <c r="R383" s="5">
        <v>0</v>
      </c>
      <c r="S383" s="5">
        <v>0</v>
      </c>
      <c r="T383" s="5">
        <v>0</v>
      </c>
    </row>
    <row r="384" spans="1:20" x14ac:dyDescent="0.35">
      <c r="A384" s="22" t="s">
        <v>1286</v>
      </c>
      <c r="B384" s="9">
        <v>4.3</v>
      </c>
      <c r="C384" s="9">
        <v>3.4</v>
      </c>
      <c r="D384" s="9">
        <v>2.8</v>
      </c>
      <c r="E384" s="9">
        <f t="shared" si="20"/>
        <v>1.2647058823529411</v>
      </c>
      <c r="F384" s="9">
        <f t="shared" si="21"/>
        <v>1.5357142857142858</v>
      </c>
      <c r="G384" s="9">
        <f t="shared" si="22"/>
        <v>1.2142857142857144</v>
      </c>
      <c r="H384" s="9">
        <f t="shared" si="23"/>
        <v>79.069767441860463</v>
      </c>
      <c r="I384" s="10" t="s">
        <v>900</v>
      </c>
      <c r="J384" s="5" t="s">
        <v>88</v>
      </c>
      <c r="K384" s="5"/>
      <c r="L384" s="5">
        <v>0</v>
      </c>
      <c r="M384" s="5">
        <v>0</v>
      </c>
      <c r="N384" s="5">
        <v>0</v>
      </c>
      <c r="O384" s="5">
        <v>0</v>
      </c>
      <c r="P384" s="5">
        <v>1</v>
      </c>
      <c r="Q384" s="5">
        <v>0</v>
      </c>
      <c r="R384" s="5">
        <v>0</v>
      </c>
      <c r="S384" s="5">
        <v>0</v>
      </c>
      <c r="T384" s="5">
        <v>0</v>
      </c>
    </row>
    <row r="385" spans="1:20" x14ac:dyDescent="0.35">
      <c r="A385" s="22" t="s">
        <v>1287</v>
      </c>
      <c r="B385" s="9">
        <v>3.4</v>
      </c>
      <c r="C385" s="9">
        <v>2.5</v>
      </c>
      <c r="D385" s="9">
        <v>2</v>
      </c>
      <c r="E385" s="9">
        <f t="shared" si="20"/>
        <v>1.3599999999999999</v>
      </c>
      <c r="F385" s="9">
        <f t="shared" si="21"/>
        <v>1.7</v>
      </c>
      <c r="G385" s="9">
        <f t="shared" si="22"/>
        <v>1.25</v>
      </c>
      <c r="H385" s="9">
        <f t="shared" si="23"/>
        <v>73.529411764705884</v>
      </c>
      <c r="I385" s="10" t="s">
        <v>900</v>
      </c>
      <c r="J385" s="5" t="s">
        <v>88</v>
      </c>
      <c r="K385" s="5"/>
      <c r="L385" s="5">
        <v>0</v>
      </c>
      <c r="M385" s="5">
        <v>0</v>
      </c>
      <c r="N385" s="5">
        <v>0</v>
      </c>
      <c r="O385" s="5">
        <v>0</v>
      </c>
      <c r="P385" s="5">
        <v>1</v>
      </c>
      <c r="Q385" s="5">
        <v>0</v>
      </c>
      <c r="R385" s="5">
        <v>0</v>
      </c>
      <c r="S385" s="5">
        <v>0</v>
      </c>
      <c r="T385" s="5">
        <v>0</v>
      </c>
    </row>
    <row r="386" spans="1:20" x14ac:dyDescent="0.35">
      <c r="A386" s="37" t="s">
        <v>1288</v>
      </c>
      <c r="B386" s="38">
        <v>4.08</v>
      </c>
      <c r="C386" s="38">
        <v>1.92</v>
      </c>
      <c r="D386" s="39">
        <v>1.67</v>
      </c>
      <c r="E386" s="40">
        <f t="shared" si="20"/>
        <v>2.125</v>
      </c>
      <c r="F386" s="41">
        <f t="shared" si="21"/>
        <v>2.44311377245509</v>
      </c>
      <c r="G386" s="41">
        <f t="shared" si="22"/>
        <v>1.1497005988023952</v>
      </c>
      <c r="H386" s="41">
        <f t="shared" si="23"/>
        <v>47.058823529411761</v>
      </c>
      <c r="I386" s="10" t="s">
        <v>903</v>
      </c>
      <c r="J386" s="5" t="s">
        <v>1289</v>
      </c>
      <c r="K386" s="5"/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1</v>
      </c>
      <c r="T386" s="5">
        <v>0</v>
      </c>
    </row>
    <row r="387" spans="1:20" x14ac:dyDescent="0.35">
      <c r="A387" s="37" t="s">
        <v>1290</v>
      </c>
      <c r="B387" s="38">
        <v>5.35</v>
      </c>
      <c r="C387" s="38">
        <v>2.8</v>
      </c>
      <c r="D387" s="39">
        <v>2.37</v>
      </c>
      <c r="E387" s="40">
        <f t="shared" si="20"/>
        <v>1.9107142857142858</v>
      </c>
      <c r="F387" s="41">
        <f t="shared" si="21"/>
        <v>2.2573839662447255</v>
      </c>
      <c r="G387" s="41">
        <f t="shared" si="22"/>
        <v>1.1814345991561179</v>
      </c>
      <c r="H387" s="41">
        <f t="shared" si="23"/>
        <v>52.336448598130836</v>
      </c>
      <c r="I387" s="10" t="s">
        <v>903</v>
      </c>
      <c r="J387" s="5" t="s">
        <v>1289</v>
      </c>
      <c r="K387" s="5"/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1</v>
      </c>
      <c r="T387" s="5">
        <v>0</v>
      </c>
    </row>
    <row r="388" spans="1:20" x14ac:dyDescent="0.35">
      <c r="A388" s="37" t="s">
        <v>1291</v>
      </c>
      <c r="B388" s="38">
        <v>6.33</v>
      </c>
      <c r="C388" s="38">
        <v>3.3</v>
      </c>
      <c r="D388" s="39">
        <v>3.25</v>
      </c>
      <c r="E388" s="40">
        <f t="shared" ref="E388:E398" si="24">B388/C388</f>
        <v>1.9181818181818182</v>
      </c>
      <c r="F388" s="41">
        <f t="shared" ref="F388:F398" si="25">B388/D388</f>
        <v>1.9476923076923076</v>
      </c>
      <c r="G388" s="41">
        <f t="shared" ref="G388:G398" si="26">C388/D388</f>
        <v>1.0153846153846153</v>
      </c>
      <c r="H388" s="41">
        <f t="shared" ref="H388:H398" si="27">100*(C388/B388)</f>
        <v>52.132701421800945</v>
      </c>
      <c r="I388" s="10" t="s">
        <v>903</v>
      </c>
      <c r="J388" s="5" t="s">
        <v>1289</v>
      </c>
      <c r="K388" s="5"/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1</v>
      </c>
      <c r="T388" s="5">
        <v>0</v>
      </c>
    </row>
    <row r="389" spans="1:20" x14ac:dyDescent="0.35">
      <c r="A389" s="42" t="s">
        <v>1292</v>
      </c>
      <c r="B389" s="43">
        <v>4.2</v>
      </c>
      <c r="C389" s="43">
        <v>2.6</v>
      </c>
      <c r="D389" s="44">
        <v>2.2000000000000002</v>
      </c>
      <c r="E389" s="9">
        <f t="shared" si="24"/>
        <v>1.6153846153846154</v>
      </c>
      <c r="F389" s="9">
        <f t="shared" si="25"/>
        <v>1.9090909090909089</v>
      </c>
      <c r="G389" s="9">
        <f t="shared" si="26"/>
        <v>1.1818181818181817</v>
      </c>
      <c r="H389" s="9">
        <f t="shared" si="27"/>
        <v>61.904761904761905</v>
      </c>
      <c r="I389" s="10" t="s">
        <v>903</v>
      </c>
      <c r="J389" s="5" t="s">
        <v>1293</v>
      </c>
      <c r="K389" s="5"/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1</v>
      </c>
      <c r="T389" s="5">
        <v>0</v>
      </c>
    </row>
    <row r="390" spans="1:20" x14ac:dyDescent="0.35">
      <c r="A390" s="42" t="s">
        <v>1294</v>
      </c>
      <c r="B390" s="43">
        <v>4.8</v>
      </c>
      <c r="C390" s="43">
        <v>3.3</v>
      </c>
      <c r="D390" s="44">
        <v>2.8</v>
      </c>
      <c r="E390" s="9">
        <f t="shared" si="24"/>
        <v>1.4545454545454546</v>
      </c>
      <c r="F390" s="9">
        <f t="shared" si="25"/>
        <v>1.7142857142857144</v>
      </c>
      <c r="G390" s="9">
        <f t="shared" si="26"/>
        <v>1.1785714285714286</v>
      </c>
      <c r="H390" s="9">
        <f t="shared" si="27"/>
        <v>68.75</v>
      </c>
      <c r="I390" s="10" t="s">
        <v>903</v>
      </c>
      <c r="J390" s="5" t="s">
        <v>1293</v>
      </c>
      <c r="K390" s="5"/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1</v>
      </c>
      <c r="T390" s="5">
        <v>0</v>
      </c>
    </row>
    <row r="391" spans="1:20" x14ac:dyDescent="0.35">
      <c r="A391" s="42" t="s">
        <v>1295</v>
      </c>
      <c r="B391" s="43">
        <v>4.2</v>
      </c>
      <c r="C391" s="43">
        <v>2.9</v>
      </c>
      <c r="D391" s="44">
        <v>2.5</v>
      </c>
      <c r="E391" s="9">
        <f t="shared" si="24"/>
        <v>1.4482758620689655</v>
      </c>
      <c r="F391" s="9">
        <f t="shared" si="25"/>
        <v>1.6800000000000002</v>
      </c>
      <c r="G391" s="9">
        <f t="shared" si="26"/>
        <v>1.1599999999999999</v>
      </c>
      <c r="H391" s="9">
        <f t="shared" si="27"/>
        <v>69.047619047619051</v>
      </c>
      <c r="I391" s="10" t="s">
        <v>903</v>
      </c>
      <c r="J391" s="5" t="s">
        <v>1293</v>
      </c>
      <c r="K391" s="5"/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1</v>
      </c>
      <c r="T391" s="5">
        <v>0</v>
      </c>
    </row>
    <row r="392" spans="1:20" x14ac:dyDescent="0.35">
      <c r="A392" s="42" t="s">
        <v>1296</v>
      </c>
      <c r="B392" s="43">
        <v>4.5999999999999996</v>
      </c>
      <c r="C392" s="43">
        <v>3.1</v>
      </c>
      <c r="D392" s="44">
        <v>2.7</v>
      </c>
      <c r="E392" s="9">
        <f t="shared" si="24"/>
        <v>1.4838709677419353</v>
      </c>
      <c r="F392" s="9">
        <f t="shared" si="25"/>
        <v>1.7037037037037035</v>
      </c>
      <c r="G392" s="9">
        <f t="shared" si="26"/>
        <v>1.1481481481481481</v>
      </c>
      <c r="H392" s="9">
        <f t="shared" si="27"/>
        <v>67.391304347826093</v>
      </c>
      <c r="I392" s="10" t="s">
        <v>903</v>
      </c>
      <c r="J392" s="5" t="s">
        <v>1293</v>
      </c>
      <c r="K392" s="5"/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1</v>
      </c>
      <c r="T392" s="5">
        <v>0</v>
      </c>
    </row>
    <row r="393" spans="1:20" x14ac:dyDescent="0.35">
      <c r="A393" s="42" t="s">
        <v>1297</v>
      </c>
      <c r="B393" s="43">
        <v>4.5999999999999996</v>
      </c>
      <c r="C393" s="43">
        <v>2.9</v>
      </c>
      <c r="D393" s="44">
        <v>2.5</v>
      </c>
      <c r="E393" s="9">
        <f t="shared" si="24"/>
        <v>1.586206896551724</v>
      </c>
      <c r="F393" s="9">
        <f t="shared" si="25"/>
        <v>1.8399999999999999</v>
      </c>
      <c r="G393" s="9">
        <f t="shared" si="26"/>
        <v>1.1599999999999999</v>
      </c>
      <c r="H393" s="9">
        <f t="shared" si="27"/>
        <v>63.04347826086957</v>
      </c>
      <c r="I393" s="10" t="s">
        <v>903</v>
      </c>
      <c r="J393" s="5" t="s">
        <v>1293</v>
      </c>
      <c r="K393" s="5"/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1</v>
      </c>
      <c r="T393" s="5">
        <v>0</v>
      </c>
    </row>
    <row r="394" spans="1:20" x14ac:dyDescent="0.35">
      <c r="A394" s="33" t="s">
        <v>1298</v>
      </c>
      <c r="B394" s="45">
        <v>4.3</v>
      </c>
      <c r="C394" s="45">
        <v>3.4</v>
      </c>
      <c r="D394" s="45">
        <v>2.8</v>
      </c>
      <c r="E394" s="46">
        <f t="shared" si="24"/>
        <v>1.2647058823529411</v>
      </c>
      <c r="F394" s="47">
        <f t="shared" si="25"/>
        <v>1.5357142857142858</v>
      </c>
      <c r="G394" s="47">
        <f t="shared" si="26"/>
        <v>1.2142857142857144</v>
      </c>
      <c r="H394" s="47">
        <f t="shared" si="27"/>
        <v>79.069767441860463</v>
      </c>
      <c r="I394" s="10" t="s">
        <v>900</v>
      </c>
      <c r="J394" s="5" t="s">
        <v>1299</v>
      </c>
      <c r="K394" s="5"/>
      <c r="L394" s="5">
        <v>0</v>
      </c>
      <c r="M394" s="5">
        <v>0</v>
      </c>
      <c r="N394" s="5">
        <v>0</v>
      </c>
      <c r="O394" s="5">
        <v>0</v>
      </c>
      <c r="P394" s="5">
        <v>1</v>
      </c>
      <c r="Q394" s="5">
        <v>0</v>
      </c>
      <c r="R394" s="5">
        <v>0</v>
      </c>
      <c r="S394" s="5">
        <v>0</v>
      </c>
      <c r="T394" s="5">
        <v>0</v>
      </c>
    </row>
    <row r="395" spans="1:20" x14ac:dyDescent="0.35">
      <c r="A395" s="33" t="s">
        <v>1300</v>
      </c>
      <c r="B395" s="45">
        <v>4.0999999999999996</v>
      </c>
      <c r="C395" s="45">
        <v>3.1</v>
      </c>
      <c r="D395" s="45">
        <v>2.4</v>
      </c>
      <c r="E395" s="46">
        <f t="shared" si="24"/>
        <v>1.3225806451612903</v>
      </c>
      <c r="F395" s="47">
        <f t="shared" si="25"/>
        <v>1.7083333333333333</v>
      </c>
      <c r="G395" s="47">
        <f t="shared" si="26"/>
        <v>1.2916666666666667</v>
      </c>
      <c r="H395" s="47">
        <f t="shared" si="27"/>
        <v>75.609756097560989</v>
      </c>
      <c r="I395" s="10" t="s">
        <v>900</v>
      </c>
      <c r="J395" s="5" t="s">
        <v>1299</v>
      </c>
      <c r="K395" s="5"/>
      <c r="L395" s="5">
        <v>0</v>
      </c>
      <c r="M395" s="5">
        <v>0</v>
      </c>
      <c r="N395" s="5">
        <v>0</v>
      </c>
      <c r="O395" s="5">
        <v>0</v>
      </c>
      <c r="P395" s="5">
        <v>1</v>
      </c>
      <c r="Q395" s="5">
        <v>0</v>
      </c>
      <c r="R395" s="5">
        <v>0</v>
      </c>
      <c r="S395" s="5">
        <v>0</v>
      </c>
      <c r="T395" s="5">
        <v>0</v>
      </c>
    </row>
    <row r="396" spans="1:20" x14ac:dyDescent="0.35">
      <c r="A396" s="33" t="s">
        <v>1301</v>
      </c>
      <c r="B396" s="45">
        <v>3.4</v>
      </c>
      <c r="C396" s="45">
        <v>2.5</v>
      </c>
      <c r="D396" s="45">
        <v>2</v>
      </c>
      <c r="E396" s="46">
        <f t="shared" si="24"/>
        <v>1.3599999999999999</v>
      </c>
      <c r="F396" s="47">
        <f t="shared" si="25"/>
        <v>1.7</v>
      </c>
      <c r="G396" s="47">
        <f t="shared" si="26"/>
        <v>1.25</v>
      </c>
      <c r="H396" s="47">
        <f t="shared" si="27"/>
        <v>73.529411764705884</v>
      </c>
      <c r="I396" s="10" t="s">
        <v>900</v>
      </c>
      <c r="J396" s="5" t="s">
        <v>1299</v>
      </c>
      <c r="K396" s="5"/>
      <c r="L396" s="5">
        <v>0</v>
      </c>
      <c r="M396" s="5">
        <v>0</v>
      </c>
      <c r="N396" s="5">
        <v>0</v>
      </c>
      <c r="O396" s="5">
        <v>0</v>
      </c>
      <c r="P396" s="5">
        <v>1</v>
      </c>
      <c r="Q396" s="5">
        <v>0</v>
      </c>
      <c r="R396" s="5">
        <v>0</v>
      </c>
      <c r="S396" s="5">
        <v>0</v>
      </c>
      <c r="T396" s="5">
        <v>0</v>
      </c>
    </row>
    <row r="397" spans="1:20" x14ac:dyDescent="0.35">
      <c r="A397" s="33" t="s">
        <v>1302</v>
      </c>
      <c r="B397" s="45">
        <v>5</v>
      </c>
      <c r="C397" s="45">
        <v>3.5</v>
      </c>
      <c r="D397" s="45">
        <v>2.9</v>
      </c>
      <c r="E397" s="46">
        <f t="shared" si="24"/>
        <v>1.4285714285714286</v>
      </c>
      <c r="F397" s="47">
        <f t="shared" si="25"/>
        <v>1.7241379310344829</v>
      </c>
      <c r="G397" s="47">
        <f t="shared" si="26"/>
        <v>1.2068965517241379</v>
      </c>
      <c r="H397" s="47">
        <f t="shared" si="27"/>
        <v>70</v>
      </c>
      <c r="I397" s="10" t="s">
        <v>900</v>
      </c>
      <c r="J397" s="5" t="s">
        <v>1299</v>
      </c>
      <c r="K397" s="5"/>
      <c r="L397" s="5">
        <v>0</v>
      </c>
      <c r="M397" s="5">
        <v>0</v>
      </c>
      <c r="N397" s="5">
        <v>0</v>
      </c>
      <c r="O397" s="5">
        <v>0</v>
      </c>
      <c r="P397" s="5">
        <v>1</v>
      </c>
      <c r="Q397" s="5">
        <v>0</v>
      </c>
      <c r="R397" s="5">
        <v>0</v>
      </c>
      <c r="S397" s="5">
        <v>0</v>
      </c>
      <c r="T397" s="5">
        <v>0</v>
      </c>
    </row>
    <row r="398" spans="1:20" x14ac:dyDescent="0.35">
      <c r="A398" s="33" t="s">
        <v>1303</v>
      </c>
      <c r="B398" s="45">
        <v>4</v>
      </c>
      <c r="C398" s="45">
        <v>3.5</v>
      </c>
      <c r="D398" s="45">
        <v>2.6</v>
      </c>
      <c r="E398" s="46">
        <f t="shared" si="24"/>
        <v>1.1428571428571428</v>
      </c>
      <c r="F398" s="47">
        <f t="shared" si="25"/>
        <v>1.5384615384615383</v>
      </c>
      <c r="G398" s="47">
        <f t="shared" si="26"/>
        <v>1.346153846153846</v>
      </c>
      <c r="H398" s="47">
        <f t="shared" si="27"/>
        <v>87.5</v>
      </c>
      <c r="I398" s="10" t="s">
        <v>900</v>
      </c>
      <c r="J398" s="5" t="s">
        <v>1299</v>
      </c>
      <c r="K398" s="5"/>
      <c r="L398" s="5">
        <v>0</v>
      </c>
      <c r="M398" s="5">
        <v>0</v>
      </c>
      <c r="N398" s="5">
        <v>0</v>
      </c>
      <c r="O398" s="5">
        <v>0</v>
      </c>
      <c r="P398" s="5">
        <v>1</v>
      </c>
      <c r="Q398" s="5">
        <v>0</v>
      </c>
      <c r="R398" s="5">
        <v>0</v>
      </c>
      <c r="S398" s="5">
        <v>0</v>
      </c>
      <c r="T398" s="5">
        <v>0</v>
      </c>
    </row>
    <row r="399" spans="1:20" x14ac:dyDescent="0.35">
      <c r="A399" s="22"/>
      <c r="B399" s="22"/>
      <c r="C399" s="22"/>
      <c r="D399" s="22"/>
      <c r="E399" s="22"/>
      <c r="F399" s="22"/>
      <c r="G399" s="22"/>
      <c r="H399" s="22"/>
      <c r="I399" s="10"/>
      <c r="J399" s="22"/>
      <c r="K399" s="22"/>
      <c r="L399" s="22">
        <v>0</v>
      </c>
      <c r="M399" s="22">
        <v>0</v>
      </c>
      <c r="N399" s="22">
        <v>0</v>
      </c>
      <c r="O399" s="22">
        <v>0</v>
      </c>
      <c r="P399" s="22">
        <v>0</v>
      </c>
      <c r="Q399" s="22">
        <v>0</v>
      </c>
      <c r="R399" s="22">
        <v>0</v>
      </c>
      <c r="S399" s="22">
        <v>0</v>
      </c>
      <c r="T399" s="22">
        <v>0</v>
      </c>
    </row>
    <row r="400" spans="1:20" x14ac:dyDescent="0.35">
      <c r="A400" s="5"/>
      <c r="B400" s="5"/>
      <c r="C400" s="5"/>
      <c r="D400" s="5"/>
      <c r="E400" s="5"/>
      <c r="F400" s="5"/>
      <c r="G400" s="5"/>
      <c r="H400" s="5"/>
      <c r="I400" s="11"/>
      <c r="J400" s="5"/>
      <c r="K400" s="5"/>
      <c r="L400" s="5">
        <f>SUM(L2:L399)</f>
        <v>50</v>
      </c>
      <c r="M400" s="5">
        <f t="shared" ref="M400:T400" si="28">SUM(M2:M399)</f>
        <v>50</v>
      </c>
      <c r="N400" s="5">
        <f t="shared" si="28"/>
        <v>50</v>
      </c>
      <c r="O400" s="5">
        <f t="shared" si="28"/>
        <v>50</v>
      </c>
      <c r="P400" s="5">
        <f t="shared" si="28"/>
        <v>38</v>
      </c>
      <c r="Q400" s="5">
        <f t="shared" si="28"/>
        <v>50</v>
      </c>
      <c r="R400" s="5">
        <f t="shared" si="28"/>
        <v>40</v>
      </c>
      <c r="S400" s="5">
        <f t="shared" si="28"/>
        <v>17</v>
      </c>
      <c r="T400" s="5">
        <f t="shared" si="28"/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5F10-6143-4D2E-8BE7-9CF6BCCF115D}">
  <dimension ref="A1:BS2466"/>
  <sheetViews>
    <sheetView topLeftCell="A2435" workbookViewId="0">
      <selection activeCell="B2461" sqref="B2461"/>
    </sheetView>
  </sheetViews>
  <sheetFormatPr baseColWidth="10" defaultRowHeight="14.5" x14ac:dyDescent="0.35"/>
  <cols>
    <col min="2" max="2" width="50.36328125" customWidth="1"/>
  </cols>
  <sheetData>
    <row r="1" spans="1:71" ht="29" x14ac:dyDescent="0.35">
      <c r="A1" s="48"/>
      <c r="B1" s="48" t="s">
        <v>1305</v>
      </c>
      <c r="C1" s="48" t="s">
        <v>1</v>
      </c>
      <c r="D1" s="48" t="s">
        <v>2</v>
      </c>
      <c r="E1" s="48" t="s">
        <v>3</v>
      </c>
      <c r="F1" s="48" t="s">
        <v>1306</v>
      </c>
      <c r="G1" s="48" t="s">
        <v>1307</v>
      </c>
      <c r="H1" s="48" t="s">
        <v>1308</v>
      </c>
      <c r="I1" s="48" t="s">
        <v>1309</v>
      </c>
      <c r="J1" s="48" t="s">
        <v>9</v>
      </c>
      <c r="K1" s="48" t="s">
        <v>1310</v>
      </c>
      <c r="L1" s="48" t="s">
        <v>1311</v>
      </c>
      <c r="M1" s="48" t="s">
        <v>1312</v>
      </c>
      <c r="N1" s="48" t="s">
        <v>1313</v>
      </c>
      <c r="O1" s="49" t="s">
        <v>1314</v>
      </c>
      <c r="P1" s="49" t="s">
        <v>1315</v>
      </c>
      <c r="Q1" s="49" t="s">
        <v>1316</v>
      </c>
      <c r="R1" s="49" t="s">
        <v>1317</v>
      </c>
      <c r="S1" s="49" t="s">
        <v>1318</v>
      </c>
      <c r="T1" s="49" t="s">
        <v>1319</v>
      </c>
      <c r="U1" s="49" t="s">
        <v>1320</v>
      </c>
      <c r="V1" s="49" t="s">
        <v>1321</v>
      </c>
      <c r="W1" s="49" t="s">
        <v>1322</v>
      </c>
      <c r="X1" s="49" t="s">
        <v>1323</v>
      </c>
      <c r="Y1" s="49" t="s">
        <v>1324</v>
      </c>
      <c r="Z1" s="49" t="s">
        <v>1325</v>
      </c>
      <c r="AA1" s="49" t="s">
        <v>1326</v>
      </c>
      <c r="AB1" s="49" t="s">
        <v>1327</v>
      </c>
      <c r="AC1" s="49" t="s">
        <v>1328</v>
      </c>
      <c r="AD1" s="49" t="s">
        <v>1329</v>
      </c>
      <c r="AE1" s="49" t="s">
        <v>1330</v>
      </c>
      <c r="AF1" s="49" t="s">
        <v>1331</v>
      </c>
      <c r="AG1" s="49" t="s">
        <v>1332</v>
      </c>
      <c r="AH1" s="49" t="s">
        <v>1333</v>
      </c>
      <c r="AI1" s="49" t="s">
        <v>1334</v>
      </c>
      <c r="AJ1" s="49" t="s">
        <v>1335</v>
      </c>
      <c r="AK1" s="49" t="s">
        <v>1336</v>
      </c>
      <c r="AL1" s="49" t="s">
        <v>1337</v>
      </c>
      <c r="AM1" s="49" t="s">
        <v>1338</v>
      </c>
      <c r="AN1" s="50" t="s">
        <v>1339</v>
      </c>
      <c r="AO1" s="50" t="s">
        <v>1340</v>
      </c>
      <c r="AP1" s="50" t="s">
        <v>1341</v>
      </c>
      <c r="AQ1" s="50" t="s">
        <v>1342</v>
      </c>
      <c r="AR1" s="50" t="s">
        <v>1343</v>
      </c>
      <c r="AS1" s="50" t="s">
        <v>1344</v>
      </c>
      <c r="AT1" s="50" t="s">
        <v>1345</v>
      </c>
      <c r="AU1" s="50" t="s">
        <v>1346</v>
      </c>
      <c r="AV1" s="50" t="s">
        <v>1347</v>
      </c>
      <c r="AW1" s="50" t="s">
        <v>1348</v>
      </c>
      <c r="AX1" s="50" t="s">
        <v>1349</v>
      </c>
      <c r="AY1" s="50" t="s">
        <v>1350</v>
      </c>
      <c r="AZ1" s="50" t="s">
        <v>1351</v>
      </c>
      <c r="BA1" s="50" t="s">
        <v>1352</v>
      </c>
      <c r="BB1" s="50" t="s">
        <v>1353</v>
      </c>
      <c r="BC1" s="50" t="s">
        <v>1354</v>
      </c>
      <c r="BD1" s="50" t="s">
        <v>1355</v>
      </c>
      <c r="BE1" s="50" t="s">
        <v>1356</v>
      </c>
      <c r="BF1" s="50" t="s">
        <v>1357</v>
      </c>
      <c r="BG1" s="50" t="s">
        <v>1358</v>
      </c>
      <c r="BH1" s="50" t="s">
        <v>1359</v>
      </c>
      <c r="BI1" s="50" t="s">
        <v>1360</v>
      </c>
      <c r="BJ1" s="50" t="s">
        <v>1361</v>
      </c>
      <c r="BK1" s="50" t="s">
        <v>1362</v>
      </c>
      <c r="BL1" s="50" t="s">
        <v>1363</v>
      </c>
      <c r="BM1" s="48"/>
      <c r="BN1" s="51" t="s">
        <v>1364</v>
      </c>
      <c r="BO1" s="52" t="s">
        <v>1365</v>
      </c>
      <c r="BP1" s="48"/>
      <c r="BQ1" s="51" t="s">
        <v>1366</v>
      </c>
      <c r="BR1" s="52" t="s">
        <v>1367</v>
      </c>
      <c r="BS1" s="48"/>
    </row>
    <row r="2" spans="1:71" x14ac:dyDescent="0.35">
      <c r="A2">
        <v>1</v>
      </c>
      <c r="B2" t="s">
        <v>1368</v>
      </c>
      <c r="C2">
        <v>4</v>
      </c>
      <c r="D2">
        <v>2.7</v>
      </c>
      <c r="E2">
        <v>2.5</v>
      </c>
      <c r="F2">
        <v>1.48</v>
      </c>
      <c r="G2">
        <v>1.6</v>
      </c>
      <c r="H2">
        <v>1.08</v>
      </c>
      <c r="I2">
        <v>67.5</v>
      </c>
      <c r="K2" t="s">
        <v>1369</v>
      </c>
      <c r="L2">
        <v>7000</v>
      </c>
      <c r="M2" t="s">
        <v>1293</v>
      </c>
      <c r="N2" t="s">
        <v>1370</v>
      </c>
      <c r="O2" s="53">
        <v>4.93333333333332E-3</v>
      </c>
      <c r="P2" s="53">
        <v>0.44023333333333298</v>
      </c>
      <c r="Q2" s="53">
        <v>3.0833333333333299E-2</v>
      </c>
      <c r="R2" s="53">
        <v>0.12766666666666701</v>
      </c>
      <c r="S2" s="53">
        <v>1.33333333333319E-3</v>
      </c>
      <c r="T2" s="53">
        <v>-2.06779038336435E-17</v>
      </c>
      <c r="U2" s="53">
        <v>-2.6610658121484199E-17</v>
      </c>
      <c r="V2" s="53">
        <v>3.49999999999986E-3</v>
      </c>
      <c r="W2" s="53">
        <v>-2.1094237467877999E-17</v>
      </c>
      <c r="X2" s="53">
        <v>0.64629999999999999</v>
      </c>
      <c r="Y2" s="53">
        <v>0.158</v>
      </c>
      <c r="Z2" s="53">
        <v>0.52796666666666703</v>
      </c>
      <c r="AA2" s="53">
        <v>9.9999999999972702E-4</v>
      </c>
      <c r="AB2" s="53">
        <v>6.6666666666658804E-4</v>
      </c>
      <c r="AC2" s="53">
        <v>-2.6192589763773801E-17</v>
      </c>
      <c r="AD2" s="53">
        <v>-2.53908005731773E-16</v>
      </c>
      <c r="AE2" s="53">
        <v>0.24656666666666699</v>
      </c>
      <c r="AF2" s="53">
        <v>-8.1410572727591597E-18</v>
      </c>
      <c r="AG2" s="53">
        <v>-3.1336044870045E-17</v>
      </c>
      <c r="AH2" s="53">
        <v>6.6666666666650195E-4</v>
      </c>
      <c r="AI2" s="53">
        <v>-3.2993052734298101E-16</v>
      </c>
      <c r="AJ2" s="53">
        <v>1.9999999999995798E-3</v>
      </c>
      <c r="AK2" s="53">
        <v>7.8733333333333294E-2</v>
      </c>
      <c r="AL2" s="53">
        <v>5.7333333333332397E-3</v>
      </c>
      <c r="AM2" s="53">
        <v>-2.5875135367670098E-16</v>
      </c>
      <c r="AN2" s="53">
        <v>3.7860035582328297E-2</v>
      </c>
      <c r="AO2" s="53">
        <v>0.27264866791130699</v>
      </c>
      <c r="AP2" s="53">
        <v>2.2204460492503101E-16</v>
      </c>
      <c r="AQ2" s="53">
        <v>2.2204460492503101E-16</v>
      </c>
      <c r="AR2" s="53">
        <v>0.69264631458721304</v>
      </c>
      <c r="AS2" s="53">
        <v>4.0074937202076999E-2</v>
      </c>
      <c r="AT2" s="53">
        <v>2.3806384257397999E-6</v>
      </c>
      <c r="AU2" s="54">
        <v>0.71793674545034603</v>
      </c>
      <c r="AV2" s="53">
        <v>2.6543686549209198E-12</v>
      </c>
      <c r="AW2" s="53">
        <v>0.110504782006251</v>
      </c>
      <c r="AX2" s="53">
        <v>2.2204460492503101E-16</v>
      </c>
      <c r="AY2" s="53">
        <v>2.2204460492503101E-16</v>
      </c>
      <c r="AZ2" s="53">
        <v>2.2204460492503101E-16</v>
      </c>
      <c r="BA2" s="53">
        <v>2.2204460492503101E-16</v>
      </c>
      <c r="BB2" s="53">
        <v>6.1152342750393501E-12</v>
      </c>
      <c r="BC2" s="53">
        <v>2.2204460492503101E-16</v>
      </c>
      <c r="BD2" s="53">
        <v>1.4877494543755001E-4</v>
      </c>
      <c r="BE2" s="54">
        <v>0.82708904722302101</v>
      </c>
      <c r="BF2" s="53">
        <v>2.2204460492503101E-16</v>
      </c>
      <c r="BG2" s="53">
        <v>4.8638399761933003E-8</v>
      </c>
      <c r="BH2" s="53">
        <v>1.506437561085E-2</v>
      </c>
      <c r="BI2" s="53">
        <v>2.2204460492503101E-16</v>
      </c>
      <c r="BJ2" s="53">
        <v>8.9498309996288106E-2</v>
      </c>
      <c r="BK2" s="53">
        <v>4.5736118374268698E-7</v>
      </c>
      <c r="BL2" s="53">
        <v>2.2204460492503101E-16</v>
      </c>
      <c r="BN2" s="5">
        <f>COUNTIF(O2:AN2,"&gt;0.7")</f>
        <v>0</v>
      </c>
      <c r="BO2" s="5">
        <f>COUNTIF(AO2:BL2,"&gt;0.7")</f>
        <v>2</v>
      </c>
      <c r="BQ2" s="5">
        <f>COUNTIF(O2:AN2,"&gt;0.5")</f>
        <v>2</v>
      </c>
      <c r="BR2" s="5">
        <f>COUNTIF(AO2:BL2,"&gt;0.5")</f>
        <v>3</v>
      </c>
    </row>
    <row r="3" spans="1:71" x14ac:dyDescent="0.35">
      <c r="A3">
        <v>2</v>
      </c>
      <c r="B3" t="s">
        <v>1371</v>
      </c>
      <c r="C3">
        <v>3.5</v>
      </c>
      <c r="D3">
        <v>2.36</v>
      </c>
      <c r="E3">
        <v>2.19</v>
      </c>
      <c r="F3">
        <v>1.48</v>
      </c>
      <c r="G3">
        <v>1.6</v>
      </c>
      <c r="H3">
        <v>1.08</v>
      </c>
      <c r="I3">
        <v>67.5</v>
      </c>
      <c r="K3" t="s">
        <v>1369</v>
      </c>
      <c r="L3">
        <v>7000</v>
      </c>
      <c r="M3" t="s">
        <v>1293</v>
      </c>
      <c r="N3" t="s">
        <v>1370</v>
      </c>
      <c r="O3" s="53">
        <v>4.93333333333332E-3</v>
      </c>
      <c r="P3" s="53">
        <v>0.474333333333333</v>
      </c>
      <c r="Q3" s="53">
        <v>2.9833333333333299E-2</v>
      </c>
      <c r="R3" s="53">
        <v>0.15720000000000001</v>
      </c>
      <c r="S3" s="53">
        <v>-1.28230759344206E-16</v>
      </c>
      <c r="T3" s="53">
        <v>-1.7569279364693099E-17</v>
      </c>
      <c r="U3" s="53">
        <v>7.9999999999999898E-3</v>
      </c>
      <c r="V3" s="53">
        <v>3.95E-2</v>
      </c>
      <c r="W3" s="53">
        <v>1.9999999999999901E-3</v>
      </c>
      <c r="X3" s="53">
        <v>0.61836666666666695</v>
      </c>
      <c r="Y3" s="53">
        <v>0.158</v>
      </c>
      <c r="Z3" s="53">
        <v>0.50463333333333305</v>
      </c>
      <c r="AA3" s="53">
        <v>2.4999999999997299E-3</v>
      </c>
      <c r="AB3" s="53">
        <v>6.6666666666659801E-4</v>
      </c>
      <c r="AC3" s="53">
        <v>-2.5795338087775099E-17</v>
      </c>
      <c r="AD3" s="53">
        <v>-2.3836488338702099E-16</v>
      </c>
      <c r="AE3" s="53">
        <v>0.3533</v>
      </c>
      <c r="AF3" s="53">
        <v>-7.0360384185619297E-18</v>
      </c>
      <c r="AG3" s="53">
        <v>-2.9485094921177802E-17</v>
      </c>
      <c r="AH3" s="53">
        <v>6.66666666666509E-4</v>
      </c>
      <c r="AI3" s="53">
        <v>-3.1877278594549801E-16</v>
      </c>
      <c r="AJ3" s="53">
        <v>3.9999999999996896E-3</v>
      </c>
      <c r="AK3" s="53">
        <v>6.9199999999999998E-2</v>
      </c>
      <c r="AL3" s="53">
        <v>1.56666666666659E-3</v>
      </c>
      <c r="AM3" s="53">
        <v>-1.91485716172224E-16</v>
      </c>
      <c r="AN3" s="53">
        <v>1.6480218106919301E-2</v>
      </c>
      <c r="AO3" s="53">
        <v>0.46707242942267002</v>
      </c>
      <c r="AP3" s="53">
        <v>2.2204460492503101E-16</v>
      </c>
      <c r="AQ3" s="53">
        <v>2.2204460492503101E-16</v>
      </c>
      <c r="AR3" s="53">
        <v>0.89197506026069295</v>
      </c>
      <c r="AS3" s="53">
        <v>1.3495038711867699E-2</v>
      </c>
      <c r="AT3" s="53">
        <v>7.5915604032998303E-7</v>
      </c>
      <c r="AU3" s="53">
        <v>0.92132709249169997</v>
      </c>
      <c r="AV3" s="53">
        <v>2.2204460492503101E-16</v>
      </c>
      <c r="AW3" s="53">
        <v>9.6611717962025501E-2</v>
      </c>
      <c r="AX3" s="53">
        <v>2.2204460492503101E-16</v>
      </c>
      <c r="AY3" s="53">
        <v>2.2204460492503101E-16</v>
      </c>
      <c r="AZ3" s="53">
        <v>2.2204460492503101E-16</v>
      </c>
      <c r="BA3" s="53">
        <v>2.2204460492503101E-16</v>
      </c>
      <c r="BB3" s="53">
        <v>3.1557324322982098E-12</v>
      </c>
      <c r="BC3" s="53">
        <v>2.2204460492503101E-16</v>
      </c>
      <c r="BD3" s="53">
        <v>1.38321481874369E-4</v>
      </c>
      <c r="BE3" s="53">
        <v>0.69815776028488696</v>
      </c>
      <c r="BF3" s="53">
        <v>2.2204460492503101E-16</v>
      </c>
      <c r="BG3" s="53">
        <v>3.6350436674773898E-7</v>
      </c>
      <c r="BH3" s="53">
        <v>2.95672213208206E-2</v>
      </c>
      <c r="BI3" s="53">
        <v>2.2204460492503101E-16</v>
      </c>
      <c r="BJ3" s="53">
        <v>9.3134213077813402E-2</v>
      </c>
      <c r="BK3" s="53">
        <v>3.6160593680542499E-7</v>
      </c>
      <c r="BL3" s="53">
        <v>2.2204460492503101E-16</v>
      </c>
      <c r="BN3" s="5">
        <f t="shared" ref="BN3:BN66" si="0">COUNTIF(O3:AN3,"&gt;0.7")</f>
        <v>0</v>
      </c>
      <c r="BO3" s="5">
        <f t="shared" ref="BO3:BO66" si="1">COUNTIF(AO3:BL3,"&gt;0.7")</f>
        <v>2</v>
      </c>
      <c r="BQ3" s="5">
        <f t="shared" ref="BQ3:BQ66" si="2">COUNTIF(O3:AN3,"&gt;0.5")</f>
        <v>2</v>
      </c>
      <c r="BR3" s="5">
        <f t="shared" ref="BR3:BR66" si="3">COUNTIF(AO3:BL3,"&gt;0.5")</f>
        <v>3</v>
      </c>
    </row>
    <row r="4" spans="1:71" x14ac:dyDescent="0.35">
      <c r="A4">
        <v>3</v>
      </c>
      <c r="B4" t="s">
        <v>1372</v>
      </c>
      <c r="C4">
        <v>4.7</v>
      </c>
      <c r="D4">
        <v>3.17</v>
      </c>
      <c r="E4">
        <v>2.94</v>
      </c>
      <c r="F4">
        <v>1.48</v>
      </c>
      <c r="G4">
        <v>1.6</v>
      </c>
      <c r="H4">
        <v>1.08</v>
      </c>
      <c r="I4">
        <v>67.5</v>
      </c>
      <c r="K4" t="s">
        <v>1369</v>
      </c>
      <c r="L4">
        <v>7000</v>
      </c>
      <c r="M4" t="s">
        <v>1293</v>
      </c>
      <c r="N4" t="s">
        <v>1370</v>
      </c>
      <c r="O4" s="53">
        <v>4.4900000000000002E-2</v>
      </c>
      <c r="P4" s="53">
        <v>4.55666666666667E-2</v>
      </c>
      <c r="Q4" s="53">
        <v>2.7300000000000001E-2</v>
      </c>
      <c r="R4" s="53">
        <v>-2.5424107263916101E-17</v>
      </c>
      <c r="S4" s="53">
        <v>-1.8213208718975701E-16</v>
      </c>
      <c r="T4" s="53">
        <v>-2.5868196473766099E-17</v>
      </c>
      <c r="U4" s="53">
        <v>-2.7972416050126002E-17</v>
      </c>
      <c r="V4" s="53">
        <v>4.9999999999981895E-4</v>
      </c>
      <c r="W4" s="53">
        <v>-2.60069743518443E-17</v>
      </c>
      <c r="X4" s="53">
        <v>0.16543333333333299</v>
      </c>
      <c r="Y4" s="53">
        <v>0.392133333333333</v>
      </c>
      <c r="Z4" s="53">
        <v>0.966766666666667</v>
      </c>
      <c r="AA4" s="53">
        <v>-3.3217872896784698E-16</v>
      </c>
      <c r="AB4" s="53">
        <v>-1.24983356997177E-16</v>
      </c>
      <c r="AC4" s="53">
        <v>-3.1578038794943799E-17</v>
      </c>
      <c r="AD4" s="53">
        <v>-2.03906336260218E-16</v>
      </c>
      <c r="AE4" s="53">
        <v>0.266133333333333</v>
      </c>
      <c r="AF4" s="53">
        <v>-8.9459689656123896E-18</v>
      </c>
      <c r="AG4" s="53">
        <v>-3.1608396455773402E-17</v>
      </c>
      <c r="AH4" s="53">
        <v>2.6666666666665E-3</v>
      </c>
      <c r="AI4" s="53">
        <v>-3.35037553256257E-16</v>
      </c>
      <c r="AJ4" s="53">
        <v>-4.7728487828635504E-16</v>
      </c>
      <c r="AK4" s="53">
        <v>4.1966666666666701E-2</v>
      </c>
      <c r="AL4" s="53">
        <v>-2.9773405962885102E-16</v>
      </c>
      <c r="AM4" s="53">
        <v>-2.6036117706240701E-16</v>
      </c>
      <c r="AN4" s="53">
        <v>8.0606151562454598E-2</v>
      </c>
      <c r="AO4" s="53">
        <v>0.11514755543340401</v>
      </c>
      <c r="AP4" s="53">
        <v>2.2204460492503101E-16</v>
      </c>
      <c r="AQ4" s="53">
        <v>2.2204460492503101E-16</v>
      </c>
      <c r="AR4" s="53">
        <v>0.27178181126198903</v>
      </c>
      <c r="AS4" s="53">
        <v>0.177236182769787</v>
      </c>
      <c r="AT4" s="53">
        <v>1.06028845270667E-5</v>
      </c>
      <c r="AU4" s="53">
        <v>0.19333728288398</v>
      </c>
      <c r="AV4" s="53">
        <v>1.26649019354764E-8</v>
      </c>
      <c r="AW4" s="53">
        <v>0.122340752478949</v>
      </c>
      <c r="AX4" s="53">
        <v>2.2204460492503101E-16</v>
      </c>
      <c r="AY4" s="53">
        <v>2.2204460492503101E-16</v>
      </c>
      <c r="AZ4" s="53">
        <v>2.2204460492503101E-16</v>
      </c>
      <c r="BA4" s="53">
        <v>2.2204460492503101E-16</v>
      </c>
      <c r="BB4" s="53">
        <v>1.6595646183561798E-11</v>
      </c>
      <c r="BC4" s="53">
        <v>2.2204460492503101E-16</v>
      </c>
      <c r="BD4" s="53">
        <v>1.6751001453142901E-4</v>
      </c>
      <c r="BE4" s="53">
        <v>0.93289814881438204</v>
      </c>
      <c r="BF4" s="53">
        <v>2.2204460492503101E-16</v>
      </c>
      <c r="BG4" s="53">
        <v>2.4028845022975699E-9</v>
      </c>
      <c r="BH4" s="53">
        <v>5.6918412606147004E-3</v>
      </c>
      <c r="BI4" s="53">
        <v>2.2204460492503101E-16</v>
      </c>
      <c r="BJ4" s="53">
        <v>6.9569109889445702E-2</v>
      </c>
      <c r="BK4" s="53">
        <v>5.7728837106048601E-7</v>
      </c>
      <c r="BL4" s="53">
        <v>2.2204460492503101E-16</v>
      </c>
      <c r="BN4" s="5">
        <f t="shared" si="0"/>
        <v>1</v>
      </c>
      <c r="BO4" s="5">
        <f t="shared" si="1"/>
        <v>1</v>
      </c>
      <c r="BQ4" s="5">
        <f t="shared" si="2"/>
        <v>1</v>
      </c>
      <c r="BR4" s="5">
        <f t="shared" si="3"/>
        <v>1</v>
      </c>
    </row>
    <row r="5" spans="1:71" x14ac:dyDescent="0.35">
      <c r="A5">
        <v>4</v>
      </c>
      <c r="B5" t="s">
        <v>1373</v>
      </c>
      <c r="C5">
        <v>3.5</v>
      </c>
      <c r="D5">
        <v>2.4</v>
      </c>
      <c r="E5">
        <v>2.2999999999999998</v>
      </c>
      <c r="F5">
        <v>1.46</v>
      </c>
      <c r="G5">
        <v>1.52</v>
      </c>
      <c r="H5">
        <v>1.04</v>
      </c>
      <c r="I5">
        <v>68.569999999999993</v>
      </c>
      <c r="K5" t="s">
        <v>1369</v>
      </c>
      <c r="L5">
        <v>7000</v>
      </c>
      <c r="M5" t="s">
        <v>1293</v>
      </c>
      <c r="N5" t="s">
        <v>1370</v>
      </c>
      <c r="O5" s="53">
        <v>1.8800000000000001E-2</v>
      </c>
      <c r="P5" s="53">
        <v>0.37219999999999998</v>
      </c>
      <c r="Q5" s="53">
        <v>4.1000000000000002E-2</v>
      </c>
      <c r="R5" s="53">
        <v>0.120466666666667</v>
      </c>
      <c r="S5" s="53">
        <v>-1.2484457911909901E-16</v>
      </c>
      <c r="T5" s="53">
        <v>-1.78190795452338E-17</v>
      </c>
      <c r="U5" s="53">
        <v>-2.4535928844216E-17</v>
      </c>
      <c r="V5" s="53">
        <v>0.11459999999999999</v>
      </c>
      <c r="W5" s="53">
        <v>1.9999999999999901E-3</v>
      </c>
      <c r="X5" s="53">
        <v>0.58816666666666695</v>
      </c>
      <c r="Y5" s="53">
        <v>0.34836666666666699</v>
      </c>
      <c r="Z5" s="53">
        <v>0.51663333333333294</v>
      </c>
      <c r="AA5" s="53">
        <v>4.4999999999997299E-3</v>
      </c>
      <c r="AB5" s="53">
        <v>1.49999999999993E-3</v>
      </c>
      <c r="AC5" s="53">
        <v>-2.6291469001904499E-17</v>
      </c>
      <c r="AD5" s="53">
        <v>-2.3817059435771199E-16</v>
      </c>
      <c r="AE5" s="53">
        <v>0.33863333333333301</v>
      </c>
      <c r="AF5" s="53">
        <v>-7.1158356984568602E-18</v>
      </c>
      <c r="AG5" s="53">
        <v>-2.98129576581374E-17</v>
      </c>
      <c r="AH5" s="53">
        <v>-1.56041846111066E-16</v>
      </c>
      <c r="AI5" s="53">
        <v>-3.1807889655510698E-16</v>
      </c>
      <c r="AJ5" s="53">
        <v>8.9999999999996905E-3</v>
      </c>
      <c r="AK5" s="53">
        <v>7.7633333333333401E-2</v>
      </c>
      <c r="AL5" s="53">
        <v>6.1999999999999503E-3</v>
      </c>
      <c r="AM5" s="53">
        <v>-2.3432644713494698E-16</v>
      </c>
      <c r="AN5" s="53">
        <v>9.5505447171771608E-3</v>
      </c>
      <c r="AO5" s="53">
        <v>0.14627096247379401</v>
      </c>
      <c r="AP5" s="53">
        <v>2.2204460492503101E-16</v>
      </c>
      <c r="AQ5" s="53">
        <v>2.2204460492503101E-16</v>
      </c>
      <c r="AR5" s="53">
        <v>0.92394819117272597</v>
      </c>
      <c r="AS5" s="53">
        <v>2.6696822286102401E-2</v>
      </c>
      <c r="AT5" s="53">
        <v>1.21276638170852E-6</v>
      </c>
      <c r="AU5" s="53">
        <v>0.93576932525269596</v>
      </c>
      <c r="AV5" s="53">
        <v>2.2204460492503101E-16</v>
      </c>
      <c r="AW5" s="53">
        <v>5.9159031162579097E-2</v>
      </c>
      <c r="AX5" s="53">
        <v>2.2204460492503101E-16</v>
      </c>
      <c r="AY5" s="53">
        <v>2.2204460492503101E-16</v>
      </c>
      <c r="AZ5" s="53">
        <v>2.2204460492503101E-16</v>
      </c>
      <c r="BA5" s="53">
        <v>2.2204460492503101E-16</v>
      </c>
      <c r="BB5" s="53">
        <v>4.1241403869770801E-13</v>
      </c>
      <c r="BC5" s="53">
        <v>2.2204460492503101E-16</v>
      </c>
      <c r="BD5" s="53">
        <v>2.5002315267690903E-4</v>
      </c>
      <c r="BE5" s="53">
        <v>0.80757371142303702</v>
      </c>
      <c r="BF5" s="53">
        <v>2.2204460492503101E-16</v>
      </c>
      <c r="BG5" s="53">
        <v>5.40388904823835E-8</v>
      </c>
      <c r="BH5" s="53">
        <v>9.8057405622631408E-3</v>
      </c>
      <c r="BI5" s="53">
        <v>2.2204460492503101E-16</v>
      </c>
      <c r="BJ5" s="53">
        <v>0.10103185283952</v>
      </c>
      <c r="BK5" s="53">
        <v>1.14694727648373E-7</v>
      </c>
      <c r="BL5" s="53">
        <v>2.2204460492503101E-16</v>
      </c>
      <c r="BN5" s="5">
        <f t="shared" si="0"/>
        <v>0</v>
      </c>
      <c r="BO5" s="5">
        <f t="shared" si="1"/>
        <v>3</v>
      </c>
      <c r="BQ5" s="5">
        <f t="shared" si="2"/>
        <v>2</v>
      </c>
      <c r="BR5" s="5">
        <f t="shared" si="3"/>
        <v>3</v>
      </c>
    </row>
    <row r="6" spans="1:71" x14ac:dyDescent="0.35">
      <c r="A6">
        <v>5</v>
      </c>
      <c r="B6" t="s">
        <v>1374</v>
      </c>
      <c r="C6">
        <v>4.7</v>
      </c>
      <c r="D6">
        <v>2.4</v>
      </c>
      <c r="E6">
        <v>2.2999999999999998</v>
      </c>
      <c r="F6">
        <v>1.96</v>
      </c>
      <c r="G6">
        <v>2.04</v>
      </c>
      <c r="H6">
        <v>1.04</v>
      </c>
      <c r="I6">
        <v>51.06</v>
      </c>
      <c r="K6" t="s">
        <v>1369</v>
      </c>
      <c r="L6">
        <v>7000</v>
      </c>
      <c r="M6" t="s">
        <v>1293</v>
      </c>
      <c r="N6" t="s">
        <v>1370</v>
      </c>
      <c r="O6" s="53">
        <v>5.7033333333333297E-2</v>
      </c>
      <c r="P6" s="53">
        <v>0.54846666666666699</v>
      </c>
      <c r="Q6" s="53">
        <v>0.18133333333333301</v>
      </c>
      <c r="R6" s="53">
        <v>6.8166666666666695E-2</v>
      </c>
      <c r="S6" s="53">
        <v>-1.2712053631958001E-16</v>
      </c>
      <c r="T6" s="53">
        <v>-2.5424107263916101E-17</v>
      </c>
      <c r="U6" s="53">
        <v>-2.7861393747663499E-17</v>
      </c>
      <c r="V6" s="53">
        <v>0.14963333333333301</v>
      </c>
      <c r="W6" s="53">
        <v>-2.4674706722294101E-17</v>
      </c>
      <c r="X6" s="53">
        <v>9.7299999999999998E-2</v>
      </c>
      <c r="Y6" s="53">
        <v>2.6333333333333299E-2</v>
      </c>
      <c r="Z6" s="53">
        <v>-2.1360690993788001E-16</v>
      </c>
      <c r="AA6" s="53">
        <v>4.4999999999997204E-3</v>
      </c>
      <c r="AB6" s="53">
        <v>1.49999999999991E-3</v>
      </c>
      <c r="AC6" s="53">
        <v>-2.9471217133370002E-17</v>
      </c>
      <c r="AD6" s="53">
        <v>-2.8524405060181798E-16</v>
      </c>
      <c r="AE6" s="53">
        <v>0.46476666666666699</v>
      </c>
      <c r="AF6" s="53">
        <v>-8.9737245412280201E-18</v>
      </c>
      <c r="AG6" s="53">
        <v>-3.16569687131008E-17</v>
      </c>
      <c r="AH6" s="53">
        <v>9.8999999999999401E-3</v>
      </c>
      <c r="AI6" s="53">
        <v>-3.1255553700759698E-16</v>
      </c>
      <c r="AJ6" s="53">
        <v>8.9999999999996593E-3</v>
      </c>
      <c r="AK6" s="53">
        <v>0.1986</v>
      </c>
      <c r="AL6" s="53">
        <v>0.158266666666667</v>
      </c>
      <c r="AM6" s="53">
        <v>-2.4212576388293901E-16</v>
      </c>
      <c r="AN6" s="53">
        <v>0.26866071078114501</v>
      </c>
      <c r="AO6" s="53">
        <v>4.5668253395977201E-2</v>
      </c>
      <c r="AP6" s="53">
        <v>1.0738984941612201E-4</v>
      </c>
      <c r="AQ6" s="53">
        <v>2.5092667811039199E-6</v>
      </c>
      <c r="AR6" s="53">
        <v>9.2798649759185704E-3</v>
      </c>
      <c r="AS6" s="53">
        <v>1.0821472620885E-8</v>
      </c>
      <c r="AT6" s="53">
        <v>8.8852320340636808E-6</v>
      </c>
      <c r="AU6" s="53">
        <v>0.92916194648068395</v>
      </c>
      <c r="AV6" s="53">
        <v>4.14204400016996E-7</v>
      </c>
      <c r="AW6" s="53">
        <v>0.28591557003029999</v>
      </c>
      <c r="AX6" s="53">
        <v>1.7412954173358101E-8</v>
      </c>
      <c r="AY6" s="53">
        <v>5.2977159051727597E-5</v>
      </c>
      <c r="AZ6" s="53">
        <v>2.2204460492503101E-16</v>
      </c>
      <c r="BA6" s="53">
        <v>2.2204460492503101E-16</v>
      </c>
      <c r="BB6" s="53">
        <v>1.69321840466396E-4</v>
      </c>
      <c r="BC6" s="53">
        <v>2.2204460492503101E-16</v>
      </c>
      <c r="BD6" s="53">
        <v>1.45309882643877E-3</v>
      </c>
      <c r="BE6" s="53">
        <v>2.82865401989363E-7</v>
      </c>
      <c r="BF6" s="53">
        <v>2.2204460492503101E-16</v>
      </c>
      <c r="BG6" s="53">
        <v>3.21540999291975E-4</v>
      </c>
      <c r="BH6" s="53">
        <v>0.48121596116506199</v>
      </c>
      <c r="BI6" s="53">
        <v>2.4267591989708601E-6</v>
      </c>
      <c r="BJ6" s="53">
        <v>0.29045612801015402</v>
      </c>
      <c r="BK6" s="53">
        <v>0.155835032372767</v>
      </c>
      <c r="BL6" s="53">
        <v>2.2204460492503101E-16</v>
      </c>
      <c r="BN6" s="5">
        <f t="shared" si="0"/>
        <v>0</v>
      </c>
      <c r="BO6" s="5">
        <f t="shared" si="1"/>
        <v>1</v>
      </c>
      <c r="BQ6" s="5">
        <f t="shared" si="2"/>
        <v>1</v>
      </c>
      <c r="BR6" s="5">
        <f t="shared" si="3"/>
        <v>1</v>
      </c>
    </row>
    <row r="7" spans="1:71" x14ac:dyDescent="0.35">
      <c r="A7">
        <v>6</v>
      </c>
      <c r="B7" t="s">
        <v>1375</v>
      </c>
      <c r="C7">
        <v>4</v>
      </c>
      <c r="D7">
        <v>2.7</v>
      </c>
      <c r="E7">
        <v>2.5</v>
      </c>
      <c r="F7">
        <v>1.48</v>
      </c>
      <c r="G7">
        <v>1.6</v>
      </c>
      <c r="H7">
        <v>1.08</v>
      </c>
      <c r="I7">
        <v>67.5</v>
      </c>
      <c r="K7" t="s">
        <v>1369</v>
      </c>
      <c r="L7">
        <v>7000</v>
      </c>
      <c r="M7" t="s">
        <v>1293</v>
      </c>
      <c r="N7" t="s">
        <v>1370</v>
      </c>
      <c r="O7" s="53">
        <v>4.93333333333332E-3</v>
      </c>
      <c r="P7" s="53">
        <v>0.44023333333333298</v>
      </c>
      <c r="Q7" s="53">
        <v>3.0833333333333299E-2</v>
      </c>
      <c r="R7" s="53">
        <v>0.12766666666666701</v>
      </c>
      <c r="S7" s="53">
        <v>1.33333333333319E-3</v>
      </c>
      <c r="T7" s="53">
        <v>-2.06779038336435E-17</v>
      </c>
      <c r="U7" s="53">
        <v>-2.6610658121484199E-17</v>
      </c>
      <c r="V7" s="53">
        <v>3.49999999999986E-3</v>
      </c>
      <c r="W7" s="53">
        <v>-2.1094237467877999E-17</v>
      </c>
      <c r="X7" s="53">
        <v>0.64629999999999999</v>
      </c>
      <c r="Y7" s="53">
        <v>0.158</v>
      </c>
      <c r="Z7" s="53">
        <v>0.52796666666666703</v>
      </c>
      <c r="AA7" s="53">
        <v>9.9999999999972702E-4</v>
      </c>
      <c r="AB7" s="53">
        <v>6.6666666666658804E-4</v>
      </c>
      <c r="AC7" s="53">
        <v>-2.6192589763773801E-17</v>
      </c>
      <c r="AD7" s="53">
        <v>-2.53908005731773E-16</v>
      </c>
      <c r="AE7" s="53">
        <v>0.24656666666666699</v>
      </c>
      <c r="AF7" s="53">
        <v>-8.1410572727591597E-18</v>
      </c>
      <c r="AG7" s="53">
        <v>-3.1336044870045E-17</v>
      </c>
      <c r="AH7" s="53">
        <v>6.6666666666650195E-4</v>
      </c>
      <c r="AI7" s="53">
        <v>-3.2993052734298101E-16</v>
      </c>
      <c r="AJ7" s="53">
        <v>1.9999999999995798E-3</v>
      </c>
      <c r="AK7" s="53">
        <v>7.8733333333333294E-2</v>
      </c>
      <c r="AL7" s="53">
        <v>5.7333333333332397E-3</v>
      </c>
      <c r="AM7" s="53">
        <v>-2.5875135367670098E-16</v>
      </c>
      <c r="AN7" s="53">
        <v>3.7860035582328297E-2</v>
      </c>
      <c r="AO7" s="53">
        <v>0.27264866791130699</v>
      </c>
      <c r="AP7" s="53">
        <v>2.2204460492503101E-16</v>
      </c>
      <c r="AQ7" s="53">
        <v>2.2204460492503101E-16</v>
      </c>
      <c r="AR7" s="53">
        <v>0.69264631458721304</v>
      </c>
      <c r="AS7" s="53">
        <v>4.0074937202076999E-2</v>
      </c>
      <c r="AT7" s="53">
        <v>2.3806384257397999E-6</v>
      </c>
      <c r="AU7" s="53">
        <v>0.71793674545034603</v>
      </c>
      <c r="AV7" s="53">
        <v>2.6543686549209198E-12</v>
      </c>
      <c r="AW7" s="53">
        <v>0.110504782006251</v>
      </c>
      <c r="AX7" s="53">
        <v>2.2204460492503101E-16</v>
      </c>
      <c r="AY7" s="53">
        <v>2.2204460492503101E-16</v>
      </c>
      <c r="AZ7" s="53">
        <v>2.2204460492503101E-16</v>
      </c>
      <c r="BA7" s="53">
        <v>2.2204460492503101E-16</v>
      </c>
      <c r="BB7" s="53">
        <v>6.1152342750393501E-12</v>
      </c>
      <c r="BC7" s="53">
        <v>2.2204460492503101E-16</v>
      </c>
      <c r="BD7" s="53">
        <v>1.4877494543755001E-4</v>
      </c>
      <c r="BE7" s="53">
        <v>0.82708904722302101</v>
      </c>
      <c r="BF7" s="53">
        <v>2.2204460492503101E-16</v>
      </c>
      <c r="BG7" s="53">
        <v>4.8638399761933003E-8</v>
      </c>
      <c r="BH7" s="53">
        <v>1.506437561085E-2</v>
      </c>
      <c r="BI7" s="53">
        <v>2.2204460492503101E-16</v>
      </c>
      <c r="BJ7" s="53">
        <v>8.9498309996288106E-2</v>
      </c>
      <c r="BK7" s="53">
        <v>4.5736118374268698E-7</v>
      </c>
      <c r="BL7" s="53">
        <v>2.2204460492503101E-16</v>
      </c>
      <c r="BN7" s="5">
        <f t="shared" si="0"/>
        <v>0</v>
      </c>
      <c r="BO7" s="5">
        <f t="shared" si="1"/>
        <v>2</v>
      </c>
      <c r="BQ7" s="5">
        <f t="shared" si="2"/>
        <v>2</v>
      </c>
      <c r="BR7" s="5">
        <f t="shared" si="3"/>
        <v>3</v>
      </c>
    </row>
    <row r="8" spans="1:71" x14ac:dyDescent="0.35">
      <c r="A8">
        <v>7</v>
      </c>
      <c r="B8" t="s">
        <v>1376</v>
      </c>
      <c r="C8">
        <v>5</v>
      </c>
      <c r="D8">
        <v>3.38</v>
      </c>
      <c r="E8">
        <v>3.13</v>
      </c>
      <c r="F8">
        <v>1.48</v>
      </c>
      <c r="G8">
        <v>1.6</v>
      </c>
      <c r="H8">
        <v>1.08</v>
      </c>
      <c r="I8">
        <v>67.5</v>
      </c>
      <c r="K8" t="s">
        <v>1369</v>
      </c>
      <c r="L8">
        <v>7000</v>
      </c>
      <c r="M8" t="s">
        <v>1293</v>
      </c>
      <c r="N8" t="s">
        <v>1370</v>
      </c>
      <c r="O8" s="53">
        <v>0.103166666666667</v>
      </c>
      <c r="P8" s="53">
        <v>1.36666666666667E-2</v>
      </c>
      <c r="Q8" s="53">
        <v>7.9666666666666393E-3</v>
      </c>
      <c r="R8" s="53">
        <v>3.5999999999999999E-3</v>
      </c>
      <c r="S8" s="53">
        <v>-1.90292226420752E-16</v>
      </c>
      <c r="T8" s="53">
        <v>-2.6478819137310001E-17</v>
      </c>
      <c r="U8" s="53">
        <v>-2.7998436902265698E-17</v>
      </c>
      <c r="V8" s="53">
        <v>4.99999999999817E-4</v>
      </c>
      <c r="W8" s="53">
        <v>-2.6617597015388099E-17</v>
      </c>
      <c r="X8" s="53">
        <v>0.101466666666667</v>
      </c>
      <c r="Y8" s="53">
        <v>0.55469999999999997</v>
      </c>
      <c r="Z8" s="53">
        <v>0.99809999999999999</v>
      </c>
      <c r="AA8" s="53">
        <v>7.9999999999967001E-4</v>
      </c>
      <c r="AB8" s="53">
        <v>-1.26176846748649E-16</v>
      </c>
      <c r="AC8" s="53">
        <v>-2.93688684482873E-17</v>
      </c>
      <c r="AD8" s="53">
        <v>-1.7347234759768101E-16</v>
      </c>
      <c r="AE8" s="53">
        <v>6.8333333333333197E-3</v>
      </c>
      <c r="AF8" s="53">
        <v>-9.0327051394112297E-18</v>
      </c>
      <c r="AG8" s="53">
        <v>-3.1603192285345502E-17</v>
      </c>
      <c r="AH8" s="53">
        <v>5.6666666666665396E-3</v>
      </c>
      <c r="AI8" s="53">
        <v>-2.8016478026415799E-16</v>
      </c>
      <c r="AJ8" s="53">
        <v>-4.8089310311638696E-16</v>
      </c>
      <c r="AK8" s="53">
        <v>6.1999999999999798E-3</v>
      </c>
      <c r="AL8" s="53">
        <v>-3.4028335704760998E-16</v>
      </c>
      <c r="AM8" s="53">
        <v>-2.6036117706240701E-16</v>
      </c>
      <c r="AN8" s="53">
        <v>0.14741195990282599</v>
      </c>
      <c r="AO8" s="53">
        <v>7.4512762909743999E-2</v>
      </c>
      <c r="AP8" s="53">
        <v>2.2204460492503101E-16</v>
      </c>
      <c r="AQ8" s="53">
        <v>2.2204460492503101E-16</v>
      </c>
      <c r="AR8" s="53">
        <v>0.13421472813146801</v>
      </c>
      <c r="AS8" s="53">
        <v>0.32730766581037601</v>
      </c>
      <c r="AT8" s="53">
        <v>2.1314630345127799E-5</v>
      </c>
      <c r="AU8" s="53">
        <v>9.1615003915084994E-2</v>
      </c>
      <c r="AV8" s="53">
        <v>6.3782470614319696E-7</v>
      </c>
      <c r="AW8" s="53">
        <v>0.133860152837354</v>
      </c>
      <c r="AX8" s="53">
        <v>2.2204460492503101E-16</v>
      </c>
      <c r="AY8" s="53">
        <v>2.2204460492503101E-16</v>
      </c>
      <c r="AZ8" s="53">
        <v>2.2204460492503101E-16</v>
      </c>
      <c r="BA8" s="53">
        <v>2.2204460492503101E-16</v>
      </c>
      <c r="BB8" s="53">
        <v>2.4401443402697601E-11</v>
      </c>
      <c r="BC8" s="53">
        <v>2.2204460492503101E-16</v>
      </c>
      <c r="BD8" s="53">
        <v>1.7369697890701099E-4</v>
      </c>
      <c r="BE8" s="53">
        <v>0.95684098246564597</v>
      </c>
      <c r="BF8" s="53">
        <v>2.2204460492503101E-16</v>
      </c>
      <c r="BG8" s="53">
        <v>6.8698047159034899E-10</v>
      </c>
      <c r="BH8" s="53">
        <v>3.7379013093439099E-3</v>
      </c>
      <c r="BI8" s="53">
        <v>2.2204460492503101E-16</v>
      </c>
      <c r="BJ8" s="53">
        <v>7.5829128805121507E-2</v>
      </c>
      <c r="BK8" s="53">
        <v>6.9269953067081001E-7</v>
      </c>
      <c r="BL8" s="53">
        <v>2.2204460492503101E-16</v>
      </c>
      <c r="BN8" s="5">
        <f t="shared" si="0"/>
        <v>1</v>
      </c>
      <c r="BO8" s="5">
        <f t="shared" si="1"/>
        <v>1</v>
      </c>
      <c r="BQ8" s="5">
        <f t="shared" si="2"/>
        <v>2</v>
      </c>
      <c r="BR8" s="5">
        <f t="shared" si="3"/>
        <v>1</v>
      </c>
    </row>
    <row r="9" spans="1:71" x14ac:dyDescent="0.35">
      <c r="A9">
        <v>8</v>
      </c>
      <c r="B9" t="s">
        <v>1377</v>
      </c>
      <c r="C9">
        <v>4</v>
      </c>
      <c r="D9">
        <v>2.7</v>
      </c>
      <c r="E9">
        <v>2.5</v>
      </c>
      <c r="F9">
        <v>1.48</v>
      </c>
      <c r="G9">
        <v>1.6</v>
      </c>
      <c r="H9">
        <v>1.08</v>
      </c>
      <c r="I9">
        <v>67.5</v>
      </c>
      <c r="K9" t="s">
        <v>1369</v>
      </c>
      <c r="L9">
        <v>7000</v>
      </c>
      <c r="M9" t="s">
        <v>1293</v>
      </c>
      <c r="N9" t="s">
        <v>1370</v>
      </c>
      <c r="O9" s="53">
        <v>4.93333333333332E-3</v>
      </c>
      <c r="P9" s="53">
        <v>0.44023333333333298</v>
      </c>
      <c r="Q9" s="53">
        <v>3.0833333333333299E-2</v>
      </c>
      <c r="R9" s="53">
        <v>0.12766666666666701</v>
      </c>
      <c r="S9" s="53">
        <v>1.33333333333319E-3</v>
      </c>
      <c r="T9" s="53">
        <v>-2.06779038336435E-17</v>
      </c>
      <c r="U9" s="53">
        <v>-2.6610658121484199E-17</v>
      </c>
      <c r="V9" s="53">
        <v>3.49999999999986E-3</v>
      </c>
      <c r="W9" s="53">
        <v>-2.1094237467877999E-17</v>
      </c>
      <c r="X9" s="53">
        <v>0.64629999999999999</v>
      </c>
      <c r="Y9" s="53">
        <v>0.158</v>
      </c>
      <c r="Z9" s="53">
        <v>0.52796666666666703</v>
      </c>
      <c r="AA9" s="53">
        <v>9.9999999999972702E-4</v>
      </c>
      <c r="AB9" s="53">
        <v>6.6666666666658804E-4</v>
      </c>
      <c r="AC9" s="53">
        <v>-2.6192589763773801E-17</v>
      </c>
      <c r="AD9" s="53">
        <v>-2.53908005731773E-16</v>
      </c>
      <c r="AE9" s="53">
        <v>0.24656666666666699</v>
      </c>
      <c r="AF9" s="53">
        <v>-8.1410572727591597E-18</v>
      </c>
      <c r="AG9" s="53">
        <v>-3.1336044870045E-17</v>
      </c>
      <c r="AH9" s="53">
        <v>6.6666666666650195E-4</v>
      </c>
      <c r="AI9" s="53">
        <v>-3.2993052734298101E-16</v>
      </c>
      <c r="AJ9" s="53">
        <v>1.9999999999995798E-3</v>
      </c>
      <c r="AK9" s="53">
        <v>7.8733333333333294E-2</v>
      </c>
      <c r="AL9" s="53">
        <v>5.7333333333332397E-3</v>
      </c>
      <c r="AM9" s="53">
        <v>-2.5875135367670098E-16</v>
      </c>
      <c r="AN9" s="53">
        <v>3.7860035582328297E-2</v>
      </c>
      <c r="AO9" s="53">
        <v>0.27264866791130699</v>
      </c>
      <c r="AP9" s="53">
        <v>2.2204460492503101E-16</v>
      </c>
      <c r="AQ9" s="53">
        <v>2.2204460492503101E-16</v>
      </c>
      <c r="AR9" s="53">
        <v>0.69264631458721304</v>
      </c>
      <c r="AS9" s="53">
        <v>4.0074937202076999E-2</v>
      </c>
      <c r="AT9" s="53">
        <v>2.3806384257397999E-6</v>
      </c>
      <c r="AU9" s="53">
        <v>0.71793674545034603</v>
      </c>
      <c r="AV9" s="53">
        <v>2.6543686549209198E-12</v>
      </c>
      <c r="AW9" s="53">
        <v>0.110504782006251</v>
      </c>
      <c r="AX9" s="53">
        <v>2.2204460492503101E-16</v>
      </c>
      <c r="AY9" s="53">
        <v>2.2204460492503101E-16</v>
      </c>
      <c r="AZ9" s="53">
        <v>2.2204460492503101E-16</v>
      </c>
      <c r="BA9" s="53">
        <v>2.2204460492503101E-16</v>
      </c>
      <c r="BB9" s="53">
        <v>6.1152342750393501E-12</v>
      </c>
      <c r="BC9" s="53">
        <v>2.2204460492503101E-16</v>
      </c>
      <c r="BD9" s="53">
        <v>1.4877494543755001E-4</v>
      </c>
      <c r="BE9" s="53">
        <v>0.82708904722302101</v>
      </c>
      <c r="BF9" s="53">
        <v>2.2204460492503101E-16</v>
      </c>
      <c r="BG9" s="53">
        <v>4.8638399761933003E-8</v>
      </c>
      <c r="BH9" s="53">
        <v>1.506437561085E-2</v>
      </c>
      <c r="BI9" s="53">
        <v>2.2204460492503101E-16</v>
      </c>
      <c r="BJ9" s="53">
        <v>8.9498309996288106E-2</v>
      </c>
      <c r="BK9" s="53">
        <v>4.5736118374268698E-7</v>
      </c>
      <c r="BL9" s="53">
        <v>2.2204460492503101E-16</v>
      </c>
      <c r="BN9" s="5">
        <f t="shared" si="0"/>
        <v>0</v>
      </c>
      <c r="BO9" s="5">
        <f t="shared" si="1"/>
        <v>2</v>
      </c>
      <c r="BQ9" s="5">
        <f t="shared" si="2"/>
        <v>2</v>
      </c>
      <c r="BR9" s="5">
        <f t="shared" si="3"/>
        <v>3</v>
      </c>
    </row>
    <row r="10" spans="1:71" x14ac:dyDescent="0.35">
      <c r="A10">
        <v>9</v>
      </c>
      <c r="B10" t="s">
        <v>1378</v>
      </c>
      <c r="C10">
        <v>5</v>
      </c>
      <c r="D10">
        <v>2.5</v>
      </c>
      <c r="E10">
        <v>2.2000000000000002</v>
      </c>
      <c r="F10">
        <v>2</v>
      </c>
      <c r="G10">
        <v>2.27</v>
      </c>
      <c r="H10">
        <v>1.1399999999999999</v>
      </c>
      <c r="I10">
        <v>50</v>
      </c>
      <c r="K10" t="s">
        <v>1369</v>
      </c>
      <c r="L10">
        <v>7000</v>
      </c>
      <c r="M10" t="s">
        <v>1293</v>
      </c>
      <c r="N10" t="s">
        <v>1370</v>
      </c>
      <c r="O10" s="53">
        <v>6.2333333333332904E-3</v>
      </c>
      <c r="P10" s="53">
        <v>0.52269333333333301</v>
      </c>
      <c r="Q10" s="53">
        <v>0.223266666666667</v>
      </c>
      <c r="R10" s="53">
        <v>0.25836666666666702</v>
      </c>
      <c r="S10" s="53">
        <v>-1.22790666523542E-16</v>
      </c>
      <c r="T10" s="53">
        <v>-2.4757973449141001E-17</v>
      </c>
      <c r="U10" s="53">
        <v>2.66666666666667E-2</v>
      </c>
      <c r="V10" s="53">
        <v>0.13420000000000001</v>
      </c>
      <c r="W10" s="53">
        <v>-2.4535928844216E-17</v>
      </c>
      <c r="X10" s="53">
        <v>1.8811111111111001E-2</v>
      </c>
      <c r="Y10" s="53">
        <v>-1.45827794284514E-16</v>
      </c>
      <c r="Z10" s="53">
        <v>4.3999999999997904E-3</v>
      </c>
      <c r="AA10" s="53">
        <v>2.4999999999997199E-3</v>
      </c>
      <c r="AB10" s="53">
        <v>2.4999999999999098E-3</v>
      </c>
      <c r="AC10" s="53">
        <v>-3.1994372429178199E-17</v>
      </c>
      <c r="AD10" s="53">
        <v>-2.5517088442228398E-16</v>
      </c>
      <c r="AE10" s="53">
        <v>0.30506666666666699</v>
      </c>
      <c r="AF10" s="53">
        <v>-9.0188273516034198E-18</v>
      </c>
      <c r="AG10" s="53">
        <v>-3.1712479864332002E-17</v>
      </c>
      <c r="AH10" s="53">
        <v>1.6733333333333301E-2</v>
      </c>
      <c r="AI10" s="53">
        <v>-2.9296010062296298E-16</v>
      </c>
      <c r="AJ10" s="53">
        <v>3.99999999999654E-4</v>
      </c>
      <c r="AK10" s="53">
        <v>0.1414</v>
      </c>
      <c r="AL10" s="53">
        <v>4.24E-2</v>
      </c>
      <c r="AM10" s="53">
        <v>-2.00436889308264E-16</v>
      </c>
      <c r="AN10" s="53">
        <v>7.60207111824513E-3</v>
      </c>
      <c r="AO10" s="53">
        <v>0.11639381389692099</v>
      </c>
      <c r="AP10" s="53">
        <v>3.5353135558266599E-3</v>
      </c>
      <c r="AQ10" s="53">
        <v>6.9386915169049798E-5</v>
      </c>
      <c r="AR10" s="53">
        <v>1.34193462857275E-3</v>
      </c>
      <c r="AS10" s="53">
        <v>3.8827373228222699E-12</v>
      </c>
      <c r="AT10" s="53">
        <v>1.25268159698397E-5</v>
      </c>
      <c r="AU10" s="53">
        <v>0.49671262293055402</v>
      </c>
      <c r="AV10" s="53">
        <v>1.63513249093509E-6</v>
      </c>
      <c r="AW10" s="53">
        <v>0.21985767181611901</v>
      </c>
      <c r="AX10" s="53">
        <v>7.6820113411887696E-9</v>
      </c>
      <c r="AY10" s="53">
        <v>3.04412151912061E-4</v>
      </c>
      <c r="AZ10" s="53">
        <v>2.2204460492503101E-16</v>
      </c>
      <c r="BA10" s="53">
        <v>2.2204460492503101E-16</v>
      </c>
      <c r="BB10" s="53">
        <v>7.4719274780326596E-4</v>
      </c>
      <c r="BC10" s="53">
        <v>2.2204460492503101E-16</v>
      </c>
      <c r="BD10" s="53">
        <v>5.3830410941020201E-4</v>
      </c>
      <c r="BE10" s="53">
        <v>1.5981429669744001E-7</v>
      </c>
      <c r="BF10" s="53">
        <v>2.2204460492503101E-16</v>
      </c>
      <c r="BG10" s="53">
        <v>1.5240275068775001E-3</v>
      </c>
      <c r="BH10" s="53">
        <v>0.602694869184497</v>
      </c>
      <c r="BI10" s="53">
        <v>1.8737299677839501E-4</v>
      </c>
      <c r="BJ10" s="53">
        <v>3.6169295415574799E-3</v>
      </c>
      <c r="BK10" s="53">
        <v>0.175774026345734</v>
      </c>
      <c r="BL10" s="53">
        <v>2.2204460492503101E-16</v>
      </c>
      <c r="BN10" s="5">
        <f t="shared" si="0"/>
        <v>0</v>
      </c>
      <c r="BO10" s="5">
        <f t="shared" si="1"/>
        <v>0</v>
      </c>
      <c r="BQ10" s="5">
        <f t="shared" si="2"/>
        <v>1</v>
      </c>
      <c r="BR10" s="5">
        <f t="shared" si="3"/>
        <v>1</v>
      </c>
    </row>
    <row r="11" spans="1:71" x14ac:dyDescent="0.35">
      <c r="A11">
        <v>10</v>
      </c>
      <c r="B11" t="s">
        <v>1379</v>
      </c>
      <c r="C11">
        <v>4.9000000000000004</v>
      </c>
      <c r="D11">
        <v>3.15</v>
      </c>
      <c r="E11">
        <v>2.5</v>
      </c>
      <c r="F11">
        <v>1.56</v>
      </c>
      <c r="G11">
        <v>1.96</v>
      </c>
      <c r="H11">
        <v>1.26</v>
      </c>
      <c r="I11">
        <v>64.290000000000006</v>
      </c>
      <c r="K11" t="s">
        <v>1369</v>
      </c>
      <c r="L11">
        <v>7000</v>
      </c>
      <c r="M11" t="s">
        <v>1293</v>
      </c>
      <c r="N11" t="s">
        <v>1370</v>
      </c>
      <c r="O11" s="53">
        <v>3.9999999999999897E-3</v>
      </c>
      <c r="P11" s="53">
        <v>0.182233333333333</v>
      </c>
      <c r="Q11" s="53">
        <v>0.98853333333333304</v>
      </c>
      <c r="R11" s="53">
        <v>0.35316666666666702</v>
      </c>
      <c r="S11" s="53">
        <v>-1.5581980150614099E-16</v>
      </c>
      <c r="T11" s="53">
        <v>-2.6173507805538101E-17</v>
      </c>
      <c r="U11" s="53">
        <v>-2.8208338442858902E-17</v>
      </c>
      <c r="V11" s="53">
        <v>-1.92013072108921E-16</v>
      </c>
      <c r="W11" s="53">
        <v>-2.6312285683616199E-17</v>
      </c>
      <c r="X11" s="53">
        <v>3.9999999999991301E-4</v>
      </c>
      <c r="Y11" s="53">
        <v>-1.36668454331357E-16</v>
      </c>
      <c r="Z11" s="53">
        <v>0.22993333333333299</v>
      </c>
      <c r="AA11" s="53">
        <v>4.9999999999970305E-4</v>
      </c>
      <c r="AB11" s="53">
        <v>-1.2323475573339199E-16</v>
      </c>
      <c r="AC11" s="53">
        <v>-2.6679179698785299E-17</v>
      </c>
      <c r="AD11" s="53">
        <v>-1.9875767698351901E-16</v>
      </c>
      <c r="AE11" s="53">
        <v>1.9699999999999999E-2</v>
      </c>
      <c r="AF11" s="53">
        <v>-9.10903297235421E-18</v>
      </c>
      <c r="AG11" s="53">
        <v>-3.16708465009086E-17</v>
      </c>
      <c r="AH11" s="53">
        <v>-1.6997514507011099E-16</v>
      </c>
      <c r="AI11" s="53">
        <v>7.3333333333330001E-3</v>
      </c>
      <c r="AJ11" s="53">
        <v>1.4999999999996301E-3</v>
      </c>
      <c r="AK11" s="53">
        <v>0.199133333333333</v>
      </c>
      <c r="AL11" s="53">
        <v>-2.6098567751375898E-16</v>
      </c>
      <c r="AM11" s="53">
        <v>-2.6065261060637098E-16</v>
      </c>
      <c r="AN11" s="53">
        <v>0.220303370052185</v>
      </c>
      <c r="AO11" s="53">
        <v>0.67845632694348001</v>
      </c>
      <c r="AP11" s="53">
        <v>8.3346925408770797E-12</v>
      </c>
      <c r="AQ11" s="53">
        <v>2.2204460492503101E-16</v>
      </c>
      <c r="AR11" s="53">
        <v>7.0529264591586399E-2</v>
      </c>
      <c r="AS11" s="53">
        <v>7.1472923829807801E-5</v>
      </c>
      <c r="AT11" s="53">
        <v>7.8231325193367901E-6</v>
      </c>
      <c r="AU11" s="53">
        <v>7.5449533134462093E-2</v>
      </c>
      <c r="AV11" s="53">
        <v>3.11746925889792E-7</v>
      </c>
      <c r="AW11" s="53">
        <v>0.48838652996290199</v>
      </c>
      <c r="AX11" s="53">
        <v>2.2204460492503101E-16</v>
      </c>
      <c r="AY11" s="53">
        <v>6.6665427284305199E-12</v>
      </c>
      <c r="AZ11" s="53">
        <v>2.2204460492503101E-16</v>
      </c>
      <c r="BA11" s="53">
        <v>2.2204460492503101E-16</v>
      </c>
      <c r="BB11" s="53">
        <v>3.8225930306624503E-9</v>
      </c>
      <c r="BC11" s="53">
        <v>2.2204460492503101E-16</v>
      </c>
      <c r="BD11" s="53">
        <v>1.21827937364805E-5</v>
      </c>
      <c r="BE11" s="53">
        <v>0.21559759235002199</v>
      </c>
      <c r="BF11" s="53">
        <v>2.2204460492503101E-16</v>
      </c>
      <c r="BG11" s="53">
        <v>8.9774912069909799E-6</v>
      </c>
      <c r="BH11" s="53">
        <v>0.15206040129138701</v>
      </c>
      <c r="BI11" s="53">
        <v>2.7224368538926801E-12</v>
      </c>
      <c r="BJ11" s="53">
        <v>6.1654037732310797E-3</v>
      </c>
      <c r="BK11" s="53">
        <v>1.59731931983618E-5</v>
      </c>
      <c r="BL11" s="53">
        <v>2.2204460492503101E-16</v>
      </c>
      <c r="BN11" s="5">
        <f t="shared" si="0"/>
        <v>1</v>
      </c>
      <c r="BO11" s="5">
        <f t="shared" si="1"/>
        <v>0</v>
      </c>
      <c r="BQ11" s="5">
        <f t="shared" si="2"/>
        <v>1</v>
      </c>
      <c r="BR11" s="5">
        <f t="shared" si="3"/>
        <v>1</v>
      </c>
    </row>
    <row r="12" spans="1:71" x14ac:dyDescent="0.35">
      <c r="A12">
        <v>11</v>
      </c>
      <c r="B12" t="s">
        <v>1380</v>
      </c>
      <c r="C12">
        <v>3.8</v>
      </c>
      <c r="D12">
        <v>2.44</v>
      </c>
      <c r="E12">
        <v>1.94</v>
      </c>
      <c r="F12">
        <v>1.56</v>
      </c>
      <c r="G12">
        <v>1.96</v>
      </c>
      <c r="H12">
        <v>1.26</v>
      </c>
      <c r="I12">
        <v>64.290000000000006</v>
      </c>
      <c r="K12" t="s">
        <v>1381</v>
      </c>
      <c r="L12">
        <v>4500</v>
      </c>
      <c r="M12" t="s">
        <v>1293</v>
      </c>
      <c r="N12" t="s">
        <v>1370</v>
      </c>
      <c r="O12" s="53">
        <v>-6.6613381477509398E-18</v>
      </c>
      <c r="P12" s="53">
        <v>0.6633</v>
      </c>
      <c r="Q12" s="53">
        <v>0.33260000000000001</v>
      </c>
      <c r="R12" s="53">
        <v>0.26033333333333297</v>
      </c>
      <c r="S12" s="53">
        <v>-1.2662093595849899E-16</v>
      </c>
      <c r="T12" s="53">
        <v>-1.8152146452621301E-17</v>
      </c>
      <c r="U12" s="53">
        <v>1.2E-2</v>
      </c>
      <c r="V12" s="53">
        <v>1.8100000000000002E-2</v>
      </c>
      <c r="W12" s="53">
        <v>-1.7430501486615001E-17</v>
      </c>
      <c r="X12" s="53">
        <v>0.4083</v>
      </c>
      <c r="Y12" s="53">
        <v>-1.1479706074624099E-16</v>
      </c>
      <c r="Z12" s="53">
        <v>0.11296666666666701</v>
      </c>
      <c r="AA12" s="53">
        <v>4.9999999999974999E-4</v>
      </c>
      <c r="AB12" s="53">
        <v>5.9999999999999403E-3</v>
      </c>
      <c r="AC12" s="53">
        <v>-2.4605317783255E-17</v>
      </c>
      <c r="AD12" s="53">
        <v>-2.3510360325218499E-16</v>
      </c>
      <c r="AE12" s="53">
        <v>0.39746666666666702</v>
      </c>
      <c r="AF12" s="53">
        <v>-7.3118594512422401E-18</v>
      </c>
      <c r="AG12" s="53">
        <v>-3.0827770891583797E-17</v>
      </c>
      <c r="AH12" s="53">
        <v>-1.63147273468667E-16</v>
      </c>
      <c r="AI12" s="53">
        <v>7.3333333333330201E-3</v>
      </c>
      <c r="AJ12" s="53">
        <v>8.9999999999997096E-3</v>
      </c>
      <c r="AK12" s="53">
        <v>8.9533333333333298E-2</v>
      </c>
      <c r="AL12" s="53">
        <v>3.70333333333333E-2</v>
      </c>
      <c r="AM12" s="53">
        <v>-1.8193779816044799E-16</v>
      </c>
      <c r="AN12" s="53">
        <v>1.36322628718896E-2</v>
      </c>
      <c r="AO12" s="53">
        <v>0.98730112298573103</v>
      </c>
      <c r="AP12" s="53">
        <v>1.0681402336838799E-11</v>
      </c>
      <c r="AQ12" s="53">
        <v>2.2204460492503101E-16</v>
      </c>
      <c r="AR12" s="53">
        <v>0.24578852491609099</v>
      </c>
      <c r="AS12" s="53">
        <v>1.3466258489038799E-4</v>
      </c>
      <c r="AT12" s="53">
        <v>2.7674770906014102E-7</v>
      </c>
      <c r="AU12" s="53">
        <v>0.37058275329052698</v>
      </c>
      <c r="AV12" s="53">
        <v>8.2006826706625E-13</v>
      </c>
      <c r="AW12" s="53">
        <v>0.253772270815802</v>
      </c>
      <c r="AX12" s="53">
        <v>2.2204460492503101E-16</v>
      </c>
      <c r="AY12" s="53">
        <v>2.2204460492503101E-16</v>
      </c>
      <c r="AZ12" s="53">
        <v>2.2204460492503101E-16</v>
      </c>
      <c r="BA12" s="53">
        <v>2.2204460492503101E-16</v>
      </c>
      <c r="BB12" s="53">
        <v>1.4920699239502399E-9</v>
      </c>
      <c r="BC12" s="53">
        <v>2.2204460492503101E-16</v>
      </c>
      <c r="BD12" s="53">
        <v>1.0818486083010901E-5</v>
      </c>
      <c r="BE12" s="53">
        <v>0.12806674168676599</v>
      </c>
      <c r="BF12" s="53">
        <v>2.2204460492503101E-16</v>
      </c>
      <c r="BG12" s="53">
        <v>5.6873330770380997E-5</v>
      </c>
      <c r="BH12" s="53">
        <v>0.37301927881475899</v>
      </c>
      <c r="BI12" s="53">
        <v>2.2204460492503101E-16</v>
      </c>
      <c r="BJ12" s="53">
        <v>5.8808517109350898E-3</v>
      </c>
      <c r="BK12" s="53">
        <v>7.2920780459247202E-6</v>
      </c>
      <c r="BL12" s="53">
        <v>2.2204460492503101E-16</v>
      </c>
      <c r="BN12" s="5">
        <f t="shared" si="0"/>
        <v>0</v>
      </c>
      <c r="BO12" s="5">
        <f t="shared" si="1"/>
        <v>1</v>
      </c>
      <c r="BQ12" s="5">
        <f t="shared" si="2"/>
        <v>1</v>
      </c>
      <c r="BR12" s="5">
        <f t="shared" si="3"/>
        <v>1</v>
      </c>
    </row>
    <row r="13" spans="1:71" x14ac:dyDescent="0.35">
      <c r="A13">
        <v>12</v>
      </c>
      <c r="B13" t="s">
        <v>1382</v>
      </c>
      <c r="C13">
        <v>3.8</v>
      </c>
      <c r="D13">
        <v>2.4</v>
      </c>
      <c r="E13">
        <v>2.2999999999999998</v>
      </c>
      <c r="F13">
        <v>1.58</v>
      </c>
      <c r="G13">
        <v>1.65</v>
      </c>
      <c r="H13">
        <v>1.04</v>
      </c>
      <c r="I13">
        <v>63.16</v>
      </c>
      <c r="K13" t="s">
        <v>1381</v>
      </c>
      <c r="L13">
        <v>4500</v>
      </c>
      <c r="M13" t="s">
        <v>1293</v>
      </c>
      <c r="N13" t="s">
        <v>1370</v>
      </c>
      <c r="O13" s="53">
        <v>1.95E-2</v>
      </c>
      <c r="P13" s="53">
        <v>0.41523333333333301</v>
      </c>
      <c r="Q13" s="53">
        <v>6.1033333333333301E-2</v>
      </c>
      <c r="R13" s="53">
        <v>0.120466666666667</v>
      </c>
      <c r="S13" s="53">
        <v>-1.3017364963730001E-16</v>
      </c>
      <c r="T13" s="53">
        <v>-1.9262369477246498E-17</v>
      </c>
      <c r="U13" s="53">
        <v>-2.51482862312358E-17</v>
      </c>
      <c r="V13" s="53">
        <v>0.11459999999999999</v>
      </c>
      <c r="W13" s="53">
        <v>-1.89570581454745E-17</v>
      </c>
      <c r="X13" s="53">
        <v>0.51393333333333302</v>
      </c>
      <c r="Y13" s="53">
        <v>0.14249999999999999</v>
      </c>
      <c r="Z13" s="53">
        <v>6.3633333333333306E-2</v>
      </c>
      <c r="AA13" s="53">
        <v>4.4999999999997204E-3</v>
      </c>
      <c r="AB13" s="53">
        <v>1.49999999999992E-3</v>
      </c>
      <c r="AC13" s="53">
        <v>-2.6751170723038301E-17</v>
      </c>
      <c r="AD13" s="53">
        <v>-2.5322799412919E-16</v>
      </c>
      <c r="AE13" s="53">
        <v>0.42276666666666701</v>
      </c>
      <c r="AF13" s="53">
        <v>-7.5685985256868101E-18</v>
      </c>
      <c r="AG13" s="53">
        <v>-3.1141755840735601E-17</v>
      </c>
      <c r="AH13" s="53">
        <v>1.14E-2</v>
      </c>
      <c r="AI13" s="53">
        <v>-3.2493452373216801E-16</v>
      </c>
      <c r="AJ13" s="53">
        <v>8.9999999999996697E-3</v>
      </c>
      <c r="AK13" s="53">
        <v>0.42003333333333298</v>
      </c>
      <c r="AL13" s="53">
        <v>6.1999999999999503E-3</v>
      </c>
      <c r="AM13" s="53">
        <v>-2.3611668176215501E-16</v>
      </c>
      <c r="AN13" s="53">
        <v>0.26839961817881802</v>
      </c>
      <c r="AO13" s="53">
        <v>0.69945462090739097</v>
      </c>
      <c r="AP13" s="53">
        <v>1.8910461768769899E-13</v>
      </c>
      <c r="AQ13" s="53">
        <v>2.2204460492503101E-16</v>
      </c>
      <c r="AR13" s="53">
        <v>0.629830987103427</v>
      </c>
      <c r="AS13" s="53">
        <v>7.2085135632700302E-3</v>
      </c>
      <c r="AT13" s="53">
        <v>1.44356047213897E-6</v>
      </c>
      <c r="AU13" s="53">
        <v>0.97236461661581897</v>
      </c>
      <c r="AV13" s="53">
        <v>3.3514908499661199E-12</v>
      </c>
      <c r="AW13" s="53">
        <v>0.196554945752102</v>
      </c>
      <c r="AX13" s="53">
        <v>2.2204460492503101E-16</v>
      </c>
      <c r="AY13" s="53">
        <v>2.2204460492503101E-16</v>
      </c>
      <c r="AZ13" s="53">
        <v>2.2204460492503101E-16</v>
      </c>
      <c r="BA13" s="53">
        <v>2.2204460492503101E-16</v>
      </c>
      <c r="BB13" s="53">
        <v>7.20970984421833E-10</v>
      </c>
      <c r="BC13" s="53">
        <v>2.2204460492503101E-16</v>
      </c>
      <c r="BD13" s="53">
        <v>3.9788600790532903E-4</v>
      </c>
      <c r="BE13" s="53">
        <v>0.353413566512841</v>
      </c>
      <c r="BF13" s="53">
        <v>2.2204460492503101E-16</v>
      </c>
      <c r="BG13" s="53">
        <v>1.0854770376404999E-6</v>
      </c>
      <c r="BH13" s="53">
        <v>8.8177848895577102E-2</v>
      </c>
      <c r="BI13" s="53">
        <v>2.2204460492503101E-16</v>
      </c>
      <c r="BJ13" s="53">
        <v>0.57889468128207699</v>
      </c>
      <c r="BK13" s="53">
        <v>2.4464300306280001E-5</v>
      </c>
      <c r="BL13" s="53">
        <v>2.2204460492503101E-16</v>
      </c>
      <c r="BN13" s="5">
        <f t="shared" si="0"/>
        <v>0</v>
      </c>
      <c r="BO13" s="5">
        <f t="shared" si="1"/>
        <v>1</v>
      </c>
      <c r="BQ13" s="5">
        <f t="shared" si="2"/>
        <v>1</v>
      </c>
      <c r="BR13" s="5">
        <f t="shared" si="3"/>
        <v>4</v>
      </c>
    </row>
    <row r="14" spans="1:71" x14ac:dyDescent="0.35">
      <c r="A14">
        <v>13</v>
      </c>
      <c r="B14" t="s">
        <v>1383</v>
      </c>
      <c r="C14">
        <v>4.9000000000000004</v>
      </c>
      <c r="D14">
        <v>3.1</v>
      </c>
      <c r="E14">
        <v>2.6</v>
      </c>
      <c r="F14">
        <v>1.58</v>
      </c>
      <c r="G14">
        <v>1.88</v>
      </c>
      <c r="H14">
        <v>1.19</v>
      </c>
      <c r="I14">
        <v>63.27</v>
      </c>
      <c r="K14" t="s">
        <v>1381</v>
      </c>
      <c r="L14">
        <v>4500</v>
      </c>
      <c r="M14" t="s">
        <v>1293</v>
      </c>
      <c r="N14" t="s">
        <v>1370</v>
      </c>
      <c r="O14" s="53">
        <v>2.9999999999999901E-3</v>
      </c>
      <c r="P14" s="53">
        <v>0.24186666666666701</v>
      </c>
      <c r="Q14" s="53">
        <v>0.93593333333333395</v>
      </c>
      <c r="R14" s="53">
        <v>0.19413333333333299</v>
      </c>
      <c r="S14" s="53">
        <v>-1.8052226380405E-16</v>
      </c>
      <c r="T14" s="53">
        <v>-2.64510635616944E-17</v>
      </c>
      <c r="U14" s="53">
        <v>-2.8041804989165098E-17</v>
      </c>
      <c r="V14" s="53">
        <v>-1.9229062786507699E-16</v>
      </c>
      <c r="W14" s="53">
        <v>-2.6756374893466299E-17</v>
      </c>
      <c r="X14" s="53">
        <v>4.9999999999999697E-3</v>
      </c>
      <c r="Y14" s="53">
        <v>-1.38333788868295E-16</v>
      </c>
      <c r="Z14" s="53">
        <v>8.9499999999999996E-2</v>
      </c>
      <c r="AA14" s="53">
        <v>-3.02285974029814E-16</v>
      </c>
      <c r="AB14" s="53">
        <v>-1.2417844530432401E-16</v>
      </c>
      <c r="AC14" s="53">
        <v>-2.7065155672190099E-17</v>
      </c>
      <c r="AD14" s="53">
        <v>-2.0802803923913901E-16</v>
      </c>
      <c r="AE14" s="53">
        <v>5.06666666666667E-2</v>
      </c>
      <c r="AF14" s="53">
        <v>-9.2027080400569596E-18</v>
      </c>
      <c r="AG14" s="53">
        <v>-3.17090104173801E-17</v>
      </c>
      <c r="AH14" s="53">
        <v>-1.7097434579227399E-16</v>
      </c>
      <c r="AI14" s="53">
        <v>-3.2410185646369901E-16</v>
      </c>
      <c r="AJ14" s="53">
        <v>-4.2699177527083502E-16</v>
      </c>
      <c r="AK14" s="53">
        <v>0.34820000000000001</v>
      </c>
      <c r="AL14" s="53">
        <v>-2.1371793224034301E-16</v>
      </c>
      <c r="AM14" s="53">
        <v>-2.6065261060637098E-16</v>
      </c>
      <c r="AN14" s="53">
        <v>0.33175099860254498</v>
      </c>
      <c r="AO14" s="53">
        <v>0.58859879914308799</v>
      </c>
      <c r="AP14" s="53">
        <v>5.7984376244433898E-12</v>
      </c>
      <c r="AQ14" s="53">
        <v>2.2204460492503101E-16</v>
      </c>
      <c r="AR14" s="53">
        <v>0.10131241894996799</v>
      </c>
      <c r="AS14" s="53">
        <v>1.6526358492427299E-4</v>
      </c>
      <c r="AT14" s="53">
        <v>1.06325520739884E-5</v>
      </c>
      <c r="AU14" s="53">
        <v>0.20290930287765599</v>
      </c>
      <c r="AV14" s="53">
        <v>4.57004737931756E-7</v>
      </c>
      <c r="AW14" s="53">
        <v>0.44993770778382403</v>
      </c>
      <c r="AX14" s="53">
        <v>2.2204460492503101E-16</v>
      </c>
      <c r="AY14" s="53">
        <v>3.5886965916222797E-11</v>
      </c>
      <c r="AZ14" s="53">
        <v>2.2204460492503101E-16</v>
      </c>
      <c r="BA14" s="53">
        <v>2.2204460492503101E-16</v>
      </c>
      <c r="BB14" s="53">
        <v>7.9705012028403402E-9</v>
      </c>
      <c r="BC14" s="53">
        <v>2.2204460492503101E-16</v>
      </c>
      <c r="BD14" s="53">
        <v>4.32866158909063E-5</v>
      </c>
      <c r="BE14" s="53">
        <v>0.30289881576230199</v>
      </c>
      <c r="BF14" s="53">
        <v>2.2204460492503101E-16</v>
      </c>
      <c r="BG14" s="53">
        <v>2.9158967646562299E-6</v>
      </c>
      <c r="BH14" s="53">
        <v>0.117575760200572</v>
      </c>
      <c r="BI14" s="53">
        <v>2.5663510899902701E-12</v>
      </c>
      <c r="BJ14" s="53">
        <v>2.82441630012094E-2</v>
      </c>
      <c r="BK14" s="53">
        <v>3.6715779520955499E-5</v>
      </c>
      <c r="BL14" s="53">
        <v>2.2204460492503101E-16</v>
      </c>
      <c r="BN14" s="5">
        <f t="shared" si="0"/>
        <v>1</v>
      </c>
      <c r="BO14" s="5">
        <f t="shared" si="1"/>
        <v>0</v>
      </c>
      <c r="BQ14" s="5">
        <f t="shared" si="2"/>
        <v>1</v>
      </c>
      <c r="BR14" s="5">
        <f t="shared" si="3"/>
        <v>1</v>
      </c>
    </row>
    <row r="15" spans="1:71" x14ac:dyDescent="0.35">
      <c r="A15">
        <v>14</v>
      </c>
      <c r="B15" t="s">
        <v>1384</v>
      </c>
      <c r="C15">
        <v>4.2</v>
      </c>
      <c r="D15">
        <v>2.6</v>
      </c>
      <c r="E15">
        <v>2.2000000000000002</v>
      </c>
      <c r="F15">
        <v>1.62</v>
      </c>
      <c r="G15">
        <v>1.91</v>
      </c>
      <c r="H15">
        <v>1.18</v>
      </c>
      <c r="I15">
        <v>61.9</v>
      </c>
      <c r="K15" t="s">
        <v>1381</v>
      </c>
      <c r="L15">
        <v>4500</v>
      </c>
      <c r="M15" t="s">
        <v>1293</v>
      </c>
      <c r="N15" t="s">
        <v>1370</v>
      </c>
      <c r="O15" s="53">
        <v>6.6666666666666003E-4</v>
      </c>
      <c r="P15" s="53">
        <v>0.493966666666667</v>
      </c>
      <c r="Q15" s="53">
        <v>0.13250000000000001</v>
      </c>
      <c r="R15" s="53">
        <v>0.163333333333333</v>
      </c>
      <c r="S15" s="53">
        <v>-1.4155343563970701E-16</v>
      </c>
      <c r="T15" s="53">
        <v>-2.2343238370581301E-17</v>
      </c>
      <c r="U15" s="53">
        <v>-2.3704996299223101E-17</v>
      </c>
      <c r="V15" s="53">
        <v>6.5999999999999098E-3</v>
      </c>
      <c r="W15" s="53">
        <v>-2.3064883336587601E-17</v>
      </c>
      <c r="X15" s="53">
        <v>0.20166666666666699</v>
      </c>
      <c r="Y15" s="53">
        <v>-1.27731158983124E-16</v>
      </c>
      <c r="Z15" s="53">
        <v>3.6033333333333299E-2</v>
      </c>
      <c r="AA15" s="53">
        <v>-2.58904009342586E-16</v>
      </c>
      <c r="AB15" s="53">
        <v>-9.6173069508154206E-17</v>
      </c>
      <c r="AC15" s="53">
        <v>-2.51821133390173E-17</v>
      </c>
      <c r="AD15" s="53">
        <v>-2.5672519665676001E-16</v>
      </c>
      <c r="AE15" s="53">
        <v>0.82336666666666702</v>
      </c>
      <c r="AF15" s="53">
        <v>-8.4550422219109603E-18</v>
      </c>
      <c r="AG15" s="53">
        <v>-3.1603192285345502E-17</v>
      </c>
      <c r="AH15" s="53">
        <v>-1.6686652060116099E-16</v>
      </c>
      <c r="AI15" s="53">
        <v>-3.1669111777432601E-16</v>
      </c>
      <c r="AJ15" s="53">
        <v>-3.5352276661626498E-16</v>
      </c>
      <c r="AK15" s="53">
        <v>0.23400000000000001</v>
      </c>
      <c r="AL15" s="53">
        <v>2.25666666666666E-2</v>
      </c>
      <c r="AM15" s="53">
        <v>-1.99409933010486E-16</v>
      </c>
      <c r="AN15" s="53">
        <v>0.133721383199845</v>
      </c>
      <c r="AO15" s="53">
        <v>0.91450113505706598</v>
      </c>
      <c r="AP15" s="53">
        <v>9.3593007215343297E-11</v>
      </c>
      <c r="AQ15" s="53">
        <v>2.2204460492503101E-16</v>
      </c>
      <c r="AR15" s="53">
        <v>0.14793502662386199</v>
      </c>
      <c r="AS15" s="53">
        <v>5.6738901791641698E-5</v>
      </c>
      <c r="AT15" s="53">
        <v>1.5862700891401001E-6</v>
      </c>
      <c r="AU15" s="53">
        <v>0.66568492379585698</v>
      </c>
      <c r="AV15" s="53">
        <v>2.9132609179E-10</v>
      </c>
      <c r="AW15" s="53">
        <v>0.32896460185956999</v>
      </c>
      <c r="AX15" s="53">
        <v>2.2204460492503101E-16</v>
      </c>
      <c r="AY15" s="53">
        <v>7.4440466782919198E-13</v>
      </c>
      <c r="AZ15" s="53">
        <v>2.2204460492503101E-16</v>
      </c>
      <c r="BA15" s="53">
        <v>2.2204460492503101E-16</v>
      </c>
      <c r="BB15" s="53">
        <v>1.32117262240338E-8</v>
      </c>
      <c r="BC15" s="53">
        <v>2.2204460492503101E-16</v>
      </c>
      <c r="BD15" s="53">
        <v>5.3742150803593701E-5</v>
      </c>
      <c r="BE15" s="53">
        <v>7.5073275021114202E-2</v>
      </c>
      <c r="BF15" s="53">
        <v>2.2204460492503101E-16</v>
      </c>
      <c r="BG15" s="53">
        <v>2.3845493390761101E-5</v>
      </c>
      <c r="BH15" s="53">
        <v>0.28131970037681903</v>
      </c>
      <c r="BI15" s="53">
        <v>1.34325338459476E-12</v>
      </c>
      <c r="BJ15" s="53">
        <v>4.86338771451185E-2</v>
      </c>
      <c r="BK15" s="53">
        <v>7.4265412721268302E-5</v>
      </c>
      <c r="BL15" s="53">
        <v>2.2204460492503101E-16</v>
      </c>
      <c r="BN15" s="5">
        <f t="shared" si="0"/>
        <v>1</v>
      </c>
      <c r="BO15" s="5">
        <f t="shared" si="1"/>
        <v>1</v>
      </c>
      <c r="BQ15" s="5">
        <f t="shared" si="2"/>
        <v>1</v>
      </c>
      <c r="BR15" s="5">
        <f t="shared" si="3"/>
        <v>2</v>
      </c>
    </row>
    <row r="16" spans="1:71" x14ac:dyDescent="0.35">
      <c r="A16">
        <v>15</v>
      </c>
      <c r="B16" t="s">
        <v>1385</v>
      </c>
      <c r="C16">
        <v>4.2</v>
      </c>
      <c r="D16">
        <v>2.6</v>
      </c>
      <c r="E16">
        <v>2.4</v>
      </c>
      <c r="F16">
        <v>1.62</v>
      </c>
      <c r="G16">
        <v>1.75</v>
      </c>
      <c r="H16">
        <v>1.08</v>
      </c>
      <c r="I16">
        <v>61.9</v>
      </c>
      <c r="K16" t="s">
        <v>1381</v>
      </c>
      <c r="L16">
        <v>4500</v>
      </c>
      <c r="M16" t="s">
        <v>1293</v>
      </c>
      <c r="N16" t="s">
        <v>1370</v>
      </c>
      <c r="O16" s="53">
        <v>9.73333333333333E-3</v>
      </c>
      <c r="P16" s="53">
        <v>0.41099999999999998</v>
      </c>
      <c r="Q16" s="53">
        <v>7.3999999999999996E-2</v>
      </c>
      <c r="R16" s="53">
        <v>7.8833333333333297E-2</v>
      </c>
      <c r="S16" s="53">
        <v>-1.43052236722951E-16</v>
      </c>
      <c r="T16" s="53">
        <v>-2.23709939461969E-17</v>
      </c>
      <c r="U16" s="53">
        <v>-2.69385208584438E-17</v>
      </c>
      <c r="V16" s="53">
        <v>3.6700000000000003E-2</v>
      </c>
      <c r="W16" s="53">
        <v>-2.3259172365897001E-17</v>
      </c>
      <c r="X16" s="53">
        <v>0.41959999999999997</v>
      </c>
      <c r="Y16" s="53">
        <v>1.0999999999999999E-2</v>
      </c>
      <c r="Z16" s="53">
        <v>9.1066666666666699E-2</v>
      </c>
      <c r="AA16" s="53">
        <v>4.9999999999972603E-4</v>
      </c>
      <c r="AB16" s="53">
        <v>6.6666666666658403E-4</v>
      </c>
      <c r="AC16" s="53">
        <v>-2.6606321312794301E-17</v>
      </c>
      <c r="AD16" s="53">
        <v>-2.6352531268258898E-16</v>
      </c>
      <c r="AE16" s="53">
        <v>0.44526666666666698</v>
      </c>
      <c r="AF16" s="53">
        <v>-8.6614743155521999E-18</v>
      </c>
      <c r="AG16" s="53">
        <v>-3.1563293645397999E-17</v>
      </c>
      <c r="AH16" s="53">
        <v>8.7333333333332597E-3</v>
      </c>
      <c r="AI16" s="53">
        <v>-3.3220648454346201E-16</v>
      </c>
      <c r="AJ16" s="53">
        <v>-3.68594044175552E-16</v>
      </c>
      <c r="AK16" s="53">
        <v>0.58126666666666704</v>
      </c>
      <c r="AL16" s="53">
        <v>3.56666666666658E-3</v>
      </c>
      <c r="AM16" s="53">
        <v>-2.42972308939215E-16</v>
      </c>
      <c r="AN16" s="53">
        <v>0.31040007190062002</v>
      </c>
      <c r="AO16" s="53">
        <v>0.61027452258870296</v>
      </c>
      <c r="AP16" s="53">
        <v>3.4925397440272501E-12</v>
      </c>
      <c r="AQ16" s="53">
        <v>2.2204460492503101E-16</v>
      </c>
      <c r="AR16" s="53">
        <v>0.29398117310538802</v>
      </c>
      <c r="AS16" s="53">
        <v>1.1715155501372599E-3</v>
      </c>
      <c r="AT16" s="53">
        <v>2.76823012010271E-6</v>
      </c>
      <c r="AU16" s="53">
        <v>0.88143689704486705</v>
      </c>
      <c r="AV16" s="53">
        <v>3.8113638215418702E-10</v>
      </c>
      <c r="AW16" s="53">
        <v>0.26180225052207201</v>
      </c>
      <c r="AX16" s="53">
        <v>2.2204460492503101E-16</v>
      </c>
      <c r="AY16" s="53">
        <v>6.5763468560211898E-13</v>
      </c>
      <c r="AZ16" s="53">
        <v>2.2204460492503101E-16</v>
      </c>
      <c r="BA16" s="53">
        <v>2.2204460492503101E-16</v>
      </c>
      <c r="BB16" s="53">
        <v>5.7741922365084702E-9</v>
      </c>
      <c r="BC16" s="53">
        <v>2.2204460492503101E-16</v>
      </c>
      <c r="BD16" s="53">
        <v>2.4683979777642798E-4</v>
      </c>
      <c r="BE16" s="53">
        <v>0.10217702014765299</v>
      </c>
      <c r="BF16" s="53">
        <v>2.2204460492503101E-16</v>
      </c>
      <c r="BG16" s="53">
        <v>2.05571246515345E-6</v>
      </c>
      <c r="BH16" s="53">
        <v>0.117745631845678</v>
      </c>
      <c r="BI16" s="53">
        <v>1.13772626255028E-13</v>
      </c>
      <c r="BJ16" s="53">
        <v>0.33222511646681702</v>
      </c>
      <c r="BK16" s="53">
        <v>7.2734691362747798E-5</v>
      </c>
      <c r="BL16" s="53">
        <v>2.2204460492503101E-16</v>
      </c>
      <c r="BN16" s="5">
        <f t="shared" si="0"/>
        <v>0</v>
      </c>
      <c r="BO16" s="5">
        <f t="shared" si="1"/>
        <v>1</v>
      </c>
      <c r="BQ16" s="5">
        <f t="shared" si="2"/>
        <v>1</v>
      </c>
      <c r="BR16" s="5">
        <f t="shared" si="3"/>
        <v>2</v>
      </c>
    </row>
    <row r="17" spans="1:70" x14ac:dyDescent="0.35">
      <c r="A17">
        <v>16</v>
      </c>
      <c r="B17" t="s">
        <v>1386</v>
      </c>
      <c r="C17">
        <v>5.4</v>
      </c>
      <c r="D17">
        <v>4.3</v>
      </c>
      <c r="E17">
        <v>3.09</v>
      </c>
      <c r="F17">
        <v>1.26</v>
      </c>
      <c r="G17">
        <v>1.75</v>
      </c>
      <c r="H17">
        <v>1.39</v>
      </c>
      <c r="I17">
        <v>79.63</v>
      </c>
      <c r="K17" t="s">
        <v>1381</v>
      </c>
      <c r="L17">
        <v>4500</v>
      </c>
      <c r="M17" t="s">
        <v>1387</v>
      </c>
      <c r="N17" t="s">
        <v>1370</v>
      </c>
      <c r="O17" s="53">
        <v>0.47725714285714299</v>
      </c>
      <c r="P17" s="53">
        <v>0.17583333333333301</v>
      </c>
      <c r="Q17" s="53">
        <v>1.7999999999999199E-3</v>
      </c>
      <c r="R17" s="53">
        <v>4.1700000000000001E-2</v>
      </c>
      <c r="S17" s="53">
        <v>1.9999999999998201E-3</v>
      </c>
      <c r="T17" s="53">
        <v>1.57666666666667E-2</v>
      </c>
      <c r="U17" s="53">
        <v>-2.73305683640146E-17</v>
      </c>
      <c r="V17" s="53">
        <v>-1.80022663442969E-16</v>
      </c>
      <c r="W17" s="53">
        <v>-2.2204460492503101E-17</v>
      </c>
      <c r="X17" s="53">
        <v>9.9233333333333298E-2</v>
      </c>
      <c r="Y17" s="53">
        <v>0.44423333333333398</v>
      </c>
      <c r="Z17" s="53">
        <v>0.83103333333333296</v>
      </c>
      <c r="AA17" s="53">
        <v>-3.1843971903811099E-16</v>
      </c>
      <c r="AB17" s="53">
        <v>-1.17905685215192E-16</v>
      </c>
      <c r="AC17" s="53">
        <v>-2.1711799025325699E-17</v>
      </c>
      <c r="AD17" s="53">
        <v>-1.2921608227856001E-16</v>
      </c>
      <c r="AE17" s="53">
        <v>-3.8080649744642897E-17</v>
      </c>
      <c r="AF17" s="53">
        <v>-7.0846106758892795E-18</v>
      </c>
      <c r="AG17" s="53">
        <v>-3.0165106523760697E-17</v>
      </c>
      <c r="AH17" s="53">
        <v>-1.04360964314765E-16</v>
      </c>
      <c r="AI17" s="53">
        <v>3.2533333333333303E-2</v>
      </c>
      <c r="AJ17" s="53">
        <v>1.0366666666666399E-2</v>
      </c>
      <c r="AK17" s="53">
        <v>4.9999999999984898E-4</v>
      </c>
      <c r="AL17" s="53">
        <v>9.99999999999683E-4</v>
      </c>
      <c r="AM17" s="53">
        <v>-2.5829338667904299E-16</v>
      </c>
      <c r="AN17" s="53">
        <v>0.83121394179679897</v>
      </c>
      <c r="AO17" s="53">
        <v>5.3643965636005601E-6</v>
      </c>
      <c r="AP17" s="53">
        <v>2.2204460492503101E-16</v>
      </c>
      <c r="AQ17" s="53">
        <v>2.2204460492503101E-16</v>
      </c>
      <c r="AR17" s="53">
        <v>3.1068068908139401E-2</v>
      </c>
      <c r="AS17" s="53">
        <v>0.66778191029723299</v>
      </c>
      <c r="AT17" s="53">
        <v>2.0555563018143699E-4</v>
      </c>
      <c r="AU17" s="53">
        <v>1.0522655877789799E-3</v>
      </c>
      <c r="AV17" s="53">
        <v>2.3300711091679101E-5</v>
      </c>
      <c r="AW17" s="53">
        <v>0.31448403843720601</v>
      </c>
      <c r="AX17" s="53">
        <v>2.2204460492503101E-16</v>
      </c>
      <c r="AY17" s="53">
        <v>2.2204460492503101E-16</v>
      </c>
      <c r="AZ17" s="53">
        <v>2.2204460492503101E-16</v>
      </c>
      <c r="BA17" s="53">
        <v>2.2204460492503101E-16</v>
      </c>
      <c r="BB17" s="53">
        <v>2.2204460492503101E-16</v>
      </c>
      <c r="BC17" s="53">
        <v>2.2204460492503101E-16</v>
      </c>
      <c r="BD17" s="53">
        <v>1.4739134158617199E-7</v>
      </c>
      <c r="BE17" s="53">
        <v>0.15954657346394599</v>
      </c>
      <c r="BF17" s="53">
        <v>2.2204460492503101E-16</v>
      </c>
      <c r="BG17" s="53">
        <v>4.7606246946322901E-9</v>
      </c>
      <c r="BH17" s="53">
        <v>1.98569977914198E-4</v>
      </c>
      <c r="BI17" s="53">
        <v>2.2204460492503101E-16</v>
      </c>
      <c r="BJ17" s="53">
        <v>4.8568084253079302E-4</v>
      </c>
      <c r="BK17" s="53">
        <v>8.3375357406270199E-11</v>
      </c>
      <c r="BL17" s="53">
        <v>2.2204460492503101E-16</v>
      </c>
      <c r="BN17" s="5">
        <f t="shared" si="0"/>
        <v>2</v>
      </c>
      <c r="BO17" s="5">
        <f t="shared" si="1"/>
        <v>0</v>
      </c>
      <c r="BQ17" s="5">
        <f t="shared" si="2"/>
        <v>2</v>
      </c>
      <c r="BR17" s="5">
        <f t="shared" si="3"/>
        <v>1</v>
      </c>
    </row>
    <row r="18" spans="1:70" x14ac:dyDescent="0.35">
      <c r="A18">
        <v>17</v>
      </c>
      <c r="B18" t="s">
        <v>1388</v>
      </c>
      <c r="C18">
        <v>4.62</v>
      </c>
      <c r="D18">
        <v>3.26</v>
      </c>
      <c r="E18">
        <v>2.64</v>
      </c>
      <c r="F18">
        <v>1.42</v>
      </c>
      <c r="G18">
        <v>1.75</v>
      </c>
      <c r="H18">
        <v>1.23</v>
      </c>
      <c r="I18">
        <v>70.56</v>
      </c>
      <c r="K18" t="s">
        <v>1389</v>
      </c>
      <c r="L18">
        <v>3400</v>
      </c>
      <c r="M18" t="s">
        <v>155</v>
      </c>
      <c r="N18" t="s">
        <v>1370</v>
      </c>
      <c r="O18" s="53">
        <v>0.1196</v>
      </c>
      <c r="P18" s="53">
        <v>0.12393333333333301</v>
      </c>
      <c r="Q18" s="53">
        <v>0.18940000000000001</v>
      </c>
      <c r="R18" s="53">
        <v>6.9866666666666605E-2</v>
      </c>
      <c r="S18" s="53">
        <v>-1.8374191057546299E-16</v>
      </c>
      <c r="T18" s="53">
        <v>-2.4230617512444001E-17</v>
      </c>
      <c r="U18" s="53">
        <v>-2.78509854068076E-17</v>
      </c>
      <c r="V18" s="53">
        <v>-1.9079182678183299E-16</v>
      </c>
      <c r="W18" s="53">
        <v>-2.4730217873525399E-17</v>
      </c>
      <c r="X18" s="53">
        <v>0.17960000000000001</v>
      </c>
      <c r="Y18" s="53">
        <v>2.1399999999999999E-2</v>
      </c>
      <c r="Z18" s="53">
        <v>0.863866666666667</v>
      </c>
      <c r="AA18" s="53">
        <v>-3.1144531398297199E-16</v>
      </c>
      <c r="AB18" s="53">
        <v>-1.2004286453759501E-16</v>
      </c>
      <c r="AC18" s="53">
        <v>-2.64588698173362E-17</v>
      </c>
      <c r="AD18" s="53">
        <v>-1.82534543036184E-16</v>
      </c>
      <c r="AE18" s="53">
        <v>0.10226666666666701</v>
      </c>
      <c r="AF18" s="53">
        <v>-8.6510659746963402E-18</v>
      </c>
      <c r="AG18" s="53">
        <v>-3.1591049221013601E-17</v>
      </c>
      <c r="AH18" s="53">
        <v>-1.7696955012525001E-16</v>
      </c>
      <c r="AI18" s="53">
        <v>2.79999999999999E-2</v>
      </c>
      <c r="AJ18" s="53">
        <v>3.9999999999996297E-3</v>
      </c>
      <c r="AK18" s="53">
        <v>1.0699999999999999E-2</v>
      </c>
      <c r="AL18" s="53">
        <v>-2.7941537972253598E-16</v>
      </c>
      <c r="AM18" s="53">
        <v>-2.6065261060637098E-16</v>
      </c>
      <c r="AN18" s="53">
        <v>7.0942266568410794E-2</v>
      </c>
      <c r="AO18" s="53">
        <v>5.3661369655356297E-2</v>
      </c>
      <c r="AP18" s="53">
        <v>2.2204460492503101E-16</v>
      </c>
      <c r="AQ18" s="53">
        <v>2.2204460492503101E-16</v>
      </c>
      <c r="AR18" s="53">
        <v>0.27678482413919803</v>
      </c>
      <c r="AS18" s="53">
        <v>1.04292703619921E-2</v>
      </c>
      <c r="AT18" s="53">
        <v>9.5517336381167895E-6</v>
      </c>
      <c r="AU18" s="53">
        <v>6.3455615029728102E-2</v>
      </c>
      <c r="AV18" s="53">
        <v>1.75546188021678E-9</v>
      </c>
      <c r="AW18" s="53">
        <v>0.213326636008797</v>
      </c>
      <c r="AX18" s="53">
        <v>2.2204460492503101E-16</v>
      </c>
      <c r="AY18" s="53">
        <v>2.2204460492503101E-16</v>
      </c>
      <c r="AZ18" s="53">
        <v>2.2204460492503101E-16</v>
      </c>
      <c r="BA18" s="53">
        <v>2.2204460492503101E-16</v>
      </c>
      <c r="BB18" s="53">
        <v>6.0982437308963498E-13</v>
      </c>
      <c r="BC18" s="53">
        <v>2.2204460492503101E-16</v>
      </c>
      <c r="BD18" s="53">
        <v>9.3116955995217502E-6</v>
      </c>
      <c r="BE18" s="53">
        <v>0.74860807004344998</v>
      </c>
      <c r="BF18" s="53">
        <v>2.2204460492503101E-16</v>
      </c>
      <c r="BG18" s="53">
        <v>9.5262056176673696E-8</v>
      </c>
      <c r="BH18" s="53">
        <v>9.0322356592728997E-3</v>
      </c>
      <c r="BI18" s="53">
        <v>2.2204460492503101E-16</v>
      </c>
      <c r="BJ18" s="53">
        <v>3.7996741857568E-3</v>
      </c>
      <c r="BK18" s="53">
        <v>5.9028803894419503E-8</v>
      </c>
      <c r="BL18" s="53">
        <v>2.2204460492503101E-16</v>
      </c>
      <c r="BN18" s="5">
        <f t="shared" si="0"/>
        <v>1</v>
      </c>
      <c r="BO18" s="5">
        <f t="shared" si="1"/>
        <v>1</v>
      </c>
      <c r="BQ18" s="5">
        <f t="shared" si="2"/>
        <v>1</v>
      </c>
      <c r="BR18" s="5">
        <f t="shared" si="3"/>
        <v>1</v>
      </c>
    </row>
    <row r="19" spans="1:70" x14ac:dyDescent="0.35">
      <c r="A19">
        <v>18</v>
      </c>
      <c r="B19" t="s">
        <v>1390</v>
      </c>
      <c r="C19">
        <v>3.8</v>
      </c>
      <c r="D19">
        <v>2.48</v>
      </c>
      <c r="E19">
        <v>2.17</v>
      </c>
      <c r="F19">
        <v>1.53</v>
      </c>
      <c r="G19">
        <v>1.75</v>
      </c>
      <c r="H19">
        <v>1.1399999999999999</v>
      </c>
      <c r="I19">
        <v>65.260000000000005</v>
      </c>
      <c r="K19" t="s">
        <v>1389</v>
      </c>
      <c r="L19">
        <v>3400</v>
      </c>
      <c r="M19" t="s">
        <v>155</v>
      </c>
      <c r="N19" t="s">
        <v>1370</v>
      </c>
      <c r="O19" s="53">
        <v>1.03333333333333E-2</v>
      </c>
      <c r="P19" s="53">
        <v>0.504</v>
      </c>
      <c r="Q19" s="53">
        <v>6.7533333333333306E-2</v>
      </c>
      <c r="R19" s="53">
        <v>0.16259999999999999</v>
      </c>
      <c r="S19" s="53">
        <v>-1.32172051081625E-16</v>
      </c>
      <c r="T19" s="53">
        <v>-1.9012569296705801E-17</v>
      </c>
      <c r="U19" s="53">
        <v>2.4666666666666701E-2</v>
      </c>
      <c r="V19" s="53">
        <v>1.8700000000000001E-2</v>
      </c>
      <c r="W19" s="53">
        <v>-1.8596235662471401E-17</v>
      </c>
      <c r="X19" s="53">
        <v>0.40529999999999999</v>
      </c>
      <c r="Y19" s="53">
        <v>3.4999999999998799E-3</v>
      </c>
      <c r="Z19" s="53">
        <v>0.28556666666666702</v>
      </c>
      <c r="AA19" s="53">
        <v>4.9999999999974403E-4</v>
      </c>
      <c r="AB19" s="53">
        <v>2.4999999999999098E-3</v>
      </c>
      <c r="AC19" s="53">
        <v>-2.4807413068206301E-17</v>
      </c>
      <c r="AD19" s="53">
        <v>-2.4460988790053798E-16</v>
      </c>
      <c r="AE19" s="53">
        <v>0.762133333333334</v>
      </c>
      <c r="AF19" s="53">
        <v>-7.6189055064901404E-18</v>
      </c>
      <c r="AG19" s="53">
        <v>-3.0992569621801598E-17</v>
      </c>
      <c r="AH19" s="53">
        <v>1.9999999999998101E-3</v>
      </c>
      <c r="AI19" s="53">
        <v>-3.2360225610261801E-16</v>
      </c>
      <c r="AJ19" s="53">
        <v>-3.38867822691213E-16</v>
      </c>
      <c r="AK19" s="53">
        <v>0.165033333333333</v>
      </c>
      <c r="AL19" s="53">
        <v>8.2333333333332401E-3</v>
      </c>
      <c r="AM19" s="53">
        <v>-1.9366452885805099E-16</v>
      </c>
      <c r="AN19" s="53">
        <v>6.24513694805819E-2</v>
      </c>
      <c r="AO19" s="53">
        <v>0.83632006930156699</v>
      </c>
      <c r="AP19" s="53">
        <v>2.2204460492503101E-16</v>
      </c>
      <c r="AQ19" s="53">
        <v>2.2204460492503101E-16</v>
      </c>
      <c r="AR19" s="53">
        <v>0.59287643503439502</v>
      </c>
      <c r="AS19" s="53">
        <v>1.5419892346569799E-3</v>
      </c>
      <c r="AT19" s="53">
        <v>9.5507290861210598E-7</v>
      </c>
      <c r="AU19" s="53">
        <v>0.84044143193682697</v>
      </c>
      <c r="AV19" s="53">
        <v>8.1992825283684895E-13</v>
      </c>
      <c r="AW19" s="53">
        <v>0.20511171702070899</v>
      </c>
      <c r="AX19" s="53">
        <v>2.2204460492503101E-16</v>
      </c>
      <c r="AY19" s="53">
        <v>2.2204460492503101E-16</v>
      </c>
      <c r="AZ19" s="53">
        <v>2.2204460492503101E-16</v>
      </c>
      <c r="BA19" s="53">
        <v>2.2204460492503101E-16</v>
      </c>
      <c r="BB19" s="53">
        <v>1.3443291172582201E-10</v>
      </c>
      <c r="BC19" s="53">
        <v>2.2204460492503101E-16</v>
      </c>
      <c r="BD19" s="53">
        <v>6.8224133419910797E-5</v>
      </c>
      <c r="BE19" s="53">
        <v>0.48590224278873101</v>
      </c>
      <c r="BF19" s="53">
        <v>2.2204460492503101E-16</v>
      </c>
      <c r="BG19" s="53">
        <v>3.3448490976210698E-6</v>
      </c>
      <c r="BH19" s="53">
        <v>0.106544126633554</v>
      </c>
      <c r="BI19" s="53">
        <v>2.2204460492503101E-16</v>
      </c>
      <c r="BJ19" s="53">
        <v>7.3673237942060002E-2</v>
      </c>
      <c r="BK19" s="53">
        <v>3.8455986443277999E-6</v>
      </c>
      <c r="BL19" s="53">
        <v>2.2204460492503101E-16</v>
      </c>
      <c r="BN19" s="5">
        <f t="shared" si="0"/>
        <v>1</v>
      </c>
      <c r="BO19" s="5">
        <f t="shared" si="1"/>
        <v>2</v>
      </c>
      <c r="BQ19" s="5">
        <f t="shared" si="2"/>
        <v>2</v>
      </c>
      <c r="BR19" s="5">
        <f t="shared" si="3"/>
        <v>3</v>
      </c>
    </row>
    <row r="20" spans="1:70" x14ac:dyDescent="0.35">
      <c r="A20">
        <v>19</v>
      </c>
      <c r="B20" t="s">
        <v>1391</v>
      </c>
      <c r="C20">
        <v>5.36</v>
      </c>
      <c r="D20">
        <v>4.8</v>
      </c>
      <c r="E20">
        <v>3.06</v>
      </c>
      <c r="F20">
        <v>1.1200000000000001</v>
      </c>
      <c r="G20">
        <v>1.75</v>
      </c>
      <c r="H20">
        <v>1.57</v>
      </c>
      <c r="I20">
        <v>89.55</v>
      </c>
      <c r="K20" t="s">
        <v>1389</v>
      </c>
      <c r="L20">
        <v>3400</v>
      </c>
      <c r="M20" t="s">
        <v>155</v>
      </c>
      <c r="N20" t="s">
        <v>1370</v>
      </c>
      <c r="O20" s="53">
        <v>0.33660000000000001</v>
      </c>
      <c r="P20" s="53">
        <v>0.51446666666666696</v>
      </c>
      <c r="Q20" s="53">
        <v>2.7999999999999301E-3</v>
      </c>
      <c r="R20" s="53">
        <v>7.6300000000000007E-2</v>
      </c>
      <c r="S20" s="53">
        <v>3.1666666666665499E-3</v>
      </c>
      <c r="T20" s="53">
        <v>1.57666666666667E-2</v>
      </c>
      <c r="U20" s="53">
        <v>-2.56236004636534E-17</v>
      </c>
      <c r="V20" s="53">
        <v>-1.3516965324811301E-16</v>
      </c>
      <c r="W20" s="53">
        <v>-2.0511370379949801E-17</v>
      </c>
      <c r="X20" s="53">
        <v>0.31180000000000002</v>
      </c>
      <c r="Y20" s="53">
        <v>0.71643333333333303</v>
      </c>
      <c r="Z20" s="53">
        <v>0.4965</v>
      </c>
      <c r="AA20" s="53">
        <v>-1.7405521468560899E-16</v>
      </c>
      <c r="AB20" s="53">
        <v>-1.06109565578549E-16</v>
      </c>
      <c r="AC20" s="53">
        <v>-1.09634523681734E-17</v>
      </c>
      <c r="AD20" s="53">
        <v>-9.8462904496443604E-17</v>
      </c>
      <c r="AE20" s="53">
        <v>6.1999999999999798E-3</v>
      </c>
      <c r="AF20" s="53">
        <v>-6.4375588193499301E-18</v>
      </c>
      <c r="AG20" s="53">
        <v>-2.8367933002648698E-17</v>
      </c>
      <c r="AH20" s="53">
        <v>-9.0483176506950301E-17</v>
      </c>
      <c r="AI20" s="53">
        <v>3.8866666666666598E-2</v>
      </c>
      <c r="AJ20" s="53">
        <v>1.54999999999997E-2</v>
      </c>
      <c r="AK20" s="53">
        <v>4.9999999999986102E-4</v>
      </c>
      <c r="AL20" s="53">
        <v>9.9999999999972398E-4</v>
      </c>
      <c r="AM20" s="53">
        <v>-2.4306945345387002E-16</v>
      </c>
      <c r="AN20" s="53">
        <v>0.94149392478202698</v>
      </c>
      <c r="AO20" s="53">
        <v>9.4692611594995305E-11</v>
      </c>
      <c r="AP20" s="53">
        <v>2.2204460492503101E-16</v>
      </c>
      <c r="AQ20" s="53">
        <v>2.2204460492503101E-16</v>
      </c>
      <c r="AR20" s="53">
        <v>1.9789215442676599E-2</v>
      </c>
      <c r="AS20" s="53">
        <v>0.99815836176865103</v>
      </c>
      <c r="AT20" s="53">
        <v>3.6886026285343502E-4</v>
      </c>
      <c r="AU20" s="53">
        <v>2.6730134681335501E-5</v>
      </c>
      <c r="AV20" s="53">
        <v>2.73053535580646E-6</v>
      </c>
      <c r="AW20" s="53">
        <v>0.24646652444426101</v>
      </c>
      <c r="AX20" s="53">
        <v>2.2204460492503101E-16</v>
      </c>
      <c r="AY20" s="53">
        <v>2.2204460492503101E-16</v>
      </c>
      <c r="AZ20" s="53">
        <v>2.2204460492503101E-16</v>
      </c>
      <c r="BA20" s="53">
        <v>2.2204460492503101E-16</v>
      </c>
      <c r="BB20" s="53">
        <v>2.2204460492503101E-16</v>
      </c>
      <c r="BC20" s="53">
        <v>2.2204460492503101E-16</v>
      </c>
      <c r="BD20" s="53">
        <v>9.4652593778298302E-10</v>
      </c>
      <c r="BE20" s="53">
        <v>2.6384935959938402E-5</v>
      </c>
      <c r="BF20" s="53">
        <v>2.2204460492503101E-16</v>
      </c>
      <c r="BG20" s="53">
        <v>3.2420896348644301E-9</v>
      </c>
      <c r="BH20" s="53">
        <v>6.5968547913223404E-6</v>
      </c>
      <c r="BI20" s="53">
        <v>2.2204460492503101E-16</v>
      </c>
      <c r="BJ20" s="53">
        <v>1.8371368403762399E-5</v>
      </c>
      <c r="BK20" s="53">
        <v>2.2204460492503101E-16</v>
      </c>
      <c r="BL20" s="53">
        <v>2.2204460492503101E-16</v>
      </c>
      <c r="BN20" s="5">
        <f t="shared" si="0"/>
        <v>2</v>
      </c>
      <c r="BO20" s="5">
        <f t="shared" si="1"/>
        <v>1</v>
      </c>
      <c r="BQ20" s="5">
        <f t="shared" si="2"/>
        <v>3</v>
      </c>
      <c r="BR20" s="5">
        <f t="shared" si="3"/>
        <v>1</v>
      </c>
    </row>
    <row r="21" spans="1:70" x14ac:dyDescent="0.35">
      <c r="A21">
        <v>20</v>
      </c>
      <c r="B21" t="s">
        <v>1392</v>
      </c>
      <c r="C21">
        <v>5.2</v>
      </c>
      <c r="D21">
        <v>3.2</v>
      </c>
      <c r="E21">
        <v>2.6</v>
      </c>
      <c r="F21">
        <v>1.63</v>
      </c>
      <c r="G21">
        <v>2</v>
      </c>
      <c r="H21">
        <v>1.23</v>
      </c>
      <c r="I21">
        <v>61.54</v>
      </c>
      <c r="K21" t="s">
        <v>1381</v>
      </c>
      <c r="L21">
        <v>4500</v>
      </c>
      <c r="M21" t="s">
        <v>1393</v>
      </c>
      <c r="N21" t="s">
        <v>1370</v>
      </c>
      <c r="O21" s="53">
        <v>1.6500000000000001E-2</v>
      </c>
      <c r="P21" s="53">
        <v>0.15490000000000001</v>
      </c>
      <c r="Q21" s="53">
        <v>0.93486666666666696</v>
      </c>
      <c r="R21" s="53">
        <v>0.48430000000000001</v>
      </c>
      <c r="S21" s="53">
        <v>-1.80688797257744E-16</v>
      </c>
      <c r="T21" s="53">
        <v>-2.68673971959288E-17</v>
      </c>
      <c r="U21" s="53">
        <v>-2.8381810790456499E-17</v>
      </c>
      <c r="V21" s="53">
        <v>-1.92734717074927E-16</v>
      </c>
      <c r="W21" s="53">
        <v>-2.71727085277007E-17</v>
      </c>
      <c r="X21" s="53">
        <v>6.9999999999999299E-3</v>
      </c>
      <c r="Y21" s="53">
        <v>-1.5409895581797199E-16</v>
      </c>
      <c r="Z21" s="53">
        <v>0.18479999999999999</v>
      </c>
      <c r="AA21" s="53">
        <v>-3.0075941737095501E-16</v>
      </c>
      <c r="AB21" s="53">
        <v>-1.2523315717771799E-16</v>
      </c>
      <c r="AC21" s="53">
        <v>-2.6941990305395801E-17</v>
      </c>
      <c r="AD21" s="53">
        <v>-1.9656498650988401E-16</v>
      </c>
      <c r="AE21" s="53">
        <v>-3.4444669338995503E-17</v>
      </c>
      <c r="AF21" s="53">
        <v>-9.2495455739083398E-18</v>
      </c>
      <c r="AG21" s="53">
        <v>-3.1785338250323E-17</v>
      </c>
      <c r="AH21" s="53">
        <v>-1.7108536809473701E-16</v>
      </c>
      <c r="AI21" s="53">
        <v>-3.1760705176964199E-16</v>
      </c>
      <c r="AJ21" s="53">
        <v>2.4999999999996301E-3</v>
      </c>
      <c r="AK21" s="53">
        <v>0.14226666666666701</v>
      </c>
      <c r="AL21" s="53">
        <v>-2.8058111389839298E-16</v>
      </c>
      <c r="AM21" s="53">
        <v>-2.6098567751375898E-16</v>
      </c>
      <c r="AN21" s="53">
        <v>0.27592946897061998</v>
      </c>
      <c r="AO21" s="53">
        <v>0.58524523511788695</v>
      </c>
      <c r="AP21" s="53">
        <v>3.78196260191278E-10</v>
      </c>
      <c r="AQ21" s="53">
        <v>2.2204460492503101E-16</v>
      </c>
      <c r="AR21" s="53">
        <v>3.5422981855694299E-2</v>
      </c>
      <c r="AS21" s="53">
        <v>4.5568189050315304E-6</v>
      </c>
      <c r="AT21" s="53">
        <v>1.8212186472699299E-5</v>
      </c>
      <c r="AU21" s="53">
        <v>8.5228108138327305E-2</v>
      </c>
      <c r="AV21" s="53">
        <v>1.20380324964119E-5</v>
      </c>
      <c r="AW21" s="53">
        <v>0.54065520542677004</v>
      </c>
      <c r="AX21" s="53">
        <v>2.2204460492503101E-16</v>
      </c>
      <c r="AY21" s="53">
        <v>4.2504043303030601E-9</v>
      </c>
      <c r="AZ21" s="53">
        <v>2.2204460492503101E-16</v>
      </c>
      <c r="BA21" s="53">
        <v>2.2204460492503101E-16</v>
      </c>
      <c r="BB21" s="53">
        <v>8.5895036741951404E-8</v>
      </c>
      <c r="BC21" s="53">
        <v>2.2204460492503101E-16</v>
      </c>
      <c r="BD21" s="53">
        <v>3.0457047441613101E-5</v>
      </c>
      <c r="BE21" s="53">
        <v>8.0986414162373399E-2</v>
      </c>
      <c r="BF21" s="53">
        <v>2.2204460492503101E-16</v>
      </c>
      <c r="BG21" s="53">
        <v>1.38819457514159E-5</v>
      </c>
      <c r="BH21" s="53">
        <v>0.20179610079657501</v>
      </c>
      <c r="BI21" s="53">
        <v>2.42968215420509E-10</v>
      </c>
      <c r="BJ21" s="53">
        <v>8.0183619164845704E-3</v>
      </c>
      <c r="BK21" s="53">
        <v>1.46536390395649E-4</v>
      </c>
      <c r="BL21" s="53">
        <v>2.2204460492503101E-16</v>
      </c>
      <c r="BN21" s="5">
        <f t="shared" si="0"/>
        <v>1</v>
      </c>
      <c r="BO21" s="5">
        <f t="shared" si="1"/>
        <v>0</v>
      </c>
      <c r="BQ21" s="5">
        <f t="shared" si="2"/>
        <v>1</v>
      </c>
      <c r="BR21" s="5">
        <f t="shared" si="3"/>
        <v>2</v>
      </c>
    </row>
    <row r="22" spans="1:70" x14ac:dyDescent="0.35">
      <c r="A22">
        <v>21</v>
      </c>
      <c r="B22" t="s">
        <v>1394</v>
      </c>
      <c r="C22">
        <v>6</v>
      </c>
      <c r="D22">
        <v>3.5</v>
      </c>
      <c r="E22">
        <v>2.5</v>
      </c>
      <c r="F22">
        <v>1.71</v>
      </c>
      <c r="G22">
        <v>2.4</v>
      </c>
      <c r="H22">
        <v>1.4</v>
      </c>
      <c r="I22">
        <v>58.33</v>
      </c>
      <c r="K22" t="s">
        <v>1381</v>
      </c>
      <c r="L22">
        <v>4500</v>
      </c>
      <c r="M22" t="s">
        <v>1393</v>
      </c>
      <c r="N22" t="s">
        <v>1370</v>
      </c>
      <c r="O22" s="53">
        <v>0.34329999999999999</v>
      </c>
      <c r="P22" s="53">
        <v>0.27803333333333302</v>
      </c>
      <c r="Q22" s="53">
        <v>0.13186666666666699</v>
      </c>
      <c r="R22" s="53">
        <v>0.67879999999999996</v>
      </c>
      <c r="S22" s="53">
        <v>1.99999999999984E-3</v>
      </c>
      <c r="T22" s="53">
        <v>-2.55628851419942E-17</v>
      </c>
      <c r="U22" s="53">
        <v>-2.8969882048812702E-17</v>
      </c>
      <c r="V22" s="53">
        <v>9.33333333333323E-3</v>
      </c>
      <c r="W22" s="53">
        <v>-2.64233079860787E-17</v>
      </c>
      <c r="X22" s="53">
        <v>5.04E-2</v>
      </c>
      <c r="Y22" s="53">
        <v>-1.7275070263167399E-16</v>
      </c>
      <c r="Z22" s="53">
        <v>-2.5060509223351301E-16</v>
      </c>
      <c r="AA22" s="53">
        <v>-2.8702040744121902E-16</v>
      </c>
      <c r="AB22" s="53">
        <v>-1.1596279492209799E-16</v>
      </c>
      <c r="AC22" s="53">
        <v>-2.5981820861442599E-17</v>
      </c>
      <c r="AD22" s="53">
        <v>1.99999999999985E-3</v>
      </c>
      <c r="AE22" s="53">
        <v>4.0666666666666603E-3</v>
      </c>
      <c r="AF22" s="53">
        <v>-8.9980106698917004E-18</v>
      </c>
      <c r="AG22" s="53">
        <v>-3.16760506713365E-17</v>
      </c>
      <c r="AH22" s="53">
        <v>0.108266666666667</v>
      </c>
      <c r="AI22" s="53">
        <v>8.56666666666645E-3</v>
      </c>
      <c r="AJ22" s="53">
        <v>2.7233333333333099E-2</v>
      </c>
      <c r="AK22" s="53">
        <v>2.4999999999997299E-3</v>
      </c>
      <c r="AL22" s="53">
        <v>2.5999999999997401E-3</v>
      </c>
      <c r="AM22" s="53">
        <v>-2.59806065550094E-16</v>
      </c>
      <c r="AN22" s="53">
        <v>1.5187488582766299E-2</v>
      </c>
      <c r="AO22" s="53">
        <v>0.93695420455474299</v>
      </c>
      <c r="AP22" s="53">
        <v>1.23539234129581E-5</v>
      </c>
      <c r="AQ22" s="53">
        <v>1.21578231536969E-11</v>
      </c>
      <c r="AR22" s="53">
        <v>1.83079872930009E-3</v>
      </c>
      <c r="AS22" s="53">
        <v>9.1546431912617792E-12</v>
      </c>
      <c r="AT22" s="53">
        <v>7.0642179259297597E-5</v>
      </c>
      <c r="AU22" s="53">
        <v>2.2403376683439598E-3</v>
      </c>
      <c r="AV22" s="53">
        <v>1.4475719003268101E-2</v>
      </c>
      <c r="AW22" s="53">
        <v>0.72330796309920797</v>
      </c>
      <c r="AX22" s="53">
        <v>4.0665128352646599E-13</v>
      </c>
      <c r="AY22" s="53">
        <v>7.5077241183620804E-5</v>
      </c>
      <c r="AZ22" s="53">
        <v>2.2204460492503101E-16</v>
      </c>
      <c r="BA22" s="53">
        <v>2.2204460492503101E-16</v>
      </c>
      <c r="BB22" s="53">
        <v>1.9046004961409302E-5</v>
      </c>
      <c r="BC22" s="53">
        <v>2.2204460492503101E-16</v>
      </c>
      <c r="BD22" s="53">
        <v>5.77602360135517E-6</v>
      </c>
      <c r="BE22" s="53">
        <v>5.0301720292825099E-2</v>
      </c>
      <c r="BF22" s="53">
        <v>2.2204460492503101E-16</v>
      </c>
      <c r="BG22" s="53">
        <v>1.25595009854126E-3</v>
      </c>
      <c r="BH22" s="53">
        <v>0.62627047089378296</v>
      </c>
      <c r="BI22" s="53">
        <v>1.39529220382618E-5</v>
      </c>
      <c r="BJ22" s="53">
        <v>1.6233796036905601E-5</v>
      </c>
      <c r="BK22" s="53">
        <v>1.6171394415689299E-3</v>
      </c>
      <c r="BL22" s="53">
        <v>2.2204460492503101E-16</v>
      </c>
      <c r="BN22" s="5">
        <f t="shared" si="0"/>
        <v>0</v>
      </c>
      <c r="BO22" s="5">
        <f t="shared" si="1"/>
        <v>2</v>
      </c>
      <c r="BQ22" s="5">
        <f t="shared" si="2"/>
        <v>1</v>
      </c>
      <c r="BR22" s="5">
        <f t="shared" si="3"/>
        <v>3</v>
      </c>
    </row>
    <row r="23" spans="1:70" x14ac:dyDescent="0.35">
      <c r="A23">
        <v>22</v>
      </c>
      <c r="B23" t="s">
        <v>1395</v>
      </c>
      <c r="C23">
        <v>4</v>
      </c>
      <c r="D23">
        <v>2.5</v>
      </c>
      <c r="E23">
        <v>1.5</v>
      </c>
      <c r="F23">
        <v>1.6</v>
      </c>
      <c r="G23">
        <v>2.67</v>
      </c>
      <c r="H23">
        <v>1.67</v>
      </c>
      <c r="I23">
        <v>62.5</v>
      </c>
      <c r="K23" t="s">
        <v>1381</v>
      </c>
      <c r="L23">
        <v>4500</v>
      </c>
      <c r="M23" t="s">
        <v>1393</v>
      </c>
      <c r="N23" t="s">
        <v>1370</v>
      </c>
      <c r="O23" s="53">
        <v>4.5333333333333302E-2</v>
      </c>
      <c r="P23" s="53">
        <v>0.63696666666666701</v>
      </c>
      <c r="Q23" s="53">
        <v>0.38026666666666697</v>
      </c>
      <c r="R23" s="53">
        <v>0.33346666666666702</v>
      </c>
      <c r="S23" s="53">
        <v>4.7466666666666699E-2</v>
      </c>
      <c r="T23" s="53">
        <v>-1.6375789613221101E-17</v>
      </c>
      <c r="U23" s="53">
        <v>1.6666666666666701E-2</v>
      </c>
      <c r="V23" s="53">
        <v>6.9966666666666594E-2</v>
      </c>
      <c r="W23" s="53">
        <v>3.9999999999999897E-3</v>
      </c>
      <c r="X23" s="53">
        <v>0.35543333333333299</v>
      </c>
      <c r="Y23" s="53">
        <v>5.6033333333333303E-2</v>
      </c>
      <c r="Z23" s="53">
        <v>2.65666666666666E-2</v>
      </c>
      <c r="AA23" s="53">
        <v>5.3333333333331397E-3</v>
      </c>
      <c r="AB23" s="53">
        <v>7.3999999999999804E-3</v>
      </c>
      <c r="AC23" s="53">
        <v>-1.47772419301084E-17</v>
      </c>
      <c r="AD23" s="53">
        <v>-1.8438028881462299E-16</v>
      </c>
      <c r="AE23" s="53">
        <v>0.53236666666666699</v>
      </c>
      <c r="AF23" s="53">
        <v>-6.9562411386670007E-18</v>
      </c>
      <c r="AG23" s="53">
        <v>-2.9526728284601198E-17</v>
      </c>
      <c r="AH23" s="53">
        <v>2.07E-2</v>
      </c>
      <c r="AI23" s="53">
        <v>2.39999999999975E-3</v>
      </c>
      <c r="AJ23" s="53">
        <v>0.110466666666667</v>
      </c>
      <c r="AK23" s="53">
        <v>0.15186666666666701</v>
      </c>
      <c r="AL23" s="53">
        <v>5.6166666666666601E-2</v>
      </c>
      <c r="AM23" s="53">
        <v>-1.75651160283508E-16</v>
      </c>
      <c r="AN23" s="53">
        <v>1.96186612473713E-7</v>
      </c>
      <c r="AO23" s="53">
        <v>0.99999998826137404</v>
      </c>
      <c r="AP23" s="53">
        <v>7.5117406581888395E-8</v>
      </c>
      <c r="AQ23" s="53">
        <v>2.2204460492503101E-16</v>
      </c>
      <c r="AR23" s="53">
        <v>2.4443707139164999E-4</v>
      </c>
      <c r="AS23" s="53">
        <v>1.9832337969724199E-7</v>
      </c>
      <c r="AT23" s="53">
        <v>1.9597202741105799E-9</v>
      </c>
      <c r="AU23" s="53">
        <v>8.1119433097935594E-6</v>
      </c>
      <c r="AV23" s="53">
        <v>1.8668471238429801E-12</v>
      </c>
      <c r="AW23" s="53">
        <v>0.106852750636324</v>
      </c>
      <c r="AX23" s="53">
        <v>2.2204460492503101E-16</v>
      </c>
      <c r="AY23" s="53">
        <v>2.2204460492503101E-16</v>
      </c>
      <c r="AZ23" s="53">
        <v>2.2204460492503101E-16</v>
      </c>
      <c r="BA23" s="53">
        <v>2.2204460492503101E-16</v>
      </c>
      <c r="BB23" s="53">
        <v>3.5718224088140899E-6</v>
      </c>
      <c r="BC23" s="53">
        <v>2.2204460492503101E-16</v>
      </c>
      <c r="BD23" s="53">
        <v>3.7668164953456003E-8</v>
      </c>
      <c r="BE23" s="53">
        <v>0.32212730274038898</v>
      </c>
      <c r="BF23" s="53">
        <v>2.2204460492503101E-16</v>
      </c>
      <c r="BG23" s="53">
        <v>8.7243769795727303E-4</v>
      </c>
      <c r="BH23" s="53">
        <v>0.97076884988611201</v>
      </c>
      <c r="BI23" s="53">
        <v>2.3538423698747501E-6</v>
      </c>
      <c r="BJ23" s="53">
        <v>3.3075564140455802E-8</v>
      </c>
      <c r="BK23" s="53">
        <v>7.0602224551434802E-6</v>
      </c>
      <c r="BL23" s="53">
        <v>2.2204460492503101E-16</v>
      </c>
      <c r="BN23" s="5">
        <f t="shared" si="0"/>
        <v>0</v>
      </c>
      <c r="BO23" s="5">
        <f t="shared" si="1"/>
        <v>2</v>
      </c>
      <c r="BQ23" s="5">
        <f t="shared" si="2"/>
        <v>2</v>
      </c>
      <c r="BR23" s="5">
        <f t="shared" si="3"/>
        <v>2</v>
      </c>
    </row>
    <row r="24" spans="1:70" x14ac:dyDescent="0.35">
      <c r="A24">
        <v>23</v>
      </c>
      <c r="B24" t="s">
        <v>1396</v>
      </c>
      <c r="C24">
        <v>4</v>
      </c>
      <c r="D24">
        <v>4</v>
      </c>
      <c r="E24">
        <v>2.5</v>
      </c>
      <c r="F24">
        <v>1</v>
      </c>
      <c r="G24">
        <v>1.6</v>
      </c>
      <c r="H24">
        <v>1.6</v>
      </c>
      <c r="I24">
        <v>100</v>
      </c>
      <c r="K24" t="s">
        <v>1381</v>
      </c>
      <c r="L24">
        <v>4500</v>
      </c>
      <c r="M24" t="s">
        <v>1393</v>
      </c>
      <c r="N24" t="s">
        <v>1370</v>
      </c>
      <c r="O24" s="53">
        <v>0.1108</v>
      </c>
      <c r="P24" s="53">
        <v>0.610866666666667</v>
      </c>
      <c r="Q24" s="53">
        <v>1.1599999999999999E-2</v>
      </c>
      <c r="R24" s="53">
        <v>0.20603333333333301</v>
      </c>
      <c r="S24" s="53">
        <v>3.1666666666665599E-3</v>
      </c>
      <c r="T24" s="53">
        <v>1.17666666666667E-2</v>
      </c>
      <c r="U24" s="53">
        <v>-2.4561949696355601E-17</v>
      </c>
      <c r="V24" s="53">
        <v>-1.34892097491957E-16</v>
      </c>
      <c r="W24" s="53">
        <v>-1.6847634398686799E-17</v>
      </c>
      <c r="X24" s="53">
        <v>0.76319999999999999</v>
      </c>
      <c r="Y24" s="53">
        <v>0.40949999999999998</v>
      </c>
      <c r="Z24" s="53">
        <v>0.3569</v>
      </c>
      <c r="AA24" s="53">
        <v>-1.7680301667155601E-16</v>
      </c>
      <c r="AB24" s="53">
        <v>-9.1177065897340997E-17</v>
      </c>
      <c r="AC24" s="53">
        <v>-1.2416283279303999E-17</v>
      </c>
      <c r="AD24" s="53">
        <v>-1.05818132034585E-16</v>
      </c>
      <c r="AE24" s="53">
        <v>-1.1768364061026701E-17</v>
      </c>
      <c r="AF24" s="53">
        <v>-5.7714250045748402E-18</v>
      </c>
      <c r="AG24" s="53">
        <v>-2.9186722483309803E-17</v>
      </c>
      <c r="AH24" s="53">
        <v>2.9999999999998999E-3</v>
      </c>
      <c r="AI24" s="53">
        <v>1.6E-2</v>
      </c>
      <c r="AJ24" s="53">
        <v>2.35666666666665E-2</v>
      </c>
      <c r="AK24" s="53">
        <v>4.3999999999999899E-3</v>
      </c>
      <c r="AL24" s="53">
        <v>-2.3281376826389498E-16</v>
      </c>
      <c r="AM24" s="53">
        <v>-2.4606705562035801E-16</v>
      </c>
      <c r="AN24" s="53">
        <v>2.5887236698869101E-9</v>
      </c>
      <c r="AO24" s="53">
        <v>2.2204460492503101E-16</v>
      </c>
      <c r="AP24" s="53">
        <v>2.2204460492503101E-16</v>
      </c>
      <c r="AQ24" s="53">
        <v>2.2204460492503101E-16</v>
      </c>
      <c r="AR24" s="53">
        <v>0.94411957156134696</v>
      </c>
      <c r="AS24" s="53">
        <v>0.72267990795626302</v>
      </c>
      <c r="AT24" s="53">
        <v>7.4271816479184597E-6</v>
      </c>
      <c r="AU24" s="53">
        <v>4.47733204789946E-8</v>
      </c>
      <c r="AV24" s="53">
        <v>2.2204460492503101E-16</v>
      </c>
      <c r="AW24" s="53">
        <v>5.2998001934177503E-4</v>
      </c>
      <c r="AX24" s="53">
        <v>2.2204460492503101E-16</v>
      </c>
      <c r="AY24" s="53">
        <v>2.2204460492503101E-16</v>
      </c>
      <c r="AZ24" s="53">
        <v>2.2204460492503101E-16</v>
      </c>
      <c r="BA24" s="53">
        <v>2.2204460492503101E-16</v>
      </c>
      <c r="BB24" s="53">
        <v>2.2204460492503101E-16</v>
      </c>
      <c r="BC24" s="53">
        <v>2.2204460492503101E-16</v>
      </c>
      <c r="BD24" s="53">
        <v>2.2916150895488901E-10</v>
      </c>
      <c r="BE24" s="53">
        <v>3.5161657132417101E-9</v>
      </c>
      <c r="BF24" s="53">
        <v>2.2204460492503101E-16</v>
      </c>
      <c r="BG24" s="53">
        <v>3.1057780784362402E-11</v>
      </c>
      <c r="BH24" s="53">
        <v>3.3075148777993797E-8</v>
      </c>
      <c r="BI24" s="53">
        <v>2.2204460492503101E-16</v>
      </c>
      <c r="BJ24" s="53">
        <v>7.9337046843814405E-12</v>
      </c>
      <c r="BK24" s="53">
        <v>2.2204460492503101E-16</v>
      </c>
      <c r="BL24" s="53">
        <v>2.2204460492503101E-16</v>
      </c>
      <c r="BN24" s="5">
        <f t="shared" si="0"/>
        <v>1</v>
      </c>
      <c r="BO24" s="5">
        <f t="shared" si="1"/>
        <v>2</v>
      </c>
      <c r="BQ24" s="5">
        <f t="shared" si="2"/>
        <v>2</v>
      </c>
      <c r="BR24" s="5">
        <f t="shared" si="3"/>
        <v>2</v>
      </c>
    </row>
    <row r="25" spans="1:70" x14ac:dyDescent="0.35">
      <c r="A25">
        <v>24</v>
      </c>
      <c r="B25" t="s">
        <v>1397</v>
      </c>
      <c r="C25">
        <v>3</v>
      </c>
      <c r="D25">
        <v>2.5</v>
      </c>
      <c r="E25">
        <v>2</v>
      </c>
      <c r="F25">
        <v>1.2</v>
      </c>
      <c r="G25">
        <v>1.5</v>
      </c>
      <c r="H25">
        <v>1.25</v>
      </c>
      <c r="I25">
        <v>83.33</v>
      </c>
      <c r="K25" t="s">
        <v>1381</v>
      </c>
      <c r="L25">
        <v>4500</v>
      </c>
      <c r="M25" t="s">
        <v>1393</v>
      </c>
      <c r="N25" t="s">
        <v>1370</v>
      </c>
      <c r="O25" s="53">
        <v>-5.8286708792820701E-18</v>
      </c>
      <c r="P25" s="53">
        <v>0.52180000000000004</v>
      </c>
      <c r="Q25" s="53">
        <v>8.9999999999999705E-4</v>
      </c>
      <c r="R25" s="53">
        <v>0.22283333333333299</v>
      </c>
      <c r="S25" s="53">
        <v>-1.00919272938427E-16</v>
      </c>
      <c r="T25" s="53">
        <v>-1.4793721803130199E-17</v>
      </c>
      <c r="U25" s="53">
        <v>1.6666666666666701E-2</v>
      </c>
      <c r="V25" s="53">
        <v>5.6999999999999299E-3</v>
      </c>
      <c r="W25" s="53">
        <v>1.9999999999999901E-3</v>
      </c>
      <c r="X25" s="53">
        <v>0.96846666666666703</v>
      </c>
      <c r="Y25" s="53">
        <v>5.6933333333333301E-2</v>
      </c>
      <c r="Z25" s="53">
        <v>0.47720000000000001</v>
      </c>
      <c r="AA25" s="53">
        <v>-2.3112067815134201E-16</v>
      </c>
      <c r="AB25" s="53">
        <v>3.9999999999999203E-3</v>
      </c>
      <c r="AC25" s="53">
        <v>-1.8473070295676999E-17</v>
      </c>
      <c r="AD25" s="53">
        <v>-1.9334533973847099E-16</v>
      </c>
      <c r="AE25" s="53">
        <v>5.3E-3</v>
      </c>
      <c r="AF25" s="53">
        <v>-5.8633653488016101E-18</v>
      </c>
      <c r="AG25" s="53">
        <v>-2.8418239983452099E-17</v>
      </c>
      <c r="AH25" s="53">
        <v>-1.5709655798446E-16</v>
      </c>
      <c r="AI25" s="53">
        <v>1.9999999999997299E-3</v>
      </c>
      <c r="AJ25" s="53">
        <v>2.9999999999997498E-3</v>
      </c>
      <c r="AK25" s="53">
        <v>5.8633333333333301E-2</v>
      </c>
      <c r="AL25" s="53">
        <v>3.3233333333333302E-2</v>
      </c>
      <c r="AM25" s="53">
        <v>-1.7749690606194699E-16</v>
      </c>
      <c r="AN25" s="53">
        <v>3.77193920650443E-9</v>
      </c>
      <c r="AO25" s="53">
        <v>6.3515667930552304E-6</v>
      </c>
      <c r="AP25" s="53">
        <v>2.2204460492503101E-16</v>
      </c>
      <c r="AQ25" s="53">
        <v>2.2204460492503101E-16</v>
      </c>
      <c r="AR25" s="53">
        <v>0.99879643305022303</v>
      </c>
      <c r="AS25" s="53">
        <v>8.7125788477065795E-4</v>
      </c>
      <c r="AT25" s="53">
        <v>3.8024748514861099E-7</v>
      </c>
      <c r="AU25" s="53">
        <v>4.8524817213922E-3</v>
      </c>
      <c r="AV25" s="53">
        <v>2.2204460492503101E-16</v>
      </c>
      <c r="AW25" s="53">
        <v>1.6660971700796501E-3</v>
      </c>
      <c r="AX25" s="53">
        <v>2.2204460492503101E-16</v>
      </c>
      <c r="AY25" s="53">
        <v>2.2204460492503101E-16</v>
      </c>
      <c r="AZ25" s="53">
        <v>2.2204460492503101E-16</v>
      </c>
      <c r="BA25" s="53">
        <v>2.2204460492503101E-16</v>
      </c>
      <c r="BB25" s="53">
        <v>2.2204460492503101E-16</v>
      </c>
      <c r="BC25" s="53">
        <v>2.2204460492503101E-16</v>
      </c>
      <c r="BD25" s="53">
        <v>1.86383634518086E-6</v>
      </c>
      <c r="BE25" s="53">
        <v>7.2742255833307595E-2</v>
      </c>
      <c r="BF25" s="53">
        <v>2.2204460492503101E-16</v>
      </c>
      <c r="BG25" s="53">
        <v>2.5685056358696402E-9</v>
      </c>
      <c r="BH25" s="53">
        <v>5.7618051298016903E-5</v>
      </c>
      <c r="BI25" s="53">
        <v>2.2204460492503101E-16</v>
      </c>
      <c r="BJ25" s="53">
        <v>8.2689777213475894E-8</v>
      </c>
      <c r="BK25" s="53">
        <v>2.2204460492503101E-16</v>
      </c>
      <c r="BL25" s="53">
        <v>2.2204460492503101E-16</v>
      </c>
      <c r="BN25" s="5">
        <f t="shared" si="0"/>
        <v>1</v>
      </c>
      <c r="BO25" s="5">
        <f t="shared" si="1"/>
        <v>1</v>
      </c>
      <c r="BQ25" s="5">
        <f t="shared" si="2"/>
        <v>2</v>
      </c>
      <c r="BR25" s="5">
        <f t="shared" si="3"/>
        <v>1</v>
      </c>
    </row>
    <row r="26" spans="1:70" x14ac:dyDescent="0.35">
      <c r="A26">
        <v>25</v>
      </c>
      <c r="B26" t="s">
        <v>1398</v>
      </c>
      <c r="C26">
        <v>5</v>
      </c>
      <c r="D26">
        <v>3.15</v>
      </c>
      <c r="E26">
        <v>2.2000000000000002</v>
      </c>
      <c r="F26">
        <v>1.59</v>
      </c>
      <c r="G26">
        <v>2.27</v>
      </c>
      <c r="H26">
        <v>1.43</v>
      </c>
      <c r="I26">
        <v>63</v>
      </c>
      <c r="K26" t="s">
        <v>1399</v>
      </c>
      <c r="L26">
        <v>8000</v>
      </c>
      <c r="M26" t="s">
        <v>1400</v>
      </c>
      <c r="N26" t="s">
        <v>1370</v>
      </c>
      <c r="O26" s="53">
        <v>5.51666666666666E-2</v>
      </c>
      <c r="P26" s="53">
        <v>0.1762</v>
      </c>
      <c r="Q26" s="53">
        <v>0.94226666666666703</v>
      </c>
      <c r="R26" s="53">
        <v>0.63959999999999995</v>
      </c>
      <c r="S26" s="53">
        <v>-1.3333778525748101E-16</v>
      </c>
      <c r="T26" s="53">
        <v>-2.37587727269783E-17</v>
      </c>
      <c r="U26" s="53">
        <v>-2.4509907992076301E-17</v>
      </c>
      <c r="V26" s="53">
        <v>-1.52489132432265E-16</v>
      </c>
      <c r="W26" s="53">
        <v>-2.4147350785597201E-17</v>
      </c>
      <c r="X26" s="53">
        <v>6.8666666666666E-3</v>
      </c>
      <c r="Y26" s="53">
        <v>-1.31172850359462E-16</v>
      </c>
      <c r="Z26" s="53">
        <v>0.12466666666666699</v>
      </c>
      <c r="AA26" s="53">
        <v>9.9999999999974892E-4</v>
      </c>
      <c r="AB26" s="53">
        <v>-1.1216028106275601E-16</v>
      </c>
      <c r="AC26" s="53">
        <v>-2.6851784684644999E-17</v>
      </c>
      <c r="AD26" s="53">
        <v>-1.82256987280027E-16</v>
      </c>
      <c r="AE26" s="53">
        <v>3.8633333333333297E-2</v>
      </c>
      <c r="AF26" s="53">
        <v>-8.6684132094561002E-18</v>
      </c>
      <c r="AG26" s="53">
        <v>-3.1384617127372398E-17</v>
      </c>
      <c r="AH26" s="53">
        <v>2.8333333333331601E-3</v>
      </c>
      <c r="AI26" s="53">
        <v>3.9999999999971601E-4</v>
      </c>
      <c r="AJ26" s="53">
        <v>1.4433333333333E-2</v>
      </c>
      <c r="AK26" s="53">
        <v>0.20219999999999999</v>
      </c>
      <c r="AL26" s="53">
        <v>-2.4782953467195102E-16</v>
      </c>
      <c r="AM26" s="53">
        <v>-1.97744598473548E-16</v>
      </c>
      <c r="AN26" s="53">
        <v>2.0451300802733E-2</v>
      </c>
      <c r="AO26" s="53">
        <v>0.993773898637763</v>
      </c>
      <c r="AP26" s="53">
        <v>9.3812282362393994E-9</v>
      </c>
      <c r="AQ26" s="53">
        <v>2.2204460492503101E-16</v>
      </c>
      <c r="AR26" s="53">
        <v>8.6244069359358091E-3</v>
      </c>
      <c r="AS26" s="53">
        <v>2.5137563237851298E-7</v>
      </c>
      <c r="AT26" s="53">
        <v>2.4747762104554101E-6</v>
      </c>
      <c r="AU26" s="53">
        <v>4.3480212069198299E-3</v>
      </c>
      <c r="AV26" s="53">
        <v>6.5697016188884195E-7</v>
      </c>
      <c r="AW26" s="53">
        <v>0.59123643277274496</v>
      </c>
      <c r="AX26" s="53">
        <v>2.2204460492503101E-16</v>
      </c>
      <c r="AY26" s="53">
        <v>1.4249981869266601E-10</v>
      </c>
      <c r="AZ26" s="53">
        <v>2.2204460492503101E-16</v>
      </c>
      <c r="BA26" s="53">
        <v>2.2204460492503101E-16</v>
      </c>
      <c r="BB26" s="53">
        <v>1.05638596082882E-7</v>
      </c>
      <c r="BC26" s="53">
        <v>2.2204460492503101E-16</v>
      </c>
      <c r="BD26" s="53">
        <v>1.1528968868638501E-6</v>
      </c>
      <c r="BE26" s="53">
        <v>0.125587722424545</v>
      </c>
      <c r="BF26" s="53">
        <v>2.2204460492503101E-16</v>
      </c>
      <c r="BG26" s="53">
        <v>4.3857531159979899E-4</v>
      </c>
      <c r="BH26" s="53">
        <v>0.60779352783163398</v>
      </c>
      <c r="BI26" s="53">
        <v>3.09134199299162E-9</v>
      </c>
      <c r="BJ26" s="53">
        <v>8.8367674582819105E-5</v>
      </c>
      <c r="BK26" s="53">
        <v>3.9899005502812302E-5</v>
      </c>
      <c r="BL26" s="53">
        <v>2.2204460492503101E-16</v>
      </c>
      <c r="BN26" s="5">
        <f t="shared" si="0"/>
        <v>1</v>
      </c>
      <c r="BO26" s="5">
        <f t="shared" si="1"/>
        <v>1</v>
      </c>
      <c r="BQ26" s="5">
        <f t="shared" si="2"/>
        <v>2</v>
      </c>
      <c r="BR26" s="5">
        <f t="shared" si="3"/>
        <v>3</v>
      </c>
    </row>
    <row r="27" spans="1:70" x14ac:dyDescent="0.35">
      <c r="A27">
        <v>26</v>
      </c>
      <c r="B27" t="s">
        <v>1401</v>
      </c>
      <c r="C27">
        <v>4.7</v>
      </c>
      <c r="D27">
        <v>3</v>
      </c>
      <c r="E27">
        <v>2</v>
      </c>
      <c r="F27">
        <v>1.57</v>
      </c>
      <c r="G27">
        <v>2.35</v>
      </c>
      <c r="H27">
        <v>1.5</v>
      </c>
      <c r="I27">
        <v>63.83</v>
      </c>
      <c r="K27" t="s">
        <v>1399</v>
      </c>
      <c r="L27">
        <v>8000</v>
      </c>
      <c r="M27" t="s">
        <v>1400</v>
      </c>
      <c r="N27" t="s">
        <v>1370</v>
      </c>
      <c r="O27" s="53">
        <v>4.8333333333333298E-2</v>
      </c>
      <c r="P27" s="53">
        <v>0.30736666666666701</v>
      </c>
      <c r="Q27" s="53">
        <v>0.57996666666666696</v>
      </c>
      <c r="R27" s="53">
        <v>0.60840000000000005</v>
      </c>
      <c r="S27" s="53">
        <v>-1.1818324097134799E-16</v>
      </c>
      <c r="T27" s="53">
        <v>-2.24820162486594E-17</v>
      </c>
      <c r="U27" s="53">
        <v>-2.34274405430668E-17</v>
      </c>
      <c r="V27" s="53">
        <v>7.33333333333321E-3</v>
      </c>
      <c r="W27" s="53">
        <v>-2.2704060853584401E-17</v>
      </c>
      <c r="X27" s="53">
        <v>0.18179999999999999</v>
      </c>
      <c r="Y27" s="53">
        <v>5.1033333333333299E-2</v>
      </c>
      <c r="Z27" s="53">
        <v>5.0799999999999998E-2</v>
      </c>
      <c r="AA27" s="53">
        <v>9.9999999999979207E-4</v>
      </c>
      <c r="AB27" s="53">
        <v>1.49999999999991E-3</v>
      </c>
      <c r="AC27" s="53">
        <v>-2.5525588587260699E-17</v>
      </c>
      <c r="AD27" s="53">
        <v>6.6666666666646704E-4</v>
      </c>
      <c r="AE27" s="53">
        <v>0.278733333333333</v>
      </c>
      <c r="AF27" s="53">
        <v>-8.0820766745759393E-18</v>
      </c>
      <c r="AG27" s="53">
        <v>-3.1124408605975898E-17</v>
      </c>
      <c r="AH27" s="53">
        <v>1.9366666666666602E-2</v>
      </c>
      <c r="AI27" s="53">
        <v>2.3999999999997201E-3</v>
      </c>
      <c r="AJ27" s="53">
        <v>1.5433333333333001E-2</v>
      </c>
      <c r="AK27" s="53">
        <v>0.142133333333333</v>
      </c>
      <c r="AL27" s="53">
        <v>1.31333333333332E-2</v>
      </c>
      <c r="AM27" s="53">
        <v>-1.8500478926597501E-16</v>
      </c>
      <c r="AN27" s="53">
        <v>1.9771128555614499E-3</v>
      </c>
      <c r="AO27" s="53">
        <v>0.99958435100787102</v>
      </c>
      <c r="AP27" s="53">
        <v>6.3432440941897098E-9</v>
      </c>
      <c r="AQ27" s="53">
        <v>2.2204460492503101E-16</v>
      </c>
      <c r="AR27" s="53">
        <v>5.8884691657465002E-3</v>
      </c>
      <c r="AS27" s="53">
        <v>6.2388112798010797E-7</v>
      </c>
      <c r="AT27" s="53">
        <v>3.9889319942805202E-7</v>
      </c>
      <c r="AU27" s="53">
        <v>9.7511142103031702E-4</v>
      </c>
      <c r="AV27" s="53">
        <v>1.3676816397448001E-8</v>
      </c>
      <c r="AW27" s="53">
        <v>0.48074283208486601</v>
      </c>
      <c r="AX27" s="53">
        <v>2.2204460492503101E-16</v>
      </c>
      <c r="AY27" s="53">
        <v>2.9282923890745298E-12</v>
      </c>
      <c r="AZ27" s="53">
        <v>2.2204460492503101E-16</v>
      </c>
      <c r="BA27" s="53">
        <v>2.2204460492503101E-16</v>
      </c>
      <c r="BB27" s="53">
        <v>8.6792981664572997E-8</v>
      </c>
      <c r="BC27" s="53">
        <v>2.2204460492503101E-16</v>
      </c>
      <c r="BD27" s="53">
        <v>3.3234556895243E-7</v>
      </c>
      <c r="BE27" s="53">
        <v>0.132720127101664</v>
      </c>
      <c r="BF27" s="53">
        <v>2.2204460492503101E-16</v>
      </c>
      <c r="BG27" s="53">
        <v>7.1031958245648002E-4</v>
      </c>
      <c r="BH27" s="53">
        <v>0.753255996662337</v>
      </c>
      <c r="BI27" s="53">
        <v>3.1478352219344598E-9</v>
      </c>
      <c r="BJ27" s="53">
        <v>1.43880542257188E-5</v>
      </c>
      <c r="BK27" s="53">
        <v>1.3506044378380899E-5</v>
      </c>
      <c r="BL27" s="53">
        <v>2.2204460492503101E-16</v>
      </c>
      <c r="BN27" s="5">
        <f t="shared" si="0"/>
        <v>0</v>
      </c>
      <c r="BO27" s="5">
        <f t="shared" si="1"/>
        <v>2</v>
      </c>
      <c r="BQ27" s="5">
        <f t="shared" si="2"/>
        <v>2</v>
      </c>
      <c r="BR27" s="5">
        <f t="shared" si="3"/>
        <v>2</v>
      </c>
    </row>
    <row r="28" spans="1:70" x14ac:dyDescent="0.35">
      <c r="A28">
        <v>27</v>
      </c>
      <c r="B28" t="s">
        <v>1402</v>
      </c>
      <c r="C28">
        <v>5.3</v>
      </c>
      <c r="D28">
        <v>3.3</v>
      </c>
      <c r="E28">
        <v>2.4</v>
      </c>
      <c r="F28">
        <v>1.61</v>
      </c>
      <c r="G28">
        <v>2.21</v>
      </c>
      <c r="H28">
        <v>1.38</v>
      </c>
      <c r="I28">
        <v>62.26</v>
      </c>
      <c r="K28" t="s">
        <v>1399</v>
      </c>
      <c r="L28">
        <v>8000</v>
      </c>
      <c r="M28" t="s">
        <v>1400</v>
      </c>
      <c r="N28" t="s">
        <v>1370</v>
      </c>
      <c r="O28" s="53">
        <v>6.0133333333333303E-2</v>
      </c>
      <c r="P28" s="53">
        <v>0.26219999999999999</v>
      </c>
      <c r="Q28" s="53">
        <v>0.92313333333333303</v>
      </c>
      <c r="R28" s="53">
        <v>0.52159999999999995</v>
      </c>
      <c r="S28" s="53">
        <v>3.9999999999998301E-3</v>
      </c>
      <c r="T28" s="53">
        <v>-2.5174307083375401E-17</v>
      </c>
      <c r="U28" s="53">
        <v>-2.8347116320937E-17</v>
      </c>
      <c r="V28" s="53">
        <v>-1.65367719517917E-16</v>
      </c>
      <c r="W28" s="53">
        <v>-2.5923707624997401E-17</v>
      </c>
      <c r="X28" s="53">
        <v>5.7999999999999302E-3</v>
      </c>
      <c r="Y28" s="53">
        <v>-1.48325796089921E-16</v>
      </c>
      <c r="Z28" s="53">
        <v>0.17680000000000001</v>
      </c>
      <c r="AA28" s="53">
        <v>-2.9165558856902899E-16</v>
      </c>
      <c r="AB28" s="53">
        <v>-1.2365108936762701E-16</v>
      </c>
      <c r="AC28" s="53">
        <v>-2.6307948874926301E-17</v>
      </c>
      <c r="AD28" s="53">
        <v>3.1666666666664901E-3</v>
      </c>
      <c r="AE28" s="53">
        <v>1.0500000000000001E-2</v>
      </c>
      <c r="AF28" s="53">
        <v>-8.8956619848090701E-18</v>
      </c>
      <c r="AG28" s="53">
        <v>-3.1755847951231401E-17</v>
      </c>
      <c r="AH28" s="53">
        <v>-1.6259216195635399E-16</v>
      </c>
      <c r="AI28" s="53">
        <v>4.7333333333330896E-3</v>
      </c>
      <c r="AJ28" s="53">
        <v>2.2999999999999798E-2</v>
      </c>
      <c r="AK28" s="53">
        <v>2.1066666666666501E-2</v>
      </c>
      <c r="AL28" s="53">
        <v>4.7999999999997203E-3</v>
      </c>
      <c r="AM28" s="53">
        <v>-2.4190371927801401E-16</v>
      </c>
      <c r="AN28" s="53">
        <v>9.5224415254044903E-2</v>
      </c>
      <c r="AO28" s="53">
        <v>0.94947322463402894</v>
      </c>
      <c r="AP28" s="53">
        <v>1.03527655121781E-8</v>
      </c>
      <c r="AQ28" s="53">
        <v>2.2204460492503101E-16</v>
      </c>
      <c r="AR28" s="53">
        <v>1.0470568308521701E-2</v>
      </c>
      <c r="AS28" s="53">
        <v>3.03907977625926E-7</v>
      </c>
      <c r="AT28" s="53">
        <v>8.7614773091996597E-6</v>
      </c>
      <c r="AU28" s="53">
        <v>6.9989082843170004E-3</v>
      </c>
      <c r="AV28" s="53">
        <v>2.4371407632291699E-5</v>
      </c>
      <c r="AW28" s="53">
        <v>0.66794863352808198</v>
      </c>
      <c r="AX28" s="53">
        <v>2.2204460492503101E-16</v>
      </c>
      <c r="AY28" s="53">
        <v>5.0240747711818098E-9</v>
      </c>
      <c r="AZ28" s="53">
        <v>2.2204460492503101E-16</v>
      </c>
      <c r="BA28" s="53">
        <v>2.2204460492503101E-16</v>
      </c>
      <c r="BB28" s="53">
        <v>1.9310999663300299E-7</v>
      </c>
      <c r="BC28" s="53">
        <v>2.2204460492503101E-16</v>
      </c>
      <c r="BD28" s="53">
        <v>2.69225104649385E-6</v>
      </c>
      <c r="BE28" s="53">
        <v>7.5939184434577298E-2</v>
      </c>
      <c r="BF28" s="53">
        <v>2.2204460492503101E-16</v>
      </c>
      <c r="BG28" s="53">
        <v>2.22383493193286E-4</v>
      </c>
      <c r="BH28" s="53">
        <v>0.482728526106037</v>
      </c>
      <c r="BI28" s="53">
        <v>6.0705296735440699E-9</v>
      </c>
      <c r="BJ28" s="53">
        <v>3.0724530460418898E-4</v>
      </c>
      <c r="BK28" s="53">
        <v>9.2111625582726503E-5</v>
      </c>
      <c r="BL28" s="53">
        <v>2.2204460492503101E-16</v>
      </c>
      <c r="BN28" s="5">
        <f t="shared" si="0"/>
        <v>1</v>
      </c>
      <c r="BO28" s="5">
        <f t="shared" si="1"/>
        <v>1</v>
      </c>
      <c r="BQ28" s="5">
        <f t="shared" si="2"/>
        <v>2</v>
      </c>
      <c r="BR28" s="5">
        <f t="shared" si="3"/>
        <v>2</v>
      </c>
    </row>
    <row r="29" spans="1:70" x14ac:dyDescent="0.35">
      <c r="A29">
        <v>28</v>
      </c>
      <c r="B29" t="s">
        <v>1403</v>
      </c>
      <c r="C29">
        <v>3.75</v>
      </c>
      <c r="D29">
        <v>3.5</v>
      </c>
      <c r="E29">
        <v>2.25</v>
      </c>
      <c r="F29">
        <v>1.07</v>
      </c>
      <c r="G29">
        <v>1.67</v>
      </c>
      <c r="H29">
        <v>1.56</v>
      </c>
      <c r="I29">
        <v>93.33</v>
      </c>
      <c r="K29" t="s">
        <v>1399</v>
      </c>
      <c r="L29">
        <v>8000</v>
      </c>
      <c r="M29" t="s">
        <v>1400</v>
      </c>
      <c r="N29" t="s">
        <v>1370</v>
      </c>
      <c r="O29" s="53">
        <v>6.7100000000000007E-2</v>
      </c>
      <c r="P29" s="53">
        <v>0.57956666666666701</v>
      </c>
      <c r="Q29" s="53">
        <v>1.5599999999999999E-2</v>
      </c>
      <c r="R29" s="53">
        <v>0.24083333333333301</v>
      </c>
      <c r="S29" s="53">
        <v>5.1666666666665903E-3</v>
      </c>
      <c r="T29" s="53">
        <v>-1.54598556179053E-17</v>
      </c>
      <c r="U29" s="53">
        <v>6.2E-2</v>
      </c>
      <c r="V29" s="53">
        <v>-1.32338584535319E-16</v>
      </c>
      <c r="W29" s="53">
        <v>-1.5321077739827199E-17</v>
      </c>
      <c r="X29" s="53">
        <v>0.95009999999999994</v>
      </c>
      <c r="Y29" s="53">
        <v>0.22489999999999999</v>
      </c>
      <c r="Z29" s="53">
        <v>0.34820000000000001</v>
      </c>
      <c r="AA29" s="53">
        <v>9.9999999999983609E-4</v>
      </c>
      <c r="AB29" s="53">
        <v>-8.91231533017844E-17</v>
      </c>
      <c r="AC29" s="53">
        <v>-1.32480831860349E-17</v>
      </c>
      <c r="AD29" s="53">
        <v>-1.1561585022690201E-16</v>
      </c>
      <c r="AE29" s="53">
        <v>1.4E-2</v>
      </c>
      <c r="AF29" s="53">
        <v>-6.1582683397176603E-18</v>
      </c>
      <c r="AG29" s="53">
        <v>-2.8964677878384697E-17</v>
      </c>
      <c r="AH29" s="53">
        <v>-1.3361534101363801E-16</v>
      </c>
      <c r="AI29" s="53">
        <v>3.7333333333331299E-3</v>
      </c>
      <c r="AJ29" s="53">
        <v>2.55333333333332E-2</v>
      </c>
      <c r="AK29" s="53">
        <v>8.8666666666666599E-3</v>
      </c>
      <c r="AL29" s="53">
        <v>-2.3300805729320501E-16</v>
      </c>
      <c r="AM29" s="53">
        <v>-2.11816675310672E-16</v>
      </c>
      <c r="AN29" s="53">
        <v>4.4903571735047396E-9</v>
      </c>
      <c r="AO29" s="53">
        <v>1.5864079860453E-10</v>
      </c>
      <c r="AP29" s="53">
        <v>2.2204460492503101E-16</v>
      </c>
      <c r="AQ29" s="53">
        <v>2.2204460492503101E-16</v>
      </c>
      <c r="AR29" s="53">
        <v>0.98108951595543803</v>
      </c>
      <c r="AS29" s="53">
        <v>0.59695478928201895</v>
      </c>
      <c r="AT29" s="53">
        <v>6.8452523540080098E-7</v>
      </c>
      <c r="AU29" s="53">
        <v>3.4420330851718498E-7</v>
      </c>
      <c r="AV29" s="53">
        <v>2.2204460492503101E-16</v>
      </c>
      <c r="AW29" s="53">
        <v>2.0071441356572899E-3</v>
      </c>
      <c r="AX29" s="53">
        <v>2.2204460492503101E-16</v>
      </c>
      <c r="AY29" s="53">
        <v>2.2204460492503101E-16</v>
      </c>
      <c r="AZ29" s="53">
        <v>2.2204460492503101E-16</v>
      </c>
      <c r="BA29" s="53">
        <v>2.2204460492503101E-16</v>
      </c>
      <c r="BB29" s="53">
        <v>2.2204460492503101E-16</v>
      </c>
      <c r="BC29" s="53">
        <v>2.2204460492503101E-16</v>
      </c>
      <c r="BD29" s="53">
        <v>1.2617301423010601E-9</v>
      </c>
      <c r="BE29" s="53">
        <v>1.15717469098125E-6</v>
      </c>
      <c r="BF29" s="53">
        <v>2.2204460492503101E-16</v>
      </c>
      <c r="BG29" s="53">
        <v>1.128406881075E-9</v>
      </c>
      <c r="BH29" s="53">
        <v>2.9651049047162398E-6</v>
      </c>
      <c r="BI29" s="53">
        <v>2.2204460492503101E-16</v>
      </c>
      <c r="BJ29" s="53">
        <v>1.21441456726952E-10</v>
      </c>
      <c r="BK29" s="53">
        <v>2.2204460492503101E-16</v>
      </c>
      <c r="BL29" s="53">
        <v>2.2204460492503101E-16</v>
      </c>
      <c r="BN29" s="5">
        <f t="shared" si="0"/>
        <v>1</v>
      </c>
      <c r="BO29" s="5">
        <f t="shared" si="1"/>
        <v>1</v>
      </c>
      <c r="BQ29" s="5">
        <f t="shared" si="2"/>
        <v>2</v>
      </c>
      <c r="BR29" s="5">
        <f t="shared" si="3"/>
        <v>2</v>
      </c>
    </row>
    <row r="30" spans="1:70" x14ac:dyDescent="0.35">
      <c r="A30">
        <v>29</v>
      </c>
      <c r="B30" t="s">
        <v>1404</v>
      </c>
      <c r="C30">
        <v>3.5</v>
      </c>
      <c r="D30">
        <v>3</v>
      </c>
      <c r="E30">
        <v>2</v>
      </c>
      <c r="F30">
        <v>1.17</v>
      </c>
      <c r="G30">
        <v>1.75</v>
      </c>
      <c r="H30">
        <v>1.5</v>
      </c>
      <c r="I30">
        <v>85.71</v>
      </c>
      <c r="K30" t="s">
        <v>1399</v>
      </c>
      <c r="L30">
        <v>8000</v>
      </c>
      <c r="M30" t="s">
        <v>1400</v>
      </c>
      <c r="N30" t="s">
        <v>1370</v>
      </c>
      <c r="O30" s="53">
        <v>2.1166666666666702E-2</v>
      </c>
      <c r="P30" s="53">
        <v>0.54213333333333302</v>
      </c>
      <c r="Q30" s="53">
        <v>8.2333333333333304E-3</v>
      </c>
      <c r="R30" s="53">
        <v>0.26623333333333299</v>
      </c>
      <c r="S30" s="53">
        <v>-1.0880185641326499E-16</v>
      </c>
      <c r="T30" s="53">
        <v>-1.49324996812084E-17</v>
      </c>
      <c r="U30" s="53">
        <v>-2.0962398483703699E-17</v>
      </c>
      <c r="V30" s="53">
        <v>-1.46993528460371E-16</v>
      </c>
      <c r="W30" s="53">
        <v>1.9999999999999901E-3</v>
      </c>
      <c r="X30" s="53">
        <v>0.93496666666666695</v>
      </c>
      <c r="Y30" s="53">
        <v>0.25419999999999998</v>
      </c>
      <c r="Z30" s="53">
        <v>0.44919999999999999</v>
      </c>
      <c r="AA30" s="53">
        <v>9.9999999999979294E-4</v>
      </c>
      <c r="AB30" s="53">
        <v>1.49999999999993E-3</v>
      </c>
      <c r="AC30" s="53">
        <v>-1.8000358148473299E-17</v>
      </c>
      <c r="AD30" s="53">
        <v>-1.64132596403022E-16</v>
      </c>
      <c r="AE30" s="53">
        <v>6.5333333333333302E-3</v>
      </c>
      <c r="AF30" s="53">
        <v>-6.2901073238919E-18</v>
      </c>
      <c r="AG30" s="53">
        <v>-2.8275992658422E-17</v>
      </c>
      <c r="AH30" s="53">
        <v>-1.5393242236427801E-16</v>
      </c>
      <c r="AI30" s="53">
        <v>2.39999999999974E-3</v>
      </c>
      <c r="AJ30" s="53">
        <v>1.5433333333333099E-2</v>
      </c>
      <c r="AK30" s="53">
        <v>4.07E-2</v>
      </c>
      <c r="AL30" s="53">
        <v>1.06333333333332E-2</v>
      </c>
      <c r="AM30" s="53">
        <v>-1.7544299346639001E-16</v>
      </c>
      <c r="AN30" s="53">
        <v>3.4209742153078498E-8</v>
      </c>
      <c r="AO30" s="53">
        <v>6.7232670094668097E-6</v>
      </c>
      <c r="AP30" s="53">
        <v>2.2204460492503101E-16</v>
      </c>
      <c r="AQ30" s="53">
        <v>2.2204460492503101E-16</v>
      </c>
      <c r="AR30" s="53">
        <v>0.98487136231356098</v>
      </c>
      <c r="AS30" s="53">
        <v>0.22938339996938001</v>
      </c>
      <c r="AT30" s="53">
        <v>1.09883259464313E-7</v>
      </c>
      <c r="AU30" s="53">
        <v>9.4972494460295508E-6</v>
      </c>
      <c r="AV30" s="53">
        <v>2.2204460492503101E-16</v>
      </c>
      <c r="AW30" s="53">
        <v>8.1912733922875295E-3</v>
      </c>
      <c r="AX30" s="53">
        <v>2.2204460492503101E-16</v>
      </c>
      <c r="AY30" s="53">
        <v>2.2204460492503101E-16</v>
      </c>
      <c r="AZ30" s="53">
        <v>2.2204460492503101E-16</v>
      </c>
      <c r="BA30" s="53">
        <v>2.2204460492503101E-16</v>
      </c>
      <c r="BB30" s="53">
        <v>2.2204460492503101E-16</v>
      </c>
      <c r="BC30" s="53">
        <v>2.2204460492503101E-16</v>
      </c>
      <c r="BD30" s="53">
        <v>1.07011403062407E-8</v>
      </c>
      <c r="BE30" s="53">
        <v>2.1247917015113801E-4</v>
      </c>
      <c r="BF30" s="53">
        <v>2.2204460492503101E-16</v>
      </c>
      <c r="BG30" s="53">
        <v>5.1590960552857997E-8</v>
      </c>
      <c r="BH30" s="53">
        <v>2.4353262861534399E-4</v>
      </c>
      <c r="BI30" s="53">
        <v>2.2204460492503101E-16</v>
      </c>
      <c r="BJ30" s="53">
        <v>5.9231309752485598E-9</v>
      </c>
      <c r="BK30" s="53">
        <v>2.2204460492503101E-16</v>
      </c>
      <c r="BL30" s="53">
        <v>2.2204460492503101E-16</v>
      </c>
      <c r="BN30" s="5">
        <f t="shared" si="0"/>
        <v>1</v>
      </c>
      <c r="BO30" s="5">
        <f t="shared" si="1"/>
        <v>1</v>
      </c>
      <c r="BQ30" s="5">
        <f t="shared" si="2"/>
        <v>2</v>
      </c>
      <c r="BR30" s="5">
        <f t="shared" si="3"/>
        <v>1</v>
      </c>
    </row>
    <row r="31" spans="1:70" x14ac:dyDescent="0.35">
      <c r="A31">
        <v>30</v>
      </c>
      <c r="B31" t="s">
        <v>1405</v>
      </c>
      <c r="C31">
        <v>4</v>
      </c>
      <c r="D31">
        <v>4</v>
      </c>
      <c r="E31">
        <v>2.5</v>
      </c>
      <c r="F31">
        <v>1</v>
      </c>
      <c r="G31">
        <v>1.6</v>
      </c>
      <c r="H31">
        <v>1.6</v>
      </c>
      <c r="I31">
        <v>100</v>
      </c>
      <c r="K31" t="s">
        <v>1399</v>
      </c>
      <c r="L31">
        <v>8000</v>
      </c>
      <c r="M31" t="s">
        <v>1400</v>
      </c>
      <c r="N31" t="s">
        <v>1370</v>
      </c>
      <c r="O31" s="53">
        <v>0.1108</v>
      </c>
      <c r="P31" s="53">
        <v>0.610866666666667</v>
      </c>
      <c r="Q31" s="53">
        <v>1.1599999999999999E-2</v>
      </c>
      <c r="R31" s="53">
        <v>0.20603333333333301</v>
      </c>
      <c r="S31" s="53">
        <v>3.1666666666665599E-3</v>
      </c>
      <c r="T31" s="53">
        <v>1.17666666666667E-2</v>
      </c>
      <c r="U31" s="53">
        <v>-2.4561949696355601E-17</v>
      </c>
      <c r="V31" s="53">
        <v>-1.34892097491957E-16</v>
      </c>
      <c r="W31" s="53">
        <v>-1.6847634398686799E-17</v>
      </c>
      <c r="X31" s="53">
        <v>0.76319999999999999</v>
      </c>
      <c r="Y31" s="53">
        <v>0.40949999999999998</v>
      </c>
      <c r="Z31" s="53">
        <v>0.3569</v>
      </c>
      <c r="AA31" s="53">
        <v>-1.7680301667155601E-16</v>
      </c>
      <c r="AB31" s="53">
        <v>-9.1177065897340997E-17</v>
      </c>
      <c r="AC31" s="53">
        <v>-1.2416283279303999E-17</v>
      </c>
      <c r="AD31" s="53">
        <v>-1.05818132034585E-16</v>
      </c>
      <c r="AE31" s="53">
        <v>-1.1768364061026701E-17</v>
      </c>
      <c r="AF31" s="53">
        <v>-5.7714250045748402E-18</v>
      </c>
      <c r="AG31" s="53">
        <v>-2.9186722483309803E-17</v>
      </c>
      <c r="AH31" s="53">
        <v>2.9999999999998999E-3</v>
      </c>
      <c r="AI31" s="53">
        <v>1.6E-2</v>
      </c>
      <c r="AJ31" s="53">
        <v>2.35666666666665E-2</v>
      </c>
      <c r="AK31" s="53">
        <v>4.3999999999999899E-3</v>
      </c>
      <c r="AL31" s="53">
        <v>-2.3281376826389498E-16</v>
      </c>
      <c r="AM31" s="53">
        <v>-2.4606705562035801E-16</v>
      </c>
      <c r="AN31" s="53">
        <v>2.5887236698869101E-9</v>
      </c>
      <c r="AO31" s="53">
        <v>2.2204460492503101E-16</v>
      </c>
      <c r="AP31" s="53">
        <v>2.2204460492503101E-16</v>
      </c>
      <c r="AQ31" s="53">
        <v>2.2204460492503101E-16</v>
      </c>
      <c r="AR31" s="53">
        <v>0.94411957156134696</v>
      </c>
      <c r="AS31" s="53">
        <v>0.72267990795626302</v>
      </c>
      <c r="AT31" s="53">
        <v>7.4271816479184597E-6</v>
      </c>
      <c r="AU31" s="53">
        <v>4.47733204789946E-8</v>
      </c>
      <c r="AV31" s="53">
        <v>2.2204460492503101E-16</v>
      </c>
      <c r="AW31" s="53">
        <v>5.2998001934177503E-4</v>
      </c>
      <c r="AX31" s="53">
        <v>2.2204460492503101E-16</v>
      </c>
      <c r="AY31" s="53">
        <v>2.2204460492503101E-16</v>
      </c>
      <c r="AZ31" s="53">
        <v>2.2204460492503101E-16</v>
      </c>
      <c r="BA31" s="53">
        <v>2.2204460492503101E-16</v>
      </c>
      <c r="BB31" s="53">
        <v>2.2204460492503101E-16</v>
      </c>
      <c r="BC31" s="53">
        <v>2.2204460492503101E-16</v>
      </c>
      <c r="BD31" s="53">
        <v>2.2916150895488901E-10</v>
      </c>
      <c r="BE31" s="53">
        <v>3.5161657132417101E-9</v>
      </c>
      <c r="BF31" s="53">
        <v>2.2204460492503101E-16</v>
      </c>
      <c r="BG31" s="53">
        <v>3.1057780784362402E-11</v>
      </c>
      <c r="BH31" s="53">
        <v>3.3075148777993797E-8</v>
      </c>
      <c r="BI31" s="53">
        <v>2.2204460492503101E-16</v>
      </c>
      <c r="BJ31" s="53">
        <v>7.9337046843814405E-12</v>
      </c>
      <c r="BK31" s="53">
        <v>2.2204460492503101E-16</v>
      </c>
      <c r="BL31" s="53">
        <v>2.2204460492503101E-16</v>
      </c>
      <c r="BN31" s="5">
        <f t="shared" si="0"/>
        <v>1</v>
      </c>
      <c r="BO31" s="5">
        <f t="shared" si="1"/>
        <v>2</v>
      </c>
      <c r="BQ31" s="5">
        <f t="shared" si="2"/>
        <v>2</v>
      </c>
      <c r="BR31" s="5">
        <f t="shared" si="3"/>
        <v>2</v>
      </c>
    </row>
    <row r="32" spans="1:70" x14ac:dyDescent="0.35">
      <c r="A32">
        <v>31</v>
      </c>
      <c r="B32" t="s">
        <v>1406</v>
      </c>
      <c r="C32">
        <v>4.9000000000000004</v>
      </c>
      <c r="D32">
        <v>3</v>
      </c>
      <c r="E32">
        <v>2.2999999999999998</v>
      </c>
      <c r="F32">
        <v>1.63</v>
      </c>
      <c r="G32">
        <v>2.13</v>
      </c>
      <c r="H32">
        <v>1.3</v>
      </c>
      <c r="I32">
        <v>61.22</v>
      </c>
      <c r="K32" t="s">
        <v>1381</v>
      </c>
      <c r="L32">
        <v>4500</v>
      </c>
      <c r="N32" t="s">
        <v>1370</v>
      </c>
      <c r="O32" s="53">
        <v>-4.1466829969749603E-17</v>
      </c>
      <c r="P32" s="53">
        <v>9.8233333333333298E-2</v>
      </c>
      <c r="Q32" s="53">
        <v>0.998</v>
      </c>
      <c r="R32" s="53">
        <v>0.60816666666666697</v>
      </c>
      <c r="S32" s="53">
        <v>-1.4843681839238301E-16</v>
      </c>
      <c r="T32" s="53">
        <v>-2.5174307083375401E-17</v>
      </c>
      <c r="U32" s="53">
        <v>-2.83384427035571E-17</v>
      </c>
      <c r="V32" s="53">
        <v>1.1999999999998299E-3</v>
      </c>
      <c r="W32" s="53">
        <v>-2.5868196473766099E-17</v>
      </c>
      <c r="X32" s="53">
        <v>9.9999999999991892E-4</v>
      </c>
      <c r="Y32" s="53">
        <v>-1.3916645613676301E-16</v>
      </c>
      <c r="Z32" s="53">
        <v>4.7766666666666603E-2</v>
      </c>
      <c r="AA32" s="53">
        <v>-2.6811886044697501E-16</v>
      </c>
      <c r="AB32" s="53">
        <v>-1.17905685215192E-16</v>
      </c>
      <c r="AC32" s="53">
        <v>-2.76358796957865E-17</v>
      </c>
      <c r="AD32" s="53">
        <v>-2.2598589666245099E-16</v>
      </c>
      <c r="AE32" s="53">
        <v>8.9999999999997298E-4</v>
      </c>
      <c r="AF32" s="53">
        <v>-8.9164786665207895E-18</v>
      </c>
      <c r="AG32" s="53">
        <v>-3.1714214587808E-17</v>
      </c>
      <c r="AH32" s="53">
        <v>-1.6375789613221099E-16</v>
      </c>
      <c r="AI32" s="53">
        <v>-3.0481173141083701E-16</v>
      </c>
      <c r="AJ32" s="53">
        <v>-3.1816216328195402E-16</v>
      </c>
      <c r="AK32" s="53">
        <v>0.36626666666666702</v>
      </c>
      <c r="AL32" s="53">
        <v>1.66666666666651E-3</v>
      </c>
      <c r="AM32" s="53">
        <v>-2.41001663070506E-16</v>
      </c>
      <c r="AN32" s="53">
        <v>6.1031074123254002E-2</v>
      </c>
      <c r="AO32" s="53">
        <v>0.97629318444125301</v>
      </c>
      <c r="AP32" s="53">
        <v>7.2862512719349899E-9</v>
      </c>
      <c r="AQ32" s="53">
        <v>2.2204460492503101E-16</v>
      </c>
      <c r="AR32" s="53">
        <v>2.0157634157818401E-2</v>
      </c>
      <c r="AS32" s="53">
        <v>2.40554302022553E-7</v>
      </c>
      <c r="AT32" s="53">
        <v>5.3119333051052997E-6</v>
      </c>
      <c r="AU32" s="53">
        <v>7.4051283403383503E-2</v>
      </c>
      <c r="AV32" s="53">
        <v>4.0896656096155202E-7</v>
      </c>
      <c r="AW32" s="53">
        <v>0.51409833270480199</v>
      </c>
      <c r="AX32" s="53">
        <v>2.2204460492503101E-16</v>
      </c>
      <c r="AY32" s="53">
        <v>8.4235428163450603E-10</v>
      </c>
      <c r="AZ32" s="53">
        <v>2.2204460492503101E-16</v>
      </c>
      <c r="BA32" s="53">
        <v>2.2204460492503101E-16</v>
      </c>
      <c r="BB32" s="53">
        <v>1.8082896932410501E-7</v>
      </c>
      <c r="BC32" s="53">
        <v>2.2204460492503101E-16</v>
      </c>
      <c r="BD32" s="53">
        <v>1.22966511981937E-5</v>
      </c>
      <c r="BE32" s="53">
        <v>0.18089235539527801</v>
      </c>
      <c r="BF32" s="53">
        <v>2.2204460492503101E-16</v>
      </c>
      <c r="BG32" s="53">
        <v>1.13362237579832E-4</v>
      </c>
      <c r="BH32" s="53">
        <v>0.45522020179244599</v>
      </c>
      <c r="BI32" s="53">
        <v>9.5943818509683703E-10</v>
      </c>
      <c r="BJ32" s="53">
        <v>1.4693818648002801E-3</v>
      </c>
      <c r="BK32" s="53">
        <v>1.67098660180848E-4</v>
      </c>
      <c r="BL32" s="53">
        <v>2.2204460492503101E-16</v>
      </c>
      <c r="BN32" s="5">
        <f t="shared" si="0"/>
        <v>1</v>
      </c>
      <c r="BO32" s="5">
        <f t="shared" si="1"/>
        <v>1</v>
      </c>
      <c r="BQ32" s="5">
        <f t="shared" si="2"/>
        <v>2</v>
      </c>
      <c r="BR32" s="5">
        <f t="shared" si="3"/>
        <v>2</v>
      </c>
    </row>
    <row r="33" spans="1:70" x14ac:dyDescent="0.35">
      <c r="A33">
        <v>32</v>
      </c>
      <c r="B33" t="s">
        <v>1407</v>
      </c>
      <c r="C33">
        <v>5.0999999999999996</v>
      </c>
      <c r="D33">
        <v>3.6</v>
      </c>
      <c r="E33">
        <v>2.6</v>
      </c>
      <c r="F33">
        <v>1.42</v>
      </c>
      <c r="G33">
        <v>1.96</v>
      </c>
      <c r="H33">
        <v>1.38</v>
      </c>
      <c r="I33">
        <v>70.59</v>
      </c>
      <c r="K33" t="s">
        <v>1389</v>
      </c>
      <c r="L33">
        <v>3500</v>
      </c>
      <c r="N33" t="s">
        <v>1370</v>
      </c>
      <c r="O33" s="53">
        <v>0.3624</v>
      </c>
      <c r="P33" s="53">
        <v>0.203133333333333</v>
      </c>
      <c r="Q33" s="53">
        <v>0.25366666666666698</v>
      </c>
      <c r="R33" s="53">
        <v>0.19173333333333301</v>
      </c>
      <c r="S33" s="53">
        <v>-1.78246306603569E-16</v>
      </c>
      <c r="T33" s="53">
        <v>-2.4868995751603501E-17</v>
      </c>
      <c r="U33" s="53">
        <v>-2.7764249233008802E-17</v>
      </c>
      <c r="V33" s="53">
        <v>-1.86906046195645E-16</v>
      </c>
      <c r="W33" s="53">
        <v>-2.53963516883005E-17</v>
      </c>
      <c r="X33" s="53">
        <v>9.1166666666666701E-2</v>
      </c>
      <c r="Y33" s="53">
        <v>7.4233333333333304E-2</v>
      </c>
      <c r="Z33" s="53">
        <v>0.46243333333333397</v>
      </c>
      <c r="AA33" s="53">
        <v>1.7333333333330501E-3</v>
      </c>
      <c r="AB33" s="53">
        <v>-1.20542464898676E-16</v>
      </c>
      <c r="AC33" s="53">
        <v>-2.4164698020356901E-17</v>
      </c>
      <c r="AD33" s="53">
        <v>-1.54071200242356E-16</v>
      </c>
      <c r="AE33" s="53">
        <v>3.1666666666666401E-3</v>
      </c>
      <c r="AF33" s="53">
        <v>-8.7638230006348303E-18</v>
      </c>
      <c r="AG33" s="53">
        <v>-3.1499108876786902E-17</v>
      </c>
      <c r="AH33" s="53">
        <v>5.2999999999999801E-3</v>
      </c>
      <c r="AI33" s="53">
        <v>6.7333333333331096E-3</v>
      </c>
      <c r="AJ33" s="53">
        <v>1.4866666666666299E-2</v>
      </c>
      <c r="AK33" s="53">
        <v>4.62333333333333E-2</v>
      </c>
      <c r="AL33" s="53">
        <v>1.9999999999997199E-3</v>
      </c>
      <c r="AM33" s="53">
        <v>-2.5963953209640101E-16</v>
      </c>
      <c r="AN33" s="53">
        <v>0.39175863698254598</v>
      </c>
      <c r="AO33" s="53">
        <v>0.104375474158032</v>
      </c>
      <c r="AP33" s="53">
        <v>2.2204460492503101E-16</v>
      </c>
      <c r="AQ33" s="53">
        <v>2.2204460492503101E-16</v>
      </c>
      <c r="AR33" s="53">
        <v>6.5989263158741499E-2</v>
      </c>
      <c r="AS33" s="53">
        <v>1.9087254222735499E-3</v>
      </c>
      <c r="AT33" s="53">
        <v>1.54513780616631E-5</v>
      </c>
      <c r="AU33" s="53">
        <v>5.6391155942055304E-3</v>
      </c>
      <c r="AV33" s="53">
        <v>1.1879275471969499E-6</v>
      </c>
      <c r="AW33" s="53">
        <v>0.56416919527726395</v>
      </c>
      <c r="AX33" s="53">
        <v>2.2204460492503101E-16</v>
      </c>
      <c r="AY33" s="53">
        <v>2.2204460492503101E-16</v>
      </c>
      <c r="AZ33" s="53">
        <v>2.2204460492503101E-16</v>
      </c>
      <c r="BA33" s="53">
        <v>2.2204460492503101E-16</v>
      </c>
      <c r="BB33" s="53">
        <v>4.5568595559601398E-12</v>
      </c>
      <c r="BC33" s="53">
        <v>2.2204460492503101E-16</v>
      </c>
      <c r="BD33" s="53">
        <v>6.9199211773300897E-7</v>
      </c>
      <c r="BE33" s="53">
        <v>0.34919520635023998</v>
      </c>
      <c r="BF33" s="53">
        <v>2.2204460492503101E-16</v>
      </c>
      <c r="BG33" s="53">
        <v>3.36326432321213E-6</v>
      </c>
      <c r="BH33" s="53">
        <v>3.62922580725362E-2</v>
      </c>
      <c r="BI33" s="53">
        <v>2.2204460492503101E-16</v>
      </c>
      <c r="BJ33" s="53">
        <v>6.9866318461608205E-4</v>
      </c>
      <c r="BK33" s="53">
        <v>1.3850935429153601E-7</v>
      </c>
      <c r="BL33" s="53">
        <v>2.2204460492503101E-16</v>
      </c>
      <c r="BN33" s="5">
        <f t="shared" si="0"/>
        <v>0</v>
      </c>
      <c r="BO33" s="5">
        <f t="shared" si="1"/>
        <v>0</v>
      </c>
      <c r="BQ33" s="5">
        <f t="shared" si="2"/>
        <v>0</v>
      </c>
      <c r="BR33" s="5">
        <f t="shared" si="3"/>
        <v>1</v>
      </c>
    </row>
    <row r="34" spans="1:70" x14ac:dyDescent="0.35">
      <c r="A34">
        <v>33</v>
      </c>
      <c r="B34" t="s">
        <v>1408</v>
      </c>
      <c r="C34">
        <v>4.2</v>
      </c>
      <c r="D34">
        <v>2.6</v>
      </c>
      <c r="E34">
        <v>2.2000000000000002</v>
      </c>
      <c r="F34">
        <v>1.62</v>
      </c>
      <c r="G34">
        <v>1.91</v>
      </c>
      <c r="H34">
        <v>1.18</v>
      </c>
      <c r="I34">
        <v>61.9</v>
      </c>
      <c r="K34" t="s">
        <v>1409</v>
      </c>
      <c r="L34">
        <v>3850</v>
      </c>
      <c r="M34" t="s">
        <v>1293</v>
      </c>
      <c r="N34" t="s">
        <v>1370</v>
      </c>
      <c r="O34" s="53">
        <v>6.6666666666666003E-4</v>
      </c>
      <c r="P34" s="53">
        <v>0.493966666666667</v>
      </c>
      <c r="Q34" s="53">
        <v>0.13250000000000001</v>
      </c>
      <c r="R34" s="53">
        <v>0.163333333333333</v>
      </c>
      <c r="S34" s="53">
        <v>-1.4155343563970701E-16</v>
      </c>
      <c r="T34" s="53">
        <v>-2.2343238370581301E-17</v>
      </c>
      <c r="U34" s="53">
        <v>-2.3704996299223101E-17</v>
      </c>
      <c r="V34" s="53">
        <v>6.5999999999999098E-3</v>
      </c>
      <c r="W34" s="53">
        <v>-2.3064883336587601E-17</v>
      </c>
      <c r="X34" s="53">
        <v>0.20166666666666699</v>
      </c>
      <c r="Y34" s="53">
        <v>-1.27731158983124E-16</v>
      </c>
      <c r="Z34" s="53">
        <v>3.6033333333333299E-2</v>
      </c>
      <c r="AA34" s="53">
        <v>-2.58904009342586E-16</v>
      </c>
      <c r="AB34" s="53">
        <v>-9.6173069508154206E-17</v>
      </c>
      <c r="AC34" s="53">
        <v>-2.51821133390173E-17</v>
      </c>
      <c r="AD34" s="53">
        <v>-2.5672519665676001E-16</v>
      </c>
      <c r="AE34" s="53">
        <v>0.82336666666666702</v>
      </c>
      <c r="AF34" s="53">
        <v>-8.4550422219109603E-18</v>
      </c>
      <c r="AG34" s="53">
        <v>-3.1603192285345502E-17</v>
      </c>
      <c r="AH34" s="53">
        <v>-1.6686652060116099E-16</v>
      </c>
      <c r="AI34" s="53">
        <v>-3.1669111777432601E-16</v>
      </c>
      <c r="AJ34" s="53">
        <v>-3.5352276661626498E-16</v>
      </c>
      <c r="AK34" s="53">
        <v>0.23400000000000001</v>
      </c>
      <c r="AL34" s="53">
        <v>2.25666666666666E-2</v>
      </c>
      <c r="AM34" s="53">
        <v>-1.99409933010486E-16</v>
      </c>
      <c r="AN34" s="53">
        <v>0.133721383199845</v>
      </c>
      <c r="AO34" s="53">
        <v>0.91450113505706598</v>
      </c>
      <c r="AP34" s="53">
        <v>9.3593007215343297E-11</v>
      </c>
      <c r="AQ34" s="53">
        <v>2.2204460492503101E-16</v>
      </c>
      <c r="AR34" s="53">
        <v>0.14793502662386199</v>
      </c>
      <c r="AS34" s="53">
        <v>5.6738901791641698E-5</v>
      </c>
      <c r="AT34" s="53">
        <v>1.5862700891401001E-6</v>
      </c>
      <c r="AU34" s="53">
        <v>0.66568492379585698</v>
      </c>
      <c r="AV34" s="53">
        <v>2.9132609179E-10</v>
      </c>
      <c r="AW34" s="53">
        <v>0.32896460185956999</v>
      </c>
      <c r="AX34" s="53">
        <v>2.2204460492503101E-16</v>
      </c>
      <c r="AY34" s="53">
        <v>7.4440466782919198E-13</v>
      </c>
      <c r="AZ34" s="53">
        <v>2.2204460492503101E-16</v>
      </c>
      <c r="BA34" s="53">
        <v>2.2204460492503101E-16</v>
      </c>
      <c r="BB34" s="53">
        <v>1.32117262240338E-8</v>
      </c>
      <c r="BC34" s="53">
        <v>2.2204460492503101E-16</v>
      </c>
      <c r="BD34" s="53">
        <v>5.3742150803593701E-5</v>
      </c>
      <c r="BE34" s="53">
        <v>7.5073275021114202E-2</v>
      </c>
      <c r="BF34" s="53">
        <v>2.2204460492503101E-16</v>
      </c>
      <c r="BG34" s="53">
        <v>2.3845493390761101E-5</v>
      </c>
      <c r="BH34" s="53">
        <v>0.28131970037681903</v>
      </c>
      <c r="BI34" s="53">
        <v>1.34325338459476E-12</v>
      </c>
      <c r="BJ34" s="53">
        <v>4.86338771451185E-2</v>
      </c>
      <c r="BK34" s="53">
        <v>7.4265412721268302E-5</v>
      </c>
      <c r="BL34" s="53">
        <v>2.2204460492503101E-16</v>
      </c>
      <c r="BN34" s="5">
        <f t="shared" si="0"/>
        <v>1</v>
      </c>
      <c r="BO34" s="5">
        <f t="shared" si="1"/>
        <v>1</v>
      </c>
      <c r="BQ34" s="5">
        <f t="shared" si="2"/>
        <v>1</v>
      </c>
      <c r="BR34" s="5">
        <f t="shared" si="3"/>
        <v>2</v>
      </c>
    </row>
    <row r="35" spans="1:70" x14ac:dyDescent="0.35">
      <c r="A35">
        <v>34</v>
      </c>
      <c r="B35" t="s">
        <v>1410</v>
      </c>
      <c r="C35">
        <v>5.7</v>
      </c>
      <c r="D35">
        <v>3.3</v>
      </c>
      <c r="E35">
        <v>2.8</v>
      </c>
      <c r="F35">
        <v>1.73</v>
      </c>
      <c r="G35">
        <v>2.04</v>
      </c>
      <c r="H35">
        <v>1.18</v>
      </c>
      <c r="I35">
        <v>57.89</v>
      </c>
      <c r="K35" t="s">
        <v>1409</v>
      </c>
      <c r="L35">
        <v>3850</v>
      </c>
      <c r="M35" t="s">
        <v>1293</v>
      </c>
      <c r="N35" t="s">
        <v>1370</v>
      </c>
      <c r="O35" s="53">
        <v>0.816566666666667</v>
      </c>
      <c r="P35" s="53">
        <v>0.66400000000000003</v>
      </c>
      <c r="Q35" s="53">
        <v>4.3666666666666597E-2</v>
      </c>
      <c r="R35" s="53">
        <v>0.23556666666666701</v>
      </c>
      <c r="S35" s="53">
        <v>2.3999999999997899E-3</v>
      </c>
      <c r="T35" s="53">
        <v>-2.7228219678932001E-17</v>
      </c>
      <c r="U35" s="53">
        <v>-2.9868468809368701E-17</v>
      </c>
      <c r="V35" s="53">
        <v>-1.9212409441138301E-16</v>
      </c>
      <c r="W35" s="53">
        <v>-2.74225087082414E-17</v>
      </c>
      <c r="X35" s="53">
        <v>1.6999999999998299E-3</v>
      </c>
      <c r="Y35" s="53">
        <v>-1.8723911310303301E-16</v>
      </c>
      <c r="Z35" s="53">
        <v>1.6199999999999801E-2</v>
      </c>
      <c r="AA35" s="53">
        <v>-3.2632230251294898E-16</v>
      </c>
      <c r="AB35" s="53">
        <v>-1.28563826251593E-16</v>
      </c>
      <c r="AC35" s="53">
        <v>-2.9598719308854302E-17</v>
      </c>
      <c r="AD35" s="53">
        <v>-2.0021484470333899E-16</v>
      </c>
      <c r="AE35" s="53">
        <v>9.3133333333333304E-2</v>
      </c>
      <c r="AF35" s="53">
        <v>-9.3831192815585492E-18</v>
      </c>
      <c r="AG35" s="53">
        <v>-3.1794011867702901E-17</v>
      </c>
      <c r="AH35" s="53">
        <v>6.6666666666665804E-3</v>
      </c>
      <c r="AI35" s="53">
        <v>-2.8393953854788399E-16</v>
      </c>
      <c r="AJ35" s="53">
        <v>1.3333333333328801E-3</v>
      </c>
      <c r="AK35" s="53">
        <v>3.9999999999997199E-3</v>
      </c>
      <c r="AL35" s="53">
        <v>1.4999999999997099E-3</v>
      </c>
      <c r="AM35" s="53">
        <v>-2.6090241078691199E-16</v>
      </c>
      <c r="AN35" s="53">
        <v>0.16713278104912899</v>
      </c>
      <c r="AO35" s="53">
        <v>0.235245540459535</v>
      </c>
      <c r="AP35" s="53">
        <v>2.0248759463808399E-8</v>
      </c>
      <c r="AQ35" s="53">
        <v>1.46707663589221E-11</v>
      </c>
      <c r="AR35" s="53">
        <v>1.73764143378876E-2</v>
      </c>
      <c r="AS35" s="53">
        <v>8.7773219062595697E-8</v>
      </c>
      <c r="AT35" s="53">
        <v>6.6489270781070506E-5</v>
      </c>
      <c r="AU35" s="53">
        <v>5.2052603584385598E-2</v>
      </c>
      <c r="AV35" s="53">
        <v>1.5724812821001301E-3</v>
      </c>
      <c r="AW35" s="53">
        <v>0.54770937598580305</v>
      </c>
      <c r="AX35" s="53">
        <v>2.4371474480551898E-11</v>
      </c>
      <c r="AY35" s="53">
        <v>1.1562338053772499E-5</v>
      </c>
      <c r="AZ35" s="53">
        <v>2.2204460492503101E-16</v>
      </c>
      <c r="BA35" s="53">
        <v>2.2204460492503101E-16</v>
      </c>
      <c r="BB35" s="53">
        <v>4.9258324549012402E-6</v>
      </c>
      <c r="BC35" s="53">
        <v>2.2204460492503101E-16</v>
      </c>
      <c r="BD35" s="53">
        <v>1.2449338928050799E-4</v>
      </c>
      <c r="BE35" s="53">
        <v>9.7542778707073608E-3</v>
      </c>
      <c r="BF35" s="53">
        <v>2.2204460492503101E-16</v>
      </c>
      <c r="BG35" s="53">
        <v>1.33169088443437E-5</v>
      </c>
      <c r="BH35" s="53">
        <v>0.218058361591492</v>
      </c>
      <c r="BI35" s="53">
        <v>6.2960303205723395E-8</v>
      </c>
      <c r="BJ35" s="53">
        <v>5.6921201447844702E-3</v>
      </c>
      <c r="BK35" s="53">
        <v>1.9409486275478601E-3</v>
      </c>
      <c r="BL35" s="53">
        <v>2.2204460492503101E-16</v>
      </c>
      <c r="BN35" s="5">
        <f t="shared" si="0"/>
        <v>1</v>
      </c>
      <c r="BO35" s="5">
        <f t="shared" si="1"/>
        <v>0</v>
      </c>
      <c r="BQ35" s="5">
        <f t="shared" si="2"/>
        <v>2</v>
      </c>
      <c r="BR35" s="5">
        <f t="shared" si="3"/>
        <v>1</v>
      </c>
    </row>
    <row r="36" spans="1:70" x14ac:dyDescent="0.35">
      <c r="A36">
        <v>35</v>
      </c>
      <c r="B36" t="s">
        <v>1411</v>
      </c>
      <c r="C36">
        <v>4.9000000000000004</v>
      </c>
      <c r="D36">
        <v>2.8</v>
      </c>
      <c r="E36">
        <v>2.4</v>
      </c>
      <c r="F36">
        <v>1.75</v>
      </c>
      <c r="G36">
        <v>2.04</v>
      </c>
      <c r="H36">
        <v>1.17</v>
      </c>
      <c r="I36">
        <v>57.14</v>
      </c>
      <c r="K36" t="s">
        <v>1412</v>
      </c>
      <c r="L36">
        <v>3650</v>
      </c>
      <c r="M36" t="s">
        <v>1293</v>
      </c>
      <c r="N36" t="s">
        <v>1370</v>
      </c>
      <c r="O36" s="53">
        <v>5.1033333333333299E-2</v>
      </c>
      <c r="P36" s="53">
        <v>0.15165000000000001</v>
      </c>
      <c r="Q36" s="53">
        <v>0.61153333333333304</v>
      </c>
      <c r="R36" s="53">
        <v>0.47666666666666702</v>
      </c>
      <c r="S36" s="53">
        <v>-1.5121237595394601E-16</v>
      </c>
      <c r="T36" s="53">
        <v>-2.5951463200612999E-17</v>
      </c>
      <c r="U36" s="53">
        <v>-2.83852802374085E-17</v>
      </c>
      <c r="V36" s="53">
        <v>7.9999999999984901E-4</v>
      </c>
      <c r="W36" s="53">
        <v>-2.6312285683616199E-17</v>
      </c>
      <c r="X36" s="53">
        <v>1.6119047619047502E-2</v>
      </c>
      <c r="Y36" s="53">
        <v>5.7142857142841502E-4</v>
      </c>
      <c r="Z36" s="53">
        <v>4.0199999999999902E-2</v>
      </c>
      <c r="AA36" s="53">
        <v>4.99999999999723E-4</v>
      </c>
      <c r="AB36" s="53">
        <v>-1.083300116278E-16</v>
      </c>
      <c r="AC36" s="53">
        <v>-2.6955868093203599E-17</v>
      </c>
      <c r="AD36" s="53">
        <v>-2.6902091665448302E-16</v>
      </c>
      <c r="AE36" s="53">
        <v>0.2218</v>
      </c>
      <c r="AF36" s="53">
        <v>-9.1419927183977696E-18</v>
      </c>
      <c r="AG36" s="53">
        <v>-3.1743704886899598E-17</v>
      </c>
      <c r="AH36" s="53">
        <v>1.4500000000000001E-2</v>
      </c>
      <c r="AI36" s="53">
        <v>-3.29181126801359E-16</v>
      </c>
      <c r="AJ36" s="53">
        <v>-3.6667890945807398E-16</v>
      </c>
      <c r="AK36" s="53">
        <v>0.3291</v>
      </c>
      <c r="AL36" s="53">
        <v>5.9999999999999004E-3</v>
      </c>
      <c r="AM36" s="53">
        <v>-2.4291679778798402E-16</v>
      </c>
      <c r="AN36" s="53">
        <v>0.17780893149139701</v>
      </c>
      <c r="AO36" s="53">
        <v>0.78528097852915701</v>
      </c>
      <c r="AP36" s="53">
        <v>1.5822374291711801E-7</v>
      </c>
      <c r="AQ36" s="53">
        <v>7.0934347394873702E-13</v>
      </c>
      <c r="AR36" s="53">
        <v>2.5761357127269999E-2</v>
      </c>
      <c r="AS36" s="53">
        <v>3.6661143179324702E-7</v>
      </c>
      <c r="AT36" s="53">
        <v>7.2776263391733397E-6</v>
      </c>
      <c r="AU36" s="53">
        <v>0.38754986563681099</v>
      </c>
      <c r="AV36" s="53">
        <v>1.0021005678006E-6</v>
      </c>
      <c r="AW36" s="53">
        <v>0.45834186135722399</v>
      </c>
      <c r="AX36" s="53">
        <v>7.4882701373246301E-13</v>
      </c>
      <c r="AY36" s="53">
        <v>1.89470654173723E-7</v>
      </c>
      <c r="AZ36" s="53">
        <v>2.2204460492503101E-16</v>
      </c>
      <c r="BA36" s="53">
        <v>2.2204460492503101E-16</v>
      </c>
      <c r="BB36" s="53">
        <v>4.7829705251071703E-6</v>
      </c>
      <c r="BC36" s="53">
        <v>2.2204460492503101E-16</v>
      </c>
      <c r="BD36" s="53">
        <v>1.24706224531469E-4</v>
      </c>
      <c r="BE36" s="53">
        <v>2.9386987287362701E-3</v>
      </c>
      <c r="BF36" s="53">
        <v>2.2204460492503101E-16</v>
      </c>
      <c r="BG36" s="53">
        <v>8.1732243392937894E-5</v>
      </c>
      <c r="BH36" s="53">
        <v>0.45473939673451802</v>
      </c>
      <c r="BI36" s="53">
        <v>1.8711606993416499E-8</v>
      </c>
      <c r="BJ36" s="53">
        <v>2.89641451631669E-2</v>
      </c>
      <c r="BK36" s="53">
        <v>3.2942520012130502E-3</v>
      </c>
      <c r="BL36" s="53">
        <v>2.2204460492503101E-16</v>
      </c>
      <c r="BN36" s="5">
        <f t="shared" si="0"/>
        <v>0</v>
      </c>
      <c r="BO36" s="5">
        <f t="shared" si="1"/>
        <v>1</v>
      </c>
      <c r="BQ36" s="5">
        <f t="shared" si="2"/>
        <v>1</v>
      </c>
      <c r="BR36" s="5">
        <f t="shared" si="3"/>
        <v>1</v>
      </c>
    </row>
    <row r="37" spans="1:70" x14ac:dyDescent="0.35">
      <c r="A37">
        <v>36</v>
      </c>
      <c r="B37" t="s">
        <v>1413</v>
      </c>
      <c r="C37">
        <v>4.5999999999999996</v>
      </c>
      <c r="D37">
        <v>2.7</v>
      </c>
      <c r="E37">
        <v>2.2000000000000002</v>
      </c>
      <c r="F37">
        <v>1.7</v>
      </c>
      <c r="G37">
        <v>2.09</v>
      </c>
      <c r="H37">
        <v>1.23</v>
      </c>
      <c r="I37">
        <v>58.7</v>
      </c>
      <c r="K37" t="s">
        <v>1412</v>
      </c>
      <c r="L37">
        <v>3650</v>
      </c>
      <c r="M37" t="s">
        <v>1293</v>
      </c>
      <c r="N37" t="s">
        <v>1370</v>
      </c>
      <c r="O37" s="53">
        <v>1.32E-2</v>
      </c>
      <c r="P37" s="53">
        <v>0.21479999999999999</v>
      </c>
      <c r="Q37" s="53">
        <v>0.36183333333333301</v>
      </c>
      <c r="R37" s="53">
        <v>0.67203333333333304</v>
      </c>
      <c r="S37" s="53">
        <v>-1.4688250615790801E-16</v>
      </c>
      <c r="T37" s="53">
        <v>-2.4424906541753401E-17</v>
      </c>
      <c r="U37" s="53">
        <v>-2.43572523261903E-17</v>
      </c>
      <c r="V37" s="53">
        <v>2.8999999999998402E-3</v>
      </c>
      <c r="W37" s="53">
        <v>-2.4868995751603501E-17</v>
      </c>
      <c r="X37" s="53">
        <v>0.146666666666667</v>
      </c>
      <c r="Y37" s="53">
        <v>5.71428571428425E-4</v>
      </c>
      <c r="Z37" s="53">
        <v>7.6666666666664997E-3</v>
      </c>
      <c r="AA37" s="53">
        <v>9.9999999999974393E-4</v>
      </c>
      <c r="AB37" s="53">
        <v>-1.01196828694583E-16</v>
      </c>
      <c r="AC37" s="53">
        <v>-2.6247233553267101E-17</v>
      </c>
      <c r="AD37" s="53">
        <v>-2.4948099142108E-16</v>
      </c>
      <c r="AE37" s="53">
        <v>0.41449999999999998</v>
      </c>
      <c r="AF37" s="53">
        <v>-8.6562701451242693E-18</v>
      </c>
      <c r="AG37" s="53">
        <v>-3.1653499266148799E-17</v>
      </c>
      <c r="AH37" s="53">
        <v>1.99999999999986E-3</v>
      </c>
      <c r="AI37" s="53">
        <v>-3.1730174043787E-16</v>
      </c>
      <c r="AJ37" s="53">
        <v>3.9999999999967801E-4</v>
      </c>
      <c r="AK37" s="53">
        <v>0.104633333333333</v>
      </c>
      <c r="AL37" s="53">
        <v>5.8999999999999001E-3</v>
      </c>
      <c r="AM37" s="53">
        <v>-1.9959034425198801E-16</v>
      </c>
      <c r="AN37" s="53">
        <v>8.2664547905153804E-2</v>
      </c>
      <c r="AO37" s="53">
        <v>0.97892111089929301</v>
      </c>
      <c r="AP37" s="53">
        <v>8.5973631804932906E-8</v>
      </c>
      <c r="AQ37" s="53">
        <v>2.2204460492503101E-16</v>
      </c>
      <c r="AR37" s="53">
        <v>2.5112445206062699E-2</v>
      </c>
      <c r="AS37" s="53">
        <v>4.1129261258730498E-7</v>
      </c>
      <c r="AT37" s="53">
        <v>2.5147404904665E-6</v>
      </c>
      <c r="AU37" s="53">
        <v>0.34339606498858899</v>
      </c>
      <c r="AV37" s="53">
        <v>3.7700737146894102E-8</v>
      </c>
      <c r="AW37" s="53">
        <v>0.43825183254315497</v>
      </c>
      <c r="AX37" s="53">
        <v>2.2204460492503101E-16</v>
      </c>
      <c r="AY37" s="53">
        <v>3.53878619860516E-9</v>
      </c>
      <c r="AZ37" s="53">
        <v>2.2204460492503101E-16</v>
      </c>
      <c r="BA37" s="53">
        <v>2.2204460492503101E-16</v>
      </c>
      <c r="BB37" s="53">
        <v>1.2651926765368801E-6</v>
      </c>
      <c r="BC37" s="53">
        <v>2.2204460492503101E-16</v>
      </c>
      <c r="BD37" s="53">
        <v>4.2828919885831797E-5</v>
      </c>
      <c r="BE37" s="53">
        <v>2.1629050232151701E-2</v>
      </c>
      <c r="BF37" s="53">
        <v>2.2204460492503101E-16</v>
      </c>
      <c r="BG37" s="53">
        <v>1.73248654010828E-4</v>
      </c>
      <c r="BH37" s="53">
        <v>0.57446909272917701</v>
      </c>
      <c r="BI37" s="53">
        <v>3.7611794507411702E-9</v>
      </c>
      <c r="BJ37" s="53">
        <v>1.0729257697278401E-2</v>
      </c>
      <c r="BK37" s="53">
        <v>1.0170160328109E-3</v>
      </c>
      <c r="BL37" s="53">
        <v>2.2204460492503101E-16</v>
      </c>
      <c r="BN37" s="5">
        <f t="shared" si="0"/>
        <v>0</v>
      </c>
      <c r="BO37" s="5">
        <f t="shared" si="1"/>
        <v>1</v>
      </c>
      <c r="BQ37" s="5">
        <f t="shared" si="2"/>
        <v>1</v>
      </c>
      <c r="BR37" s="5">
        <f t="shared" si="3"/>
        <v>2</v>
      </c>
    </row>
    <row r="38" spans="1:70" x14ac:dyDescent="0.35">
      <c r="A38">
        <v>37</v>
      </c>
      <c r="B38" t="s">
        <v>1414</v>
      </c>
      <c r="C38">
        <v>3.8</v>
      </c>
      <c r="D38">
        <v>2.6</v>
      </c>
      <c r="E38">
        <v>2.2000000000000002</v>
      </c>
      <c r="F38">
        <v>1.46</v>
      </c>
      <c r="G38">
        <v>1.73</v>
      </c>
      <c r="H38">
        <v>1.18</v>
      </c>
      <c r="I38">
        <v>68.42</v>
      </c>
      <c r="K38" t="s">
        <v>1415</v>
      </c>
      <c r="L38">
        <v>3450</v>
      </c>
      <c r="M38" t="s">
        <v>1293</v>
      </c>
      <c r="N38" t="s">
        <v>1370</v>
      </c>
      <c r="O38" s="53">
        <v>1.32E-2</v>
      </c>
      <c r="P38" s="53">
        <v>0.45903333333333302</v>
      </c>
      <c r="Q38" s="53">
        <v>4.33333333333333E-2</v>
      </c>
      <c r="R38" s="53">
        <v>0.1646</v>
      </c>
      <c r="S38" s="53">
        <v>-1.3727907699490099E-16</v>
      </c>
      <c r="T38" s="53">
        <v>-1.8735013540549499E-17</v>
      </c>
      <c r="U38" s="53">
        <v>-2.3281723771084699E-17</v>
      </c>
      <c r="V38" s="53">
        <v>2.5999999999998598E-3</v>
      </c>
      <c r="W38" s="53">
        <v>-1.8623991238086999E-17</v>
      </c>
      <c r="X38" s="53">
        <v>0.39236666666666697</v>
      </c>
      <c r="Y38" s="53">
        <v>1.0699999999999901E-2</v>
      </c>
      <c r="Z38" s="53">
        <v>0.492466666666667</v>
      </c>
      <c r="AA38" s="53">
        <v>-2.5776603074234599E-16</v>
      </c>
      <c r="AB38" s="53">
        <v>-8.7208018584305994E-17</v>
      </c>
      <c r="AC38" s="53">
        <v>-2.4731085235263401E-17</v>
      </c>
      <c r="AD38" s="53">
        <v>-2.3982205110684201E-16</v>
      </c>
      <c r="AE38" s="53">
        <v>0.81633333333333402</v>
      </c>
      <c r="AF38" s="53">
        <v>-7.4870665223159007E-18</v>
      </c>
      <c r="AG38" s="53">
        <v>-3.09717529400899E-17</v>
      </c>
      <c r="AH38" s="53">
        <v>-1.73083769539062E-16</v>
      </c>
      <c r="AI38" s="53">
        <v>-3.0891955660194998E-16</v>
      </c>
      <c r="AJ38" s="53">
        <v>-3.3748004391043198E-16</v>
      </c>
      <c r="AK38" s="53">
        <v>7.5399999999999995E-2</v>
      </c>
      <c r="AL38" s="53">
        <v>1.15666666666666E-2</v>
      </c>
      <c r="AM38" s="53">
        <v>-1.93373095314087E-16</v>
      </c>
      <c r="AN38" s="53">
        <v>1.05757801702124E-2</v>
      </c>
      <c r="AO38" s="53">
        <v>0.60532721625772301</v>
      </c>
      <c r="AP38" s="53">
        <v>2.2204460492503101E-16</v>
      </c>
      <c r="AQ38" s="53">
        <v>2.2204460492503101E-16</v>
      </c>
      <c r="AR38" s="53">
        <v>0.70909941731580595</v>
      </c>
      <c r="AS38" s="53">
        <v>3.0465545870353499E-3</v>
      </c>
      <c r="AT38" s="53">
        <v>9.5644129964094206E-7</v>
      </c>
      <c r="AU38" s="53">
        <v>0.52255183644144099</v>
      </c>
      <c r="AV38" s="53">
        <v>1.12445256381358E-13</v>
      </c>
      <c r="AW38" s="53">
        <v>0.138972674124754</v>
      </c>
      <c r="AX38" s="53">
        <v>2.2204460492503101E-16</v>
      </c>
      <c r="AY38" s="53">
        <v>2.2204460492503101E-16</v>
      </c>
      <c r="AZ38" s="53">
        <v>2.2204460492503101E-16</v>
      </c>
      <c r="BA38" s="53">
        <v>2.2204460492503101E-16</v>
      </c>
      <c r="BB38" s="53">
        <v>3.46090079407146E-12</v>
      </c>
      <c r="BC38" s="53">
        <v>2.2204460492503101E-16</v>
      </c>
      <c r="BD38" s="53">
        <v>2.6548060037723701E-5</v>
      </c>
      <c r="BE38" s="53">
        <v>0.69720390713911695</v>
      </c>
      <c r="BF38" s="53">
        <v>2.2204460492503101E-16</v>
      </c>
      <c r="BG38" s="53">
        <v>9.3385031087833899E-7</v>
      </c>
      <c r="BH38" s="53">
        <v>4.0389508049687203E-2</v>
      </c>
      <c r="BI38" s="53">
        <v>2.2204460492503101E-16</v>
      </c>
      <c r="BJ38" s="53">
        <v>9.8513626845205798E-3</v>
      </c>
      <c r="BK38" s="53">
        <v>1.99000640351129E-7</v>
      </c>
      <c r="BL38" s="53">
        <v>2.2204460492503101E-16</v>
      </c>
      <c r="BN38" s="5">
        <f t="shared" si="0"/>
        <v>1</v>
      </c>
      <c r="BO38" s="5">
        <f t="shared" si="1"/>
        <v>1</v>
      </c>
      <c r="BQ38" s="5">
        <f t="shared" si="2"/>
        <v>1</v>
      </c>
      <c r="BR38" s="5">
        <f t="shared" si="3"/>
        <v>4</v>
      </c>
    </row>
    <row r="39" spans="1:70" x14ac:dyDescent="0.35">
      <c r="A39">
        <v>38</v>
      </c>
      <c r="B39" t="s">
        <v>1416</v>
      </c>
      <c r="C39">
        <v>5.5</v>
      </c>
      <c r="D39">
        <v>3.5</v>
      </c>
      <c r="E39">
        <v>2.9</v>
      </c>
      <c r="F39">
        <v>1.57</v>
      </c>
      <c r="G39">
        <v>1.9</v>
      </c>
      <c r="H39">
        <v>1.21</v>
      </c>
      <c r="I39">
        <v>63.64</v>
      </c>
      <c r="K39" t="s">
        <v>1415</v>
      </c>
      <c r="L39">
        <v>3450</v>
      </c>
      <c r="M39" t="s">
        <v>1293</v>
      </c>
      <c r="N39" t="s">
        <v>1370</v>
      </c>
      <c r="O39" s="53">
        <v>0.92003333333333304</v>
      </c>
      <c r="P39" s="53">
        <v>0.45100000000000001</v>
      </c>
      <c r="Q39" s="53">
        <v>6.6699999999999995E-2</v>
      </c>
      <c r="R39" s="53">
        <v>1.15E-2</v>
      </c>
      <c r="S39" s="53">
        <v>-1.9156898289907101E-16</v>
      </c>
      <c r="T39" s="53">
        <v>-2.7200464103316301E-17</v>
      </c>
      <c r="U39" s="53">
        <v>-2.8872737534157999E-17</v>
      </c>
      <c r="V39" s="53">
        <v>-1.9345636204093399E-16</v>
      </c>
      <c r="W39" s="53">
        <v>-2.7144952952085102E-17</v>
      </c>
      <c r="X39" s="53">
        <v>6.5033333333333304E-2</v>
      </c>
      <c r="Y39" s="53">
        <v>1.66666666666649E-3</v>
      </c>
      <c r="Z39" s="53">
        <v>0.356833333333333</v>
      </c>
      <c r="AA39" s="53">
        <v>-3.2995828291859701E-16</v>
      </c>
      <c r="AB39" s="53">
        <v>-1.2748135880258399E-16</v>
      </c>
      <c r="AC39" s="53">
        <v>-2.8516251859844702E-17</v>
      </c>
      <c r="AD39" s="53">
        <v>-1.7015555631161299E-16</v>
      </c>
      <c r="AE39" s="53">
        <v>-3.8941072588727397E-17</v>
      </c>
      <c r="AF39" s="53">
        <v>-9.2339330626245402E-18</v>
      </c>
      <c r="AG39" s="53">
        <v>-3.1707275693904102E-17</v>
      </c>
      <c r="AH39" s="53">
        <v>-1.5787371410169701E-16</v>
      </c>
      <c r="AI39" s="53">
        <v>-2.6370572392409E-16</v>
      </c>
      <c r="AJ39" s="53">
        <v>-4.64378535625087E-16</v>
      </c>
      <c r="AK39" s="53">
        <v>9.5333333333331195E-3</v>
      </c>
      <c r="AL39" s="53">
        <v>2.66666666666636E-3</v>
      </c>
      <c r="AM39" s="53">
        <v>-2.6065261060637098E-16</v>
      </c>
      <c r="AN39" s="53">
        <v>0.53231941932242999</v>
      </c>
      <c r="AO39" s="53">
        <v>0.27232942686088402</v>
      </c>
      <c r="AP39" s="53">
        <v>2.8261713161681601E-12</v>
      </c>
      <c r="AQ39" s="53">
        <v>2.2204460492503101E-16</v>
      </c>
      <c r="AR39" s="53">
        <v>4.1271194833206903E-2</v>
      </c>
      <c r="AS39" s="53">
        <v>1.4863860509793601E-4</v>
      </c>
      <c r="AT39" s="53">
        <v>4.7866356312385899E-5</v>
      </c>
      <c r="AU39" s="53">
        <v>3.8716691637664398E-2</v>
      </c>
      <c r="AV39" s="53">
        <v>3.5272242642757698E-4</v>
      </c>
      <c r="AW39" s="53">
        <v>0.55533866192035697</v>
      </c>
      <c r="AX39" s="53">
        <v>2.2204460492503101E-16</v>
      </c>
      <c r="AY39" s="53">
        <v>4.10876001555411E-9</v>
      </c>
      <c r="AZ39" s="53">
        <v>2.2204460492503101E-16</v>
      </c>
      <c r="BA39" s="53">
        <v>2.2204460492503101E-16</v>
      </c>
      <c r="BB39" s="53">
        <v>1.23319387122375E-8</v>
      </c>
      <c r="BC39" s="53">
        <v>2.2204460492503101E-16</v>
      </c>
      <c r="BD39" s="53">
        <v>3.3241978359939201E-5</v>
      </c>
      <c r="BE39" s="53">
        <v>0.46357144871274297</v>
      </c>
      <c r="BF39" s="53">
        <v>2.2204460492503101E-16</v>
      </c>
      <c r="BG39" s="53">
        <v>8.3148013744366299E-7</v>
      </c>
      <c r="BH39" s="53">
        <v>6.7103499398192795E-2</v>
      </c>
      <c r="BI39" s="53">
        <v>2.52381468264015E-11</v>
      </c>
      <c r="BJ39" s="53">
        <v>1.4011287852502699E-2</v>
      </c>
      <c r="BK39" s="53">
        <v>3.6516891083317703E-5</v>
      </c>
      <c r="BL39" s="53">
        <v>2.2204460492503101E-16</v>
      </c>
      <c r="BN39" s="5">
        <f t="shared" si="0"/>
        <v>1</v>
      </c>
      <c r="BO39" s="5">
        <f t="shared" si="1"/>
        <v>0</v>
      </c>
      <c r="BQ39" s="5">
        <f t="shared" si="2"/>
        <v>2</v>
      </c>
      <c r="BR39" s="5">
        <f t="shared" si="3"/>
        <v>1</v>
      </c>
    </row>
    <row r="40" spans="1:70" x14ac:dyDescent="0.35">
      <c r="A40">
        <v>39</v>
      </c>
      <c r="B40" t="s">
        <v>1417</v>
      </c>
      <c r="C40">
        <v>4.7</v>
      </c>
      <c r="D40">
        <v>3</v>
      </c>
      <c r="E40">
        <v>3</v>
      </c>
      <c r="F40">
        <v>1.57</v>
      </c>
      <c r="G40">
        <v>1.57</v>
      </c>
      <c r="H40">
        <v>1</v>
      </c>
      <c r="I40">
        <v>63.83</v>
      </c>
      <c r="K40" t="s">
        <v>1415</v>
      </c>
      <c r="L40">
        <v>3450</v>
      </c>
      <c r="M40" t="s">
        <v>1293</v>
      </c>
      <c r="N40" t="s">
        <v>1370</v>
      </c>
      <c r="O40" s="53">
        <v>4.11333333333333E-2</v>
      </c>
      <c r="P40" s="53">
        <v>3.0766666666666699E-2</v>
      </c>
      <c r="Q40" s="53">
        <v>0.104866666666667</v>
      </c>
      <c r="R40" s="53">
        <v>-2.6256774532385E-17</v>
      </c>
      <c r="S40" s="53">
        <v>-1.75526260193237E-16</v>
      </c>
      <c r="T40" s="53">
        <v>-2.5757174171303599E-17</v>
      </c>
      <c r="U40" s="53">
        <v>-2.76237366314547E-17</v>
      </c>
      <c r="V40" s="53">
        <v>3.87333333333333E-2</v>
      </c>
      <c r="W40" s="53">
        <v>-2.67286193178506E-17</v>
      </c>
      <c r="X40" s="53">
        <v>0.30880000000000002</v>
      </c>
      <c r="Y40" s="53">
        <v>0.51039999999999996</v>
      </c>
      <c r="Z40" s="53">
        <v>0.306933333333333</v>
      </c>
      <c r="AA40" s="53">
        <v>-3.13027381793063E-16</v>
      </c>
      <c r="AB40" s="53">
        <v>-1.07136521876328E-16</v>
      </c>
      <c r="AC40" s="53">
        <v>-3.20030460465581E-17</v>
      </c>
      <c r="AD40" s="53">
        <v>-2.3779589408690098E-16</v>
      </c>
      <c r="AE40" s="53">
        <v>0.20380000000000001</v>
      </c>
      <c r="AF40" s="53">
        <v>-9.1211760366860502E-18</v>
      </c>
      <c r="AG40" s="53">
        <v>-3.1743704886899598E-17</v>
      </c>
      <c r="AH40" s="53">
        <v>1.14E-2</v>
      </c>
      <c r="AI40" s="53">
        <v>-3.3614777628088199E-16</v>
      </c>
      <c r="AJ40" s="53">
        <v>-4.8475112812695897E-16</v>
      </c>
      <c r="AK40" s="53">
        <v>0.35706666666666698</v>
      </c>
      <c r="AL40" s="53">
        <v>3.9999999999989301E-4</v>
      </c>
      <c r="AM40" s="53">
        <v>-2.6072199954540999E-16</v>
      </c>
      <c r="AN40" s="53">
        <v>0.128703688653657</v>
      </c>
      <c r="AO40" s="53">
        <v>0.19353207686719101</v>
      </c>
      <c r="AP40" s="53">
        <v>2.2204460492503101E-16</v>
      </c>
      <c r="AQ40" s="53">
        <v>2.2204460492503101E-16</v>
      </c>
      <c r="AR40" s="53">
        <v>0.225627884916236</v>
      </c>
      <c r="AS40" s="53">
        <v>0.30026684904495299</v>
      </c>
      <c r="AT40" s="53">
        <v>7.6600564314501207E-6</v>
      </c>
      <c r="AU40" s="53">
        <v>0.40631045734526999</v>
      </c>
      <c r="AV40" s="53">
        <v>3.9944085662886999E-8</v>
      </c>
      <c r="AW40" s="53">
        <v>0.11287698585366</v>
      </c>
      <c r="AX40" s="53">
        <v>2.2204460492503101E-16</v>
      </c>
      <c r="AY40" s="53">
        <v>1.1566441943119901E-12</v>
      </c>
      <c r="AZ40" s="53">
        <v>2.2204460492503101E-16</v>
      </c>
      <c r="BA40" s="53">
        <v>2.2204460492503101E-16</v>
      </c>
      <c r="BB40" s="53">
        <v>9.8322395377364E-10</v>
      </c>
      <c r="BC40" s="53">
        <v>2.2204460492503101E-16</v>
      </c>
      <c r="BD40" s="53">
        <v>8.4280412249469901E-4</v>
      </c>
      <c r="BE40" s="53">
        <v>0.70066843218827601</v>
      </c>
      <c r="BF40" s="53">
        <v>2.2204460492503101E-16</v>
      </c>
      <c r="BG40" s="53">
        <v>1.9339673527494198E-9</v>
      </c>
      <c r="BH40" s="53">
        <v>1.07124216497102E-2</v>
      </c>
      <c r="BI40" s="53">
        <v>2.2204460492503101E-16</v>
      </c>
      <c r="BJ40" s="53">
        <v>0.37360024123145902</v>
      </c>
      <c r="BK40" s="53">
        <v>9.9809835349350706E-6</v>
      </c>
      <c r="BL40" s="53">
        <v>2.2204460492503101E-16</v>
      </c>
      <c r="BN40" s="5">
        <f t="shared" si="0"/>
        <v>0</v>
      </c>
      <c r="BO40" s="5">
        <f t="shared" si="1"/>
        <v>1</v>
      </c>
      <c r="BQ40" s="5">
        <f t="shared" si="2"/>
        <v>1</v>
      </c>
      <c r="BR40" s="5">
        <f t="shared" si="3"/>
        <v>1</v>
      </c>
    </row>
    <row r="41" spans="1:70" x14ac:dyDescent="0.35">
      <c r="A41">
        <v>40</v>
      </c>
      <c r="B41" t="s">
        <v>1418</v>
      </c>
      <c r="C41">
        <v>4.3</v>
      </c>
      <c r="D41">
        <v>2.74</v>
      </c>
      <c r="E41">
        <v>2.27</v>
      </c>
      <c r="F41">
        <v>1.57</v>
      </c>
      <c r="G41">
        <v>1.9</v>
      </c>
      <c r="H41">
        <v>1.21</v>
      </c>
      <c r="I41">
        <v>63.64</v>
      </c>
      <c r="K41" t="s">
        <v>1419</v>
      </c>
      <c r="L41">
        <v>3250</v>
      </c>
      <c r="M41" t="s">
        <v>1293</v>
      </c>
      <c r="N41" t="s">
        <v>1370</v>
      </c>
      <c r="O41" s="53">
        <v>1.9999999999999901E-3</v>
      </c>
      <c r="P41" s="53">
        <v>0.4884</v>
      </c>
      <c r="Q41" s="53">
        <v>0.320066666666667</v>
      </c>
      <c r="R41" s="53">
        <v>0.30283333333333301</v>
      </c>
      <c r="S41" s="53">
        <v>-1.4815926263622699E-16</v>
      </c>
      <c r="T41" s="53">
        <v>-2.3314683517128299E-17</v>
      </c>
      <c r="U41" s="53">
        <v>6.4000000000000001E-2</v>
      </c>
      <c r="V41" s="53">
        <v>3.5666666666664998E-3</v>
      </c>
      <c r="W41" s="53">
        <v>-2.3425705819590799E-17</v>
      </c>
      <c r="X41" s="53">
        <v>0.244933333333333</v>
      </c>
      <c r="Y41" s="53">
        <v>-1.2656542480726801E-16</v>
      </c>
      <c r="Z41" s="53">
        <v>8.1266666666666695E-2</v>
      </c>
      <c r="AA41" s="53">
        <v>9.9999999999973504E-4</v>
      </c>
      <c r="AB41" s="53">
        <v>1.9999999999998999E-3</v>
      </c>
      <c r="AC41" s="53">
        <v>-2.6179579337704E-17</v>
      </c>
      <c r="AD41" s="53">
        <v>-2.4567847756173902E-16</v>
      </c>
      <c r="AE41" s="53">
        <v>0.47199999999999998</v>
      </c>
      <c r="AF41" s="53">
        <v>-8.5868812060852E-18</v>
      </c>
      <c r="AG41" s="53">
        <v>-3.1539007516734301E-17</v>
      </c>
      <c r="AH41" s="53">
        <v>-1.70585767733655E-16</v>
      </c>
      <c r="AI41" s="53">
        <v>-3.1941116418465801E-16</v>
      </c>
      <c r="AJ41" s="53">
        <v>-3.5096925365962799E-16</v>
      </c>
      <c r="AK41" s="53">
        <v>0.13516666666666699</v>
      </c>
      <c r="AL41" s="53">
        <v>1.98999999999999E-2</v>
      </c>
      <c r="AM41" s="53">
        <v>-2.4141799670474E-16</v>
      </c>
      <c r="AN41" s="53">
        <v>0.10871249158563399</v>
      </c>
      <c r="AO41" s="53">
        <v>0.92831625295876097</v>
      </c>
      <c r="AP41" s="53">
        <v>7.8792309827186896E-12</v>
      </c>
      <c r="AQ41" s="53">
        <v>2.2204460492503101E-16</v>
      </c>
      <c r="AR41" s="53">
        <v>0.17257016394121999</v>
      </c>
      <c r="AS41" s="53">
        <v>2.21275513728903E-4</v>
      </c>
      <c r="AT41" s="53">
        <v>1.6875893546030299E-6</v>
      </c>
      <c r="AU41" s="53">
        <v>0.39446797670550399</v>
      </c>
      <c r="AV41" s="53">
        <v>5.1330973133965405E-10</v>
      </c>
      <c r="AW41" s="53">
        <v>0.34586872769268101</v>
      </c>
      <c r="AX41" s="53">
        <v>2.2204460492503101E-16</v>
      </c>
      <c r="AY41" s="53">
        <v>1.27442716555329E-13</v>
      </c>
      <c r="AZ41" s="53">
        <v>2.2204460492503101E-16</v>
      </c>
      <c r="BA41" s="53">
        <v>2.2204460492503101E-16</v>
      </c>
      <c r="BB41" s="53">
        <v>3.6086730806342099E-9</v>
      </c>
      <c r="BC41" s="53">
        <v>2.2204460492503101E-16</v>
      </c>
      <c r="BD41" s="53">
        <v>2.79327398494654E-5</v>
      </c>
      <c r="BE41" s="53">
        <v>0.27156997133168298</v>
      </c>
      <c r="BF41" s="53">
        <v>2.2204460492503101E-16</v>
      </c>
      <c r="BG41" s="53">
        <v>1.10475311367716E-5</v>
      </c>
      <c r="BH41" s="53">
        <v>0.21958597137885899</v>
      </c>
      <c r="BI41" s="53">
        <v>2.9455208137492001E-13</v>
      </c>
      <c r="BJ41" s="53">
        <v>2.3000925052142501E-2</v>
      </c>
      <c r="BK41" s="53">
        <v>2.00858090535364E-5</v>
      </c>
      <c r="BL41" s="53">
        <v>2.2204460492503101E-16</v>
      </c>
      <c r="BN41" s="5">
        <f t="shared" si="0"/>
        <v>0</v>
      </c>
      <c r="BO41" s="5">
        <f t="shared" si="1"/>
        <v>1</v>
      </c>
      <c r="BQ41" s="5">
        <f t="shared" si="2"/>
        <v>0</v>
      </c>
      <c r="BR41" s="5">
        <f t="shared" si="3"/>
        <v>1</v>
      </c>
    </row>
    <row r="42" spans="1:70" x14ac:dyDescent="0.35">
      <c r="A42">
        <v>41</v>
      </c>
      <c r="B42" t="s">
        <v>1420</v>
      </c>
      <c r="C42">
        <v>5.7</v>
      </c>
      <c r="D42">
        <v>3.63</v>
      </c>
      <c r="E42">
        <v>3.01</v>
      </c>
      <c r="F42">
        <v>1.57</v>
      </c>
      <c r="G42">
        <v>1.9</v>
      </c>
      <c r="H42">
        <v>1.21</v>
      </c>
      <c r="I42">
        <v>63.64</v>
      </c>
      <c r="K42" t="s">
        <v>1419</v>
      </c>
      <c r="L42">
        <v>3250</v>
      </c>
      <c r="M42" t="s">
        <v>1293</v>
      </c>
      <c r="N42" t="s">
        <v>1370</v>
      </c>
      <c r="O42" s="53">
        <v>0.99073333333333302</v>
      </c>
      <c r="P42" s="53">
        <v>0.77043333333333297</v>
      </c>
      <c r="Q42" s="53">
        <v>1.9999999999998799E-3</v>
      </c>
      <c r="R42" s="53">
        <v>1.0066666666666699E-2</v>
      </c>
      <c r="S42" s="53">
        <v>-1.9156898289907101E-16</v>
      </c>
      <c r="T42" s="53">
        <v>-2.7339241981394501E-17</v>
      </c>
      <c r="U42" s="53">
        <v>-2.9374072618715299E-17</v>
      </c>
      <c r="V42" s="53">
        <v>-1.9301227283108299E-16</v>
      </c>
      <c r="W42" s="53">
        <v>-2.73114864057789E-17</v>
      </c>
      <c r="X42" s="53">
        <v>1.92333333333333E-2</v>
      </c>
      <c r="Y42" s="53">
        <v>1.73333333333317E-3</v>
      </c>
      <c r="Z42" s="53">
        <v>0.20046666666666699</v>
      </c>
      <c r="AA42" s="53">
        <v>-3.3306690738754701E-16</v>
      </c>
      <c r="AB42" s="53">
        <v>-1.3125611708630901E-16</v>
      </c>
      <c r="AC42" s="53">
        <v>-2.8259512785400197E-17</v>
      </c>
      <c r="AD42" s="53">
        <v>-1.6252277301731501E-16</v>
      </c>
      <c r="AE42" s="53">
        <v>-3.8941072588727397E-17</v>
      </c>
      <c r="AF42" s="53">
        <v>-9.3432206416110801E-18</v>
      </c>
      <c r="AG42" s="53">
        <v>-3.1707275693904102E-17</v>
      </c>
      <c r="AH42" s="53">
        <v>6.1333333333332398E-3</v>
      </c>
      <c r="AI42" s="53">
        <v>3.9999999999976502E-4</v>
      </c>
      <c r="AJ42" s="53">
        <v>-4.6718184876226599E-16</v>
      </c>
      <c r="AK42" s="53">
        <v>9.5333333333331195E-3</v>
      </c>
      <c r="AL42" s="53">
        <v>1.99999999999969E-3</v>
      </c>
      <c r="AM42" s="53">
        <v>-2.6065261060637098E-16</v>
      </c>
      <c r="AN42" s="53">
        <v>0.62978273608500002</v>
      </c>
      <c r="AO42" s="53">
        <v>0.18056245631489501</v>
      </c>
      <c r="AP42" s="53">
        <v>2.2629542592112299E-12</v>
      </c>
      <c r="AQ42" s="53">
        <v>2.2204460492503101E-16</v>
      </c>
      <c r="AR42" s="53">
        <v>2.9718991862720898E-2</v>
      </c>
      <c r="AS42" s="53">
        <v>1.6048770863372799E-4</v>
      </c>
      <c r="AT42" s="53">
        <v>8.2007543133468406E-5</v>
      </c>
      <c r="AU42" s="53">
        <v>2.42008352115297E-2</v>
      </c>
      <c r="AV42" s="53">
        <v>3.6312540447195601E-3</v>
      </c>
      <c r="AW42" s="53">
        <v>0.586688965920376</v>
      </c>
      <c r="AX42" s="53">
        <v>2.2204460492503101E-16</v>
      </c>
      <c r="AY42" s="53">
        <v>2.6082976593210801E-8</v>
      </c>
      <c r="AZ42" s="53">
        <v>2.2204460492503101E-16</v>
      </c>
      <c r="BA42" s="53">
        <v>2.2204460492503101E-16</v>
      </c>
      <c r="BB42" s="53">
        <v>1.5294890384137399E-8</v>
      </c>
      <c r="BC42" s="53">
        <v>2.2204460492503101E-16</v>
      </c>
      <c r="BD42" s="53">
        <v>3.4165919735968499E-5</v>
      </c>
      <c r="BE42" s="53">
        <v>0.50838435754755995</v>
      </c>
      <c r="BF42" s="53">
        <v>2.2204460492503101E-16</v>
      </c>
      <c r="BG42" s="53">
        <v>4.9326916135319405E-7</v>
      </c>
      <c r="BH42" s="53">
        <v>5.3562982434906599E-2</v>
      </c>
      <c r="BI42" s="53">
        <v>5.8141079292135902E-11</v>
      </c>
      <c r="BJ42" s="53">
        <v>1.34196423197956E-2</v>
      </c>
      <c r="BK42" s="53">
        <v>4.0656084473783998E-5</v>
      </c>
      <c r="BL42" s="53">
        <v>2.2204460492503101E-16</v>
      </c>
      <c r="BN42" s="5">
        <f t="shared" si="0"/>
        <v>2</v>
      </c>
      <c r="BO42" s="5">
        <f t="shared" si="1"/>
        <v>0</v>
      </c>
      <c r="BQ42" s="5">
        <f t="shared" si="2"/>
        <v>3</v>
      </c>
      <c r="BR42" s="5">
        <f t="shared" si="3"/>
        <v>2</v>
      </c>
    </row>
    <row r="43" spans="1:70" x14ac:dyDescent="0.35">
      <c r="A43">
        <v>42</v>
      </c>
      <c r="B43" t="s">
        <v>1421</v>
      </c>
      <c r="C43">
        <v>4.3</v>
      </c>
      <c r="D43">
        <v>2.1</v>
      </c>
      <c r="E43">
        <v>1.9</v>
      </c>
      <c r="F43">
        <v>2.0499999999999998</v>
      </c>
      <c r="G43">
        <v>2.2599999999999998</v>
      </c>
      <c r="H43">
        <v>1.1100000000000001</v>
      </c>
      <c r="I43">
        <v>48.84</v>
      </c>
      <c r="K43" t="s">
        <v>1419</v>
      </c>
      <c r="L43">
        <v>3250</v>
      </c>
      <c r="M43" t="s">
        <v>1293</v>
      </c>
      <c r="N43" t="s">
        <v>1370</v>
      </c>
      <c r="O43" s="53">
        <v>8.7666666666666292E-3</v>
      </c>
      <c r="P43" s="53">
        <v>0.42366666666666702</v>
      </c>
      <c r="Q43" s="53">
        <v>8.5133333333333297E-2</v>
      </c>
      <c r="R43" s="53">
        <v>0.124833333333333</v>
      </c>
      <c r="S43" s="53">
        <v>1.9999999999998799E-3</v>
      </c>
      <c r="T43" s="53">
        <v>-2.0289325775024701E-17</v>
      </c>
      <c r="U43" s="53">
        <v>7.9999999999997098E-4</v>
      </c>
      <c r="V43" s="53">
        <v>0.12763333333333299</v>
      </c>
      <c r="W43" s="53">
        <v>-2.25097718242751E-17</v>
      </c>
      <c r="X43" s="53">
        <v>0.18279999999999999</v>
      </c>
      <c r="Y43" s="53">
        <v>1.99999999999986E-3</v>
      </c>
      <c r="Z43" s="53">
        <v>-2.11775041947249E-16</v>
      </c>
      <c r="AA43" s="53">
        <v>6.49999999999973E-3</v>
      </c>
      <c r="AB43" s="53">
        <v>-8.4848794656977599E-17</v>
      </c>
      <c r="AC43" s="53">
        <v>-3.2234631630601E-17</v>
      </c>
      <c r="AD43" s="53">
        <v>2.9666666666664102E-3</v>
      </c>
      <c r="AE43" s="53">
        <v>0.562466666666667</v>
      </c>
      <c r="AF43" s="53">
        <v>-7.9172779443581508E-18</v>
      </c>
      <c r="AG43" s="53">
        <v>-3.15199255584986E-17</v>
      </c>
      <c r="AH43" s="53">
        <v>1.5900000000000001E-2</v>
      </c>
      <c r="AI43" s="53">
        <v>2.9999999999997099E-3</v>
      </c>
      <c r="AJ43" s="53">
        <v>7.6999999999997001E-3</v>
      </c>
      <c r="AK43" s="53">
        <v>0.15086666666666701</v>
      </c>
      <c r="AL43" s="53">
        <v>5.1200000000000002E-2</v>
      </c>
      <c r="AM43" s="53">
        <v>5.7666666666665103E-3</v>
      </c>
      <c r="AN43" s="53">
        <v>4.63065679672875E-2</v>
      </c>
      <c r="AO43" s="53">
        <v>0.17267516699273799</v>
      </c>
      <c r="AP43" s="53">
        <v>2.9046049241498902E-2</v>
      </c>
      <c r="AQ43" s="53">
        <v>5.3067069347794598E-4</v>
      </c>
      <c r="AR43" s="53">
        <v>5.8590193947767805E-4</v>
      </c>
      <c r="AS43" s="53">
        <v>3.4408303588202502E-11</v>
      </c>
      <c r="AT43" s="53">
        <v>2.7382220949007702E-6</v>
      </c>
      <c r="AU43" s="53">
        <v>0.95128802348541996</v>
      </c>
      <c r="AV43" s="53">
        <v>1.6853681249022301E-8</v>
      </c>
      <c r="AW43" s="53">
        <v>0.15909556794812801</v>
      </c>
      <c r="AX43" s="53">
        <v>4.2168556738621102E-9</v>
      </c>
      <c r="AY43" s="53">
        <v>7.1160827245120702E-5</v>
      </c>
      <c r="AZ43" s="53">
        <v>2.2204460492503101E-16</v>
      </c>
      <c r="BA43" s="53">
        <v>2.2204460492503101E-16</v>
      </c>
      <c r="BB43" s="53">
        <v>4.50451934175615E-4</v>
      </c>
      <c r="BC43" s="53">
        <v>2.2204460492503101E-16</v>
      </c>
      <c r="BD43" s="53">
        <v>6.70117437316638E-4</v>
      </c>
      <c r="BE43" s="53">
        <v>6.8997748730854296E-9</v>
      </c>
      <c r="BF43" s="53">
        <v>2.2204460492503101E-16</v>
      </c>
      <c r="BG43" s="53">
        <v>4.6482530071811799E-3</v>
      </c>
      <c r="BH43" s="53">
        <v>0.70973217239347797</v>
      </c>
      <c r="BI43" s="53">
        <v>1.7535420752934E-4</v>
      </c>
      <c r="BJ43" s="53">
        <v>6.1554236544182801E-2</v>
      </c>
      <c r="BK43" s="53">
        <v>0.37484311833276501</v>
      </c>
      <c r="BL43" s="53">
        <v>2.2204460492503101E-16</v>
      </c>
      <c r="BN43" s="5">
        <f t="shared" si="0"/>
        <v>0</v>
      </c>
      <c r="BO43" s="5">
        <f t="shared" si="1"/>
        <v>2</v>
      </c>
      <c r="BQ43" s="5">
        <f t="shared" si="2"/>
        <v>1</v>
      </c>
      <c r="BR43" s="5">
        <f t="shared" si="3"/>
        <v>2</v>
      </c>
    </row>
    <row r="44" spans="1:70" x14ac:dyDescent="0.35">
      <c r="A44">
        <v>43</v>
      </c>
      <c r="B44" t="s">
        <v>1422</v>
      </c>
      <c r="C44">
        <v>5.7</v>
      </c>
      <c r="D44">
        <v>3.3</v>
      </c>
      <c r="E44">
        <v>2.8</v>
      </c>
      <c r="F44">
        <v>1.73</v>
      </c>
      <c r="G44">
        <v>2.04</v>
      </c>
      <c r="H44">
        <v>1.18</v>
      </c>
      <c r="I44">
        <v>57.89</v>
      </c>
      <c r="K44" t="s">
        <v>1419</v>
      </c>
      <c r="L44">
        <v>3250</v>
      </c>
      <c r="M44" t="s">
        <v>1293</v>
      </c>
      <c r="N44" t="s">
        <v>1370</v>
      </c>
      <c r="O44" s="53">
        <v>0.816566666666667</v>
      </c>
      <c r="P44" s="53">
        <v>0.66400000000000003</v>
      </c>
      <c r="Q44" s="53">
        <v>4.3666666666666597E-2</v>
      </c>
      <c r="R44" s="53">
        <v>0.23556666666666701</v>
      </c>
      <c r="S44" s="53">
        <v>2.3999999999997899E-3</v>
      </c>
      <c r="T44" s="53">
        <v>-2.7228219678932001E-17</v>
      </c>
      <c r="U44" s="53">
        <v>-2.9868468809368701E-17</v>
      </c>
      <c r="V44" s="53">
        <v>-1.9212409441138301E-16</v>
      </c>
      <c r="W44" s="53">
        <v>-2.74225087082414E-17</v>
      </c>
      <c r="X44" s="53">
        <v>1.6999999999998299E-3</v>
      </c>
      <c r="Y44" s="53">
        <v>-1.8723911310303301E-16</v>
      </c>
      <c r="Z44" s="53">
        <v>1.6199999999999801E-2</v>
      </c>
      <c r="AA44" s="53">
        <v>-3.2632230251294898E-16</v>
      </c>
      <c r="AB44" s="53">
        <v>-1.28563826251593E-16</v>
      </c>
      <c r="AC44" s="53">
        <v>-2.9598719308854302E-17</v>
      </c>
      <c r="AD44" s="53">
        <v>-2.0021484470333899E-16</v>
      </c>
      <c r="AE44" s="53">
        <v>9.3133333333333304E-2</v>
      </c>
      <c r="AF44" s="53">
        <v>-9.3831192815585492E-18</v>
      </c>
      <c r="AG44" s="53">
        <v>-3.1794011867702901E-17</v>
      </c>
      <c r="AH44" s="53">
        <v>6.6666666666665804E-3</v>
      </c>
      <c r="AI44" s="53">
        <v>-2.8393953854788399E-16</v>
      </c>
      <c r="AJ44" s="53">
        <v>1.3333333333328801E-3</v>
      </c>
      <c r="AK44" s="53">
        <v>3.9999999999997199E-3</v>
      </c>
      <c r="AL44" s="53">
        <v>1.4999999999997099E-3</v>
      </c>
      <c r="AM44" s="53">
        <v>-2.6090241078691199E-16</v>
      </c>
      <c r="AN44" s="53">
        <v>0.16713278104912899</v>
      </c>
      <c r="AO44" s="53">
        <v>0.235245540459535</v>
      </c>
      <c r="AP44" s="53">
        <v>2.0248759463808399E-8</v>
      </c>
      <c r="AQ44" s="53">
        <v>1.46707663589221E-11</v>
      </c>
      <c r="AR44" s="53">
        <v>1.73764143378876E-2</v>
      </c>
      <c r="AS44" s="53">
        <v>8.7773219062595697E-8</v>
      </c>
      <c r="AT44" s="53">
        <v>6.6489270781070506E-5</v>
      </c>
      <c r="AU44" s="53">
        <v>5.2052603584385598E-2</v>
      </c>
      <c r="AV44" s="53">
        <v>1.5724812821001301E-3</v>
      </c>
      <c r="AW44" s="53">
        <v>0.54770937598580305</v>
      </c>
      <c r="AX44" s="53">
        <v>2.4371474480551898E-11</v>
      </c>
      <c r="AY44" s="53">
        <v>1.1562338053772499E-5</v>
      </c>
      <c r="AZ44" s="53">
        <v>2.2204460492503101E-16</v>
      </c>
      <c r="BA44" s="53">
        <v>2.2204460492503101E-16</v>
      </c>
      <c r="BB44" s="53">
        <v>4.9258324549012402E-6</v>
      </c>
      <c r="BC44" s="53">
        <v>2.2204460492503101E-16</v>
      </c>
      <c r="BD44" s="53">
        <v>1.2449338928050799E-4</v>
      </c>
      <c r="BE44" s="53">
        <v>9.7542778707073608E-3</v>
      </c>
      <c r="BF44" s="53">
        <v>2.2204460492503101E-16</v>
      </c>
      <c r="BG44" s="53">
        <v>1.33169088443437E-5</v>
      </c>
      <c r="BH44" s="53">
        <v>0.218058361591492</v>
      </c>
      <c r="BI44" s="53">
        <v>6.2960303205723395E-8</v>
      </c>
      <c r="BJ44" s="53">
        <v>5.6921201447844702E-3</v>
      </c>
      <c r="BK44" s="53">
        <v>1.9409486275478601E-3</v>
      </c>
      <c r="BL44" s="53">
        <v>2.2204460492503101E-16</v>
      </c>
      <c r="BN44" s="5">
        <f t="shared" si="0"/>
        <v>1</v>
      </c>
      <c r="BO44" s="5">
        <f t="shared" si="1"/>
        <v>0</v>
      </c>
      <c r="BQ44" s="5">
        <f t="shared" si="2"/>
        <v>2</v>
      </c>
      <c r="BR44" s="5">
        <f t="shared" si="3"/>
        <v>1</v>
      </c>
    </row>
    <row r="45" spans="1:70" x14ac:dyDescent="0.35">
      <c r="A45">
        <v>44</v>
      </c>
      <c r="B45" t="s">
        <v>1423</v>
      </c>
      <c r="C45">
        <v>3.6</v>
      </c>
      <c r="D45">
        <v>2.2999999999999998</v>
      </c>
      <c r="E45">
        <v>1.8</v>
      </c>
      <c r="F45">
        <v>1.57</v>
      </c>
      <c r="G45">
        <v>2</v>
      </c>
      <c r="H45">
        <v>1.28</v>
      </c>
      <c r="I45">
        <v>63.89</v>
      </c>
      <c r="K45" t="s">
        <v>1419</v>
      </c>
      <c r="L45">
        <v>3250</v>
      </c>
      <c r="M45" t="s">
        <v>1293</v>
      </c>
      <c r="N45" t="s">
        <v>1370</v>
      </c>
      <c r="O45" s="53">
        <v>-7.8270723236073498E-18</v>
      </c>
      <c r="P45" s="53">
        <v>0.742966666666667</v>
      </c>
      <c r="Q45" s="53">
        <v>0.36453333333333299</v>
      </c>
      <c r="R45" s="53">
        <v>0.27786666666666698</v>
      </c>
      <c r="S45" s="53">
        <v>-1.2195799925507301E-16</v>
      </c>
      <c r="T45" s="53">
        <v>-1.7125190154842999E-17</v>
      </c>
      <c r="U45" s="53">
        <v>-2.0778517795250201E-17</v>
      </c>
      <c r="V45" s="53">
        <v>2.3099999999999999E-2</v>
      </c>
      <c r="W45" s="53">
        <v>1.3333333333333201E-3</v>
      </c>
      <c r="X45" s="53">
        <v>0.42423333333333302</v>
      </c>
      <c r="Y45" s="53">
        <v>-1.10744746706359E-16</v>
      </c>
      <c r="Z45" s="53">
        <v>6.9466666666666593E-2</v>
      </c>
      <c r="AA45" s="53">
        <v>7.3333333333330799E-3</v>
      </c>
      <c r="AB45" s="53">
        <v>3.9999999999999099E-3</v>
      </c>
      <c r="AC45" s="53">
        <v>-2.3181977171216099E-17</v>
      </c>
      <c r="AD45" s="53">
        <v>-2.3288315720293399E-16</v>
      </c>
      <c r="AE45" s="53">
        <v>0.46439999999999998</v>
      </c>
      <c r="AF45" s="53">
        <v>-7.0759370585094003E-18</v>
      </c>
      <c r="AG45" s="53">
        <v>-3.0147759289000902E-17</v>
      </c>
      <c r="AH45" s="53">
        <v>-1.59205981731247E-16</v>
      </c>
      <c r="AI45" s="53">
        <v>-2.8746449665106898E-16</v>
      </c>
      <c r="AJ45" s="53">
        <v>9.7999999999997308E-3</v>
      </c>
      <c r="AK45" s="53">
        <v>8.5133333333333297E-2</v>
      </c>
      <c r="AL45" s="53">
        <v>1.7499999999999901E-2</v>
      </c>
      <c r="AM45" s="53">
        <v>-1.8045287486501099E-16</v>
      </c>
      <c r="AN45" s="53">
        <v>7.3703377542994599E-3</v>
      </c>
      <c r="AO45" s="53">
        <v>0.99672424781576496</v>
      </c>
      <c r="AP45" s="53">
        <v>3.8927645785516203E-11</v>
      </c>
      <c r="AQ45" s="53">
        <v>2.2204460492503101E-16</v>
      </c>
      <c r="AR45" s="53">
        <v>0.221201698979786</v>
      </c>
      <c r="AS45" s="53">
        <v>1.2284637508069301E-4</v>
      </c>
      <c r="AT45" s="53">
        <v>1.14612710950026E-7</v>
      </c>
      <c r="AU45" s="53">
        <v>0.37686075189284102</v>
      </c>
      <c r="AV45" s="53">
        <v>1.06452626248838E-13</v>
      </c>
      <c r="AW45" s="53">
        <v>0.23491610593496301</v>
      </c>
      <c r="AX45" s="53">
        <v>2.2204460492503101E-16</v>
      </c>
      <c r="AY45" s="53">
        <v>2.2204460492503101E-16</v>
      </c>
      <c r="AZ45" s="53">
        <v>2.2204460492503101E-16</v>
      </c>
      <c r="BA45" s="53">
        <v>2.2204460492503101E-16</v>
      </c>
      <c r="BB45" s="53">
        <v>2.67585191144452E-9</v>
      </c>
      <c r="BC45" s="53">
        <v>2.2204460492503101E-16</v>
      </c>
      <c r="BD45" s="53">
        <v>7.8844467226413404E-6</v>
      </c>
      <c r="BE45" s="53">
        <v>8.4210352852386303E-2</v>
      </c>
      <c r="BF45" s="53">
        <v>2.2204460492503101E-16</v>
      </c>
      <c r="BG45" s="53">
        <v>1.33499624084852E-4</v>
      </c>
      <c r="BH45" s="53">
        <v>0.51941778931851501</v>
      </c>
      <c r="BI45" s="53">
        <v>9.4835505503063703E-14</v>
      </c>
      <c r="BJ45" s="53">
        <v>4.5577640629256098E-3</v>
      </c>
      <c r="BK45" s="53">
        <v>8.9873786393907395E-6</v>
      </c>
      <c r="BL45" s="53">
        <v>2.2204460492503101E-16</v>
      </c>
      <c r="BN45" s="5">
        <f t="shared" si="0"/>
        <v>1</v>
      </c>
      <c r="BO45" s="5">
        <f t="shared" si="1"/>
        <v>1</v>
      </c>
      <c r="BQ45" s="5">
        <f t="shared" si="2"/>
        <v>1</v>
      </c>
      <c r="BR45" s="5">
        <f t="shared" si="3"/>
        <v>2</v>
      </c>
    </row>
    <row r="46" spans="1:70" x14ac:dyDescent="0.35">
      <c r="A46">
        <v>45</v>
      </c>
      <c r="B46" t="s">
        <v>1424</v>
      </c>
      <c r="C46">
        <v>4.7</v>
      </c>
      <c r="D46">
        <v>3.1</v>
      </c>
      <c r="E46">
        <v>2.4</v>
      </c>
      <c r="F46">
        <v>1.52</v>
      </c>
      <c r="G46">
        <v>1.96</v>
      </c>
      <c r="H46">
        <v>1.29</v>
      </c>
      <c r="I46">
        <v>65.959999999999994</v>
      </c>
      <c r="K46" t="s">
        <v>1425</v>
      </c>
      <c r="L46">
        <v>3150</v>
      </c>
      <c r="M46" t="s">
        <v>1293</v>
      </c>
      <c r="N46" t="s">
        <v>1370</v>
      </c>
      <c r="O46" s="53">
        <v>1.56666666666667E-2</v>
      </c>
      <c r="P46" s="53">
        <v>0.249766666666667</v>
      </c>
      <c r="Q46" s="53">
        <v>0.63729999999999998</v>
      </c>
      <c r="R46" s="53">
        <v>0.32383333333333297</v>
      </c>
      <c r="S46" s="53">
        <v>-1.5049073098794001E-16</v>
      </c>
      <c r="T46" s="53">
        <v>-2.5118795932144201E-17</v>
      </c>
      <c r="U46" s="53">
        <v>-2.8112928651680098E-17</v>
      </c>
      <c r="V46" s="53">
        <v>-1.89404048001052E-16</v>
      </c>
      <c r="W46" s="53">
        <v>-2.58126853225349E-17</v>
      </c>
      <c r="X46" s="53">
        <v>5.1299999999999998E-2</v>
      </c>
      <c r="Y46" s="53">
        <v>9.9999999999987208E-4</v>
      </c>
      <c r="Z46" s="53">
        <v>0.41470000000000001</v>
      </c>
      <c r="AA46" s="53">
        <v>-2.9382052346704798E-16</v>
      </c>
      <c r="AB46" s="53">
        <v>-1.21430643318376E-16</v>
      </c>
      <c r="AC46" s="53">
        <v>-2.6525656671161401E-17</v>
      </c>
      <c r="AD46" s="53">
        <v>-1.9659274208549999E-16</v>
      </c>
      <c r="AE46" s="53">
        <v>0.29093333333333299</v>
      </c>
      <c r="AF46" s="53">
        <v>-8.9095397726168799E-18</v>
      </c>
      <c r="AG46" s="53">
        <v>-3.1591049221013601E-17</v>
      </c>
      <c r="AH46" s="53">
        <v>-1.7452705947107501E-16</v>
      </c>
      <c r="AI46" s="53">
        <v>-3.0553337637684301E-16</v>
      </c>
      <c r="AJ46" s="53">
        <v>1.49999999999967E-3</v>
      </c>
      <c r="AK46" s="53">
        <v>0.14099999999999999</v>
      </c>
      <c r="AL46" s="53">
        <v>-2.1133095273739899E-16</v>
      </c>
      <c r="AM46" s="53">
        <v>-2.4258373088059701E-16</v>
      </c>
      <c r="AN46" s="53">
        <v>0.10911480039791201</v>
      </c>
      <c r="AO46" s="53">
        <v>0.75042958331218401</v>
      </c>
      <c r="AP46" s="53">
        <v>1.0224113481829799E-12</v>
      </c>
      <c r="AQ46" s="53">
        <v>2.2204460492503101E-16</v>
      </c>
      <c r="AR46" s="53">
        <v>9.8047438169757403E-2</v>
      </c>
      <c r="AS46" s="53">
        <v>1.4183868871221099E-4</v>
      </c>
      <c r="AT46" s="53">
        <v>4.3302306219258202E-6</v>
      </c>
      <c r="AU46" s="53">
        <v>5.74179520914209E-2</v>
      </c>
      <c r="AV46" s="53">
        <v>1.87888807273607E-8</v>
      </c>
      <c r="AW46" s="53">
        <v>0.43117268490981098</v>
      </c>
      <c r="AX46" s="53">
        <v>2.2204460492503101E-16</v>
      </c>
      <c r="AY46" s="53">
        <v>2.2204460492503101E-16</v>
      </c>
      <c r="AZ46" s="53">
        <v>2.2204460492503101E-16</v>
      </c>
      <c r="BA46" s="53">
        <v>2.2204460492503101E-16</v>
      </c>
      <c r="BB46" s="53">
        <v>5.3840728076589696E-10</v>
      </c>
      <c r="BC46" s="53">
        <v>2.2204460492503101E-16</v>
      </c>
      <c r="BD46" s="53">
        <v>6.0923547058038104E-6</v>
      </c>
      <c r="BE46" s="53">
        <v>0.322746785243608</v>
      </c>
      <c r="BF46" s="53">
        <v>2.2204460492503101E-16</v>
      </c>
      <c r="BG46" s="53">
        <v>9.02642068545001E-6</v>
      </c>
      <c r="BH46" s="53">
        <v>0.133355745475015</v>
      </c>
      <c r="BI46" s="53">
        <v>1.7995654794582501E-13</v>
      </c>
      <c r="BJ46" s="53">
        <v>2.8060742828549998E-3</v>
      </c>
      <c r="BK46" s="53">
        <v>3.6022255183949901E-6</v>
      </c>
      <c r="BL46" s="53">
        <v>2.2204460492503101E-16</v>
      </c>
      <c r="BN46" s="5">
        <f t="shared" si="0"/>
        <v>0</v>
      </c>
      <c r="BO46" s="5">
        <f t="shared" si="1"/>
        <v>1</v>
      </c>
      <c r="BQ46" s="5">
        <f t="shared" si="2"/>
        <v>1</v>
      </c>
      <c r="BR46" s="5">
        <f t="shared" si="3"/>
        <v>1</v>
      </c>
    </row>
    <row r="47" spans="1:70" x14ac:dyDescent="0.35">
      <c r="A47">
        <v>46</v>
      </c>
      <c r="B47" t="s">
        <v>1426</v>
      </c>
      <c r="C47">
        <v>4.3</v>
      </c>
      <c r="D47">
        <v>2.1</v>
      </c>
      <c r="E47">
        <v>1.9</v>
      </c>
      <c r="F47">
        <v>2.0499999999999998</v>
      </c>
      <c r="G47">
        <v>2.2599999999999998</v>
      </c>
      <c r="H47">
        <v>1.1100000000000001</v>
      </c>
      <c r="I47">
        <v>48.84</v>
      </c>
      <c r="K47" t="s">
        <v>1425</v>
      </c>
      <c r="L47">
        <v>3150</v>
      </c>
      <c r="M47" t="s">
        <v>1293</v>
      </c>
      <c r="N47" t="s">
        <v>1370</v>
      </c>
      <c r="O47" s="53">
        <v>8.7666666666666292E-3</v>
      </c>
      <c r="P47" s="53">
        <v>0.42366666666666702</v>
      </c>
      <c r="Q47" s="53">
        <v>8.5133333333333297E-2</v>
      </c>
      <c r="R47" s="53">
        <v>0.124833333333333</v>
      </c>
      <c r="S47" s="53">
        <v>1.9999999999998799E-3</v>
      </c>
      <c r="T47" s="53">
        <v>-2.0289325775024701E-17</v>
      </c>
      <c r="U47" s="53">
        <v>7.9999999999997098E-4</v>
      </c>
      <c r="V47" s="53">
        <v>0.12763333333333299</v>
      </c>
      <c r="W47" s="53">
        <v>-2.25097718242751E-17</v>
      </c>
      <c r="X47" s="53">
        <v>0.18279999999999999</v>
      </c>
      <c r="Y47" s="53">
        <v>1.99999999999986E-3</v>
      </c>
      <c r="Z47" s="53">
        <v>-2.11775041947249E-16</v>
      </c>
      <c r="AA47" s="53">
        <v>6.49999999999973E-3</v>
      </c>
      <c r="AB47" s="53">
        <v>-8.4848794656977599E-17</v>
      </c>
      <c r="AC47" s="53">
        <v>-3.2234631630601E-17</v>
      </c>
      <c r="AD47" s="53">
        <v>2.9666666666664102E-3</v>
      </c>
      <c r="AE47" s="53">
        <v>0.562466666666667</v>
      </c>
      <c r="AF47" s="53">
        <v>-7.9172779443581508E-18</v>
      </c>
      <c r="AG47" s="53">
        <v>-3.15199255584986E-17</v>
      </c>
      <c r="AH47" s="53">
        <v>1.5900000000000001E-2</v>
      </c>
      <c r="AI47" s="53">
        <v>2.9999999999997099E-3</v>
      </c>
      <c r="AJ47" s="53">
        <v>7.6999999999997001E-3</v>
      </c>
      <c r="AK47" s="53">
        <v>0.15086666666666701</v>
      </c>
      <c r="AL47" s="53">
        <v>5.1200000000000002E-2</v>
      </c>
      <c r="AM47" s="53">
        <v>5.7666666666665103E-3</v>
      </c>
      <c r="AN47" s="53">
        <v>4.63065679672875E-2</v>
      </c>
      <c r="AO47" s="53">
        <v>0.17267516699273799</v>
      </c>
      <c r="AP47" s="53">
        <v>2.9046049241498902E-2</v>
      </c>
      <c r="AQ47" s="53">
        <v>5.3067069347794598E-4</v>
      </c>
      <c r="AR47" s="53">
        <v>5.8590193947767805E-4</v>
      </c>
      <c r="AS47" s="53">
        <v>3.4408303588202502E-11</v>
      </c>
      <c r="AT47" s="53">
        <v>2.7382220949007702E-6</v>
      </c>
      <c r="AU47" s="53">
        <v>0.95128802348541996</v>
      </c>
      <c r="AV47" s="53">
        <v>1.6853681249022301E-8</v>
      </c>
      <c r="AW47" s="53">
        <v>0.15909556794812801</v>
      </c>
      <c r="AX47" s="53">
        <v>4.2168556738621102E-9</v>
      </c>
      <c r="AY47" s="53">
        <v>7.1160827245120702E-5</v>
      </c>
      <c r="AZ47" s="53">
        <v>2.2204460492503101E-16</v>
      </c>
      <c r="BA47" s="53">
        <v>2.2204460492503101E-16</v>
      </c>
      <c r="BB47" s="53">
        <v>4.50451934175615E-4</v>
      </c>
      <c r="BC47" s="53">
        <v>2.2204460492503101E-16</v>
      </c>
      <c r="BD47" s="53">
        <v>6.70117437316638E-4</v>
      </c>
      <c r="BE47" s="53">
        <v>6.8997748730854296E-9</v>
      </c>
      <c r="BF47" s="53">
        <v>2.2204460492503101E-16</v>
      </c>
      <c r="BG47" s="53">
        <v>4.6482530071811799E-3</v>
      </c>
      <c r="BH47" s="53">
        <v>0.70973217239347797</v>
      </c>
      <c r="BI47" s="53">
        <v>1.7535420752934E-4</v>
      </c>
      <c r="BJ47" s="53">
        <v>6.1554236544182801E-2</v>
      </c>
      <c r="BK47" s="53">
        <v>0.37484311833276501</v>
      </c>
      <c r="BL47" s="53">
        <v>2.2204460492503101E-16</v>
      </c>
      <c r="BN47" s="5">
        <f t="shared" si="0"/>
        <v>0</v>
      </c>
      <c r="BO47" s="5">
        <f t="shared" si="1"/>
        <v>2</v>
      </c>
      <c r="BQ47" s="5">
        <f t="shared" si="2"/>
        <v>1</v>
      </c>
      <c r="BR47" s="5">
        <f t="shared" si="3"/>
        <v>2</v>
      </c>
    </row>
    <row r="48" spans="1:70" x14ac:dyDescent="0.35">
      <c r="A48">
        <v>47</v>
      </c>
      <c r="B48" t="s">
        <v>1427</v>
      </c>
      <c r="C48">
        <v>4.9000000000000004</v>
      </c>
      <c r="D48">
        <v>3.2</v>
      </c>
      <c r="E48">
        <v>2.8</v>
      </c>
      <c r="F48">
        <v>1.53</v>
      </c>
      <c r="G48">
        <v>1.75</v>
      </c>
      <c r="H48">
        <v>1.1399999999999999</v>
      </c>
      <c r="I48">
        <v>65.31</v>
      </c>
      <c r="K48" t="s">
        <v>1425</v>
      </c>
      <c r="L48">
        <v>3150</v>
      </c>
      <c r="M48" t="s">
        <v>1293</v>
      </c>
      <c r="N48" t="s">
        <v>1370</v>
      </c>
      <c r="O48" s="53">
        <v>0.15383333333333299</v>
      </c>
      <c r="P48" s="53">
        <v>4.7566666666666702E-2</v>
      </c>
      <c r="Q48" s="53">
        <v>0.32946666666666702</v>
      </c>
      <c r="R48" s="53">
        <v>2.1000000000000001E-2</v>
      </c>
      <c r="S48" s="53">
        <v>-1.81021864165132E-16</v>
      </c>
      <c r="T48" s="53">
        <v>-2.6756374893466299E-17</v>
      </c>
      <c r="U48" s="53">
        <v>-2.8104255034300302E-17</v>
      </c>
      <c r="V48" s="53">
        <v>-1.9079182678183299E-16</v>
      </c>
      <c r="W48" s="53">
        <v>-2.66731081666194E-17</v>
      </c>
      <c r="X48" s="53">
        <v>2.1000000000000001E-2</v>
      </c>
      <c r="Y48" s="53">
        <v>1.49999999999986E-3</v>
      </c>
      <c r="Z48" s="53">
        <v>0.53310000000000002</v>
      </c>
      <c r="AA48" s="53">
        <v>-3.2623903578610199E-16</v>
      </c>
      <c r="AB48" s="53">
        <v>-1.25288668328949E-16</v>
      </c>
      <c r="AC48" s="53">
        <v>-3.0393222660851603E-17</v>
      </c>
      <c r="AD48" s="53">
        <v>-1.9627355296591999E-16</v>
      </c>
      <c r="AE48" s="53">
        <v>9.1666666666666702E-2</v>
      </c>
      <c r="AF48" s="53">
        <v>-9.1732177409653594E-18</v>
      </c>
      <c r="AG48" s="53">
        <v>-3.1663907607004697E-17</v>
      </c>
      <c r="AH48" s="53">
        <v>1.9999999999998001E-3</v>
      </c>
      <c r="AI48" s="53">
        <v>-3.2904234892328098E-16</v>
      </c>
      <c r="AJ48" s="53">
        <v>-4.51971793324901E-16</v>
      </c>
      <c r="AK48" s="53">
        <v>0.32329999999999998</v>
      </c>
      <c r="AL48" s="53">
        <v>-2.8377300509419002E-16</v>
      </c>
      <c r="AM48" s="53">
        <v>-2.6065261060637098E-16</v>
      </c>
      <c r="AN48" s="53">
        <v>0.272018167963679</v>
      </c>
      <c r="AO48" s="53">
        <v>0.263042938855305</v>
      </c>
      <c r="AP48" s="53">
        <v>2.2204460492503101E-16</v>
      </c>
      <c r="AQ48" s="53">
        <v>2.2204460492503101E-16</v>
      </c>
      <c r="AR48" s="53">
        <v>0.149127016733895</v>
      </c>
      <c r="AS48" s="53">
        <v>3.8225137131029999E-3</v>
      </c>
      <c r="AT48" s="53">
        <v>1.5459797431830101E-5</v>
      </c>
      <c r="AU48" s="53">
        <v>0.200180891480159</v>
      </c>
      <c r="AV48" s="53">
        <v>2.9663373437708803E-7</v>
      </c>
      <c r="AW48" s="53">
        <v>0.297875179545665</v>
      </c>
      <c r="AX48" s="53">
        <v>2.2204460492503101E-16</v>
      </c>
      <c r="AY48" s="53">
        <v>1.1369400318657601E-12</v>
      </c>
      <c r="AZ48" s="53">
        <v>2.2204460492503101E-16</v>
      </c>
      <c r="BA48" s="53">
        <v>2.2204460492503101E-16</v>
      </c>
      <c r="BB48" s="53">
        <v>4.4251908297521101E-10</v>
      </c>
      <c r="BC48" s="53">
        <v>2.2204460492503101E-16</v>
      </c>
      <c r="BD48" s="53">
        <v>8.0498564816094097E-5</v>
      </c>
      <c r="BE48" s="53">
        <v>0.74279714914211104</v>
      </c>
      <c r="BF48" s="53">
        <v>2.2204460492503101E-16</v>
      </c>
      <c r="BG48" s="53">
        <v>1.04638175321915E-7</v>
      </c>
      <c r="BH48" s="53">
        <v>2.7567536592965399E-2</v>
      </c>
      <c r="BI48" s="53">
        <v>2.2204460492503101E-16</v>
      </c>
      <c r="BJ48" s="53">
        <v>4.8376257596753298E-2</v>
      </c>
      <c r="BK48" s="53">
        <v>5.8683769819046996E-6</v>
      </c>
      <c r="BL48" s="53">
        <v>2.2204460492503101E-16</v>
      </c>
      <c r="BN48" s="5">
        <f t="shared" si="0"/>
        <v>0</v>
      </c>
      <c r="BO48" s="5">
        <f t="shared" si="1"/>
        <v>1</v>
      </c>
      <c r="BQ48" s="5">
        <f t="shared" si="2"/>
        <v>1</v>
      </c>
      <c r="BR48" s="5">
        <f t="shared" si="3"/>
        <v>1</v>
      </c>
    </row>
    <row r="49" spans="1:70" x14ac:dyDescent="0.35">
      <c r="A49">
        <v>48</v>
      </c>
      <c r="B49" t="s">
        <v>1428</v>
      </c>
      <c r="C49">
        <v>4.8</v>
      </c>
      <c r="D49">
        <v>3</v>
      </c>
      <c r="E49">
        <v>2.7</v>
      </c>
      <c r="F49">
        <v>1.6</v>
      </c>
      <c r="G49">
        <v>1.78</v>
      </c>
      <c r="H49">
        <v>1.1100000000000001</v>
      </c>
      <c r="I49">
        <v>62.5</v>
      </c>
      <c r="K49" t="s">
        <v>1425</v>
      </c>
      <c r="L49">
        <v>3150</v>
      </c>
      <c r="M49" t="s">
        <v>1293</v>
      </c>
      <c r="N49" t="s">
        <v>1370</v>
      </c>
      <c r="O49" s="53">
        <v>3.8666666666666602E-3</v>
      </c>
      <c r="P49" s="53">
        <v>0.114833333333333</v>
      </c>
      <c r="Q49" s="53">
        <v>0.57333333333333303</v>
      </c>
      <c r="R49" s="53">
        <v>4.9933333333333302E-2</v>
      </c>
      <c r="S49" s="53">
        <v>-1.7991164114050699E-16</v>
      </c>
      <c r="T49" s="53">
        <v>-2.56739074444567E-17</v>
      </c>
      <c r="U49" s="53">
        <v>-2.7908231281514899E-17</v>
      </c>
      <c r="V49" s="53">
        <v>-1.83075776760688E-16</v>
      </c>
      <c r="W49" s="53">
        <v>-2.6811886044697499E-17</v>
      </c>
      <c r="X49" s="53">
        <v>4.3066666666666698E-2</v>
      </c>
      <c r="Y49" s="53">
        <v>7.4999999999999702E-3</v>
      </c>
      <c r="Z49" s="53">
        <v>0.19826666666666701</v>
      </c>
      <c r="AA49" s="53">
        <v>-3.0095370640026401E-16</v>
      </c>
      <c r="AB49" s="53">
        <v>-1.18266507698195E-16</v>
      </c>
      <c r="AC49" s="53">
        <v>-2.8454669176447601E-17</v>
      </c>
      <c r="AD49" s="53">
        <v>1.49999999999976E-3</v>
      </c>
      <c r="AE49" s="53">
        <v>0.40899999999999997</v>
      </c>
      <c r="AF49" s="53">
        <v>-9.1610746766335193E-18</v>
      </c>
      <c r="AG49" s="53">
        <v>-3.17090104173801E-17</v>
      </c>
      <c r="AH49" s="53">
        <v>3.46666666666648E-3</v>
      </c>
      <c r="AI49" s="53">
        <v>-3.3753555506166301E-16</v>
      </c>
      <c r="AJ49" s="53">
        <v>-4.3978709562964E-16</v>
      </c>
      <c r="AK49" s="53">
        <v>0.63036666666666696</v>
      </c>
      <c r="AL49" s="53">
        <v>5.2666666666665099E-3</v>
      </c>
      <c r="AM49" s="53">
        <v>-2.6065261060637098E-16</v>
      </c>
      <c r="AN49" s="53">
        <v>0.30253366137934701</v>
      </c>
      <c r="AO49" s="53">
        <v>0.45934476520276701</v>
      </c>
      <c r="AP49" s="53">
        <v>9.8895170149867791E-13</v>
      </c>
      <c r="AQ49" s="53">
        <v>2.2204460492503101E-16</v>
      </c>
      <c r="AR49" s="53">
        <v>0.13808096288469199</v>
      </c>
      <c r="AS49" s="53">
        <v>9.7282845692672195E-4</v>
      </c>
      <c r="AT49" s="53">
        <v>9.9541429269075308E-6</v>
      </c>
      <c r="AU49" s="53">
        <v>0.40910062468409403</v>
      </c>
      <c r="AV49" s="53">
        <v>1.8428327794493501E-7</v>
      </c>
      <c r="AW49" s="53">
        <v>0.31920870766438197</v>
      </c>
      <c r="AX49" s="53">
        <v>2.2204460492503101E-16</v>
      </c>
      <c r="AY49" s="53">
        <v>3.9540976126818803E-11</v>
      </c>
      <c r="AZ49" s="53">
        <v>2.2204460492503101E-16</v>
      </c>
      <c r="BA49" s="53">
        <v>2.2204460492503101E-16</v>
      </c>
      <c r="BB49" s="53">
        <v>9.3658837296692003E-9</v>
      </c>
      <c r="BC49" s="53">
        <v>2.2204460492503101E-16</v>
      </c>
      <c r="BD49" s="53">
        <v>1.7080476984529999E-4</v>
      </c>
      <c r="BE49" s="53">
        <v>0.32911470304159302</v>
      </c>
      <c r="BF49" s="53">
        <v>2.2204460492503101E-16</v>
      </c>
      <c r="BG49" s="53">
        <v>4.3203426590597701E-7</v>
      </c>
      <c r="BH49" s="53">
        <v>6.9278381071134196E-2</v>
      </c>
      <c r="BI49" s="53">
        <v>1.0404351938706399E-12</v>
      </c>
      <c r="BJ49" s="53">
        <v>0.113640878260804</v>
      </c>
      <c r="BK49" s="53">
        <v>5.2819143859615203E-5</v>
      </c>
      <c r="BL49" s="53">
        <v>2.2204460492503101E-16</v>
      </c>
      <c r="BN49" s="5">
        <f t="shared" si="0"/>
        <v>0</v>
      </c>
      <c r="BO49" s="5">
        <f t="shared" si="1"/>
        <v>0</v>
      </c>
      <c r="BQ49" s="5">
        <f t="shared" si="2"/>
        <v>2</v>
      </c>
      <c r="BR49" s="5">
        <f t="shared" si="3"/>
        <v>0</v>
      </c>
    </row>
    <row r="50" spans="1:70" x14ac:dyDescent="0.35">
      <c r="A50">
        <v>49</v>
      </c>
      <c r="B50" t="s">
        <v>1288</v>
      </c>
      <c r="C50">
        <v>4.08</v>
      </c>
      <c r="D50">
        <v>1.92</v>
      </c>
      <c r="E50">
        <v>1.67</v>
      </c>
      <c r="F50">
        <v>2.13</v>
      </c>
      <c r="G50">
        <v>2.44</v>
      </c>
      <c r="H50">
        <v>1.1499999999999999</v>
      </c>
      <c r="I50">
        <v>47.06</v>
      </c>
      <c r="J50" t="s">
        <v>903</v>
      </c>
      <c r="K50" t="s">
        <v>1389</v>
      </c>
      <c r="L50">
        <v>3500</v>
      </c>
      <c r="M50" t="s">
        <v>1289</v>
      </c>
      <c r="N50" t="s">
        <v>1370</v>
      </c>
      <c r="O50" s="53">
        <v>6.2333333333332904E-3</v>
      </c>
      <c r="P50" s="53">
        <v>0.33446666666666702</v>
      </c>
      <c r="Q50" s="53">
        <v>5.1700000000000003E-2</v>
      </c>
      <c r="R50" s="53">
        <v>0.119910256410256</v>
      </c>
      <c r="S50" s="53">
        <v>8.3999999999999804E-3</v>
      </c>
      <c r="T50" s="53">
        <v>-1.8374191057546299E-17</v>
      </c>
      <c r="U50" s="53">
        <v>-2.16233281280509E-17</v>
      </c>
      <c r="V50" s="53">
        <v>0.11333333333333299</v>
      </c>
      <c r="W50" s="53">
        <v>7.99999999999997E-4</v>
      </c>
      <c r="X50" s="53">
        <v>0.15436666666666701</v>
      </c>
      <c r="Y50" s="53">
        <v>-1.1812772982011701E-16</v>
      </c>
      <c r="Z50" s="53">
        <v>-2.0985990722976999E-16</v>
      </c>
      <c r="AA50" s="53">
        <v>6.4999999999997499E-3</v>
      </c>
      <c r="AB50" s="53">
        <v>4.9999999999992195E-4</v>
      </c>
      <c r="AC50" s="53">
        <v>-2.9781732635569798E-17</v>
      </c>
      <c r="AD50" s="53">
        <v>-2.4476254356642402E-16</v>
      </c>
      <c r="AE50" s="53">
        <v>0.78910000000000002</v>
      </c>
      <c r="AF50" s="53">
        <v>-7.39512617808913E-18</v>
      </c>
      <c r="AG50" s="53">
        <v>-3.0616134627514701E-17</v>
      </c>
      <c r="AH50" s="53">
        <v>2.0466666666666598E-2</v>
      </c>
      <c r="AI50" s="53">
        <v>-2.7761126730752002E-16</v>
      </c>
      <c r="AJ50" s="53">
        <v>4.6999999999997504E-3</v>
      </c>
      <c r="AK50" s="53">
        <v>0.17396666666666699</v>
      </c>
      <c r="AL50" s="53">
        <v>0.142866666666667</v>
      </c>
      <c r="AM50" s="53">
        <v>1.4999999999998901E-3</v>
      </c>
      <c r="AN50" s="53">
        <v>2.2927070527095699E-3</v>
      </c>
      <c r="AO50" s="53">
        <v>0.26884145014368199</v>
      </c>
      <c r="AP50" s="53">
        <v>0.351051489509068</v>
      </c>
      <c r="AQ50" s="53">
        <v>8.0471280294427697E-2</v>
      </c>
      <c r="AR50" s="53">
        <v>2.9925585985324899E-5</v>
      </c>
      <c r="AS50" s="53">
        <v>2.2204460492503101E-16</v>
      </c>
      <c r="AT50" s="53">
        <v>1.8358970896259601E-6</v>
      </c>
      <c r="AU50" s="53">
        <v>0.95043507189918996</v>
      </c>
      <c r="AV50" s="53">
        <v>2.27855457136884E-9</v>
      </c>
      <c r="AW50" s="53">
        <v>5.1756119120371098E-2</v>
      </c>
      <c r="AX50" s="53">
        <v>4.2432453422204201E-9</v>
      </c>
      <c r="AY50" s="53">
        <v>8.42043884559538E-5</v>
      </c>
      <c r="AZ50" s="53">
        <v>1.35678108773759E-5</v>
      </c>
      <c r="BA50" s="53">
        <v>2.2204460492503101E-16</v>
      </c>
      <c r="BB50" s="53">
        <v>4.9486155065582202E-4</v>
      </c>
      <c r="BC50" s="53">
        <v>2.2204460492503101E-16</v>
      </c>
      <c r="BD50" s="53">
        <v>6.0440324691533398E-4</v>
      </c>
      <c r="BE50" s="53">
        <v>7.02397789367673E-10</v>
      </c>
      <c r="BF50" s="53">
        <v>2.2204460492503101E-16</v>
      </c>
      <c r="BG50" s="53">
        <v>8.3765779891034897E-3</v>
      </c>
      <c r="BH50" s="53">
        <v>0.70543635042313202</v>
      </c>
      <c r="BI50" s="53">
        <v>4.4779888461367002E-3</v>
      </c>
      <c r="BJ50" s="53">
        <v>5.9118023479547499E-3</v>
      </c>
      <c r="BK50" s="53">
        <v>0.50759743848336203</v>
      </c>
      <c r="BL50" s="53">
        <v>8.96894229264282E-13</v>
      </c>
      <c r="BN50" s="5">
        <f t="shared" si="0"/>
        <v>1</v>
      </c>
      <c r="BO50" s="5">
        <f t="shared" si="1"/>
        <v>2</v>
      </c>
      <c r="BQ50" s="5">
        <f t="shared" si="2"/>
        <v>1</v>
      </c>
      <c r="BR50" s="5">
        <f t="shared" si="3"/>
        <v>3</v>
      </c>
    </row>
    <row r="51" spans="1:70" x14ac:dyDescent="0.35">
      <c r="A51">
        <v>50</v>
      </c>
      <c r="B51" t="s">
        <v>1290</v>
      </c>
      <c r="C51">
        <v>5.35</v>
      </c>
      <c r="D51">
        <v>2.8</v>
      </c>
      <c r="E51">
        <v>2.37</v>
      </c>
      <c r="F51">
        <v>1.91</v>
      </c>
      <c r="G51">
        <v>2.2599999999999998</v>
      </c>
      <c r="H51">
        <v>1.18</v>
      </c>
      <c r="I51">
        <v>52.34</v>
      </c>
      <c r="J51" t="s">
        <v>903</v>
      </c>
      <c r="K51" t="s">
        <v>1389</v>
      </c>
      <c r="L51">
        <v>3500</v>
      </c>
      <c r="M51" t="s">
        <v>1289</v>
      </c>
      <c r="N51" t="s">
        <v>1370</v>
      </c>
      <c r="O51" s="53">
        <v>2.4999999999998899E-3</v>
      </c>
      <c r="P51" s="53">
        <v>0.12643333333333301</v>
      </c>
      <c r="Q51" s="53">
        <v>0.33636666666666698</v>
      </c>
      <c r="R51" s="53">
        <v>0.76910000000000001</v>
      </c>
      <c r="S51" s="53">
        <v>-1.4521717162096999E-16</v>
      </c>
      <c r="T51" s="53">
        <v>-2.6617597015388099E-17</v>
      </c>
      <c r="U51" s="53">
        <v>-2.90618223930394E-17</v>
      </c>
      <c r="V51" s="53">
        <v>8.8666666666665592E-3</v>
      </c>
      <c r="W51" s="53">
        <v>-2.7006175074006901E-17</v>
      </c>
      <c r="X51" s="53">
        <v>6.5999999999997996E-3</v>
      </c>
      <c r="Y51" s="53">
        <v>-1.7358336990014299E-16</v>
      </c>
      <c r="Z51" s="53">
        <v>-2.2495894036467201E-16</v>
      </c>
      <c r="AA51" s="53">
        <v>-2.76112466224276E-16</v>
      </c>
      <c r="AB51" s="53">
        <v>-9.9864561065032802E-17</v>
      </c>
      <c r="AC51" s="53">
        <v>-2.9237896825851098E-17</v>
      </c>
      <c r="AD51" s="53">
        <v>-2.6377511286312901E-16</v>
      </c>
      <c r="AE51" s="53">
        <v>0.60253333333333303</v>
      </c>
      <c r="AF51" s="53">
        <v>-9.2668928086680998E-18</v>
      </c>
      <c r="AG51" s="53">
        <v>-3.18842174884537E-17</v>
      </c>
      <c r="AH51" s="53">
        <v>1.9999999999998699E-3</v>
      </c>
      <c r="AI51" s="53">
        <v>1.46666666666637E-3</v>
      </c>
      <c r="AJ51" s="53">
        <v>-3.6140535009110401E-16</v>
      </c>
      <c r="AK51" s="53">
        <v>7.6666666666663904E-3</v>
      </c>
      <c r="AL51" s="53">
        <v>2.04333333333333E-2</v>
      </c>
      <c r="AM51" s="53">
        <v>-2.4315272018071701E-16</v>
      </c>
      <c r="AN51" s="53">
        <v>5.4228413179471802E-3</v>
      </c>
      <c r="AO51" s="53">
        <v>0.31450802969487701</v>
      </c>
      <c r="AP51" s="53">
        <v>2.0437519264528001E-4</v>
      </c>
      <c r="AQ51" s="53">
        <v>4.1207806514221899E-7</v>
      </c>
      <c r="AR51" s="53">
        <v>2.4415004961838402E-3</v>
      </c>
      <c r="AS51" s="53">
        <v>3.56729221392244E-12</v>
      </c>
      <c r="AT51" s="53">
        <v>2.9752371259626001E-5</v>
      </c>
      <c r="AU51" s="53">
        <v>0.17507425512567401</v>
      </c>
      <c r="AV51" s="53">
        <v>2.2671701949217699E-5</v>
      </c>
      <c r="AW51" s="53">
        <v>0.30811387923573502</v>
      </c>
      <c r="AX51" s="53">
        <v>2.1926100034689601E-9</v>
      </c>
      <c r="AY51" s="53">
        <v>1.8409582031012601E-4</v>
      </c>
      <c r="AZ51" s="53">
        <v>2.2204460492503101E-16</v>
      </c>
      <c r="BA51" s="53">
        <v>2.2204460492503101E-16</v>
      </c>
      <c r="BB51" s="53">
        <v>2.57334873459444E-4</v>
      </c>
      <c r="BC51" s="53">
        <v>2.2204460492503101E-16</v>
      </c>
      <c r="BD51" s="53">
        <v>3.0004862420590802E-4</v>
      </c>
      <c r="BE51" s="53">
        <v>2.4324069297996801E-5</v>
      </c>
      <c r="BF51" s="53">
        <v>2.2204460492503101E-16</v>
      </c>
      <c r="BG51" s="53">
        <v>5.35980265707302E-4</v>
      </c>
      <c r="BH51" s="53">
        <v>0.52105642235886196</v>
      </c>
      <c r="BI51" s="53">
        <v>3.5607119008188002E-5</v>
      </c>
      <c r="BJ51" s="53">
        <v>8.1384823535575598E-4</v>
      </c>
      <c r="BK51" s="53">
        <v>4.6576303197055399E-2</v>
      </c>
      <c r="BL51" s="53">
        <v>2.2204460492503101E-16</v>
      </c>
      <c r="BN51" s="5">
        <f t="shared" si="0"/>
        <v>1</v>
      </c>
      <c r="BO51" s="5">
        <f t="shared" si="1"/>
        <v>0</v>
      </c>
      <c r="BQ51" s="5">
        <f t="shared" si="2"/>
        <v>2</v>
      </c>
      <c r="BR51" s="5">
        <f t="shared" si="3"/>
        <v>1</v>
      </c>
    </row>
    <row r="52" spans="1:70" x14ac:dyDescent="0.35">
      <c r="A52">
        <v>51</v>
      </c>
      <c r="B52" t="s">
        <v>1291</v>
      </c>
      <c r="C52">
        <v>6.33</v>
      </c>
      <c r="D52">
        <v>3.3</v>
      </c>
      <c r="E52">
        <v>3.25</v>
      </c>
      <c r="F52">
        <v>1.92</v>
      </c>
      <c r="G52">
        <v>1.95</v>
      </c>
      <c r="H52">
        <v>1.02</v>
      </c>
      <c r="I52">
        <v>52.13</v>
      </c>
      <c r="J52" t="s">
        <v>903</v>
      </c>
      <c r="K52" t="s">
        <v>1389</v>
      </c>
      <c r="L52">
        <v>3500</v>
      </c>
      <c r="M52" t="s">
        <v>1289</v>
      </c>
      <c r="N52" t="s">
        <v>1370</v>
      </c>
      <c r="O52" s="53">
        <v>7.4766666666666606E-2</v>
      </c>
      <c r="P52" s="53">
        <v>0.89693333333333303</v>
      </c>
      <c r="Q52" s="53">
        <v>5.7999999999999302E-3</v>
      </c>
      <c r="R52" s="53">
        <v>6.8233333333333299E-2</v>
      </c>
      <c r="S52" s="53">
        <v>-1.79301018476963E-16</v>
      </c>
      <c r="T52" s="53">
        <v>-2.7366997557010099E-17</v>
      </c>
      <c r="U52" s="53">
        <v>-3.1237165631914399E-17</v>
      </c>
      <c r="V52" s="53">
        <v>2.1233333333333299E-2</v>
      </c>
      <c r="W52" s="53">
        <v>-2.7200464103316301E-17</v>
      </c>
      <c r="X52" s="53">
        <v>2.2166666666666501E-2</v>
      </c>
      <c r="Y52" s="53">
        <v>1.99999999999984E-3</v>
      </c>
      <c r="Z52" s="53">
        <v>-3.0372926396182699E-16</v>
      </c>
      <c r="AA52" s="53">
        <v>-3.31984439938537E-16</v>
      </c>
      <c r="AB52" s="53">
        <v>-1.2134737659153E-16</v>
      </c>
      <c r="AC52" s="53">
        <v>-3.2594586751866199E-17</v>
      </c>
      <c r="AD52" s="53">
        <v>3.9999999999998197E-3</v>
      </c>
      <c r="AE52" s="53">
        <v>0.52749999999999997</v>
      </c>
      <c r="AF52" s="53">
        <v>-9.4976110309730198E-18</v>
      </c>
      <c r="AG52" s="53">
        <v>-3.1719418758235899E-17</v>
      </c>
      <c r="AH52" s="53">
        <v>5.8066666666666697E-2</v>
      </c>
      <c r="AI52" s="53">
        <v>0.100066666666667</v>
      </c>
      <c r="AJ52" s="53">
        <v>-4.8244741535086201E-16</v>
      </c>
      <c r="AK52" s="53">
        <v>1.99999999999966E-3</v>
      </c>
      <c r="AL52" s="53">
        <v>-3.0170310694188602E-16</v>
      </c>
      <c r="AM52" s="53">
        <v>-2.60971799725951E-16</v>
      </c>
      <c r="AN52" s="53">
        <v>1.0745102968334299E-2</v>
      </c>
      <c r="AO52" s="53">
        <v>1.15052571222918E-3</v>
      </c>
      <c r="AP52" s="53">
        <v>7.2681952703297994E-8</v>
      </c>
      <c r="AQ52" s="53">
        <v>1.0394442689562601E-3</v>
      </c>
      <c r="AR52" s="53">
        <v>2.3664279911012501E-2</v>
      </c>
      <c r="AS52" s="53">
        <v>5.8600624167724702E-8</v>
      </c>
      <c r="AT52" s="53">
        <v>1.57148750011592E-4</v>
      </c>
      <c r="AU52" s="53">
        <v>8.1195001950489006E-3</v>
      </c>
      <c r="AV52" s="53">
        <v>7.6839182234009998E-2</v>
      </c>
      <c r="AW52" s="53">
        <v>0.305245849274142</v>
      </c>
      <c r="AX52" s="53">
        <v>9.0303309197630396E-8</v>
      </c>
      <c r="AY52" s="53">
        <v>2.42062929287204E-2</v>
      </c>
      <c r="AZ52" s="53">
        <v>2.2204460492503101E-16</v>
      </c>
      <c r="BA52" s="53">
        <v>2.2204460492503101E-16</v>
      </c>
      <c r="BB52" s="53">
        <v>1.5717771025897001E-3</v>
      </c>
      <c r="BC52" s="53">
        <v>2.2204460492503101E-16</v>
      </c>
      <c r="BD52" s="53">
        <v>2.62441618475875E-3</v>
      </c>
      <c r="BE52" s="53">
        <v>2.7915037453828799E-6</v>
      </c>
      <c r="BF52" s="53">
        <v>2.2204460492503101E-16</v>
      </c>
      <c r="BG52" s="53">
        <v>9.1719907302399804E-7</v>
      </c>
      <c r="BH52" s="53">
        <v>0.10670330401514801</v>
      </c>
      <c r="BI52" s="53">
        <v>2.0051184240003999E-5</v>
      </c>
      <c r="BJ52" s="53">
        <v>6.4742570822225896E-3</v>
      </c>
      <c r="BK52" s="53">
        <v>3.5052189208516701E-2</v>
      </c>
      <c r="BL52" s="53">
        <v>2.2204460492503101E-16</v>
      </c>
      <c r="BN52" s="5">
        <f t="shared" si="0"/>
        <v>1</v>
      </c>
      <c r="BO52" s="5">
        <f t="shared" si="1"/>
        <v>0</v>
      </c>
      <c r="BQ52" s="5">
        <f t="shared" si="2"/>
        <v>2</v>
      </c>
      <c r="BR52" s="5">
        <f t="shared" si="3"/>
        <v>0</v>
      </c>
    </row>
    <row r="53" spans="1:70" x14ac:dyDescent="0.35">
      <c r="A53">
        <v>52</v>
      </c>
      <c r="B53" t="s">
        <v>1429</v>
      </c>
      <c r="C53">
        <v>4.3</v>
      </c>
      <c r="D53">
        <v>2.7</v>
      </c>
      <c r="E53">
        <v>2.2999999999999998</v>
      </c>
      <c r="F53">
        <v>1.59</v>
      </c>
      <c r="G53">
        <v>1.87</v>
      </c>
      <c r="H53">
        <v>1.17</v>
      </c>
      <c r="I53">
        <v>62.79</v>
      </c>
      <c r="K53" t="s">
        <v>1430</v>
      </c>
      <c r="L53">
        <v>3200</v>
      </c>
      <c r="M53" t="s">
        <v>1293</v>
      </c>
      <c r="N53" t="s">
        <v>1370</v>
      </c>
      <c r="O53" s="53">
        <v>4.6666666666666497E-3</v>
      </c>
      <c r="P53" s="53">
        <v>0.50336666666666696</v>
      </c>
      <c r="Q53" s="53">
        <v>7.9200000000000007E-2</v>
      </c>
      <c r="R53" s="53">
        <v>0.181166666666667</v>
      </c>
      <c r="S53" s="53">
        <v>-1.4782619572884E-16</v>
      </c>
      <c r="T53" s="53">
        <v>-2.3037127760972E-17</v>
      </c>
      <c r="U53" s="53">
        <v>-2.7321894746634699E-17</v>
      </c>
      <c r="V53" s="53">
        <v>3.9999999999985501E-4</v>
      </c>
      <c r="W53" s="53">
        <v>-2.3425705819590799E-17</v>
      </c>
      <c r="X53" s="53">
        <v>0.23050000000000001</v>
      </c>
      <c r="Y53" s="53">
        <v>-1.2734258092450499E-16</v>
      </c>
      <c r="Z53" s="53">
        <v>4.3266666666666599E-2</v>
      </c>
      <c r="AA53" s="53">
        <v>1.4999999999997301E-3</v>
      </c>
      <c r="AB53" s="53">
        <v>-9.8449026708635797E-17</v>
      </c>
      <c r="AC53" s="53">
        <v>-2.5229818234606699E-17</v>
      </c>
      <c r="AD53" s="53">
        <v>3.3333333333330599E-3</v>
      </c>
      <c r="AE53" s="53">
        <v>0.792333333333334</v>
      </c>
      <c r="AF53" s="53">
        <v>-8.6493312512203598E-18</v>
      </c>
      <c r="AG53" s="53">
        <v>-3.1539007516734301E-17</v>
      </c>
      <c r="AH53" s="53">
        <v>-1.7014167852380499E-16</v>
      </c>
      <c r="AI53" s="53">
        <v>-3.1935565303342599E-16</v>
      </c>
      <c r="AJ53" s="53">
        <v>-3.5627056860221299E-16</v>
      </c>
      <c r="AK53" s="53">
        <v>0.30530000000000002</v>
      </c>
      <c r="AL53" s="53">
        <v>1.0566666666666599E-2</v>
      </c>
      <c r="AM53" s="53">
        <v>-2.4141799670474E-16</v>
      </c>
      <c r="AN53" s="53">
        <v>0.14697670371419</v>
      </c>
      <c r="AO53" s="53">
        <v>0.89669982210110499</v>
      </c>
      <c r="AP53" s="53">
        <v>1.31411496958589E-11</v>
      </c>
      <c r="AQ53" s="53">
        <v>2.2204460492503101E-16</v>
      </c>
      <c r="AR53" s="53">
        <v>0.18526990479699301</v>
      </c>
      <c r="AS53" s="53">
        <v>1.01877712543067E-4</v>
      </c>
      <c r="AT53" s="53">
        <v>2.4855892481857602E-6</v>
      </c>
      <c r="AU53" s="53">
        <v>0.63373700046885995</v>
      </c>
      <c r="AV53" s="53">
        <v>6.6742116733993004E-10</v>
      </c>
      <c r="AW53" s="53">
        <v>0.328437476859886</v>
      </c>
      <c r="AX53" s="53">
        <v>2.2204460492503101E-16</v>
      </c>
      <c r="AY53" s="53">
        <v>4.5787409802320504E-13</v>
      </c>
      <c r="AZ53" s="53">
        <v>2.2204460492503101E-16</v>
      </c>
      <c r="BA53" s="53">
        <v>2.2204460492503101E-16</v>
      </c>
      <c r="BB53" s="53">
        <v>5.5912822818276204E-9</v>
      </c>
      <c r="BC53" s="53">
        <v>2.2204460492503101E-16</v>
      </c>
      <c r="BD53" s="53">
        <v>6.2641128512194903E-5</v>
      </c>
      <c r="BE53" s="53">
        <v>0.29988834401148501</v>
      </c>
      <c r="BF53" s="53">
        <v>2.2204460492503101E-16</v>
      </c>
      <c r="BG53" s="53">
        <v>8.4660912023293207E-6</v>
      </c>
      <c r="BH53" s="53">
        <v>0.195378060148796</v>
      </c>
      <c r="BI53" s="53">
        <v>3.5187754902699802E-13</v>
      </c>
      <c r="BJ53" s="53">
        <v>4.9057443900615297E-2</v>
      </c>
      <c r="BK53" s="53">
        <v>4.01987403670138E-5</v>
      </c>
      <c r="BL53" s="53">
        <v>2.2204460492503101E-16</v>
      </c>
      <c r="BN53" s="5">
        <f t="shared" si="0"/>
        <v>1</v>
      </c>
      <c r="BO53" s="5">
        <f t="shared" si="1"/>
        <v>1</v>
      </c>
      <c r="BQ53" s="5">
        <f t="shared" si="2"/>
        <v>2</v>
      </c>
      <c r="BR53" s="5">
        <f t="shared" si="3"/>
        <v>2</v>
      </c>
    </row>
    <row r="54" spans="1:70" x14ac:dyDescent="0.35">
      <c r="A54">
        <v>53</v>
      </c>
      <c r="B54" t="s">
        <v>1431</v>
      </c>
      <c r="C54">
        <v>4.9000000000000004</v>
      </c>
      <c r="D54">
        <v>2.5</v>
      </c>
      <c r="E54">
        <v>2.2000000000000002</v>
      </c>
      <c r="F54">
        <v>1.96</v>
      </c>
      <c r="G54">
        <v>2.23</v>
      </c>
      <c r="H54">
        <v>1.1399999999999999</v>
      </c>
      <c r="I54">
        <v>51.02</v>
      </c>
      <c r="K54" t="s">
        <v>1432</v>
      </c>
      <c r="L54">
        <v>3050</v>
      </c>
      <c r="M54" t="s">
        <v>1293</v>
      </c>
      <c r="N54" t="s">
        <v>1370</v>
      </c>
      <c r="O54" s="53">
        <v>8.7333333333332892E-3</v>
      </c>
      <c r="P54" s="53">
        <v>0.51276666666666704</v>
      </c>
      <c r="Q54" s="53">
        <v>0.234633333333333</v>
      </c>
      <c r="R54" s="53">
        <v>0.23826666666666699</v>
      </c>
      <c r="S54" s="53">
        <v>-1.2784218128558699E-16</v>
      </c>
      <c r="T54" s="53">
        <v>-2.4702462297909699E-17</v>
      </c>
      <c r="U54" s="53">
        <v>2.66666666666667E-2</v>
      </c>
      <c r="V54" s="53">
        <v>5.7033333333333297E-2</v>
      </c>
      <c r="W54" s="53">
        <v>-2.4591439995447199E-17</v>
      </c>
      <c r="X54" s="53">
        <v>1.5199999999999899E-2</v>
      </c>
      <c r="Y54" s="53">
        <v>-1.45605749679589E-16</v>
      </c>
      <c r="Z54" s="53">
        <v>1.9999999999997901E-3</v>
      </c>
      <c r="AA54" s="53">
        <v>4.9999999999974403E-4</v>
      </c>
      <c r="AB54" s="53">
        <v>2.4999999999998999E-3</v>
      </c>
      <c r="AC54" s="53">
        <v>-2.9714945781744699E-17</v>
      </c>
      <c r="AD54" s="53">
        <v>-2.6759150451027801E-16</v>
      </c>
      <c r="AE54" s="53">
        <v>0.32403333333333301</v>
      </c>
      <c r="AF54" s="53">
        <v>-8.9216828369487201E-18</v>
      </c>
      <c r="AG54" s="53">
        <v>-3.1762786845135299E-17</v>
      </c>
      <c r="AH54" s="53">
        <v>6.9666666666665898E-3</v>
      </c>
      <c r="AI54" s="53">
        <v>-2.9840019344362599E-16</v>
      </c>
      <c r="AJ54" s="53">
        <v>3.99999999999654E-4</v>
      </c>
      <c r="AK54" s="53">
        <v>0.203133333333333</v>
      </c>
      <c r="AL54" s="53">
        <v>3.7866666666666597E-2</v>
      </c>
      <c r="AM54" s="53">
        <v>-2.0038137815703299E-16</v>
      </c>
      <c r="AN54" s="53">
        <v>1.50021033377247E-2</v>
      </c>
      <c r="AO54" s="53">
        <v>0.27957783366736</v>
      </c>
      <c r="AP54" s="53">
        <v>8.9331273297070101E-4</v>
      </c>
      <c r="AQ54" s="53">
        <v>4.7922502600540198E-6</v>
      </c>
      <c r="AR54" s="53">
        <v>2.0391417394905898E-3</v>
      </c>
      <c r="AS54" s="53">
        <v>2.9264063370232397E-11</v>
      </c>
      <c r="AT54" s="53">
        <v>9.5212146339798304E-6</v>
      </c>
      <c r="AU54" s="53">
        <v>0.58091073845323105</v>
      </c>
      <c r="AV54" s="53">
        <v>8.8539125889100505E-7</v>
      </c>
      <c r="AW54" s="53">
        <v>0.244764440278329</v>
      </c>
      <c r="AX54" s="53">
        <v>1.9402198711348101E-9</v>
      </c>
      <c r="AY54" s="53">
        <v>9.2396563400782598E-5</v>
      </c>
      <c r="AZ54" s="53">
        <v>2.2204460492503101E-16</v>
      </c>
      <c r="BA54" s="53">
        <v>2.2204460492503101E-16</v>
      </c>
      <c r="BB54" s="53">
        <v>3.5483127676498198E-4</v>
      </c>
      <c r="BC54" s="53">
        <v>2.2204460492503101E-16</v>
      </c>
      <c r="BD54" s="53">
        <v>4.7056686602471598E-4</v>
      </c>
      <c r="BE54" s="53">
        <v>1.12560438415668E-6</v>
      </c>
      <c r="BF54" s="53">
        <v>2.2204460492503101E-16</v>
      </c>
      <c r="BG54" s="53">
        <v>9.7681853021208405E-4</v>
      </c>
      <c r="BH54" s="53">
        <v>0.60549110780476201</v>
      </c>
      <c r="BI54" s="53">
        <v>4.3294036754455398E-5</v>
      </c>
      <c r="BJ54" s="53">
        <v>7.1400705574091198E-3</v>
      </c>
      <c r="BK54" s="53">
        <v>0.11374850211533701</v>
      </c>
      <c r="BL54" s="53">
        <v>2.2204460492503101E-16</v>
      </c>
      <c r="BN54" s="5">
        <f t="shared" si="0"/>
        <v>0</v>
      </c>
      <c r="BO54" s="5">
        <f t="shared" si="1"/>
        <v>0</v>
      </c>
      <c r="BQ54" s="5">
        <f t="shared" si="2"/>
        <v>1</v>
      </c>
      <c r="BR54" s="5">
        <f t="shared" si="3"/>
        <v>2</v>
      </c>
    </row>
    <row r="55" spans="1:70" x14ac:dyDescent="0.35">
      <c r="A55">
        <v>54</v>
      </c>
      <c r="B55" t="s">
        <v>1433</v>
      </c>
      <c r="C55">
        <v>3.9</v>
      </c>
      <c r="D55">
        <v>2.2000000000000002</v>
      </c>
      <c r="E55">
        <v>1.8</v>
      </c>
      <c r="F55">
        <v>1.77</v>
      </c>
      <c r="G55">
        <v>2.17</v>
      </c>
      <c r="H55">
        <v>1.22</v>
      </c>
      <c r="I55">
        <v>56.41</v>
      </c>
      <c r="K55" t="s">
        <v>1434</v>
      </c>
      <c r="L55">
        <v>2900</v>
      </c>
      <c r="N55" t="s">
        <v>1370</v>
      </c>
      <c r="O55" s="53">
        <v>5.4333333333332796E-3</v>
      </c>
      <c r="P55" s="53">
        <v>0.71586666666666698</v>
      </c>
      <c r="Q55" s="53">
        <v>0.38533333333333297</v>
      </c>
      <c r="R55" s="53">
        <v>0.24023333333333299</v>
      </c>
      <c r="S55" s="53">
        <v>-1.2312373343093001E-16</v>
      </c>
      <c r="T55" s="53">
        <v>-1.8818280267396399E-17</v>
      </c>
      <c r="U55" s="53">
        <v>-2.1527918336872201E-17</v>
      </c>
      <c r="V55" s="53">
        <v>3.70333333333333E-2</v>
      </c>
      <c r="W55" s="53">
        <v>7.9999999999999603E-4</v>
      </c>
      <c r="X55" s="53">
        <v>0.28466666666666701</v>
      </c>
      <c r="Y55" s="53">
        <v>5.7142857142844603E-4</v>
      </c>
      <c r="Z55" s="53">
        <v>-2.1080359680070201E-16</v>
      </c>
      <c r="AA55" s="53">
        <v>3.9999999999997798E-3</v>
      </c>
      <c r="AB55" s="53">
        <v>4.9999999999991197E-4</v>
      </c>
      <c r="AC55" s="53">
        <v>-2.4862056857699601E-17</v>
      </c>
      <c r="AD55" s="53">
        <v>-2.5056345887009001E-16</v>
      </c>
      <c r="AE55" s="53">
        <v>0.54576666666666696</v>
      </c>
      <c r="AF55" s="53">
        <v>-7.3916567311371799E-18</v>
      </c>
      <c r="AG55" s="53">
        <v>-3.1313493464857299E-17</v>
      </c>
      <c r="AH55" s="53">
        <v>3.99999999999987E-3</v>
      </c>
      <c r="AI55" s="53">
        <v>6.6666666666636296E-4</v>
      </c>
      <c r="AJ55" s="53">
        <v>1.0199999999999701E-2</v>
      </c>
      <c r="AK55" s="53">
        <v>5.5199999999999999E-2</v>
      </c>
      <c r="AL55" s="53">
        <v>1.01333333333333E-2</v>
      </c>
      <c r="AM55" s="53">
        <v>-1.6572854200092E-16</v>
      </c>
      <c r="AN55" s="53">
        <v>2.3821637639652501E-2</v>
      </c>
      <c r="AO55" s="53">
        <v>0.99831674471656895</v>
      </c>
      <c r="AP55" s="53">
        <v>4.3062544155141499E-6</v>
      </c>
      <c r="AQ55" s="53">
        <v>2.2204460492503101E-16</v>
      </c>
      <c r="AR55" s="53">
        <v>8.15699944410243E-3</v>
      </c>
      <c r="AS55" s="53">
        <v>3.1486394884660098E-8</v>
      </c>
      <c r="AT55" s="53">
        <v>4.34191323049644E-7</v>
      </c>
      <c r="AU55" s="53">
        <v>0.84315386598124198</v>
      </c>
      <c r="AV55" s="53">
        <v>7.8710034376374506E-11</v>
      </c>
      <c r="AW55" s="53">
        <v>0.24733979962351599</v>
      </c>
      <c r="AX55" s="53">
        <v>2.2204460492503101E-16</v>
      </c>
      <c r="AY55" s="53">
        <v>8.4744817391899296E-10</v>
      </c>
      <c r="AZ55" s="53">
        <v>2.2204460492503101E-16</v>
      </c>
      <c r="BA55" s="53">
        <v>2.2204460492503101E-16</v>
      </c>
      <c r="BB55" s="53">
        <v>3.2978148005147702E-6</v>
      </c>
      <c r="BC55" s="53">
        <v>2.2204460492503101E-16</v>
      </c>
      <c r="BD55" s="53">
        <v>6.8315800691831399E-5</v>
      </c>
      <c r="BE55" s="53">
        <v>4.2957685887361598E-3</v>
      </c>
      <c r="BF55" s="53">
        <v>2.2204460492503101E-16</v>
      </c>
      <c r="BG55" s="53">
        <v>8.7865595596244104E-4</v>
      </c>
      <c r="BH55" s="53">
        <v>0.77941112486825703</v>
      </c>
      <c r="BI55" s="53">
        <v>1.7798049518073399E-8</v>
      </c>
      <c r="BJ55" s="53">
        <v>1.8192229990178398E-2</v>
      </c>
      <c r="BK55" s="53">
        <v>4.0877943782514697E-3</v>
      </c>
      <c r="BL55" s="53">
        <v>2.2204460492503101E-16</v>
      </c>
      <c r="BN55" s="5">
        <f t="shared" si="0"/>
        <v>1</v>
      </c>
      <c r="BO55" s="5">
        <f t="shared" si="1"/>
        <v>3</v>
      </c>
      <c r="BQ55" s="5">
        <f t="shared" si="2"/>
        <v>2</v>
      </c>
      <c r="BR55" s="5">
        <f t="shared" si="3"/>
        <v>3</v>
      </c>
    </row>
    <row r="56" spans="1:70" x14ac:dyDescent="0.35">
      <c r="A56">
        <v>55</v>
      </c>
      <c r="B56" t="s">
        <v>1435</v>
      </c>
      <c r="C56">
        <v>6.2</v>
      </c>
      <c r="D56">
        <v>3.8</v>
      </c>
      <c r="E56">
        <v>3.5</v>
      </c>
      <c r="F56">
        <v>1.63</v>
      </c>
      <c r="G56">
        <v>1.77</v>
      </c>
      <c r="H56">
        <v>1.0900000000000001</v>
      </c>
      <c r="I56">
        <v>61.29</v>
      </c>
      <c r="K56" t="s">
        <v>1434</v>
      </c>
      <c r="L56">
        <v>2900</v>
      </c>
      <c r="N56" t="s">
        <v>1370</v>
      </c>
      <c r="O56" s="53">
        <v>0.28849999999999998</v>
      </c>
      <c r="P56" s="53">
        <v>0.45043333333333302</v>
      </c>
      <c r="Q56" s="53">
        <v>2.9999999999998799E-3</v>
      </c>
      <c r="R56" s="53">
        <v>0.2177</v>
      </c>
      <c r="S56" s="53">
        <v>-1.88404847278889E-16</v>
      </c>
      <c r="T56" s="53">
        <v>-2.67286193178506E-17</v>
      </c>
      <c r="U56" s="53">
        <v>-2.9296010062296303E-17</v>
      </c>
      <c r="V56" s="53">
        <v>4.9999999999983803E-4</v>
      </c>
      <c r="W56" s="53">
        <v>-2.6312285683616199E-17</v>
      </c>
      <c r="X56" s="53">
        <v>9.11E-2</v>
      </c>
      <c r="Y56" s="53">
        <v>1.09E-2</v>
      </c>
      <c r="Z56" s="53">
        <v>0.42273333333333302</v>
      </c>
      <c r="AA56" s="53">
        <v>-3.32844862782622E-16</v>
      </c>
      <c r="AB56" s="53">
        <v>-1.31450406115619E-16</v>
      </c>
      <c r="AC56" s="53">
        <v>-2.9426114322994599E-17</v>
      </c>
      <c r="AD56" s="53">
        <v>3.9999999999986899E-4</v>
      </c>
      <c r="AE56" s="53">
        <v>1.0999999999999999E-2</v>
      </c>
      <c r="AF56" s="53">
        <v>-9.2946483842837303E-18</v>
      </c>
      <c r="AG56" s="53">
        <v>-3.1271860101433897E-17</v>
      </c>
      <c r="AH56" s="53">
        <v>0.41243333333333299</v>
      </c>
      <c r="AI56" s="53">
        <v>5.3999999999999101E-3</v>
      </c>
      <c r="AJ56" s="53">
        <v>4.9999999999955397E-4</v>
      </c>
      <c r="AK56" s="53">
        <v>1.14333333333332E-2</v>
      </c>
      <c r="AL56" s="53">
        <v>-3.6282088444750099E-16</v>
      </c>
      <c r="AM56" s="53">
        <v>-2.6099955530156598E-16</v>
      </c>
      <c r="AN56" s="53">
        <v>0.44468343835562102</v>
      </c>
      <c r="AO56" s="53">
        <v>4.3197271653572497E-2</v>
      </c>
      <c r="AP56" s="53">
        <v>2.0394562544272899E-13</v>
      </c>
      <c r="AQ56" s="53">
        <v>2.3609616382815402E-11</v>
      </c>
      <c r="AR56" s="53">
        <v>2.45623888806497E-2</v>
      </c>
      <c r="AS56" s="53">
        <v>4.2149803390849503E-3</v>
      </c>
      <c r="AT56" s="53">
        <v>1.7602983309488999E-4</v>
      </c>
      <c r="AU56" s="53">
        <v>6.8707637029131697E-3</v>
      </c>
      <c r="AV56" s="53">
        <v>0.35217803931785202</v>
      </c>
      <c r="AW56" s="53">
        <v>0.42964951814056801</v>
      </c>
      <c r="AX56" s="53">
        <v>5.4556461009531401E-12</v>
      </c>
      <c r="AY56" s="53">
        <v>1.63445433618004E-5</v>
      </c>
      <c r="AZ56" s="53">
        <v>2.2204460492503101E-16</v>
      </c>
      <c r="BA56" s="53">
        <v>2.2204460492503101E-16</v>
      </c>
      <c r="BB56" s="53">
        <v>3.20894804652383E-7</v>
      </c>
      <c r="BC56" s="53">
        <v>2.2204460492503101E-16</v>
      </c>
      <c r="BD56" s="53">
        <v>3.2212745246154698E-4</v>
      </c>
      <c r="BE56" s="53">
        <v>0.39091000335252601</v>
      </c>
      <c r="BF56" s="53">
        <v>2.2204460492503101E-16</v>
      </c>
      <c r="BG56" s="53">
        <v>6.0388860965171498E-9</v>
      </c>
      <c r="BH56" s="53">
        <v>1.8979359608666899E-2</v>
      </c>
      <c r="BI56" s="53">
        <v>1.2721816247973299E-9</v>
      </c>
      <c r="BJ56" s="53">
        <v>4.4885606502270102E-2</v>
      </c>
      <c r="BK56" s="53">
        <v>1.58208401988872E-4</v>
      </c>
      <c r="BL56" s="53">
        <v>2.2204460492503101E-16</v>
      </c>
      <c r="BN56" s="5">
        <f t="shared" si="0"/>
        <v>0</v>
      </c>
      <c r="BO56" s="5">
        <f t="shared" si="1"/>
        <v>0</v>
      </c>
      <c r="BQ56" s="5">
        <f t="shared" si="2"/>
        <v>0</v>
      </c>
      <c r="BR56" s="5">
        <f t="shared" si="3"/>
        <v>0</v>
      </c>
    </row>
    <row r="57" spans="1:70" x14ac:dyDescent="0.35">
      <c r="A57">
        <v>56</v>
      </c>
      <c r="B57" t="s">
        <v>1436</v>
      </c>
      <c r="C57">
        <v>2.2000000000000002</v>
      </c>
      <c r="D57">
        <v>1.5</v>
      </c>
      <c r="E57">
        <v>1.2</v>
      </c>
      <c r="F57">
        <v>1.47</v>
      </c>
      <c r="G57">
        <v>1.83</v>
      </c>
      <c r="H57">
        <v>1.25</v>
      </c>
      <c r="I57">
        <v>68.180000000000007</v>
      </c>
      <c r="K57" t="s">
        <v>1434</v>
      </c>
      <c r="L57">
        <v>2900</v>
      </c>
      <c r="N57" t="s">
        <v>1370</v>
      </c>
      <c r="O57" s="53">
        <v>1.36666666666667E-2</v>
      </c>
      <c r="P57" s="53">
        <v>0.62519999999999998</v>
      </c>
      <c r="Q57" s="53">
        <v>0.15866666666666701</v>
      </c>
      <c r="R57" s="53">
        <v>0.22943333333333299</v>
      </c>
      <c r="S57" s="53">
        <v>-1.0208500711428299E-16</v>
      </c>
      <c r="T57" s="53">
        <v>2E-3</v>
      </c>
      <c r="U57" s="53">
        <v>5.0599999999999999E-2</v>
      </c>
      <c r="V57" s="53">
        <v>3.6700000000000003E-2</v>
      </c>
      <c r="W57" s="53">
        <v>0.14306666666666701</v>
      </c>
      <c r="X57" s="53">
        <v>0.50863333333333305</v>
      </c>
      <c r="Y57" s="53">
        <v>1.72E-2</v>
      </c>
      <c r="Z57" s="53">
        <v>0.45329999999999998</v>
      </c>
      <c r="AA57" s="53">
        <v>3.9999999999997997E-3</v>
      </c>
      <c r="AB57" s="53">
        <v>4.9999999999993301E-4</v>
      </c>
      <c r="AC57" s="53">
        <v>2.4E-2</v>
      </c>
      <c r="AD57" s="53">
        <v>-2.09887662805386E-16</v>
      </c>
      <c r="AE57" s="53">
        <v>0.541366666666667</v>
      </c>
      <c r="AF57" s="53">
        <v>-5.8997945417971198E-18</v>
      </c>
      <c r="AG57" s="53">
        <v>-2.7663635271402101E-17</v>
      </c>
      <c r="AH57" s="53">
        <v>-1.4971357487070199E-16</v>
      </c>
      <c r="AI57" s="53">
        <v>3.9999999999997199E-3</v>
      </c>
      <c r="AJ57" s="53">
        <v>8.4999999999997595E-3</v>
      </c>
      <c r="AK57" s="53">
        <v>9.2633333333333304E-2</v>
      </c>
      <c r="AL57" s="53">
        <v>2.7033333333333302E-2</v>
      </c>
      <c r="AM57" s="53">
        <v>5.5333333333332296E-3</v>
      </c>
      <c r="AN57" s="53">
        <v>3.4758613838652998E-5</v>
      </c>
      <c r="AO57" s="53">
        <v>0.99783148668197497</v>
      </c>
      <c r="AP57" s="53">
        <v>2.2204460492503101E-16</v>
      </c>
      <c r="AQ57" s="53">
        <v>2.2204460492503101E-16</v>
      </c>
      <c r="AR57" s="53">
        <v>0.97569868188961695</v>
      </c>
      <c r="AS57" s="53">
        <v>1.0570362096320601E-3</v>
      </c>
      <c r="AT57" s="53">
        <v>3.6782333851763902E-9</v>
      </c>
      <c r="AU57" s="53">
        <v>0.82868501712532106</v>
      </c>
      <c r="AV57" s="53">
        <v>2.2204460492503101E-16</v>
      </c>
      <c r="AW57" s="53">
        <v>5.2586697601199002E-2</v>
      </c>
      <c r="AX57" s="53">
        <v>2.2204460492503101E-16</v>
      </c>
      <c r="AY57" s="53">
        <v>2.2204460492503101E-16</v>
      </c>
      <c r="AZ57" s="53">
        <v>0.99997890814713597</v>
      </c>
      <c r="BA57" s="53">
        <v>2.2204460492503101E-16</v>
      </c>
      <c r="BB57" s="53">
        <v>2.9002359409674901E-12</v>
      </c>
      <c r="BC57" s="53">
        <v>2.2204460492503101E-16</v>
      </c>
      <c r="BD57" s="53">
        <v>6.6712143072288701E-6</v>
      </c>
      <c r="BE57" s="53">
        <v>9.7127986375254494E-2</v>
      </c>
      <c r="BF57" s="53">
        <v>2.2204460492503101E-16</v>
      </c>
      <c r="BG57" s="53">
        <v>2.31021736369762E-4</v>
      </c>
      <c r="BH57" s="53">
        <v>0.42526052463363101</v>
      </c>
      <c r="BI57" s="53">
        <v>2.2204460492503101E-16</v>
      </c>
      <c r="BJ57" s="53">
        <v>1.24809108808887E-3</v>
      </c>
      <c r="BK57" s="53">
        <v>6.0945655767924994E-8</v>
      </c>
      <c r="BL57" s="53">
        <v>2.2204460492503101E-16</v>
      </c>
      <c r="BN57" s="5">
        <f t="shared" si="0"/>
        <v>0</v>
      </c>
      <c r="BO57" s="5">
        <f t="shared" si="1"/>
        <v>4</v>
      </c>
      <c r="BQ57" s="5">
        <f t="shared" si="2"/>
        <v>3</v>
      </c>
      <c r="BR57" s="5">
        <f t="shared" si="3"/>
        <v>4</v>
      </c>
    </row>
    <row r="58" spans="1:70" x14ac:dyDescent="0.35">
      <c r="A58">
        <v>57</v>
      </c>
      <c r="B58" t="s">
        <v>1437</v>
      </c>
      <c r="C58">
        <v>4.9000000000000004</v>
      </c>
      <c r="D58">
        <v>3.6</v>
      </c>
      <c r="E58">
        <v>3.2</v>
      </c>
      <c r="F58">
        <v>1.36</v>
      </c>
      <c r="G58">
        <v>1.53</v>
      </c>
      <c r="H58">
        <v>1.1299999999999999</v>
      </c>
      <c r="I58">
        <v>73.47</v>
      </c>
      <c r="K58" t="s">
        <v>1434</v>
      </c>
      <c r="L58">
        <v>2900</v>
      </c>
      <c r="N58" t="s">
        <v>1370</v>
      </c>
      <c r="O58" s="53">
        <v>0.15413333333333301</v>
      </c>
      <c r="P58" s="53">
        <v>3.99999999999947E-4</v>
      </c>
      <c r="Q58" s="53">
        <v>1.0233333333333299E-2</v>
      </c>
      <c r="R58" s="53">
        <v>-2.43416398149066E-17</v>
      </c>
      <c r="S58" s="53">
        <v>-1.8779422461534501E-16</v>
      </c>
      <c r="T58" s="53">
        <v>-2.46191955710628E-17</v>
      </c>
      <c r="U58" s="53">
        <v>-2.7977620220553902E-17</v>
      </c>
      <c r="V58" s="53">
        <v>-1.8574031201978899E-16</v>
      </c>
      <c r="W58" s="53">
        <v>-2.4591439995447199E-17</v>
      </c>
      <c r="X58" s="53">
        <v>0.12620000000000001</v>
      </c>
      <c r="Y58" s="53">
        <v>0.79027619047619102</v>
      </c>
      <c r="Z58" s="53">
        <v>0.99343333333333295</v>
      </c>
      <c r="AA58" s="53">
        <v>-3.3301139623631598E-16</v>
      </c>
      <c r="AB58" s="53">
        <v>-1.24872334694714E-16</v>
      </c>
      <c r="AC58" s="53">
        <v>-2.6686985954427201E-17</v>
      </c>
      <c r="AD58" s="53">
        <v>-1.4568901640643601E-16</v>
      </c>
      <c r="AE58" s="53">
        <v>6.6666666666664702E-4</v>
      </c>
      <c r="AF58" s="53">
        <v>-8.46545056276682E-18</v>
      </c>
      <c r="AG58" s="53">
        <v>-3.1436658831651698E-17</v>
      </c>
      <c r="AH58" s="53">
        <v>-1.31450406115619E-16</v>
      </c>
      <c r="AI58" s="53">
        <v>3.3999999999997999E-3</v>
      </c>
      <c r="AJ58" s="53">
        <v>-4.7567505490064797E-16</v>
      </c>
      <c r="AK58" s="53">
        <v>7.6666666666666602E-3</v>
      </c>
      <c r="AL58" s="53">
        <v>-3.3997804571583902E-16</v>
      </c>
      <c r="AM58" s="53">
        <v>-2.5988933227694099E-16</v>
      </c>
      <c r="AN58" s="53">
        <v>3.0263883489695598E-2</v>
      </c>
      <c r="AO58" s="53">
        <v>2.4797708693041799E-3</v>
      </c>
      <c r="AP58" s="53">
        <v>2.2204460492503101E-16</v>
      </c>
      <c r="AQ58" s="53">
        <v>2.2204460492503101E-16</v>
      </c>
      <c r="AR58" s="53">
        <v>0.171059995222449</v>
      </c>
      <c r="AS58" s="53">
        <v>0.84859001649937904</v>
      </c>
      <c r="AT58" s="53">
        <v>2.8138269141416199E-5</v>
      </c>
      <c r="AU58" s="53">
        <v>1.8165207822192799E-2</v>
      </c>
      <c r="AV58" s="53">
        <v>2.7431845853646201E-8</v>
      </c>
      <c r="AW58" s="53">
        <v>5.5301545455906403E-2</v>
      </c>
      <c r="AX58" s="53">
        <v>2.2204460492503101E-16</v>
      </c>
      <c r="AY58" s="53">
        <v>2.2204460492503101E-16</v>
      </c>
      <c r="AZ58" s="53">
        <v>2.2204460492503101E-16</v>
      </c>
      <c r="BA58" s="53">
        <v>2.2204460492503101E-16</v>
      </c>
      <c r="BB58" s="53">
        <v>2.2204460492503101E-16</v>
      </c>
      <c r="BC58" s="53">
        <v>2.2204460492503101E-16</v>
      </c>
      <c r="BD58" s="53">
        <v>3.8157298822326503E-5</v>
      </c>
      <c r="BE58" s="53">
        <v>0.97778244103316103</v>
      </c>
      <c r="BF58" s="53">
        <v>2.2204460492503101E-16</v>
      </c>
      <c r="BG58" s="53">
        <v>3.8575664159600701E-11</v>
      </c>
      <c r="BH58" s="53">
        <v>3.28136744640919E-4</v>
      </c>
      <c r="BI58" s="53">
        <v>2.2204460492503101E-16</v>
      </c>
      <c r="BJ58" s="53">
        <v>7.9459373296497399E-3</v>
      </c>
      <c r="BK58" s="53">
        <v>3.23808257574811E-9</v>
      </c>
      <c r="BL58" s="53">
        <v>2.2204460492503101E-16</v>
      </c>
      <c r="BN58" s="5">
        <f t="shared" si="0"/>
        <v>2</v>
      </c>
      <c r="BO58" s="5">
        <f t="shared" si="1"/>
        <v>2</v>
      </c>
      <c r="BQ58" s="5">
        <f t="shared" si="2"/>
        <v>2</v>
      </c>
      <c r="BR58" s="5">
        <f t="shared" si="3"/>
        <v>2</v>
      </c>
    </row>
    <row r="59" spans="1:70" x14ac:dyDescent="0.35">
      <c r="A59">
        <v>58</v>
      </c>
      <c r="B59" t="s">
        <v>1438</v>
      </c>
      <c r="C59">
        <v>5.3</v>
      </c>
      <c r="D59">
        <v>3.1</v>
      </c>
      <c r="E59">
        <v>2.7</v>
      </c>
      <c r="F59">
        <v>1.71</v>
      </c>
      <c r="G59">
        <v>1.96</v>
      </c>
      <c r="H59">
        <v>1.1499999999999999</v>
      </c>
      <c r="I59">
        <v>58.49</v>
      </c>
      <c r="K59" t="s">
        <v>1434</v>
      </c>
      <c r="L59">
        <v>2900</v>
      </c>
      <c r="N59" t="s">
        <v>1370</v>
      </c>
      <c r="O59" s="53">
        <v>0.33400000000000002</v>
      </c>
      <c r="P59" s="53">
        <v>0.20016666666666699</v>
      </c>
      <c r="Q59" s="53">
        <v>0.37686666666666702</v>
      </c>
      <c r="R59" s="53">
        <v>0.27983333333333299</v>
      </c>
      <c r="S59" s="53">
        <v>-1.81354931072519E-16</v>
      </c>
      <c r="T59" s="53">
        <v>-2.6756374893466299E-17</v>
      </c>
      <c r="U59" s="53">
        <v>-2.8364463555696802E-17</v>
      </c>
      <c r="V59" s="53">
        <v>-1.9245716131877099E-16</v>
      </c>
      <c r="W59" s="53">
        <v>-2.72837308301632E-17</v>
      </c>
      <c r="X59" s="53">
        <v>1.6266666666666599E-2</v>
      </c>
      <c r="Y59" s="53">
        <v>-1.6064927166326001E-16</v>
      </c>
      <c r="Z59" s="53">
        <v>1.3199999999999899E-2</v>
      </c>
      <c r="AA59" s="53">
        <v>-3.1794011867702901E-16</v>
      </c>
      <c r="AB59" s="53">
        <v>-1.2781442570997101E-16</v>
      </c>
      <c r="AC59" s="53">
        <v>-2.7978487582291901E-17</v>
      </c>
      <c r="AD59" s="53">
        <v>-2.1482815526496799E-16</v>
      </c>
      <c r="AE59" s="53">
        <v>7.9366666666666696E-2</v>
      </c>
      <c r="AF59" s="53">
        <v>-9.3276081303272898E-18</v>
      </c>
      <c r="AG59" s="53">
        <v>-3.1785338250323E-17</v>
      </c>
      <c r="AH59" s="53">
        <v>1.9999999999998699E-3</v>
      </c>
      <c r="AI59" s="53">
        <v>-3.3639757646142202E-16</v>
      </c>
      <c r="AJ59" s="53">
        <v>-4.3687276018999901E-16</v>
      </c>
      <c r="AK59" s="53">
        <v>2.04999999999998E-2</v>
      </c>
      <c r="AL59" s="53">
        <v>4.7999999999997697E-3</v>
      </c>
      <c r="AM59" s="53">
        <v>-2.6098567751375898E-16</v>
      </c>
      <c r="AN59" s="53">
        <v>0.30655040159379299</v>
      </c>
      <c r="AO59" s="53">
        <v>0.40637488825548401</v>
      </c>
      <c r="AP59" s="53">
        <v>4.5431166843506201E-9</v>
      </c>
      <c r="AQ59" s="53">
        <v>3.8385883746817599E-13</v>
      </c>
      <c r="AR59" s="53">
        <v>3.8005095614438197E-2</v>
      </c>
      <c r="AS59" s="53">
        <v>3.1353524312202599E-6</v>
      </c>
      <c r="AT59" s="53">
        <v>2.2983692747723901E-5</v>
      </c>
      <c r="AU59" s="53">
        <v>0.17356065395946699</v>
      </c>
      <c r="AV59" s="53">
        <v>4.5617005020742503E-5</v>
      </c>
      <c r="AW59" s="53">
        <v>0.50753880419324504</v>
      </c>
      <c r="AX59" s="53">
        <v>2.1606312498392799E-12</v>
      </c>
      <c r="AY59" s="53">
        <v>5.0840775312623601E-7</v>
      </c>
      <c r="AZ59" s="53">
        <v>2.2204460492503101E-16</v>
      </c>
      <c r="BA59" s="53">
        <v>2.2204460492503101E-16</v>
      </c>
      <c r="BB59" s="53">
        <v>1.8751969950377801E-6</v>
      </c>
      <c r="BC59" s="53">
        <v>2.2204460492503101E-16</v>
      </c>
      <c r="BD59" s="53">
        <v>1.51073765799018E-4</v>
      </c>
      <c r="BE59" s="53">
        <v>1.2726451151637499E-2</v>
      </c>
      <c r="BF59" s="53">
        <v>2.2204460492503101E-16</v>
      </c>
      <c r="BG59" s="53">
        <v>9.6087520454290593E-6</v>
      </c>
      <c r="BH59" s="53">
        <v>0.233201339728101</v>
      </c>
      <c r="BI59" s="53">
        <v>5.1836668369260497E-9</v>
      </c>
      <c r="BJ59" s="53">
        <v>3.2637782933180398E-2</v>
      </c>
      <c r="BK59" s="53">
        <v>1.3440396250398599E-3</v>
      </c>
      <c r="BL59" s="53">
        <v>2.2204460492503101E-16</v>
      </c>
      <c r="BN59" s="5">
        <f t="shared" si="0"/>
        <v>0</v>
      </c>
      <c r="BO59" s="5">
        <f t="shared" si="1"/>
        <v>0</v>
      </c>
      <c r="BQ59" s="5">
        <f t="shared" si="2"/>
        <v>0</v>
      </c>
      <c r="BR59" s="5">
        <f t="shared" si="3"/>
        <v>1</v>
      </c>
    </row>
    <row r="60" spans="1:70" x14ac:dyDescent="0.35">
      <c r="A60">
        <v>59</v>
      </c>
      <c r="B60" t="s">
        <v>1439</v>
      </c>
      <c r="C60">
        <v>3.8</v>
      </c>
      <c r="D60">
        <v>2.6</v>
      </c>
      <c r="E60">
        <v>2.2999999999999998</v>
      </c>
      <c r="F60">
        <v>1.46</v>
      </c>
      <c r="G60">
        <v>1.65</v>
      </c>
      <c r="H60">
        <v>1.1299999999999999</v>
      </c>
      <c r="I60">
        <v>68.42</v>
      </c>
      <c r="K60" t="s">
        <v>1434</v>
      </c>
      <c r="L60">
        <v>2900</v>
      </c>
      <c r="N60" t="s">
        <v>1370</v>
      </c>
      <c r="O60" s="53">
        <v>1.17E-2</v>
      </c>
      <c r="P60" s="53">
        <v>0.48949999999999999</v>
      </c>
      <c r="Q60" s="53">
        <v>2.8833333333333301E-2</v>
      </c>
      <c r="R60" s="53">
        <v>0.11573333333333299</v>
      </c>
      <c r="S60" s="53">
        <v>-1.3850032232198799E-16</v>
      </c>
      <c r="T60" s="53">
        <v>-1.9123591599168301E-17</v>
      </c>
      <c r="U60" s="53">
        <v>-2.6754640169990299E-17</v>
      </c>
      <c r="V60" s="53">
        <v>2.06E-2</v>
      </c>
      <c r="W60" s="53">
        <v>-1.8818280267396399E-17</v>
      </c>
      <c r="X60" s="53">
        <v>0.44046666666666701</v>
      </c>
      <c r="Y60" s="53">
        <v>0.14026666666666701</v>
      </c>
      <c r="Z60" s="53">
        <v>0.49280000000000002</v>
      </c>
      <c r="AA60" s="53">
        <v>4.9999999999973601E-4</v>
      </c>
      <c r="AB60" s="53">
        <v>-8.78463968234655E-17</v>
      </c>
      <c r="AC60" s="53">
        <v>-2.4849046431629799E-17</v>
      </c>
      <c r="AD60" s="53">
        <v>-2.4441559887122799E-16</v>
      </c>
      <c r="AE60" s="53">
        <v>0.64790000000000003</v>
      </c>
      <c r="AF60" s="53">
        <v>-7.5443123970231298E-18</v>
      </c>
      <c r="AG60" s="53">
        <v>-3.0843383402867601E-17</v>
      </c>
      <c r="AH60" s="53">
        <v>-1.7219559111936199E-16</v>
      </c>
      <c r="AI60" s="53">
        <v>-3.2190916599006401E-16</v>
      </c>
      <c r="AJ60" s="53">
        <v>-3.4314218133602E-16</v>
      </c>
      <c r="AK60" s="53">
        <v>8.4266666666666698E-2</v>
      </c>
      <c r="AL60" s="53">
        <v>8.2333333333332401E-3</v>
      </c>
      <c r="AM60" s="53">
        <v>-2.3611668176215501E-16</v>
      </c>
      <c r="AN60" s="53">
        <v>1.79252447873413E-2</v>
      </c>
      <c r="AO60" s="53">
        <v>0.369819202904698</v>
      </c>
      <c r="AP60" s="53">
        <v>2.2204460492503101E-16</v>
      </c>
      <c r="AQ60" s="53">
        <v>2.2204460492503101E-16</v>
      </c>
      <c r="AR60" s="53">
        <v>0.79057517238247599</v>
      </c>
      <c r="AS60" s="53">
        <v>1.37030599164818E-2</v>
      </c>
      <c r="AT60" s="53">
        <v>1.2634875634076199E-6</v>
      </c>
      <c r="AU60" s="53">
        <v>0.67895124858710298</v>
      </c>
      <c r="AV60" s="53">
        <v>1.28615008648844E-13</v>
      </c>
      <c r="AW60" s="53">
        <v>0.120709957050968</v>
      </c>
      <c r="AX60" s="53">
        <v>2.2204460492503101E-16</v>
      </c>
      <c r="AY60" s="53">
        <v>2.2204460492503101E-16</v>
      </c>
      <c r="AZ60" s="53">
        <v>2.2204460492503101E-16</v>
      </c>
      <c r="BA60" s="53">
        <v>2.2204460492503101E-16</v>
      </c>
      <c r="BB60" s="53">
        <v>2.2879945485334399E-12</v>
      </c>
      <c r="BC60" s="53">
        <v>2.2204460492503101E-16</v>
      </c>
      <c r="BD60" s="53">
        <v>5.6899914681487898E-5</v>
      </c>
      <c r="BE60" s="53">
        <v>0.73165000407448399</v>
      </c>
      <c r="BF60" s="53">
        <v>2.2204460492503101E-16</v>
      </c>
      <c r="BG60" s="53">
        <v>2.7418951965075498E-7</v>
      </c>
      <c r="BH60" s="53">
        <v>2.3986813131919301E-2</v>
      </c>
      <c r="BI60" s="53">
        <v>2.2204460492503101E-16</v>
      </c>
      <c r="BJ60" s="53">
        <v>3.0104165566342201E-2</v>
      </c>
      <c r="BK60" s="53">
        <v>1.96938961321941E-7</v>
      </c>
      <c r="BL60" s="53">
        <v>2.2204460492503101E-16</v>
      </c>
      <c r="BN60" s="5">
        <f t="shared" si="0"/>
        <v>0</v>
      </c>
      <c r="BO60" s="5">
        <f t="shared" si="1"/>
        <v>2</v>
      </c>
      <c r="BQ60" s="5">
        <f t="shared" si="2"/>
        <v>1</v>
      </c>
      <c r="BR60" s="5">
        <f t="shared" si="3"/>
        <v>3</v>
      </c>
    </row>
    <row r="61" spans="1:70" x14ac:dyDescent="0.35">
      <c r="A61">
        <v>60</v>
      </c>
      <c r="B61" t="s">
        <v>1440</v>
      </c>
      <c r="C61">
        <v>3.83</v>
      </c>
      <c r="D61">
        <v>2.59</v>
      </c>
      <c r="E61">
        <v>2.27</v>
      </c>
      <c r="F61">
        <v>1.48</v>
      </c>
      <c r="G61">
        <v>1.69</v>
      </c>
      <c r="H61">
        <v>1.1399999999999999</v>
      </c>
      <c r="I61">
        <v>67.62</v>
      </c>
      <c r="K61" t="s">
        <v>1434</v>
      </c>
      <c r="L61">
        <v>2900</v>
      </c>
      <c r="M61" t="s">
        <v>1276</v>
      </c>
      <c r="N61" t="s">
        <v>1370</v>
      </c>
      <c r="O61" s="53">
        <v>3.1999999999999802E-3</v>
      </c>
      <c r="P61" s="53">
        <v>0.47053333333333303</v>
      </c>
      <c r="Q61" s="53">
        <v>1.8200000000000001E-2</v>
      </c>
      <c r="R61" s="53">
        <v>0.1236</v>
      </c>
      <c r="S61" s="53">
        <v>-1.38111744263369E-16</v>
      </c>
      <c r="T61" s="53">
        <v>-1.9623191960249601E-17</v>
      </c>
      <c r="U61" s="53">
        <v>7.1999999999999995E-2</v>
      </c>
      <c r="V61" s="53">
        <v>1.06E-2</v>
      </c>
      <c r="W61" s="53">
        <v>-1.9373391779708999E-17</v>
      </c>
      <c r="X61" s="53">
        <v>0.35606666666666598</v>
      </c>
      <c r="Y61" s="53">
        <v>8.4999999999999399E-3</v>
      </c>
      <c r="Z61" s="53">
        <v>0.493966666666667</v>
      </c>
      <c r="AA61" s="53">
        <v>4.9999999999973503E-4</v>
      </c>
      <c r="AB61" s="53">
        <v>-8.95672425116345E-17</v>
      </c>
      <c r="AC61" s="53">
        <v>-2.4921037455882801E-17</v>
      </c>
      <c r="AD61" s="53">
        <v>-2.46677678283902E-16</v>
      </c>
      <c r="AE61" s="53">
        <v>0.82469999999999999</v>
      </c>
      <c r="AF61" s="53">
        <v>-7.7143152976688597E-18</v>
      </c>
      <c r="AG61" s="53">
        <v>-3.1100122477312199E-17</v>
      </c>
      <c r="AH61" s="53">
        <v>-1.7263968032921201E-16</v>
      </c>
      <c r="AI61" s="53">
        <v>-3.2357450052700201E-16</v>
      </c>
      <c r="AJ61" s="53">
        <v>-3.4278135885301702E-16</v>
      </c>
      <c r="AK61" s="53">
        <v>9.3266666666666706E-2</v>
      </c>
      <c r="AL61" s="53">
        <v>8.2333333333332401E-3</v>
      </c>
      <c r="AM61" s="53">
        <v>-2.3843427232606E-16</v>
      </c>
      <c r="AN61" s="53">
        <v>2.1281722204169001E-2</v>
      </c>
      <c r="AO61" s="53">
        <v>0.48677121659427303</v>
      </c>
      <c r="AP61" s="53">
        <v>2.2204460492503101E-16</v>
      </c>
      <c r="AQ61" s="53">
        <v>2.2204460492503101E-16</v>
      </c>
      <c r="AR61" s="53">
        <v>0.70476297837706903</v>
      </c>
      <c r="AS61" s="53">
        <v>5.4960682079301104E-3</v>
      </c>
      <c r="AT61" s="53">
        <v>1.2470031818498501E-6</v>
      </c>
      <c r="AU61" s="53">
        <v>0.68316811511055098</v>
      </c>
      <c r="AV61" s="53">
        <v>2.7667145633883902E-13</v>
      </c>
      <c r="AW61" s="53">
        <v>0.13558467516585199</v>
      </c>
      <c r="AX61" s="53">
        <v>2.2204460492503101E-16</v>
      </c>
      <c r="AY61" s="53">
        <v>2.2204460492503101E-16</v>
      </c>
      <c r="AZ61" s="53">
        <v>2.2204460492503101E-16</v>
      </c>
      <c r="BA61" s="53">
        <v>2.2204460492503101E-16</v>
      </c>
      <c r="BB61" s="53">
        <v>6.3465682269815401E-12</v>
      </c>
      <c r="BC61" s="53">
        <v>2.2204460492503101E-16</v>
      </c>
      <c r="BD61" s="53">
        <v>5.3842339381434499E-5</v>
      </c>
      <c r="BE61" s="53">
        <v>0.64501114005843696</v>
      </c>
      <c r="BF61" s="53">
        <v>2.2204460492503101E-16</v>
      </c>
      <c r="BG61" s="53">
        <v>5.2469950648077001E-7</v>
      </c>
      <c r="BH61" s="53">
        <v>3.4468015542872897E-2</v>
      </c>
      <c r="BI61" s="53">
        <v>2.2204460492503101E-16</v>
      </c>
      <c r="BJ61" s="53">
        <v>2.9042327716558299E-2</v>
      </c>
      <c r="BK61" s="53">
        <v>4.0367857511719102E-7</v>
      </c>
      <c r="BL61" s="53">
        <v>2.2204460492503101E-16</v>
      </c>
      <c r="BN61" s="5">
        <f t="shared" si="0"/>
        <v>1</v>
      </c>
      <c r="BO61" s="5">
        <f t="shared" si="1"/>
        <v>1</v>
      </c>
      <c r="BQ61" s="5">
        <f t="shared" si="2"/>
        <v>1</v>
      </c>
      <c r="BR61" s="5">
        <f t="shared" si="3"/>
        <v>3</v>
      </c>
    </row>
    <row r="62" spans="1:70" x14ac:dyDescent="0.35">
      <c r="A62">
        <v>61</v>
      </c>
      <c r="B62" t="s">
        <v>1441</v>
      </c>
      <c r="C62">
        <v>5.34</v>
      </c>
      <c r="D62">
        <v>3.09</v>
      </c>
      <c r="E62">
        <v>2.68</v>
      </c>
      <c r="F62">
        <v>1.73</v>
      </c>
      <c r="G62">
        <v>1.99</v>
      </c>
      <c r="H62">
        <v>1.1499999999999999</v>
      </c>
      <c r="I62">
        <v>57.87</v>
      </c>
      <c r="K62" t="s">
        <v>1434</v>
      </c>
      <c r="L62">
        <v>2900</v>
      </c>
      <c r="M62" t="s">
        <v>1276</v>
      </c>
      <c r="N62" t="s">
        <v>1370</v>
      </c>
      <c r="O62" s="53">
        <v>0.15429999999999999</v>
      </c>
      <c r="P62" s="53">
        <v>0.19439999999999999</v>
      </c>
      <c r="Q62" s="53">
        <v>0.20166666666666699</v>
      </c>
      <c r="R62" s="53">
        <v>0.50383333333333302</v>
      </c>
      <c r="S62" s="53">
        <v>-1.81354931072519E-16</v>
      </c>
      <c r="T62" s="53">
        <v>-2.6617597015388099E-17</v>
      </c>
      <c r="U62" s="53">
        <v>-2.8477220581635303E-17</v>
      </c>
      <c r="V62" s="53">
        <v>-1.9151347174784001E-16</v>
      </c>
      <c r="W62" s="53">
        <v>-2.73947531326257E-17</v>
      </c>
      <c r="X62" s="53">
        <v>9.2666666666665395E-3</v>
      </c>
      <c r="Y62" s="53">
        <v>-1.71751501909512E-16</v>
      </c>
      <c r="Z62" s="53">
        <v>1.25333333333332E-2</v>
      </c>
      <c r="AA62" s="53">
        <v>-3.1769031849648898E-16</v>
      </c>
      <c r="AB62" s="53">
        <v>-1.2803647031489599E-16</v>
      </c>
      <c r="AC62" s="53">
        <v>-2.80166514987634E-17</v>
      </c>
      <c r="AD62" s="53">
        <v>-2.1482815526496799E-16</v>
      </c>
      <c r="AE62" s="53">
        <v>0.53790000000000004</v>
      </c>
      <c r="AF62" s="53">
        <v>-9.3293428538032703E-18</v>
      </c>
      <c r="AG62" s="53">
        <v>-3.1785338250323E-17</v>
      </c>
      <c r="AH62" s="53">
        <v>-1.3355982986240599E-16</v>
      </c>
      <c r="AI62" s="53">
        <v>-3.4047764607692001E-16</v>
      </c>
      <c r="AJ62" s="53">
        <v>-4.3687276018999901E-16</v>
      </c>
      <c r="AK62" s="53">
        <v>1.5833333333333099E-2</v>
      </c>
      <c r="AL62" s="53">
        <v>2.7999999999997801E-3</v>
      </c>
      <c r="AM62" s="53">
        <v>-2.6098567751375898E-16</v>
      </c>
      <c r="AN62" s="53">
        <v>0.22628301295269501</v>
      </c>
      <c r="AO62" s="53">
        <v>0.34449762887246399</v>
      </c>
      <c r="AP62" s="53">
        <v>1.33112990662579E-8</v>
      </c>
      <c r="AQ62" s="53">
        <v>1.40643597090141E-12</v>
      </c>
      <c r="AR62" s="53">
        <v>2.8470848191176401E-2</v>
      </c>
      <c r="AS62" s="53">
        <v>4.4110211060953399E-7</v>
      </c>
      <c r="AT62" s="53">
        <v>3.00526320829461E-5</v>
      </c>
      <c r="AU62" s="53">
        <v>0.190176615053613</v>
      </c>
      <c r="AV62" s="53">
        <v>5.8402061622219E-5</v>
      </c>
      <c r="AW62" s="53">
        <v>0.48849583086444898</v>
      </c>
      <c r="AX62" s="53">
        <v>9.25804499902582E-12</v>
      </c>
      <c r="AY62" s="53">
        <v>1.11031478229039E-6</v>
      </c>
      <c r="AZ62" s="53">
        <v>2.2204460492503101E-16</v>
      </c>
      <c r="BA62" s="53">
        <v>2.2204460492503101E-16</v>
      </c>
      <c r="BB62" s="53">
        <v>2.7323636383580301E-6</v>
      </c>
      <c r="BC62" s="53">
        <v>2.2204460492503101E-16</v>
      </c>
      <c r="BD62" s="53">
        <v>1.78107309978584E-4</v>
      </c>
      <c r="BE62" s="53">
        <v>8.33628363308574E-3</v>
      </c>
      <c r="BF62" s="53">
        <v>2.2204460492503101E-16</v>
      </c>
      <c r="BG62" s="53">
        <v>1.3978584415727901E-5</v>
      </c>
      <c r="BH62" s="53">
        <v>0.238209305454885</v>
      </c>
      <c r="BI62" s="53">
        <v>1.14479571092022E-8</v>
      </c>
      <c r="BJ62" s="53">
        <v>2.1312065931170701E-2</v>
      </c>
      <c r="BK62" s="53">
        <v>1.9566919001250101E-3</v>
      </c>
      <c r="BL62" s="53">
        <v>2.2204460492503101E-16</v>
      </c>
      <c r="BN62" s="5">
        <f t="shared" si="0"/>
        <v>0</v>
      </c>
      <c r="BO62" s="5">
        <f t="shared" si="1"/>
        <v>0</v>
      </c>
      <c r="BQ62" s="5">
        <f t="shared" si="2"/>
        <v>2</v>
      </c>
      <c r="BR62" s="5">
        <f t="shared" si="3"/>
        <v>0</v>
      </c>
    </row>
    <row r="63" spans="1:70" x14ac:dyDescent="0.35">
      <c r="A63">
        <v>62</v>
      </c>
      <c r="B63" t="s">
        <v>1442</v>
      </c>
      <c r="C63">
        <v>5</v>
      </c>
      <c r="D63">
        <v>3</v>
      </c>
      <c r="E63">
        <v>2.7</v>
      </c>
      <c r="F63">
        <v>1.67</v>
      </c>
      <c r="G63">
        <v>1.85</v>
      </c>
      <c r="H63">
        <v>1.1100000000000001</v>
      </c>
      <c r="I63">
        <v>60</v>
      </c>
      <c r="L63">
        <v>2900</v>
      </c>
      <c r="M63" t="s">
        <v>1293</v>
      </c>
      <c r="N63" t="s">
        <v>1370</v>
      </c>
      <c r="O63" s="53">
        <v>1.9366666666666699E-2</v>
      </c>
      <c r="P63" s="53">
        <v>0.25600000000000001</v>
      </c>
      <c r="Q63" s="53">
        <v>0.82630952380952405</v>
      </c>
      <c r="R63" s="53">
        <v>0.15732380952381</v>
      </c>
      <c r="S63" s="53">
        <v>-1.79856129989275E-16</v>
      </c>
      <c r="T63" s="53">
        <v>-2.6034729927459901E-17</v>
      </c>
      <c r="U63" s="53">
        <v>-2.8036600818737198E-17</v>
      </c>
      <c r="V63" s="53">
        <v>-1.84241510936545E-16</v>
      </c>
      <c r="W63" s="53">
        <v>-2.7200464103316301E-17</v>
      </c>
      <c r="X63" s="53">
        <v>0.13401746031746001</v>
      </c>
      <c r="Y63" s="53">
        <v>1.8714285714284201E-3</v>
      </c>
      <c r="Z63" s="53">
        <v>0.27483333333333299</v>
      </c>
      <c r="AA63" s="53">
        <v>-3.0087043967341702E-16</v>
      </c>
      <c r="AB63" s="53">
        <v>-1.2059797604990799E-16</v>
      </c>
      <c r="AC63" s="53">
        <v>-2.8463342793827502E-17</v>
      </c>
      <c r="AD63" s="53">
        <v>1.49999999999976E-3</v>
      </c>
      <c r="AE63" s="53">
        <v>9.9666666666666601E-3</v>
      </c>
      <c r="AF63" s="53">
        <v>-9.2634233617161496E-18</v>
      </c>
      <c r="AG63" s="53">
        <v>-3.1773195185991203E-17</v>
      </c>
      <c r="AH63" s="53">
        <v>3.46666666666648E-3</v>
      </c>
      <c r="AI63" s="53">
        <v>-3.3972824553529801E-16</v>
      </c>
      <c r="AJ63" s="53">
        <v>-4.3978709562964E-16</v>
      </c>
      <c r="AK63" s="53">
        <v>0.23546666666666699</v>
      </c>
      <c r="AL63" s="53">
        <v>9.93333333333319E-3</v>
      </c>
      <c r="AM63" s="53">
        <v>-2.6098567751375898E-16</v>
      </c>
      <c r="AN63" s="53">
        <v>0.382050999479988</v>
      </c>
      <c r="AO63" s="53">
        <v>0.37129730642091302</v>
      </c>
      <c r="AP63" s="53">
        <v>9.1348325917820695E-11</v>
      </c>
      <c r="AQ63" s="53">
        <v>2.2204460492503101E-16</v>
      </c>
      <c r="AR63" s="53">
        <v>7.8890120423969701E-2</v>
      </c>
      <c r="AS63" s="53">
        <v>9.8999718767084905E-5</v>
      </c>
      <c r="AT63" s="53">
        <v>1.36728070046705E-5</v>
      </c>
      <c r="AU63" s="53">
        <v>0.37197139796391299</v>
      </c>
      <c r="AV63" s="53">
        <v>2.30148961045142E-6</v>
      </c>
      <c r="AW63" s="53">
        <v>0.40091581941939902</v>
      </c>
      <c r="AX63" s="53">
        <v>1.9693179514721799E-13</v>
      </c>
      <c r="AY63" s="53">
        <v>7.0637773488689403E-9</v>
      </c>
      <c r="AZ63" s="53">
        <v>2.2204460492503101E-16</v>
      </c>
      <c r="BA63" s="53">
        <v>2.2204460492503101E-16</v>
      </c>
      <c r="BB63" s="53">
        <v>1.8581119311776001E-7</v>
      </c>
      <c r="BC63" s="53">
        <v>2.2204460492503101E-16</v>
      </c>
      <c r="BD63" s="53">
        <v>2.1760092558444801E-4</v>
      </c>
      <c r="BE63" s="53">
        <v>3.88377043755792E-2</v>
      </c>
      <c r="BF63" s="53">
        <v>2.2204460492503101E-16</v>
      </c>
      <c r="BG63" s="53">
        <v>1.9311100944129599E-6</v>
      </c>
      <c r="BH63" s="53">
        <v>0.133274410296331</v>
      </c>
      <c r="BI63" s="53">
        <v>8.9819432295272603E-11</v>
      </c>
      <c r="BJ63" s="53">
        <v>0.113805026508545</v>
      </c>
      <c r="BK63" s="53">
        <v>3.9188783918532301E-4</v>
      </c>
      <c r="BL63" s="53">
        <v>2.2204460492503101E-16</v>
      </c>
      <c r="BN63" s="5">
        <f t="shared" si="0"/>
        <v>1</v>
      </c>
      <c r="BO63" s="5">
        <f t="shared" si="1"/>
        <v>0</v>
      </c>
      <c r="BQ63" s="5">
        <f t="shared" si="2"/>
        <v>1</v>
      </c>
      <c r="BR63" s="5">
        <f t="shared" si="3"/>
        <v>0</v>
      </c>
    </row>
    <row r="64" spans="1:70" x14ac:dyDescent="0.35">
      <c r="A64">
        <v>63</v>
      </c>
      <c r="B64" t="s">
        <v>1443</v>
      </c>
      <c r="C64">
        <v>4.8</v>
      </c>
      <c r="D64">
        <v>3.2</v>
      </c>
      <c r="E64">
        <v>2.6</v>
      </c>
      <c r="F64">
        <v>1.5</v>
      </c>
      <c r="G64">
        <v>1.85</v>
      </c>
      <c r="H64">
        <v>1.23</v>
      </c>
      <c r="I64">
        <v>66.67</v>
      </c>
      <c r="K64" t="s">
        <v>1444</v>
      </c>
      <c r="L64">
        <v>2650</v>
      </c>
      <c r="M64" t="s">
        <v>1293</v>
      </c>
      <c r="N64" t="s">
        <v>1370</v>
      </c>
      <c r="O64" s="53">
        <v>3.6666666666666601E-3</v>
      </c>
      <c r="P64" s="53">
        <v>0.2283</v>
      </c>
      <c r="Q64" s="53">
        <v>0.83150000000000002</v>
      </c>
      <c r="R64" s="53">
        <v>0.18206666666666699</v>
      </c>
      <c r="S64" s="53">
        <v>-1.80133685745432E-16</v>
      </c>
      <c r="T64" s="53">
        <v>-2.6090241078691199E-17</v>
      </c>
      <c r="U64" s="53">
        <v>-2.8041804989165098E-17</v>
      </c>
      <c r="V64" s="53">
        <v>-1.9162449405030199E-16</v>
      </c>
      <c r="W64" s="53">
        <v>-2.6201263381153699E-17</v>
      </c>
      <c r="X64" s="53">
        <v>3.8333333333333101E-3</v>
      </c>
      <c r="Y64" s="53">
        <v>1.09E-2</v>
      </c>
      <c r="Z64" s="53">
        <v>0.68233333333333301</v>
      </c>
      <c r="AA64" s="53">
        <v>-3.00620639492877E-16</v>
      </c>
      <c r="AB64" s="53">
        <v>-1.2126410986468299E-16</v>
      </c>
      <c r="AC64" s="53">
        <v>-2.69879604775092E-17</v>
      </c>
      <c r="AD64" s="53">
        <v>-1.89917526149941E-16</v>
      </c>
      <c r="AE64" s="53">
        <v>0.18553333333333299</v>
      </c>
      <c r="AF64" s="53">
        <v>-9.08301212021456E-18</v>
      </c>
      <c r="AG64" s="53">
        <v>-3.17090104173801E-17</v>
      </c>
      <c r="AH64" s="53">
        <v>-1.7735812818386899E-16</v>
      </c>
      <c r="AI64" s="53">
        <v>-3.12194714524594E-16</v>
      </c>
      <c r="AJ64" s="53">
        <v>2.4999999999996301E-3</v>
      </c>
      <c r="AK64" s="53">
        <v>0.120933333333333</v>
      </c>
      <c r="AL64" s="53">
        <v>-2.7949864644938302E-16</v>
      </c>
      <c r="AM64" s="53">
        <v>-2.6065261060637098E-16</v>
      </c>
      <c r="AN64" s="53">
        <v>0.183969862169263</v>
      </c>
      <c r="AO64" s="53">
        <v>0.41913373129407699</v>
      </c>
      <c r="AP64" s="53">
        <v>2.2204460492503101E-16</v>
      </c>
      <c r="AQ64" s="53">
        <v>2.2204460492503101E-16</v>
      </c>
      <c r="AR64" s="53">
        <v>0.13566985364850601</v>
      </c>
      <c r="AS64" s="53">
        <v>9.1600169089577001E-4</v>
      </c>
      <c r="AT64" s="53">
        <v>9.2483519677244598E-6</v>
      </c>
      <c r="AU64" s="53">
        <v>9.2710887251794299E-2</v>
      </c>
      <c r="AV64" s="53">
        <v>5.9614548992845801E-8</v>
      </c>
      <c r="AW64" s="53">
        <v>0.36757998288579002</v>
      </c>
      <c r="AX64" s="53">
        <v>2.2204460492503101E-16</v>
      </c>
      <c r="AY64" s="53">
        <v>2.2204460492503101E-16</v>
      </c>
      <c r="AZ64" s="53">
        <v>2.2204460492503101E-16</v>
      </c>
      <c r="BA64" s="53">
        <v>2.2204460492503101E-16</v>
      </c>
      <c r="BB64" s="53">
        <v>1.46724265528923E-10</v>
      </c>
      <c r="BC64" s="53">
        <v>2.2204460492503101E-16</v>
      </c>
      <c r="BD64" s="53">
        <v>1.5438157991456201E-5</v>
      </c>
      <c r="BE64" s="53">
        <v>0.64155221022772502</v>
      </c>
      <c r="BF64" s="53">
        <v>2.2204460492503101E-16</v>
      </c>
      <c r="BG64" s="53">
        <v>8.7098944145078503E-7</v>
      </c>
      <c r="BH64" s="53">
        <v>4.8788046499482603E-2</v>
      </c>
      <c r="BI64" s="53">
        <v>2.2204460492503101E-16</v>
      </c>
      <c r="BJ64" s="53">
        <v>8.5495246334210198E-3</v>
      </c>
      <c r="BK64" s="53">
        <v>2.0980752928325102E-6</v>
      </c>
      <c r="BL64" s="53">
        <v>2.2204460492503101E-16</v>
      </c>
      <c r="BN64" s="5">
        <f t="shared" si="0"/>
        <v>1</v>
      </c>
      <c r="BO64" s="5">
        <f t="shared" si="1"/>
        <v>0</v>
      </c>
      <c r="BQ64" s="5">
        <f t="shared" si="2"/>
        <v>2</v>
      </c>
      <c r="BR64" s="5">
        <f t="shared" si="3"/>
        <v>1</v>
      </c>
    </row>
    <row r="65" spans="1:70" x14ac:dyDescent="0.35">
      <c r="A65">
        <v>64</v>
      </c>
      <c r="B65" t="s">
        <v>1445</v>
      </c>
      <c r="C65">
        <v>4.9000000000000004</v>
      </c>
      <c r="D65">
        <v>3.1</v>
      </c>
      <c r="E65">
        <v>2.6</v>
      </c>
      <c r="F65">
        <v>1.58</v>
      </c>
      <c r="G65">
        <v>1.88</v>
      </c>
      <c r="H65">
        <v>1.19</v>
      </c>
      <c r="I65">
        <v>63.27</v>
      </c>
      <c r="K65" t="s">
        <v>1444</v>
      </c>
      <c r="L65">
        <v>2650</v>
      </c>
      <c r="M65" t="s">
        <v>1293</v>
      </c>
      <c r="N65" t="s">
        <v>1370</v>
      </c>
      <c r="O65" s="53">
        <v>2.9999999999999901E-3</v>
      </c>
      <c r="P65" s="53">
        <v>0.24186666666666701</v>
      </c>
      <c r="Q65" s="53">
        <v>0.93593333333333395</v>
      </c>
      <c r="R65" s="53">
        <v>0.19413333333333299</v>
      </c>
      <c r="S65" s="53">
        <v>-1.8052226380405E-16</v>
      </c>
      <c r="T65" s="53">
        <v>-2.64510635616944E-17</v>
      </c>
      <c r="U65" s="53">
        <v>-2.8041804989165098E-17</v>
      </c>
      <c r="V65" s="53">
        <v>-1.9229062786507699E-16</v>
      </c>
      <c r="W65" s="53">
        <v>-2.6756374893466299E-17</v>
      </c>
      <c r="X65" s="53">
        <v>4.9999999999999697E-3</v>
      </c>
      <c r="Y65" s="53">
        <v>-1.38333788868295E-16</v>
      </c>
      <c r="Z65" s="53">
        <v>8.9499999999999996E-2</v>
      </c>
      <c r="AA65" s="53">
        <v>-3.02285974029814E-16</v>
      </c>
      <c r="AB65" s="53">
        <v>-1.2417844530432401E-16</v>
      </c>
      <c r="AC65" s="53">
        <v>-2.7065155672190099E-17</v>
      </c>
      <c r="AD65" s="53">
        <v>-2.0802803923913901E-16</v>
      </c>
      <c r="AE65" s="53">
        <v>5.06666666666667E-2</v>
      </c>
      <c r="AF65" s="53">
        <v>-9.2027080400569596E-18</v>
      </c>
      <c r="AG65" s="53">
        <v>-3.17090104173801E-17</v>
      </c>
      <c r="AH65" s="53">
        <v>-1.7097434579227399E-16</v>
      </c>
      <c r="AI65" s="53">
        <v>-3.2410185646369901E-16</v>
      </c>
      <c r="AJ65" s="53">
        <v>-4.2699177527083502E-16</v>
      </c>
      <c r="AK65" s="53">
        <v>0.34820000000000001</v>
      </c>
      <c r="AL65" s="53">
        <v>-2.1371793224034301E-16</v>
      </c>
      <c r="AM65" s="53">
        <v>-2.6065261060637098E-16</v>
      </c>
      <c r="AN65" s="53">
        <v>0.33175099860254498</v>
      </c>
      <c r="AO65" s="53">
        <v>0.58859879914308799</v>
      </c>
      <c r="AP65" s="53">
        <v>5.7984376244433898E-12</v>
      </c>
      <c r="AQ65" s="53">
        <v>2.2204460492503101E-16</v>
      </c>
      <c r="AR65" s="53">
        <v>0.10131241894996799</v>
      </c>
      <c r="AS65" s="53">
        <v>1.6526358492427299E-4</v>
      </c>
      <c r="AT65" s="53">
        <v>1.06325520739884E-5</v>
      </c>
      <c r="AU65" s="53">
        <v>0.20290930287765599</v>
      </c>
      <c r="AV65" s="53">
        <v>4.57004737931756E-7</v>
      </c>
      <c r="AW65" s="53">
        <v>0.44993770778382403</v>
      </c>
      <c r="AX65" s="53">
        <v>2.2204460492503101E-16</v>
      </c>
      <c r="AY65" s="53">
        <v>3.5886965916222797E-11</v>
      </c>
      <c r="AZ65" s="53">
        <v>2.2204460492503101E-16</v>
      </c>
      <c r="BA65" s="53">
        <v>2.2204460492503101E-16</v>
      </c>
      <c r="BB65" s="53">
        <v>7.9705012028403402E-9</v>
      </c>
      <c r="BC65" s="53">
        <v>2.2204460492503101E-16</v>
      </c>
      <c r="BD65" s="53">
        <v>4.32866158909063E-5</v>
      </c>
      <c r="BE65" s="53">
        <v>0.30289881576230199</v>
      </c>
      <c r="BF65" s="53">
        <v>2.2204460492503101E-16</v>
      </c>
      <c r="BG65" s="53">
        <v>2.9158967646562299E-6</v>
      </c>
      <c r="BH65" s="53">
        <v>0.117575760200572</v>
      </c>
      <c r="BI65" s="53">
        <v>2.5663510899902701E-12</v>
      </c>
      <c r="BJ65" s="53">
        <v>2.82441630012094E-2</v>
      </c>
      <c r="BK65" s="53">
        <v>3.6715779520955499E-5</v>
      </c>
      <c r="BL65" s="53">
        <v>2.2204460492503101E-16</v>
      </c>
      <c r="BN65" s="5">
        <f t="shared" si="0"/>
        <v>1</v>
      </c>
      <c r="BO65" s="5">
        <f t="shared" si="1"/>
        <v>0</v>
      </c>
      <c r="BQ65" s="5">
        <f t="shared" si="2"/>
        <v>1</v>
      </c>
      <c r="BR65" s="5">
        <f t="shared" si="3"/>
        <v>1</v>
      </c>
    </row>
    <row r="66" spans="1:70" x14ac:dyDescent="0.35">
      <c r="A66">
        <v>65</v>
      </c>
      <c r="B66" t="s">
        <v>1292</v>
      </c>
      <c r="C66">
        <v>4.2</v>
      </c>
      <c r="D66">
        <v>2.6</v>
      </c>
      <c r="E66">
        <v>2.2000000000000002</v>
      </c>
      <c r="F66">
        <v>1.62</v>
      </c>
      <c r="G66">
        <v>1.91</v>
      </c>
      <c r="H66">
        <v>1.18</v>
      </c>
      <c r="I66">
        <v>61.9</v>
      </c>
      <c r="J66" t="s">
        <v>903</v>
      </c>
      <c r="K66" t="s">
        <v>1446</v>
      </c>
      <c r="L66">
        <v>2600</v>
      </c>
      <c r="M66" t="s">
        <v>1293</v>
      </c>
      <c r="N66" t="s">
        <v>1370</v>
      </c>
      <c r="O66" s="53">
        <v>6.6666666666666003E-4</v>
      </c>
      <c r="P66" s="53">
        <v>0.493966666666667</v>
      </c>
      <c r="Q66" s="53">
        <v>0.13250000000000001</v>
      </c>
      <c r="R66" s="53">
        <v>0.163333333333333</v>
      </c>
      <c r="S66" s="53">
        <v>-1.4155343563970701E-16</v>
      </c>
      <c r="T66" s="53">
        <v>-2.2343238370581301E-17</v>
      </c>
      <c r="U66" s="53">
        <v>-2.3704996299223101E-17</v>
      </c>
      <c r="V66" s="53">
        <v>6.5999999999999098E-3</v>
      </c>
      <c r="W66" s="53">
        <v>-2.3064883336587601E-17</v>
      </c>
      <c r="X66" s="53">
        <v>0.20166666666666699</v>
      </c>
      <c r="Y66" s="53">
        <v>-1.27731158983124E-16</v>
      </c>
      <c r="Z66" s="53">
        <v>3.6033333333333299E-2</v>
      </c>
      <c r="AA66" s="53">
        <v>-2.58904009342586E-16</v>
      </c>
      <c r="AB66" s="53">
        <v>-9.6173069508154206E-17</v>
      </c>
      <c r="AC66" s="53">
        <v>-2.51821133390173E-17</v>
      </c>
      <c r="AD66" s="53">
        <v>-2.5672519665676001E-16</v>
      </c>
      <c r="AE66" s="53">
        <v>0.82336666666666702</v>
      </c>
      <c r="AF66" s="53">
        <v>-8.4550422219109603E-18</v>
      </c>
      <c r="AG66" s="53">
        <v>-3.1603192285345502E-17</v>
      </c>
      <c r="AH66" s="53">
        <v>-1.6686652060116099E-16</v>
      </c>
      <c r="AI66" s="53">
        <v>-3.1669111777432601E-16</v>
      </c>
      <c r="AJ66" s="53">
        <v>-3.5352276661626498E-16</v>
      </c>
      <c r="AK66" s="53">
        <v>0.23400000000000001</v>
      </c>
      <c r="AL66" s="53">
        <v>2.25666666666666E-2</v>
      </c>
      <c r="AM66" s="53">
        <v>-1.99409933010486E-16</v>
      </c>
      <c r="AN66" s="53">
        <v>0.133721383199845</v>
      </c>
      <c r="AO66" s="53">
        <v>0.91450113505706598</v>
      </c>
      <c r="AP66" s="53">
        <v>9.3593007215343297E-11</v>
      </c>
      <c r="AQ66" s="53">
        <v>2.2204460492503101E-16</v>
      </c>
      <c r="AR66" s="53">
        <v>0.14793502662386199</v>
      </c>
      <c r="AS66" s="53">
        <v>5.6738901791641698E-5</v>
      </c>
      <c r="AT66" s="53">
        <v>1.5862700891401001E-6</v>
      </c>
      <c r="AU66" s="53">
        <v>0.66568492379585698</v>
      </c>
      <c r="AV66" s="53">
        <v>2.9132609179E-10</v>
      </c>
      <c r="AW66" s="53">
        <v>0.32896460185956999</v>
      </c>
      <c r="AX66" s="53">
        <v>2.2204460492503101E-16</v>
      </c>
      <c r="AY66" s="53">
        <v>7.4440466782919198E-13</v>
      </c>
      <c r="AZ66" s="53">
        <v>2.2204460492503101E-16</v>
      </c>
      <c r="BA66" s="53">
        <v>2.2204460492503101E-16</v>
      </c>
      <c r="BB66" s="53">
        <v>1.32117262240338E-8</v>
      </c>
      <c r="BC66" s="53">
        <v>2.2204460492503101E-16</v>
      </c>
      <c r="BD66" s="53">
        <v>5.3742150803593701E-5</v>
      </c>
      <c r="BE66" s="53">
        <v>7.5073275021114202E-2</v>
      </c>
      <c r="BF66" s="53">
        <v>2.2204460492503101E-16</v>
      </c>
      <c r="BG66" s="53">
        <v>2.3845493390761101E-5</v>
      </c>
      <c r="BH66" s="53">
        <v>0.28131970037681903</v>
      </c>
      <c r="BI66" s="53">
        <v>1.34325338459476E-12</v>
      </c>
      <c r="BJ66" s="53">
        <v>4.86338771451185E-2</v>
      </c>
      <c r="BK66" s="53">
        <v>7.4265412721268302E-5</v>
      </c>
      <c r="BL66" s="53">
        <v>2.2204460492503101E-16</v>
      </c>
      <c r="BN66" s="5">
        <f t="shared" si="0"/>
        <v>1</v>
      </c>
      <c r="BO66" s="5">
        <f t="shared" si="1"/>
        <v>1</v>
      </c>
      <c r="BQ66" s="5">
        <f t="shared" si="2"/>
        <v>1</v>
      </c>
      <c r="BR66" s="5">
        <f t="shared" si="3"/>
        <v>2</v>
      </c>
    </row>
    <row r="67" spans="1:70" x14ac:dyDescent="0.35">
      <c r="A67">
        <v>66</v>
      </c>
      <c r="B67" t="s">
        <v>1294</v>
      </c>
      <c r="C67">
        <v>4.8</v>
      </c>
      <c r="D67">
        <v>3.3</v>
      </c>
      <c r="E67">
        <v>2.8</v>
      </c>
      <c r="F67">
        <v>1.45</v>
      </c>
      <c r="G67">
        <v>1.71</v>
      </c>
      <c r="H67">
        <v>1.18</v>
      </c>
      <c r="I67">
        <v>68.75</v>
      </c>
      <c r="J67" t="s">
        <v>903</v>
      </c>
      <c r="K67" t="s">
        <v>1446</v>
      </c>
      <c r="L67">
        <v>2600</v>
      </c>
      <c r="M67" t="s">
        <v>1293</v>
      </c>
      <c r="N67" t="s">
        <v>1370</v>
      </c>
      <c r="O67" s="53">
        <v>9.9099999999999994E-2</v>
      </c>
      <c r="P67" s="53">
        <v>2.5866666666666701E-2</v>
      </c>
      <c r="Q67" s="53">
        <v>0.155266666666667</v>
      </c>
      <c r="R67" s="53">
        <v>7.9666666666666601E-3</v>
      </c>
      <c r="S67" s="53">
        <v>2.3999999999997899E-3</v>
      </c>
      <c r="T67" s="53">
        <v>-2.6201263381153699E-17</v>
      </c>
      <c r="U67" s="53">
        <v>-2.8036600818737198E-17</v>
      </c>
      <c r="V67" s="53">
        <v>-1.90847337933064E-16</v>
      </c>
      <c r="W67" s="53">
        <v>-2.61179966543068E-17</v>
      </c>
      <c r="X67" s="53">
        <v>3.6600000000000001E-2</v>
      </c>
      <c r="Y67" s="53">
        <v>4.2999999999999497E-3</v>
      </c>
      <c r="Z67" s="53">
        <v>0.98213333333333297</v>
      </c>
      <c r="AA67" s="53">
        <v>-3.2662761384472102E-16</v>
      </c>
      <c r="AB67" s="53">
        <v>-1.2156942119645501E-16</v>
      </c>
      <c r="AC67" s="53">
        <v>-2.9447798366444302E-17</v>
      </c>
      <c r="AD67" s="53">
        <v>-1.8954282587912999E-16</v>
      </c>
      <c r="AE67" s="53">
        <v>0.70330000000000004</v>
      </c>
      <c r="AF67" s="53">
        <v>-8.9633162003721604E-18</v>
      </c>
      <c r="AG67" s="53">
        <v>-3.1599722838393501E-17</v>
      </c>
      <c r="AH67" s="53">
        <v>-1.7574830479816201E-16</v>
      </c>
      <c r="AI67" s="53">
        <v>-2.8069213620085499E-16</v>
      </c>
      <c r="AJ67" s="53">
        <v>1.3333333333328801E-3</v>
      </c>
      <c r="AK67" s="53">
        <v>1.47666666666667E-2</v>
      </c>
      <c r="AL67" s="53">
        <v>-2.8516078387497099E-16</v>
      </c>
      <c r="AM67" s="53">
        <v>-2.60333421486791E-16</v>
      </c>
      <c r="AN67" s="53">
        <v>0.20423627580058201</v>
      </c>
      <c r="AO67" s="53">
        <v>0.118341951783137</v>
      </c>
      <c r="AP67" s="53">
        <v>2.2204460492503101E-16</v>
      </c>
      <c r="AQ67" s="53">
        <v>2.2204460492503101E-16</v>
      </c>
      <c r="AR67" s="53">
        <v>0.238047309990184</v>
      </c>
      <c r="AS67" s="53">
        <v>4.3369524749869999E-2</v>
      </c>
      <c r="AT67" s="53">
        <v>1.25007005456986E-5</v>
      </c>
      <c r="AU67" s="53">
        <v>9.0010491283561006E-2</v>
      </c>
      <c r="AV67" s="53">
        <v>4.0387581574912303E-8</v>
      </c>
      <c r="AW67" s="53">
        <v>0.25930774968290399</v>
      </c>
      <c r="AX67" s="53">
        <v>2.2204460492503101E-16</v>
      </c>
      <c r="AY67" s="53">
        <v>2.2204460492503101E-16</v>
      </c>
      <c r="AZ67" s="53">
        <v>2.2204460492503101E-16</v>
      </c>
      <c r="BA67" s="53">
        <v>2.2204460492503101E-16</v>
      </c>
      <c r="BB67" s="53">
        <v>8.8157691295314E-12</v>
      </c>
      <c r="BC67" s="53">
        <v>2.2204460492503101E-16</v>
      </c>
      <c r="BD67" s="53">
        <v>2.57985361970659E-5</v>
      </c>
      <c r="BE67" s="53">
        <v>0.87002763139592099</v>
      </c>
      <c r="BF67" s="53">
        <v>2.2204460492503101E-16</v>
      </c>
      <c r="BG67" s="53">
        <v>4.00022119164945E-8</v>
      </c>
      <c r="BH67" s="53">
        <v>1.178946481277E-2</v>
      </c>
      <c r="BI67" s="53">
        <v>2.2204460492503101E-16</v>
      </c>
      <c r="BJ67" s="53">
        <v>1.9730650752085299E-2</v>
      </c>
      <c r="BK67" s="53">
        <v>3.46276271228468E-7</v>
      </c>
      <c r="BL67" s="53">
        <v>2.2204460492503101E-16</v>
      </c>
      <c r="BN67" s="5">
        <f t="shared" ref="BN67:BN130" si="4">COUNTIF(O67:AN67,"&gt;0.7")</f>
        <v>2</v>
      </c>
      <c r="BO67" s="5">
        <f t="shared" ref="BO67:BO130" si="5">COUNTIF(AO67:BL67,"&gt;0.7")</f>
        <v>1</v>
      </c>
      <c r="BQ67" s="5">
        <f t="shared" ref="BQ67:BQ130" si="6">COUNTIF(O67:AN67,"&gt;0.5")</f>
        <v>2</v>
      </c>
      <c r="BR67" s="5">
        <f t="shared" ref="BR67:BR130" si="7">COUNTIF(AO67:BL67,"&gt;0.5")</f>
        <v>1</v>
      </c>
    </row>
    <row r="68" spans="1:70" x14ac:dyDescent="0.35">
      <c r="A68">
        <v>67</v>
      </c>
      <c r="B68" t="s">
        <v>1295</v>
      </c>
      <c r="C68">
        <v>4.2</v>
      </c>
      <c r="D68">
        <v>2.9</v>
      </c>
      <c r="E68">
        <v>2.5</v>
      </c>
      <c r="F68">
        <v>1.45</v>
      </c>
      <c r="G68">
        <v>1.68</v>
      </c>
      <c r="H68">
        <v>1.1599999999999999</v>
      </c>
      <c r="I68">
        <v>69.05</v>
      </c>
      <c r="J68" t="s">
        <v>903</v>
      </c>
      <c r="K68" t="s">
        <v>1446</v>
      </c>
      <c r="L68">
        <v>2600</v>
      </c>
      <c r="M68" t="s">
        <v>1293</v>
      </c>
      <c r="N68" t="s">
        <v>1370</v>
      </c>
      <c r="O68" s="53">
        <v>1.10333333333333E-2</v>
      </c>
      <c r="P68" s="53">
        <v>0.42130000000000001</v>
      </c>
      <c r="Q68" s="53">
        <v>3.1800000000000002E-2</v>
      </c>
      <c r="R68" s="53">
        <v>0.15663333333333301</v>
      </c>
      <c r="S68" s="53">
        <v>-1.54487533876591E-16</v>
      </c>
      <c r="T68" s="53">
        <v>-2.25930385511219E-17</v>
      </c>
      <c r="U68" s="53">
        <v>-2.7580368544555301E-17</v>
      </c>
      <c r="V68" s="53">
        <v>-1.8202106488729399E-16</v>
      </c>
      <c r="W68" s="53">
        <v>-2.2426505097428201E-17</v>
      </c>
      <c r="X68" s="53">
        <v>0.19016666666666701</v>
      </c>
      <c r="Y68" s="53">
        <v>1.2500000000000001E-2</v>
      </c>
      <c r="Z68" s="53">
        <v>0.51929999999999998</v>
      </c>
      <c r="AA68" s="53">
        <v>-2.8335667145995601E-16</v>
      </c>
      <c r="AB68" s="53">
        <v>-1.0852430065710899E-16</v>
      </c>
      <c r="AC68" s="53">
        <v>-2.6370398920061401E-17</v>
      </c>
      <c r="AD68" s="53">
        <v>-2.4744095661333199E-16</v>
      </c>
      <c r="AE68" s="53">
        <v>0.82533333333333303</v>
      </c>
      <c r="AF68" s="53">
        <v>-8.52616588442601E-18</v>
      </c>
      <c r="AG68" s="53">
        <v>-3.1386351850848402E-17</v>
      </c>
      <c r="AH68" s="53">
        <v>-1.7441603716861199E-16</v>
      </c>
      <c r="AI68" s="53">
        <v>-3.1602498395955099E-16</v>
      </c>
      <c r="AJ68" s="53">
        <v>-4.1761039071275301E-16</v>
      </c>
      <c r="AK68" s="53">
        <v>7.2133333333333299E-2</v>
      </c>
      <c r="AL68" s="53">
        <v>1.06666666666657E-3</v>
      </c>
      <c r="AM68" s="53">
        <v>-2.60333421486791E-16</v>
      </c>
      <c r="AN68" s="53">
        <v>3.0713919614669499E-2</v>
      </c>
      <c r="AO68" s="53">
        <v>0.16963916214236599</v>
      </c>
      <c r="AP68" s="53">
        <v>2.2204460492503101E-16</v>
      </c>
      <c r="AQ68" s="53">
        <v>2.2204460492503101E-16</v>
      </c>
      <c r="AR68" s="53">
        <v>0.55897725345968297</v>
      </c>
      <c r="AS68" s="53">
        <v>1.94969322547849E-2</v>
      </c>
      <c r="AT68" s="53">
        <v>3.1364385833198299E-6</v>
      </c>
      <c r="AU68" s="53">
        <v>0.29553467542781198</v>
      </c>
      <c r="AV68" s="53">
        <v>1.38140277148834E-11</v>
      </c>
      <c r="AW68" s="53">
        <v>0.14426311539137701</v>
      </c>
      <c r="AX68" s="53">
        <v>2.2204460492503101E-16</v>
      </c>
      <c r="AY68" s="53">
        <v>2.2204460492503101E-16</v>
      </c>
      <c r="AZ68" s="53">
        <v>2.2204460492503101E-16</v>
      </c>
      <c r="BA68" s="53">
        <v>2.2204460492503101E-16</v>
      </c>
      <c r="BB68" s="53">
        <v>1.8965193671298799E-12</v>
      </c>
      <c r="BC68" s="53">
        <v>2.2204460492503101E-16</v>
      </c>
      <c r="BD68" s="53">
        <v>3.3443561530679897E-5</v>
      </c>
      <c r="BE68" s="53">
        <v>0.737865374454171</v>
      </c>
      <c r="BF68" s="53">
        <v>2.2204460492503101E-16</v>
      </c>
      <c r="BG68" s="53">
        <v>1.0104913748628999E-7</v>
      </c>
      <c r="BH68" s="53">
        <v>1.4219180201840801E-2</v>
      </c>
      <c r="BI68" s="53">
        <v>2.2204460492503101E-16</v>
      </c>
      <c r="BJ68" s="53">
        <v>1.49123889119293E-2</v>
      </c>
      <c r="BK68" s="53">
        <v>1.4085170517395101E-7</v>
      </c>
      <c r="BL68" s="53">
        <v>2.2204460492503101E-16</v>
      </c>
      <c r="BN68" s="5">
        <f t="shared" si="4"/>
        <v>1</v>
      </c>
      <c r="BO68" s="5">
        <f t="shared" si="5"/>
        <v>1</v>
      </c>
      <c r="BQ68" s="5">
        <f t="shared" si="6"/>
        <v>2</v>
      </c>
      <c r="BR68" s="5">
        <f t="shared" si="7"/>
        <v>2</v>
      </c>
    </row>
    <row r="69" spans="1:70" x14ac:dyDescent="0.35">
      <c r="A69">
        <v>68</v>
      </c>
      <c r="B69" t="s">
        <v>1296</v>
      </c>
      <c r="C69">
        <v>4.5999999999999996</v>
      </c>
      <c r="D69">
        <v>3.1</v>
      </c>
      <c r="E69">
        <v>2.7</v>
      </c>
      <c r="F69">
        <v>1.48</v>
      </c>
      <c r="G69">
        <v>1.7</v>
      </c>
      <c r="H69">
        <v>1.1499999999999999</v>
      </c>
      <c r="I69">
        <v>67.39</v>
      </c>
      <c r="J69" t="s">
        <v>903</v>
      </c>
      <c r="K69" t="s">
        <v>1446</v>
      </c>
      <c r="L69">
        <v>2600</v>
      </c>
      <c r="M69" t="s">
        <v>1293</v>
      </c>
      <c r="N69" t="s">
        <v>1370</v>
      </c>
      <c r="O69" s="53">
        <v>2.0299999999999999E-2</v>
      </c>
      <c r="P69" s="53">
        <v>9.7166666666666707E-2</v>
      </c>
      <c r="Q69" s="53">
        <v>6.2733333333333294E-2</v>
      </c>
      <c r="R69" s="53">
        <v>3.8600000000000002E-2</v>
      </c>
      <c r="S69" s="53">
        <v>-1.8046675265281899E-16</v>
      </c>
      <c r="T69" s="53">
        <v>-2.5007773629681701E-17</v>
      </c>
      <c r="U69" s="53">
        <v>-2.79411910275584E-17</v>
      </c>
      <c r="V69" s="53">
        <v>-1.89237514547358E-16</v>
      </c>
      <c r="W69" s="53">
        <v>-2.5479618415147301E-17</v>
      </c>
      <c r="X69" s="53">
        <v>3.3133333333333299E-2</v>
      </c>
      <c r="Y69" s="53">
        <v>4.9999999999990102E-4</v>
      </c>
      <c r="Z69" s="53">
        <v>0.86990000000000001</v>
      </c>
      <c r="AA69" s="53">
        <v>-3.1818991885757002E-16</v>
      </c>
      <c r="AB69" s="53">
        <v>-1.2134737659153E-16</v>
      </c>
      <c r="AC69" s="53">
        <v>-2.7787667999934502E-17</v>
      </c>
      <c r="AD69" s="53">
        <v>-2.0350388041379099E-16</v>
      </c>
      <c r="AE69" s="53">
        <v>0.86580000000000001</v>
      </c>
      <c r="AF69" s="53">
        <v>-8.8384161101018302E-18</v>
      </c>
      <c r="AG69" s="53">
        <v>-3.1591049221013601E-17</v>
      </c>
      <c r="AH69" s="53">
        <v>-1.7519319328585001E-16</v>
      </c>
      <c r="AI69" s="53">
        <v>-3.2987501619174998E-16</v>
      </c>
      <c r="AJ69" s="53">
        <v>-4.3687276018999901E-16</v>
      </c>
      <c r="AK69" s="53">
        <v>8.4066666666666706E-2</v>
      </c>
      <c r="AL69" s="53">
        <v>2.7999999999997801E-3</v>
      </c>
      <c r="AM69" s="53">
        <v>-2.60333421486791E-16</v>
      </c>
      <c r="AN69" s="53">
        <v>0.15952128200207299</v>
      </c>
      <c r="AO69" s="53">
        <v>0.25069729541886998</v>
      </c>
      <c r="AP69" s="53">
        <v>2.2204460492503101E-16</v>
      </c>
      <c r="AQ69" s="53">
        <v>2.2204460492503101E-16</v>
      </c>
      <c r="AR69" s="53">
        <v>0.32119674120262098</v>
      </c>
      <c r="AS69" s="53">
        <v>3.02821761022024E-2</v>
      </c>
      <c r="AT69" s="53">
        <v>6.9974480125002003E-6</v>
      </c>
      <c r="AU69" s="53">
        <v>0.21294215919343201</v>
      </c>
      <c r="AV69" s="53">
        <v>4.9951413813469604E-9</v>
      </c>
      <c r="AW69" s="53">
        <v>0.23711437961086201</v>
      </c>
      <c r="AX69" s="53">
        <v>2.2204460492503101E-16</v>
      </c>
      <c r="AY69" s="53">
        <v>2.2204460492503101E-16</v>
      </c>
      <c r="AZ69" s="53">
        <v>2.2204460492503101E-16</v>
      </c>
      <c r="BA69" s="53">
        <v>2.2204460492503101E-16</v>
      </c>
      <c r="BB69" s="53">
        <v>3.29618761969672E-11</v>
      </c>
      <c r="BC69" s="53">
        <v>2.2204460492503101E-16</v>
      </c>
      <c r="BD69" s="53">
        <v>4.8262190610738002E-5</v>
      </c>
      <c r="BE69" s="53">
        <v>0.81410048954287195</v>
      </c>
      <c r="BF69" s="53">
        <v>2.2204460492503101E-16</v>
      </c>
      <c r="BG69" s="53">
        <v>7.4135635223839503E-8</v>
      </c>
      <c r="BH69" s="53">
        <v>1.9860056783608401E-2</v>
      </c>
      <c r="BI69" s="53">
        <v>2.2204460492503101E-16</v>
      </c>
      <c r="BJ69" s="53">
        <v>3.9220470419919197E-2</v>
      </c>
      <c r="BK69" s="53">
        <v>9.1245307096099696E-7</v>
      </c>
      <c r="BL69" s="53">
        <v>2.2204460492503101E-16</v>
      </c>
      <c r="BN69" s="5">
        <f t="shared" si="4"/>
        <v>2</v>
      </c>
      <c r="BO69" s="5">
        <f t="shared" si="5"/>
        <v>1</v>
      </c>
      <c r="BQ69" s="5">
        <f t="shared" si="6"/>
        <v>2</v>
      </c>
      <c r="BR69" s="5">
        <f t="shared" si="7"/>
        <v>1</v>
      </c>
    </row>
    <row r="70" spans="1:70" x14ac:dyDescent="0.35">
      <c r="A70">
        <v>69</v>
      </c>
      <c r="B70" t="s">
        <v>1297</v>
      </c>
      <c r="C70">
        <v>4.5999999999999996</v>
      </c>
      <c r="D70">
        <v>2.9</v>
      </c>
      <c r="E70">
        <v>2.5</v>
      </c>
      <c r="F70">
        <v>1.59</v>
      </c>
      <c r="G70">
        <v>1.84</v>
      </c>
      <c r="H70">
        <v>1.1599999999999999</v>
      </c>
      <c r="I70">
        <v>63.04</v>
      </c>
      <c r="J70" t="s">
        <v>903</v>
      </c>
      <c r="K70" t="s">
        <v>1446</v>
      </c>
      <c r="L70">
        <v>2600</v>
      </c>
      <c r="M70" t="s">
        <v>1293</v>
      </c>
      <c r="N70" t="s">
        <v>1370</v>
      </c>
      <c r="O70" s="53">
        <v>8.3333333333333193E-3</v>
      </c>
      <c r="P70" s="53">
        <v>0.41653333333333298</v>
      </c>
      <c r="Q70" s="53">
        <v>8.5533333333333406E-2</v>
      </c>
      <c r="R70" s="53">
        <v>0.193266666666667</v>
      </c>
      <c r="S70" s="53">
        <v>-1.56263890715991E-16</v>
      </c>
      <c r="T70" s="53">
        <v>-2.5451862839531699E-17</v>
      </c>
      <c r="U70" s="53">
        <v>-2.7772922850388703E-17</v>
      </c>
      <c r="V70" s="53">
        <v>-1.8379742172669501E-16</v>
      </c>
      <c r="W70" s="53">
        <v>-2.60069743518443E-17</v>
      </c>
      <c r="X70" s="53">
        <v>6.6699999999999995E-2</v>
      </c>
      <c r="Y70" s="53">
        <v>-1.3083978345207501E-16</v>
      </c>
      <c r="Z70" s="53">
        <v>4.0766666666666597E-2</v>
      </c>
      <c r="AA70" s="53">
        <v>-2.8410607200157802E-16</v>
      </c>
      <c r="AB70" s="53">
        <v>-1.1612932837579101E-16</v>
      </c>
      <c r="AC70" s="53">
        <v>-2.67659158725841E-17</v>
      </c>
      <c r="AD70" s="53">
        <v>-2.54588017334356E-16</v>
      </c>
      <c r="AE70" s="53">
        <v>0.88293333333333401</v>
      </c>
      <c r="AF70" s="53">
        <v>-9.0014801168436506E-18</v>
      </c>
      <c r="AG70" s="53">
        <v>-3.1632682584437101E-17</v>
      </c>
      <c r="AH70" s="53">
        <v>-1.7014167852380499E-16</v>
      </c>
      <c r="AI70" s="53">
        <v>-3.2401858973685202E-16</v>
      </c>
      <c r="AJ70" s="53">
        <v>-4.1916470294722801E-16</v>
      </c>
      <c r="AK70" s="53">
        <v>0.43176666666666702</v>
      </c>
      <c r="AL70" s="53">
        <v>4.8999999999999001E-3</v>
      </c>
      <c r="AM70" s="53">
        <v>-2.6065261060637098E-16</v>
      </c>
      <c r="AN70" s="53">
        <v>0.24806237536096301</v>
      </c>
      <c r="AO70" s="53">
        <v>0.62448321747423297</v>
      </c>
      <c r="AP70" s="53">
        <v>3.4201660605414101E-12</v>
      </c>
      <c r="AQ70" s="53">
        <v>2.2204460492503101E-16</v>
      </c>
      <c r="AR70" s="53">
        <v>0.15508830374355301</v>
      </c>
      <c r="AS70" s="53">
        <v>4.1237953259039999E-4</v>
      </c>
      <c r="AT70" s="53">
        <v>5.1207227241480103E-6</v>
      </c>
      <c r="AU70" s="53">
        <v>0.40354685308181598</v>
      </c>
      <c r="AV70" s="53">
        <v>1.72191510453953E-8</v>
      </c>
      <c r="AW70" s="53">
        <v>0.35618905984694299</v>
      </c>
      <c r="AX70" s="53">
        <v>2.2204460492503101E-16</v>
      </c>
      <c r="AY70" s="53">
        <v>3.1313471632381702E-12</v>
      </c>
      <c r="AZ70" s="53">
        <v>2.2204460492503101E-16</v>
      </c>
      <c r="BA70" s="53">
        <v>2.2204460492503101E-16</v>
      </c>
      <c r="BB70" s="53">
        <v>5.4054377179267302E-9</v>
      </c>
      <c r="BC70" s="53">
        <v>2.2204460492503101E-16</v>
      </c>
      <c r="BD70" s="53">
        <v>6.5999016956666597E-5</v>
      </c>
      <c r="BE70" s="53">
        <v>0.18202583861993299</v>
      </c>
      <c r="BF70" s="53">
        <v>2.2204460492503101E-16</v>
      </c>
      <c r="BG70" s="53">
        <v>2.6600214888885498E-6</v>
      </c>
      <c r="BH70" s="53">
        <v>0.11934822848337399</v>
      </c>
      <c r="BI70" s="53">
        <v>5.92559996647869E-13</v>
      </c>
      <c r="BJ70" s="53">
        <v>5.6548586818556998E-2</v>
      </c>
      <c r="BK70" s="53">
        <v>3.4578622316225E-5</v>
      </c>
      <c r="BL70" s="53">
        <v>2.2204460492503101E-16</v>
      </c>
      <c r="BN70" s="5">
        <f t="shared" si="4"/>
        <v>1</v>
      </c>
      <c r="BO70" s="5">
        <f t="shared" si="5"/>
        <v>0</v>
      </c>
      <c r="BQ70" s="5">
        <f t="shared" si="6"/>
        <v>1</v>
      </c>
      <c r="BR70" s="5">
        <f t="shared" si="7"/>
        <v>1</v>
      </c>
    </row>
    <row r="71" spans="1:70" x14ac:dyDescent="0.35">
      <c r="A71">
        <v>70</v>
      </c>
      <c r="B71" t="s">
        <v>1447</v>
      </c>
      <c r="C71">
        <v>4.8</v>
      </c>
      <c r="D71">
        <v>2.8</v>
      </c>
      <c r="E71">
        <v>2.4</v>
      </c>
      <c r="F71">
        <v>1.71</v>
      </c>
      <c r="G71">
        <v>2</v>
      </c>
      <c r="H71">
        <v>1.17</v>
      </c>
      <c r="I71">
        <v>58.33</v>
      </c>
      <c r="K71" t="s">
        <v>1448</v>
      </c>
      <c r="L71">
        <v>2350</v>
      </c>
      <c r="M71" t="s">
        <v>1293</v>
      </c>
      <c r="N71" t="s">
        <v>1370</v>
      </c>
      <c r="O71" s="53">
        <v>0.110733333333333</v>
      </c>
      <c r="P71" s="53">
        <v>0.28936666666666699</v>
      </c>
      <c r="Q71" s="53">
        <v>0.47316666666666701</v>
      </c>
      <c r="R71" s="53">
        <v>0.423433333333333</v>
      </c>
      <c r="S71" s="53">
        <v>-1.5121237595394601E-16</v>
      </c>
      <c r="T71" s="53">
        <v>-2.58126853225349E-17</v>
      </c>
      <c r="U71" s="53">
        <v>-2.8066091117828803E-17</v>
      </c>
      <c r="V71" s="53">
        <v>7.9999999999984901E-4</v>
      </c>
      <c r="W71" s="53">
        <v>-2.63677968348475E-17</v>
      </c>
      <c r="X71" s="53">
        <v>3.7452380952380897E-2</v>
      </c>
      <c r="Y71" s="53">
        <v>5.7142857142841903E-4</v>
      </c>
      <c r="Z71" s="53">
        <v>5.1666666666665001E-3</v>
      </c>
      <c r="AA71" s="53">
        <v>4.9999999999972202E-4</v>
      </c>
      <c r="AB71" s="53">
        <v>-1.0644263248593701E-16</v>
      </c>
      <c r="AC71" s="53">
        <v>-2.68344374498852E-17</v>
      </c>
      <c r="AD71" s="53">
        <v>-2.6519064721952599E-16</v>
      </c>
      <c r="AE71" s="53">
        <v>0.52939999999999998</v>
      </c>
      <c r="AF71" s="53">
        <v>-9.09168573759445E-18</v>
      </c>
      <c r="AG71" s="53">
        <v>-3.1743704886899598E-17</v>
      </c>
      <c r="AH71" s="53">
        <v>-1.32893696047631E-16</v>
      </c>
      <c r="AI71" s="53">
        <v>-3.29070104498896E-16</v>
      </c>
      <c r="AJ71" s="53">
        <v>-3.6667890945807398E-16</v>
      </c>
      <c r="AK71" s="53">
        <v>0.30146666666666699</v>
      </c>
      <c r="AL71" s="53">
        <v>2.4999999999998999E-3</v>
      </c>
      <c r="AM71" s="53">
        <v>-2.4283353106113699E-16</v>
      </c>
      <c r="AN71" s="53">
        <v>0.21517943430332601</v>
      </c>
      <c r="AO71" s="53">
        <v>0.87742265823492904</v>
      </c>
      <c r="AP71" s="53">
        <v>2.3942247488006902E-8</v>
      </c>
      <c r="AQ71" s="53">
        <v>2.2204460492503101E-16</v>
      </c>
      <c r="AR71" s="53">
        <v>3.9936320580405103E-2</v>
      </c>
      <c r="AS71" s="53">
        <v>1.8452200464723401E-6</v>
      </c>
      <c r="AT71" s="53">
        <v>5.8332592310655203E-6</v>
      </c>
      <c r="AU71" s="53">
        <v>0.436176405070204</v>
      </c>
      <c r="AV71" s="53">
        <v>3.6533875233775199E-7</v>
      </c>
      <c r="AW71" s="53">
        <v>0.45782491152215399</v>
      </c>
      <c r="AX71" s="53">
        <v>1.2840443927183501E-13</v>
      </c>
      <c r="AY71" s="53">
        <v>2.52066980553264E-8</v>
      </c>
      <c r="AZ71" s="53">
        <v>2.2204460492503101E-16</v>
      </c>
      <c r="BA71" s="53">
        <v>2.2204460492503101E-16</v>
      </c>
      <c r="BB71" s="53">
        <v>1.5360346612635499E-6</v>
      </c>
      <c r="BC71" s="53">
        <v>2.2204460492503101E-16</v>
      </c>
      <c r="BD71" s="53">
        <v>1.09376579115805E-4</v>
      </c>
      <c r="BE71" s="53">
        <v>1.6088523419040698E-2</v>
      </c>
      <c r="BF71" s="53">
        <v>2.2204460492503101E-16</v>
      </c>
      <c r="BG71" s="53">
        <v>4.5490785592139897E-5</v>
      </c>
      <c r="BH71" s="53">
        <v>0.414183938391115</v>
      </c>
      <c r="BI71" s="53">
        <v>2.6071130983086302E-9</v>
      </c>
      <c r="BJ71" s="53">
        <v>3.9729653035364902E-2</v>
      </c>
      <c r="BK71" s="53">
        <v>1.4937650297362601E-3</v>
      </c>
      <c r="BL71" s="53">
        <v>2.2204460492503101E-16</v>
      </c>
      <c r="BN71" s="5">
        <f t="shared" si="4"/>
        <v>0</v>
      </c>
      <c r="BO71" s="5">
        <f t="shared" si="5"/>
        <v>1</v>
      </c>
      <c r="BQ71" s="5">
        <f t="shared" si="6"/>
        <v>1</v>
      </c>
      <c r="BR71" s="5">
        <f t="shared" si="7"/>
        <v>1</v>
      </c>
    </row>
    <row r="72" spans="1:70" x14ac:dyDescent="0.35">
      <c r="A72">
        <v>71</v>
      </c>
      <c r="B72" t="s">
        <v>1449</v>
      </c>
      <c r="C72">
        <v>4</v>
      </c>
      <c r="D72">
        <v>2.2999999999999998</v>
      </c>
      <c r="E72">
        <v>2.2000000000000002</v>
      </c>
      <c r="F72">
        <v>1.74</v>
      </c>
      <c r="G72">
        <v>1.82</v>
      </c>
      <c r="H72">
        <v>1.05</v>
      </c>
      <c r="I72">
        <v>57.5</v>
      </c>
      <c r="K72" t="s">
        <v>1450</v>
      </c>
      <c r="L72">
        <v>2200</v>
      </c>
      <c r="N72" t="s">
        <v>1370</v>
      </c>
      <c r="O72" s="53">
        <v>8.4500000000000006E-2</v>
      </c>
      <c r="P72" s="53">
        <v>0.50526666666666697</v>
      </c>
      <c r="Q72" s="53">
        <v>0.19209999999999999</v>
      </c>
      <c r="R72" s="53">
        <v>0.26590000000000003</v>
      </c>
      <c r="S72" s="53">
        <v>-1.3095080575453699E-16</v>
      </c>
      <c r="T72" s="53">
        <v>-2.08721928629529E-17</v>
      </c>
      <c r="U72" s="53">
        <v>-2.2546201017270599E-17</v>
      </c>
      <c r="V72" s="53">
        <v>6.4866666666666697E-2</v>
      </c>
      <c r="W72" s="53">
        <v>1.3333333333333201E-3</v>
      </c>
      <c r="X72" s="53">
        <v>0.40483333333333299</v>
      </c>
      <c r="Y72" s="53">
        <v>2.8404761904761901E-2</v>
      </c>
      <c r="Z72" s="53">
        <v>4.3433333333333303E-2</v>
      </c>
      <c r="AA72" s="53">
        <v>6.49999999999973E-3</v>
      </c>
      <c r="AB72" s="53">
        <v>6.6666666666658598E-4</v>
      </c>
      <c r="AC72" s="53">
        <v>-2.6955868093203599E-17</v>
      </c>
      <c r="AD72" s="53">
        <v>-2.6531554730979701E-16</v>
      </c>
      <c r="AE72" s="53">
        <v>0.53036666666666699</v>
      </c>
      <c r="AF72" s="53">
        <v>-8.1809559127066195E-18</v>
      </c>
      <c r="AG72" s="53">
        <v>-3.1639621478340998E-17</v>
      </c>
      <c r="AH72" s="53">
        <v>6.6666666666653697E-4</v>
      </c>
      <c r="AI72" s="53">
        <v>-3.3631430973457601E-16</v>
      </c>
      <c r="AJ72" s="53">
        <v>6.9999999999996697E-3</v>
      </c>
      <c r="AK72" s="53">
        <v>0.218033333333333</v>
      </c>
      <c r="AL72" s="53">
        <v>9.9666666666666202E-3</v>
      </c>
      <c r="AM72" s="53">
        <v>-1.98924210437212E-16</v>
      </c>
      <c r="AN72" s="53">
        <v>0.698551681937017</v>
      </c>
      <c r="AO72" s="53">
        <v>0.77465641206956404</v>
      </c>
      <c r="AP72" s="53">
        <v>9.6483887646079902E-9</v>
      </c>
      <c r="AQ72" s="53">
        <v>2.2204460492503101E-16</v>
      </c>
      <c r="AR72" s="53">
        <v>0.16231300749354199</v>
      </c>
      <c r="AS72" s="53">
        <v>2.8299950736364402E-4</v>
      </c>
      <c r="AT72" s="53">
        <v>1.34210507144985E-6</v>
      </c>
      <c r="AU72" s="53">
        <v>0.98073022304319701</v>
      </c>
      <c r="AV72" s="53">
        <v>3.9240274544781799E-10</v>
      </c>
      <c r="AW72" s="53">
        <v>0.343092975183794</v>
      </c>
      <c r="AX72" s="53">
        <v>2.1757791560979599E-13</v>
      </c>
      <c r="AY72" s="53">
        <v>3.9178298503229802E-10</v>
      </c>
      <c r="AZ72" s="53">
        <v>2.2204460492503101E-16</v>
      </c>
      <c r="BA72" s="53">
        <v>2.2204460492503101E-16</v>
      </c>
      <c r="BB72" s="53">
        <v>5.2255793239193395E-7</v>
      </c>
      <c r="BC72" s="53">
        <v>2.2204460492503101E-16</v>
      </c>
      <c r="BD72" s="53">
        <v>5.0287262109982795E-4</v>
      </c>
      <c r="BE72" s="53">
        <v>1.5238760153857701E-3</v>
      </c>
      <c r="BF72" s="53">
        <v>2.2204460492503101E-16</v>
      </c>
      <c r="BG72" s="53">
        <v>3.8164137069971498E-5</v>
      </c>
      <c r="BH72" s="53">
        <v>0.40488819951091598</v>
      </c>
      <c r="BI72" s="53">
        <v>4.6468467968099699E-11</v>
      </c>
      <c r="BJ72" s="53">
        <v>0.80834565118261603</v>
      </c>
      <c r="BK72" s="53">
        <v>2.9203202099566698E-3</v>
      </c>
      <c r="BL72" s="53">
        <v>2.2204460492503101E-16</v>
      </c>
      <c r="BN72" s="5">
        <f t="shared" si="4"/>
        <v>0</v>
      </c>
      <c r="BO72" s="5">
        <f t="shared" si="5"/>
        <v>3</v>
      </c>
      <c r="BQ72" s="5">
        <f t="shared" si="6"/>
        <v>3</v>
      </c>
      <c r="BR72" s="5">
        <f t="shared" si="7"/>
        <v>3</v>
      </c>
    </row>
    <row r="73" spans="1:70" x14ac:dyDescent="0.35">
      <c r="A73">
        <v>72</v>
      </c>
      <c r="B73" t="s">
        <v>1451</v>
      </c>
      <c r="C73">
        <v>4.0999999999999996</v>
      </c>
      <c r="D73">
        <v>2.6</v>
      </c>
      <c r="E73">
        <v>2.2000000000000002</v>
      </c>
      <c r="F73">
        <v>1.58</v>
      </c>
      <c r="G73">
        <v>1.86</v>
      </c>
      <c r="H73">
        <v>1.18</v>
      </c>
      <c r="I73">
        <v>63.41</v>
      </c>
      <c r="K73" t="s">
        <v>1452</v>
      </c>
      <c r="L73">
        <v>3100</v>
      </c>
      <c r="N73" t="s">
        <v>1370</v>
      </c>
      <c r="O73" s="53">
        <v>9.6666666666666602E-3</v>
      </c>
      <c r="P73" s="53">
        <v>0.61560000000000004</v>
      </c>
      <c r="Q73" s="53">
        <v>0.11799999999999999</v>
      </c>
      <c r="R73" s="53">
        <v>0.17003333333333301</v>
      </c>
      <c r="S73" s="53">
        <v>-1.4116485758108901E-16</v>
      </c>
      <c r="T73" s="53">
        <v>-2.1538326677728001E-17</v>
      </c>
      <c r="U73" s="53">
        <v>-2.3576626762000799E-17</v>
      </c>
      <c r="V73" s="53">
        <v>2.5999999999998498E-3</v>
      </c>
      <c r="W73" s="53">
        <v>-2.1593837828959298E-17</v>
      </c>
      <c r="X73" s="53">
        <v>0.29703333333333298</v>
      </c>
      <c r="Y73" s="53">
        <v>-1.2384537839693601E-16</v>
      </c>
      <c r="Z73" s="53">
        <v>4.9599999999999998E-2</v>
      </c>
      <c r="AA73" s="53">
        <v>-2.5887625376697102E-16</v>
      </c>
      <c r="AB73" s="53">
        <v>-9.5368157815300896E-17</v>
      </c>
      <c r="AC73" s="53">
        <v>-2.5130938996476001E-17</v>
      </c>
      <c r="AD73" s="53">
        <v>-2.4998059178216198E-16</v>
      </c>
      <c r="AE73" s="53">
        <v>0.83040000000000103</v>
      </c>
      <c r="AF73" s="53">
        <v>-8.3717754950640704E-18</v>
      </c>
      <c r="AG73" s="53">
        <v>-3.1539007516734301E-17</v>
      </c>
      <c r="AH73" s="53">
        <v>-1.6825429938194199E-16</v>
      </c>
      <c r="AI73" s="53">
        <v>-3.1513680553985101E-16</v>
      </c>
      <c r="AJ73" s="53">
        <v>-3.52440299167256E-16</v>
      </c>
      <c r="AK73" s="53">
        <v>0.17519999999999999</v>
      </c>
      <c r="AL73" s="53">
        <v>1.52333333333333E-2</v>
      </c>
      <c r="AM73" s="53">
        <v>-1.9896584380063601E-16</v>
      </c>
      <c r="AN73" s="53">
        <v>0.123627770802482</v>
      </c>
      <c r="AO73" s="53">
        <v>0.88838555433739197</v>
      </c>
      <c r="AP73" s="53">
        <v>6.8276151211644398E-12</v>
      </c>
      <c r="AQ73" s="53">
        <v>2.2204460492503101E-16</v>
      </c>
      <c r="AR73" s="53">
        <v>0.26995564444384001</v>
      </c>
      <c r="AS73" s="53">
        <v>3.1273556965047601E-4</v>
      </c>
      <c r="AT73" s="53">
        <v>1.29002979100042E-6</v>
      </c>
      <c r="AU73" s="53">
        <v>0.65601377258240401</v>
      </c>
      <c r="AV73" s="53">
        <v>5.7782758095460503E-11</v>
      </c>
      <c r="AW73" s="53">
        <v>0.31023438082314198</v>
      </c>
      <c r="AX73" s="53">
        <v>2.2204460492503101E-16</v>
      </c>
      <c r="AY73" s="53">
        <v>2.2204460492503101E-16</v>
      </c>
      <c r="AZ73" s="53">
        <v>2.2204460492503101E-16</v>
      </c>
      <c r="BA73" s="53">
        <v>2.2204460492503101E-16</v>
      </c>
      <c r="BB73" s="53">
        <v>2.4123467349461699E-9</v>
      </c>
      <c r="BC73" s="53">
        <v>2.2204460492503101E-16</v>
      </c>
      <c r="BD73" s="53">
        <v>4.2590852889392802E-5</v>
      </c>
      <c r="BE73" s="53">
        <v>0.14605343603502799</v>
      </c>
      <c r="BF73" s="53">
        <v>2.2204460492503101E-16</v>
      </c>
      <c r="BG73" s="53">
        <v>1.3473953731466599E-5</v>
      </c>
      <c r="BH73" s="53">
        <v>0.21328671865000301</v>
      </c>
      <c r="BI73" s="53">
        <v>2.2204460492503101E-16</v>
      </c>
      <c r="BJ73" s="53">
        <v>4.9977830497137603E-2</v>
      </c>
      <c r="BK73" s="53">
        <v>2.1711773033311201E-5</v>
      </c>
      <c r="BL73" s="53">
        <v>2.2204460492503101E-16</v>
      </c>
      <c r="BN73" s="5">
        <f t="shared" si="4"/>
        <v>1</v>
      </c>
      <c r="BO73" s="5">
        <f t="shared" si="5"/>
        <v>1</v>
      </c>
      <c r="BQ73" s="5">
        <f t="shared" si="6"/>
        <v>2</v>
      </c>
      <c r="BR73" s="5">
        <f t="shared" si="7"/>
        <v>2</v>
      </c>
    </row>
    <row r="74" spans="1:70" x14ac:dyDescent="0.35">
      <c r="A74">
        <v>73</v>
      </c>
      <c r="B74" t="s">
        <v>1298</v>
      </c>
      <c r="C74">
        <v>4.3</v>
      </c>
      <c r="D74">
        <v>3.4</v>
      </c>
      <c r="E74">
        <v>2.8</v>
      </c>
      <c r="F74">
        <v>1.26</v>
      </c>
      <c r="G74">
        <v>1.54</v>
      </c>
      <c r="H74">
        <v>1.21</v>
      </c>
      <c r="I74">
        <v>79.069999999999993</v>
      </c>
      <c r="J74" t="s">
        <v>1453</v>
      </c>
      <c r="K74" t="s">
        <v>1454</v>
      </c>
      <c r="L74">
        <v>7000</v>
      </c>
      <c r="M74" t="s">
        <v>1299</v>
      </c>
      <c r="N74" t="s">
        <v>1370</v>
      </c>
      <c r="O74" s="53">
        <v>2.5000000000000001E-3</v>
      </c>
      <c r="P74" s="53">
        <v>0.14660000000000001</v>
      </c>
      <c r="Q74" s="53">
        <v>1.8766666666666699E-2</v>
      </c>
      <c r="R74" s="53">
        <v>6.1666666666666597E-3</v>
      </c>
      <c r="S74" s="53">
        <v>-1.77080572427712E-16</v>
      </c>
      <c r="T74" s="53">
        <v>-2.0955459589799799E-17</v>
      </c>
      <c r="U74" s="53">
        <v>-2.65742289284887E-17</v>
      </c>
      <c r="V74" s="53">
        <v>-1.83075776760688E-16</v>
      </c>
      <c r="W74" s="53">
        <v>-2.0233814623793499E-17</v>
      </c>
      <c r="X74" s="53">
        <v>0.96889999999999998</v>
      </c>
      <c r="Y74" s="53">
        <v>1.4666666666666699E-2</v>
      </c>
      <c r="Z74" s="53">
        <v>0.91393333333333304</v>
      </c>
      <c r="AA74" s="53">
        <v>7.9999999999967901E-4</v>
      </c>
      <c r="AB74" s="53">
        <v>-1.07025499573865E-16</v>
      </c>
      <c r="AC74" s="53">
        <v>-2.3823824857327501E-17</v>
      </c>
      <c r="AD74" s="53">
        <v>-1.5065726444163401E-16</v>
      </c>
      <c r="AE74" s="53">
        <v>7.9999999999998605E-4</v>
      </c>
      <c r="AF74" s="53">
        <v>-7.6137013360622098E-18</v>
      </c>
      <c r="AG74" s="53">
        <v>-3.0734095823881101E-17</v>
      </c>
      <c r="AH74" s="53">
        <v>-1.7319479184152401E-16</v>
      </c>
      <c r="AI74" s="53">
        <v>9.9999999999974892E-4</v>
      </c>
      <c r="AJ74" s="53">
        <v>1.9999999999996002E-3</v>
      </c>
      <c r="AK74" s="53">
        <v>2.9999999999999801E-3</v>
      </c>
      <c r="AL74" s="53">
        <v>-2.6706414857358101E-16</v>
      </c>
      <c r="AM74" s="53">
        <v>-2.5864033137423799E-16</v>
      </c>
      <c r="AN74" s="53">
        <v>2.7862353121324698E-4</v>
      </c>
      <c r="AO74" s="53">
        <v>7.9031239392020295E-5</v>
      </c>
      <c r="AP74" s="53">
        <v>2.2204460492503101E-16</v>
      </c>
      <c r="AQ74" s="53">
        <v>2.2204460492503101E-16</v>
      </c>
      <c r="AR74" s="53">
        <v>0.61612347006579704</v>
      </c>
      <c r="AS74" s="53">
        <v>9.0620032049939001E-2</v>
      </c>
      <c r="AT74" s="53">
        <v>1.5450311633480702E-5</v>
      </c>
      <c r="AU74" s="53">
        <v>1.19228683062205E-2</v>
      </c>
      <c r="AV74" s="53">
        <v>2.6334579422325902E-13</v>
      </c>
      <c r="AW74" s="53">
        <v>1.6745606457947499E-2</v>
      </c>
      <c r="AX74" s="53">
        <v>2.2204460492503101E-16</v>
      </c>
      <c r="AY74" s="53">
        <v>2.2204460492503101E-16</v>
      </c>
      <c r="AZ74" s="53">
        <v>2.2204460492503101E-16</v>
      </c>
      <c r="BA74" s="53">
        <v>2.2204460492503101E-16</v>
      </c>
      <c r="BB74" s="53">
        <v>2.2204460492503101E-16</v>
      </c>
      <c r="BC74" s="53">
        <v>2.2204460492503101E-16</v>
      </c>
      <c r="BD74" s="53">
        <v>6.1085767357007599E-6</v>
      </c>
      <c r="BE74" s="53">
        <v>0.92242632276414604</v>
      </c>
      <c r="BF74" s="53">
        <v>2.2204460492503101E-16</v>
      </c>
      <c r="BG74" s="53">
        <v>1.15353034193559E-10</v>
      </c>
      <c r="BH74" s="53">
        <v>7.3837094331061901E-5</v>
      </c>
      <c r="BI74" s="53">
        <v>2.2204460492503101E-16</v>
      </c>
      <c r="BJ74" s="53">
        <v>8.0433068455646405E-5</v>
      </c>
      <c r="BK74" s="53">
        <v>9.5667065976359705E-12</v>
      </c>
      <c r="BL74" s="53">
        <v>2.2204460492503101E-16</v>
      </c>
      <c r="BN74" s="5">
        <f t="shared" si="4"/>
        <v>2</v>
      </c>
      <c r="BO74" s="5">
        <f t="shared" si="5"/>
        <v>1</v>
      </c>
      <c r="BQ74" s="5">
        <f t="shared" si="6"/>
        <v>2</v>
      </c>
      <c r="BR74" s="5">
        <f t="shared" si="7"/>
        <v>2</v>
      </c>
    </row>
    <row r="75" spans="1:70" x14ac:dyDescent="0.35">
      <c r="A75">
        <v>74</v>
      </c>
      <c r="B75" t="s">
        <v>1300</v>
      </c>
      <c r="C75">
        <v>4.0999999999999996</v>
      </c>
      <c r="D75">
        <v>3.1</v>
      </c>
      <c r="E75">
        <v>2.4</v>
      </c>
      <c r="F75">
        <v>1.32</v>
      </c>
      <c r="G75">
        <v>1.71</v>
      </c>
      <c r="H75">
        <v>1.29</v>
      </c>
      <c r="I75">
        <v>75.61</v>
      </c>
      <c r="J75" t="s">
        <v>1453</v>
      </c>
      <c r="K75" t="s">
        <v>1454</v>
      </c>
      <c r="L75">
        <v>7000</v>
      </c>
      <c r="M75" t="s">
        <v>1299</v>
      </c>
      <c r="N75" t="s">
        <v>1370</v>
      </c>
      <c r="O75" s="53">
        <v>1.4533333333333299E-2</v>
      </c>
      <c r="P75" s="53">
        <v>0.34160000000000001</v>
      </c>
      <c r="Q75" s="53">
        <v>8.2333333333333304E-3</v>
      </c>
      <c r="R75" s="53">
        <v>0.23810000000000001</v>
      </c>
      <c r="S75" s="53">
        <v>-1.4638290579682699E-16</v>
      </c>
      <c r="T75" s="53">
        <v>-2.01505478969466E-17</v>
      </c>
      <c r="U75" s="53">
        <v>-2.6830968002933301E-17</v>
      </c>
      <c r="V75" s="53">
        <v>-1.8657297928825801E-16</v>
      </c>
      <c r="W75" s="53">
        <v>-1.9234613901630799E-17</v>
      </c>
      <c r="X75" s="53">
        <v>0.97016666666666695</v>
      </c>
      <c r="Y75" s="53">
        <v>5.8999999999999799E-3</v>
      </c>
      <c r="Z75" s="53">
        <v>0.69573333333333298</v>
      </c>
      <c r="AA75" s="53">
        <v>-2.9246050026188198E-16</v>
      </c>
      <c r="AB75" s="53">
        <v>-1.0652589921278399E-16</v>
      </c>
      <c r="AC75" s="53">
        <v>-2.4245362661989801E-17</v>
      </c>
      <c r="AD75" s="53">
        <v>-1.7999490786735401E-16</v>
      </c>
      <c r="AE75" s="53">
        <v>1.0500000000000001E-2</v>
      </c>
      <c r="AF75" s="53">
        <v>-7.8236028766553996E-18</v>
      </c>
      <c r="AG75" s="53">
        <v>-3.111400026512E-17</v>
      </c>
      <c r="AH75" s="53">
        <v>-1.7508217098338701E-16</v>
      </c>
      <c r="AI75" s="53">
        <v>-2.89462898095394E-16</v>
      </c>
      <c r="AJ75" s="53">
        <v>1.4999999999996899E-3</v>
      </c>
      <c r="AK75" s="53">
        <v>5.5199999999999999E-2</v>
      </c>
      <c r="AL75" s="53">
        <v>-2.0194956817931599E-16</v>
      </c>
      <c r="AM75" s="53">
        <v>-2.4116819652419998E-16</v>
      </c>
      <c r="AN75" s="53">
        <v>1.14990608184098E-3</v>
      </c>
      <c r="AO75" s="53">
        <v>9.4044503871955898E-3</v>
      </c>
      <c r="AP75" s="53">
        <v>2.2204460492503101E-16</v>
      </c>
      <c r="AQ75" s="53">
        <v>2.2204460492503101E-16</v>
      </c>
      <c r="AR75" s="53">
        <v>0.72717097788783902</v>
      </c>
      <c r="AS75" s="53">
        <v>2.8896548806507601E-2</v>
      </c>
      <c r="AT75" s="53">
        <v>2.3286874368546499E-6</v>
      </c>
      <c r="AU75" s="53">
        <v>1.55640275351947E-2</v>
      </c>
      <c r="AV75" s="53">
        <v>1.0182697288895E-13</v>
      </c>
      <c r="AW75" s="53">
        <v>7.7624036320007098E-2</v>
      </c>
      <c r="AX75" s="53">
        <v>2.2204460492503101E-16</v>
      </c>
      <c r="AY75" s="53">
        <v>2.2204460492503101E-16</v>
      </c>
      <c r="AZ75" s="53">
        <v>2.2204460492503101E-16</v>
      </c>
      <c r="BA75" s="53">
        <v>2.2204460492503101E-16</v>
      </c>
      <c r="BB75" s="53">
        <v>2.2204460492503101E-16</v>
      </c>
      <c r="BC75" s="53">
        <v>2.2204460492503101E-16</v>
      </c>
      <c r="BD75" s="53">
        <v>1.8261842802129601E-6</v>
      </c>
      <c r="BE75" s="53">
        <v>0.59249334659974195</v>
      </c>
      <c r="BF75" s="53">
        <v>2.2204460492503101E-16</v>
      </c>
      <c r="BG75" s="53">
        <v>5.5171455552256503E-8</v>
      </c>
      <c r="BH75" s="53">
        <v>2.7281375838832901E-3</v>
      </c>
      <c r="BI75" s="53">
        <v>2.2204460492503101E-16</v>
      </c>
      <c r="BJ75" s="53">
        <v>1.3257412506840699E-4</v>
      </c>
      <c r="BK75" s="53">
        <v>3.1677680376721598E-10</v>
      </c>
      <c r="BL75" s="53">
        <v>2.2204460492503101E-16</v>
      </c>
      <c r="BN75" s="5">
        <f t="shared" si="4"/>
        <v>1</v>
      </c>
      <c r="BO75" s="5">
        <f t="shared" si="5"/>
        <v>1</v>
      </c>
      <c r="BQ75" s="5">
        <f t="shared" si="6"/>
        <v>2</v>
      </c>
      <c r="BR75" s="5">
        <f t="shared" si="7"/>
        <v>2</v>
      </c>
    </row>
    <row r="76" spans="1:70" x14ac:dyDescent="0.35">
      <c r="A76">
        <v>75</v>
      </c>
      <c r="B76" t="s">
        <v>1301</v>
      </c>
      <c r="C76">
        <v>3.4</v>
      </c>
      <c r="D76">
        <v>2.5</v>
      </c>
      <c r="E76">
        <v>2</v>
      </c>
      <c r="F76">
        <v>1.36</v>
      </c>
      <c r="G76">
        <v>1.7</v>
      </c>
      <c r="H76">
        <v>1.25</v>
      </c>
      <c r="I76">
        <v>73.53</v>
      </c>
      <c r="J76" t="s">
        <v>1453</v>
      </c>
      <c r="K76" t="s">
        <v>1454</v>
      </c>
      <c r="L76">
        <v>7000</v>
      </c>
      <c r="M76" t="s">
        <v>1299</v>
      </c>
      <c r="N76" t="s">
        <v>1370</v>
      </c>
      <c r="O76" s="53">
        <v>8.8666666666666599E-3</v>
      </c>
      <c r="P76" s="53">
        <v>0.47773333333333401</v>
      </c>
      <c r="Q76" s="53">
        <v>2.4400000000000002E-2</v>
      </c>
      <c r="R76" s="53">
        <v>0.22843333333333299</v>
      </c>
      <c r="S76" s="53">
        <v>-1.23789867245705E-16</v>
      </c>
      <c r="T76" s="53">
        <v>-1.6653345369377301E-17</v>
      </c>
      <c r="U76" s="53">
        <v>1.6666666666666701E-2</v>
      </c>
      <c r="V76" s="53">
        <v>5.6999999999999204E-3</v>
      </c>
      <c r="W76" s="53">
        <v>1.9999999999999901E-3</v>
      </c>
      <c r="X76" s="53">
        <v>0.95266666666666699</v>
      </c>
      <c r="Y76" s="53">
        <v>4.7999999999999701E-3</v>
      </c>
      <c r="Z76" s="53">
        <v>0.503033333333333</v>
      </c>
      <c r="AA76" s="53">
        <v>-2.5066060338474498E-16</v>
      </c>
      <c r="AB76" s="53">
        <v>3.9999999999999203E-3</v>
      </c>
      <c r="AC76" s="53">
        <v>-2.3496829482105901E-17</v>
      </c>
      <c r="AD76" s="53">
        <v>-2.12482809125447E-16</v>
      </c>
      <c r="AE76" s="53">
        <v>1.01E-2</v>
      </c>
      <c r="AF76" s="53">
        <v>-6.6318478486593304E-18</v>
      </c>
      <c r="AG76" s="53">
        <v>-2.94070323647588E-17</v>
      </c>
      <c r="AH76" s="53">
        <v>-1.6725509865978E-16</v>
      </c>
      <c r="AI76" s="53">
        <v>1.9999999999997099E-3</v>
      </c>
      <c r="AJ76" s="53">
        <v>2.9999999999997299E-3</v>
      </c>
      <c r="AK76" s="53">
        <v>8.1933333333333302E-2</v>
      </c>
      <c r="AL76" s="53">
        <v>3.12333333333333E-2</v>
      </c>
      <c r="AM76" s="53">
        <v>-1.7888468484272801E-16</v>
      </c>
      <c r="AN76" s="53">
        <v>1.1356274065055299E-4</v>
      </c>
      <c r="AO76" s="53">
        <v>0.14932197592522101</v>
      </c>
      <c r="AP76" s="53">
        <v>2.2204460492503101E-16</v>
      </c>
      <c r="AQ76" s="53">
        <v>2.2204460492503101E-16</v>
      </c>
      <c r="AR76" s="53">
        <v>0.95008121797964595</v>
      </c>
      <c r="AS76" s="53">
        <v>7.0830737723802002E-3</v>
      </c>
      <c r="AT76" s="53">
        <v>2.6847902364968399E-7</v>
      </c>
      <c r="AU76" s="53">
        <v>0.110828184879496</v>
      </c>
      <c r="AV76" s="53">
        <v>2.2204460492503101E-16</v>
      </c>
      <c r="AW76" s="53">
        <v>5.1479577665765899E-2</v>
      </c>
      <c r="AX76" s="53">
        <v>2.2204460492503101E-16</v>
      </c>
      <c r="AY76" s="53">
        <v>2.2204460492503101E-16</v>
      </c>
      <c r="AZ76" s="53">
        <v>2.2204460492503101E-16</v>
      </c>
      <c r="BA76" s="53">
        <v>2.2204460492503101E-16</v>
      </c>
      <c r="BB76" s="53">
        <v>2.2204460492503101E-16</v>
      </c>
      <c r="BC76" s="53">
        <v>2.2204460492503101E-16</v>
      </c>
      <c r="BD76" s="53">
        <v>4.3854202107590396E-6</v>
      </c>
      <c r="BE76" s="53">
        <v>0.43822056498887502</v>
      </c>
      <c r="BF76" s="53">
        <v>2.2204460492503101E-16</v>
      </c>
      <c r="BG76" s="53">
        <v>5.6499269171420405E-7</v>
      </c>
      <c r="BH76" s="53">
        <v>1.2358843252234301E-2</v>
      </c>
      <c r="BI76" s="53">
        <v>2.2204460492503101E-16</v>
      </c>
      <c r="BJ76" s="53">
        <v>1.95649873324956E-4</v>
      </c>
      <c r="BK76" s="53">
        <v>9.3653466934259096E-10</v>
      </c>
      <c r="BL76" s="53">
        <v>2.2204460492503101E-16</v>
      </c>
      <c r="BN76" s="5">
        <f t="shared" si="4"/>
        <v>1</v>
      </c>
      <c r="BO76" s="5">
        <f t="shared" si="5"/>
        <v>1</v>
      </c>
      <c r="BQ76" s="5">
        <f t="shared" si="6"/>
        <v>2</v>
      </c>
      <c r="BR76" s="5">
        <f t="shared" si="7"/>
        <v>1</v>
      </c>
    </row>
    <row r="77" spans="1:70" x14ac:dyDescent="0.35">
      <c r="A77">
        <v>76</v>
      </c>
      <c r="B77" t="s">
        <v>1302</v>
      </c>
      <c r="C77">
        <v>5</v>
      </c>
      <c r="D77">
        <v>3.5</v>
      </c>
      <c r="E77">
        <v>2.9</v>
      </c>
      <c r="F77">
        <v>1.43</v>
      </c>
      <c r="G77">
        <v>1.72</v>
      </c>
      <c r="H77">
        <v>1.21</v>
      </c>
      <c r="I77">
        <v>70</v>
      </c>
      <c r="J77" t="s">
        <v>1453</v>
      </c>
      <c r="K77" t="s">
        <v>1454</v>
      </c>
      <c r="L77">
        <v>7000</v>
      </c>
      <c r="M77" t="s">
        <v>1299</v>
      </c>
      <c r="N77" t="s">
        <v>1370</v>
      </c>
      <c r="O77" s="53">
        <v>0.26853333333333301</v>
      </c>
      <c r="P77" s="53">
        <v>5.1999999999999599E-3</v>
      </c>
      <c r="Q77" s="53">
        <v>1.33333333333326E-3</v>
      </c>
      <c r="R77" s="53">
        <v>6.3333333333333297E-3</v>
      </c>
      <c r="S77" s="53">
        <v>-1.90458759874446E-16</v>
      </c>
      <c r="T77" s="53">
        <v>-2.6340041259231801E-17</v>
      </c>
      <c r="U77" s="53">
        <v>-2.8265584317566102E-17</v>
      </c>
      <c r="V77" s="53">
        <v>-1.9223511671384601E-16</v>
      </c>
      <c r="W77" s="53">
        <v>-2.5979218776228702E-17</v>
      </c>
      <c r="X77" s="53">
        <v>0.503066666666667</v>
      </c>
      <c r="Y77" s="53">
        <v>1.5933333333333299E-2</v>
      </c>
      <c r="Z77" s="53">
        <v>0.97550000000000003</v>
      </c>
      <c r="AA77" s="53">
        <v>-3.2984726061613402E-16</v>
      </c>
      <c r="AB77" s="53">
        <v>-1.2323475573339199E-16</v>
      </c>
      <c r="AC77" s="53">
        <v>-2.8446862920805699E-17</v>
      </c>
      <c r="AD77" s="53">
        <v>-1.6300849559058901E-16</v>
      </c>
      <c r="AE77" s="53">
        <v>6.6666666666663596E-4</v>
      </c>
      <c r="AF77" s="53">
        <v>-8.9026008787129704E-18</v>
      </c>
      <c r="AG77" s="53">
        <v>-3.1589314497537702E-17</v>
      </c>
      <c r="AH77" s="53">
        <v>-1.63091762317436E-16</v>
      </c>
      <c r="AI77" s="53">
        <v>-2.61124455391837E-16</v>
      </c>
      <c r="AJ77" s="53">
        <v>-4.6426751332262504E-16</v>
      </c>
      <c r="AK77" s="53">
        <v>1.67E-2</v>
      </c>
      <c r="AL77" s="53">
        <v>-3.0694891073323999E-16</v>
      </c>
      <c r="AM77" s="53">
        <v>-2.60333421486791E-16</v>
      </c>
      <c r="AN77" s="53">
        <v>0.318912107311148</v>
      </c>
      <c r="AO77" s="53">
        <v>2.8059558384304802E-2</v>
      </c>
      <c r="AP77" s="53">
        <v>2.2204460492503101E-16</v>
      </c>
      <c r="AQ77" s="53">
        <v>2.2204460492503101E-16</v>
      </c>
      <c r="AR77" s="53">
        <v>0.159044369876361</v>
      </c>
      <c r="AS77" s="53">
        <v>9.3671437174652802E-2</v>
      </c>
      <c r="AT77" s="53">
        <v>2.1621798679305799E-5</v>
      </c>
      <c r="AU77" s="53">
        <v>3.3545265964628798E-2</v>
      </c>
      <c r="AV77" s="53">
        <v>3.8486338356297601E-7</v>
      </c>
      <c r="AW77" s="53">
        <v>0.28754686969087401</v>
      </c>
      <c r="AX77" s="53">
        <v>2.2204460492503101E-16</v>
      </c>
      <c r="AY77" s="53">
        <v>2.2204460492503101E-16</v>
      </c>
      <c r="AZ77" s="53">
        <v>2.2204460492503101E-16</v>
      </c>
      <c r="BA77" s="53">
        <v>2.2204460492503101E-16</v>
      </c>
      <c r="BB77" s="53">
        <v>2.3197633918675598E-12</v>
      </c>
      <c r="BC77" s="53">
        <v>2.2204460492503101E-16</v>
      </c>
      <c r="BD77" s="53">
        <v>1.2576652158037E-5</v>
      </c>
      <c r="BE77" s="53">
        <v>0.76839892891950001</v>
      </c>
      <c r="BF77" s="53">
        <v>2.2204460492503101E-16</v>
      </c>
      <c r="BG77" s="53">
        <v>2.4944145243691999E-8</v>
      </c>
      <c r="BH77" s="53">
        <v>6.8028579697639903E-3</v>
      </c>
      <c r="BI77" s="53">
        <v>2.2204460492503101E-16</v>
      </c>
      <c r="BJ77" s="53">
        <v>1.19611897289675E-2</v>
      </c>
      <c r="BK77" s="53">
        <v>1.4031654611985799E-7</v>
      </c>
      <c r="BL77" s="53">
        <v>2.2204460492503101E-16</v>
      </c>
      <c r="BN77" s="5">
        <f t="shared" si="4"/>
        <v>1</v>
      </c>
      <c r="BO77" s="5">
        <f t="shared" si="5"/>
        <v>1</v>
      </c>
      <c r="BQ77" s="5">
        <f t="shared" si="6"/>
        <v>2</v>
      </c>
      <c r="BR77" s="5">
        <f t="shared" si="7"/>
        <v>1</v>
      </c>
    </row>
    <row r="78" spans="1:70" x14ac:dyDescent="0.35">
      <c r="A78">
        <v>77</v>
      </c>
      <c r="B78" t="s">
        <v>1303</v>
      </c>
      <c r="C78">
        <v>4</v>
      </c>
      <c r="D78">
        <v>3.5</v>
      </c>
      <c r="E78">
        <v>2.6</v>
      </c>
      <c r="F78">
        <v>1.1399999999999999</v>
      </c>
      <c r="G78">
        <v>1.54</v>
      </c>
      <c r="H78">
        <v>1.35</v>
      </c>
      <c r="I78">
        <v>87.5</v>
      </c>
      <c r="J78" t="s">
        <v>1453</v>
      </c>
      <c r="K78" t="s">
        <v>1454</v>
      </c>
      <c r="L78">
        <v>7000</v>
      </c>
      <c r="M78" t="s">
        <v>1299</v>
      </c>
      <c r="N78" t="s">
        <v>1370</v>
      </c>
      <c r="O78" s="53">
        <v>1.1900000000000001E-2</v>
      </c>
      <c r="P78" s="53">
        <v>0.49209999999999998</v>
      </c>
      <c r="Q78" s="53">
        <v>9.1999999999999894E-3</v>
      </c>
      <c r="R78" s="53">
        <v>8.4099999999999994E-2</v>
      </c>
      <c r="S78" s="53">
        <v>-1.5182299861749E-16</v>
      </c>
      <c r="T78" s="53">
        <v>-1.7014167852380499E-17</v>
      </c>
      <c r="U78" s="53">
        <v>-2.5607987952369599E-17</v>
      </c>
      <c r="V78" s="53">
        <v>-1.67144076357317E-16</v>
      </c>
      <c r="W78" s="53">
        <v>-1.69309011255336E-17</v>
      </c>
      <c r="X78" s="53">
        <v>0.97926666666666695</v>
      </c>
      <c r="Y78" s="53">
        <v>8.6699999999999999E-2</v>
      </c>
      <c r="Z78" s="53">
        <v>0.54926666666666701</v>
      </c>
      <c r="AA78" s="53">
        <v>3.7333333333330701E-3</v>
      </c>
      <c r="AB78" s="53">
        <v>-9.1426866077881605E-17</v>
      </c>
      <c r="AC78" s="53">
        <v>-1.7724537115793001E-17</v>
      </c>
      <c r="AD78" s="53">
        <v>-1.3429535261622E-16</v>
      </c>
      <c r="AE78" s="53">
        <v>7.9999999999998703E-4</v>
      </c>
      <c r="AF78" s="53">
        <v>-6.7463395980738001E-18</v>
      </c>
      <c r="AG78" s="53">
        <v>-2.9840713233753002E-17</v>
      </c>
      <c r="AH78" s="53">
        <v>-1.5465406733028401E-16</v>
      </c>
      <c r="AI78" s="53">
        <v>1.3333333333333201E-2</v>
      </c>
      <c r="AJ78" s="53">
        <v>2.6666666666663799E-3</v>
      </c>
      <c r="AK78" s="53">
        <v>4.6666666666666497E-3</v>
      </c>
      <c r="AL78" s="53">
        <v>-2.4505397711038799E-16</v>
      </c>
      <c r="AM78" s="53">
        <v>-2.4948099142108E-16</v>
      </c>
      <c r="AN78" s="53">
        <v>8.7143599167429396E-7</v>
      </c>
      <c r="AO78" s="53">
        <v>1.9001024619293101E-8</v>
      </c>
      <c r="AP78" s="53">
        <v>2.2204460492503101E-16</v>
      </c>
      <c r="AQ78" s="53">
        <v>2.2204460492503101E-16</v>
      </c>
      <c r="AR78" s="53">
        <v>0.908937965277136</v>
      </c>
      <c r="AS78" s="53">
        <v>0.15871861538430501</v>
      </c>
      <c r="AT78" s="53">
        <v>7.4465493120549597E-6</v>
      </c>
      <c r="AU78" s="53">
        <v>1.4393810277005999E-4</v>
      </c>
      <c r="AV78" s="53">
        <v>2.2204460492503101E-16</v>
      </c>
      <c r="AW78" s="53">
        <v>3.4516949792935399E-3</v>
      </c>
      <c r="AX78" s="53">
        <v>2.2204460492503101E-16</v>
      </c>
      <c r="AY78" s="53">
        <v>2.2204460492503101E-16</v>
      </c>
      <c r="AZ78" s="53">
        <v>2.2204460492503101E-16</v>
      </c>
      <c r="BA78" s="53">
        <v>2.2204460492503101E-16</v>
      </c>
      <c r="BB78" s="53">
        <v>2.2204460492503101E-16</v>
      </c>
      <c r="BC78" s="53">
        <v>2.2204460492503101E-16</v>
      </c>
      <c r="BD78" s="53">
        <v>1.5655574870255801E-7</v>
      </c>
      <c r="BE78" s="53">
        <v>1.1467910133780301E-2</v>
      </c>
      <c r="BF78" s="53">
        <v>2.2204460492503101E-16</v>
      </c>
      <c r="BG78" s="53">
        <v>6.9448133204768501E-11</v>
      </c>
      <c r="BH78" s="53">
        <v>4.1848406150013796E-6</v>
      </c>
      <c r="BI78" s="53">
        <v>2.2204460492503101E-16</v>
      </c>
      <c r="BJ78" s="53">
        <v>1.03252855233294E-7</v>
      </c>
      <c r="BK78" s="53">
        <v>2.2204460492503101E-16</v>
      </c>
      <c r="BL78" s="53">
        <v>2.2204460492503101E-16</v>
      </c>
      <c r="BN78" s="5">
        <f t="shared" si="4"/>
        <v>1</v>
      </c>
      <c r="BO78" s="5">
        <f t="shared" si="5"/>
        <v>1</v>
      </c>
      <c r="BQ78" s="5">
        <f t="shared" si="6"/>
        <v>2</v>
      </c>
      <c r="BR78" s="5">
        <f t="shared" si="7"/>
        <v>1</v>
      </c>
    </row>
    <row r="79" spans="1:70" x14ac:dyDescent="0.35">
      <c r="A79">
        <v>78</v>
      </c>
      <c r="B79" t="s">
        <v>1455</v>
      </c>
      <c r="C79">
        <v>5</v>
      </c>
      <c r="D79">
        <v>3.2</v>
      </c>
      <c r="E79">
        <v>3.2</v>
      </c>
      <c r="F79">
        <v>1.56</v>
      </c>
      <c r="G79">
        <v>1.56</v>
      </c>
      <c r="H79">
        <v>1</v>
      </c>
      <c r="I79">
        <v>64</v>
      </c>
      <c r="K79" t="s">
        <v>1456</v>
      </c>
      <c r="L79">
        <v>4100</v>
      </c>
      <c r="M79" t="s">
        <v>1457</v>
      </c>
      <c r="N79" t="s">
        <v>1370</v>
      </c>
      <c r="O79" s="53">
        <v>5.2766666666666698E-2</v>
      </c>
      <c r="P79" s="53">
        <v>8.5666666666666495E-3</v>
      </c>
      <c r="Q79" s="53">
        <v>0.14883333333333301</v>
      </c>
      <c r="R79" s="53">
        <v>-2.63677968348475E-17</v>
      </c>
      <c r="S79" s="53">
        <v>-1.7630341631047499E-16</v>
      </c>
      <c r="T79" s="53">
        <v>-2.65343302885412E-17</v>
      </c>
      <c r="U79" s="53">
        <v>-2.77226158695854E-17</v>
      </c>
      <c r="V79" s="53">
        <v>2.0733333333333302E-2</v>
      </c>
      <c r="W79" s="53">
        <v>-2.7061686225238199E-17</v>
      </c>
      <c r="X79" s="53">
        <v>0.26440000000000002</v>
      </c>
      <c r="Y79" s="53">
        <v>0.59753333333333303</v>
      </c>
      <c r="Z79" s="53">
        <v>0.91220000000000001</v>
      </c>
      <c r="AA79" s="53">
        <v>-3.3037461655283102E-16</v>
      </c>
      <c r="AB79" s="53">
        <v>-1.1438072711200701E-16</v>
      </c>
      <c r="AC79" s="53">
        <v>-3.1003845324395501E-17</v>
      </c>
      <c r="AD79" s="53">
        <v>-1.8167412019209899E-16</v>
      </c>
      <c r="AE79" s="53">
        <v>5.0333333333333299E-2</v>
      </c>
      <c r="AF79" s="53">
        <v>-9.1905649757251194E-18</v>
      </c>
      <c r="AG79" s="53">
        <v>-3.1627478414009103E-17</v>
      </c>
      <c r="AH79" s="53">
        <v>1.14E-2</v>
      </c>
      <c r="AI79" s="53">
        <v>1.4999999999997099E-3</v>
      </c>
      <c r="AJ79" s="53">
        <v>-4.8330783819494598E-16</v>
      </c>
      <c r="AK79" s="53">
        <v>6.3799999999999996E-2</v>
      </c>
      <c r="AL79" s="53">
        <v>-2.6315061241177802E-16</v>
      </c>
      <c r="AM79" s="53">
        <v>-2.6072199954540999E-16</v>
      </c>
      <c r="AN79" s="53">
        <v>0.138381610570599</v>
      </c>
      <c r="AO79" s="53">
        <v>0.19668925578037599</v>
      </c>
      <c r="AP79" s="53">
        <v>2.2204460492503101E-16</v>
      </c>
      <c r="AQ79" s="53">
        <v>2.2204460492503101E-16</v>
      </c>
      <c r="AR79" s="53">
        <v>0.14920942160692599</v>
      </c>
      <c r="AS79" s="53">
        <v>0.58845875115949997</v>
      </c>
      <c r="AT79" s="53">
        <v>1.24618987816152E-5</v>
      </c>
      <c r="AU79" s="53">
        <v>0.166267694891994</v>
      </c>
      <c r="AV79" s="53">
        <v>1.15894679879707E-6</v>
      </c>
      <c r="AW79" s="53">
        <v>0.118509823216371</v>
      </c>
      <c r="AX79" s="53">
        <v>2.2204460492503101E-16</v>
      </c>
      <c r="AY79" s="53">
        <v>1.6009720991856399E-11</v>
      </c>
      <c r="AZ79" s="53">
        <v>2.2204460492503101E-16</v>
      </c>
      <c r="BA79" s="53">
        <v>2.2204460492503101E-16</v>
      </c>
      <c r="BB79" s="53">
        <v>1.7128608896298299E-9</v>
      </c>
      <c r="BC79" s="53">
        <v>2.2204460492503101E-16</v>
      </c>
      <c r="BD79" s="53">
        <v>8.8558370913647503E-4</v>
      </c>
      <c r="BE79" s="53">
        <v>0.87249145359011104</v>
      </c>
      <c r="BF79" s="53">
        <v>2.2204460492503101E-16</v>
      </c>
      <c r="BG79" s="53">
        <v>4.3748469624599699E-10</v>
      </c>
      <c r="BH79" s="53">
        <v>7.5066960802762997E-3</v>
      </c>
      <c r="BI79" s="53">
        <v>2.2204460492503101E-16</v>
      </c>
      <c r="BJ79" s="53">
        <v>0.32527922759303801</v>
      </c>
      <c r="BK79" s="53">
        <v>9.5442876765639097E-6</v>
      </c>
      <c r="BL79" s="53">
        <v>2.2204460492503101E-16</v>
      </c>
      <c r="BN79" s="5">
        <f t="shared" si="4"/>
        <v>1</v>
      </c>
      <c r="BO79" s="5">
        <f t="shared" si="5"/>
        <v>1</v>
      </c>
      <c r="BQ79" s="5">
        <f t="shared" si="6"/>
        <v>2</v>
      </c>
      <c r="BR79" s="5">
        <f t="shared" si="7"/>
        <v>2</v>
      </c>
    </row>
    <row r="80" spans="1:70" x14ac:dyDescent="0.35">
      <c r="A80">
        <v>79</v>
      </c>
      <c r="B80" t="s">
        <v>1458</v>
      </c>
      <c r="C80">
        <v>4.5999999999999996</v>
      </c>
      <c r="D80">
        <v>3.1</v>
      </c>
      <c r="E80">
        <v>2.9</v>
      </c>
      <c r="F80">
        <v>1.48</v>
      </c>
      <c r="G80">
        <v>1.59</v>
      </c>
      <c r="H80">
        <v>1.07</v>
      </c>
      <c r="I80">
        <v>67.39</v>
      </c>
      <c r="K80" t="s">
        <v>1456</v>
      </c>
      <c r="L80">
        <v>4100</v>
      </c>
      <c r="M80" t="s">
        <v>1457</v>
      </c>
      <c r="N80" t="s">
        <v>1370</v>
      </c>
      <c r="O80" s="53">
        <v>4.1066666666666703E-2</v>
      </c>
      <c r="P80" s="53">
        <v>1.31666666666667E-2</v>
      </c>
      <c r="Q80" s="53">
        <v>4.07E-2</v>
      </c>
      <c r="R80" s="53">
        <v>-2.4980018054066001E-17</v>
      </c>
      <c r="S80" s="53">
        <v>-1.8213208718975701E-16</v>
      </c>
      <c r="T80" s="53">
        <v>-2.5646151868841099E-17</v>
      </c>
      <c r="U80" s="53">
        <v>-2.7856189577235599E-17</v>
      </c>
      <c r="V80" s="53">
        <v>4.9999999999982003E-4</v>
      </c>
      <c r="W80" s="53">
        <v>-2.5951463200612999E-17</v>
      </c>
      <c r="X80" s="53">
        <v>0.1583</v>
      </c>
      <c r="Y80" s="53">
        <v>0.42146666666666699</v>
      </c>
      <c r="Z80" s="53">
        <v>0.94176666666666697</v>
      </c>
      <c r="AA80" s="53">
        <v>-3.2945868255751498E-16</v>
      </c>
      <c r="AB80" s="53">
        <v>-1.21236354289067E-16</v>
      </c>
      <c r="AC80" s="53">
        <v>-3.16760506713365E-17</v>
      </c>
      <c r="AD80" s="53">
        <v>-2.0669577160958899E-16</v>
      </c>
      <c r="AE80" s="53">
        <v>0.29623333333333302</v>
      </c>
      <c r="AF80" s="53">
        <v>-8.82627304576999E-18</v>
      </c>
      <c r="AG80" s="53">
        <v>-3.1480026918551097E-17</v>
      </c>
      <c r="AH80" s="53">
        <v>-1.6153745008295999E-16</v>
      </c>
      <c r="AI80" s="53">
        <v>-3.3609226512965101E-16</v>
      </c>
      <c r="AJ80" s="53">
        <v>1.59999999999953E-3</v>
      </c>
      <c r="AK80" s="53">
        <v>6.4500000000000002E-2</v>
      </c>
      <c r="AL80" s="53">
        <v>9.9999999999979706E-4</v>
      </c>
      <c r="AM80" s="53">
        <v>-2.6036117706240701E-16</v>
      </c>
      <c r="AN80" s="53">
        <v>6.5997765422012106E-2</v>
      </c>
      <c r="AO80" s="53">
        <v>0.16317228884632101</v>
      </c>
      <c r="AP80" s="53">
        <v>2.2204460492503101E-16</v>
      </c>
      <c r="AQ80" s="53">
        <v>2.2204460492503101E-16</v>
      </c>
      <c r="AR80" s="53">
        <v>0.31062421073142399</v>
      </c>
      <c r="AS80" s="53">
        <v>0.15728234140738601</v>
      </c>
      <c r="AT80" s="53">
        <v>8.7556941133437404E-6</v>
      </c>
      <c r="AU80" s="53">
        <v>0.27145266927189099</v>
      </c>
      <c r="AV80" s="53">
        <v>4.1393150276667697E-9</v>
      </c>
      <c r="AW80" s="53">
        <v>0.110826821361832</v>
      </c>
      <c r="AX80" s="53">
        <v>2.2204460492503101E-16</v>
      </c>
      <c r="AY80" s="53">
        <v>2.2204460492503101E-16</v>
      </c>
      <c r="AZ80" s="53">
        <v>2.2204460492503101E-16</v>
      </c>
      <c r="BA80" s="53">
        <v>2.2204460492503101E-16</v>
      </c>
      <c r="BB80" s="53">
        <v>1.59331640724959E-11</v>
      </c>
      <c r="BC80" s="53">
        <v>2.2204460492503101E-16</v>
      </c>
      <c r="BD80" s="53">
        <v>2.0580019223499801E-4</v>
      </c>
      <c r="BE80" s="53">
        <v>0.952703169176772</v>
      </c>
      <c r="BF80" s="53">
        <v>2.2204460492503101E-16</v>
      </c>
      <c r="BG80" s="53">
        <v>2.4424575844734798E-9</v>
      </c>
      <c r="BH80" s="53">
        <v>6.0430981606377004E-3</v>
      </c>
      <c r="BI80" s="53">
        <v>2.2204460492503101E-16</v>
      </c>
      <c r="BJ80" s="53">
        <v>8.1616919565625903E-2</v>
      </c>
      <c r="BK80" s="53">
        <v>6.0313054807259502E-7</v>
      </c>
      <c r="BL80" s="53">
        <v>2.2204460492503101E-16</v>
      </c>
      <c r="BN80" s="5">
        <f t="shared" si="4"/>
        <v>1</v>
      </c>
      <c r="BO80" s="5">
        <f t="shared" si="5"/>
        <v>1</v>
      </c>
      <c r="BQ80" s="5">
        <f t="shared" si="6"/>
        <v>1</v>
      </c>
      <c r="BR80" s="5">
        <f t="shared" si="7"/>
        <v>1</v>
      </c>
    </row>
    <row r="81" spans="1:70" x14ac:dyDescent="0.35">
      <c r="A81">
        <v>80</v>
      </c>
      <c r="B81" t="s">
        <v>1459</v>
      </c>
      <c r="C81">
        <v>4.5</v>
      </c>
      <c r="D81">
        <v>2.9</v>
      </c>
      <c r="E81">
        <v>2.5</v>
      </c>
      <c r="F81">
        <v>1.55</v>
      </c>
      <c r="G81">
        <v>1.8</v>
      </c>
      <c r="H81">
        <v>1.1599999999999999</v>
      </c>
      <c r="I81">
        <v>64.44</v>
      </c>
      <c r="K81" t="s">
        <v>1456</v>
      </c>
      <c r="L81">
        <v>4100</v>
      </c>
      <c r="M81" t="s">
        <v>1457</v>
      </c>
      <c r="N81" t="s">
        <v>1370</v>
      </c>
      <c r="O81" s="53">
        <v>6.3333333333333297E-3</v>
      </c>
      <c r="P81" s="53">
        <v>0.42246666666666699</v>
      </c>
      <c r="Q81" s="53">
        <v>0.18083333333333301</v>
      </c>
      <c r="R81" s="53">
        <v>0.17469999999999999</v>
      </c>
      <c r="S81" s="53">
        <v>-1.55930823808603E-16</v>
      </c>
      <c r="T81" s="53">
        <v>-2.4452662117369101E-17</v>
      </c>
      <c r="U81" s="53">
        <v>-2.7580368544555301E-17</v>
      </c>
      <c r="V81" s="53">
        <v>-1.83408843668076E-16</v>
      </c>
      <c r="W81" s="53">
        <v>-2.4480417692984699E-17</v>
      </c>
      <c r="X81" s="53">
        <v>0.158533333333333</v>
      </c>
      <c r="Y81" s="53">
        <v>-1.2695400286588699E-16</v>
      </c>
      <c r="Z81" s="53">
        <v>0.20806666666666701</v>
      </c>
      <c r="AA81" s="53">
        <v>-2.8410607200157802E-16</v>
      </c>
      <c r="AB81" s="53">
        <v>-1.1352030426792201E-16</v>
      </c>
      <c r="AC81" s="53">
        <v>-2.6588106716296501E-17</v>
      </c>
      <c r="AD81" s="53">
        <v>-2.5290880500961101E-16</v>
      </c>
      <c r="AE81" s="53">
        <v>0.68396666666666694</v>
      </c>
      <c r="AF81" s="53">
        <v>-8.8973967082850397E-18</v>
      </c>
      <c r="AG81" s="53">
        <v>-3.1568497815825899E-17</v>
      </c>
      <c r="AH81" s="53">
        <v>3.9999999999997997E-3</v>
      </c>
      <c r="AI81" s="53">
        <v>-3.2088220969228602E-16</v>
      </c>
      <c r="AJ81" s="53">
        <v>-4.1916470294722801E-16</v>
      </c>
      <c r="AK81" s="53">
        <v>0.159266666666667</v>
      </c>
      <c r="AL81" s="53">
        <v>1.06666666666657E-3</v>
      </c>
      <c r="AM81" s="53">
        <v>-2.6065261060637098E-16</v>
      </c>
      <c r="AN81" s="53">
        <v>0.19348181559452399</v>
      </c>
      <c r="AO81" s="53">
        <v>0.66262079076613201</v>
      </c>
      <c r="AP81" s="53">
        <v>2.7560220650771499E-13</v>
      </c>
      <c r="AQ81" s="53">
        <v>2.2204460492503101E-16</v>
      </c>
      <c r="AR81" s="53">
        <v>0.23143444658648299</v>
      </c>
      <c r="AS81" s="53">
        <v>1.25938411693646E-3</v>
      </c>
      <c r="AT81" s="53">
        <v>4.3827972812967398E-6</v>
      </c>
      <c r="AU81" s="53">
        <v>0.41067934159327502</v>
      </c>
      <c r="AV81" s="53">
        <v>3.8510139045971104E-9</v>
      </c>
      <c r="AW81" s="53">
        <v>0.31664219467489102</v>
      </c>
      <c r="AX81" s="53">
        <v>2.2204460492503101E-16</v>
      </c>
      <c r="AY81" s="53">
        <v>1.5042221591816701E-13</v>
      </c>
      <c r="AZ81" s="53">
        <v>2.2204460492503101E-16</v>
      </c>
      <c r="BA81" s="53">
        <v>2.2204460492503101E-16</v>
      </c>
      <c r="BB81" s="53">
        <v>1.0712295489292301E-9</v>
      </c>
      <c r="BC81" s="53">
        <v>2.2204460492503101E-16</v>
      </c>
      <c r="BD81" s="53">
        <v>5.8127353005670499E-5</v>
      </c>
      <c r="BE81" s="53">
        <v>0.478995562545598</v>
      </c>
      <c r="BF81" s="53">
        <v>2.2204460492503101E-16</v>
      </c>
      <c r="BG81" s="53">
        <v>1.2444058189527601E-6</v>
      </c>
      <c r="BH81" s="53">
        <v>8.4537632452068703E-2</v>
      </c>
      <c r="BI81" s="53">
        <v>2.2204460492503101E-16</v>
      </c>
      <c r="BJ81" s="53">
        <v>5.0806920416272099E-2</v>
      </c>
      <c r="BK81" s="53">
        <v>1.1007937374774599E-5</v>
      </c>
      <c r="BL81" s="53">
        <v>2.2204460492503101E-16</v>
      </c>
      <c r="BN81" s="5">
        <f t="shared" si="4"/>
        <v>0</v>
      </c>
      <c r="BO81" s="5">
        <f t="shared" si="5"/>
        <v>0</v>
      </c>
      <c r="BQ81" s="5">
        <f t="shared" si="6"/>
        <v>1</v>
      </c>
      <c r="BR81" s="5">
        <f t="shared" si="7"/>
        <v>1</v>
      </c>
    </row>
    <row r="82" spans="1:70" x14ac:dyDescent="0.35">
      <c r="A82">
        <v>81</v>
      </c>
      <c r="B82" t="s">
        <v>1460</v>
      </c>
      <c r="C82">
        <v>3.9</v>
      </c>
      <c r="D82">
        <v>2.8</v>
      </c>
      <c r="E82">
        <v>2.5</v>
      </c>
      <c r="F82">
        <v>1.39</v>
      </c>
      <c r="G82">
        <v>1.56</v>
      </c>
      <c r="H82">
        <v>1.1200000000000001</v>
      </c>
      <c r="I82">
        <v>71.790000000000006</v>
      </c>
      <c r="K82" t="s">
        <v>1456</v>
      </c>
      <c r="L82">
        <v>4100</v>
      </c>
      <c r="M82" t="s">
        <v>1457</v>
      </c>
      <c r="N82" t="s">
        <v>1370</v>
      </c>
      <c r="O82" s="53">
        <v>6.9999999999999897E-3</v>
      </c>
      <c r="P82" s="53">
        <v>0.43813333333333299</v>
      </c>
      <c r="Q82" s="53">
        <v>7.0999999999999994E-2</v>
      </c>
      <c r="R82" s="53">
        <v>0.14853333333333299</v>
      </c>
      <c r="S82" s="53">
        <v>-1.4743761767022099E-16</v>
      </c>
      <c r="T82" s="53">
        <v>-1.89848137210902E-17</v>
      </c>
      <c r="U82" s="53">
        <v>-2.6477084413834E-17</v>
      </c>
      <c r="V82" s="53">
        <v>7.9999999999985497E-4</v>
      </c>
      <c r="W82" s="53">
        <v>-1.9456658506555901E-17</v>
      </c>
      <c r="X82" s="53">
        <v>0.73526666666666696</v>
      </c>
      <c r="Y82" s="53">
        <v>0.1789</v>
      </c>
      <c r="Z82" s="53">
        <v>0.54203333333333303</v>
      </c>
      <c r="AA82" s="53">
        <v>-2.7647328870728001E-16</v>
      </c>
      <c r="AB82" s="53">
        <v>-9.0594198809412805E-17</v>
      </c>
      <c r="AC82" s="53">
        <v>-2.61743751672761E-17</v>
      </c>
      <c r="AD82" s="53">
        <v>-2.4108492979735299E-16</v>
      </c>
      <c r="AE82" s="53">
        <v>5.0066666666666697E-2</v>
      </c>
      <c r="AF82" s="53">
        <v>-7.5460471204991102E-18</v>
      </c>
      <c r="AG82" s="53">
        <v>-3.1065428007792701E-17</v>
      </c>
      <c r="AH82" s="53">
        <v>-1.7391643680753099E-16</v>
      </c>
      <c r="AI82" s="53">
        <v>-3.25739435425021E-16</v>
      </c>
      <c r="AJ82" s="53">
        <v>-4.03094224665779E-16</v>
      </c>
      <c r="AK82" s="53">
        <v>5.7733333333333303E-2</v>
      </c>
      <c r="AL82" s="53">
        <v>6.6666666666657297E-4</v>
      </c>
      <c r="AM82" s="53">
        <v>-2.5596191832733002E-16</v>
      </c>
      <c r="AN82" s="53">
        <v>2.8175362273474198E-3</v>
      </c>
      <c r="AO82" s="53">
        <v>4.2455274354049603E-2</v>
      </c>
      <c r="AP82" s="53">
        <v>2.2204460492503101E-16</v>
      </c>
      <c r="AQ82" s="53">
        <v>2.2204460492503101E-16</v>
      </c>
      <c r="AR82" s="53">
        <v>0.83550620365615502</v>
      </c>
      <c r="AS82" s="53">
        <v>5.1388379488660797E-2</v>
      </c>
      <c r="AT82" s="53">
        <v>2.5054342106254398E-6</v>
      </c>
      <c r="AU82" s="53">
        <v>0.36424428095841699</v>
      </c>
      <c r="AV82" s="53">
        <v>2.2204460492503101E-16</v>
      </c>
      <c r="AW82" s="53">
        <v>5.1250627048773E-2</v>
      </c>
      <c r="AX82" s="53">
        <v>2.2204460492503101E-16</v>
      </c>
      <c r="AY82" s="53">
        <v>2.2204460492503101E-16</v>
      </c>
      <c r="AZ82" s="53">
        <v>2.2204460492503101E-16</v>
      </c>
      <c r="BA82" s="53">
        <v>2.2204460492503101E-16</v>
      </c>
      <c r="BB82" s="53">
        <v>2.2204460492503101E-16</v>
      </c>
      <c r="BC82" s="53">
        <v>2.2204460492503101E-16</v>
      </c>
      <c r="BD82" s="53">
        <v>5.30575359958148E-5</v>
      </c>
      <c r="BE82" s="53">
        <v>0.92366338838619899</v>
      </c>
      <c r="BF82" s="53">
        <v>2.2204460492503101E-16</v>
      </c>
      <c r="BG82" s="53">
        <v>8.7240134259627396E-9</v>
      </c>
      <c r="BH82" s="53">
        <v>3.04748000424114E-3</v>
      </c>
      <c r="BI82" s="53">
        <v>2.2204460492503101E-16</v>
      </c>
      <c r="BJ82" s="53">
        <v>6.7155587352945197E-3</v>
      </c>
      <c r="BK82" s="53">
        <v>7.3124120601817002E-9</v>
      </c>
      <c r="BL82" s="53">
        <v>2.2204460492503101E-16</v>
      </c>
      <c r="BN82" s="5">
        <f t="shared" si="4"/>
        <v>1</v>
      </c>
      <c r="BO82" s="5">
        <f t="shared" si="5"/>
        <v>2</v>
      </c>
      <c r="BQ82" s="5">
        <f t="shared" si="6"/>
        <v>2</v>
      </c>
      <c r="BR82" s="5">
        <f t="shared" si="7"/>
        <v>2</v>
      </c>
    </row>
    <row r="83" spans="1:70" x14ac:dyDescent="0.35">
      <c r="A83">
        <v>82</v>
      </c>
      <c r="B83" t="s">
        <v>1461</v>
      </c>
      <c r="C83">
        <v>4.5999999999999996</v>
      </c>
      <c r="D83">
        <v>3.4</v>
      </c>
      <c r="E83">
        <v>3.1</v>
      </c>
      <c r="F83">
        <v>1.35</v>
      </c>
      <c r="G83">
        <v>1.48</v>
      </c>
      <c r="H83">
        <v>1.1000000000000001</v>
      </c>
      <c r="I83">
        <v>73.91</v>
      </c>
      <c r="K83" t="s">
        <v>1456</v>
      </c>
      <c r="L83">
        <v>4100</v>
      </c>
      <c r="M83" t="s">
        <v>1457</v>
      </c>
      <c r="N83" t="s">
        <v>1370</v>
      </c>
      <c r="O83" s="53">
        <v>5.4600000000000003E-2</v>
      </c>
      <c r="P83" s="53">
        <v>9.8666666666666503E-3</v>
      </c>
      <c r="Q83" s="53">
        <v>3.4666666666665902E-3</v>
      </c>
      <c r="R83" s="53">
        <v>3.2666666666666699E-3</v>
      </c>
      <c r="S83" s="53">
        <v>-1.8657297928825801E-16</v>
      </c>
      <c r="T83" s="53">
        <v>-2.3314683517128299E-17</v>
      </c>
      <c r="U83" s="53">
        <v>-2.77226158695854E-17</v>
      </c>
      <c r="V83" s="53">
        <v>-1.8235413179468199E-16</v>
      </c>
      <c r="W83" s="53">
        <v>-2.228772721935E-17</v>
      </c>
      <c r="X83" s="53">
        <v>0.395666666666667</v>
      </c>
      <c r="Y83" s="53">
        <v>0.60216666666666696</v>
      </c>
      <c r="Z83" s="53">
        <v>1</v>
      </c>
      <c r="AA83" s="53">
        <v>7.9999999999967001E-4</v>
      </c>
      <c r="AB83" s="53">
        <v>-1.2109757641098901E-16</v>
      </c>
      <c r="AC83" s="53">
        <v>-2.8296809340133698E-17</v>
      </c>
      <c r="AD83" s="53">
        <v>6.6666666666650998E-4</v>
      </c>
      <c r="AE83" s="53">
        <v>-9.0621954385028406E-18</v>
      </c>
      <c r="AF83" s="53">
        <v>-8.1826906361826E-18</v>
      </c>
      <c r="AG83" s="53">
        <v>-3.1488700535930998E-17</v>
      </c>
      <c r="AH83" s="53">
        <v>-1.5981660439479099E-16</v>
      </c>
      <c r="AI83" s="53">
        <v>-2.6920132789598498E-16</v>
      </c>
      <c r="AJ83" s="53">
        <v>-4.6934678366028503E-16</v>
      </c>
      <c r="AK83" s="53">
        <v>6.66666666666639E-4</v>
      </c>
      <c r="AL83" s="53">
        <v>-3.2174263253636999E-16</v>
      </c>
      <c r="AM83" s="53">
        <v>-2.5988933227694099E-16</v>
      </c>
      <c r="AN83" s="53">
        <v>5.7879608528736502E-3</v>
      </c>
      <c r="AO83" s="53">
        <v>2.7880660976273598E-3</v>
      </c>
      <c r="AP83" s="53">
        <v>2.2204460492503101E-16</v>
      </c>
      <c r="AQ83" s="53">
        <v>2.2204460492503101E-16</v>
      </c>
      <c r="AR83" s="53">
        <v>0.35707090946553699</v>
      </c>
      <c r="AS83" s="53">
        <v>0.82024978691961004</v>
      </c>
      <c r="AT83" s="53">
        <v>1.5275989049944201E-5</v>
      </c>
      <c r="AU83" s="53">
        <v>3.62436914050068E-2</v>
      </c>
      <c r="AV83" s="53">
        <v>2.9914943938533701E-10</v>
      </c>
      <c r="AW83" s="53">
        <v>3.0233157488113501E-2</v>
      </c>
      <c r="AX83" s="53">
        <v>2.2204460492503101E-16</v>
      </c>
      <c r="AY83" s="53">
        <v>2.2204460492503101E-16</v>
      </c>
      <c r="AZ83" s="53">
        <v>2.2204460492503101E-16</v>
      </c>
      <c r="BA83" s="53">
        <v>2.2204460492503101E-16</v>
      </c>
      <c r="BB83" s="53">
        <v>2.2204460492503101E-16</v>
      </c>
      <c r="BC83" s="53">
        <v>2.2204460492503101E-16</v>
      </c>
      <c r="BD83" s="53">
        <v>6.3368859789845298E-5</v>
      </c>
      <c r="BE83" s="53">
        <v>0.98547379598437501</v>
      </c>
      <c r="BF83" s="53">
        <v>2.2204460492503101E-16</v>
      </c>
      <c r="BG83" s="53">
        <v>2.4023776129955399E-11</v>
      </c>
      <c r="BH83" s="53">
        <v>2.5050626095376798E-4</v>
      </c>
      <c r="BI83" s="53">
        <v>2.2204460492503101E-16</v>
      </c>
      <c r="BJ83" s="53">
        <v>6.2317069371203102E-3</v>
      </c>
      <c r="BK83" s="53">
        <v>1.38935823062037E-9</v>
      </c>
      <c r="BL83" s="53">
        <v>2.2204460492503101E-16</v>
      </c>
      <c r="BN83" s="5">
        <f t="shared" si="4"/>
        <v>1</v>
      </c>
      <c r="BO83" s="5">
        <f t="shared" si="5"/>
        <v>2</v>
      </c>
      <c r="BQ83" s="5">
        <f t="shared" si="6"/>
        <v>2</v>
      </c>
      <c r="BR83" s="5">
        <f t="shared" si="7"/>
        <v>2</v>
      </c>
    </row>
    <row r="84" spans="1:70" x14ac:dyDescent="0.35">
      <c r="A84">
        <v>83</v>
      </c>
      <c r="B84" t="s">
        <v>1462</v>
      </c>
      <c r="C84">
        <v>5</v>
      </c>
      <c r="D84">
        <v>3.8</v>
      </c>
      <c r="E84">
        <v>3.5</v>
      </c>
      <c r="F84">
        <v>1.32</v>
      </c>
      <c r="G84">
        <v>1.43</v>
      </c>
      <c r="H84">
        <v>1.0900000000000001</v>
      </c>
      <c r="I84">
        <v>76</v>
      </c>
      <c r="K84" t="s">
        <v>1456</v>
      </c>
      <c r="L84">
        <v>4100</v>
      </c>
      <c r="M84" t="s">
        <v>1457</v>
      </c>
      <c r="N84" t="s">
        <v>1370</v>
      </c>
      <c r="O84" s="53">
        <v>1.8266666666666698E-2</v>
      </c>
      <c r="P84" s="53">
        <v>2.13666666666667E-2</v>
      </c>
      <c r="Q84" s="53">
        <v>-7.1831429693247606E-17</v>
      </c>
      <c r="R84" s="53">
        <v>2.9600000000000001E-2</v>
      </c>
      <c r="S84" s="53">
        <v>-1.8179902028236901E-16</v>
      </c>
      <c r="T84" s="53">
        <v>-2.18713935851156E-17</v>
      </c>
      <c r="U84" s="53">
        <v>-2.7191790485936499E-17</v>
      </c>
      <c r="V84" s="53">
        <v>4.9999999999982697E-4</v>
      </c>
      <c r="W84" s="53">
        <v>-2.0622392682412301E-17</v>
      </c>
      <c r="X84" s="53">
        <v>3.2099999999999997E-2</v>
      </c>
      <c r="Y84" s="53">
        <v>0.96306666666666696</v>
      </c>
      <c r="Z84" s="53">
        <v>0.98050000000000004</v>
      </c>
      <c r="AA84" s="53">
        <v>-3.3115177267006899E-16</v>
      </c>
      <c r="AB84" s="53">
        <v>-1.1610157280017601E-16</v>
      </c>
      <c r="AC84" s="53">
        <v>-2.60494750770057E-17</v>
      </c>
      <c r="AD84" s="53">
        <v>3.9999999999987398E-4</v>
      </c>
      <c r="AE84" s="53">
        <v>-2.0372592501871601E-17</v>
      </c>
      <c r="AF84" s="53">
        <v>-7.6501305290577195E-18</v>
      </c>
      <c r="AG84" s="53">
        <v>-3.0581440157995098E-17</v>
      </c>
      <c r="AH84" s="53">
        <v>7.56666666666662E-3</v>
      </c>
      <c r="AI84" s="53">
        <v>5.3999999999999101E-3</v>
      </c>
      <c r="AJ84" s="53">
        <v>4.9999999999957403E-4</v>
      </c>
      <c r="AK84" s="53">
        <v>-3.2529534621517097E-17</v>
      </c>
      <c r="AL84" s="53">
        <v>-3.24379412219855E-16</v>
      </c>
      <c r="AM84" s="53">
        <v>-2.5952850979393801E-16</v>
      </c>
      <c r="AN84" s="53">
        <v>3.51635078588962E-3</v>
      </c>
      <c r="AO84" s="53">
        <v>2.2300725665914901E-4</v>
      </c>
      <c r="AP84" s="53">
        <v>2.2204460492503101E-16</v>
      </c>
      <c r="AQ84" s="53">
        <v>2.2204460492503101E-16</v>
      </c>
      <c r="AR84" s="53">
        <v>6.8621069031994997E-2</v>
      </c>
      <c r="AS84" s="53">
        <v>0.98552383997014303</v>
      </c>
      <c r="AT84" s="53">
        <v>4.8525732465992001E-5</v>
      </c>
      <c r="AU84" s="53">
        <v>4.6073677086035103E-3</v>
      </c>
      <c r="AV84" s="53">
        <v>3.4612237077678498E-8</v>
      </c>
      <c r="AW84" s="53">
        <v>1.2209771023326099E-2</v>
      </c>
      <c r="AX84" s="53">
        <v>2.2204460492503101E-16</v>
      </c>
      <c r="AY84" s="53">
        <v>2.2204460492503101E-16</v>
      </c>
      <c r="AZ84" s="53">
        <v>2.2204460492503101E-16</v>
      </c>
      <c r="BA84" s="53">
        <v>2.2204460492503101E-16</v>
      </c>
      <c r="BB84" s="53">
        <v>2.2204460492503101E-16</v>
      </c>
      <c r="BC84" s="53">
        <v>2.2204460492503101E-16</v>
      </c>
      <c r="BD84" s="53">
        <v>6.59415492957325E-5</v>
      </c>
      <c r="BE84" s="53">
        <v>0.99335022201237799</v>
      </c>
      <c r="BF84" s="53">
        <v>2.2204460492503101E-16</v>
      </c>
      <c r="BG84" s="53">
        <v>1.8520330653685999E-13</v>
      </c>
      <c r="BH84" s="53">
        <v>2.5457645547699399E-5</v>
      </c>
      <c r="BI84" s="53">
        <v>2.2204460492503101E-16</v>
      </c>
      <c r="BJ84" s="53">
        <v>3.04755627988483E-3</v>
      </c>
      <c r="BK84" s="53">
        <v>1.88473623565127E-10</v>
      </c>
      <c r="BL84" s="53">
        <v>2.2204460492503101E-16</v>
      </c>
      <c r="BN84" s="5">
        <f t="shared" si="4"/>
        <v>2</v>
      </c>
      <c r="BO84" s="5">
        <f t="shared" si="5"/>
        <v>2</v>
      </c>
      <c r="BQ84" s="5">
        <f t="shared" si="6"/>
        <v>2</v>
      </c>
      <c r="BR84" s="5">
        <f t="shared" si="7"/>
        <v>2</v>
      </c>
    </row>
    <row r="85" spans="1:70" x14ac:dyDescent="0.35">
      <c r="A85">
        <v>84</v>
      </c>
      <c r="B85" t="s">
        <v>1463</v>
      </c>
      <c r="C85">
        <v>4.8</v>
      </c>
      <c r="D85">
        <v>3.1</v>
      </c>
      <c r="E85">
        <v>3</v>
      </c>
      <c r="F85">
        <v>1.55</v>
      </c>
      <c r="G85">
        <v>1.6</v>
      </c>
      <c r="H85">
        <v>1.03</v>
      </c>
      <c r="I85">
        <v>64.58</v>
      </c>
      <c r="K85" t="s">
        <v>1456</v>
      </c>
      <c r="L85">
        <v>4100</v>
      </c>
      <c r="M85" t="s">
        <v>1457</v>
      </c>
      <c r="N85" t="s">
        <v>1370</v>
      </c>
      <c r="O85" s="53">
        <v>6.0900000000000003E-2</v>
      </c>
      <c r="P85" s="53">
        <v>2.2200000000000001E-2</v>
      </c>
      <c r="Q85" s="53">
        <v>0.1206</v>
      </c>
      <c r="R85" s="53">
        <v>1.5999999999999901E-3</v>
      </c>
      <c r="S85" s="53">
        <v>-1.7863488466218801E-16</v>
      </c>
      <c r="T85" s="53">
        <v>-2.66731081666194E-17</v>
      </c>
      <c r="U85" s="53">
        <v>-2.7958538262318201E-17</v>
      </c>
      <c r="V85" s="53">
        <v>-1.5903944827755401E-16</v>
      </c>
      <c r="W85" s="53">
        <v>-2.68673971959288E-17</v>
      </c>
      <c r="X85" s="53">
        <v>0.14030000000000001</v>
      </c>
      <c r="Y85" s="53">
        <v>0.48093333333333299</v>
      </c>
      <c r="Z85" s="53">
        <v>0.53643333333333398</v>
      </c>
      <c r="AA85" s="53">
        <v>-3.3217872896784698E-16</v>
      </c>
      <c r="AB85" s="53">
        <v>-1.1421419365831301E-16</v>
      </c>
      <c r="AC85" s="53">
        <v>-3.2123609328138503E-17</v>
      </c>
      <c r="AD85" s="53">
        <v>-2.0687618285109001E-16</v>
      </c>
      <c r="AE85" s="53">
        <v>0.15263333333333301</v>
      </c>
      <c r="AF85" s="53">
        <v>-9.1419927183977696E-18</v>
      </c>
      <c r="AG85" s="53">
        <v>-3.1743704886899598E-17</v>
      </c>
      <c r="AH85" s="53">
        <v>1.54E-2</v>
      </c>
      <c r="AI85" s="53">
        <v>-3.3739677718358499E-16</v>
      </c>
      <c r="AJ85" s="53">
        <v>7.9999999999952104E-4</v>
      </c>
      <c r="AK85" s="53">
        <v>0.29316666666666702</v>
      </c>
      <c r="AL85" s="53">
        <v>3.3999999999998099E-3</v>
      </c>
      <c r="AM85" s="53">
        <v>-2.6036117706240701E-16</v>
      </c>
      <c r="AN85" s="53">
        <v>0.153279415451294</v>
      </c>
      <c r="AO85" s="53">
        <v>0.16501570475201999</v>
      </c>
      <c r="AP85" s="53">
        <v>2.2204460492503101E-16</v>
      </c>
      <c r="AQ85" s="53">
        <v>2.2204460492503101E-16</v>
      </c>
      <c r="AR85" s="53">
        <v>0.19936816497972901</v>
      </c>
      <c r="AS85" s="53">
        <v>0.129118147779996</v>
      </c>
      <c r="AT85" s="53">
        <v>1.17000598453011E-5</v>
      </c>
      <c r="AU85" s="53">
        <v>0.32699212587284598</v>
      </c>
      <c r="AV85" s="53">
        <v>1.0361688816508199E-7</v>
      </c>
      <c r="AW85" s="53">
        <v>0.137843577730655</v>
      </c>
      <c r="AX85" s="53">
        <v>2.2204460492503101E-16</v>
      </c>
      <c r="AY85" s="53">
        <v>9.3145793354637492E-13</v>
      </c>
      <c r="AZ85" s="53">
        <v>2.2204460492503101E-16</v>
      </c>
      <c r="BA85" s="53">
        <v>2.2204460492503101E-16</v>
      </c>
      <c r="BB85" s="53">
        <v>4.8817616477408502E-10</v>
      </c>
      <c r="BC85" s="53">
        <v>2.2204460492503101E-16</v>
      </c>
      <c r="BD85" s="53">
        <v>5.0977744251567904E-4</v>
      </c>
      <c r="BE85" s="53">
        <v>0.80923587828676602</v>
      </c>
      <c r="BF85" s="53">
        <v>2.2204460492503101E-16</v>
      </c>
      <c r="BG85" s="53">
        <v>2.94536370022213E-9</v>
      </c>
      <c r="BH85" s="53">
        <v>1.0037909546419499E-2</v>
      </c>
      <c r="BI85" s="53">
        <v>2.2204460492503101E-16</v>
      </c>
      <c r="BJ85" s="53">
        <v>0.23259094804952299</v>
      </c>
      <c r="BK85" s="53">
        <v>6.4298362985345998E-6</v>
      </c>
      <c r="BL85" s="53">
        <v>2.2204460492503101E-16</v>
      </c>
      <c r="BN85" s="5">
        <f t="shared" si="4"/>
        <v>0</v>
      </c>
      <c r="BO85" s="5">
        <f t="shared" si="5"/>
        <v>1</v>
      </c>
      <c r="BQ85" s="5">
        <f t="shared" si="6"/>
        <v>1</v>
      </c>
      <c r="BR85" s="5">
        <f t="shared" si="7"/>
        <v>1</v>
      </c>
    </row>
    <row r="86" spans="1:70" x14ac:dyDescent="0.35">
      <c r="A86">
        <v>85</v>
      </c>
      <c r="B86" t="s">
        <v>1464</v>
      </c>
      <c r="C86">
        <v>5.3</v>
      </c>
      <c r="D86">
        <v>3.4</v>
      </c>
      <c r="E86">
        <v>3.3</v>
      </c>
      <c r="F86">
        <v>1.56</v>
      </c>
      <c r="G86">
        <v>1.61</v>
      </c>
      <c r="H86">
        <v>1.03</v>
      </c>
      <c r="I86">
        <v>64.150000000000006</v>
      </c>
      <c r="K86" t="s">
        <v>1456</v>
      </c>
      <c r="L86">
        <v>4100</v>
      </c>
      <c r="M86" t="s">
        <v>1457</v>
      </c>
      <c r="N86" t="s">
        <v>1370</v>
      </c>
      <c r="O86" s="53">
        <v>0.16473333333333301</v>
      </c>
      <c r="P86" s="53">
        <v>1.6199999999999999E-2</v>
      </c>
      <c r="Q86" s="53">
        <v>4.8099999999999997E-2</v>
      </c>
      <c r="R86" s="53">
        <v>3.8999999999999898E-3</v>
      </c>
      <c r="S86" s="53">
        <v>-1.8668400159072E-16</v>
      </c>
      <c r="T86" s="53">
        <v>-2.7228219678932001E-17</v>
      </c>
      <c r="U86" s="53">
        <v>-2.7859659024187501E-17</v>
      </c>
      <c r="V86" s="53">
        <v>-1.6048273820956601E-16</v>
      </c>
      <c r="W86" s="53">
        <v>-2.7200464103316301E-17</v>
      </c>
      <c r="X86" s="53">
        <v>0.16123333333333301</v>
      </c>
      <c r="Y86" s="53">
        <v>0.43326666666666702</v>
      </c>
      <c r="Z86" s="53">
        <v>0.96523333333333405</v>
      </c>
      <c r="AA86" s="53">
        <v>7.9999999999967001E-4</v>
      </c>
      <c r="AB86" s="53">
        <v>-1.15851772619635E-16</v>
      </c>
      <c r="AC86" s="53">
        <v>-2.9467747686418001E-17</v>
      </c>
      <c r="AD86" s="53">
        <v>-1.5241974349322599E-16</v>
      </c>
      <c r="AE86" s="53">
        <v>8.3999999999999908E-3</v>
      </c>
      <c r="AF86" s="53">
        <v>-9.2235247217686805E-18</v>
      </c>
      <c r="AG86" s="53">
        <v>-3.1622274243581203E-17</v>
      </c>
      <c r="AH86" s="53">
        <v>1.4200000000000001E-2</v>
      </c>
      <c r="AI86" s="53">
        <v>3.9999999999981402E-4</v>
      </c>
      <c r="AJ86" s="53">
        <v>-4.80337991604074E-16</v>
      </c>
      <c r="AK86" s="53">
        <v>2.9666666666665099E-3</v>
      </c>
      <c r="AL86" s="53">
        <v>6.83333333333303E-3</v>
      </c>
      <c r="AM86" s="53">
        <v>-2.6043056600144602E-16</v>
      </c>
      <c r="AN86" s="53">
        <v>0.151911109848128</v>
      </c>
      <c r="AO86" s="53">
        <v>0.113462409099287</v>
      </c>
      <c r="AP86" s="53">
        <v>2.2204460492503101E-16</v>
      </c>
      <c r="AQ86" s="53">
        <v>2.2204460492503101E-16</v>
      </c>
      <c r="AR86" s="53">
        <v>7.2548826362893601E-2</v>
      </c>
      <c r="AS86" s="53">
        <v>0.263438565579038</v>
      </c>
      <c r="AT86" s="53">
        <v>2.7545286002080401E-5</v>
      </c>
      <c r="AU86" s="53">
        <v>6.4623563910362003E-2</v>
      </c>
      <c r="AV86" s="53">
        <v>2.9510942547473901E-5</v>
      </c>
      <c r="AW86" s="53">
        <v>0.14181265242337701</v>
      </c>
      <c r="AX86" s="53">
        <v>2.2204460492503101E-16</v>
      </c>
      <c r="AY86" s="53">
        <v>1.5310121253540301E-10</v>
      </c>
      <c r="AZ86" s="53">
        <v>2.2204460492503101E-16</v>
      </c>
      <c r="BA86" s="53">
        <v>2.2204460492503101E-16</v>
      </c>
      <c r="BB86" s="53">
        <v>1.9548649139832901E-9</v>
      </c>
      <c r="BC86" s="53">
        <v>2.2204460492503101E-16</v>
      </c>
      <c r="BD86" s="53">
        <v>5.9047307482017804E-4</v>
      </c>
      <c r="BE86" s="53">
        <v>0.87466064223749296</v>
      </c>
      <c r="BF86" s="53">
        <v>2.2204460492503101E-16</v>
      </c>
      <c r="BG86" s="53">
        <v>4.08674601530753E-10</v>
      </c>
      <c r="BH86" s="53">
        <v>6.1291935194052599E-3</v>
      </c>
      <c r="BI86" s="53">
        <v>2.3253981245351398E-13</v>
      </c>
      <c r="BJ86" s="53">
        <v>0.15577096055589901</v>
      </c>
      <c r="BK86" s="53">
        <v>9.3188747323407004E-6</v>
      </c>
      <c r="BL86" s="53">
        <v>2.2204460492503101E-16</v>
      </c>
      <c r="BN86" s="5">
        <f t="shared" si="4"/>
        <v>1</v>
      </c>
      <c r="BO86" s="5">
        <f t="shared" si="5"/>
        <v>1</v>
      </c>
      <c r="BQ86" s="5">
        <f t="shared" si="6"/>
        <v>1</v>
      </c>
      <c r="BR86" s="5">
        <f t="shared" si="7"/>
        <v>1</v>
      </c>
    </row>
    <row r="87" spans="1:70" x14ac:dyDescent="0.35">
      <c r="A87">
        <v>86</v>
      </c>
      <c r="B87" t="s">
        <v>1465</v>
      </c>
      <c r="C87">
        <v>4.5</v>
      </c>
      <c r="D87">
        <v>3.5</v>
      </c>
      <c r="E87">
        <v>3.3</v>
      </c>
      <c r="F87">
        <v>1.29</v>
      </c>
      <c r="G87">
        <v>1.36</v>
      </c>
      <c r="H87">
        <v>1.06</v>
      </c>
      <c r="I87">
        <v>77.78</v>
      </c>
      <c r="L87" t="s">
        <v>1370</v>
      </c>
      <c r="M87" t="s">
        <v>1457</v>
      </c>
      <c r="N87" t="s">
        <v>1370</v>
      </c>
      <c r="O87" s="53">
        <v>2E-3</v>
      </c>
      <c r="P87" s="53">
        <v>1.2500000000000001E-2</v>
      </c>
      <c r="Q87" s="53">
        <v>2.5999999999999301E-3</v>
      </c>
      <c r="R87" s="53">
        <v>4.9999999999997995E-4</v>
      </c>
      <c r="S87" s="53">
        <v>-1.8057777495528199E-16</v>
      </c>
      <c r="T87" s="53">
        <v>-1.8901546994243301E-17</v>
      </c>
      <c r="U87" s="53">
        <v>-2.64580024555983E-17</v>
      </c>
      <c r="V87" s="53">
        <v>2.1666666666664901E-3</v>
      </c>
      <c r="W87" s="53">
        <v>-1.8707257964933901E-17</v>
      </c>
      <c r="X87" s="53">
        <v>0.19650000000000001</v>
      </c>
      <c r="Y87" s="53">
        <v>0.85186666666666699</v>
      </c>
      <c r="Z87" s="53">
        <v>0.996</v>
      </c>
      <c r="AA87" s="53">
        <v>-3.3040237212844698E-16</v>
      </c>
      <c r="AB87" s="53">
        <v>-1.08052455871643E-16</v>
      </c>
      <c r="AC87" s="53">
        <v>-2.5133541081690001E-17</v>
      </c>
      <c r="AD87" s="53">
        <v>1.3333333333331999E-3</v>
      </c>
      <c r="AE87" s="53">
        <v>-9.0621954385028406E-18</v>
      </c>
      <c r="AF87" s="53">
        <v>-7.2650219173908707E-18</v>
      </c>
      <c r="AG87" s="53">
        <v>-3.03142927426947E-17</v>
      </c>
      <c r="AH87" s="53">
        <v>1.0866666666666599E-2</v>
      </c>
      <c r="AI87" s="53">
        <v>1.99999999999984E-3</v>
      </c>
      <c r="AJ87" s="53">
        <v>-4.3598458177029898E-16</v>
      </c>
      <c r="AK87" s="53">
        <v>5.9999999999999897E-3</v>
      </c>
      <c r="AL87" s="53">
        <v>-2.9298785619857898E-16</v>
      </c>
      <c r="AM87" s="53">
        <v>-2.5865420916204602E-16</v>
      </c>
      <c r="AN87" s="53">
        <v>1.0200701925216401E-4</v>
      </c>
      <c r="AO87" s="53">
        <v>6.6642576043549507E-5</v>
      </c>
      <c r="AP87" s="53">
        <v>2.2204460492503101E-16</v>
      </c>
      <c r="AQ87" s="53">
        <v>2.2204460492503101E-16</v>
      </c>
      <c r="AR87" s="53">
        <v>0.30577244515166901</v>
      </c>
      <c r="AS87" s="53">
        <v>0.92960062611458905</v>
      </c>
      <c r="AT87" s="53">
        <v>2.2940482812963801E-5</v>
      </c>
      <c r="AU87" s="53">
        <v>1.0430174465804101E-2</v>
      </c>
      <c r="AV87" s="53">
        <v>6.8720025742181201E-12</v>
      </c>
      <c r="AW87" s="53">
        <v>3.6163657122513801E-3</v>
      </c>
      <c r="AX87" s="53">
        <v>2.2204460492503101E-16</v>
      </c>
      <c r="AY87" s="53">
        <v>2.2204460492503101E-16</v>
      </c>
      <c r="AZ87" s="53">
        <v>2.2204460492503101E-16</v>
      </c>
      <c r="BA87" s="53">
        <v>2.2204460492503101E-16</v>
      </c>
      <c r="BB87" s="53">
        <v>2.2204460492503101E-16</v>
      </c>
      <c r="BC87" s="53">
        <v>2.2204460492503101E-16</v>
      </c>
      <c r="BD87" s="53">
        <v>1.00808866857061E-4</v>
      </c>
      <c r="BE87" s="53">
        <v>0.99314140484744995</v>
      </c>
      <c r="BF87" s="53">
        <v>2.2204460492503101E-16</v>
      </c>
      <c r="BG87" s="53">
        <v>1.01958268417833E-13</v>
      </c>
      <c r="BH87" s="53">
        <v>1.0335663824764701E-5</v>
      </c>
      <c r="BI87" s="53">
        <v>2.2204460492503101E-16</v>
      </c>
      <c r="BJ87" s="53">
        <v>6.7290897506791904E-4</v>
      </c>
      <c r="BK87" s="53">
        <v>1.5436719807203399E-11</v>
      </c>
      <c r="BL87" s="53">
        <v>2.2204460492503101E-16</v>
      </c>
      <c r="BN87" s="5">
        <f t="shared" si="4"/>
        <v>2</v>
      </c>
      <c r="BO87" s="5">
        <f t="shared" si="5"/>
        <v>2</v>
      </c>
      <c r="BQ87" s="5">
        <f t="shared" si="6"/>
        <v>2</v>
      </c>
      <c r="BR87" s="5">
        <f t="shared" si="7"/>
        <v>2</v>
      </c>
    </row>
    <row r="88" spans="1:70" x14ac:dyDescent="0.35">
      <c r="A88">
        <v>87</v>
      </c>
      <c r="B88" t="s">
        <v>1466</v>
      </c>
      <c r="C88">
        <v>5</v>
      </c>
      <c r="D88">
        <v>3.6</v>
      </c>
      <c r="E88">
        <v>3.4</v>
      </c>
      <c r="F88">
        <v>1.39</v>
      </c>
      <c r="G88">
        <v>1.47</v>
      </c>
      <c r="H88">
        <v>1.06</v>
      </c>
      <c r="I88">
        <v>72</v>
      </c>
      <c r="L88" t="s">
        <v>1370</v>
      </c>
      <c r="M88" t="s">
        <v>1457</v>
      </c>
      <c r="N88" t="s">
        <v>1370</v>
      </c>
      <c r="O88" s="53">
        <v>5.11E-2</v>
      </c>
      <c r="P88" s="53">
        <v>4.9999999999994396E-4</v>
      </c>
      <c r="Q88" s="53">
        <v>1.49999999999993E-3</v>
      </c>
      <c r="R88" s="53">
        <v>-2.35367281220533E-17</v>
      </c>
      <c r="S88" s="53">
        <v>-1.8579582317101999E-16</v>
      </c>
      <c r="T88" s="53">
        <v>-2.36477504245158E-17</v>
      </c>
      <c r="U88" s="53">
        <v>-2.72386280197878E-17</v>
      </c>
      <c r="V88" s="53">
        <v>1.0066666666666601E-2</v>
      </c>
      <c r="W88" s="53">
        <v>-2.40918396343659E-17</v>
      </c>
      <c r="X88" s="53">
        <v>9.4899999999999998E-2</v>
      </c>
      <c r="Y88" s="53">
        <v>0.94040000000000001</v>
      </c>
      <c r="Z88" s="53">
        <v>0.99650000000000005</v>
      </c>
      <c r="AA88" s="53">
        <v>-3.3195668436292198E-16</v>
      </c>
      <c r="AB88" s="53">
        <v>-1.2276291094792701E-16</v>
      </c>
      <c r="AC88" s="53">
        <v>-2.8426913600831902E-17</v>
      </c>
      <c r="AD88" s="53">
        <v>-1.4191425812271099E-16</v>
      </c>
      <c r="AE88" s="53">
        <v>-2.0372592501871601E-17</v>
      </c>
      <c r="AF88" s="53">
        <v>-8.4689200097187701E-18</v>
      </c>
      <c r="AG88" s="53">
        <v>-3.1271860101433897E-17</v>
      </c>
      <c r="AH88" s="53">
        <v>-1.1940448629843599E-16</v>
      </c>
      <c r="AI88" s="53">
        <v>-1.5876189252139701E-16</v>
      </c>
      <c r="AJ88" s="53">
        <v>-4.8006043584791797E-16</v>
      </c>
      <c r="AK88" s="53">
        <v>-3.26405569239796E-17</v>
      </c>
      <c r="AL88" s="53">
        <v>-3.1483149420807901E-16</v>
      </c>
      <c r="AM88" s="53">
        <v>-2.5998647679159601E-16</v>
      </c>
      <c r="AN88" s="53">
        <v>1.46401717942433E-2</v>
      </c>
      <c r="AO88" s="53">
        <v>5.2088629133233604E-3</v>
      </c>
      <c r="AP88" s="53">
        <v>2.2204460492503101E-16</v>
      </c>
      <c r="AQ88" s="53">
        <v>2.2204460492503101E-16</v>
      </c>
      <c r="AR88" s="53">
        <v>0.10206749933856001</v>
      </c>
      <c r="AS88" s="53">
        <v>0.95376523294573701</v>
      </c>
      <c r="AT88" s="53">
        <v>2.99165511786115E-5</v>
      </c>
      <c r="AU88" s="53">
        <v>1.8259760805129199E-2</v>
      </c>
      <c r="AV88" s="53">
        <v>1.2793375344476201E-7</v>
      </c>
      <c r="AW88" s="53">
        <v>3.0231260258414799E-2</v>
      </c>
      <c r="AX88" s="53">
        <v>2.2204460492503101E-16</v>
      </c>
      <c r="AY88" s="53">
        <v>2.2204460492503101E-16</v>
      </c>
      <c r="AZ88" s="53">
        <v>2.2204460492503101E-16</v>
      </c>
      <c r="BA88" s="53">
        <v>2.2204460492503101E-16</v>
      </c>
      <c r="BB88" s="53">
        <v>2.2204460492503101E-16</v>
      </c>
      <c r="BC88" s="53">
        <v>2.2204460492503101E-16</v>
      </c>
      <c r="BD88" s="53">
        <v>1.6547289963855401E-4</v>
      </c>
      <c r="BE88" s="53">
        <v>0.99385792267251905</v>
      </c>
      <c r="BF88" s="53">
        <v>2.2204460492503101E-16</v>
      </c>
      <c r="BG88" s="53">
        <v>2.5661497134017401E-12</v>
      </c>
      <c r="BH88" s="53">
        <v>2.0398723206621801E-4</v>
      </c>
      <c r="BI88" s="53">
        <v>2.2204460492503101E-16</v>
      </c>
      <c r="BJ88" s="53">
        <v>1.8939991055053802E-2</v>
      </c>
      <c r="BK88" s="53">
        <v>8.1163920277365494E-9</v>
      </c>
      <c r="BL88" s="53">
        <v>2.2204460492503101E-16</v>
      </c>
      <c r="BN88" s="5">
        <f t="shared" si="4"/>
        <v>2</v>
      </c>
      <c r="BO88" s="5">
        <f t="shared" si="5"/>
        <v>2</v>
      </c>
      <c r="BQ88" s="5">
        <f t="shared" si="6"/>
        <v>2</v>
      </c>
      <c r="BR88" s="5">
        <f t="shared" si="7"/>
        <v>2</v>
      </c>
    </row>
    <row r="89" spans="1:70" x14ac:dyDescent="0.35">
      <c r="A89">
        <v>88</v>
      </c>
      <c r="B89" t="s">
        <v>1467</v>
      </c>
      <c r="C89">
        <v>5.8</v>
      </c>
      <c r="D89">
        <v>2.8</v>
      </c>
      <c r="E89">
        <v>2.6</v>
      </c>
      <c r="F89">
        <v>2.0699999999999998</v>
      </c>
      <c r="G89">
        <v>2.23</v>
      </c>
      <c r="H89">
        <v>1.08</v>
      </c>
      <c r="I89">
        <v>48.28</v>
      </c>
      <c r="L89" t="s">
        <v>1370</v>
      </c>
      <c r="M89" t="s">
        <v>1457</v>
      </c>
      <c r="N89" t="s">
        <v>1370</v>
      </c>
      <c r="O89" s="53">
        <v>0.1009</v>
      </c>
      <c r="P89" s="53">
        <v>1.9099999999999898E-2</v>
      </c>
      <c r="Q89" s="53">
        <v>4.2999999999999997E-2</v>
      </c>
      <c r="R89" s="53">
        <v>0.55649999999999999</v>
      </c>
      <c r="S89" s="53">
        <v>1.99999999999984E-3</v>
      </c>
      <c r="T89" s="53">
        <v>-2.72837308301632E-17</v>
      </c>
      <c r="U89" s="53">
        <v>-2.9337643425719803E-17</v>
      </c>
      <c r="V89" s="53">
        <v>0.16386666666666699</v>
      </c>
      <c r="W89" s="53">
        <v>-2.74225087082414E-17</v>
      </c>
      <c r="X89" s="53">
        <v>4.4999999999997898E-3</v>
      </c>
      <c r="Y89" s="53">
        <v>-1.88238313825195E-16</v>
      </c>
      <c r="Z89" s="53">
        <v>-3.0409008644483002E-16</v>
      </c>
      <c r="AA89" s="53">
        <v>5.4999999999997299E-3</v>
      </c>
      <c r="AB89" s="53">
        <v>2.6666666666665599E-3</v>
      </c>
      <c r="AC89" s="53">
        <v>-3.4914779400985201E-17</v>
      </c>
      <c r="AD89" s="53">
        <v>1.1666666666664E-3</v>
      </c>
      <c r="AE89" s="53">
        <v>9.2133333333333303E-2</v>
      </c>
      <c r="AF89" s="53">
        <v>-9.2408719565284498E-18</v>
      </c>
      <c r="AG89" s="53">
        <v>-3.1925850851877201E-17</v>
      </c>
      <c r="AH89" s="53">
        <v>1.7633333333333299E-2</v>
      </c>
      <c r="AI89" s="53">
        <v>9.9999999999970208E-4</v>
      </c>
      <c r="AJ89" s="53">
        <v>-4.04870581505179E-16</v>
      </c>
      <c r="AK89" s="53">
        <v>-3.3462121962202201E-16</v>
      </c>
      <c r="AL89" s="53">
        <v>0.29795714285714298</v>
      </c>
      <c r="AM89" s="53">
        <v>-2.6098567751375898E-16</v>
      </c>
      <c r="AN89" s="53">
        <v>1.1848452503991E-3</v>
      </c>
      <c r="AO89" s="53">
        <v>5.1727087886170402E-4</v>
      </c>
      <c r="AP89" s="53">
        <v>1.6261856925292599E-3</v>
      </c>
      <c r="AQ89" s="53">
        <v>1.014572792459E-2</v>
      </c>
      <c r="AR89" s="53">
        <v>2.9238533261177401E-3</v>
      </c>
      <c r="AS89" s="53">
        <v>2.2332594485820801E-13</v>
      </c>
      <c r="AT89" s="53">
        <v>1.0322914286142E-4</v>
      </c>
      <c r="AU89" s="53">
        <v>8.5160986881848505E-2</v>
      </c>
      <c r="AV89" s="53">
        <v>2.8740201495735699E-4</v>
      </c>
      <c r="AW89" s="53">
        <v>0.19841524323182</v>
      </c>
      <c r="AX89" s="53">
        <v>2.1334323455367598E-6</v>
      </c>
      <c r="AY89" s="53">
        <v>1.21468523283365E-2</v>
      </c>
      <c r="AZ89" s="53">
        <v>2.2204460492503101E-16</v>
      </c>
      <c r="BA89" s="53">
        <v>2.2204460492503101E-16</v>
      </c>
      <c r="BB89" s="53">
        <v>4.5737118413219802E-3</v>
      </c>
      <c r="BC89" s="53">
        <v>2.2204460492503101E-16</v>
      </c>
      <c r="BD89" s="53">
        <v>1.82964411621762E-3</v>
      </c>
      <c r="BE89" s="53">
        <v>3.0565431215960501E-9</v>
      </c>
      <c r="BF89" s="53">
        <v>2.2204460492503101E-16</v>
      </c>
      <c r="BG89" s="53">
        <v>3.9519375281295603E-4</v>
      </c>
      <c r="BH89" s="53">
        <v>0.32224707451198897</v>
      </c>
      <c r="BI89" s="53">
        <v>9.42423100388334E-4</v>
      </c>
      <c r="BJ89" s="53">
        <v>6.2446833254148197E-4</v>
      </c>
      <c r="BK89" s="53">
        <v>0.25466476385480602</v>
      </c>
      <c r="BL89" s="53">
        <v>1.7199139961452001E-13</v>
      </c>
      <c r="BN89" s="5">
        <f t="shared" si="4"/>
        <v>0</v>
      </c>
      <c r="BO89" s="5">
        <f t="shared" si="5"/>
        <v>0</v>
      </c>
      <c r="BQ89" s="5">
        <f t="shared" si="6"/>
        <v>1</v>
      </c>
      <c r="BR89" s="5">
        <f t="shared" si="7"/>
        <v>0</v>
      </c>
    </row>
    <row r="90" spans="1:70" x14ac:dyDescent="0.35">
      <c r="A90">
        <v>89</v>
      </c>
      <c r="B90" t="s">
        <v>1468</v>
      </c>
      <c r="C90">
        <v>4.8</v>
      </c>
      <c r="D90">
        <v>2.8</v>
      </c>
      <c r="E90">
        <v>3</v>
      </c>
      <c r="F90">
        <v>1.71</v>
      </c>
      <c r="G90">
        <v>1.6</v>
      </c>
      <c r="H90">
        <v>0.93</v>
      </c>
      <c r="I90">
        <v>58.33</v>
      </c>
      <c r="L90" t="s">
        <v>1370</v>
      </c>
      <c r="M90" t="s">
        <v>1457</v>
      </c>
      <c r="N90" t="s">
        <v>1370</v>
      </c>
      <c r="O90" s="53">
        <v>0.17649999999999999</v>
      </c>
      <c r="P90" s="53">
        <v>-6.1062266354383602E-17</v>
      </c>
      <c r="Q90" s="53">
        <v>0.108766666666667</v>
      </c>
      <c r="R90" s="53">
        <v>-2.48134846003722E-17</v>
      </c>
      <c r="S90" s="53">
        <v>-1.6459056340067901E-16</v>
      </c>
      <c r="T90" s="53">
        <v>-2.6589841439772501E-17</v>
      </c>
      <c r="U90" s="53">
        <v>-2.7287200277115201E-17</v>
      </c>
      <c r="V90" s="53">
        <v>0.34639999999999999</v>
      </c>
      <c r="W90" s="53">
        <v>-2.6617597015388099E-17</v>
      </c>
      <c r="X90" s="53">
        <v>0.31443333333333301</v>
      </c>
      <c r="Y90" s="53">
        <v>0.465271428571429</v>
      </c>
      <c r="Z90" s="53">
        <v>-5.1431081615760401E-17</v>
      </c>
      <c r="AA90" s="53">
        <v>-2.8693714071437198E-16</v>
      </c>
      <c r="AB90" s="53">
        <v>-9.2287288921966105E-17</v>
      </c>
      <c r="AC90" s="53">
        <v>-3.0588379051899001E-17</v>
      </c>
      <c r="AD90" s="53">
        <v>-2.4923119124054002E-16</v>
      </c>
      <c r="AE90" s="53">
        <v>0.178133333333333</v>
      </c>
      <c r="AF90" s="53">
        <v>-9.1506663357776596E-18</v>
      </c>
      <c r="AG90" s="53">
        <v>-3.1082775242552397E-17</v>
      </c>
      <c r="AH90" s="53">
        <v>9.3333333333332508E-3</v>
      </c>
      <c r="AI90" s="53">
        <v>-3.35731442646647E-16</v>
      </c>
      <c r="AJ90" s="53">
        <v>-4.8566706212227496E-16</v>
      </c>
      <c r="AK90" s="53">
        <v>0.99909999999999999</v>
      </c>
      <c r="AL90" s="53">
        <v>-4.0439873671971298E-17</v>
      </c>
      <c r="AM90" s="53">
        <v>-2.5260349367783901E-16</v>
      </c>
      <c r="AN90" s="53">
        <v>0.34965843256350199</v>
      </c>
      <c r="AO90" s="53">
        <v>0.26259980408384598</v>
      </c>
      <c r="AP90" s="53">
        <v>7.3279131257844796E-13</v>
      </c>
      <c r="AQ90" s="53">
        <v>1.13132206390927E-12</v>
      </c>
      <c r="AR90" s="53">
        <v>0.160698976437427</v>
      </c>
      <c r="AS90" s="53">
        <v>0.13222728850669799</v>
      </c>
      <c r="AT90" s="53">
        <v>6.2818678311756804E-6</v>
      </c>
      <c r="AU90" s="53">
        <v>0.69483479328077202</v>
      </c>
      <c r="AV90" s="53">
        <v>5.3823198663425105E-7</v>
      </c>
      <c r="AW90" s="53">
        <v>0.16385143922700901</v>
      </c>
      <c r="AX90" s="53">
        <v>2.68845021942796E-12</v>
      </c>
      <c r="AY90" s="53">
        <v>1.7974921908747899E-8</v>
      </c>
      <c r="AZ90" s="53">
        <v>2.2204460492503101E-16</v>
      </c>
      <c r="BA90" s="53">
        <v>2.2204460492503101E-16</v>
      </c>
      <c r="BB90" s="53">
        <v>5.7410145665760496E-7</v>
      </c>
      <c r="BC90" s="53">
        <v>2.2204460492503101E-16</v>
      </c>
      <c r="BD90" s="53">
        <v>3.9757923384233299E-3</v>
      </c>
      <c r="BE90" s="53">
        <v>4.0412149350350902E-2</v>
      </c>
      <c r="BF90" s="53">
        <v>2.2204460492503101E-16</v>
      </c>
      <c r="BG90" s="53">
        <v>1.15346623730582E-8</v>
      </c>
      <c r="BH90" s="53">
        <v>4.5526896615710501E-2</v>
      </c>
      <c r="BI90" s="53">
        <v>2.6721304906698398E-11</v>
      </c>
      <c r="BJ90" s="53">
        <v>0.85270279381972502</v>
      </c>
      <c r="BK90" s="53">
        <v>8.6418388045609001E-4</v>
      </c>
      <c r="BL90" s="53">
        <v>2.2204460492503101E-16</v>
      </c>
      <c r="BN90" s="5">
        <f t="shared" si="4"/>
        <v>1</v>
      </c>
      <c r="BO90" s="5">
        <f t="shared" si="5"/>
        <v>1</v>
      </c>
      <c r="BQ90" s="5">
        <f t="shared" si="6"/>
        <v>1</v>
      </c>
      <c r="BR90" s="5">
        <f t="shared" si="7"/>
        <v>2</v>
      </c>
    </row>
    <row r="91" spans="1:70" x14ac:dyDescent="0.35">
      <c r="A91">
        <v>90</v>
      </c>
      <c r="B91" t="s">
        <v>1469</v>
      </c>
      <c r="C91">
        <v>4.4000000000000004</v>
      </c>
      <c r="D91">
        <v>2.9</v>
      </c>
      <c r="E91">
        <v>2.9</v>
      </c>
      <c r="F91">
        <v>1.52</v>
      </c>
      <c r="G91">
        <v>1.52</v>
      </c>
      <c r="H91">
        <v>1</v>
      </c>
      <c r="I91">
        <v>65.91</v>
      </c>
      <c r="L91" t="s">
        <v>1370</v>
      </c>
      <c r="M91" t="s">
        <v>1457</v>
      </c>
      <c r="N91" t="s">
        <v>1370</v>
      </c>
      <c r="O91" s="53">
        <v>6.7333333333333301E-2</v>
      </c>
      <c r="P91" s="53">
        <v>3.9133333333333298E-2</v>
      </c>
      <c r="Q91" s="53">
        <v>7.7799999999999994E-2</v>
      </c>
      <c r="R91" s="53">
        <v>-2.4424906541753401E-17</v>
      </c>
      <c r="S91" s="53">
        <v>-1.7180701306074301E-16</v>
      </c>
      <c r="T91" s="53">
        <v>-2.36477504245158E-17</v>
      </c>
      <c r="U91" s="53">
        <v>-2.7288935000591201E-17</v>
      </c>
      <c r="V91" s="53">
        <v>4.5166666666666598E-2</v>
      </c>
      <c r="W91" s="53">
        <v>-2.43416398149066E-17</v>
      </c>
      <c r="X91" s="53">
        <v>0.47210000000000002</v>
      </c>
      <c r="Y91" s="53">
        <v>0.374966666666667</v>
      </c>
      <c r="Z91" s="53">
        <v>0.65033333333333299</v>
      </c>
      <c r="AA91" s="53">
        <v>-3.0775382242609298E-16</v>
      </c>
      <c r="AB91" s="53">
        <v>-9.9864561065032802E-17</v>
      </c>
      <c r="AC91" s="53">
        <v>-3.1763654206873297E-17</v>
      </c>
      <c r="AD91" s="53">
        <v>-2.5505986211982202E-16</v>
      </c>
      <c r="AE91" s="53">
        <v>0.25569999999999998</v>
      </c>
      <c r="AF91" s="53">
        <v>-8.7846396823465497E-18</v>
      </c>
      <c r="AG91" s="53">
        <v>-3.1551150581066202E-17</v>
      </c>
      <c r="AH91" s="53">
        <v>-1.57762691799235E-16</v>
      </c>
      <c r="AI91" s="53">
        <v>-3.3364977447547499E-16</v>
      </c>
      <c r="AJ91" s="53">
        <v>-4.8139270347746801E-16</v>
      </c>
      <c r="AK91" s="53">
        <v>0.13489999999999999</v>
      </c>
      <c r="AL91" s="53">
        <v>5.2999999999999497E-3</v>
      </c>
      <c r="AM91" s="53">
        <v>-2.6072199954540999E-16</v>
      </c>
      <c r="AN91" s="53">
        <v>5.4172855053655898E-2</v>
      </c>
      <c r="AO91" s="53">
        <v>0.15584980918084901</v>
      </c>
      <c r="AP91" s="53">
        <v>2.2204460492503101E-16</v>
      </c>
      <c r="AQ91" s="53">
        <v>2.2204460492503101E-16</v>
      </c>
      <c r="AR91" s="53">
        <v>0.407141316185618</v>
      </c>
      <c r="AS91" s="53">
        <v>0.43613494985889301</v>
      </c>
      <c r="AT91" s="53">
        <v>5.0700888024691103E-6</v>
      </c>
      <c r="AU91" s="53">
        <v>0.53858737198600704</v>
      </c>
      <c r="AV91" s="53">
        <v>6.0171762231080805E-10</v>
      </c>
      <c r="AW91" s="53">
        <v>7.3431012413966296E-2</v>
      </c>
      <c r="AX91" s="53">
        <v>2.2204460492503101E-16</v>
      </c>
      <c r="AY91" s="53">
        <v>2.2204460492503101E-16</v>
      </c>
      <c r="AZ91" s="53">
        <v>2.2204460492503101E-16</v>
      </c>
      <c r="BA91" s="53">
        <v>2.2204460492503101E-16</v>
      </c>
      <c r="BB91" s="53">
        <v>4.5419251644030001E-11</v>
      </c>
      <c r="BC91" s="53">
        <v>2.2204460492503101E-16</v>
      </c>
      <c r="BD91" s="53">
        <v>6.8661969890140601E-4</v>
      </c>
      <c r="BE91" s="53">
        <v>0.87760114265328304</v>
      </c>
      <c r="BF91" s="53">
        <v>2.2204460492503101E-16</v>
      </c>
      <c r="BG91" s="53">
        <v>1.1011627715621001E-9</v>
      </c>
      <c r="BH91" s="53">
        <v>5.9146812865200496E-3</v>
      </c>
      <c r="BI91" s="53">
        <v>2.2204460492503101E-16</v>
      </c>
      <c r="BJ91" s="53">
        <v>0.28524639936404</v>
      </c>
      <c r="BK91" s="53">
        <v>1.4742943324446499E-6</v>
      </c>
      <c r="BL91" s="53">
        <v>2.2204460492503101E-16</v>
      </c>
      <c r="BN91" s="5">
        <f t="shared" si="4"/>
        <v>0</v>
      </c>
      <c r="BO91" s="5">
        <f t="shared" si="5"/>
        <v>1</v>
      </c>
      <c r="BQ91" s="5">
        <f t="shared" si="6"/>
        <v>1</v>
      </c>
      <c r="BR91" s="5">
        <f t="shared" si="7"/>
        <v>2</v>
      </c>
    </row>
    <row r="92" spans="1:70" x14ac:dyDescent="0.35">
      <c r="A92">
        <v>91</v>
      </c>
      <c r="B92" t="s">
        <v>1470</v>
      </c>
      <c r="C92">
        <v>4.8</v>
      </c>
      <c r="D92">
        <v>3.2</v>
      </c>
      <c r="E92">
        <v>3</v>
      </c>
      <c r="F92">
        <v>1.5</v>
      </c>
      <c r="G92">
        <v>1.6</v>
      </c>
      <c r="H92">
        <v>1.07</v>
      </c>
      <c r="I92">
        <v>66.67</v>
      </c>
      <c r="L92" t="s">
        <v>1370</v>
      </c>
      <c r="M92" t="s">
        <v>1457</v>
      </c>
      <c r="N92" t="s">
        <v>1370</v>
      </c>
      <c r="O92" s="53">
        <v>6.5766666666666695E-2</v>
      </c>
      <c r="P92" s="53">
        <v>-6.0340621388377305E-17</v>
      </c>
      <c r="Q92" s="53">
        <v>6.3899999999999998E-2</v>
      </c>
      <c r="R92" s="53">
        <v>-2.6173507805538101E-17</v>
      </c>
      <c r="S92" s="53">
        <v>-1.82520665248376E-16</v>
      </c>
      <c r="T92" s="53">
        <v>-2.6756374893466299E-17</v>
      </c>
      <c r="U92" s="53">
        <v>-2.7970681326649998E-17</v>
      </c>
      <c r="V92" s="53">
        <v>4.9999999999981895E-4</v>
      </c>
      <c r="W92" s="53">
        <v>-2.67286193178506E-17</v>
      </c>
      <c r="X92" s="53">
        <v>8.9633333333333301E-2</v>
      </c>
      <c r="Y92" s="53">
        <v>0.62176666666666702</v>
      </c>
      <c r="Z92" s="53">
        <v>0.95736666666666703</v>
      </c>
      <c r="AA92" s="53">
        <v>-3.3217872896784698E-16</v>
      </c>
      <c r="AB92" s="53">
        <v>-1.2623235789988E-16</v>
      </c>
      <c r="AC92" s="53">
        <v>-3.1682989565240397E-17</v>
      </c>
      <c r="AD92" s="53">
        <v>-1.95399252334028E-16</v>
      </c>
      <c r="AE92" s="53">
        <v>0.113633333333333</v>
      </c>
      <c r="AF92" s="53">
        <v>-9.1159718662581196E-18</v>
      </c>
      <c r="AG92" s="53">
        <v>-3.1608396455773402E-17</v>
      </c>
      <c r="AH92" s="53">
        <v>-1.5959455978986601E-16</v>
      </c>
      <c r="AI92" s="53">
        <v>-3.3056890558214002E-16</v>
      </c>
      <c r="AJ92" s="53">
        <v>-4.7556403259818601E-16</v>
      </c>
      <c r="AK92" s="53">
        <v>8.5433333333333306E-2</v>
      </c>
      <c r="AL92" s="53">
        <v>-2.7366997557010102E-16</v>
      </c>
      <c r="AM92" s="53">
        <v>-2.6036117706240701E-16</v>
      </c>
      <c r="AN92" s="53">
        <v>0.129338403142328</v>
      </c>
      <c r="AO92" s="53">
        <v>0.11941117868169999</v>
      </c>
      <c r="AP92" s="53">
        <v>2.2204460492503101E-16</v>
      </c>
      <c r="AQ92" s="53">
        <v>2.2204460492503101E-16</v>
      </c>
      <c r="AR92" s="53">
        <v>0.22576393806285999</v>
      </c>
      <c r="AS92" s="53">
        <v>0.29619921971656299</v>
      </c>
      <c r="AT92" s="53">
        <v>1.12044579463226E-5</v>
      </c>
      <c r="AU92" s="53">
        <v>0.16942010978563299</v>
      </c>
      <c r="AV92" s="53">
        <v>6.1541789048012804E-8</v>
      </c>
      <c r="AW92" s="53">
        <v>0.13927435447549599</v>
      </c>
      <c r="AX92" s="53">
        <v>2.2204460492503101E-16</v>
      </c>
      <c r="AY92" s="53">
        <v>2.2204460492503101E-16</v>
      </c>
      <c r="AZ92" s="53">
        <v>2.2204460492503101E-16</v>
      </c>
      <c r="BA92" s="53">
        <v>2.2204460492503101E-16</v>
      </c>
      <c r="BB92" s="53">
        <v>5.7255599747242799E-11</v>
      </c>
      <c r="BC92" s="53">
        <v>2.2204460492503101E-16</v>
      </c>
      <c r="BD92" s="53">
        <v>2.0321425527106699E-4</v>
      </c>
      <c r="BE92" s="53">
        <v>0.88870171522597696</v>
      </c>
      <c r="BF92" s="53">
        <v>2.2204460492503101E-16</v>
      </c>
      <c r="BG92" s="53">
        <v>2.18868144996023E-9</v>
      </c>
      <c r="BH92" s="53">
        <v>6.7892628442321598E-3</v>
      </c>
      <c r="BI92" s="53">
        <v>2.2204460492503101E-16</v>
      </c>
      <c r="BJ92" s="53">
        <v>0.111056173340501</v>
      </c>
      <c r="BK92" s="53">
        <v>1.23428321590192E-6</v>
      </c>
      <c r="BL92" s="53">
        <v>2.2204460492503101E-16</v>
      </c>
      <c r="BN92" s="5">
        <f t="shared" si="4"/>
        <v>1</v>
      </c>
      <c r="BO92" s="5">
        <f t="shared" si="5"/>
        <v>1</v>
      </c>
      <c r="BQ92" s="5">
        <f t="shared" si="6"/>
        <v>2</v>
      </c>
      <c r="BR92" s="5">
        <f t="shared" si="7"/>
        <v>1</v>
      </c>
    </row>
    <row r="93" spans="1:70" x14ac:dyDescent="0.35">
      <c r="A93">
        <v>92</v>
      </c>
      <c r="B93" t="s">
        <v>1471</v>
      </c>
      <c r="C93">
        <v>5.7</v>
      </c>
      <c r="D93">
        <v>3.4</v>
      </c>
      <c r="E93">
        <v>3.2</v>
      </c>
      <c r="F93">
        <v>1.68</v>
      </c>
      <c r="G93">
        <v>1.78</v>
      </c>
      <c r="H93">
        <v>1.06</v>
      </c>
      <c r="I93">
        <v>59.65</v>
      </c>
      <c r="L93" t="s">
        <v>1370</v>
      </c>
      <c r="M93" t="s">
        <v>1457</v>
      </c>
      <c r="N93" t="s">
        <v>1370</v>
      </c>
      <c r="O93" s="53">
        <v>0.70630000000000004</v>
      </c>
      <c r="P93" s="53">
        <v>0.26400000000000001</v>
      </c>
      <c r="Q93" s="53">
        <v>9.4666666666666198E-3</v>
      </c>
      <c r="R93" s="53">
        <v>0.143933333333333</v>
      </c>
      <c r="S93" s="53">
        <v>-1.9051427102567701E-16</v>
      </c>
      <c r="T93" s="53">
        <v>-2.7505775435088299E-17</v>
      </c>
      <c r="U93" s="53">
        <v>-2.9158966907694202E-17</v>
      </c>
      <c r="V93" s="53">
        <v>4.1666666666665703E-3</v>
      </c>
      <c r="W93" s="53">
        <v>-2.7478019859472599E-17</v>
      </c>
      <c r="X93" s="53">
        <v>0.211433333333333</v>
      </c>
      <c r="Y93" s="53">
        <v>1.6899999999999901E-2</v>
      </c>
      <c r="Z93" s="53">
        <v>0.29813333333333297</v>
      </c>
      <c r="AA93" s="53">
        <v>7.9999999999967001E-4</v>
      </c>
      <c r="AB93" s="53">
        <v>-1.3172796187177501E-16</v>
      </c>
      <c r="AC93" s="53">
        <v>-2.9532799816767201E-17</v>
      </c>
      <c r="AD93" s="53">
        <v>-1.6098233857064799E-16</v>
      </c>
      <c r="AE93" s="53">
        <v>1.6666666666666401E-3</v>
      </c>
      <c r="AF93" s="53">
        <v>-9.3761803876546397E-18</v>
      </c>
      <c r="AG93" s="53">
        <v>-3.1669111777432603E-17</v>
      </c>
      <c r="AH93" s="53">
        <v>1.30666666666666E-2</v>
      </c>
      <c r="AI93" s="53">
        <v>-2.5074387011159202E-16</v>
      </c>
      <c r="AJ93" s="53">
        <v>-4.8189230383854895E-16</v>
      </c>
      <c r="AK93" s="53">
        <v>3.69333333333332E-2</v>
      </c>
      <c r="AL93" s="53">
        <v>-3.3359426332424401E-16</v>
      </c>
      <c r="AM93" s="53">
        <v>-2.6090241078691199E-16</v>
      </c>
      <c r="AN93" s="53">
        <v>0.30411052766795799</v>
      </c>
      <c r="AO93" s="53">
        <v>6.7187358945660594E-2</v>
      </c>
      <c r="AP93" s="53">
        <v>3.5556509097825399E-12</v>
      </c>
      <c r="AQ93" s="53">
        <v>4.57009837275995E-12</v>
      </c>
      <c r="AR93" s="53">
        <v>4.3740691864555002E-2</v>
      </c>
      <c r="AS93" s="53">
        <v>5.8625777192569E-4</v>
      </c>
      <c r="AT93" s="53">
        <v>6.3881232191417305E-5</v>
      </c>
      <c r="AU93" s="53">
        <v>5.7738512095368497E-2</v>
      </c>
      <c r="AV93" s="53">
        <v>2.37848723456623E-3</v>
      </c>
      <c r="AW93" s="53">
        <v>0.35045693286193702</v>
      </c>
      <c r="AX93" s="53">
        <v>8.8722238925757601E-12</v>
      </c>
      <c r="AY93" s="53">
        <v>1.49397218602175E-6</v>
      </c>
      <c r="AZ93" s="53">
        <v>2.2204460492503101E-16</v>
      </c>
      <c r="BA93" s="53">
        <v>2.2204460492503101E-16</v>
      </c>
      <c r="BB93" s="53">
        <v>5.7112947810497196E-7</v>
      </c>
      <c r="BC93" s="53">
        <v>2.2204460492503101E-16</v>
      </c>
      <c r="BD93" s="53">
        <v>5.8236083196322702E-4</v>
      </c>
      <c r="BE93" s="53">
        <v>7.2568019264430295E-2</v>
      </c>
      <c r="BF93" s="53">
        <v>2.2204460492503101E-16</v>
      </c>
      <c r="BG93" s="53">
        <v>4.3220585643621198E-8</v>
      </c>
      <c r="BH93" s="53">
        <v>3.86931690100508E-2</v>
      </c>
      <c r="BI93" s="53">
        <v>7.2861897823338904E-10</v>
      </c>
      <c r="BJ93" s="53">
        <v>9.0171782747565904E-2</v>
      </c>
      <c r="BK93" s="53">
        <v>4.2144735996099502E-4</v>
      </c>
      <c r="BL93" s="53">
        <v>2.2204460492503101E-16</v>
      </c>
      <c r="BN93" s="5">
        <f t="shared" si="4"/>
        <v>1</v>
      </c>
      <c r="BO93" s="5">
        <f t="shared" si="5"/>
        <v>0</v>
      </c>
      <c r="BQ93" s="5">
        <f t="shared" si="6"/>
        <v>1</v>
      </c>
      <c r="BR93" s="5">
        <f t="shared" si="7"/>
        <v>0</v>
      </c>
    </row>
    <row r="94" spans="1:70" x14ac:dyDescent="0.35">
      <c r="A94">
        <v>93</v>
      </c>
      <c r="B94" t="s">
        <v>1472</v>
      </c>
      <c r="C94">
        <v>4.3</v>
      </c>
      <c r="D94">
        <v>2.5</v>
      </c>
      <c r="E94">
        <v>2.2000000000000002</v>
      </c>
      <c r="F94">
        <v>1.72</v>
      </c>
      <c r="G94">
        <v>1.95</v>
      </c>
      <c r="H94">
        <v>1.1399999999999999</v>
      </c>
      <c r="I94">
        <v>58.14</v>
      </c>
      <c r="L94" t="s">
        <v>1370</v>
      </c>
      <c r="M94" t="s">
        <v>1457</v>
      </c>
      <c r="N94" t="s">
        <v>1370</v>
      </c>
      <c r="O94" s="53">
        <v>0.131533333333333</v>
      </c>
      <c r="P94" s="53">
        <v>0.65366666666666695</v>
      </c>
      <c r="Q94" s="53">
        <v>0.18779999999999999</v>
      </c>
      <c r="R94" s="53">
        <v>0.2089</v>
      </c>
      <c r="S94" s="53">
        <v>-1.3761214390228801E-16</v>
      </c>
      <c r="T94" s="53">
        <v>-2.29261054585095E-17</v>
      </c>
      <c r="U94" s="53">
        <v>2.66666666666667E-2</v>
      </c>
      <c r="V94" s="53">
        <v>2.7099999999999999E-2</v>
      </c>
      <c r="W94" s="53">
        <v>-2.2898349882893899E-17</v>
      </c>
      <c r="X94" s="53">
        <v>0.14853333333333299</v>
      </c>
      <c r="Y94" s="53">
        <v>2.5714285714284199E-3</v>
      </c>
      <c r="Z94" s="53">
        <v>1.99999999999983E-3</v>
      </c>
      <c r="AA94" s="53">
        <v>4.9999999999974403E-4</v>
      </c>
      <c r="AB94" s="53">
        <v>2.4999999999998999E-3</v>
      </c>
      <c r="AC94" s="53">
        <v>-2.53616572187809E-17</v>
      </c>
      <c r="AD94" s="53">
        <v>-2.6362245719724301E-16</v>
      </c>
      <c r="AE94" s="53">
        <v>0.75829999999999997</v>
      </c>
      <c r="AF94" s="53">
        <v>-8.5452478426617505E-18</v>
      </c>
      <c r="AG94" s="53">
        <v>-3.16240089670572E-17</v>
      </c>
      <c r="AH94" s="53">
        <v>5.4999999999999199E-3</v>
      </c>
      <c r="AI94" s="53">
        <v>-3.3584246494910999E-16</v>
      </c>
      <c r="AJ94" s="53">
        <v>-3.5435543388473398E-16</v>
      </c>
      <c r="AK94" s="53">
        <v>0.1008</v>
      </c>
      <c r="AL94" s="53">
        <v>1.92333333333333E-2</v>
      </c>
      <c r="AM94" s="53">
        <v>-1.9967361097883401E-16</v>
      </c>
      <c r="AN94" s="53">
        <v>0.34769621947473101</v>
      </c>
      <c r="AO94" s="53">
        <v>0.91226598939252801</v>
      </c>
      <c r="AP94" s="53">
        <v>2.86650093200954E-8</v>
      </c>
      <c r="AQ94" s="53">
        <v>2.2204460492503101E-16</v>
      </c>
      <c r="AR94" s="53">
        <v>7.4294641470845593E-2</v>
      </c>
      <c r="AS94" s="53">
        <v>1.5017058104251E-5</v>
      </c>
      <c r="AT94" s="53">
        <v>1.78240179056902E-6</v>
      </c>
      <c r="AU94" s="53">
        <v>0.83433556252389296</v>
      </c>
      <c r="AV94" s="53">
        <v>3.7508296936313002E-9</v>
      </c>
      <c r="AW94" s="53">
        <v>0.40352246875625802</v>
      </c>
      <c r="AX94" s="53">
        <v>2.2204460492503101E-16</v>
      </c>
      <c r="AY94" s="53">
        <v>1.0477502564437801E-9</v>
      </c>
      <c r="AZ94" s="53">
        <v>2.2204460492503101E-16</v>
      </c>
      <c r="BA94" s="53">
        <v>2.2204460492503101E-16</v>
      </c>
      <c r="BB94" s="53">
        <v>8.0785767192203603E-7</v>
      </c>
      <c r="BC94" s="53">
        <v>2.2204460492503101E-16</v>
      </c>
      <c r="BD94" s="53">
        <v>1.3918894066311101E-4</v>
      </c>
      <c r="BE94" s="53">
        <v>4.2187627892757299E-3</v>
      </c>
      <c r="BF94" s="53">
        <v>2.2204460492503101E-16</v>
      </c>
      <c r="BG94" s="53">
        <v>9.0481893615140899E-5</v>
      </c>
      <c r="BH94" s="53">
        <v>0.49531175497268098</v>
      </c>
      <c r="BI94" s="53">
        <v>3.7645241964817202E-10</v>
      </c>
      <c r="BJ94" s="53">
        <v>0.19154640668853001</v>
      </c>
      <c r="BK94" s="53">
        <v>1.69400961642785E-3</v>
      </c>
      <c r="BL94" s="53">
        <v>2.2204460492503101E-16</v>
      </c>
      <c r="BN94" s="5">
        <f t="shared" si="4"/>
        <v>1</v>
      </c>
      <c r="BO94" s="5">
        <f t="shared" si="5"/>
        <v>2</v>
      </c>
      <c r="BQ94" s="5">
        <f t="shared" si="6"/>
        <v>2</v>
      </c>
      <c r="BR94" s="5">
        <f t="shared" si="7"/>
        <v>2</v>
      </c>
    </row>
    <row r="95" spans="1:70" x14ac:dyDescent="0.35">
      <c r="A95">
        <v>94</v>
      </c>
      <c r="B95" t="s">
        <v>1473</v>
      </c>
      <c r="C95">
        <v>5</v>
      </c>
      <c r="D95">
        <v>2.9</v>
      </c>
      <c r="E95">
        <v>2.9</v>
      </c>
      <c r="F95">
        <v>1.72</v>
      </c>
      <c r="G95">
        <v>1.72</v>
      </c>
      <c r="H95">
        <v>1</v>
      </c>
      <c r="I95">
        <v>58</v>
      </c>
      <c r="L95" t="s">
        <v>1370</v>
      </c>
      <c r="M95" t="s">
        <v>1457</v>
      </c>
      <c r="N95" t="s">
        <v>1370</v>
      </c>
      <c r="O95" s="53">
        <v>0.20116666666666699</v>
      </c>
      <c r="P95" s="53">
        <v>4.9999999999999602E-3</v>
      </c>
      <c r="Q95" s="53">
        <v>0.167633333333333</v>
      </c>
      <c r="R95" s="53">
        <v>2.3999999999999898E-3</v>
      </c>
      <c r="S95" s="53">
        <v>-1.75859327100625E-16</v>
      </c>
      <c r="T95" s="53">
        <v>-2.6811886044697499E-17</v>
      </c>
      <c r="U95" s="53">
        <v>-2.79880285614098E-17</v>
      </c>
      <c r="V95" s="53">
        <v>4.5166666666666598E-2</v>
      </c>
      <c r="W95" s="53">
        <v>-2.7144952952085102E-17</v>
      </c>
      <c r="X95" s="53">
        <v>0.28877777777777802</v>
      </c>
      <c r="Y95" s="53">
        <v>4.1071428571428599E-2</v>
      </c>
      <c r="Z95" s="53">
        <v>2.75666666666666E-2</v>
      </c>
      <c r="AA95" s="53">
        <v>-3.0897506775318101E-16</v>
      </c>
      <c r="AB95" s="53">
        <v>-1.083300116278E-16</v>
      </c>
      <c r="AC95" s="53">
        <v>-3.2138354477684302E-17</v>
      </c>
      <c r="AD95" s="53">
        <v>-2.6792457141766601E-16</v>
      </c>
      <c r="AE95" s="53">
        <v>0.12946666666666701</v>
      </c>
      <c r="AF95" s="53">
        <v>-9.2235247217686805E-18</v>
      </c>
      <c r="AG95" s="53">
        <v>-3.1743704886899598E-17</v>
      </c>
      <c r="AH95" s="53">
        <v>8.3333333333332395E-3</v>
      </c>
      <c r="AI95" s="53">
        <v>-3.4064417953061399E-16</v>
      </c>
      <c r="AJ95" s="53">
        <v>-4.8230863747278399E-16</v>
      </c>
      <c r="AK95" s="53">
        <v>0.92503333333333404</v>
      </c>
      <c r="AL95" s="53">
        <v>6.6333333333332802E-3</v>
      </c>
      <c r="AM95" s="53">
        <v>-2.60944044150335E-16</v>
      </c>
      <c r="AN95" s="53">
        <v>0.45014695820742101</v>
      </c>
      <c r="AO95" s="53">
        <v>0.24909182400788801</v>
      </c>
      <c r="AP95" s="53">
        <v>3.2345367698681702E-11</v>
      </c>
      <c r="AQ95" s="53">
        <v>2.2855187919399201E-12</v>
      </c>
      <c r="AR95" s="53">
        <v>0.115844067422923</v>
      </c>
      <c r="AS95" s="53">
        <v>4.1526853408282802E-3</v>
      </c>
      <c r="AT95" s="53">
        <v>1.05906114198627E-5</v>
      </c>
      <c r="AU95" s="53">
        <v>0.542110475655181</v>
      </c>
      <c r="AV95" s="53">
        <v>3.8205180652888398E-6</v>
      </c>
      <c r="AW95" s="53">
        <v>0.29436115054351802</v>
      </c>
      <c r="AX95" s="53">
        <v>6.0058496437281297E-12</v>
      </c>
      <c r="AY95" s="53">
        <v>1.32223061241204E-7</v>
      </c>
      <c r="AZ95" s="53">
        <v>2.2204460492503101E-16</v>
      </c>
      <c r="BA95" s="53">
        <v>2.2204460492503101E-16</v>
      </c>
      <c r="BB95" s="53">
        <v>1.41336030312041E-6</v>
      </c>
      <c r="BC95" s="53">
        <v>2.2204460492503101E-16</v>
      </c>
      <c r="BD95" s="53">
        <v>1.3826026354825901E-3</v>
      </c>
      <c r="BE95" s="53">
        <v>1.50324824377213E-2</v>
      </c>
      <c r="BF95" s="53">
        <v>2.2204460492503101E-16</v>
      </c>
      <c r="BG95" s="53">
        <v>1.7306699629373399E-7</v>
      </c>
      <c r="BH95" s="53">
        <v>9.5267073564261701E-2</v>
      </c>
      <c r="BI95" s="53">
        <v>2.6258863708183999E-10</v>
      </c>
      <c r="BJ95" s="53">
        <v>0.58670729749571005</v>
      </c>
      <c r="BK95" s="53">
        <v>1.48790744019394E-3</v>
      </c>
      <c r="BL95" s="53">
        <v>2.2204460492503101E-16</v>
      </c>
      <c r="BN95" s="5">
        <f t="shared" si="4"/>
        <v>1</v>
      </c>
      <c r="BO95" s="5">
        <f t="shared" si="5"/>
        <v>0</v>
      </c>
      <c r="BQ95" s="5">
        <f t="shared" si="6"/>
        <v>1</v>
      </c>
      <c r="BR95" s="5">
        <f t="shared" si="7"/>
        <v>2</v>
      </c>
    </row>
    <row r="96" spans="1:70" x14ac:dyDescent="0.35">
      <c r="A96">
        <v>95</v>
      </c>
      <c r="B96" t="s">
        <v>1474</v>
      </c>
      <c r="C96">
        <v>6.1</v>
      </c>
      <c r="D96">
        <v>3.5</v>
      </c>
      <c r="E96">
        <v>3.5</v>
      </c>
      <c r="F96">
        <v>1.74</v>
      </c>
      <c r="G96">
        <v>1.74</v>
      </c>
      <c r="H96">
        <v>1</v>
      </c>
      <c r="I96">
        <v>57.38</v>
      </c>
      <c r="L96" t="s">
        <v>1370</v>
      </c>
      <c r="M96" t="s">
        <v>1457</v>
      </c>
      <c r="N96" t="s">
        <v>1370</v>
      </c>
      <c r="O96" s="53">
        <v>0.33960000000000001</v>
      </c>
      <c r="P96" s="53">
        <v>0.23596666666666699</v>
      </c>
      <c r="Q96" s="53">
        <v>3.7999999999998699E-3</v>
      </c>
      <c r="R96" s="53">
        <v>0.34660000000000002</v>
      </c>
      <c r="S96" s="53">
        <v>-1.8207657603852601E-16</v>
      </c>
      <c r="T96" s="53">
        <v>1.3333333333333201E-3</v>
      </c>
      <c r="U96" s="53">
        <v>-2.9153762737266197E-17</v>
      </c>
      <c r="V96" s="53">
        <v>3.0033333333333301E-2</v>
      </c>
      <c r="W96" s="53">
        <v>-2.64510635616944E-17</v>
      </c>
      <c r="X96" s="53">
        <v>0.210466666666667</v>
      </c>
      <c r="Y96" s="53">
        <v>1.42999999999999E-2</v>
      </c>
      <c r="Z96" s="53">
        <v>0.2636</v>
      </c>
      <c r="AA96" s="53">
        <v>-3.3062441673337199E-16</v>
      </c>
      <c r="AB96" s="53">
        <v>-1.19626530903361E-16</v>
      </c>
      <c r="AC96" s="53">
        <v>-2.9831172254635201E-17</v>
      </c>
      <c r="AD96" s="53">
        <v>1.4999999999998699E-3</v>
      </c>
      <c r="AE96" s="53">
        <v>6.6400000000000001E-2</v>
      </c>
      <c r="AF96" s="53">
        <v>-9.4056706867462506E-18</v>
      </c>
      <c r="AG96" s="53">
        <v>-3.1393290744752299E-17</v>
      </c>
      <c r="AH96" s="53">
        <v>0.38503333333333301</v>
      </c>
      <c r="AI96" s="53">
        <v>2.52E-2</v>
      </c>
      <c r="AJ96" s="53">
        <v>-4.8294701571194296E-16</v>
      </c>
      <c r="AK96" s="53">
        <v>3.2466666666666498E-2</v>
      </c>
      <c r="AL96" s="53">
        <v>2.9999999999997099E-3</v>
      </c>
      <c r="AM96" s="53">
        <v>-2.61013433089374E-16</v>
      </c>
      <c r="AN96" s="53">
        <v>9.9909768783779093E-2</v>
      </c>
      <c r="AO96" s="53">
        <v>3.4859949607189897E-2</v>
      </c>
      <c r="AP96" s="53">
        <v>3.0068237369479002E-12</v>
      </c>
      <c r="AQ96" s="53">
        <v>1.88315642480983E-7</v>
      </c>
      <c r="AR96" s="53">
        <v>3.5566812582422398E-2</v>
      </c>
      <c r="AS96" s="53">
        <v>2.2680608839275298E-3</v>
      </c>
      <c r="AT96" s="53">
        <v>8.0666847845825302E-5</v>
      </c>
      <c r="AU96" s="53">
        <v>1.0891537899488201E-2</v>
      </c>
      <c r="AV96" s="53">
        <v>7.0454918096285304E-2</v>
      </c>
      <c r="AW96" s="53">
        <v>0.27022125275620401</v>
      </c>
      <c r="AX96" s="53">
        <v>1.6313506541993701E-10</v>
      </c>
      <c r="AY96" s="53">
        <v>2.5405776575722398E-4</v>
      </c>
      <c r="AZ96" s="53">
        <v>2.2204460492503101E-16</v>
      </c>
      <c r="BA96" s="53">
        <v>2.2204460492503101E-16</v>
      </c>
      <c r="BB96" s="53">
        <v>1.5329024982470501E-5</v>
      </c>
      <c r="BC96" s="53">
        <v>2.2204460492503101E-16</v>
      </c>
      <c r="BD96" s="53">
        <v>2.0254491730634198E-3</v>
      </c>
      <c r="BE96" s="53">
        <v>2.0623359250454901E-2</v>
      </c>
      <c r="BF96" s="53">
        <v>2.2204460492503101E-16</v>
      </c>
      <c r="BG96" s="53">
        <v>4.5323460843614002E-9</v>
      </c>
      <c r="BH96" s="53">
        <v>2.9701051219862398E-2</v>
      </c>
      <c r="BI96" s="53">
        <v>2.97151044792118E-8</v>
      </c>
      <c r="BJ96" s="53">
        <v>8.7046828274721405E-2</v>
      </c>
      <c r="BK96" s="53">
        <v>1.5028698025031601E-3</v>
      </c>
      <c r="BL96" s="53">
        <v>2.2204460492503101E-16</v>
      </c>
      <c r="BN96" s="5">
        <f t="shared" si="4"/>
        <v>0</v>
      </c>
      <c r="BO96" s="5">
        <f t="shared" si="5"/>
        <v>0</v>
      </c>
      <c r="BQ96" s="5">
        <f t="shared" si="6"/>
        <v>0</v>
      </c>
      <c r="BR96" s="5">
        <f t="shared" si="7"/>
        <v>0</v>
      </c>
    </row>
    <row r="97" spans="1:70" x14ac:dyDescent="0.35">
      <c r="A97">
        <v>96</v>
      </c>
      <c r="B97" t="s">
        <v>1475</v>
      </c>
      <c r="C97">
        <v>4.4000000000000004</v>
      </c>
      <c r="D97">
        <v>3.4</v>
      </c>
      <c r="E97">
        <v>3.3</v>
      </c>
      <c r="F97">
        <v>1.29</v>
      </c>
      <c r="G97">
        <v>1.33</v>
      </c>
      <c r="H97">
        <v>1.03</v>
      </c>
      <c r="I97">
        <v>77.27</v>
      </c>
      <c r="L97" t="s">
        <v>1370</v>
      </c>
      <c r="M97" t="s">
        <v>1457</v>
      </c>
      <c r="N97" t="s">
        <v>1370</v>
      </c>
      <c r="O97" s="53">
        <v>9.2999999999999992E-3</v>
      </c>
      <c r="P97" s="53">
        <v>0.100166666666667</v>
      </c>
      <c r="Q97" s="53">
        <v>-6.6890937233665698E-17</v>
      </c>
      <c r="R97" s="53">
        <v>3.8999999999999898E-3</v>
      </c>
      <c r="S97" s="53">
        <v>-1.72417635724287E-16</v>
      </c>
      <c r="T97" s="53">
        <v>-1.8374191057546299E-17</v>
      </c>
      <c r="U97" s="53">
        <v>-2.6091975802167199E-17</v>
      </c>
      <c r="V97" s="53">
        <v>-1.5143442055887099E-16</v>
      </c>
      <c r="W97" s="53">
        <v>-1.8152146452621301E-17</v>
      </c>
      <c r="X97" s="53">
        <v>0.30299999999999999</v>
      </c>
      <c r="Y97" s="53">
        <v>0.69673333333333298</v>
      </c>
      <c r="Z97" s="53">
        <v>0.91033333333333299</v>
      </c>
      <c r="AA97" s="53">
        <v>7.9999999999968204E-4</v>
      </c>
      <c r="AB97" s="53">
        <v>-9.1815444136500404E-17</v>
      </c>
      <c r="AC97" s="53">
        <v>-2.5270584236292099E-17</v>
      </c>
      <c r="AD97" s="53">
        <v>-1.39596667558806E-16</v>
      </c>
      <c r="AE97" s="53">
        <v>1.3333333333333201E-3</v>
      </c>
      <c r="AF97" s="53">
        <v>-6.9770578203787201E-18</v>
      </c>
      <c r="AG97" s="53">
        <v>-2.99361230249318E-17</v>
      </c>
      <c r="AH97" s="53">
        <v>9.9999999999986103E-4</v>
      </c>
      <c r="AI97" s="53">
        <v>4.3999999999998398E-3</v>
      </c>
      <c r="AJ97" s="53">
        <v>-4.2063574845485602E-16</v>
      </c>
      <c r="AK97" s="53">
        <v>5.9999999999999897E-3</v>
      </c>
      <c r="AL97" s="53">
        <v>-2.6426083543640301E-16</v>
      </c>
      <c r="AM97" s="53">
        <v>-2.5809909764973301E-16</v>
      </c>
      <c r="AN97" s="53">
        <v>4.3373219573968999E-5</v>
      </c>
      <c r="AO97" s="53">
        <v>2.6827244400920902E-4</v>
      </c>
      <c r="AP97" s="53">
        <v>2.2204460492503101E-16</v>
      </c>
      <c r="AQ97" s="53">
        <v>2.2204460492503101E-16</v>
      </c>
      <c r="AR97" s="53">
        <v>0.38100719339037797</v>
      </c>
      <c r="AS97" s="53">
        <v>0.93662940544681506</v>
      </c>
      <c r="AT97" s="53">
        <v>1.61225262537802E-5</v>
      </c>
      <c r="AU97" s="53">
        <v>1.56071688782912E-2</v>
      </c>
      <c r="AV97" s="53">
        <v>1.8204388126257201E-12</v>
      </c>
      <c r="AW97" s="53">
        <v>2.7042859465818501E-3</v>
      </c>
      <c r="AX97" s="53">
        <v>2.2204460492503101E-16</v>
      </c>
      <c r="AY97" s="53">
        <v>2.2204460492503101E-16</v>
      </c>
      <c r="AZ97" s="53">
        <v>2.2204460492503101E-16</v>
      </c>
      <c r="BA97" s="53">
        <v>2.2204460492503101E-16</v>
      </c>
      <c r="BB97" s="53">
        <v>2.2204460492503101E-16</v>
      </c>
      <c r="BC97" s="53">
        <v>4.3921440789126001E-10</v>
      </c>
      <c r="BD97" s="53">
        <v>2.00514902275791E-4</v>
      </c>
      <c r="BE97" s="53">
        <v>0.99864851144698197</v>
      </c>
      <c r="BF97" s="53">
        <v>2.2204460492503101E-16</v>
      </c>
      <c r="BG97" s="53">
        <v>2.2204460492503101E-16</v>
      </c>
      <c r="BH97" s="53">
        <v>1.13690531769767E-5</v>
      </c>
      <c r="BI97" s="53">
        <v>2.2204460492503101E-16</v>
      </c>
      <c r="BJ97" s="53">
        <v>8.53218677180658E-4</v>
      </c>
      <c r="BK97" s="53">
        <v>2.0324705829813302E-11</v>
      </c>
      <c r="BL97" s="53">
        <v>2.2204460492503101E-16</v>
      </c>
      <c r="BN97" s="5">
        <f t="shared" si="4"/>
        <v>1</v>
      </c>
      <c r="BO97" s="5">
        <f t="shared" si="5"/>
        <v>2</v>
      </c>
      <c r="BQ97" s="5">
        <f t="shared" si="6"/>
        <v>2</v>
      </c>
      <c r="BR97" s="5">
        <f t="shared" si="7"/>
        <v>2</v>
      </c>
    </row>
    <row r="98" spans="1:70" x14ac:dyDescent="0.35">
      <c r="A98">
        <v>97</v>
      </c>
      <c r="B98" t="s">
        <v>1476</v>
      </c>
      <c r="C98">
        <v>4.8</v>
      </c>
      <c r="D98">
        <v>3.3</v>
      </c>
      <c r="E98">
        <v>3.3</v>
      </c>
      <c r="F98">
        <v>1.45</v>
      </c>
      <c r="G98">
        <v>1.45</v>
      </c>
      <c r="H98">
        <v>1</v>
      </c>
      <c r="I98">
        <v>68.75</v>
      </c>
      <c r="L98" t="s">
        <v>1370</v>
      </c>
      <c r="M98" t="s">
        <v>1457</v>
      </c>
      <c r="N98" t="s">
        <v>1370</v>
      </c>
      <c r="O98" s="53">
        <v>3.3366666666666697E-2</v>
      </c>
      <c r="P98" s="53">
        <v>-5.7620574978045602E-17</v>
      </c>
      <c r="Q98" s="53">
        <v>3.44E-2</v>
      </c>
      <c r="R98" s="53">
        <v>2.7000000000000001E-3</v>
      </c>
      <c r="S98" s="53">
        <v>-1.7857937351095599E-16</v>
      </c>
      <c r="T98" s="53">
        <v>-2.3592239273284601E-17</v>
      </c>
      <c r="U98" s="53">
        <v>-2.7455468454284901E-17</v>
      </c>
      <c r="V98" s="53">
        <v>1.5133333333333301E-2</v>
      </c>
      <c r="W98" s="53">
        <v>-2.45081732686003E-17</v>
      </c>
      <c r="X98" s="53">
        <v>0.27350000000000002</v>
      </c>
      <c r="Y98" s="53">
        <v>0.80230000000000101</v>
      </c>
      <c r="Z98" s="53">
        <v>0.998</v>
      </c>
      <c r="AA98" s="53">
        <v>-3.3015257194790601E-16</v>
      </c>
      <c r="AB98" s="53">
        <v>-1.07941433569181E-16</v>
      </c>
      <c r="AC98" s="53">
        <v>-2.9898826470198299E-17</v>
      </c>
      <c r="AD98" s="53">
        <v>-1.63175029044282E-16</v>
      </c>
      <c r="AE98" s="53">
        <v>0.2243</v>
      </c>
      <c r="AF98" s="53">
        <v>-8.5383089487578394E-18</v>
      </c>
      <c r="AG98" s="53">
        <v>-3.15771714332058E-17</v>
      </c>
      <c r="AH98" s="53">
        <v>-1.38722366926913E-16</v>
      </c>
      <c r="AI98" s="53">
        <v>8.8666666666665402E-3</v>
      </c>
      <c r="AJ98" s="53">
        <v>-4.8111514772131197E-16</v>
      </c>
      <c r="AK98" s="53">
        <v>2.9999999999999701E-3</v>
      </c>
      <c r="AL98" s="53">
        <v>-2.6395552410463101E-16</v>
      </c>
      <c r="AM98" s="53">
        <v>-2.6073587733321802E-16</v>
      </c>
      <c r="AN98" s="53">
        <v>1.67967620678924E-2</v>
      </c>
      <c r="AO98" s="53">
        <v>6.4947755209705499E-2</v>
      </c>
      <c r="AP98" s="53">
        <v>2.2204460492503101E-16</v>
      </c>
      <c r="AQ98" s="53">
        <v>2.2204460492503101E-16</v>
      </c>
      <c r="AR98" s="53">
        <v>0.20218552120421701</v>
      </c>
      <c r="AS98" s="53">
        <v>0.95747042139752703</v>
      </c>
      <c r="AT98" s="53">
        <v>1.16386160734981E-5</v>
      </c>
      <c r="AU98" s="53">
        <v>7.9358740019799603E-2</v>
      </c>
      <c r="AV98" s="53">
        <v>2.5730317112044401E-8</v>
      </c>
      <c r="AW98" s="53">
        <v>3.6134400341395E-2</v>
      </c>
      <c r="AX98" s="53">
        <v>2.2204460492503101E-16</v>
      </c>
      <c r="AY98" s="53">
        <v>2.2204460492503101E-16</v>
      </c>
      <c r="AZ98" s="53">
        <v>2.2204460492503101E-16</v>
      </c>
      <c r="BA98" s="53">
        <v>2.2204460492503101E-16</v>
      </c>
      <c r="BB98" s="53">
        <v>2.8813920597291999E-12</v>
      </c>
      <c r="BC98" s="53">
        <v>2.2204460492503101E-16</v>
      </c>
      <c r="BD98" s="53">
        <v>6.1667973458753497E-4</v>
      </c>
      <c r="BE98" s="53">
        <v>0.99386878705590198</v>
      </c>
      <c r="BF98" s="53">
        <v>2.2204460492503101E-16</v>
      </c>
      <c r="BG98" s="53">
        <v>8.0198870571237808E-12</v>
      </c>
      <c r="BH98" s="53">
        <v>8.1759530517543902E-4</v>
      </c>
      <c r="BI98" s="53">
        <v>2.2204460492503101E-16</v>
      </c>
      <c r="BJ98" s="53">
        <v>0.10390026626203699</v>
      </c>
      <c r="BK98" s="53">
        <v>1.17461317248969E-7</v>
      </c>
      <c r="BL98" s="53">
        <v>2.2204460492503101E-16</v>
      </c>
      <c r="BN98" s="5">
        <f t="shared" si="4"/>
        <v>2</v>
      </c>
      <c r="BO98" s="5">
        <f t="shared" si="5"/>
        <v>2</v>
      </c>
      <c r="BQ98" s="5">
        <f t="shared" si="6"/>
        <v>2</v>
      </c>
      <c r="BR98" s="5">
        <f t="shared" si="7"/>
        <v>2</v>
      </c>
    </row>
    <row r="99" spans="1:70" x14ac:dyDescent="0.35">
      <c r="A99">
        <v>98</v>
      </c>
      <c r="B99" t="s">
        <v>1477</v>
      </c>
      <c r="C99">
        <v>5.4</v>
      </c>
      <c r="D99">
        <v>3.3</v>
      </c>
      <c r="E99">
        <v>3.3</v>
      </c>
      <c r="F99">
        <v>1.64</v>
      </c>
      <c r="G99">
        <v>1.64</v>
      </c>
      <c r="H99">
        <v>1</v>
      </c>
      <c r="I99">
        <v>61.11</v>
      </c>
      <c r="L99" t="s">
        <v>1370</v>
      </c>
      <c r="M99" t="s">
        <v>1457</v>
      </c>
      <c r="N99" t="s">
        <v>1370</v>
      </c>
      <c r="O99" s="53">
        <v>0.31023333333333297</v>
      </c>
      <c r="P99" s="53">
        <v>9.9000000000000008E-3</v>
      </c>
      <c r="Q99" s="53">
        <v>0.1164</v>
      </c>
      <c r="R99" s="53">
        <v>4.0000000000000001E-3</v>
      </c>
      <c r="S99" s="53">
        <v>-1.82465154097144E-16</v>
      </c>
      <c r="T99" s="53">
        <v>-2.7033930649622601E-17</v>
      </c>
      <c r="U99" s="53">
        <v>-2.7901292387611002E-17</v>
      </c>
      <c r="V99" s="53">
        <v>1.5133333333333301E-2</v>
      </c>
      <c r="W99" s="53">
        <v>-2.7366997557010099E-17</v>
      </c>
      <c r="X99" s="53">
        <v>0.26719999999999999</v>
      </c>
      <c r="Y99" s="53">
        <v>0.38793333333333402</v>
      </c>
      <c r="Z99" s="53">
        <v>0.85646666666666704</v>
      </c>
      <c r="AA99" s="53">
        <v>-3.30541150006525E-16</v>
      </c>
      <c r="AB99" s="53">
        <v>-1.1687872891741299E-16</v>
      </c>
      <c r="AC99" s="53">
        <v>-2.99369903866697E-17</v>
      </c>
      <c r="AD99" s="53">
        <v>-1.6735224317443499E-16</v>
      </c>
      <c r="AE99" s="53">
        <v>8.9433333333333406E-2</v>
      </c>
      <c r="AF99" s="53">
        <v>-9.28770949037983E-18</v>
      </c>
      <c r="AG99" s="53">
        <v>-3.1627478414009103E-17</v>
      </c>
      <c r="AH99" s="53">
        <v>1.52E-2</v>
      </c>
      <c r="AI99" s="53">
        <v>8.8666666666665402E-3</v>
      </c>
      <c r="AJ99" s="53">
        <v>-4.8386294970725904E-16</v>
      </c>
      <c r="AK99" s="53">
        <v>3.4033333333333297E-2</v>
      </c>
      <c r="AL99" s="53">
        <v>8.4999999999997404E-3</v>
      </c>
      <c r="AM99" s="53">
        <v>-2.61013433089374E-16</v>
      </c>
      <c r="AN99" s="53">
        <v>0.16615183782506099</v>
      </c>
      <c r="AO99" s="53">
        <v>0.11508668970524</v>
      </c>
      <c r="AP99" s="53">
        <v>2.2204460492503101E-16</v>
      </c>
      <c r="AQ99" s="53">
        <v>1.1762266770679899E-13</v>
      </c>
      <c r="AR99" s="53">
        <v>6.4678572089116093E-2</v>
      </c>
      <c r="AS99" s="53">
        <v>0.11016770944824</v>
      </c>
      <c r="AT99" s="53">
        <v>2.4234133531747199E-5</v>
      </c>
      <c r="AU99" s="53">
        <v>7.5201279307100105E-2</v>
      </c>
      <c r="AV99" s="53">
        <v>1.09420015346375E-4</v>
      </c>
      <c r="AW99" s="53">
        <v>0.16844690929628101</v>
      </c>
      <c r="AX99" s="53">
        <v>1.9919531494441299E-13</v>
      </c>
      <c r="AY99" s="53">
        <v>2.1664715630141401E-8</v>
      </c>
      <c r="AZ99" s="53">
        <v>2.2204460492503101E-16</v>
      </c>
      <c r="BA99" s="53">
        <v>2.2204460492503101E-16</v>
      </c>
      <c r="BB99" s="53">
        <v>7.4850105822178495E-8</v>
      </c>
      <c r="BC99" s="53">
        <v>2.2204460492503101E-16</v>
      </c>
      <c r="BD99" s="53">
        <v>1.22653537002197E-3</v>
      </c>
      <c r="BE99" s="53">
        <v>0.33596995993157402</v>
      </c>
      <c r="BF99" s="53">
        <v>2.2204460492503101E-16</v>
      </c>
      <c r="BG99" s="53">
        <v>1.2640083953216501E-9</v>
      </c>
      <c r="BH99" s="53">
        <v>1.4127510361098701E-2</v>
      </c>
      <c r="BI99" s="53">
        <v>1.7021989767805899E-11</v>
      </c>
      <c r="BJ99" s="53">
        <v>0.25972393160623602</v>
      </c>
      <c r="BK99" s="53">
        <v>9.3890552454573107E-5</v>
      </c>
      <c r="BL99" s="53">
        <v>2.2204460492503101E-16</v>
      </c>
      <c r="BN99" s="5">
        <f t="shared" si="4"/>
        <v>1</v>
      </c>
      <c r="BO99" s="5">
        <f t="shared" si="5"/>
        <v>0</v>
      </c>
      <c r="BQ99" s="5">
        <f t="shared" si="6"/>
        <v>1</v>
      </c>
      <c r="BR99" s="5">
        <f t="shared" si="7"/>
        <v>0</v>
      </c>
    </row>
    <row r="100" spans="1:70" x14ac:dyDescent="0.35">
      <c r="A100">
        <v>99</v>
      </c>
      <c r="B100" t="s">
        <v>1478</v>
      </c>
      <c r="C100">
        <v>4.5999999999999996</v>
      </c>
      <c r="D100">
        <v>2.7</v>
      </c>
      <c r="E100">
        <v>2.4</v>
      </c>
      <c r="F100">
        <v>1.7</v>
      </c>
      <c r="G100">
        <v>1.92</v>
      </c>
      <c r="H100">
        <v>1.1299999999999999</v>
      </c>
      <c r="I100">
        <v>58.7</v>
      </c>
      <c r="L100" t="s">
        <v>1370</v>
      </c>
      <c r="M100" t="s">
        <v>1457</v>
      </c>
      <c r="N100" t="s">
        <v>1370</v>
      </c>
      <c r="O100" s="53">
        <v>2.2599999999999999E-2</v>
      </c>
      <c r="P100" s="53">
        <v>0.52313333333333301</v>
      </c>
      <c r="Q100" s="53">
        <v>0.17730000000000001</v>
      </c>
      <c r="R100" s="53">
        <v>0.21816666666666701</v>
      </c>
      <c r="S100" s="53">
        <v>1.33333333333318E-3</v>
      </c>
      <c r="T100" s="53">
        <v>-2.53685961126848E-17</v>
      </c>
      <c r="U100" s="53">
        <v>-2.7644553313166401E-17</v>
      </c>
      <c r="V100" s="53">
        <v>-1.47659662275146E-16</v>
      </c>
      <c r="W100" s="53">
        <v>-2.5923707624997401E-17</v>
      </c>
      <c r="X100" s="53">
        <v>0.29693333333333299</v>
      </c>
      <c r="Y100" s="53">
        <v>2.5714285714284199E-3</v>
      </c>
      <c r="Z100" s="53">
        <v>7.6666666666664997E-3</v>
      </c>
      <c r="AA100" s="53">
        <v>1.4999999999997301E-3</v>
      </c>
      <c r="AB100" s="53">
        <v>-1.02529096324133E-16</v>
      </c>
      <c r="AC100" s="53">
        <v>-2.56097226758456E-17</v>
      </c>
      <c r="AD100" s="53">
        <v>-2.6688373733207999E-16</v>
      </c>
      <c r="AE100" s="53">
        <v>0.59650000000000003</v>
      </c>
      <c r="AF100" s="53">
        <v>-8.9702550942760699E-18</v>
      </c>
      <c r="AG100" s="53">
        <v>-3.1667377053956599E-17</v>
      </c>
      <c r="AH100" s="53">
        <v>5.4999999999999103E-3</v>
      </c>
      <c r="AI100" s="53">
        <v>-3.39700489959682E-16</v>
      </c>
      <c r="AJ100" s="53">
        <v>-3.6959324489771498E-16</v>
      </c>
      <c r="AK100" s="53">
        <v>0.22289999999999999</v>
      </c>
      <c r="AL100" s="53">
        <v>1.58999999999999E-2</v>
      </c>
      <c r="AM100" s="53">
        <v>-2.4283353106113699E-16</v>
      </c>
      <c r="AN100" s="53">
        <v>0.30643868403108898</v>
      </c>
      <c r="AO100" s="53">
        <v>0.84806232749113997</v>
      </c>
      <c r="AP100" s="53">
        <v>4.0401539041646901E-9</v>
      </c>
      <c r="AQ100" s="53">
        <v>2.2204460492503101E-16</v>
      </c>
      <c r="AR100" s="53">
        <v>7.2754303589490504E-2</v>
      </c>
      <c r="AS100" s="53">
        <v>1.9912992451821E-5</v>
      </c>
      <c r="AT100" s="53">
        <v>4.0289581773137098E-6</v>
      </c>
      <c r="AU100" s="53">
        <v>0.665131225963837</v>
      </c>
      <c r="AV100" s="53">
        <v>5.6502762304681897E-8</v>
      </c>
      <c r="AW100" s="53">
        <v>0.403939332707418</v>
      </c>
      <c r="AX100" s="53">
        <v>2.2204460492503101E-16</v>
      </c>
      <c r="AY100" s="53">
        <v>3.6490207657364202E-9</v>
      </c>
      <c r="AZ100" s="53">
        <v>2.2204460492503101E-16</v>
      </c>
      <c r="BA100" s="53">
        <v>2.2204460492503101E-16</v>
      </c>
      <c r="BB100" s="53">
        <v>6.5604537067371602E-7</v>
      </c>
      <c r="BC100" s="53">
        <v>2.2204460492503101E-16</v>
      </c>
      <c r="BD100" s="53">
        <v>1.76632921550687E-4</v>
      </c>
      <c r="BE100" s="53">
        <v>1.8115434941235201E-2</v>
      </c>
      <c r="BF100" s="53">
        <v>2.2204460492503101E-16</v>
      </c>
      <c r="BG100" s="53">
        <v>1.9760877833811701E-5</v>
      </c>
      <c r="BH100" s="53">
        <v>0.344077651712972</v>
      </c>
      <c r="BI100" s="53">
        <v>3.2770828604700403E-10</v>
      </c>
      <c r="BJ100" s="53">
        <v>0.13283744172863199</v>
      </c>
      <c r="BK100" s="53">
        <v>1.09979102857396E-3</v>
      </c>
      <c r="BL100" s="53">
        <v>2.2204460492503101E-16</v>
      </c>
      <c r="BN100" s="5">
        <f t="shared" si="4"/>
        <v>0</v>
      </c>
      <c r="BO100" s="5">
        <f t="shared" si="5"/>
        <v>1</v>
      </c>
      <c r="BQ100" s="5">
        <f t="shared" si="6"/>
        <v>2</v>
      </c>
      <c r="BR100" s="5">
        <f t="shared" si="7"/>
        <v>2</v>
      </c>
    </row>
    <row r="101" spans="1:70" x14ac:dyDescent="0.35">
      <c r="A101">
        <v>100</v>
      </c>
      <c r="B101" t="s">
        <v>1479</v>
      </c>
      <c r="C101">
        <v>4.5999999999999996</v>
      </c>
      <c r="D101">
        <v>2.9</v>
      </c>
      <c r="E101">
        <v>2.6</v>
      </c>
      <c r="F101">
        <v>1.59</v>
      </c>
      <c r="G101">
        <v>1.77</v>
      </c>
      <c r="H101">
        <v>1.1200000000000001</v>
      </c>
      <c r="I101">
        <v>63.04</v>
      </c>
      <c r="L101" t="s">
        <v>1370</v>
      </c>
      <c r="M101" t="s">
        <v>1457</v>
      </c>
      <c r="N101" t="s">
        <v>1370</v>
      </c>
      <c r="O101" s="53">
        <v>5.2999999999999896E-3</v>
      </c>
      <c r="P101" s="53">
        <v>0.33939999999999998</v>
      </c>
      <c r="Q101" s="53">
        <v>0.11736666666666699</v>
      </c>
      <c r="R101" s="53">
        <v>4.28333333333333E-2</v>
      </c>
      <c r="S101" s="53">
        <v>-1.7968959653558201E-16</v>
      </c>
      <c r="T101" s="53">
        <v>-2.5590640717609899E-17</v>
      </c>
      <c r="U101" s="53">
        <v>-2.7741697827821101E-17</v>
      </c>
      <c r="V101" s="53">
        <v>-1.8179902028236901E-16</v>
      </c>
      <c r="W101" s="53">
        <v>-2.5729418595688001E-17</v>
      </c>
      <c r="X101" s="53">
        <v>0.14960000000000001</v>
      </c>
      <c r="Y101" s="53">
        <v>3.49999999999987E-3</v>
      </c>
      <c r="Z101" s="53">
        <v>0.13073333333333301</v>
      </c>
      <c r="AA101" s="53">
        <v>-2.8368973836734298E-16</v>
      </c>
      <c r="AB101" s="53">
        <v>-1.16545662010026E-16</v>
      </c>
      <c r="AC101" s="53">
        <v>-2.72715877658314E-17</v>
      </c>
      <c r="AD101" s="53">
        <v>-2.6016688803309801E-16</v>
      </c>
      <c r="AE101" s="53">
        <v>0.58833333333333304</v>
      </c>
      <c r="AF101" s="53">
        <v>-8.9928064994637698E-18</v>
      </c>
      <c r="AG101" s="53">
        <v>-3.1644825648768898E-17</v>
      </c>
      <c r="AH101" s="53">
        <v>-1.7014167852380499E-16</v>
      </c>
      <c r="AI101" s="53">
        <v>-3.3967273438406698E-16</v>
      </c>
      <c r="AJ101" s="53">
        <v>-4.34569047413902E-16</v>
      </c>
      <c r="AK101" s="53">
        <v>0.55653333333333399</v>
      </c>
      <c r="AL101" s="53">
        <v>1.06666666666657E-3</v>
      </c>
      <c r="AM101" s="53">
        <v>-2.6065261060637098E-16</v>
      </c>
      <c r="AN101" s="53">
        <v>0.30501862334174401</v>
      </c>
      <c r="AO101" s="53">
        <v>0.48568764513372498</v>
      </c>
      <c r="AP101" s="53">
        <v>6.5322275624653496E-13</v>
      </c>
      <c r="AQ101" s="53">
        <v>2.2204460492503101E-16</v>
      </c>
      <c r="AR101" s="53">
        <v>0.204061077274626</v>
      </c>
      <c r="AS101" s="53">
        <v>3.6024730176453801E-3</v>
      </c>
      <c r="AT101" s="53">
        <v>5.0387074019297997E-6</v>
      </c>
      <c r="AU101" s="53">
        <v>0.44890399886878801</v>
      </c>
      <c r="AV101" s="53">
        <v>1.9218979123403901E-8</v>
      </c>
      <c r="AW101" s="53">
        <v>0.31552305644086398</v>
      </c>
      <c r="AX101" s="53">
        <v>2.2204460492503101E-16</v>
      </c>
      <c r="AY101" s="53">
        <v>3.11629471488076E-12</v>
      </c>
      <c r="AZ101" s="53">
        <v>2.2204460492503101E-16</v>
      </c>
      <c r="BA101" s="53">
        <v>2.2204460492503101E-16</v>
      </c>
      <c r="BB101" s="53">
        <v>4.8567285159368699E-9</v>
      </c>
      <c r="BC101" s="53">
        <v>2.2204460492503101E-16</v>
      </c>
      <c r="BD101" s="53">
        <v>1.1595308505789E-4</v>
      </c>
      <c r="BE101" s="53">
        <v>0.17976311164730299</v>
      </c>
      <c r="BF101" s="53">
        <v>2.2204460492503101E-16</v>
      </c>
      <c r="BG101" s="53">
        <v>7.3463333786176003E-7</v>
      </c>
      <c r="BH101" s="53">
        <v>8.2838158583523502E-2</v>
      </c>
      <c r="BI101" s="53">
        <v>2.7878953645786199E-13</v>
      </c>
      <c r="BJ101" s="53">
        <v>0.133914625043381</v>
      </c>
      <c r="BK101" s="53">
        <v>3.2621572971498099E-5</v>
      </c>
      <c r="BL101" s="53">
        <v>2.2204460492503101E-16</v>
      </c>
      <c r="BN101" s="5">
        <f t="shared" si="4"/>
        <v>0</v>
      </c>
      <c r="BO101" s="5">
        <f t="shared" si="5"/>
        <v>0</v>
      </c>
      <c r="BQ101" s="5">
        <f t="shared" si="6"/>
        <v>2</v>
      </c>
      <c r="BR101" s="5">
        <f t="shared" si="7"/>
        <v>0</v>
      </c>
    </row>
    <row r="102" spans="1:70" x14ac:dyDescent="0.35">
      <c r="A102">
        <v>101</v>
      </c>
      <c r="B102" t="s">
        <v>1480</v>
      </c>
      <c r="C102">
        <v>4.8</v>
      </c>
      <c r="D102">
        <v>2.8</v>
      </c>
      <c r="E102">
        <v>2.5</v>
      </c>
      <c r="F102">
        <v>1.71</v>
      </c>
      <c r="G102">
        <v>1.92</v>
      </c>
      <c r="H102">
        <v>1.1200000000000001</v>
      </c>
      <c r="I102">
        <v>58.33</v>
      </c>
      <c r="L102" t="s">
        <v>1370</v>
      </c>
      <c r="M102" t="s">
        <v>1457</v>
      </c>
      <c r="N102" t="s">
        <v>1370</v>
      </c>
      <c r="O102" s="53">
        <v>0.128533333333333</v>
      </c>
      <c r="P102" s="53">
        <v>0.48426666666666701</v>
      </c>
      <c r="Q102" s="53">
        <v>0.44113333333333299</v>
      </c>
      <c r="R102" s="53">
        <v>0.24206666666666701</v>
      </c>
      <c r="S102" s="53">
        <v>-1.54487533876591E-16</v>
      </c>
      <c r="T102" s="53">
        <v>-2.6312285683616199E-17</v>
      </c>
      <c r="U102" s="53">
        <v>-2.77902700851484E-17</v>
      </c>
      <c r="V102" s="53">
        <v>7.9999999999984998E-4</v>
      </c>
      <c r="W102" s="53">
        <v>-2.66731081666194E-17</v>
      </c>
      <c r="X102" s="53">
        <v>0.21211904761904801</v>
      </c>
      <c r="Y102" s="53">
        <v>2.5714285714284199E-3</v>
      </c>
      <c r="Z102" s="53">
        <v>5.1666666666665001E-3</v>
      </c>
      <c r="AA102" s="53">
        <v>-2.7897129051268602E-16</v>
      </c>
      <c r="AB102" s="53">
        <v>-1.06664677090862E-16</v>
      </c>
      <c r="AC102" s="53">
        <v>-2.71701064424867E-17</v>
      </c>
      <c r="AD102" s="53">
        <v>-2.6842417177874701E-16</v>
      </c>
      <c r="AE102" s="53">
        <v>0.37843333333333301</v>
      </c>
      <c r="AF102" s="53">
        <v>-9.1888302522491498E-18</v>
      </c>
      <c r="AG102" s="53">
        <v>-3.17610521216594E-17</v>
      </c>
      <c r="AH102" s="53">
        <v>5.4999999999999103E-3</v>
      </c>
      <c r="AI102" s="53">
        <v>-3.4214298061385801E-16</v>
      </c>
      <c r="AJ102" s="53">
        <v>-4.21551682450172E-16</v>
      </c>
      <c r="AK102" s="53">
        <v>0.27966666666666701</v>
      </c>
      <c r="AL102" s="53">
        <v>1.04999999999999E-2</v>
      </c>
      <c r="AM102" s="53">
        <v>-2.6090241078691199E-16</v>
      </c>
      <c r="AN102" s="53">
        <v>0.31888870595603203</v>
      </c>
      <c r="AO102" s="53">
        <v>0.732538833198913</v>
      </c>
      <c r="AP102" s="53">
        <v>4.6250230524004599E-9</v>
      </c>
      <c r="AQ102" s="53">
        <v>2.2204460492503101E-16</v>
      </c>
      <c r="AR102" s="53">
        <v>6.05211909876711E-2</v>
      </c>
      <c r="AS102" s="53">
        <v>8.3892108056762705E-6</v>
      </c>
      <c r="AT102" s="53">
        <v>7.7058978491006194E-6</v>
      </c>
      <c r="AU102" s="53">
        <v>0.59916642521873797</v>
      </c>
      <c r="AV102" s="53">
        <v>4.1787484715007299E-7</v>
      </c>
      <c r="AW102" s="53">
        <v>0.41800281450611898</v>
      </c>
      <c r="AX102" s="53">
        <v>6.4881179381040101E-13</v>
      </c>
      <c r="AY102" s="53">
        <v>2.36921116967567E-8</v>
      </c>
      <c r="AZ102" s="53">
        <v>2.2204460492503101E-16</v>
      </c>
      <c r="BA102" s="53">
        <v>2.2204460492503101E-16</v>
      </c>
      <c r="BB102" s="53">
        <v>1.0154699513031601E-6</v>
      </c>
      <c r="BC102" s="53">
        <v>2.2204460492503101E-16</v>
      </c>
      <c r="BD102" s="53">
        <v>2.34402389776927E-4</v>
      </c>
      <c r="BE102" s="53">
        <v>1.8994327436124898E-2</v>
      </c>
      <c r="BF102" s="53">
        <v>2.2204460492503101E-16</v>
      </c>
      <c r="BG102" s="53">
        <v>1.3357054232175101E-5</v>
      </c>
      <c r="BH102" s="53">
        <v>0.29220267443619302</v>
      </c>
      <c r="BI102" s="53">
        <v>7.5875190101444797E-10</v>
      </c>
      <c r="BJ102" s="53">
        <v>0.114315678103432</v>
      </c>
      <c r="BK102" s="53">
        <v>1.4783122556576E-3</v>
      </c>
      <c r="BL102" s="53">
        <v>2.2204460492503101E-16</v>
      </c>
      <c r="BN102" s="5">
        <f t="shared" si="4"/>
        <v>0</v>
      </c>
      <c r="BO102" s="5">
        <f t="shared" si="5"/>
        <v>1</v>
      </c>
      <c r="BQ102" s="5">
        <f t="shared" si="6"/>
        <v>0</v>
      </c>
      <c r="BR102" s="5">
        <f t="shared" si="7"/>
        <v>2</v>
      </c>
    </row>
    <row r="103" spans="1:70" x14ac:dyDescent="0.35">
      <c r="A103">
        <v>102</v>
      </c>
      <c r="B103" t="s">
        <v>1481</v>
      </c>
      <c r="C103">
        <v>5.4</v>
      </c>
      <c r="D103">
        <v>3.4</v>
      </c>
      <c r="E103">
        <v>3.1</v>
      </c>
      <c r="F103">
        <v>1.59</v>
      </c>
      <c r="G103">
        <v>1.74</v>
      </c>
      <c r="H103">
        <v>1.1000000000000001</v>
      </c>
      <c r="I103">
        <v>62.96</v>
      </c>
      <c r="L103" t="s">
        <v>1370</v>
      </c>
      <c r="M103" t="s">
        <v>1457</v>
      </c>
      <c r="N103" t="s">
        <v>1370</v>
      </c>
      <c r="O103" s="53">
        <v>0.61746666666666705</v>
      </c>
      <c r="P103" s="53">
        <v>7.9266666666666694E-2</v>
      </c>
      <c r="Q103" s="53">
        <v>5.1566666666666698E-2</v>
      </c>
      <c r="R103" s="53">
        <v>5.1000000000000004E-3</v>
      </c>
      <c r="S103" s="53">
        <v>-1.9123591599168301E-16</v>
      </c>
      <c r="T103" s="53">
        <v>-2.7478019859472599E-17</v>
      </c>
      <c r="U103" s="53">
        <v>-2.8664570717040799E-17</v>
      </c>
      <c r="V103" s="53">
        <v>-1.89459559152283E-16</v>
      </c>
      <c r="W103" s="53">
        <v>-2.7366997557010099E-17</v>
      </c>
      <c r="X103" s="53">
        <v>5.91E-2</v>
      </c>
      <c r="Y103" s="53">
        <v>2.6766666666666598E-2</v>
      </c>
      <c r="Z103" s="53">
        <v>0.79110000000000003</v>
      </c>
      <c r="AA103" s="53">
        <v>7.9999999999967001E-4</v>
      </c>
      <c r="AB103" s="53">
        <v>-1.3056222769591801E-16</v>
      </c>
      <c r="AC103" s="53">
        <v>-2.96282096079459E-17</v>
      </c>
      <c r="AD103" s="53">
        <v>6.6666666666650401E-4</v>
      </c>
      <c r="AE103" s="53">
        <v>1.7666666666666699E-2</v>
      </c>
      <c r="AF103" s="53">
        <v>-9.3189345129474106E-18</v>
      </c>
      <c r="AG103" s="53">
        <v>-3.1667377053956599E-17</v>
      </c>
      <c r="AH103" s="53">
        <v>1.30666666666666E-2</v>
      </c>
      <c r="AI103" s="53">
        <v>-2.7897129051268602E-16</v>
      </c>
      <c r="AJ103" s="53">
        <v>-4.8089310311638696E-16</v>
      </c>
      <c r="AK103" s="53">
        <v>2.8099999999999899E-2</v>
      </c>
      <c r="AL103" s="53">
        <v>9.999999999996611E-4</v>
      </c>
      <c r="AM103" s="53">
        <v>-2.60333421486791E-16</v>
      </c>
      <c r="AN103" s="53">
        <v>0.44820490282731301</v>
      </c>
      <c r="AO103" s="53">
        <v>0.13106688551689399</v>
      </c>
      <c r="AP103" s="53">
        <v>2.2204460492503101E-16</v>
      </c>
      <c r="AQ103" s="53">
        <v>2.2204460492503101E-16</v>
      </c>
      <c r="AR103" s="53">
        <v>7.2751206075799199E-2</v>
      </c>
      <c r="AS103" s="53">
        <v>1.1806515703275299E-2</v>
      </c>
      <c r="AT103" s="53">
        <v>3.3781526173081702E-5</v>
      </c>
      <c r="AU103" s="53">
        <v>7.0936447685809007E-2</v>
      </c>
      <c r="AV103" s="53">
        <v>1.2567001999935301E-4</v>
      </c>
      <c r="AW103" s="53">
        <v>0.35151152996097401</v>
      </c>
      <c r="AX103" s="53">
        <v>2.2204460492503101E-16</v>
      </c>
      <c r="AY103" s="53">
        <v>3.0828411218407202E-9</v>
      </c>
      <c r="AZ103" s="53">
        <v>2.2204460492503101E-16</v>
      </c>
      <c r="BA103" s="53">
        <v>2.2204460492503101E-16</v>
      </c>
      <c r="BB103" s="53">
        <v>1.43881340449136E-8</v>
      </c>
      <c r="BC103" s="53">
        <v>2.2204460492503101E-16</v>
      </c>
      <c r="BD103" s="53">
        <v>1.89250780999026E-4</v>
      </c>
      <c r="BE103" s="53">
        <v>0.41325868069655503</v>
      </c>
      <c r="BF103" s="53">
        <v>2.2204460492503101E-16</v>
      </c>
      <c r="BG103" s="53">
        <v>2.9707262362264401E-8</v>
      </c>
      <c r="BH103" s="53">
        <v>2.70811420366915E-2</v>
      </c>
      <c r="BI103" s="53">
        <v>5.9544385570378903E-12</v>
      </c>
      <c r="BJ103" s="53">
        <v>9.9683573164892195E-2</v>
      </c>
      <c r="BK103" s="53">
        <v>4.0629779771225902E-5</v>
      </c>
      <c r="BL103" s="53">
        <v>2.2204460492503101E-16</v>
      </c>
      <c r="BN103" s="5">
        <f t="shared" si="4"/>
        <v>1</v>
      </c>
      <c r="BO103" s="5">
        <f t="shared" si="5"/>
        <v>0</v>
      </c>
      <c r="BQ103" s="5">
        <f t="shared" si="6"/>
        <v>2</v>
      </c>
      <c r="BR103" s="5">
        <f t="shared" si="7"/>
        <v>0</v>
      </c>
    </row>
    <row r="104" spans="1:70" x14ac:dyDescent="0.35">
      <c r="A104">
        <v>103</v>
      </c>
      <c r="B104" t="s">
        <v>1482</v>
      </c>
      <c r="C104">
        <v>5.7</v>
      </c>
      <c r="D104">
        <v>3.5</v>
      </c>
      <c r="E104">
        <v>3.2</v>
      </c>
      <c r="F104">
        <v>1.63</v>
      </c>
      <c r="G104">
        <v>1.78</v>
      </c>
      <c r="H104">
        <v>1.0900000000000001</v>
      </c>
      <c r="I104">
        <v>61.4</v>
      </c>
      <c r="L104" t="s">
        <v>1370</v>
      </c>
      <c r="M104" t="s">
        <v>1457</v>
      </c>
      <c r="N104" t="s">
        <v>1370</v>
      </c>
      <c r="O104" s="53">
        <v>0.772166666666667</v>
      </c>
      <c r="P104" s="53">
        <v>0.21609999999999999</v>
      </c>
      <c r="Q104" s="53">
        <v>4.9999999999999403E-3</v>
      </c>
      <c r="R104" s="53">
        <v>3.0433333333333298E-2</v>
      </c>
      <c r="S104" s="53">
        <v>-1.90847337933064E-16</v>
      </c>
      <c r="T104" s="53">
        <v>-2.7366997557010099E-17</v>
      </c>
      <c r="U104" s="53">
        <v>-2.9209273888497498E-17</v>
      </c>
      <c r="V104" s="53">
        <v>4.9999999999981602E-4</v>
      </c>
      <c r="W104" s="53">
        <v>-2.7478019859472599E-17</v>
      </c>
      <c r="X104" s="53">
        <v>3.3866666666666601E-2</v>
      </c>
      <c r="Y104" s="53">
        <v>1.1900000000000001E-2</v>
      </c>
      <c r="Z104" s="53">
        <v>0.65439999999999998</v>
      </c>
      <c r="AA104" s="53">
        <v>-3.3290037393385299E-16</v>
      </c>
      <c r="AB104" s="53">
        <v>-1.31394894964387E-16</v>
      </c>
      <c r="AC104" s="53">
        <v>-2.8652427652708897E-17</v>
      </c>
      <c r="AD104" s="53">
        <v>-1.6064927166326001E-16</v>
      </c>
      <c r="AE104" s="53">
        <v>1.6666666666666401E-3</v>
      </c>
      <c r="AF104" s="53">
        <v>-9.3171997894714301E-18</v>
      </c>
      <c r="AG104" s="53">
        <v>-3.1669111777432603E-17</v>
      </c>
      <c r="AH104" s="53">
        <v>1.52666666666666E-2</v>
      </c>
      <c r="AI104" s="53">
        <v>-2.3989144004588101E-16</v>
      </c>
      <c r="AJ104" s="53">
        <v>-4.8089310311638696E-16</v>
      </c>
      <c r="AK104" s="53">
        <v>8.1666666666665097E-3</v>
      </c>
      <c r="AL104" s="53">
        <v>-3.5654812435836898E-16</v>
      </c>
      <c r="AM104" s="53">
        <v>-2.6090241078691199E-16</v>
      </c>
      <c r="AN104" s="53">
        <v>0.402372806772892</v>
      </c>
      <c r="AO104" s="53">
        <v>8.4168082717705706E-2</v>
      </c>
      <c r="AP104" s="53">
        <v>6.1586309452732797E-13</v>
      </c>
      <c r="AQ104" s="53">
        <v>2.2204460492503101E-16</v>
      </c>
      <c r="AR104" s="53">
        <v>4.1862098406149198E-2</v>
      </c>
      <c r="AS104" s="53">
        <v>8.2630321529819704E-4</v>
      </c>
      <c r="AT104" s="53">
        <v>8.0441067231645094E-5</v>
      </c>
      <c r="AU104" s="53">
        <v>5.0844628403990497E-2</v>
      </c>
      <c r="AV104" s="53">
        <v>2.7865792374504E-3</v>
      </c>
      <c r="AW104" s="53">
        <v>0.38138294161819503</v>
      </c>
      <c r="AX104" s="53">
        <v>1.5168953901304801E-12</v>
      </c>
      <c r="AY104" s="53">
        <v>2.2771915251652201E-7</v>
      </c>
      <c r="AZ104" s="53">
        <v>2.2204460492503101E-16</v>
      </c>
      <c r="BA104" s="53">
        <v>2.2204460492503101E-16</v>
      </c>
      <c r="BB104" s="53">
        <v>9.0764806467986501E-8</v>
      </c>
      <c r="BC104" s="53">
        <v>2.2204460492503101E-16</v>
      </c>
      <c r="BD104" s="53">
        <v>3.1328212198392601E-4</v>
      </c>
      <c r="BE104" s="53">
        <v>0.324098699122225</v>
      </c>
      <c r="BF104" s="53">
        <v>2.2204460492503101E-16</v>
      </c>
      <c r="BG104" s="53">
        <v>3.4193026035809101E-8</v>
      </c>
      <c r="BH104" s="53">
        <v>2.885427369238E-2</v>
      </c>
      <c r="BI104" s="53">
        <v>1.12811943989707E-10</v>
      </c>
      <c r="BJ104" s="53">
        <v>6.4931213162480794E-2</v>
      </c>
      <c r="BK104" s="53">
        <v>1.3591710203035801E-4</v>
      </c>
      <c r="BL104" s="53">
        <v>2.2204460492503101E-16</v>
      </c>
      <c r="BN104" s="5">
        <f t="shared" si="4"/>
        <v>1</v>
      </c>
      <c r="BO104" s="5">
        <f t="shared" si="5"/>
        <v>0</v>
      </c>
      <c r="BQ104" s="5">
        <f t="shared" si="6"/>
        <v>2</v>
      </c>
      <c r="BR104" s="5">
        <f t="shared" si="7"/>
        <v>0</v>
      </c>
    </row>
    <row r="105" spans="1:70" x14ac:dyDescent="0.35">
      <c r="A105">
        <v>104</v>
      </c>
      <c r="B105" t="s">
        <v>1483</v>
      </c>
      <c r="C105">
        <v>5.7</v>
      </c>
      <c r="D105">
        <v>3.7</v>
      </c>
      <c r="E105">
        <v>3.4</v>
      </c>
      <c r="F105">
        <v>1.54</v>
      </c>
      <c r="G105">
        <v>1.68</v>
      </c>
      <c r="H105">
        <v>1.0900000000000001</v>
      </c>
      <c r="I105">
        <v>64.91</v>
      </c>
      <c r="L105" t="s">
        <v>1370</v>
      </c>
      <c r="M105" t="s">
        <v>1457</v>
      </c>
      <c r="N105" t="s">
        <v>1370</v>
      </c>
      <c r="O105" s="53">
        <v>0.25963333333333299</v>
      </c>
      <c r="P105" s="53">
        <v>0.14623333333333299</v>
      </c>
      <c r="Q105" s="53">
        <v>4.9999999999988595E-4</v>
      </c>
      <c r="R105" s="53">
        <v>2.4533333333333299E-2</v>
      </c>
      <c r="S105" s="53">
        <v>-1.90458759874446E-16</v>
      </c>
      <c r="T105" s="53">
        <v>-2.7006175074006901E-17</v>
      </c>
      <c r="U105" s="53">
        <v>-2.8550078967626301E-17</v>
      </c>
      <c r="V105" s="53">
        <v>4.9999999999982296E-4</v>
      </c>
      <c r="W105" s="53">
        <v>-2.7006175074006901E-17</v>
      </c>
      <c r="X105" s="53">
        <v>8.9366666666666594E-2</v>
      </c>
      <c r="Y105" s="53">
        <v>0.116666666666667</v>
      </c>
      <c r="Z105" s="53">
        <v>0.81583333333333297</v>
      </c>
      <c r="AA105" s="53">
        <v>-3.3356650774862801E-16</v>
      </c>
      <c r="AB105" s="53">
        <v>-1.30090382910453E-16</v>
      </c>
      <c r="AC105" s="53">
        <v>-2.8228287762832601E-17</v>
      </c>
      <c r="AD105" s="53">
        <v>-1.45050638167277E-16</v>
      </c>
      <c r="AE105" s="53">
        <v>1.9999999999999701E-3</v>
      </c>
      <c r="AF105" s="53">
        <v>-9.2478108504323593E-18</v>
      </c>
      <c r="AG105" s="53">
        <v>-3.1257982313626103E-17</v>
      </c>
      <c r="AH105" s="53">
        <v>6.9766666666666699E-2</v>
      </c>
      <c r="AI105" s="53">
        <v>3.9999999999998899E-3</v>
      </c>
      <c r="AJ105" s="53">
        <v>-4.77090589257045E-16</v>
      </c>
      <c r="AK105" s="53">
        <v>6.0666666666665198E-3</v>
      </c>
      <c r="AL105" s="53">
        <v>-3.5715874702191302E-16</v>
      </c>
      <c r="AM105" s="53">
        <v>-2.6043056600144602E-16</v>
      </c>
      <c r="AN105" s="53">
        <v>0.37355568608239997</v>
      </c>
      <c r="AO105" s="53">
        <v>5.9566333808891002E-2</v>
      </c>
      <c r="AP105" s="53">
        <v>2.2204460492503101E-16</v>
      </c>
      <c r="AQ105" s="53">
        <v>2.2204460492503101E-16</v>
      </c>
      <c r="AR105" s="53">
        <v>3.5518939028306801E-2</v>
      </c>
      <c r="AS105" s="53">
        <v>9.1700523742297799E-2</v>
      </c>
      <c r="AT105" s="53">
        <v>8.1719677944721E-5</v>
      </c>
      <c r="AU105" s="53">
        <v>1.90082683666805E-2</v>
      </c>
      <c r="AV105" s="53">
        <v>3.0836420866007402E-3</v>
      </c>
      <c r="AW105" s="53">
        <v>0.25618375845358698</v>
      </c>
      <c r="AX105" s="53">
        <v>2.2204460492503101E-16</v>
      </c>
      <c r="AY105" s="53">
        <v>2.7140142698741102E-9</v>
      </c>
      <c r="AZ105" s="53">
        <v>2.2204460492503101E-16</v>
      </c>
      <c r="BA105" s="53">
        <v>2.2204460492503101E-16</v>
      </c>
      <c r="BB105" s="53">
        <v>1.81320797721217E-9</v>
      </c>
      <c r="BC105" s="53">
        <v>2.2204460492503101E-16</v>
      </c>
      <c r="BD105" s="53">
        <v>2.1316572362399099E-4</v>
      </c>
      <c r="BE105" s="53">
        <v>0.90332387741810005</v>
      </c>
      <c r="BF105" s="53">
        <v>2.2204460492503101E-16</v>
      </c>
      <c r="BG105" s="53">
        <v>8.6356956891786898E-10</v>
      </c>
      <c r="BH105" s="53">
        <v>6.1692159045790701E-3</v>
      </c>
      <c r="BI105" s="53">
        <v>1.2587082202908301E-12</v>
      </c>
      <c r="BJ105" s="53">
        <v>6.5290210334309401E-2</v>
      </c>
      <c r="BK105" s="53">
        <v>8.1841823222139499E-6</v>
      </c>
      <c r="BL105" s="53">
        <v>2.2204460492503101E-16</v>
      </c>
      <c r="BN105" s="5">
        <f t="shared" si="4"/>
        <v>1</v>
      </c>
      <c r="BO105" s="5">
        <f t="shared" si="5"/>
        <v>1</v>
      </c>
      <c r="BQ105" s="5">
        <f t="shared" si="6"/>
        <v>1</v>
      </c>
      <c r="BR105" s="5">
        <f t="shared" si="7"/>
        <v>1</v>
      </c>
    </row>
    <row r="106" spans="1:70" x14ac:dyDescent="0.35">
      <c r="A106">
        <v>105</v>
      </c>
      <c r="B106" t="s">
        <v>1484</v>
      </c>
      <c r="C106">
        <v>4.5999999999999996</v>
      </c>
      <c r="D106">
        <v>2.8</v>
      </c>
      <c r="E106">
        <v>2.8</v>
      </c>
      <c r="F106">
        <v>1.64</v>
      </c>
      <c r="G106">
        <v>1.64</v>
      </c>
      <c r="H106">
        <v>1</v>
      </c>
      <c r="I106">
        <v>60.87</v>
      </c>
      <c r="L106" t="s">
        <v>1370</v>
      </c>
      <c r="M106" t="s">
        <v>1457</v>
      </c>
      <c r="N106" t="s">
        <v>1370</v>
      </c>
      <c r="O106" s="53">
        <v>5.69666666666667E-2</v>
      </c>
      <c r="P106" s="53">
        <v>7.9999999999999603E-3</v>
      </c>
      <c r="Q106" s="53">
        <v>0.23683333333333301</v>
      </c>
      <c r="R106" s="53">
        <v>8.6666666666666593E-3</v>
      </c>
      <c r="S106" s="53">
        <v>-1.70585767733655E-16</v>
      </c>
      <c r="T106" s="53">
        <v>-2.60069743518443E-17</v>
      </c>
      <c r="U106" s="53">
        <v>-2.6974950051439401E-17</v>
      </c>
      <c r="V106" s="53">
        <v>0.133833333333333</v>
      </c>
      <c r="W106" s="53">
        <v>-2.6589841439772501E-17</v>
      </c>
      <c r="X106" s="53">
        <v>0.36766666666666697</v>
      </c>
      <c r="Y106" s="53">
        <v>0.25123333333333298</v>
      </c>
      <c r="Z106" s="53">
        <v>0.118066666666667</v>
      </c>
      <c r="AA106" s="53">
        <v>-3.0089819524903298E-16</v>
      </c>
      <c r="AB106" s="53">
        <v>-9.4840801878604005E-17</v>
      </c>
      <c r="AC106" s="53">
        <v>-3.1925850851877201E-17</v>
      </c>
      <c r="AD106" s="53">
        <v>-2.6618984794168901E-16</v>
      </c>
      <c r="AE106" s="53">
        <v>0.27579999999999999</v>
      </c>
      <c r="AF106" s="53">
        <v>-9.0379093098391603E-18</v>
      </c>
      <c r="AG106" s="53">
        <v>-3.1620539520105199E-17</v>
      </c>
      <c r="AH106" s="53">
        <v>1.14E-2</v>
      </c>
      <c r="AI106" s="53">
        <v>-3.39006600569292E-16</v>
      </c>
      <c r="AJ106" s="53">
        <v>-4.6418424659577796E-16</v>
      </c>
      <c r="AK106" s="53">
        <v>0.803466666666667</v>
      </c>
      <c r="AL106" s="53">
        <v>6.89999999999996E-3</v>
      </c>
      <c r="AM106" s="53">
        <v>-2.60944044150335E-16</v>
      </c>
      <c r="AN106" s="53">
        <v>0.41028511171694299</v>
      </c>
      <c r="AO106" s="53">
        <v>0.39587953227120598</v>
      </c>
      <c r="AP106" s="53">
        <v>3.0938941685807999E-13</v>
      </c>
      <c r="AQ106" s="53">
        <v>2.2204460492503101E-16</v>
      </c>
      <c r="AR106" s="53">
        <v>0.248666372140912</v>
      </c>
      <c r="AS106" s="53">
        <v>4.8075639082750803E-2</v>
      </c>
      <c r="AT106" s="53">
        <v>5.4120364304182804E-6</v>
      </c>
      <c r="AU106" s="53">
        <v>0.74692108631217602</v>
      </c>
      <c r="AV106" s="53">
        <v>4.2389189557397602E-8</v>
      </c>
      <c r="AW106" s="53">
        <v>0.219676600950479</v>
      </c>
      <c r="AX106" s="53">
        <v>2.2204460492503101E-16</v>
      </c>
      <c r="AY106" s="53">
        <v>1.0766404912067101E-10</v>
      </c>
      <c r="AZ106" s="53">
        <v>2.2204460492503101E-16</v>
      </c>
      <c r="BA106" s="53">
        <v>2.2204460492503101E-16</v>
      </c>
      <c r="BB106" s="53">
        <v>3.3864901690926903E-8</v>
      </c>
      <c r="BC106" s="53">
        <v>2.2204460492503101E-16</v>
      </c>
      <c r="BD106" s="53">
        <v>9.9791503878894692E-4</v>
      </c>
      <c r="BE106" s="53">
        <v>0.17510880911018201</v>
      </c>
      <c r="BF106" s="53">
        <v>2.2204460492503101E-16</v>
      </c>
      <c r="BG106" s="53">
        <v>6.0899227452128106E-8</v>
      </c>
      <c r="BH106" s="53">
        <v>5.3698727522376401E-2</v>
      </c>
      <c r="BI106" s="53">
        <v>8.1265098684240195E-13</v>
      </c>
      <c r="BJ106" s="53">
        <v>0.67042202737794898</v>
      </c>
      <c r="BK106" s="53">
        <v>1.5660190888138199E-4</v>
      </c>
      <c r="BL106" s="53">
        <v>2.2204460492503101E-16</v>
      </c>
      <c r="BN106" s="5">
        <f t="shared" si="4"/>
        <v>1</v>
      </c>
      <c r="BO106" s="5">
        <f t="shared" si="5"/>
        <v>1</v>
      </c>
      <c r="BQ106" s="5">
        <f t="shared" si="6"/>
        <v>1</v>
      </c>
      <c r="BR106" s="5">
        <f t="shared" si="7"/>
        <v>2</v>
      </c>
    </row>
    <row r="107" spans="1:70" x14ac:dyDescent="0.35">
      <c r="A107">
        <v>106</v>
      </c>
      <c r="B107" t="s">
        <v>1485</v>
      </c>
      <c r="C107">
        <v>5.4</v>
      </c>
      <c r="D107">
        <v>3</v>
      </c>
      <c r="E107">
        <v>3</v>
      </c>
      <c r="F107">
        <v>1.8</v>
      </c>
      <c r="G107">
        <v>1.8</v>
      </c>
      <c r="H107">
        <v>1</v>
      </c>
      <c r="I107">
        <v>55.56</v>
      </c>
      <c r="L107" t="s">
        <v>1370</v>
      </c>
      <c r="M107" t="s">
        <v>1457</v>
      </c>
      <c r="N107" t="s">
        <v>1370</v>
      </c>
      <c r="O107" s="53">
        <v>0.33903333333333302</v>
      </c>
      <c r="P107" s="53">
        <v>0.120133333333333</v>
      </c>
      <c r="Q107" s="53">
        <v>0.16993333333333299</v>
      </c>
      <c r="R107" s="53">
        <v>9.5566666666666703E-2</v>
      </c>
      <c r="S107" s="53">
        <v>-1.765254609154E-16</v>
      </c>
      <c r="T107" s="53">
        <v>-2.69784194983913E-17</v>
      </c>
      <c r="U107" s="53">
        <v>-2.9093047415607002E-17</v>
      </c>
      <c r="V107" s="53">
        <v>3.87333333333333E-2</v>
      </c>
      <c r="W107" s="53">
        <v>-2.7339241981394501E-17</v>
      </c>
      <c r="X107" s="53">
        <v>0.35976666666666701</v>
      </c>
      <c r="Y107" s="53">
        <v>2.6200000000000001E-2</v>
      </c>
      <c r="Z107" s="53">
        <v>5.1900000000000002E-2</v>
      </c>
      <c r="AA107" s="53">
        <v>-3.1288860391498498E-16</v>
      </c>
      <c r="AB107" s="53">
        <v>-1.1368683772161601E-16</v>
      </c>
      <c r="AC107" s="53">
        <v>-3.2179120479369797E-17</v>
      </c>
      <c r="AD107" s="53">
        <v>-2.44484987810267E-16</v>
      </c>
      <c r="AE107" s="53">
        <v>5.2499999999999998E-2</v>
      </c>
      <c r="AF107" s="53">
        <v>-9.3675067702747605E-18</v>
      </c>
      <c r="AG107" s="53">
        <v>-3.1797481314654902E-17</v>
      </c>
      <c r="AH107" s="53">
        <v>5.3333333333333097E-3</v>
      </c>
      <c r="AI107" s="53">
        <v>-3.4208746946262599E-16</v>
      </c>
      <c r="AJ107" s="53">
        <v>-4.8475112812695897E-16</v>
      </c>
      <c r="AK107" s="53">
        <v>0.17326666666666701</v>
      </c>
      <c r="AL107" s="53">
        <v>8.1000000000000003E-2</v>
      </c>
      <c r="AM107" s="53">
        <v>-2.6126323326991502E-16</v>
      </c>
      <c r="AN107" s="53">
        <v>0.23585571066248501</v>
      </c>
      <c r="AO107" s="53">
        <v>5.6325295586556398E-2</v>
      </c>
      <c r="AP107" s="53">
        <v>9.3061917956040697E-10</v>
      </c>
      <c r="AQ107" s="53">
        <v>1.4024326167379301E-8</v>
      </c>
      <c r="AR107" s="53">
        <v>5.3496421920044002E-2</v>
      </c>
      <c r="AS107" s="53">
        <v>1.2398069343756799E-4</v>
      </c>
      <c r="AT107" s="53">
        <v>2.37046099393688E-5</v>
      </c>
      <c r="AU107" s="53">
        <v>0.25058565353728202</v>
      </c>
      <c r="AV107" s="53">
        <v>1.26587361173372E-4</v>
      </c>
      <c r="AW107" s="53">
        <v>0.30157170115370102</v>
      </c>
      <c r="AX107" s="53">
        <v>3.2963033123610598E-10</v>
      </c>
      <c r="AY107" s="53">
        <v>2.01689077626839E-5</v>
      </c>
      <c r="AZ107" s="53">
        <v>2.2204460492503101E-16</v>
      </c>
      <c r="BA107" s="53">
        <v>2.2204460492503101E-16</v>
      </c>
      <c r="BB107" s="53">
        <v>2.19514817279586E-5</v>
      </c>
      <c r="BC107" s="53">
        <v>2.2204460492503101E-16</v>
      </c>
      <c r="BD107" s="53">
        <v>1.9316837471129199E-3</v>
      </c>
      <c r="BE107" s="53">
        <v>5.9963696477757301E-4</v>
      </c>
      <c r="BF107" s="53">
        <v>2.2204460492503101E-16</v>
      </c>
      <c r="BG107" s="53">
        <v>3.4462629472594899E-7</v>
      </c>
      <c r="BH107" s="53">
        <v>0.111049948859403</v>
      </c>
      <c r="BI107" s="53">
        <v>2.3613717749035799E-8</v>
      </c>
      <c r="BJ107" s="53">
        <v>0.28680188053151101</v>
      </c>
      <c r="BK107" s="53">
        <v>6.8487216973332401E-3</v>
      </c>
      <c r="BL107" s="53">
        <v>2.2204460492503101E-16</v>
      </c>
      <c r="BN107" s="5">
        <f t="shared" si="4"/>
        <v>0</v>
      </c>
      <c r="BO107" s="5">
        <f t="shared" si="5"/>
        <v>0</v>
      </c>
      <c r="BQ107" s="5">
        <f t="shared" si="6"/>
        <v>0</v>
      </c>
      <c r="BR107" s="5">
        <f t="shared" si="7"/>
        <v>0</v>
      </c>
    </row>
    <row r="108" spans="1:70" x14ac:dyDescent="0.35">
      <c r="A108">
        <v>107</v>
      </c>
      <c r="B108" t="s">
        <v>1486</v>
      </c>
      <c r="C108">
        <v>6</v>
      </c>
      <c r="D108">
        <v>3.6</v>
      </c>
      <c r="E108">
        <v>3.6</v>
      </c>
      <c r="F108">
        <v>1.67</v>
      </c>
      <c r="G108">
        <v>1.67</v>
      </c>
      <c r="H108">
        <v>1</v>
      </c>
      <c r="I108">
        <v>60</v>
      </c>
      <c r="L108" t="s">
        <v>1370</v>
      </c>
      <c r="M108" t="s">
        <v>1457</v>
      </c>
      <c r="N108" t="s">
        <v>1370</v>
      </c>
      <c r="O108" s="53">
        <v>0.228566666666667</v>
      </c>
      <c r="P108" s="53">
        <v>0.20446666666666699</v>
      </c>
      <c r="Q108" s="53">
        <v>4.4666666666665703E-3</v>
      </c>
      <c r="R108" s="53">
        <v>0.26673333333333299</v>
      </c>
      <c r="S108" s="53">
        <v>-1.81576975677444E-16</v>
      </c>
      <c r="T108" s="53">
        <v>-2.65343302885412E-17</v>
      </c>
      <c r="U108" s="53">
        <v>-2.8529262285914603E-17</v>
      </c>
      <c r="V108" s="53">
        <v>2.4033333333333299E-2</v>
      </c>
      <c r="W108" s="53">
        <v>-2.6395552410463099E-17</v>
      </c>
      <c r="X108" s="53">
        <v>0.239790476190476</v>
      </c>
      <c r="Y108" s="53">
        <v>0.20630000000000001</v>
      </c>
      <c r="Z108" s="53">
        <v>0.42786666666666701</v>
      </c>
      <c r="AA108" s="53">
        <v>-3.3134606169937799E-16</v>
      </c>
      <c r="AB108" s="53">
        <v>-1.1332601523861301E-16</v>
      </c>
      <c r="AC108" s="53">
        <v>-2.8989831368786401E-17</v>
      </c>
      <c r="AD108" s="53">
        <v>1.0533333333333301E-2</v>
      </c>
      <c r="AE108" s="53">
        <v>3.2800000000000003E-2</v>
      </c>
      <c r="AF108" s="53">
        <v>-9.2998525547116593E-18</v>
      </c>
      <c r="AG108" s="53">
        <v>-3.1393290744752299E-17</v>
      </c>
      <c r="AH108" s="53">
        <v>0.363933333333333</v>
      </c>
      <c r="AI108" s="53">
        <v>3.6900000000000002E-2</v>
      </c>
      <c r="AJ108" s="53">
        <v>-4.8294701571194296E-16</v>
      </c>
      <c r="AK108" s="53">
        <v>3.8666666666666599E-2</v>
      </c>
      <c r="AL108" s="53">
        <v>3.7999999999997198E-3</v>
      </c>
      <c r="AM108" s="53">
        <v>-2.6068036618198699E-16</v>
      </c>
      <c r="AN108" s="53">
        <v>0.100810695015639</v>
      </c>
      <c r="AO108" s="53">
        <v>4.7826178069066201E-2</v>
      </c>
      <c r="AP108" s="53">
        <v>2.2204460492503101E-16</v>
      </c>
      <c r="AQ108" s="53">
        <v>9.0047162820417602E-10</v>
      </c>
      <c r="AR108" s="53">
        <v>2.7310174928222099E-2</v>
      </c>
      <c r="AS108" s="53">
        <v>6.2180252860171703E-2</v>
      </c>
      <c r="AT108" s="53">
        <v>7.00695009597687E-5</v>
      </c>
      <c r="AU108" s="53">
        <v>8.3145056521010691E-3</v>
      </c>
      <c r="AV108" s="53">
        <v>3.9506892775670502E-2</v>
      </c>
      <c r="AW108" s="53">
        <v>0.18479582819473001</v>
      </c>
      <c r="AX108" s="53">
        <v>3.9991576379395297E-12</v>
      </c>
      <c r="AY108" s="53">
        <v>7.03867249155464E-6</v>
      </c>
      <c r="AZ108" s="53">
        <v>2.2204460492503101E-16</v>
      </c>
      <c r="BA108" s="53">
        <v>2.2204460492503101E-16</v>
      </c>
      <c r="BB108" s="53">
        <v>6.9684084073313101E-7</v>
      </c>
      <c r="BC108" s="53">
        <v>2.2204460492503101E-16</v>
      </c>
      <c r="BD108" s="53">
        <v>1.5786903284927701E-3</v>
      </c>
      <c r="BE108" s="53">
        <v>0.251753871427706</v>
      </c>
      <c r="BF108" s="53">
        <v>2.2204460492503101E-16</v>
      </c>
      <c r="BG108" s="53">
        <v>3.2485462072760598E-10</v>
      </c>
      <c r="BH108" s="53">
        <v>1.0279204128635399E-2</v>
      </c>
      <c r="BI108" s="53">
        <v>8.92606605503231E-10</v>
      </c>
      <c r="BJ108" s="53">
        <v>0.106076172955125</v>
      </c>
      <c r="BK108" s="53">
        <v>1.97740755014336E-4</v>
      </c>
      <c r="BL108" s="53">
        <v>2.2204460492503101E-16</v>
      </c>
      <c r="BN108" s="5">
        <f t="shared" si="4"/>
        <v>0</v>
      </c>
      <c r="BO108" s="5">
        <f t="shared" si="5"/>
        <v>0</v>
      </c>
      <c r="BQ108" s="5">
        <f t="shared" si="6"/>
        <v>0</v>
      </c>
      <c r="BR108" s="5">
        <f t="shared" si="7"/>
        <v>0</v>
      </c>
    </row>
    <row r="109" spans="1:70" x14ac:dyDescent="0.35">
      <c r="A109">
        <v>108</v>
      </c>
      <c r="B109" t="s">
        <v>1487</v>
      </c>
      <c r="C109">
        <v>3.97</v>
      </c>
      <c r="D109">
        <v>2.8</v>
      </c>
      <c r="E109">
        <v>2.8</v>
      </c>
      <c r="F109">
        <v>1.42</v>
      </c>
      <c r="G109">
        <v>1.42</v>
      </c>
      <c r="H109">
        <v>1</v>
      </c>
      <c r="I109">
        <v>70.53</v>
      </c>
      <c r="L109" t="s">
        <v>1370</v>
      </c>
      <c r="M109" t="s">
        <v>1457</v>
      </c>
      <c r="N109" t="s">
        <v>1370</v>
      </c>
      <c r="O109" s="53">
        <v>1.5699999999999999E-2</v>
      </c>
      <c r="P109" s="53">
        <v>6.9766666666666602E-2</v>
      </c>
      <c r="Q109" s="53">
        <v>0.160066666666667</v>
      </c>
      <c r="R109" s="53">
        <v>2.9333333333333302E-2</v>
      </c>
      <c r="S109" s="53">
        <v>-1.6187051699034799E-16</v>
      </c>
      <c r="T109" s="53">
        <v>-1.9068080447937099E-17</v>
      </c>
      <c r="U109" s="53">
        <v>-2.6300142619284399E-17</v>
      </c>
      <c r="V109" s="53">
        <v>0.133833333333333</v>
      </c>
      <c r="W109" s="53">
        <v>-2.0233814623793499E-17</v>
      </c>
      <c r="X109" s="53">
        <v>0.69086666666666696</v>
      </c>
      <c r="Y109" s="53">
        <v>0.354366666666667</v>
      </c>
      <c r="Z109" s="53">
        <v>0.69076666666666697</v>
      </c>
      <c r="AA109" s="53">
        <v>-2.95208302247829E-16</v>
      </c>
      <c r="AB109" s="53">
        <v>-8.3211215695655501E-17</v>
      </c>
      <c r="AC109" s="53">
        <v>-3.1025529367845198E-17</v>
      </c>
      <c r="AD109" s="53">
        <v>-2.4653890040582398E-16</v>
      </c>
      <c r="AE109" s="53">
        <v>0.11283333333333299</v>
      </c>
      <c r="AF109" s="53">
        <v>-7.7264583620006999E-18</v>
      </c>
      <c r="AG109" s="53">
        <v>-3.1377678233468501E-17</v>
      </c>
      <c r="AH109" s="53">
        <v>-1.6009416015094801E-16</v>
      </c>
      <c r="AI109" s="53">
        <v>-3.2462921240039601E-16</v>
      </c>
      <c r="AJ109" s="53">
        <v>-4.5252690483721396E-16</v>
      </c>
      <c r="AK109" s="53">
        <v>7.9666666666666705E-2</v>
      </c>
      <c r="AL109" s="53">
        <v>6.89999999999996E-3</v>
      </c>
      <c r="AM109" s="53">
        <v>-2.5911217615970401E-16</v>
      </c>
      <c r="AN109" s="53">
        <v>1.96661778835966E-3</v>
      </c>
      <c r="AO109" s="53">
        <v>2.64550662786604E-2</v>
      </c>
      <c r="AP109" s="53">
        <v>2.2204460492503101E-16</v>
      </c>
      <c r="AQ109" s="53">
        <v>2.2204460492503101E-16</v>
      </c>
      <c r="AR109" s="53">
        <v>0.76996305931827003</v>
      </c>
      <c r="AS109" s="53">
        <v>0.485621253165049</v>
      </c>
      <c r="AT109" s="53">
        <v>3.4934822538835799E-6</v>
      </c>
      <c r="AU109" s="53">
        <v>0.52742705507326104</v>
      </c>
      <c r="AV109" s="53">
        <v>2.31412301350535E-13</v>
      </c>
      <c r="AW109" s="53">
        <v>2.0032922727180401E-2</v>
      </c>
      <c r="AX109" s="53">
        <v>2.2204460492503101E-16</v>
      </c>
      <c r="AY109" s="53">
        <v>2.2204460492503101E-16</v>
      </c>
      <c r="AZ109" s="53">
        <v>2.2204460492503101E-16</v>
      </c>
      <c r="BA109" s="53">
        <v>2.2204460492503101E-16</v>
      </c>
      <c r="BB109" s="53">
        <v>2.2204460492503101E-16</v>
      </c>
      <c r="BC109" s="53">
        <v>2.2204460492503101E-16</v>
      </c>
      <c r="BD109" s="53">
        <v>4.8280228365865597E-4</v>
      </c>
      <c r="BE109" s="53">
        <v>0.97747666561022195</v>
      </c>
      <c r="BF109" s="53">
        <v>2.2204460492503101E-16</v>
      </c>
      <c r="BG109" s="53">
        <v>1.23045674543219E-10</v>
      </c>
      <c r="BH109" s="53">
        <v>8.8860619184138198E-4</v>
      </c>
      <c r="BI109" s="53">
        <v>2.2204460492503101E-16</v>
      </c>
      <c r="BJ109" s="53">
        <v>4.48734262420874E-2</v>
      </c>
      <c r="BK109" s="53">
        <v>1.4084636430841901E-8</v>
      </c>
      <c r="BL109" s="53">
        <v>2.2204460492503101E-16</v>
      </c>
      <c r="BN109" s="5">
        <f t="shared" si="4"/>
        <v>0</v>
      </c>
      <c r="BO109" s="5">
        <f t="shared" si="5"/>
        <v>2</v>
      </c>
      <c r="BQ109" s="5">
        <f t="shared" si="6"/>
        <v>2</v>
      </c>
      <c r="BR109" s="5">
        <f t="shared" si="7"/>
        <v>3</v>
      </c>
    </row>
    <row r="110" spans="1:70" x14ac:dyDescent="0.35">
      <c r="A110">
        <v>109</v>
      </c>
      <c r="B110" t="s">
        <v>1488</v>
      </c>
      <c r="C110">
        <v>4.4000000000000004</v>
      </c>
      <c r="D110">
        <v>3.2</v>
      </c>
      <c r="E110">
        <v>3.2</v>
      </c>
      <c r="F110">
        <v>1.38</v>
      </c>
      <c r="G110">
        <v>1.38</v>
      </c>
      <c r="H110">
        <v>1</v>
      </c>
      <c r="I110">
        <v>72.73</v>
      </c>
      <c r="L110" t="s">
        <v>1370</v>
      </c>
      <c r="M110" t="s">
        <v>1457</v>
      </c>
      <c r="N110" t="s">
        <v>1370</v>
      </c>
      <c r="O110" s="53">
        <v>3.0200000000000001E-2</v>
      </c>
      <c r="P110" s="53">
        <v>1.31666666666667E-2</v>
      </c>
      <c r="Q110" s="53">
        <v>0.13923333333333299</v>
      </c>
      <c r="R110" s="53">
        <v>-2.1899149160731201E-17</v>
      </c>
      <c r="S110" s="53">
        <v>-1.70030656221343E-16</v>
      </c>
      <c r="T110" s="53">
        <v>-2.0344836926255999E-17</v>
      </c>
      <c r="U110" s="53">
        <v>-2.70825029069499E-17</v>
      </c>
      <c r="V110" s="53">
        <v>2.0733333333333302E-2</v>
      </c>
      <c r="W110" s="53">
        <v>-2.1344037648418601E-17</v>
      </c>
      <c r="X110" s="53">
        <v>0.30136666666666601</v>
      </c>
      <c r="Y110" s="53">
        <v>0.79123333333333401</v>
      </c>
      <c r="Z110" s="53">
        <v>0.95776666666666699</v>
      </c>
      <c r="AA110" s="53">
        <v>-3.26461080391027E-16</v>
      </c>
      <c r="AB110" s="53">
        <v>-1.0108580639212101E-16</v>
      </c>
      <c r="AC110" s="53">
        <v>-2.94399921108024E-17</v>
      </c>
      <c r="AD110" s="53">
        <v>-1.7107149030692901E-16</v>
      </c>
      <c r="AE110" s="53">
        <v>3.1699999999999999E-2</v>
      </c>
      <c r="AF110" s="53">
        <v>-7.8131945357995399E-18</v>
      </c>
      <c r="AG110" s="53">
        <v>-3.0813893103776003E-17</v>
      </c>
      <c r="AH110" s="53">
        <v>-1.4244161405940799E-16</v>
      </c>
      <c r="AI110" s="53">
        <v>1.4999999999997201E-3</v>
      </c>
      <c r="AJ110" s="53">
        <v>-4.6646020379626004E-16</v>
      </c>
      <c r="AK110" s="53">
        <v>1.1900000000000001E-2</v>
      </c>
      <c r="AL110" s="53">
        <v>-2.49439358057657E-16</v>
      </c>
      <c r="AM110" s="53">
        <v>-2.5970892103544002E-16</v>
      </c>
      <c r="AN110" s="53">
        <v>4.60956032476717E-4</v>
      </c>
      <c r="AO110" s="53">
        <v>4.7394103867684501E-3</v>
      </c>
      <c r="AP110" s="53">
        <v>2.2204460492503101E-16</v>
      </c>
      <c r="AQ110" s="53">
        <v>2.2204460492503101E-16</v>
      </c>
      <c r="AR110" s="53">
        <v>0.37092507486054099</v>
      </c>
      <c r="AS110" s="53">
        <v>0.90976211608116198</v>
      </c>
      <c r="AT110" s="53">
        <v>9.1832119154654392E-6</v>
      </c>
      <c r="AU110" s="53">
        <v>6.9695723571129395E-2</v>
      </c>
      <c r="AV110" s="53">
        <v>1.7179657574288999E-11</v>
      </c>
      <c r="AW110" s="53">
        <v>7.7322274954266098E-3</v>
      </c>
      <c r="AX110" s="53">
        <v>2.2204460492503101E-16</v>
      </c>
      <c r="AY110" s="53">
        <v>2.2204460492503101E-16</v>
      </c>
      <c r="AZ110" s="53">
        <v>2.2204460492503101E-16</v>
      </c>
      <c r="BA110" s="53">
        <v>2.2204460492503101E-16</v>
      </c>
      <c r="BB110" s="53">
        <v>2.2204460492503101E-16</v>
      </c>
      <c r="BC110" s="53">
        <v>2.2204460492503101E-16</v>
      </c>
      <c r="BD110" s="53">
        <v>4.63072057547838E-4</v>
      </c>
      <c r="BE110" s="53">
        <v>0.99550693755877995</v>
      </c>
      <c r="BF110" s="53">
        <v>2.2204460492503101E-16</v>
      </c>
      <c r="BG110" s="53">
        <v>8.9869305145181004E-13</v>
      </c>
      <c r="BH110" s="53">
        <v>1.06036236165441E-4</v>
      </c>
      <c r="BI110" s="53">
        <v>2.2204460492503101E-16</v>
      </c>
      <c r="BJ110" s="53">
        <v>1.0700499017708901E-2</v>
      </c>
      <c r="BK110" s="53">
        <v>1.5450435362332599E-9</v>
      </c>
      <c r="BL110" s="53">
        <v>2.2204460492503101E-16</v>
      </c>
      <c r="BN110" s="5">
        <f t="shared" si="4"/>
        <v>2</v>
      </c>
      <c r="BO110" s="5">
        <f t="shared" si="5"/>
        <v>2</v>
      </c>
      <c r="BQ110" s="5">
        <f t="shared" si="6"/>
        <v>2</v>
      </c>
      <c r="BR110" s="5">
        <f t="shared" si="7"/>
        <v>2</v>
      </c>
    </row>
    <row r="111" spans="1:70" x14ac:dyDescent="0.35">
      <c r="A111">
        <v>110</v>
      </c>
      <c r="B111" t="s">
        <v>1489</v>
      </c>
      <c r="C111">
        <v>5.6</v>
      </c>
      <c r="D111">
        <v>3.1</v>
      </c>
      <c r="E111">
        <v>3.2</v>
      </c>
      <c r="F111">
        <v>1.81</v>
      </c>
      <c r="G111">
        <v>1.75</v>
      </c>
      <c r="H111">
        <v>0.97</v>
      </c>
      <c r="I111">
        <v>55.36</v>
      </c>
      <c r="L111" t="s">
        <v>1370</v>
      </c>
      <c r="M111" t="s">
        <v>1457</v>
      </c>
      <c r="N111" t="s">
        <v>1370</v>
      </c>
      <c r="O111" s="53">
        <v>0.50256666666666705</v>
      </c>
      <c r="P111" s="53">
        <v>8.9933333333333296E-2</v>
      </c>
      <c r="Q111" s="53">
        <v>3.1866666666666703E-2</v>
      </c>
      <c r="R111" s="53">
        <v>0.123966666666667</v>
      </c>
      <c r="S111" s="53">
        <v>-1.7108536809473701E-16</v>
      </c>
      <c r="T111" s="53">
        <v>-2.7255975254547599E-17</v>
      </c>
      <c r="U111" s="53">
        <v>-2.9224886399781302E-17</v>
      </c>
      <c r="V111" s="53">
        <v>6.1100000000000002E-2</v>
      </c>
      <c r="W111" s="53">
        <v>-2.73114864057789E-17</v>
      </c>
      <c r="X111" s="53">
        <v>0.2424</v>
      </c>
      <c r="Y111" s="53">
        <v>1.9733333333333301E-2</v>
      </c>
      <c r="Z111" s="53">
        <v>0.15733333333333299</v>
      </c>
      <c r="AA111" s="53">
        <v>-3.2279734440976399E-16</v>
      </c>
      <c r="AB111" s="53">
        <v>-1.1812772982011701E-16</v>
      </c>
      <c r="AC111" s="53">
        <v>-2.95813720740945E-17</v>
      </c>
      <c r="AD111" s="53">
        <v>3.7999999999997901E-3</v>
      </c>
      <c r="AE111" s="53">
        <v>7.0199999999999999E-2</v>
      </c>
      <c r="AF111" s="53">
        <v>-9.3848540050345297E-18</v>
      </c>
      <c r="AG111" s="53">
        <v>-3.1627478414009103E-17</v>
      </c>
      <c r="AH111" s="53">
        <v>2.12E-2</v>
      </c>
      <c r="AI111" s="53">
        <v>-2.9307112292542602E-16</v>
      </c>
      <c r="AJ111" s="53">
        <v>-4.8502868388311501E-16</v>
      </c>
      <c r="AK111" s="53">
        <v>0.209133333333333</v>
      </c>
      <c r="AL111" s="53">
        <v>3.3999999999999898E-2</v>
      </c>
      <c r="AM111" s="53">
        <v>-2.6126323326991502E-16</v>
      </c>
      <c r="AN111" s="53">
        <v>0.14413186126635</v>
      </c>
      <c r="AO111" s="53">
        <v>2.3758504967117899E-2</v>
      </c>
      <c r="AP111" s="53">
        <v>1.19426291394336E-10</v>
      </c>
      <c r="AQ111" s="53">
        <v>3.5044039573087202E-7</v>
      </c>
      <c r="AR111" s="53">
        <v>5.1721763875878297E-2</v>
      </c>
      <c r="AS111" s="53">
        <v>1.13465708372359E-3</v>
      </c>
      <c r="AT111" s="53">
        <v>2.6101914561625101E-5</v>
      </c>
      <c r="AU111" s="53">
        <v>9.2874688967633304E-2</v>
      </c>
      <c r="AV111" s="53">
        <v>6.6955779098035705E-4</v>
      </c>
      <c r="AW111" s="53">
        <v>0.24099025848938599</v>
      </c>
      <c r="AX111" s="53">
        <v>2.8956019673621299E-10</v>
      </c>
      <c r="AY111" s="53">
        <v>6.4048542521161697E-5</v>
      </c>
      <c r="AZ111" s="53">
        <v>2.2204460492503101E-16</v>
      </c>
      <c r="BA111" s="53">
        <v>2.2204460492503101E-16</v>
      </c>
      <c r="BB111" s="53">
        <v>3.8148768487708197E-5</v>
      </c>
      <c r="BC111" s="53">
        <v>2.2204460492503101E-16</v>
      </c>
      <c r="BD111" s="53">
        <v>3.0335608037081901E-3</v>
      </c>
      <c r="BE111" s="53">
        <v>3.3778598062388798E-4</v>
      </c>
      <c r="BF111" s="53">
        <v>2.2204460492503101E-16</v>
      </c>
      <c r="BG111" s="53">
        <v>4.9452552829545101E-8</v>
      </c>
      <c r="BH111" s="53">
        <v>6.6748039528252104E-2</v>
      </c>
      <c r="BI111" s="53">
        <v>4.0543346303146103E-8</v>
      </c>
      <c r="BJ111" s="53">
        <v>0.29501189895021501</v>
      </c>
      <c r="BK111" s="53">
        <v>5.9432228090083999E-3</v>
      </c>
      <c r="BL111" s="53">
        <v>2.2204460492503101E-16</v>
      </c>
      <c r="BN111" s="5">
        <f t="shared" si="4"/>
        <v>0</v>
      </c>
      <c r="BO111" s="5">
        <f t="shared" si="5"/>
        <v>0</v>
      </c>
      <c r="BQ111" s="5">
        <f t="shared" si="6"/>
        <v>1</v>
      </c>
      <c r="BR111" s="5">
        <f t="shared" si="7"/>
        <v>0</v>
      </c>
    </row>
    <row r="112" spans="1:70" x14ac:dyDescent="0.35">
      <c r="A112">
        <v>111</v>
      </c>
      <c r="B112" t="s">
        <v>1490</v>
      </c>
      <c r="C112">
        <v>4.5999999999999996</v>
      </c>
      <c r="D112">
        <v>3.4</v>
      </c>
      <c r="E112">
        <v>3.1</v>
      </c>
      <c r="F112">
        <v>1.35</v>
      </c>
      <c r="G112">
        <v>1.48</v>
      </c>
      <c r="H112">
        <v>1.1000000000000001</v>
      </c>
      <c r="I112">
        <v>73.91</v>
      </c>
      <c r="L112" t="s">
        <v>1370</v>
      </c>
      <c r="M112" t="s">
        <v>1457</v>
      </c>
      <c r="N112" t="s">
        <v>1370</v>
      </c>
      <c r="O112" s="53">
        <v>5.4600000000000003E-2</v>
      </c>
      <c r="P112" s="53">
        <v>9.8666666666666503E-3</v>
      </c>
      <c r="Q112" s="53">
        <v>3.4666666666665902E-3</v>
      </c>
      <c r="R112" s="53">
        <v>3.2666666666666699E-3</v>
      </c>
      <c r="S112" s="53">
        <v>-1.8657297928825801E-16</v>
      </c>
      <c r="T112" s="53">
        <v>-2.3314683517128299E-17</v>
      </c>
      <c r="U112" s="53">
        <v>-2.77226158695854E-17</v>
      </c>
      <c r="V112" s="53">
        <v>-1.8235413179468199E-16</v>
      </c>
      <c r="W112" s="53">
        <v>-2.228772721935E-17</v>
      </c>
      <c r="X112" s="53">
        <v>0.395666666666667</v>
      </c>
      <c r="Y112" s="53">
        <v>0.60216666666666696</v>
      </c>
      <c r="Z112" s="53">
        <v>1</v>
      </c>
      <c r="AA112" s="53">
        <v>7.9999999999967001E-4</v>
      </c>
      <c r="AB112" s="53">
        <v>-1.2109757641098901E-16</v>
      </c>
      <c r="AC112" s="53">
        <v>-2.8296809340133698E-17</v>
      </c>
      <c r="AD112" s="53">
        <v>6.6666666666650998E-4</v>
      </c>
      <c r="AE112" s="53">
        <v>-9.0621954385028406E-18</v>
      </c>
      <c r="AF112" s="53">
        <v>-8.1826906361826E-18</v>
      </c>
      <c r="AG112" s="53">
        <v>-3.1488700535930998E-17</v>
      </c>
      <c r="AH112" s="53">
        <v>-1.5981660439479099E-16</v>
      </c>
      <c r="AI112" s="53">
        <v>-2.6920132789598498E-16</v>
      </c>
      <c r="AJ112" s="53">
        <v>-4.6934678366028503E-16</v>
      </c>
      <c r="AK112" s="53">
        <v>6.66666666666639E-4</v>
      </c>
      <c r="AL112" s="53">
        <v>-3.2174263253636999E-16</v>
      </c>
      <c r="AM112" s="53">
        <v>-2.5988933227694099E-16</v>
      </c>
      <c r="AN112" s="53">
        <v>5.7879608528736502E-3</v>
      </c>
      <c r="AO112" s="53">
        <v>2.7880660976273598E-3</v>
      </c>
      <c r="AP112" s="53">
        <v>2.2204460492503101E-16</v>
      </c>
      <c r="AQ112" s="53">
        <v>2.2204460492503101E-16</v>
      </c>
      <c r="AR112" s="53">
        <v>0.35707090946553699</v>
      </c>
      <c r="AS112" s="53">
        <v>0.82024978691961004</v>
      </c>
      <c r="AT112" s="53">
        <v>1.5275989049944201E-5</v>
      </c>
      <c r="AU112" s="53">
        <v>3.62436914050068E-2</v>
      </c>
      <c r="AV112" s="53">
        <v>2.9914943938533701E-10</v>
      </c>
      <c r="AW112" s="53">
        <v>3.0233157488113501E-2</v>
      </c>
      <c r="AX112" s="53">
        <v>2.2204460492503101E-16</v>
      </c>
      <c r="AY112" s="53">
        <v>2.2204460492503101E-16</v>
      </c>
      <c r="AZ112" s="53">
        <v>2.2204460492503101E-16</v>
      </c>
      <c r="BA112" s="53">
        <v>2.2204460492503101E-16</v>
      </c>
      <c r="BB112" s="53">
        <v>2.2204460492503101E-16</v>
      </c>
      <c r="BC112" s="53">
        <v>2.2204460492503101E-16</v>
      </c>
      <c r="BD112" s="53">
        <v>6.3368859789845298E-5</v>
      </c>
      <c r="BE112" s="53">
        <v>0.98547379598437501</v>
      </c>
      <c r="BF112" s="53">
        <v>2.2204460492503101E-16</v>
      </c>
      <c r="BG112" s="53">
        <v>2.4023776129955399E-11</v>
      </c>
      <c r="BH112" s="53">
        <v>2.5050626095376798E-4</v>
      </c>
      <c r="BI112" s="53">
        <v>2.2204460492503101E-16</v>
      </c>
      <c r="BJ112" s="53">
        <v>6.2317069371203102E-3</v>
      </c>
      <c r="BK112" s="53">
        <v>1.38935823062037E-9</v>
      </c>
      <c r="BL112" s="53">
        <v>2.2204460492503101E-16</v>
      </c>
      <c r="BN112" s="5">
        <f t="shared" si="4"/>
        <v>1</v>
      </c>
      <c r="BO112" s="5">
        <f t="shared" si="5"/>
        <v>2</v>
      </c>
      <c r="BQ112" s="5">
        <f t="shared" si="6"/>
        <v>2</v>
      </c>
      <c r="BR112" s="5">
        <f t="shared" si="7"/>
        <v>2</v>
      </c>
    </row>
    <row r="113" spans="1:70" x14ac:dyDescent="0.35">
      <c r="A113">
        <v>112</v>
      </c>
      <c r="B113" t="s">
        <v>1491</v>
      </c>
      <c r="C113">
        <v>5.5</v>
      </c>
      <c r="D113">
        <v>3.7</v>
      </c>
      <c r="E113">
        <v>3.4</v>
      </c>
      <c r="F113">
        <v>1.49</v>
      </c>
      <c r="G113">
        <v>1.62</v>
      </c>
      <c r="H113">
        <v>1.0900000000000001</v>
      </c>
      <c r="I113">
        <v>67.27</v>
      </c>
      <c r="L113" t="s">
        <v>1370</v>
      </c>
      <c r="M113" t="s">
        <v>1457</v>
      </c>
      <c r="N113" t="s">
        <v>1370</v>
      </c>
      <c r="O113" s="53">
        <v>0.2049</v>
      </c>
      <c r="P113" s="53">
        <v>4.8999999999999903E-3</v>
      </c>
      <c r="Q113" s="53">
        <v>1.52666666666666E-2</v>
      </c>
      <c r="R113" s="53">
        <v>5.5333333333333302E-3</v>
      </c>
      <c r="S113" s="53">
        <v>-1.90181204118289E-16</v>
      </c>
      <c r="T113" s="53">
        <v>-2.6895152771544401E-17</v>
      </c>
      <c r="U113" s="53">
        <v>-2.8251706529758301E-17</v>
      </c>
      <c r="V113" s="53">
        <v>4.9999999999982296E-4</v>
      </c>
      <c r="W113" s="53">
        <v>-2.6756374893466299E-17</v>
      </c>
      <c r="X113" s="53">
        <v>8.0533333333333304E-2</v>
      </c>
      <c r="Y113" s="53">
        <v>0.5292</v>
      </c>
      <c r="Z113" s="53">
        <v>0.998</v>
      </c>
      <c r="AA113" s="53">
        <v>-3.3342772987054999E-16</v>
      </c>
      <c r="AB113" s="53">
        <v>-1.2745360322696801E-16</v>
      </c>
      <c r="AC113" s="53">
        <v>-2.82864009992778E-17</v>
      </c>
      <c r="AD113" s="53">
        <v>-1.4349632593280099E-16</v>
      </c>
      <c r="AE113" s="53">
        <v>9.9999999999997704E-4</v>
      </c>
      <c r="AF113" s="53">
        <v>-9.1194413132100697E-18</v>
      </c>
      <c r="AG113" s="53">
        <v>-3.1193797545014901E-17</v>
      </c>
      <c r="AH113" s="53">
        <v>5.9999999999999299E-3</v>
      </c>
      <c r="AI113" s="53">
        <v>3.9999999999998899E-3</v>
      </c>
      <c r="AJ113" s="53">
        <v>-4.77090589257045E-16</v>
      </c>
      <c r="AK113" s="53">
        <v>-1.65062408186145E-16</v>
      </c>
      <c r="AL113" s="53">
        <v>-3.50663942327856E-16</v>
      </c>
      <c r="AM113" s="53">
        <v>-2.6045832157706198E-16</v>
      </c>
      <c r="AN113" s="53">
        <v>0.26818355124802401</v>
      </c>
      <c r="AO113" s="53">
        <v>2.5641863966017898E-2</v>
      </c>
      <c r="AP113" s="53">
        <v>2.2204460492503101E-16</v>
      </c>
      <c r="AQ113" s="53">
        <v>2.2204460492503101E-16</v>
      </c>
      <c r="AR113" s="53">
        <v>4.42764694086503E-2</v>
      </c>
      <c r="AS113" s="53">
        <v>0.46364167062377198</v>
      </c>
      <c r="AT113" s="53">
        <v>6.2286000881396403E-5</v>
      </c>
      <c r="AU113" s="53">
        <v>1.8854453060618899E-2</v>
      </c>
      <c r="AV113" s="53">
        <v>2.4924460192632999E-4</v>
      </c>
      <c r="AW113" s="53">
        <v>0.164536911237158</v>
      </c>
      <c r="AX113" s="53">
        <v>2.2204460492503101E-16</v>
      </c>
      <c r="AY113" s="53">
        <v>1.12050784410813E-11</v>
      </c>
      <c r="AZ113" s="53">
        <v>2.2204460492503101E-16</v>
      </c>
      <c r="BA113" s="53">
        <v>2.2204460492503101E-16</v>
      </c>
      <c r="BB113" s="53">
        <v>6.2041573875077701E-11</v>
      </c>
      <c r="BC113" s="53">
        <v>2.2204460492503101E-16</v>
      </c>
      <c r="BD113" s="53">
        <v>1.5524382068140801E-4</v>
      </c>
      <c r="BE113" s="53">
        <v>0.947116925583812</v>
      </c>
      <c r="BF113" s="53">
        <v>2.2204460492503101E-16</v>
      </c>
      <c r="BG113" s="53">
        <v>1.82558356379266E-10</v>
      </c>
      <c r="BH113" s="53">
        <v>2.3015627037345902E-3</v>
      </c>
      <c r="BI113" s="53">
        <v>2.2204460492503101E-16</v>
      </c>
      <c r="BJ113" s="53">
        <v>5.7011389856506903E-2</v>
      </c>
      <c r="BK113" s="53">
        <v>9.9566892842677098E-7</v>
      </c>
      <c r="BL113" s="53">
        <v>2.2204460492503101E-16</v>
      </c>
      <c r="BN113" s="5">
        <f t="shared" si="4"/>
        <v>1</v>
      </c>
      <c r="BO113" s="5">
        <f t="shared" si="5"/>
        <v>1</v>
      </c>
      <c r="BQ113" s="5">
        <f t="shared" si="6"/>
        <v>2</v>
      </c>
      <c r="BR113" s="5">
        <f t="shared" si="7"/>
        <v>1</v>
      </c>
    </row>
    <row r="114" spans="1:70" x14ac:dyDescent="0.35">
      <c r="A114">
        <v>113</v>
      </c>
      <c r="B114" t="s">
        <v>1492</v>
      </c>
      <c r="C114">
        <v>6.1</v>
      </c>
      <c r="D114">
        <v>4.0999999999999996</v>
      </c>
      <c r="E114">
        <v>3.8</v>
      </c>
      <c r="F114">
        <v>1.49</v>
      </c>
      <c r="G114">
        <v>1.61</v>
      </c>
      <c r="H114">
        <v>1.08</v>
      </c>
      <c r="I114">
        <v>67.209999999999994</v>
      </c>
      <c r="L114" t="s">
        <v>1370</v>
      </c>
      <c r="M114" t="s">
        <v>1457</v>
      </c>
      <c r="N114" t="s">
        <v>1370</v>
      </c>
      <c r="O114" s="53">
        <v>0.1368</v>
      </c>
      <c r="P114" s="53">
        <v>0.389133333333333</v>
      </c>
      <c r="Q114" s="53">
        <v>2.4999999999998799E-3</v>
      </c>
      <c r="R114" s="53">
        <v>0.16589999999999999</v>
      </c>
      <c r="S114" s="53">
        <v>-1.70696790036118E-16</v>
      </c>
      <c r="T114" s="53">
        <v>-2.5979218776228702E-17</v>
      </c>
      <c r="U114" s="53">
        <v>-2.82239509541427E-17</v>
      </c>
      <c r="V114" s="53">
        <v>4.9999999999985104E-4</v>
      </c>
      <c r="W114" s="53">
        <v>-2.5229818234606699E-17</v>
      </c>
      <c r="X114" s="53">
        <v>8.6499999999999994E-2</v>
      </c>
      <c r="Y114" s="53">
        <v>0.46010000000000001</v>
      </c>
      <c r="Z114" s="53">
        <v>0.73560000000000003</v>
      </c>
      <c r="AA114" s="53">
        <v>-2.99288371863327E-16</v>
      </c>
      <c r="AB114" s="53">
        <v>-1.2251311076738599E-16</v>
      </c>
      <c r="AC114" s="53">
        <v>-2.8070427926518697E-17</v>
      </c>
      <c r="AD114" s="53">
        <v>5.1033333333333299E-2</v>
      </c>
      <c r="AE114" s="53">
        <v>2.9999999999999801E-3</v>
      </c>
      <c r="AF114" s="53">
        <v>-8.02136135291676E-18</v>
      </c>
      <c r="AG114" s="53">
        <v>-3.0822566721155897E-17</v>
      </c>
      <c r="AH114" s="53">
        <v>0.31686666666666702</v>
      </c>
      <c r="AI114" s="53">
        <v>2.0733333333333302E-2</v>
      </c>
      <c r="AJ114" s="53">
        <v>-3.9296343956607399E-16</v>
      </c>
      <c r="AK114" s="53">
        <v>-1.5915047058001599E-16</v>
      </c>
      <c r="AL114" s="53">
        <v>-3.5116354268893699E-16</v>
      </c>
      <c r="AM114" s="53">
        <v>-2.60097499094059E-16</v>
      </c>
      <c r="AN114" s="53">
        <v>0.36567941020620598</v>
      </c>
      <c r="AO114" s="53">
        <v>1.19924258023707E-2</v>
      </c>
      <c r="AP114" s="53">
        <v>2.2204460492503101E-16</v>
      </c>
      <c r="AQ114" s="53">
        <v>2.2204460492503101E-16</v>
      </c>
      <c r="AR114" s="53">
        <v>9.2691393308549398E-3</v>
      </c>
      <c r="AS114" s="53">
        <v>0.77435529794131197</v>
      </c>
      <c r="AT114" s="53">
        <v>2.3264933362592601E-4</v>
      </c>
      <c r="AU114" s="53">
        <v>2.6933006831412901E-3</v>
      </c>
      <c r="AV114" s="53">
        <v>0.25710034268433701</v>
      </c>
      <c r="AW114" s="53">
        <v>0.15931974624315601</v>
      </c>
      <c r="AX114" s="53">
        <v>2.2204460492503101E-16</v>
      </c>
      <c r="AY114" s="53">
        <v>4.52203846019937E-9</v>
      </c>
      <c r="AZ114" s="53">
        <v>2.2204460492503101E-16</v>
      </c>
      <c r="BA114" s="53">
        <v>2.2204460492503101E-16</v>
      </c>
      <c r="BB114" s="53">
        <v>1.44097025000588E-10</v>
      </c>
      <c r="BC114" s="53">
        <v>2.2204460492503101E-16</v>
      </c>
      <c r="BD114" s="53">
        <v>2.1496121541497601E-4</v>
      </c>
      <c r="BE114" s="53">
        <v>0.98597615439509301</v>
      </c>
      <c r="BF114" s="53">
        <v>2.2204460492503101E-16</v>
      </c>
      <c r="BG114" s="53">
        <v>8.7960567020987104E-12</v>
      </c>
      <c r="BH114" s="53">
        <v>8.6977109717608703E-4</v>
      </c>
      <c r="BI114" s="53">
        <v>3.5810625299314798E-13</v>
      </c>
      <c r="BJ114" s="53">
        <v>4.6911546727266197E-2</v>
      </c>
      <c r="BK114" s="53">
        <v>1.20746132214261E-6</v>
      </c>
      <c r="BL114" s="53">
        <v>2.2204460492503101E-16</v>
      </c>
      <c r="BN114" s="5">
        <f t="shared" si="4"/>
        <v>1</v>
      </c>
      <c r="BO114" s="5">
        <f t="shared" si="5"/>
        <v>2</v>
      </c>
      <c r="BQ114" s="5">
        <f t="shared" si="6"/>
        <v>1</v>
      </c>
      <c r="BR114" s="5">
        <f t="shared" si="7"/>
        <v>2</v>
      </c>
    </row>
    <row r="115" spans="1:70" x14ac:dyDescent="0.35">
      <c r="A115">
        <v>114</v>
      </c>
      <c r="B115" t="s">
        <v>1493</v>
      </c>
      <c r="C115">
        <v>6</v>
      </c>
      <c r="D115">
        <v>3.2</v>
      </c>
      <c r="E115">
        <v>3.3</v>
      </c>
      <c r="F115">
        <v>1.88</v>
      </c>
      <c r="G115">
        <v>1.82</v>
      </c>
      <c r="H115">
        <v>0.97</v>
      </c>
      <c r="I115">
        <v>53.33</v>
      </c>
      <c r="L115" t="s">
        <v>1370</v>
      </c>
      <c r="M115" t="s">
        <v>1457</v>
      </c>
      <c r="N115" t="s">
        <v>1370</v>
      </c>
      <c r="O115" s="53">
        <v>0.31376666666666703</v>
      </c>
      <c r="P115" s="53">
        <v>0.139333333333333</v>
      </c>
      <c r="Q115" s="53">
        <v>1.4500000000000001E-2</v>
      </c>
      <c r="R115" s="53">
        <v>0.75049999999999994</v>
      </c>
      <c r="S115" s="53">
        <v>-1.70030656221343E-16</v>
      </c>
      <c r="T115" s="53">
        <v>-2.7255975254547599E-17</v>
      </c>
      <c r="U115" s="53">
        <v>-3.0551949858903499E-17</v>
      </c>
      <c r="V115" s="53">
        <v>8.6366666666666703E-2</v>
      </c>
      <c r="W115" s="53">
        <v>-2.71727085277007E-17</v>
      </c>
      <c r="X115" s="53">
        <v>0.1686</v>
      </c>
      <c r="Y115" s="53">
        <v>5.3333333333332403E-3</v>
      </c>
      <c r="Z115" s="53">
        <v>2.0133333333333201E-2</v>
      </c>
      <c r="AA115" s="53">
        <v>-3.2279734440976399E-16</v>
      </c>
      <c r="AB115" s="53">
        <v>-1.1840528557627299E-16</v>
      </c>
      <c r="AC115" s="53">
        <v>-2.9826835445945201E-17</v>
      </c>
      <c r="AD115" s="53">
        <v>1.1999999999998299E-3</v>
      </c>
      <c r="AE115" s="53">
        <v>0.15113333333333301</v>
      </c>
      <c r="AF115" s="53">
        <v>-9.3900581754624603E-18</v>
      </c>
      <c r="AG115" s="53">
        <v>-3.1695132629572201E-17</v>
      </c>
      <c r="AH115" s="53">
        <v>5.8866666666666699E-2</v>
      </c>
      <c r="AI115" s="53">
        <v>4.9666666666664597E-3</v>
      </c>
      <c r="AJ115" s="53">
        <v>-4.8422377219026197E-16</v>
      </c>
      <c r="AK115" s="53">
        <v>1.6366666666666401E-2</v>
      </c>
      <c r="AL115" s="53">
        <v>7.53333333333307E-3</v>
      </c>
      <c r="AM115" s="53">
        <v>-2.6133262220895398E-16</v>
      </c>
      <c r="AN115" s="53">
        <v>3.45316685697847E-2</v>
      </c>
      <c r="AO115" s="53">
        <v>3.2479426329863198E-3</v>
      </c>
      <c r="AP115" s="53">
        <v>1.48153475763661E-9</v>
      </c>
      <c r="AQ115" s="53">
        <v>1.6637834010970601E-4</v>
      </c>
      <c r="AR115" s="53">
        <v>3.3447536505573701E-2</v>
      </c>
      <c r="AS115" s="53">
        <v>2.4707618483698201E-5</v>
      </c>
      <c r="AT115" s="53">
        <v>6.0841201462513199E-5</v>
      </c>
      <c r="AU115" s="53">
        <v>2.34280275584321E-2</v>
      </c>
      <c r="AV115" s="53">
        <v>1.0623058241535401E-2</v>
      </c>
      <c r="AW115" s="53">
        <v>0.23086840765173</v>
      </c>
      <c r="AX115" s="53">
        <v>7.5142152525519104E-9</v>
      </c>
      <c r="AY115" s="53">
        <v>2.3567721069249099E-3</v>
      </c>
      <c r="AZ115" s="53">
        <v>2.2204460492503101E-16</v>
      </c>
      <c r="BA115" s="53">
        <v>2.2204460492503101E-16</v>
      </c>
      <c r="BB115" s="53">
        <v>3.5840250062810599E-4</v>
      </c>
      <c r="BC115" s="53">
        <v>2.2204460492503101E-16</v>
      </c>
      <c r="BD115" s="53">
        <v>4.1950053358930702E-3</v>
      </c>
      <c r="BE115" s="53">
        <v>1.6003280526757499E-5</v>
      </c>
      <c r="BF115" s="53">
        <v>2.2204460492503101E-16</v>
      </c>
      <c r="BG115" s="53">
        <v>8.7952830736966798E-8</v>
      </c>
      <c r="BH115" s="53">
        <v>6.7672575877990901E-2</v>
      </c>
      <c r="BI115" s="53">
        <v>1.2629749388041999E-6</v>
      </c>
      <c r="BJ115" s="53">
        <v>6.9928419065674902E-2</v>
      </c>
      <c r="BK115" s="53">
        <v>1.7012106966554901E-2</v>
      </c>
      <c r="BL115" s="53">
        <v>2.2204460492503101E-16</v>
      </c>
      <c r="BN115" s="5">
        <f t="shared" si="4"/>
        <v>1</v>
      </c>
      <c r="BO115" s="5">
        <f t="shared" si="5"/>
        <v>0</v>
      </c>
      <c r="BQ115" s="5">
        <f t="shared" si="6"/>
        <v>1</v>
      </c>
      <c r="BR115" s="5">
        <f t="shared" si="7"/>
        <v>0</v>
      </c>
    </row>
    <row r="116" spans="1:70" x14ac:dyDescent="0.35">
      <c r="A116">
        <v>115</v>
      </c>
      <c r="B116" t="s">
        <v>1494</v>
      </c>
      <c r="C116">
        <v>4</v>
      </c>
      <c r="D116">
        <v>3</v>
      </c>
      <c r="E116">
        <v>3</v>
      </c>
      <c r="F116">
        <v>1.33</v>
      </c>
      <c r="G116">
        <v>1.33</v>
      </c>
      <c r="H116">
        <v>1</v>
      </c>
      <c r="I116">
        <v>75</v>
      </c>
      <c r="L116" t="s">
        <v>1370</v>
      </c>
      <c r="M116" t="s">
        <v>1457</v>
      </c>
      <c r="N116" t="s">
        <v>1370</v>
      </c>
      <c r="O116" s="53">
        <v>2.96333333333333E-2</v>
      </c>
      <c r="P116" s="53">
        <v>2.9933333333333301E-2</v>
      </c>
      <c r="Q116" s="53">
        <v>4.8899999999999999E-2</v>
      </c>
      <c r="R116" s="53">
        <v>8.0000000000000002E-3</v>
      </c>
      <c r="S116" s="53">
        <v>-1.6031620475587299E-16</v>
      </c>
      <c r="T116" s="53">
        <v>-1.69586567011493E-17</v>
      </c>
      <c r="U116" s="53">
        <v>-2.6173507805538101E-17</v>
      </c>
      <c r="V116" s="53">
        <v>3.87333333333333E-2</v>
      </c>
      <c r="W116" s="53">
        <v>-1.6792123247455501E-17</v>
      </c>
      <c r="X116" s="53">
        <v>0.75693333333333301</v>
      </c>
      <c r="Y116" s="53">
        <v>0.33806666666666702</v>
      </c>
      <c r="Z116" s="53">
        <v>0.90643333333333298</v>
      </c>
      <c r="AA116" s="53">
        <v>-2.9837243786801102E-16</v>
      </c>
      <c r="AB116" s="53">
        <v>-8.5292883866827601E-17</v>
      </c>
      <c r="AC116" s="53">
        <v>-2.8874472257634003E-17</v>
      </c>
      <c r="AD116" s="53">
        <v>-2.0902723996130099E-16</v>
      </c>
      <c r="AE116" s="53">
        <v>4.1200000000000001E-2</v>
      </c>
      <c r="AF116" s="53">
        <v>-6.9076688813396501E-18</v>
      </c>
      <c r="AG116" s="53">
        <v>-3.03472524887383E-17</v>
      </c>
      <c r="AH116" s="53">
        <v>-1.4738210651898999E-16</v>
      </c>
      <c r="AI116" s="53">
        <v>-3.0314639687389901E-16</v>
      </c>
      <c r="AJ116" s="53">
        <v>-4.2774117581245698E-16</v>
      </c>
      <c r="AK116" s="53">
        <v>1.07666666666667E-2</v>
      </c>
      <c r="AL116" s="53">
        <v>3.999999999999E-4</v>
      </c>
      <c r="AM116" s="53">
        <v>-2.5746071941057399E-16</v>
      </c>
      <c r="AN116" s="53">
        <v>5.46729732907147E-5</v>
      </c>
      <c r="AO116" s="53">
        <v>1.7947225359416E-3</v>
      </c>
      <c r="AP116" s="53">
        <v>2.2204460492503101E-16</v>
      </c>
      <c r="AQ116" s="53">
        <v>2.2204460492503101E-16</v>
      </c>
      <c r="AR116" s="53">
        <v>0.78413242868477495</v>
      </c>
      <c r="AS116" s="53">
        <v>0.74583919016343303</v>
      </c>
      <c r="AT116" s="53">
        <v>5.6125947054448304E-6</v>
      </c>
      <c r="AU116" s="53">
        <v>0.13218310769266201</v>
      </c>
      <c r="AV116" s="53">
        <v>2.2204460492503101E-16</v>
      </c>
      <c r="AW116" s="53">
        <v>4.27032895176673E-3</v>
      </c>
      <c r="AX116" s="53">
        <v>2.2204460492503101E-16</v>
      </c>
      <c r="AY116" s="53">
        <v>2.2204460492503101E-16</v>
      </c>
      <c r="AZ116" s="53">
        <v>2.2204460492503101E-16</v>
      </c>
      <c r="BA116" s="53">
        <v>2.2204460492503101E-16</v>
      </c>
      <c r="BB116" s="53">
        <v>2.2204460492503101E-16</v>
      </c>
      <c r="BC116" s="53">
        <v>2.2204460492503101E-16</v>
      </c>
      <c r="BD116" s="53">
        <v>3.8239757679962399E-4</v>
      </c>
      <c r="BE116" s="53">
        <v>0.99701244465560301</v>
      </c>
      <c r="BF116" s="53">
        <v>2.2204460492503101E-16</v>
      </c>
      <c r="BG116" s="53">
        <v>1.2359401174669E-12</v>
      </c>
      <c r="BH116" s="53">
        <v>6.0213578024157497E-5</v>
      </c>
      <c r="BI116" s="53">
        <v>2.2204460492503101E-16</v>
      </c>
      <c r="BJ116" s="53">
        <v>3.0217499111277399E-3</v>
      </c>
      <c r="BK116" s="53">
        <v>1.39181516868908E-10</v>
      </c>
      <c r="BL116" s="53">
        <v>2.2204460492503101E-16</v>
      </c>
      <c r="BN116" s="5">
        <f t="shared" si="4"/>
        <v>2</v>
      </c>
      <c r="BO116" s="5">
        <f t="shared" si="5"/>
        <v>3</v>
      </c>
      <c r="BQ116" s="5">
        <f t="shared" si="6"/>
        <v>2</v>
      </c>
      <c r="BR116" s="5">
        <f t="shared" si="7"/>
        <v>3</v>
      </c>
    </row>
    <row r="117" spans="1:70" x14ac:dyDescent="0.35">
      <c r="A117">
        <v>116</v>
      </c>
      <c r="B117" t="s">
        <v>1495</v>
      </c>
      <c r="C117">
        <v>4.0999999999999996</v>
      </c>
      <c r="D117">
        <v>2.5</v>
      </c>
      <c r="E117">
        <v>2.5</v>
      </c>
      <c r="F117">
        <v>1.64</v>
      </c>
      <c r="G117">
        <v>1.64</v>
      </c>
      <c r="H117">
        <v>1</v>
      </c>
      <c r="I117">
        <v>60.98</v>
      </c>
      <c r="L117" t="s">
        <v>1370</v>
      </c>
      <c r="M117" t="s">
        <v>1457</v>
      </c>
      <c r="N117" t="s">
        <v>1370</v>
      </c>
      <c r="O117" s="53">
        <v>2.42666666666667E-2</v>
      </c>
      <c r="P117" s="53">
        <v>0.12556666666666699</v>
      </c>
      <c r="Q117" s="53">
        <v>0.11840000000000001</v>
      </c>
      <c r="R117" s="53">
        <v>9.3466666666666698E-2</v>
      </c>
      <c r="S117" s="53">
        <v>-1.337263633161E-16</v>
      </c>
      <c r="T117" s="53">
        <v>-2.1843638009499999E-17</v>
      </c>
      <c r="U117" s="53">
        <v>-2.5321758578833499E-17</v>
      </c>
      <c r="V117" s="53">
        <v>0.1389</v>
      </c>
      <c r="W117" s="53">
        <v>-2.2065682614425E-17</v>
      </c>
      <c r="X117" s="53">
        <v>0.55640000000000001</v>
      </c>
      <c r="Y117" s="53">
        <v>0.19359999999999999</v>
      </c>
      <c r="Z117" s="53">
        <v>0.110733333333333</v>
      </c>
      <c r="AA117" s="53">
        <v>-2.71449529520851E-16</v>
      </c>
      <c r="AB117" s="53">
        <v>1.59999999999993E-3</v>
      </c>
      <c r="AC117" s="53">
        <v>-2.69072958358763E-17</v>
      </c>
      <c r="AD117" s="53">
        <v>-2.6213753390180702E-16</v>
      </c>
      <c r="AE117" s="53">
        <v>0.27543333333333297</v>
      </c>
      <c r="AF117" s="53">
        <v>-8.5972895469410597E-18</v>
      </c>
      <c r="AG117" s="53">
        <v>-3.1556354751494102E-17</v>
      </c>
      <c r="AH117" s="53">
        <v>1.14E-2</v>
      </c>
      <c r="AI117" s="53">
        <v>-3.31790150909228E-16</v>
      </c>
      <c r="AJ117" s="53">
        <v>-4.2449377346542901E-16</v>
      </c>
      <c r="AK117" s="53">
        <v>0.64370000000000005</v>
      </c>
      <c r="AL117" s="53">
        <v>1.06333333333333E-2</v>
      </c>
      <c r="AM117" s="53">
        <v>-2.60944044150335E-16</v>
      </c>
      <c r="AN117" s="53">
        <v>0.49586573252925997</v>
      </c>
      <c r="AO117" s="53">
        <v>0.52269768164302699</v>
      </c>
      <c r="AP117" s="53">
        <v>1.17654863640674E-12</v>
      </c>
      <c r="AQ117" s="53">
        <v>2.2204460492503101E-16</v>
      </c>
      <c r="AR117" s="53">
        <v>0.421745002560237</v>
      </c>
      <c r="AS117" s="53">
        <v>2.2589703920077898E-2</v>
      </c>
      <c r="AT117" s="53">
        <v>2.2703184467611001E-6</v>
      </c>
      <c r="AU117" s="53">
        <v>0.95875526303018999</v>
      </c>
      <c r="AV117" s="53">
        <v>2.49603476863608E-10</v>
      </c>
      <c r="AW117" s="53">
        <v>0.216696843360004</v>
      </c>
      <c r="AX117" s="53">
        <v>2.2204460492503101E-16</v>
      </c>
      <c r="AY117" s="53">
        <v>1.75080131255237E-12</v>
      </c>
      <c r="AZ117" s="53">
        <v>2.2204460492503101E-16</v>
      </c>
      <c r="BA117" s="53">
        <v>2.2204460492503101E-16</v>
      </c>
      <c r="BB117" s="53">
        <v>1.1364486075211499E-8</v>
      </c>
      <c r="BC117" s="53">
        <v>2.2204460492503101E-16</v>
      </c>
      <c r="BD117" s="53">
        <v>8.7148755835488999E-4</v>
      </c>
      <c r="BE117" s="53">
        <v>8.6258756914260201E-2</v>
      </c>
      <c r="BF117" s="53">
        <v>2.2204460492503101E-16</v>
      </c>
      <c r="BG117" s="53">
        <v>4.5615813919337799E-7</v>
      </c>
      <c r="BH117" s="53">
        <v>9.0347155483028699E-2</v>
      </c>
      <c r="BI117" s="53">
        <v>2.2204460492503101E-16</v>
      </c>
      <c r="BJ117" s="53">
        <v>0.81350835878091898</v>
      </c>
      <c r="BK117" s="53">
        <v>1.4855916450224699E-4</v>
      </c>
      <c r="BL117" s="53">
        <v>2.2204460492503101E-16</v>
      </c>
      <c r="BN117" s="5">
        <f t="shared" si="4"/>
        <v>0</v>
      </c>
      <c r="BO117" s="5">
        <f t="shared" si="5"/>
        <v>2</v>
      </c>
      <c r="BQ117" s="5">
        <f t="shared" si="6"/>
        <v>2</v>
      </c>
      <c r="BR117" s="5">
        <f t="shared" si="7"/>
        <v>3</v>
      </c>
    </row>
    <row r="118" spans="1:70" x14ac:dyDescent="0.35">
      <c r="A118">
        <v>117</v>
      </c>
      <c r="B118" t="s">
        <v>1496</v>
      </c>
      <c r="C118">
        <v>3.5</v>
      </c>
      <c r="D118">
        <v>2.2000000000000002</v>
      </c>
      <c r="E118">
        <v>2.4</v>
      </c>
      <c r="F118">
        <v>1.59</v>
      </c>
      <c r="G118">
        <v>1.46</v>
      </c>
      <c r="H118">
        <v>0.92</v>
      </c>
      <c r="I118">
        <v>62.86</v>
      </c>
      <c r="L118" t="s">
        <v>1370</v>
      </c>
      <c r="M118" t="s">
        <v>1457</v>
      </c>
      <c r="N118" t="s">
        <v>1370</v>
      </c>
      <c r="O118" s="53">
        <v>1.2699999999999999E-2</v>
      </c>
      <c r="P118" s="53">
        <v>0.12640000000000001</v>
      </c>
      <c r="Q118" s="53">
        <v>4.8266666666666701E-2</v>
      </c>
      <c r="R118" s="53">
        <v>7.4300000000000005E-2</v>
      </c>
      <c r="S118" s="53">
        <v>-1.10744746706359E-16</v>
      </c>
      <c r="T118" s="53">
        <v>-1.72639680329212E-17</v>
      </c>
      <c r="U118" s="53">
        <v>-2.41039826986977E-17</v>
      </c>
      <c r="V118" s="53">
        <v>0.37456666666666699</v>
      </c>
      <c r="W118" s="53">
        <v>1.9999999999999901E-3</v>
      </c>
      <c r="X118" s="53">
        <v>0.63749999999999996</v>
      </c>
      <c r="Y118" s="53">
        <v>0.31536666666666702</v>
      </c>
      <c r="Z118" s="53">
        <v>4.33333333333333E-2</v>
      </c>
      <c r="AA118" s="53">
        <v>4.9999999999976604E-4</v>
      </c>
      <c r="AB118" s="53">
        <v>-6.7973404682675205E-17</v>
      </c>
      <c r="AC118" s="53">
        <v>-2.50901729947905E-17</v>
      </c>
      <c r="AD118" s="53">
        <v>-2.26887952869959E-16</v>
      </c>
      <c r="AE118" s="53">
        <v>0.30349999999999999</v>
      </c>
      <c r="AF118" s="53">
        <v>-7.1921635313998405E-18</v>
      </c>
      <c r="AG118" s="53">
        <v>-2.9398358747378899E-17</v>
      </c>
      <c r="AH118" s="53">
        <v>1.14E-2</v>
      </c>
      <c r="AI118" s="53">
        <v>-3.1580293935462598E-16</v>
      </c>
      <c r="AJ118" s="53">
        <v>-3.3129055054814701E-16</v>
      </c>
      <c r="AK118" s="53">
        <v>0.90916666666666701</v>
      </c>
      <c r="AL118" s="53">
        <v>3.3999999999999699E-3</v>
      </c>
      <c r="AM118" s="53">
        <v>2.38333333333333E-2</v>
      </c>
      <c r="AN118" s="53">
        <v>0.399965031794836</v>
      </c>
      <c r="AO118" s="53">
        <v>0.410219911664718</v>
      </c>
      <c r="AP118" s="53">
        <v>2.2204460492503101E-16</v>
      </c>
      <c r="AQ118" s="53">
        <v>2.2204460492503101E-16</v>
      </c>
      <c r="AR118" s="53">
        <v>0.85526619845311003</v>
      </c>
      <c r="AS118" s="53">
        <v>0.46024197727480498</v>
      </c>
      <c r="AT118" s="53">
        <v>8.8415328482177801E-7</v>
      </c>
      <c r="AU118" s="53">
        <v>0.99567736041210597</v>
      </c>
      <c r="AV118" s="53">
        <v>1.8973097699819101E-13</v>
      </c>
      <c r="AW118" s="53">
        <v>0.110569595555565</v>
      </c>
      <c r="AX118" s="53">
        <v>2.2204460492503101E-16</v>
      </c>
      <c r="AY118" s="53">
        <v>2.2204460492503101E-16</v>
      </c>
      <c r="AZ118" s="53">
        <v>2.2204460492503101E-16</v>
      </c>
      <c r="BA118" s="53">
        <v>2.2204460492503101E-16</v>
      </c>
      <c r="BB118" s="53">
        <v>3.4113417192881702E-10</v>
      </c>
      <c r="BC118" s="53">
        <v>2.2204460492503101E-16</v>
      </c>
      <c r="BD118" s="53">
        <v>2.2771429374799199E-3</v>
      </c>
      <c r="BE118" s="53">
        <v>0.26478775964128998</v>
      </c>
      <c r="BF118" s="53">
        <v>2.2204460492503101E-16</v>
      </c>
      <c r="BG118" s="53">
        <v>8.5082043926210296E-8</v>
      </c>
      <c r="BH118" s="53">
        <v>3.9540401792687398E-2</v>
      </c>
      <c r="BI118" s="53">
        <v>2.2204460492503101E-16</v>
      </c>
      <c r="BJ118" s="53">
        <v>0.96353193632295397</v>
      </c>
      <c r="BK118" s="53">
        <v>2.4188651764530898E-5</v>
      </c>
      <c r="BL118" s="53">
        <v>2.2204460492503101E-16</v>
      </c>
      <c r="BN118" s="5">
        <f t="shared" si="4"/>
        <v>1</v>
      </c>
      <c r="BO118" s="5">
        <f t="shared" si="5"/>
        <v>3</v>
      </c>
      <c r="BQ118" s="5">
        <f t="shared" si="6"/>
        <v>2</v>
      </c>
      <c r="BR118" s="5">
        <f t="shared" si="7"/>
        <v>3</v>
      </c>
    </row>
    <row r="119" spans="1:70" x14ac:dyDescent="0.35">
      <c r="A119">
        <v>118</v>
      </c>
      <c r="B119" t="s">
        <v>1497</v>
      </c>
      <c r="C119">
        <v>4</v>
      </c>
      <c r="D119">
        <v>2.5</v>
      </c>
      <c r="E119">
        <v>2.6</v>
      </c>
      <c r="F119">
        <v>1.6</v>
      </c>
      <c r="G119">
        <v>1.54</v>
      </c>
      <c r="H119">
        <v>0.96</v>
      </c>
      <c r="I119">
        <v>62.5</v>
      </c>
      <c r="L119" t="s">
        <v>1370</v>
      </c>
      <c r="M119" t="s">
        <v>1457</v>
      </c>
      <c r="N119" t="s">
        <v>1370</v>
      </c>
      <c r="O119" s="53">
        <v>1.2699999999999999E-2</v>
      </c>
      <c r="P119" s="53">
        <v>0.118066666666667</v>
      </c>
      <c r="Q119" s="53">
        <v>5.4800000000000001E-2</v>
      </c>
      <c r="R119" s="53">
        <v>5.2766666666666601E-2</v>
      </c>
      <c r="S119" s="53">
        <v>-1.46826995006677E-16</v>
      </c>
      <c r="T119" s="53">
        <v>3.9999999999998002E-4</v>
      </c>
      <c r="U119" s="53">
        <v>-2.48082804299443E-17</v>
      </c>
      <c r="V119" s="53">
        <v>0.201866666666667</v>
      </c>
      <c r="W119" s="53">
        <v>-2.1233015345956101E-17</v>
      </c>
      <c r="X119" s="53">
        <v>0.61076666666666701</v>
      </c>
      <c r="Y119" s="53">
        <v>0.28699999999999998</v>
      </c>
      <c r="Z119" s="53">
        <v>3.0166666666666699E-2</v>
      </c>
      <c r="AA119" s="53">
        <v>-2.6328939028985599E-16</v>
      </c>
      <c r="AB119" s="53">
        <v>1.59999999999993E-3</v>
      </c>
      <c r="AC119" s="53">
        <v>-2.5658294933173001E-17</v>
      </c>
      <c r="AD119" s="53">
        <v>-2.5736357489591898E-16</v>
      </c>
      <c r="AE119" s="53">
        <v>0.31726666666666697</v>
      </c>
      <c r="AF119" s="53">
        <v>-8.3370810255445304E-18</v>
      </c>
      <c r="AG119" s="53">
        <v>-3.1554620028018099E-17</v>
      </c>
      <c r="AH119" s="53">
        <v>1.14E-2</v>
      </c>
      <c r="AI119" s="53">
        <v>-3.2823743723042799E-16</v>
      </c>
      <c r="AJ119" s="53">
        <v>-4.3495762547252098E-16</v>
      </c>
      <c r="AK119" s="53">
        <v>0.88129999999999997</v>
      </c>
      <c r="AL119" s="53">
        <v>9.0666666666666292E-3</v>
      </c>
      <c r="AM119" s="53">
        <v>-2.5911217615970401E-16</v>
      </c>
      <c r="AN119" s="53">
        <v>0.29174237092423999</v>
      </c>
      <c r="AO119" s="53">
        <v>0.40130350502218198</v>
      </c>
      <c r="AP119" s="53">
        <v>2.2204460492503101E-16</v>
      </c>
      <c r="AQ119" s="53">
        <v>2.2204460492503101E-16</v>
      </c>
      <c r="AR119" s="53">
        <v>0.57405872117800705</v>
      </c>
      <c r="AS119" s="53">
        <v>0.16580596683299501</v>
      </c>
      <c r="AT119" s="53">
        <v>2.1622449233060299E-6</v>
      </c>
      <c r="AU119" s="53">
        <v>0.96253899023586398</v>
      </c>
      <c r="AV119" s="53">
        <v>4.1138144493881E-11</v>
      </c>
      <c r="AW119" s="53">
        <v>0.12698746270021999</v>
      </c>
      <c r="AX119" s="53">
        <v>2.2204460492503101E-16</v>
      </c>
      <c r="AY119" s="53">
        <v>2.2204460492503101E-16</v>
      </c>
      <c r="AZ119" s="53">
        <v>2.2204460492503101E-16</v>
      </c>
      <c r="BA119" s="53">
        <v>2.2204460492503101E-16</v>
      </c>
      <c r="BB119" s="53">
        <v>1.29440159015797E-9</v>
      </c>
      <c r="BC119" s="53">
        <v>2.2204460492503101E-16</v>
      </c>
      <c r="BD119" s="53">
        <v>1.5045888087249599E-3</v>
      </c>
      <c r="BE119" s="53">
        <v>0.35286529616955498</v>
      </c>
      <c r="BF119" s="53">
        <v>2.2204460492503101E-16</v>
      </c>
      <c r="BG119" s="53">
        <v>4.0340938523461601E-8</v>
      </c>
      <c r="BH119" s="53">
        <v>3.3752137556077103E-2</v>
      </c>
      <c r="BI119" s="53">
        <v>2.2204460492503101E-16</v>
      </c>
      <c r="BJ119" s="53">
        <v>0.84335850323226402</v>
      </c>
      <c r="BK119" s="53">
        <v>3.3046468631325398E-5</v>
      </c>
      <c r="BL119" s="53">
        <v>2.2204460492503101E-16</v>
      </c>
      <c r="BN119" s="5">
        <f t="shared" si="4"/>
        <v>1</v>
      </c>
      <c r="BO119" s="5">
        <f t="shared" si="5"/>
        <v>2</v>
      </c>
      <c r="BQ119" s="5">
        <f t="shared" si="6"/>
        <v>2</v>
      </c>
      <c r="BR119" s="5">
        <f t="shared" si="7"/>
        <v>3</v>
      </c>
    </row>
    <row r="120" spans="1:70" x14ac:dyDescent="0.35">
      <c r="A120">
        <v>119</v>
      </c>
      <c r="B120" t="s">
        <v>1498</v>
      </c>
      <c r="C120">
        <v>4</v>
      </c>
      <c r="D120">
        <v>2.9</v>
      </c>
      <c r="E120">
        <v>2.8</v>
      </c>
      <c r="F120">
        <v>1.38</v>
      </c>
      <c r="G120">
        <v>1.43</v>
      </c>
      <c r="H120">
        <v>1.04</v>
      </c>
      <c r="I120">
        <v>72.5</v>
      </c>
      <c r="L120" t="s">
        <v>1370</v>
      </c>
      <c r="M120" t="s">
        <v>1457</v>
      </c>
      <c r="N120" t="s">
        <v>1370</v>
      </c>
      <c r="O120" s="53">
        <v>2.10333333333333E-2</v>
      </c>
      <c r="P120" s="53">
        <v>0.17633333333333301</v>
      </c>
      <c r="Q120" s="53">
        <v>0.189033333333333</v>
      </c>
      <c r="R120" s="53">
        <v>1.8666666666666699E-2</v>
      </c>
      <c r="S120" s="53">
        <v>-1.67810210172092E-16</v>
      </c>
      <c r="T120" s="53">
        <v>-1.9206858326015201E-17</v>
      </c>
      <c r="U120" s="53">
        <v>-2.6397287133939099E-17</v>
      </c>
      <c r="V120" s="53">
        <v>1.0099999999999901E-2</v>
      </c>
      <c r="W120" s="53">
        <v>-1.9623191960249601E-17</v>
      </c>
      <c r="X120" s="53">
        <v>0.66703333333333303</v>
      </c>
      <c r="Y120" s="53">
        <v>0.31996666666666701</v>
      </c>
      <c r="Z120" s="53">
        <v>0.69576666666666698</v>
      </c>
      <c r="AA120" s="53">
        <v>-3.0067615064410798E-16</v>
      </c>
      <c r="AB120" s="53">
        <v>-9.6700425444851097E-17</v>
      </c>
      <c r="AC120" s="53">
        <v>-3.0664706884842E-17</v>
      </c>
      <c r="AD120" s="53">
        <v>-2.46039300044742E-16</v>
      </c>
      <c r="AE120" s="53">
        <v>5.5966666666666699E-2</v>
      </c>
      <c r="AF120" s="53">
        <v>-7.6622735933895597E-18</v>
      </c>
      <c r="AG120" s="53">
        <v>-3.1249308696246202E-17</v>
      </c>
      <c r="AH120" s="53">
        <v>-1.61926028141579E-16</v>
      </c>
      <c r="AI120" s="53">
        <v>-3.2474023470285802E-16</v>
      </c>
      <c r="AJ120" s="53">
        <v>-4.4725334547024404E-16</v>
      </c>
      <c r="AK120" s="53">
        <v>6.4000000000000001E-2</v>
      </c>
      <c r="AL120" s="53">
        <v>1.5933333333333299E-2</v>
      </c>
      <c r="AM120" s="53">
        <v>-2.5827950889123501E-16</v>
      </c>
      <c r="AN120" s="53">
        <v>8.8998396707407903E-4</v>
      </c>
      <c r="AO120" s="53">
        <v>9.7995907301539394E-3</v>
      </c>
      <c r="AP120" s="53">
        <v>2.2204460492503101E-16</v>
      </c>
      <c r="AQ120" s="53">
        <v>2.2204460492503101E-16</v>
      </c>
      <c r="AR120" s="53">
        <v>0.79218664864563204</v>
      </c>
      <c r="AS120" s="53">
        <v>0.51756666425211095</v>
      </c>
      <c r="AT120" s="53">
        <v>3.7830685656305602E-6</v>
      </c>
      <c r="AU120" s="53">
        <v>0.27245040607897397</v>
      </c>
      <c r="AV120" s="53">
        <v>1.12162856546689E-13</v>
      </c>
      <c r="AW120" s="53">
        <v>1.75501839774896E-2</v>
      </c>
      <c r="AX120" s="53">
        <v>2.2204460492503101E-16</v>
      </c>
      <c r="AY120" s="53">
        <v>2.2204460492503101E-16</v>
      </c>
      <c r="AZ120" s="53">
        <v>2.2204460492503101E-16</v>
      </c>
      <c r="BA120" s="53">
        <v>2.2204460492503101E-16</v>
      </c>
      <c r="BB120" s="53">
        <v>2.2204460492503101E-16</v>
      </c>
      <c r="BC120" s="53">
        <v>2.2204460492503101E-16</v>
      </c>
      <c r="BD120" s="53">
        <v>2.00410859491882E-4</v>
      </c>
      <c r="BE120" s="53">
        <v>0.97607351681223098</v>
      </c>
      <c r="BF120" s="53">
        <v>2.2204460492503101E-16</v>
      </c>
      <c r="BG120" s="53">
        <v>9.3747704579757196E-11</v>
      </c>
      <c r="BH120" s="53">
        <v>5.1946241145237103E-4</v>
      </c>
      <c r="BI120" s="53">
        <v>2.2204460492503101E-16</v>
      </c>
      <c r="BJ120" s="53">
        <v>1.1447492427549199E-2</v>
      </c>
      <c r="BK120" s="53">
        <v>2.4080238667322402E-9</v>
      </c>
      <c r="BL120" s="53">
        <v>2.2204460492503101E-16</v>
      </c>
      <c r="BN120" s="5">
        <f t="shared" si="4"/>
        <v>0</v>
      </c>
      <c r="BO120" s="5">
        <f t="shared" si="5"/>
        <v>2</v>
      </c>
      <c r="BQ120" s="5">
        <f t="shared" si="6"/>
        <v>2</v>
      </c>
      <c r="BR120" s="5">
        <f t="shared" si="7"/>
        <v>3</v>
      </c>
    </row>
    <row r="121" spans="1:70" x14ac:dyDescent="0.35">
      <c r="A121">
        <v>120</v>
      </c>
      <c r="B121" t="s">
        <v>1499</v>
      </c>
      <c r="C121">
        <v>4</v>
      </c>
      <c r="D121">
        <v>2.5</v>
      </c>
      <c r="E121">
        <v>2.8</v>
      </c>
      <c r="F121">
        <v>1.6</v>
      </c>
      <c r="G121">
        <v>1.43</v>
      </c>
      <c r="H121">
        <v>0.89</v>
      </c>
      <c r="I121">
        <v>62.5</v>
      </c>
      <c r="L121" t="s">
        <v>1370</v>
      </c>
      <c r="M121" t="s">
        <v>1457</v>
      </c>
      <c r="N121" t="s">
        <v>1370</v>
      </c>
      <c r="O121" s="53">
        <v>2.7633333333333301E-2</v>
      </c>
      <c r="P121" s="53">
        <v>2.4233333333333301E-2</v>
      </c>
      <c r="Q121" s="53">
        <v>0.1701</v>
      </c>
      <c r="R121" s="53">
        <v>1.8933333333333299E-2</v>
      </c>
      <c r="S121" s="53">
        <v>-1.4205303600078901E-16</v>
      </c>
      <c r="T121" s="53">
        <v>3.9999999999998099E-4</v>
      </c>
      <c r="U121" s="53">
        <v>-2.45550108024517E-17</v>
      </c>
      <c r="V121" s="53">
        <v>0.44209999999999999</v>
      </c>
      <c r="W121" s="53">
        <v>-1.90958360235527E-17</v>
      </c>
      <c r="X121" s="53">
        <v>0.59903333333333397</v>
      </c>
      <c r="Y121" s="53">
        <v>0.32929999999999998</v>
      </c>
      <c r="Z121" s="53">
        <v>3.49E-2</v>
      </c>
      <c r="AA121" s="53">
        <v>-2.68701727534903E-16</v>
      </c>
      <c r="AB121" s="53">
        <v>-7.6522121972288905E-17</v>
      </c>
      <c r="AC121" s="53">
        <v>-2.8874472257634003E-17</v>
      </c>
      <c r="AD121" s="53">
        <v>-2.4397150966137798E-16</v>
      </c>
      <c r="AE121" s="53">
        <v>0.30659999999999998</v>
      </c>
      <c r="AF121" s="53">
        <v>-7.9589113077815895E-18</v>
      </c>
      <c r="AG121" s="53">
        <v>-3.0822566721155897E-17</v>
      </c>
      <c r="AH121" s="53">
        <v>1.14E-2</v>
      </c>
      <c r="AI121" s="53">
        <v>-3.2110425429721102E-16</v>
      </c>
      <c r="AJ121" s="53">
        <v>-4.53859172466764E-16</v>
      </c>
      <c r="AK121" s="53">
        <v>0.9667</v>
      </c>
      <c r="AL121" s="53">
        <v>9.9999999999997096E-4</v>
      </c>
      <c r="AM121" s="53">
        <v>-2.3757384948197598E-16</v>
      </c>
      <c r="AN121" s="53">
        <v>0.16728716424996301</v>
      </c>
      <c r="AO121" s="53">
        <v>0.322475355422702</v>
      </c>
      <c r="AP121" s="53">
        <v>2.2204460492503101E-16</v>
      </c>
      <c r="AQ121" s="53">
        <v>2.2204460492503101E-16</v>
      </c>
      <c r="AR121" s="53">
        <v>0.59515613053058003</v>
      </c>
      <c r="AS121" s="53">
        <v>0.84285364003791896</v>
      </c>
      <c r="AT121" s="53">
        <v>1.85014778268844E-6</v>
      </c>
      <c r="AU121" s="53">
        <v>0.95731468813125198</v>
      </c>
      <c r="AV121" s="53">
        <v>3.81076601966342E-11</v>
      </c>
      <c r="AW121" s="53">
        <v>6.4206462246638896E-2</v>
      </c>
      <c r="AX121" s="53">
        <v>2.2204460492503101E-16</v>
      </c>
      <c r="AY121" s="53">
        <v>2.2204460492503101E-16</v>
      </c>
      <c r="AZ121" s="53">
        <v>2.2204460492503101E-16</v>
      </c>
      <c r="BA121" s="53">
        <v>2.2204460492503101E-16</v>
      </c>
      <c r="BB121" s="53">
        <v>1.00890793789315E-9</v>
      </c>
      <c r="BC121" s="53">
        <v>2.2204460492503101E-16</v>
      </c>
      <c r="BD121" s="53">
        <v>4.7077426905447499E-3</v>
      </c>
      <c r="BE121" s="53">
        <v>0.55389228986869699</v>
      </c>
      <c r="BF121" s="53">
        <v>2.2204460492503101E-16</v>
      </c>
      <c r="BG121" s="53">
        <v>1.6537903807412799E-9</v>
      </c>
      <c r="BH121" s="53">
        <v>1.34506279331723E-2</v>
      </c>
      <c r="BI121" s="53">
        <v>2.2204460492503101E-16</v>
      </c>
      <c r="BJ121" s="53">
        <v>0.93362764518818797</v>
      </c>
      <c r="BK121" s="53">
        <v>2.2993934760346399E-5</v>
      </c>
      <c r="BL121" s="53">
        <v>2.2204460492503101E-16</v>
      </c>
      <c r="BN121" s="5">
        <f t="shared" si="4"/>
        <v>1</v>
      </c>
      <c r="BO121" s="5">
        <f t="shared" si="5"/>
        <v>3</v>
      </c>
      <c r="BQ121" s="5">
        <f t="shared" si="6"/>
        <v>2</v>
      </c>
      <c r="BR121" s="5">
        <f t="shared" si="7"/>
        <v>5</v>
      </c>
    </row>
    <row r="122" spans="1:70" x14ac:dyDescent="0.35">
      <c r="A122">
        <v>121</v>
      </c>
      <c r="B122" t="s">
        <v>1500</v>
      </c>
      <c r="C122">
        <v>4.5</v>
      </c>
      <c r="D122">
        <v>2.8</v>
      </c>
      <c r="E122">
        <v>2.8</v>
      </c>
      <c r="F122">
        <v>1.61</v>
      </c>
      <c r="G122">
        <v>1.61</v>
      </c>
      <c r="H122">
        <v>1</v>
      </c>
      <c r="I122">
        <v>62.22</v>
      </c>
      <c r="L122" t="s">
        <v>1370</v>
      </c>
      <c r="M122" t="s">
        <v>1457</v>
      </c>
      <c r="N122" t="s">
        <v>1370</v>
      </c>
      <c r="O122" s="53">
        <v>3.2866666666666697E-2</v>
      </c>
      <c r="P122" s="53">
        <v>1.03333333333333E-2</v>
      </c>
      <c r="Q122" s="53">
        <v>0.22869999999999999</v>
      </c>
      <c r="R122" s="53">
        <v>8.6666666666666593E-3</v>
      </c>
      <c r="S122" s="53">
        <v>-1.7025270082626801E-16</v>
      </c>
      <c r="T122" s="53">
        <v>-2.49522624784504E-17</v>
      </c>
      <c r="U122" s="53">
        <v>-2.6877805536784599E-17</v>
      </c>
      <c r="V122" s="53">
        <v>0.133833333333333</v>
      </c>
      <c r="W122" s="53">
        <v>-2.5784929746919299E-17</v>
      </c>
      <c r="X122" s="53">
        <v>0.490933333333333</v>
      </c>
      <c r="Y122" s="53">
        <v>0.26300000000000001</v>
      </c>
      <c r="Z122" s="53">
        <v>7.65333333333333E-2</v>
      </c>
      <c r="AA122" s="53">
        <v>-3.01036973127111E-16</v>
      </c>
      <c r="AB122" s="53">
        <v>-9.2759133707431794E-17</v>
      </c>
      <c r="AC122" s="53">
        <v>-3.1795746591178898E-17</v>
      </c>
      <c r="AD122" s="53">
        <v>-2.6117996654306798E-16</v>
      </c>
      <c r="AE122" s="53">
        <v>0.25426666666666697</v>
      </c>
      <c r="AF122" s="53">
        <v>-9.0188273516034198E-18</v>
      </c>
      <c r="AG122" s="53">
        <v>-3.1620539520105199E-17</v>
      </c>
      <c r="AH122" s="53">
        <v>1.14E-2</v>
      </c>
      <c r="AI122" s="53">
        <v>-3.35037553256257E-16</v>
      </c>
      <c r="AJ122" s="53">
        <v>-4.6418424659577796E-16</v>
      </c>
      <c r="AK122" s="53">
        <v>0.79513333333333402</v>
      </c>
      <c r="AL122" s="53">
        <v>6.89999999999996E-3</v>
      </c>
      <c r="AM122" s="53">
        <v>-2.6111057760402902E-16</v>
      </c>
      <c r="AN122" s="53">
        <v>0.25724193083060798</v>
      </c>
      <c r="AO122" s="53">
        <v>0.30433363920060302</v>
      </c>
      <c r="AP122" s="53">
        <v>2.2204460492503101E-16</v>
      </c>
      <c r="AQ122" s="53">
        <v>2.2204460492503101E-16</v>
      </c>
      <c r="AR122" s="53">
        <v>0.28401869110435102</v>
      </c>
      <c r="AS122" s="53">
        <v>8.23527099215072E-2</v>
      </c>
      <c r="AT122" s="53">
        <v>4.9775191619530897E-6</v>
      </c>
      <c r="AU122" s="53">
        <v>0.73199549880893799</v>
      </c>
      <c r="AV122" s="53">
        <v>8.4825016016046896E-9</v>
      </c>
      <c r="AW122" s="53">
        <v>0.16048756378599799</v>
      </c>
      <c r="AX122" s="53">
        <v>2.2204460492503101E-16</v>
      </c>
      <c r="AY122" s="53">
        <v>3.7311421194855599E-12</v>
      </c>
      <c r="AZ122" s="53">
        <v>2.2204460492503101E-16</v>
      </c>
      <c r="BA122" s="53">
        <v>2.2204460492503101E-16</v>
      </c>
      <c r="BB122" s="53">
        <v>4.8483210156732896E-9</v>
      </c>
      <c r="BC122" s="53">
        <v>2.2204460492503101E-16</v>
      </c>
      <c r="BD122" s="53">
        <v>8.9386712265393498E-4</v>
      </c>
      <c r="BE122" s="53">
        <v>0.30515855039810902</v>
      </c>
      <c r="BF122" s="53">
        <v>2.2204460492503101E-16</v>
      </c>
      <c r="BG122" s="53">
        <v>2.36831184754153E-8</v>
      </c>
      <c r="BH122" s="53">
        <v>3.0144582024144301E-2</v>
      </c>
      <c r="BI122" s="53">
        <v>2.2204460492503101E-16</v>
      </c>
      <c r="BJ122" s="53">
        <v>0.57380855206213499</v>
      </c>
      <c r="BK122" s="53">
        <v>4.3598524119805097E-5</v>
      </c>
      <c r="BL122" s="53">
        <v>2.2204460492503101E-16</v>
      </c>
      <c r="BN122" s="5">
        <f t="shared" si="4"/>
        <v>1</v>
      </c>
      <c r="BO122" s="5">
        <f t="shared" si="5"/>
        <v>1</v>
      </c>
      <c r="BQ122" s="5">
        <f t="shared" si="6"/>
        <v>1</v>
      </c>
      <c r="BR122" s="5">
        <f t="shared" si="7"/>
        <v>2</v>
      </c>
    </row>
    <row r="123" spans="1:70" x14ac:dyDescent="0.35">
      <c r="A123">
        <v>122</v>
      </c>
      <c r="B123" t="s">
        <v>1501</v>
      </c>
      <c r="C123">
        <v>4.8</v>
      </c>
      <c r="D123">
        <v>3</v>
      </c>
      <c r="E123">
        <v>2.9</v>
      </c>
      <c r="F123">
        <v>1.6</v>
      </c>
      <c r="G123">
        <v>1.66</v>
      </c>
      <c r="H123">
        <v>1.03</v>
      </c>
      <c r="I123">
        <v>62.5</v>
      </c>
      <c r="L123" t="s">
        <v>1370</v>
      </c>
      <c r="M123" t="s">
        <v>1457</v>
      </c>
      <c r="N123" t="s">
        <v>1370</v>
      </c>
      <c r="O123" s="53">
        <v>8.0966666666666701E-2</v>
      </c>
      <c r="P123" s="53">
        <v>3.46666666666667E-2</v>
      </c>
      <c r="Q123" s="53">
        <v>0.12089999999999999</v>
      </c>
      <c r="R123" s="53">
        <v>2.1818181818181598E-3</v>
      </c>
      <c r="S123" s="53">
        <v>-1.78246306603569E-16</v>
      </c>
      <c r="T123" s="53">
        <v>-2.67286193178506E-17</v>
      </c>
      <c r="U123" s="53">
        <v>-2.7977620220553902E-17</v>
      </c>
      <c r="V123" s="53">
        <v>2.1666666666665E-3</v>
      </c>
      <c r="W123" s="53">
        <v>-2.6895152771544401E-17</v>
      </c>
      <c r="X123" s="53">
        <v>0.16270000000000001</v>
      </c>
      <c r="Y123" s="53">
        <v>0.235166666666667</v>
      </c>
      <c r="Z123" s="53">
        <v>0.1007</v>
      </c>
      <c r="AA123" s="53">
        <v>-3.1161184743666602E-16</v>
      </c>
      <c r="AB123" s="53">
        <v>3.19999999999989E-3</v>
      </c>
      <c r="AC123" s="53">
        <v>-3.2203406608033398E-17</v>
      </c>
      <c r="AD123" s="53">
        <v>-2.4459601011273E-16</v>
      </c>
      <c r="AE123" s="53">
        <v>0.30426666666666702</v>
      </c>
      <c r="AF123" s="53">
        <v>4.9999999999999697E-4</v>
      </c>
      <c r="AG123" s="53">
        <v>-3.1679520118288501E-17</v>
      </c>
      <c r="AH123" s="53">
        <v>1.4066666666666601E-2</v>
      </c>
      <c r="AI123" s="53">
        <v>-3.39922534564607E-16</v>
      </c>
      <c r="AJ123" s="53">
        <v>-4.7800652325236099E-16</v>
      </c>
      <c r="AK123" s="53">
        <v>0.89726666666666699</v>
      </c>
      <c r="AL123" s="53">
        <v>3.99999999999987E-3</v>
      </c>
      <c r="AM123" s="53">
        <v>-2.60333421486791E-16</v>
      </c>
      <c r="AN123" s="53">
        <v>0.21354909808511399</v>
      </c>
      <c r="AO123" s="53">
        <v>0.28901320310067402</v>
      </c>
      <c r="AP123" s="53">
        <v>2.2204460492503101E-16</v>
      </c>
      <c r="AQ123" s="53">
        <v>2.2204460492503101E-16</v>
      </c>
      <c r="AR123" s="53">
        <v>0.16230433405873901</v>
      </c>
      <c r="AS123" s="53">
        <v>1.34486089780515E-2</v>
      </c>
      <c r="AT123" s="53">
        <v>1.1434826184391301E-5</v>
      </c>
      <c r="AU123" s="53">
        <v>0.492350197758821</v>
      </c>
      <c r="AV123" s="53">
        <v>1.74938520591378E-7</v>
      </c>
      <c r="AW123" s="53">
        <v>0.18418669788793501</v>
      </c>
      <c r="AX123" s="53">
        <v>2.2204460492503101E-16</v>
      </c>
      <c r="AY123" s="53">
        <v>2.8745457214233099E-11</v>
      </c>
      <c r="AZ123" s="53">
        <v>2.2204460492503101E-16</v>
      </c>
      <c r="BA123" s="53">
        <v>2.2204460492503101E-16</v>
      </c>
      <c r="BB123" s="53">
        <v>5.3713585063433502E-9</v>
      </c>
      <c r="BC123" s="53">
        <v>2.2204460492503101E-16</v>
      </c>
      <c r="BD123" s="53">
        <v>6.5374138377583305E-4</v>
      </c>
      <c r="BE123" s="53">
        <v>0.57320731658907897</v>
      </c>
      <c r="BF123" s="53">
        <v>2.2204460492503101E-16</v>
      </c>
      <c r="BG123" s="53">
        <v>1.8829616058702501E-8</v>
      </c>
      <c r="BH123" s="53">
        <v>2.4822370477593999E-2</v>
      </c>
      <c r="BI123" s="53">
        <v>2.1763876954032901E-13</v>
      </c>
      <c r="BJ123" s="53">
        <v>0.28829941282855298</v>
      </c>
      <c r="BK123" s="53">
        <v>3.8553359762177902E-5</v>
      </c>
      <c r="BL123" s="53">
        <v>2.2204460492503101E-16</v>
      </c>
      <c r="BN123" s="5">
        <f t="shared" si="4"/>
        <v>1</v>
      </c>
      <c r="BO123" s="5">
        <f t="shared" si="5"/>
        <v>0</v>
      </c>
      <c r="BQ123" s="5">
        <f t="shared" si="6"/>
        <v>1</v>
      </c>
      <c r="BR123" s="5">
        <f t="shared" si="7"/>
        <v>1</v>
      </c>
    </row>
    <row r="124" spans="1:70" x14ac:dyDescent="0.35">
      <c r="A124">
        <v>123</v>
      </c>
      <c r="B124" t="s">
        <v>1502</v>
      </c>
      <c r="C124">
        <v>4.8</v>
      </c>
      <c r="D124">
        <v>2.2999999999999998</v>
      </c>
      <c r="E124">
        <v>1.4</v>
      </c>
      <c r="F124">
        <v>2.09</v>
      </c>
      <c r="G124">
        <v>3.43</v>
      </c>
      <c r="H124">
        <v>1.64</v>
      </c>
      <c r="I124">
        <v>47.92</v>
      </c>
      <c r="L124" t="s">
        <v>1370</v>
      </c>
      <c r="M124" t="s">
        <v>1457</v>
      </c>
      <c r="N124" t="s">
        <v>1370</v>
      </c>
      <c r="O124" s="53">
        <v>1.3166666666666599E-2</v>
      </c>
      <c r="P124" s="53">
        <v>0.21540000000000001</v>
      </c>
      <c r="Q124" s="53">
        <v>0.215766666666667</v>
      </c>
      <c r="R124" s="53">
        <v>0.14580000000000001</v>
      </c>
      <c r="S124" s="53">
        <v>0.21863333333333301</v>
      </c>
      <c r="T124" s="53">
        <v>1.28666666666667E-2</v>
      </c>
      <c r="U124" s="53">
        <v>2.5399999999999999E-2</v>
      </c>
      <c r="V124" s="53">
        <v>0.119233333333333</v>
      </c>
      <c r="W124" s="53">
        <v>0.05</v>
      </c>
      <c r="X124" s="53">
        <v>8.2799999999999999E-2</v>
      </c>
      <c r="Y124" s="53">
        <v>5.5033333333333302E-2</v>
      </c>
      <c r="Z124" s="53">
        <v>1.9999999999998101E-3</v>
      </c>
      <c r="AA124" s="53">
        <v>0.17053333333333301</v>
      </c>
      <c r="AB124" s="53">
        <v>7.2333333333333104E-3</v>
      </c>
      <c r="AC124" s="53">
        <v>-1.6603905750312E-17</v>
      </c>
      <c r="AD124" s="53">
        <v>1.83333333333316E-3</v>
      </c>
      <c r="AE124" s="53">
        <v>0.4657</v>
      </c>
      <c r="AF124" s="53">
        <v>-7.0273648011820504E-18</v>
      </c>
      <c r="AG124" s="53">
        <v>-2.62619787028129E-17</v>
      </c>
      <c r="AH124" s="53">
        <v>3.39E-2</v>
      </c>
      <c r="AI124" s="53">
        <v>3.09999999999979E-3</v>
      </c>
      <c r="AJ124" s="53">
        <v>0.75346666666666695</v>
      </c>
      <c r="AK124" s="53">
        <v>0.15683333333333299</v>
      </c>
      <c r="AL124" s="53">
        <v>8.6533333333333295E-2</v>
      </c>
      <c r="AM124" s="53">
        <v>2.3999999999998502E-3</v>
      </c>
      <c r="AN124" s="53">
        <v>2.2204460492503101E-16</v>
      </c>
      <c r="AO124" s="53">
        <v>0.99999997739573998</v>
      </c>
      <c r="AP124" s="53">
        <v>0.211898153068311</v>
      </c>
      <c r="AQ124" s="53">
        <v>0.99334651826670395</v>
      </c>
      <c r="AR124" s="53">
        <v>2.9921217801448E-10</v>
      </c>
      <c r="AS124" s="53">
        <v>2.2204460492503101E-16</v>
      </c>
      <c r="AT124" s="53">
        <v>1.58797350888412E-7</v>
      </c>
      <c r="AU124" s="53">
        <v>2.1199655446643101E-6</v>
      </c>
      <c r="AV124" s="53">
        <v>4.53945058488829E-10</v>
      </c>
      <c r="AW124" s="53">
        <v>2.4850051855860201E-4</v>
      </c>
      <c r="AX124" s="53">
        <v>2.2204460492503101E-16</v>
      </c>
      <c r="AY124" s="53">
        <v>6.10658730987639E-6</v>
      </c>
      <c r="AZ124" s="53">
        <v>0.99999999999787104</v>
      </c>
      <c r="BA124" s="53">
        <v>2.2204460492503101E-16</v>
      </c>
      <c r="BB124" s="53">
        <v>8.4022671753783904E-3</v>
      </c>
      <c r="BC124" s="53">
        <v>2.2204460492503101E-16</v>
      </c>
      <c r="BD124" s="53">
        <v>8.0021121895545593E-6</v>
      </c>
      <c r="BE124" s="53">
        <v>7.1302440007463197E-3</v>
      </c>
      <c r="BF124" s="53">
        <v>2.2204460492503101E-16</v>
      </c>
      <c r="BG124" s="53">
        <v>7.4401757891316499E-5</v>
      </c>
      <c r="BH124" s="53">
        <v>0.79930937084895604</v>
      </c>
      <c r="BI124" s="53">
        <v>0.99992208481171896</v>
      </c>
      <c r="BJ124" s="53">
        <v>2.2204460492503101E-16</v>
      </c>
      <c r="BK124" s="53">
        <v>5.8548491961719898E-3</v>
      </c>
      <c r="BL124" s="53">
        <v>2.2204460492503101E-16</v>
      </c>
      <c r="BN124" s="5">
        <f t="shared" si="4"/>
        <v>1</v>
      </c>
      <c r="BO124" s="5">
        <f t="shared" si="5"/>
        <v>5</v>
      </c>
      <c r="BQ124" s="5">
        <f t="shared" si="6"/>
        <v>1</v>
      </c>
      <c r="BR124" s="5">
        <f t="shared" si="7"/>
        <v>5</v>
      </c>
    </row>
    <row r="125" spans="1:70" x14ac:dyDescent="0.35">
      <c r="A125">
        <v>124</v>
      </c>
      <c r="B125" t="s">
        <v>1503</v>
      </c>
      <c r="C125">
        <v>5</v>
      </c>
      <c r="D125">
        <v>3.2</v>
      </c>
      <c r="E125">
        <v>3</v>
      </c>
      <c r="F125">
        <v>1.56</v>
      </c>
      <c r="G125">
        <v>1.67</v>
      </c>
      <c r="H125">
        <v>1.07</v>
      </c>
      <c r="I125">
        <v>64</v>
      </c>
      <c r="L125" t="s">
        <v>1370</v>
      </c>
      <c r="M125" t="s">
        <v>1457</v>
      </c>
      <c r="N125" t="s">
        <v>1370</v>
      </c>
      <c r="O125" s="53">
        <v>0.146433333333333</v>
      </c>
      <c r="P125" s="53">
        <v>1.7333333333333301E-2</v>
      </c>
      <c r="Q125" s="53">
        <v>0.19136666666666699</v>
      </c>
      <c r="R125" s="53">
        <v>-2.6256774532385E-17</v>
      </c>
      <c r="S125" s="53">
        <v>-1.8279822100453201E-16</v>
      </c>
      <c r="T125" s="53">
        <v>-2.7505775435088299E-17</v>
      </c>
      <c r="U125" s="53">
        <v>-2.8099050863872297E-17</v>
      </c>
      <c r="V125" s="53">
        <v>4.99999999999817E-4</v>
      </c>
      <c r="W125" s="53">
        <v>-2.7061686225238199E-17</v>
      </c>
      <c r="X125" s="53">
        <v>6.8933333333333305E-2</v>
      </c>
      <c r="Y125" s="53">
        <v>0.23526666666666701</v>
      </c>
      <c r="Z125" s="53">
        <v>0.62913333333333299</v>
      </c>
      <c r="AA125" s="53">
        <v>-3.3217872896784698E-16</v>
      </c>
      <c r="AB125" s="53">
        <v>-1.2975731600306499E-16</v>
      </c>
      <c r="AC125" s="53">
        <v>-3.1713347226070001E-17</v>
      </c>
      <c r="AD125" s="53">
        <v>-1.98396854500515E-16</v>
      </c>
      <c r="AE125" s="53">
        <v>3.46666666666667E-2</v>
      </c>
      <c r="AF125" s="53">
        <v>-9.2321983391485705E-18</v>
      </c>
      <c r="AG125" s="53">
        <v>-3.1608396455773402E-17</v>
      </c>
      <c r="AH125" s="53">
        <v>1.4066666666666601E-2</v>
      </c>
      <c r="AI125" s="53">
        <v>-3.3220648454346201E-16</v>
      </c>
      <c r="AJ125" s="53">
        <v>-4.7556403259818601E-16</v>
      </c>
      <c r="AK125" s="53">
        <v>0.304966666666667</v>
      </c>
      <c r="AL125" s="53">
        <v>-2.7541857683388601E-16</v>
      </c>
      <c r="AM125" s="53">
        <v>-2.60333421486791E-16</v>
      </c>
      <c r="AN125" s="53">
        <v>0.24772976316822701</v>
      </c>
      <c r="AO125" s="53">
        <v>0.25640580634535698</v>
      </c>
      <c r="AP125" s="53">
        <v>2.2204460492503101E-16</v>
      </c>
      <c r="AQ125" s="53">
        <v>2.2204460492503101E-16</v>
      </c>
      <c r="AR125" s="53">
        <v>0.13851162950611801</v>
      </c>
      <c r="AS125" s="53">
        <v>5.0322701386690601E-2</v>
      </c>
      <c r="AT125" s="53">
        <v>1.4564041528320399E-5</v>
      </c>
      <c r="AU125" s="53">
        <v>0.18598441523036799</v>
      </c>
      <c r="AV125" s="53">
        <v>1.25111109497807E-6</v>
      </c>
      <c r="AW125" s="53">
        <v>0.22180326846439199</v>
      </c>
      <c r="AX125" s="53">
        <v>2.2204460492503101E-16</v>
      </c>
      <c r="AY125" s="53">
        <v>2.0798999127262102E-11</v>
      </c>
      <c r="AZ125" s="53">
        <v>2.2204460492503101E-16</v>
      </c>
      <c r="BA125" s="53">
        <v>2.2204460492503101E-16</v>
      </c>
      <c r="BB125" s="53">
        <v>2.1975541826388399E-9</v>
      </c>
      <c r="BC125" s="53">
        <v>2.2204460492503101E-16</v>
      </c>
      <c r="BD125" s="53">
        <v>2.8229386447309101E-4</v>
      </c>
      <c r="BE125" s="53">
        <v>0.75031473160588702</v>
      </c>
      <c r="BF125" s="53">
        <v>2.2204460492503101E-16</v>
      </c>
      <c r="BG125" s="53">
        <v>1.0671572373313601E-8</v>
      </c>
      <c r="BH125" s="53">
        <v>1.9009687069571599E-2</v>
      </c>
      <c r="BI125" s="53">
        <v>1.4678327616957301E-13</v>
      </c>
      <c r="BJ125" s="53">
        <v>0.15577852022130001</v>
      </c>
      <c r="BK125" s="53">
        <v>1.37169588944358E-5</v>
      </c>
      <c r="BL125" s="53">
        <v>2.2204460492503101E-16</v>
      </c>
      <c r="BN125" s="5">
        <f t="shared" si="4"/>
        <v>0</v>
      </c>
      <c r="BO125" s="5">
        <f t="shared" si="5"/>
        <v>1</v>
      </c>
      <c r="BQ125" s="5">
        <f t="shared" si="6"/>
        <v>1</v>
      </c>
      <c r="BR125" s="5">
        <f t="shared" si="7"/>
        <v>1</v>
      </c>
    </row>
    <row r="126" spans="1:70" x14ac:dyDescent="0.35">
      <c r="A126">
        <v>125</v>
      </c>
      <c r="B126" t="s">
        <v>1504</v>
      </c>
      <c r="C126">
        <v>5</v>
      </c>
      <c r="D126">
        <v>4</v>
      </c>
      <c r="E126">
        <v>4</v>
      </c>
      <c r="F126">
        <v>1.25</v>
      </c>
      <c r="G126">
        <v>1.25</v>
      </c>
      <c r="H126">
        <v>1</v>
      </c>
      <c r="I126">
        <v>80</v>
      </c>
      <c r="L126" t="s">
        <v>1370</v>
      </c>
      <c r="M126" t="s">
        <v>1457</v>
      </c>
      <c r="N126" t="s">
        <v>1370</v>
      </c>
      <c r="O126" s="53">
        <v>8.4333333333333291E-3</v>
      </c>
      <c r="P126" s="53">
        <v>0.173166666666667</v>
      </c>
      <c r="Q126" s="53">
        <v>-6.52256026967279E-17</v>
      </c>
      <c r="R126" s="53">
        <v>4.2733333333333297E-2</v>
      </c>
      <c r="S126" s="53">
        <v>-1.4638290579682699E-16</v>
      </c>
      <c r="T126" s="53">
        <v>-1.8290924330699501E-17</v>
      </c>
      <c r="U126" s="53">
        <v>-2.4794402642136499E-17</v>
      </c>
      <c r="V126" s="53">
        <v>1.35333333333333E-2</v>
      </c>
      <c r="W126" s="53">
        <v>-1.7957857423311901E-17</v>
      </c>
      <c r="X126" s="53">
        <v>0.110966666666667</v>
      </c>
      <c r="Y126" s="53">
        <v>0.91082857142857099</v>
      </c>
      <c r="Z126" s="53">
        <v>0.79300000000000004</v>
      </c>
      <c r="AA126" s="53">
        <v>-2.7608471064866098E-16</v>
      </c>
      <c r="AB126" s="53">
        <v>5.45E-2</v>
      </c>
      <c r="AC126" s="53">
        <v>-2.30206478879502E-17</v>
      </c>
      <c r="AD126" s="53">
        <v>7.1066666666666695E-2</v>
      </c>
      <c r="AE126" s="53">
        <v>1.3299999999999999E-2</v>
      </c>
      <c r="AF126" s="53">
        <v>4.8333333333333301E-3</v>
      </c>
      <c r="AG126" s="53">
        <v>-2.8912636174105397E-17</v>
      </c>
      <c r="AH126" s="53">
        <v>3.0333333333332699E-3</v>
      </c>
      <c r="AI126" s="53">
        <v>9.0433333333333296E-2</v>
      </c>
      <c r="AJ126" s="53">
        <v>3.9999999999966402E-4</v>
      </c>
      <c r="AK126" s="53">
        <v>1.23333333333333E-2</v>
      </c>
      <c r="AL126" s="53">
        <v>-2.2851165404347301E-16</v>
      </c>
      <c r="AM126" s="53">
        <v>-2.5297819394865002E-16</v>
      </c>
      <c r="AN126" s="53">
        <v>5.3537473231392098E-6</v>
      </c>
      <c r="AO126" s="53">
        <v>3.4469280847515902E-5</v>
      </c>
      <c r="AP126" s="53">
        <v>2.2204460492503101E-16</v>
      </c>
      <c r="AQ126" s="53">
        <v>2.2204460492503101E-16</v>
      </c>
      <c r="AR126" s="53">
        <v>1.08920428159131E-2</v>
      </c>
      <c r="AS126" s="53">
        <v>0.99972840563407905</v>
      </c>
      <c r="AT126" s="53">
        <v>5.3400276595579899E-5</v>
      </c>
      <c r="AU126" s="53">
        <v>3.0745127476945299E-4</v>
      </c>
      <c r="AV126" s="53">
        <v>3.3855758253369902E-9</v>
      </c>
      <c r="AW126" s="53">
        <v>3.4904840812974801E-4</v>
      </c>
      <c r="AX126" s="53">
        <v>2.2204460492503101E-16</v>
      </c>
      <c r="AY126" s="53">
        <v>2.2204460492503101E-16</v>
      </c>
      <c r="AZ126" s="53">
        <v>2.2204460492503101E-16</v>
      </c>
      <c r="BA126" s="53">
        <v>2.2204460492503101E-16</v>
      </c>
      <c r="BB126" s="53">
        <v>2.2204460492503101E-16</v>
      </c>
      <c r="BC126" s="53">
        <v>1</v>
      </c>
      <c r="BD126" s="53">
        <v>3.31978956963903E-4</v>
      </c>
      <c r="BE126" s="53">
        <v>0.99991011124641804</v>
      </c>
      <c r="BF126" s="53">
        <v>2.2204460492503101E-16</v>
      </c>
      <c r="BG126" s="53">
        <v>2.2204460492503101E-16</v>
      </c>
      <c r="BH126" s="53">
        <v>2.8771088663358198E-7</v>
      </c>
      <c r="BI126" s="53">
        <v>2.2204460492503101E-16</v>
      </c>
      <c r="BJ126" s="53">
        <v>2.4172453376437801E-4</v>
      </c>
      <c r="BK126" s="53">
        <v>1.06208709555692E-12</v>
      </c>
      <c r="BL126" s="53">
        <v>2.2204460492503101E-16</v>
      </c>
      <c r="BN126" s="5">
        <f t="shared" si="4"/>
        <v>2</v>
      </c>
      <c r="BO126" s="5">
        <f t="shared" si="5"/>
        <v>3</v>
      </c>
      <c r="BQ126" s="5">
        <f t="shared" si="6"/>
        <v>2</v>
      </c>
      <c r="BR126" s="5">
        <f t="shared" si="7"/>
        <v>3</v>
      </c>
    </row>
    <row r="127" spans="1:70" x14ac:dyDescent="0.35">
      <c r="A127">
        <v>126</v>
      </c>
      <c r="B127" t="s">
        <v>1505</v>
      </c>
      <c r="C127">
        <v>5.4</v>
      </c>
      <c r="D127">
        <v>2.7</v>
      </c>
      <c r="E127">
        <v>2.2999999999999998</v>
      </c>
      <c r="F127">
        <v>2</v>
      </c>
      <c r="G127">
        <v>2.35</v>
      </c>
      <c r="H127">
        <v>1.17</v>
      </c>
      <c r="I127">
        <v>50</v>
      </c>
      <c r="K127" t="s">
        <v>1454</v>
      </c>
      <c r="L127">
        <v>7000</v>
      </c>
      <c r="M127" t="s">
        <v>88</v>
      </c>
      <c r="N127" t="s">
        <v>1370</v>
      </c>
      <c r="O127" s="53">
        <v>3.5666666666665601E-3</v>
      </c>
      <c r="P127" s="53">
        <v>0.24762666666666699</v>
      </c>
      <c r="Q127" s="53">
        <v>0.24886666666666701</v>
      </c>
      <c r="R127" s="53">
        <v>0.83169999999999999</v>
      </c>
      <c r="S127" s="53">
        <v>-1.2817524819297401E-16</v>
      </c>
      <c r="T127" s="53">
        <v>-2.5951463200612999E-17</v>
      </c>
      <c r="U127" s="53">
        <v>-2.9167640525073998E-17</v>
      </c>
      <c r="V127" s="53">
        <v>0.1231</v>
      </c>
      <c r="W127" s="53">
        <v>-2.6700863742235002E-17</v>
      </c>
      <c r="X127" s="53">
        <v>7.8999999999997891E-3</v>
      </c>
      <c r="Y127" s="53">
        <v>-1.7391643680753099E-16</v>
      </c>
      <c r="Z127" s="53">
        <v>-2.2509771824274998E-16</v>
      </c>
      <c r="AA127" s="53">
        <v>1.49999999999974E-3</v>
      </c>
      <c r="AB127" s="53">
        <v>-9.6894714474160503E-17</v>
      </c>
      <c r="AC127" s="53">
        <v>-3.2057689836051402E-17</v>
      </c>
      <c r="AD127" s="53">
        <v>6.6666666666641099E-4</v>
      </c>
      <c r="AE127" s="53">
        <v>0.175633333333333</v>
      </c>
      <c r="AF127" s="53">
        <v>-9.2460761269563804E-18</v>
      </c>
      <c r="AG127" s="53">
        <v>-3.1880748041501798E-17</v>
      </c>
      <c r="AH127" s="53">
        <v>2.19666666666666E-2</v>
      </c>
      <c r="AI127" s="53">
        <v>-2.8430036103088702E-16</v>
      </c>
      <c r="AJ127" s="53">
        <v>-3.4866554088353E-16</v>
      </c>
      <c r="AK127" s="53">
        <v>3.79999999999967E-3</v>
      </c>
      <c r="AL127" s="53">
        <v>2.3366666666666602E-2</v>
      </c>
      <c r="AM127" s="53">
        <v>-2.42209030609786E-16</v>
      </c>
      <c r="AN127" s="53">
        <v>6.9822151246095405E-4</v>
      </c>
      <c r="AO127" s="53">
        <v>7.6261109356074205E-2</v>
      </c>
      <c r="AP127" s="53">
        <v>3.57420324991121E-3</v>
      </c>
      <c r="AQ127" s="53">
        <v>6.2971862553053495E-5</v>
      </c>
      <c r="AR127" s="53">
        <v>7.7132886205799503E-4</v>
      </c>
      <c r="AS127" s="53">
        <v>2.2204460492503101E-16</v>
      </c>
      <c r="AT127" s="53">
        <v>4.35330006730364E-5</v>
      </c>
      <c r="AU127" s="53">
        <v>0.17041419968785801</v>
      </c>
      <c r="AV127" s="53">
        <v>1.6785430603107298E-5</v>
      </c>
      <c r="AW127" s="53">
        <v>0.18712659325926201</v>
      </c>
      <c r="AX127" s="53">
        <v>4.8098265145162998E-8</v>
      </c>
      <c r="AY127" s="53">
        <v>8.6311172681122704E-4</v>
      </c>
      <c r="AZ127" s="53">
        <v>2.2204460492503101E-16</v>
      </c>
      <c r="BA127" s="53">
        <v>2.2204460492503101E-16</v>
      </c>
      <c r="BB127" s="53">
        <v>8.4642037387833797E-4</v>
      </c>
      <c r="BC127" s="53">
        <v>2.2204460492503101E-16</v>
      </c>
      <c r="BD127" s="53">
        <v>5.3737481173700798E-4</v>
      </c>
      <c r="BE127" s="53">
        <v>6.8133377087810195E-7</v>
      </c>
      <c r="BF127" s="53">
        <v>2.2204460492503101E-16</v>
      </c>
      <c r="BG127" s="53">
        <v>1.15539114192119E-3</v>
      </c>
      <c r="BH127" s="53">
        <v>0.496272161713672</v>
      </c>
      <c r="BI127" s="53">
        <v>4.9637594167934601E-4</v>
      </c>
      <c r="BJ127" s="53">
        <v>1.8656264308147201E-4</v>
      </c>
      <c r="BK127" s="53">
        <v>0.125082520562591</v>
      </c>
      <c r="BL127" s="53">
        <v>2.2204460492503101E-16</v>
      </c>
      <c r="BN127" s="5">
        <f t="shared" si="4"/>
        <v>1</v>
      </c>
      <c r="BO127" s="5">
        <f t="shared" si="5"/>
        <v>0</v>
      </c>
      <c r="BQ127" s="5">
        <f t="shared" si="6"/>
        <v>1</v>
      </c>
      <c r="BR127" s="5">
        <f t="shared" si="7"/>
        <v>0</v>
      </c>
    </row>
    <row r="128" spans="1:70" x14ac:dyDescent="0.35">
      <c r="A128">
        <v>127</v>
      </c>
      <c r="B128" t="s">
        <v>1506</v>
      </c>
      <c r="C128">
        <v>6.5</v>
      </c>
      <c r="D128">
        <v>3.6</v>
      </c>
      <c r="E128">
        <v>3.2</v>
      </c>
      <c r="F128">
        <v>1.81</v>
      </c>
      <c r="G128">
        <v>2.0299999999999998</v>
      </c>
      <c r="H128">
        <v>1.1299999999999999</v>
      </c>
      <c r="I128">
        <v>55.38</v>
      </c>
      <c r="K128" t="s">
        <v>1454</v>
      </c>
      <c r="L128">
        <v>7000</v>
      </c>
      <c r="M128" t="s">
        <v>88</v>
      </c>
      <c r="N128" t="s">
        <v>1370</v>
      </c>
      <c r="O128" s="53">
        <v>9.5866666666666697E-2</v>
      </c>
      <c r="P128" s="53">
        <v>1</v>
      </c>
      <c r="Q128" s="53">
        <v>-1.25677246387568E-16</v>
      </c>
      <c r="R128" s="53">
        <v>6.6666666666666198E-4</v>
      </c>
      <c r="S128" s="53">
        <v>-1.9145796059660799E-16</v>
      </c>
      <c r="T128" s="53">
        <v>-2.7644553313166401E-17</v>
      </c>
      <c r="U128" s="53">
        <v>-3.08728737019592E-17</v>
      </c>
      <c r="V128" s="53">
        <v>9.3333333333332005E-3</v>
      </c>
      <c r="W128" s="53">
        <v>-2.76167977375508E-17</v>
      </c>
      <c r="X128" s="53">
        <v>1.8133333333333199E-2</v>
      </c>
      <c r="Y128" s="53">
        <v>2.66666666666651E-3</v>
      </c>
      <c r="Z128" s="53">
        <v>-3.03757019537443E-16</v>
      </c>
      <c r="AA128" s="53">
        <v>-3.33677530051091E-16</v>
      </c>
      <c r="AB128" s="53">
        <v>-1.3086753902769E-16</v>
      </c>
      <c r="AC128" s="53">
        <v>-2.9654230460085498E-17</v>
      </c>
      <c r="AD128" s="53">
        <v>-1.5581980150614099E-16</v>
      </c>
      <c r="AE128" s="53">
        <v>3.1666666666666202E-3</v>
      </c>
      <c r="AF128" s="53">
        <v>-9.4906721370691102E-18</v>
      </c>
      <c r="AG128" s="53">
        <v>-3.17714604625152E-17</v>
      </c>
      <c r="AH128" s="53">
        <v>0.49109999999999998</v>
      </c>
      <c r="AI128" s="53">
        <v>4.3999999999998199E-3</v>
      </c>
      <c r="AJ128" s="53">
        <v>-4.8089310311638696E-16</v>
      </c>
      <c r="AK128" s="53">
        <v>-2.8774205240722502E-16</v>
      </c>
      <c r="AL128" s="53">
        <v>9.9999999999963291E-4</v>
      </c>
      <c r="AM128" s="53">
        <v>-2.6090241078691199E-16</v>
      </c>
      <c r="AN128" s="53">
        <v>6.5318741223398397E-2</v>
      </c>
      <c r="AO128" s="53">
        <v>7.2708921246031604E-3</v>
      </c>
      <c r="AP128" s="53">
        <v>5.2939272360463701E-8</v>
      </c>
      <c r="AQ128" s="53">
        <v>6.5369585222892397E-7</v>
      </c>
      <c r="AR128" s="53">
        <v>1.69777913486901E-2</v>
      </c>
      <c r="AS128" s="53">
        <v>1.4005281575830601E-8</v>
      </c>
      <c r="AT128" s="53">
        <v>3.7898737783896602E-4</v>
      </c>
      <c r="AU128" s="53">
        <v>5.1870990623935501E-3</v>
      </c>
      <c r="AV128" s="53">
        <v>0.541472127825398</v>
      </c>
      <c r="AW128" s="53">
        <v>0.56607202262252498</v>
      </c>
      <c r="AX128" s="53">
        <v>1.2806926572286601E-8</v>
      </c>
      <c r="AY128" s="53">
        <v>1.09451297939988E-2</v>
      </c>
      <c r="AZ128" s="53">
        <v>2.2204460492503101E-16</v>
      </c>
      <c r="BA128" s="53">
        <v>2.2204460492503101E-16</v>
      </c>
      <c r="BB128" s="53">
        <v>1.3724096767089999E-4</v>
      </c>
      <c r="BC128" s="53">
        <v>2.2204460492503101E-16</v>
      </c>
      <c r="BD128" s="53">
        <v>3.8753804277773902E-4</v>
      </c>
      <c r="BE128" s="53">
        <v>3.72389378006948E-4</v>
      </c>
      <c r="BF128" s="53">
        <v>2.2204460492503101E-16</v>
      </c>
      <c r="BG128" s="53">
        <v>3.7601255325680898E-6</v>
      </c>
      <c r="BH128" s="53">
        <v>0.13190234529526401</v>
      </c>
      <c r="BI128" s="53">
        <v>4.45202621420407E-6</v>
      </c>
      <c r="BJ128" s="53">
        <v>1.9599163766086999E-3</v>
      </c>
      <c r="BK128" s="53">
        <v>8.0643608568783803E-3</v>
      </c>
      <c r="BL128" s="53">
        <v>2.2204460492503101E-16</v>
      </c>
      <c r="BN128" s="5">
        <f t="shared" si="4"/>
        <v>1</v>
      </c>
      <c r="BO128" s="5">
        <f t="shared" si="5"/>
        <v>0</v>
      </c>
      <c r="BQ128" s="5">
        <f t="shared" si="6"/>
        <v>1</v>
      </c>
      <c r="BR128" s="5">
        <f t="shared" si="7"/>
        <v>2</v>
      </c>
    </row>
    <row r="129" spans="1:70" x14ac:dyDescent="0.35">
      <c r="A129">
        <v>128</v>
      </c>
      <c r="B129" t="s">
        <v>1507</v>
      </c>
      <c r="C129">
        <v>4.4000000000000004</v>
      </c>
      <c r="D129">
        <v>2.1</v>
      </c>
      <c r="E129">
        <v>2.1</v>
      </c>
      <c r="F129">
        <v>2.1</v>
      </c>
      <c r="G129">
        <v>2.1</v>
      </c>
      <c r="H129">
        <v>1</v>
      </c>
      <c r="I129">
        <v>47.73</v>
      </c>
      <c r="K129" t="s">
        <v>1454</v>
      </c>
      <c r="L129">
        <v>7000</v>
      </c>
      <c r="M129" t="s">
        <v>88</v>
      </c>
      <c r="N129" t="s">
        <v>1370</v>
      </c>
      <c r="O129" s="53">
        <v>4.8066666666666702E-2</v>
      </c>
      <c r="P129" s="53">
        <v>0.120166666666667</v>
      </c>
      <c r="Q129" s="53">
        <v>0.117466666666667</v>
      </c>
      <c r="R129" s="53">
        <v>0.15313809523809499</v>
      </c>
      <c r="S129" s="53">
        <v>3.9999999999998804E-3</v>
      </c>
      <c r="T129" s="53">
        <v>-2.2398749521812501E-17</v>
      </c>
      <c r="U129" s="53">
        <v>-2.3326826581460099E-17</v>
      </c>
      <c r="V129" s="53">
        <v>0.27979999999999999</v>
      </c>
      <c r="W129" s="53">
        <v>-2.3814283878209601E-17</v>
      </c>
      <c r="X129" s="53">
        <v>0.1774</v>
      </c>
      <c r="Y129" s="53">
        <v>2.9333333333333302E-2</v>
      </c>
      <c r="Z129" s="53">
        <v>-2.12080353279021E-16</v>
      </c>
      <c r="AA129" s="53">
        <v>8.4999999999997508E-3</v>
      </c>
      <c r="AB129" s="53">
        <v>-8.8984375423706296E-17</v>
      </c>
      <c r="AC129" s="53">
        <v>-3.3200005244982099E-17</v>
      </c>
      <c r="AD129" s="53">
        <v>-2.66800470605233E-16</v>
      </c>
      <c r="AE129" s="53">
        <v>0.52306666666666701</v>
      </c>
      <c r="AF129" s="53">
        <v>-8.3787143889679799E-18</v>
      </c>
      <c r="AG129" s="53">
        <v>-3.1502578323738799E-17</v>
      </c>
      <c r="AH129" s="53">
        <v>1.92333333333333E-2</v>
      </c>
      <c r="AI129" s="53">
        <v>1.9999999999997099E-3</v>
      </c>
      <c r="AJ129" s="53">
        <v>1.6666666666663599E-3</v>
      </c>
      <c r="AK129" s="53">
        <v>0.32873333333333299</v>
      </c>
      <c r="AL129" s="53">
        <v>0.112790476190476</v>
      </c>
      <c r="AM129" s="53">
        <v>2.01666666666666E-2</v>
      </c>
      <c r="AN129" s="53">
        <v>0.35733519738505398</v>
      </c>
      <c r="AO129" s="53">
        <v>1.9717365726323998E-3</v>
      </c>
      <c r="AP129" s="53">
        <v>9.9050537685873696E-3</v>
      </c>
      <c r="AQ129" s="53">
        <v>8.6256422955311805E-3</v>
      </c>
      <c r="AR129" s="53">
        <v>1.92963839786801E-3</v>
      </c>
      <c r="AS129" s="53">
        <v>9.42067776927021E-10</v>
      </c>
      <c r="AT129" s="53">
        <v>6.3631157591399699E-6</v>
      </c>
      <c r="AU129" s="53">
        <v>0.98806833620025303</v>
      </c>
      <c r="AV129" s="53">
        <v>7.0574779371320703E-8</v>
      </c>
      <c r="AW129" s="53">
        <v>0.17472181520345501</v>
      </c>
      <c r="AX129" s="53">
        <v>6.2619925397896497E-7</v>
      </c>
      <c r="AY129" s="53">
        <v>3.18001663024137E-4</v>
      </c>
      <c r="AZ129" s="53">
        <v>2.2204460492503101E-16</v>
      </c>
      <c r="BA129" s="53">
        <v>2.2204460492503101E-16</v>
      </c>
      <c r="BB129" s="53">
        <v>4.7885743177164601E-4</v>
      </c>
      <c r="BC129" s="53">
        <v>2.2204460492503101E-16</v>
      </c>
      <c r="BD129" s="53">
        <v>2.8310030469091301E-3</v>
      </c>
      <c r="BE129" s="53">
        <v>1.09792246619443E-10</v>
      </c>
      <c r="BF129" s="53">
        <v>2.2204460492503101E-16</v>
      </c>
      <c r="BG129" s="53">
        <v>1.75515200892015E-3</v>
      </c>
      <c r="BH129" s="53">
        <v>0.50509092295458602</v>
      </c>
      <c r="BI129" s="53">
        <v>4.9630859492475703E-5</v>
      </c>
      <c r="BJ129" s="53">
        <v>0.58216856633258096</v>
      </c>
      <c r="BK129" s="53">
        <v>0.58729918209139098</v>
      </c>
      <c r="BL129" s="53">
        <v>1.2171174969299401E-12</v>
      </c>
      <c r="BN129" s="5">
        <f t="shared" si="4"/>
        <v>0</v>
      </c>
      <c r="BO129" s="5">
        <f t="shared" si="5"/>
        <v>1</v>
      </c>
      <c r="BQ129" s="5">
        <f t="shared" si="6"/>
        <v>1</v>
      </c>
      <c r="BR129" s="5">
        <f t="shared" si="7"/>
        <v>4</v>
      </c>
    </row>
    <row r="130" spans="1:70" x14ac:dyDescent="0.35">
      <c r="A130">
        <v>129</v>
      </c>
      <c r="B130" t="s">
        <v>1508</v>
      </c>
      <c r="C130">
        <v>6.42</v>
      </c>
      <c r="D130">
        <v>3.85</v>
      </c>
      <c r="E130">
        <v>2.61</v>
      </c>
      <c r="F130">
        <v>1.67</v>
      </c>
      <c r="G130">
        <v>2.46</v>
      </c>
      <c r="H130">
        <v>1.48</v>
      </c>
      <c r="I130">
        <v>59.97</v>
      </c>
      <c r="L130">
        <v>4000</v>
      </c>
      <c r="M130" t="s">
        <v>1509</v>
      </c>
      <c r="N130" t="s">
        <v>1370</v>
      </c>
      <c r="O130" s="53">
        <v>0.29846666666666699</v>
      </c>
      <c r="P130" s="53">
        <v>0.31376666666666703</v>
      </c>
      <c r="Q130" s="53">
        <v>9.5699999999999993E-2</v>
      </c>
      <c r="R130" s="53">
        <v>0.51693333333333302</v>
      </c>
      <c r="S130" s="53">
        <v>3.1666666666665001E-3</v>
      </c>
      <c r="T130" s="53">
        <v>-2.5229818234606699E-17</v>
      </c>
      <c r="U130" s="53">
        <v>-2.86923262926564E-17</v>
      </c>
      <c r="V130" s="53">
        <v>1.59999999999999E-2</v>
      </c>
      <c r="W130" s="53">
        <v>-2.57016630200724E-17</v>
      </c>
      <c r="X130" s="53">
        <v>0.14560000000000001</v>
      </c>
      <c r="Y130" s="53">
        <v>1.7133333333333299E-2</v>
      </c>
      <c r="Z130" s="53">
        <v>3.2399999999999998E-2</v>
      </c>
      <c r="AA130" s="53">
        <v>3.3333333333330499E-3</v>
      </c>
      <c r="AB130" s="53">
        <v>-1.1493583862431901E-16</v>
      </c>
      <c r="AC130" s="53">
        <v>-2.5982688223180601E-17</v>
      </c>
      <c r="AD130" s="53">
        <v>-1.4287182548145E-16</v>
      </c>
      <c r="AE130" s="53">
        <v>5.26666666666664E-3</v>
      </c>
      <c r="AF130" s="53">
        <v>-8.9789287116559507E-18</v>
      </c>
      <c r="AG130" s="53">
        <v>-3.1466149130743303E-17</v>
      </c>
      <c r="AH130" s="53">
        <v>0.19926666666666701</v>
      </c>
      <c r="AI130" s="53">
        <v>3.6733333333333298E-2</v>
      </c>
      <c r="AJ130" s="53">
        <v>3.6466666666666502E-2</v>
      </c>
      <c r="AK130" s="53">
        <v>1.16666666666643E-3</v>
      </c>
      <c r="AL130" s="53">
        <v>6.5999999999997398E-3</v>
      </c>
      <c r="AM130" s="53">
        <v>-2.5926483182559001E-16</v>
      </c>
      <c r="AN130" s="53">
        <v>6.8937169130586798E-2</v>
      </c>
      <c r="AO130" s="53">
        <v>0.82763473013510902</v>
      </c>
      <c r="AP130" s="53">
        <v>1.34952600137513E-5</v>
      </c>
      <c r="AQ130" s="53">
        <v>5.3057518481170097E-12</v>
      </c>
      <c r="AR130" s="53">
        <v>1.2523804370943999E-3</v>
      </c>
      <c r="AS130" s="53">
        <v>1.44938337447101E-11</v>
      </c>
      <c r="AT130" s="53">
        <v>1.71088303190882E-4</v>
      </c>
      <c r="AU130" s="53">
        <v>3.3209244650771403E-4</v>
      </c>
      <c r="AV130" s="53">
        <v>0.60717335517064697</v>
      </c>
      <c r="AW130" s="53">
        <v>0.87094239547572405</v>
      </c>
      <c r="AX130" s="53">
        <v>9.6082117281478303E-14</v>
      </c>
      <c r="AY130" s="53">
        <v>3.8837084647649499E-4</v>
      </c>
      <c r="AZ130" s="53">
        <v>2.2204460492503101E-16</v>
      </c>
      <c r="BA130" s="53">
        <v>2.2204460492503101E-16</v>
      </c>
      <c r="BB130" s="53">
        <v>1.00605818866421E-5</v>
      </c>
      <c r="BC130" s="53">
        <v>2.2204460492503101E-16</v>
      </c>
      <c r="BD130" s="53">
        <v>1.1553325245874199E-6</v>
      </c>
      <c r="BE130" s="53">
        <v>3.7528150778392798E-2</v>
      </c>
      <c r="BF130" s="53">
        <v>2.2204460492503101E-16</v>
      </c>
      <c r="BG130" s="53">
        <v>3.1049633968332499E-3</v>
      </c>
      <c r="BH130" s="53">
        <v>0.63019639541425698</v>
      </c>
      <c r="BI130" s="53">
        <v>3.36464818510861E-5</v>
      </c>
      <c r="BJ130" s="53">
        <v>5.7037387881179203E-6</v>
      </c>
      <c r="BK130" s="53">
        <v>7.5733283318951596E-4</v>
      </c>
      <c r="BL130" s="53">
        <v>2.2204460492503101E-16</v>
      </c>
      <c r="BN130" s="5">
        <f t="shared" si="4"/>
        <v>0</v>
      </c>
      <c r="BO130" s="5">
        <f t="shared" si="5"/>
        <v>2</v>
      </c>
      <c r="BQ130" s="5">
        <f t="shared" si="6"/>
        <v>1</v>
      </c>
      <c r="BR130" s="5">
        <f t="shared" si="7"/>
        <v>4</v>
      </c>
    </row>
    <row r="131" spans="1:70" x14ac:dyDescent="0.35">
      <c r="A131">
        <v>130</v>
      </c>
      <c r="B131" t="s">
        <v>1510</v>
      </c>
      <c r="C131">
        <v>6.49</v>
      </c>
      <c r="D131">
        <v>3.15</v>
      </c>
      <c r="E131">
        <v>2.54</v>
      </c>
      <c r="F131">
        <v>2.06</v>
      </c>
      <c r="G131">
        <v>2.56</v>
      </c>
      <c r="H131">
        <v>1.24</v>
      </c>
      <c r="I131">
        <v>48.54</v>
      </c>
      <c r="L131">
        <v>4000</v>
      </c>
      <c r="M131" t="s">
        <v>1509</v>
      </c>
      <c r="N131" t="s">
        <v>1370</v>
      </c>
      <c r="O131" s="53">
        <v>1.9999999999998101E-3</v>
      </c>
      <c r="P131" s="53">
        <v>0.127266666666667</v>
      </c>
      <c r="Q131" s="53">
        <v>2.9433333333333301E-2</v>
      </c>
      <c r="R131" s="53">
        <v>0.51806666666666701</v>
      </c>
      <c r="S131" s="53">
        <v>1.06666666666666E-2</v>
      </c>
      <c r="T131" s="53">
        <v>6.6666666666664702E-4</v>
      </c>
      <c r="U131" s="53">
        <v>-3.01009217551496E-17</v>
      </c>
      <c r="V131" s="53">
        <v>0.100833333333333</v>
      </c>
      <c r="W131" s="53">
        <v>-2.7366997557010099E-17</v>
      </c>
      <c r="X131" s="53">
        <v>-2.3220314560035099E-16</v>
      </c>
      <c r="Y131" s="53">
        <v>-1.9156898289907101E-16</v>
      </c>
      <c r="Z131" s="53">
        <v>1.1999999999999801E-2</v>
      </c>
      <c r="AA131" s="53">
        <v>-2.93320923105966E-16</v>
      </c>
      <c r="AB131" s="53">
        <v>5.0333333333332101E-3</v>
      </c>
      <c r="AC131" s="53">
        <v>-3.3899098805800799E-17</v>
      </c>
      <c r="AD131" s="53">
        <v>-1.74318892653957E-16</v>
      </c>
      <c r="AE131" s="53">
        <v>5.1166666666666701E-2</v>
      </c>
      <c r="AF131" s="53">
        <v>-9.27903587299994E-18</v>
      </c>
      <c r="AG131" s="53">
        <v>-3.1859931359790002E-17</v>
      </c>
      <c r="AH131" s="53">
        <v>8.8900000000000007E-2</v>
      </c>
      <c r="AI131" s="53">
        <v>5.6666666666663999E-3</v>
      </c>
      <c r="AJ131" s="53">
        <v>0.19055</v>
      </c>
      <c r="AK131" s="53">
        <v>-3.3215097339223098E-16</v>
      </c>
      <c r="AL131" s="53">
        <v>5.9499999999999997E-2</v>
      </c>
      <c r="AM131" s="53">
        <v>-2.6098567751375898E-16</v>
      </c>
      <c r="AN131" s="53">
        <v>2.0022431057222202E-6</v>
      </c>
      <c r="AO131" s="53">
        <v>2.6125661426977102E-3</v>
      </c>
      <c r="AP131" s="53">
        <v>3.1944035871090098E-2</v>
      </c>
      <c r="AQ131" s="53">
        <v>9.9512110505887096E-4</v>
      </c>
      <c r="AR131" s="53">
        <v>3.3644905106155402E-4</v>
      </c>
      <c r="AS131" s="53">
        <v>2.2204460492503101E-16</v>
      </c>
      <c r="AT131" s="53">
        <v>7.4547013921906805E-4</v>
      </c>
      <c r="AU131" s="53">
        <v>1.9469132382498699E-3</v>
      </c>
      <c r="AV131" s="53">
        <v>6.9527776976009703E-3</v>
      </c>
      <c r="AW131" s="53">
        <v>0.15204403230187399</v>
      </c>
      <c r="AX131" s="53">
        <v>4.0739630406296301E-6</v>
      </c>
      <c r="AY131" s="53">
        <v>3.3259362760011499E-2</v>
      </c>
      <c r="AZ131" s="53">
        <v>2.2204460492503101E-16</v>
      </c>
      <c r="BA131" s="53">
        <v>2.2204460492503101E-16</v>
      </c>
      <c r="BB131" s="53">
        <v>6.3781477707805902E-3</v>
      </c>
      <c r="BC131" s="53">
        <v>2.2204460492503101E-16</v>
      </c>
      <c r="BD131" s="53">
        <v>4.6103201185034498E-4</v>
      </c>
      <c r="BE131" s="53">
        <v>1.50495150565489E-7</v>
      </c>
      <c r="BF131" s="53">
        <v>2.2204460492503101E-16</v>
      </c>
      <c r="BG131" s="53">
        <v>2.3878028742014101E-3</v>
      </c>
      <c r="BH131" s="53">
        <v>0.34179355281247398</v>
      </c>
      <c r="BI131" s="53">
        <v>3.1571916028550702E-2</v>
      </c>
      <c r="BJ131" s="53">
        <v>1.2495048101986699E-7</v>
      </c>
      <c r="BK131" s="53">
        <v>0.10867316101551899</v>
      </c>
      <c r="BL131" s="53">
        <v>5.6361557884329695E-13</v>
      </c>
      <c r="BN131" s="5">
        <f t="shared" ref="BN131:BN194" si="8">COUNTIF(O131:AN131,"&gt;0.7")</f>
        <v>0</v>
      </c>
      <c r="BO131" s="5">
        <f t="shared" ref="BO131:BO194" si="9">COUNTIF(AO131:BL131,"&gt;0.7")</f>
        <v>0</v>
      </c>
      <c r="BQ131" s="5">
        <f t="shared" ref="BQ131:BQ194" si="10">COUNTIF(O131:AN131,"&gt;0.5")</f>
        <v>1</v>
      </c>
      <c r="BR131" s="5">
        <f t="shared" ref="BR131:BR194" si="11">COUNTIF(AO131:BL131,"&gt;0.5")</f>
        <v>0</v>
      </c>
    </row>
    <row r="132" spans="1:70" x14ac:dyDescent="0.35">
      <c r="A132">
        <v>131</v>
      </c>
      <c r="B132" t="s">
        <v>1511</v>
      </c>
      <c r="C132">
        <v>5.61</v>
      </c>
      <c r="D132">
        <v>2.7</v>
      </c>
      <c r="E132">
        <v>1.91</v>
      </c>
      <c r="F132">
        <v>2.08</v>
      </c>
      <c r="G132">
        <v>2.94</v>
      </c>
      <c r="H132">
        <v>1.41</v>
      </c>
      <c r="I132">
        <v>48.13</v>
      </c>
      <c r="L132">
        <v>4000</v>
      </c>
      <c r="M132" t="s">
        <v>1509</v>
      </c>
      <c r="N132" t="s">
        <v>1370</v>
      </c>
      <c r="O132" s="53">
        <v>6.8866666666666701E-2</v>
      </c>
      <c r="P132" s="53">
        <v>7.2633333333333203E-2</v>
      </c>
      <c r="Q132" s="53">
        <v>0.139066666666667</v>
      </c>
      <c r="R132" s="53">
        <v>0.4627</v>
      </c>
      <c r="S132" s="53">
        <v>0.234133333333333</v>
      </c>
      <c r="T132" s="53">
        <v>-2.1954660311962499E-17</v>
      </c>
      <c r="U132" s="53">
        <v>1.7233333333333298E-2</v>
      </c>
      <c r="V132" s="53">
        <v>0.1091</v>
      </c>
      <c r="W132" s="53">
        <v>-2.3425705819590799E-17</v>
      </c>
      <c r="X132" s="53">
        <v>5.4199999999999998E-2</v>
      </c>
      <c r="Y132" s="53">
        <v>-1.7202905766566799E-16</v>
      </c>
      <c r="Z132" s="53">
        <v>-2.7602919949743E-16</v>
      </c>
      <c r="AA132" s="53">
        <v>7.3400000000000007E-2</v>
      </c>
      <c r="AB132" s="53">
        <v>1.12333333333333E-2</v>
      </c>
      <c r="AC132" s="53">
        <v>-2.72785266597353E-17</v>
      </c>
      <c r="AD132" s="53">
        <v>-2.2387647291566298E-16</v>
      </c>
      <c r="AE132" s="53">
        <v>9.6933333333333399E-2</v>
      </c>
      <c r="AF132" s="53">
        <v>-8.4446338810551006E-18</v>
      </c>
      <c r="AG132" s="53">
        <v>-3.1417576873415998E-17</v>
      </c>
      <c r="AH132" s="53">
        <v>3.5900000000000001E-2</v>
      </c>
      <c r="AI132" s="53">
        <v>3.0999999999997601E-3</v>
      </c>
      <c r="AJ132" s="53">
        <v>0.67900000000000005</v>
      </c>
      <c r="AK132" s="53">
        <v>4.9999999999969698E-4</v>
      </c>
      <c r="AL132" s="53">
        <v>9.1433333333333297E-2</v>
      </c>
      <c r="AM132" s="53">
        <v>1.99999999999983E-3</v>
      </c>
      <c r="AN132" s="53">
        <v>1.4010871775324601E-9</v>
      </c>
      <c r="AO132" s="53">
        <v>0.96772422292748905</v>
      </c>
      <c r="AP132" s="53">
        <v>0.36280186998018699</v>
      </c>
      <c r="AQ132" s="53">
        <v>1.8539986567954601E-2</v>
      </c>
      <c r="AR132" s="53">
        <v>1.1235979502109001E-6</v>
      </c>
      <c r="AS132" s="53">
        <v>2.2204460492503101E-16</v>
      </c>
      <c r="AT132" s="53">
        <v>2.7011034835930899E-5</v>
      </c>
      <c r="AU132" s="53">
        <v>6.0017738394714602E-4</v>
      </c>
      <c r="AV132" s="53">
        <v>2.34785254699212E-6</v>
      </c>
      <c r="AW132" s="53">
        <v>1.55360637784481E-2</v>
      </c>
      <c r="AX132" s="53">
        <v>1.01088707018482E-10</v>
      </c>
      <c r="AY132" s="53">
        <v>5.4821110065132403E-4</v>
      </c>
      <c r="AZ132" s="53">
        <v>2.2204460492503101E-16</v>
      </c>
      <c r="BA132" s="53">
        <v>2.2204460492503101E-16</v>
      </c>
      <c r="BB132" s="53">
        <v>3.76152734624699E-3</v>
      </c>
      <c r="BC132" s="53">
        <v>2.2204460492503101E-16</v>
      </c>
      <c r="BD132" s="53">
        <v>7.7380419714936899E-5</v>
      </c>
      <c r="BE132" s="53">
        <v>6.6185084502462403E-6</v>
      </c>
      <c r="BF132" s="53">
        <v>2.2204460492503101E-16</v>
      </c>
      <c r="BG132" s="53">
        <v>3.2086074752601E-3</v>
      </c>
      <c r="BH132" s="53">
        <v>0.61742768460015096</v>
      </c>
      <c r="BI132" s="53">
        <v>0.78016000431681898</v>
      </c>
      <c r="BJ132" s="53">
        <v>4.9738314762965705E-10</v>
      </c>
      <c r="BK132" s="53">
        <v>5.0241274954584497E-2</v>
      </c>
      <c r="BL132" s="53">
        <v>2.2204460492503101E-16</v>
      </c>
      <c r="BN132" s="5">
        <f t="shared" si="8"/>
        <v>0</v>
      </c>
      <c r="BO132" s="5">
        <f t="shared" si="9"/>
        <v>2</v>
      </c>
      <c r="BQ132" s="5">
        <f t="shared" si="10"/>
        <v>1</v>
      </c>
      <c r="BR132" s="5">
        <f t="shared" si="11"/>
        <v>3</v>
      </c>
    </row>
    <row r="133" spans="1:70" x14ac:dyDescent="0.35">
      <c r="A133">
        <v>132</v>
      </c>
      <c r="B133" t="s">
        <v>1512</v>
      </c>
      <c r="C133">
        <v>5.81</v>
      </c>
      <c r="D133">
        <v>3.05</v>
      </c>
      <c r="E133">
        <v>2.5099999999999998</v>
      </c>
      <c r="F133">
        <v>1.9</v>
      </c>
      <c r="G133">
        <v>2.31</v>
      </c>
      <c r="H133">
        <v>1.22</v>
      </c>
      <c r="I133">
        <v>52.5</v>
      </c>
      <c r="L133">
        <v>4000</v>
      </c>
      <c r="M133" t="s">
        <v>1509</v>
      </c>
      <c r="N133" t="s">
        <v>1370</v>
      </c>
      <c r="O133" s="53">
        <v>9.7966666666666702E-2</v>
      </c>
      <c r="P133" s="53">
        <v>0.147433333333333</v>
      </c>
      <c r="Q133" s="53">
        <v>0.20803333333333299</v>
      </c>
      <c r="R133" s="53">
        <v>0.94166666666666698</v>
      </c>
      <c r="S133" s="53">
        <v>-1.4910295220715899E-16</v>
      </c>
      <c r="T133" s="53">
        <v>-2.69784194983913E-17</v>
      </c>
      <c r="U133" s="53">
        <v>-2.96568325452995E-17</v>
      </c>
      <c r="V133" s="53">
        <v>7.3333333333331797E-3</v>
      </c>
      <c r="W133" s="53">
        <v>-2.7228219678932001E-17</v>
      </c>
      <c r="X133" s="53">
        <v>1.9999999999997802E-3</v>
      </c>
      <c r="Y133" s="53">
        <v>-1.90181204118289E-16</v>
      </c>
      <c r="Z133" s="53">
        <v>-3.0353497493251799E-16</v>
      </c>
      <c r="AA133" s="53">
        <v>-2.9481972418921002E-16</v>
      </c>
      <c r="AB133" s="53">
        <v>-1.1515788322924399E-16</v>
      </c>
      <c r="AC133" s="53">
        <v>-2.9049679328707597E-17</v>
      </c>
      <c r="AD133" s="53">
        <v>1.1272727272725199E-3</v>
      </c>
      <c r="AE133" s="53">
        <v>0.13773333333333301</v>
      </c>
      <c r="AF133" s="53">
        <v>-9.3553637059429203E-18</v>
      </c>
      <c r="AG133" s="53">
        <v>-3.1911973064069302E-17</v>
      </c>
      <c r="AH133" s="53">
        <v>1.0833333333333301E-2</v>
      </c>
      <c r="AI133" s="53">
        <v>2.7999999999996999E-3</v>
      </c>
      <c r="AJ133" s="53">
        <v>1.4999999999996199E-3</v>
      </c>
      <c r="AK133" s="53">
        <v>-3.2565616869817401E-16</v>
      </c>
      <c r="AL133" s="53">
        <v>8.3666666666665206E-3</v>
      </c>
      <c r="AM133" s="53">
        <v>-2.6098567751375898E-16</v>
      </c>
      <c r="AN133" s="53">
        <v>3.09446048914705E-3</v>
      </c>
      <c r="AO133" s="53">
        <v>0.22307738823439099</v>
      </c>
      <c r="AP133" s="53">
        <v>3.69123237370491E-4</v>
      </c>
      <c r="AQ133" s="53">
        <v>1.3798966721102E-6</v>
      </c>
      <c r="AR133" s="53">
        <v>2.73462949377695E-3</v>
      </c>
      <c r="AS133" s="53">
        <v>7.1447971053312004E-13</v>
      </c>
      <c r="AT133" s="53">
        <v>6.9242747773371895E-5</v>
      </c>
      <c r="AU133" s="53">
        <v>2.7334554232027099E-2</v>
      </c>
      <c r="AV133" s="53">
        <v>8.4433234006554305E-4</v>
      </c>
      <c r="AW133" s="53">
        <v>0.42565269991180299</v>
      </c>
      <c r="AX133" s="53">
        <v>3.5527247588761302E-9</v>
      </c>
      <c r="AY133" s="53">
        <v>1.87632504557271E-3</v>
      </c>
      <c r="AZ133" s="53">
        <v>2.2204460492503101E-16</v>
      </c>
      <c r="BA133" s="53">
        <v>2.2204460492503101E-16</v>
      </c>
      <c r="BB133" s="53">
        <v>7.4119331102458599E-4</v>
      </c>
      <c r="BC133" s="53">
        <v>2.2204460492503101E-16</v>
      </c>
      <c r="BD133" s="53">
        <v>1.74165565433015E-4</v>
      </c>
      <c r="BE133" s="53">
        <v>3.4652746963272397E-5</v>
      </c>
      <c r="BF133" s="53">
        <v>2.2204460492503101E-16</v>
      </c>
      <c r="BG133" s="53">
        <v>7.7033135936605695E-4</v>
      </c>
      <c r="BH133" s="53">
        <v>0.54824049113586004</v>
      </c>
      <c r="BI133" s="53">
        <v>1.90407642351432E-4</v>
      </c>
      <c r="BJ133" s="53">
        <v>1.3964863773472999E-4</v>
      </c>
      <c r="BK133" s="53">
        <v>4.2709040337272602E-2</v>
      </c>
      <c r="BL133" s="53">
        <v>2.2204460492503101E-16</v>
      </c>
      <c r="BN133" s="5">
        <f t="shared" si="8"/>
        <v>1</v>
      </c>
      <c r="BO133" s="5">
        <f t="shared" si="9"/>
        <v>0</v>
      </c>
      <c r="BQ133" s="5">
        <f t="shared" si="10"/>
        <v>1</v>
      </c>
      <c r="BR133" s="5">
        <f t="shared" si="11"/>
        <v>1</v>
      </c>
    </row>
    <row r="134" spans="1:70" x14ac:dyDescent="0.35">
      <c r="A134">
        <v>133</v>
      </c>
      <c r="B134" t="s">
        <v>1513</v>
      </c>
      <c r="C134">
        <v>5.55</v>
      </c>
      <c r="D134">
        <v>3.1</v>
      </c>
      <c r="E134">
        <v>2.81</v>
      </c>
      <c r="F134">
        <v>1.79</v>
      </c>
      <c r="G134">
        <v>1.98</v>
      </c>
      <c r="H134">
        <v>1.1000000000000001</v>
      </c>
      <c r="I134">
        <v>55.86</v>
      </c>
      <c r="L134">
        <v>4000</v>
      </c>
      <c r="M134" t="s">
        <v>1509</v>
      </c>
      <c r="N134" t="s">
        <v>1370</v>
      </c>
      <c r="O134" s="53">
        <v>0.586666666666667</v>
      </c>
      <c r="P134" s="53">
        <v>0.544383333333333</v>
      </c>
      <c r="Q134" s="53">
        <v>6.2333333333333303E-2</v>
      </c>
      <c r="R134" s="53">
        <v>0.24816666666666701</v>
      </c>
      <c r="S134" s="53">
        <v>-1.82243109492219E-16</v>
      </c>
      <c r="T134" s="53">
        <v>-2.7366997557010099E-17</v>
      </c>
      <c r="U134" s="53">
        <v>-2.9693261738295002E-17</v>
      </c>
      <c r="V134" s="53">
        <v>-1.8879342533750801E-16</v>
      </c>
      <c r="W134" s="53">
        <v>-2.74225087082414E-17</v>
      </c>
      <c r="X134" s="53">
        <v>1.52999999999999E-2</v>
      </c>
      <c r="Y134" s="53">
        <v>-1.8607337892717601E-16</v>
      </c>
      <c r="Z134" s="53">
        <v>1.05333333333332E-2</v>
      </c>
      <c r="AA134" s="53">
        <v>-3.2787661474742398E-16</v>
      </c>
      <c r="AB134" s="53">
        <v>-1.30284671939762E-16</v>
      </c>
      <c r="AC134" s="53">
        <v>-3.1552885304542101E-17</v>
      </c>
      <c r="AD134" s="53">
        <v>-2.18838835941426E-16</v>
      </c>
      <c r="AE134" s="53">
        <v>0.1</v>
      </c>
      <c r="AF134" s="53">
        <v>-9.3779151111306202E-18</v>
      </c>
      <c r="AG134" s="53">
        <v>-3.1806154932034803E-17</v>
      </c>
      <c r="AH134" s="53">
        <v>1.21666666666666E-2</v>
      </c>
      <c r="AI134" s="53">
        <v>-3.4736102882959602E-16</v>
      </c>
      <c r="AJ134" s="53">
        <v>-4.6407322429331501E-16</v>
      </c>
      <c r="AK134" s="53">
        <v>5.56666666666645E-3</v>
      </c>
      <c r="AL134" s="53">
        <v>3.47999999999999E-2</v>
      </c>
      <c r="AM134" s="53">
        <v>-2.6090241078691199E-16</v>
      </c>
      <c r="AN134" s="53">
        <v>0.115942476139771</v>
      </c>
      <c r="AO134" s="53">
        <v>0.12877187862060499</v>
      </c>
      <c r="AP134" s="53">
        <v>3.7816321407099201E-8</v>
      </c>
      <c r="AQ134" s="53">
        <v>1.0419149240884301E-9</v>
      </c>
      <c r="AR134" s="53">
        <v>2.1719006136709899E-2</v>
      </c>
      <c r="AS134" s="53">
        <v>9.45884398427404E-8</v>
      </c>
      <c r="AT134" s="53">
        <v>5.3311203237291198E-5</v>
      </c>
      <c r="AU134" s="53">
        <v>0.16797856895305899</v>
      </c>
      <c r="AV134" s="53">
        <v>3.36251738534351E-4</v>
      </c>
      <c r="AW134" s="53">
        <v>0.41128151546505198</v>
      </c>
      <c r="AX134" s="53">
        <v>6.1620575148510102E-10</v>
      </c>
      <c r="AY134" s="53">
        <v>3.1054726628191398E-5</v>
      </c>
      <c r="AZ134" s="53">
        <v>2.2204460492503101E-16</v>
      </c>
      <c r="BA134" s="53">
        <v>2.2204460492503101E-16</v>
      </c>
      <c r="BB134" s="53">
        <v>1.7468900639264102E-5</v>
      </c>
      <c r="BC134" s="53">
        <v>2.2204460492503101E-16</v>
      </c>
      <c r="BD134" s="53">
        <v>5.4654355985562001E-4</v>
      </c>
      <c r="BE134" s="53">
        <v>1.8176412993842401E-3</v>
      </c>
      <c r="BF134" s="53">
        <v>2.2204460492503101E-16</v>
      </c>
      <c r="BG134" s="53">
        <v>6.5031410073781204E-6</v>
      </c>
      <c r="BH134" s="53">
        <v>0.19434771302182</v>
      </c>
      <c r="BI134" s="53">
        <v>1.08065943524573E-7</v>
      </c>
      <c r="BJ134" s="53">
        <v>2.1418376355100601E-2</v>
      </c>
      <c r="BK134" s="53">
        <v>6.4655832331664597E-3</v>
      </c>
      <c r="BL134" s="53">
        <v>2.2204460492503101E-16</v>
      </c>
      <c r="BN134" s="5">
        <f t="shared" si="8"/>
        <v>0</v>
      </c>
      <c r="BO134" s="5">
        <f t="shared" si="9"/>
        <v>0</v>
      </c>
      <c r="BQ134" s="5">
        <f t="shared" si="10"/>
        <v>2</v>
      </c>
      <c r="BR134" s="5">
        <f t="shared" si="11"/>
        <v>0</v>
      </c>
    </row>
    <row r="135" spans="1:70" x14ac:dyDescent="0.35">
      <c r="A135">
        <v>134</v>
      </c>
      <c r="B135" t="s">
        <v>1514</v>
      </c>
      <c r="C135">
        <v>5.84</v>
      </c>
      <c r="D135">
        <v>3.42</v>
      </c>
      <c r="E135">
        <v>2.64</v>
      </c>
      <c r="F135">
        <v>1.71</v>
      </c>
      <c r="G135">
        <v>2.21</v>
      </c>
      <c r="H135">
        <v>1.3</v>
      </c>
      <c r="I135">
        <v>58.56</v>
      </c>
      <c r="L135">
        <v>4000</v>
      </c>
      <c r="M135" t="s">
        <v>1509</v>
      </c>
      <c r="N135" t="s">
        <v>1370</v>
      </c>
      <c r="O135" s="53">
        <v>0.41070000000000001</v>
      </c>
      <c r="P135" s="53">
        <v>0.58413333333333295</v>
      </c>
      <c r="Q135" s="53">
        <v>0.10780000000000001</v>
      </c>
      <c r="R135" s="53">
        <v>0.3574</v>
      </c>
      <c r="S135" s="53">
        <v>-1.8213208718975701E-16</v>
      </c>
      <c r="T135" s="53">
        <v>-2.63677968348475E-17</v>
      </c>
      <c r="U135" s="53">
        <v>-2.89906987305244E-17</v>
      </c>
      <c r="V135" s="53">
        <v>2.3999999999998298E-3</v>
      </c>
      <c r="W135" s="53">
        <v>-2.6839641620313199E-17</v>
      </c>
      <c r="X135" s="53">
        <v>4.4600000000000001E-2</v>
      </c>
      <c r="Y135" s="53">
        <v>-1.85129689356245E-16</v>
      </c>
      <c r="Z135" s="53">
        <v>-2.50494069931051E-16</v>
      </c>
      <c r="AA135" s="53">
        <v>3.1999999999996901E-3</v>
      </c>
      <c r="AB135" s="53">
        <v>-1.27037269592734E-16</v>
      </c>
      <c r="AC135" s="53">
        <v>-2.68101513212216E-17</v>
      </c>
      <c r="AD135" s="53">
        <v>5.1666666666665096E-3</v>
      </c>
      <c r="AE135" s="53">
        <v>1.9999999999999402E-3</v>
      </c>
      <c r="AF135" s="53">
        <v>-9.1714830174893805E-18</v>
      </c>
      <c r="AG135" s="53">
        <v>-3.18703397006459E-17</v>
      </c>
      <c r="AH135" s="53">
        <v>4.47666666666666E-2</v>
      </c>
      <c r="AI135" s="53">
        <v>1.0666666666666399E-2</v>
      </c>
      <c r="AJ135" s="53">
        <v>3.9999999999996401E-3</v>
      </c>
      <c r="AK135" s="53">
        <v>2.4999999999997299E-3</v>
      </c>
      <c r="AL135" s="53">
        <v>4.7999999999997099E-3</v>
      </c>
      <c r="AM135" s="53">
        <v>-2.6034729927459898E-16</v>
      </c>
      <c r="AN135" s="53">
        <v>0.11123095536705099</v>
      </c>
      <c r="AO135" s="53">
        <v>0.590596674523448</v>
      </c>
      <c r="AP135" s="53">
        <v>4.6144404016044199E-7</v>
      </c>
      <c r="AQ135" s="53">
        <v>3.8514426601335004E-12</v>
      </c>
      <c r="AR135" s="53">
        <v>7.5071457937778098E-3</v>
      </c>
      <c r="AS135" s="53">
        <v>3.1001930765292402E-9</v>
      </c>
      <c r="AT135" s="53">
        <v>6.2595285503244804E-5</v>
      </c>
      <c r="AU135" s="53">
        <v>1.05561026929694E-2</v>
      </c>
      <c r="AV135" s="53">
        <v>5.3089533652208101E-3</v>
      </c>
      <c r="AW135" s="53">
        <v>0.69996593542733199</v>
      </c>
      <c r="AX135" s="53">
        <v>1.2160337429084099E-12</v>
      </c>
      <c r="AY135" s="53">
        <v>1.87855516610855E-5</v>
      </c>
      <c r="AZ135" s="53">
        <v>2.2204460492503101E-16</v>
      </c>
      <c r="BA135" s="53">
        <v>2.2204460492503101E-16</v>
      </c>
      <c r="BB135" s="53">
        <v>7.08653438451905E-6</v>
      </c>
      <c r="BC135" s="53">
        <v>2.2204460492503101E-16</v>
      </c>
      <c r="BD135" s="53">
        <v>1.8524247667354199E-5</v>
      </c>
      <c r="BE135" s="53">
        <v>1.20828467811424E-2</v>
      </c>
      <c r="BF135" s="53">
        <v>2.2204460492503101E-16</v>
      </c>
      <c r="BG135" s="53">
        <v>1.9773817717200299E-4</v>
      </c>
      <c r="BH135" s="53">
        <v>0.42968061508167199</v>
      </c>
      <c r="BI135" s="53">
        <v>5.9528246570525505E-7</v>
      </c>
      <c r="BJ135" s="53">
        <v>4.44717195935793E-4</v>
      </c>
      <c r="BK135" s="53">
        <v>1.47054003271593E-3</v>
      </c>
      <c r="BL135" s="53">
        <v>2.2204460492503101E-16</v>
      </c>
      <c r="BN135" s="5">
        <f t="shared" si="8"/>
        <v>0</v>
      </c>
      <c r="BO135" s="5">
        <f t="shared" si="9"/>
        <v>0</v>
      </c>
      <c r="BQ135" s="5">
        <f t="shared" si="10"/>
        <v>1</v>
      </c>
      <c r="BR135" s="5">
        <f t="shared" si="11"/>
        <v>2</v>
      </c>
    </row>
    <row r="136" spans="1:70" x14ac:dyDescent="0.35">
      <c r="A136">
        <v>135</v>
      </c>
      <c r="B136" t="s">
        <v>1515</v>
      </c>
      <c r="C136">
        <v>6.03</v>
      </c>
      <c r="D136">
        <v>4.13</v>
      </c>
      <c r="E136">
        <v>3.81</v>
      </c>
      <c r="F136">
        <v>1.46</v>
      </c>
      <c r="G136">
        <v>1.58</v>
      </c>
      <c r="H136">
        <v>1.08</v>
      </c>
      <c r="I136">
        <v>68.489999999999995</v>
      </c>
      <c r="L136">
        <v>4000</v>
      </c>
      <c r="M136" t="s">
        <v>1509</v>
      </c>
      <c r="N136" t="s">
        <v>1370</v>
      </c>
      <c r="O136" s="53">
        <v>0.14686666666666701</v>
      </c>
      <c r="P136" s="53">
        <v>0.4168</v>
      </c>
      <c r="Q136" s="53">
        <v>1.1666666666665501E-3</v>
      </c>
      <c r="R136" s="53">
        <v>0.1648</v>
      </c>
      <c r="S136" s="53">
        <v>-1.70585767733655E-16</v>
      </c>
      <c r="T136" s="53">
        <v>-2.5535129566378598E-17</v>
      </c>
      <c r="U136" s="53">
        <v>-2.8045274436117E-17</v>
      </c>
      <c r="V136" s="53">
        <v>4.9999999999984898E-4</v>
      </c>
      <c r="W136" s="53">
        <v>-2.4702462297909699E-17</v>
      </c>
      <c r="X136" s="53">
        <v>7.6300000000000007E-2</v>
      </c>
      <c r="Y136" s="53">
        <v>0.57240000000000002</v>
      </c>
      <c r="Z136" s="53">
        <v>0.73360000000000003</v>
      </c>
      <c r="AA136" s="53">
        <v>-2.99288371863327E-16</v>
      </c>
      <c r="AB136" s="53">
        <v>-1.21902488103842E-16</v>
      </c>
      <c r="AC136" s="53">
        <v>-2.7109391120827601E-17</v>
      </c>
      <c r="AD136" s="53">
        <v>5.1033333333333299E-2</v>
      </c>
      <c r="AE136" s="53">
        <v>1.4E-2</v>
      </c>
      <c r="AF136" s="53">
        <v>-7.9172779443581508E-18</v>
      </c>
      <c r="AG136" s="53">
        <v>-3.07583819525448E-17</v>
      </c>
      <c r="AH136" s="53">
        <v>0.29020000000000001</v>
      </c>
      <c r="AI136" s="53">
        <v>2.67333333333333E-2</v>
      </c>
      <c r="AJ136" s="53">
        <v>-3.8624659026709202E-16</v>
      </c>
      <c r="AK136" s="53">
        <v>7.9999999999984998E-4</v>
      </c>
      <c r="AL136" s="53">
        <v>-3.4336422594094501E-16</v>
      </c>
      <c r="AM136" s="53">
        <v>-2.59653409884208E-16</v>
      </c>
      <c r="AN136" s="53">
        <v>0.40033730031932901</v>
      </c>
      <c r="AO136" s="53">
        <v>7.4524349565629096E-3</v>
      </c>
      <c r="AP136" s="53">
        <v>2.2204460492503101E-16</v>
      </c>
      <c r="AQ136" s="53">
        <v>2.2204460492503101E-16</v>
      </c>
      <c r="AR136" s="53">
        <v>9.7349195496285491E-3</v>
      </c>
      <c r="AS136" s="53">
        <v>0.87406574807730097</v>
      </c>
      <c r="AT136" s="53">
        <v>2.6328614101777E-4</v>
      </c>
      <c r="AU136" s="53">
        <v>3.3941819110062002E-3</v>
      </c>
      <c r="AV136" s="53">
        <v>0.145529497667507</v>
      </c>
      <c r="AW136" s="53">
        <v>0.13709323738575899</v>
      </c>
      <c r="AX136" s="53">
        <v>2.2204460492503101E-16</v>
      </c>
      <c r="AY136" s="53">
        <v>4.4421325708442999E-10</v>
      </c>
      <c r="AZ136" s="53">
        <v>2.2204460492503101E-16</v>
      </c>
      <c r="BA136" s="53">
        <v>2.2204460492503101E-16</v>
      </c>
      <c r="BB136" s="53">
        <v>2.2599958313604701E-11</v>
      </c>
      <c r="BC136" s="53">
        <v>1</v>
      </c>
      <c r="BD136" s="53">
        <v>1.8821453228361199E-4</v>
      </c>
      <c r="BE136" s="53">
        <v>0.99363290322894204</v>
      </c>
      <c r="BF136" s="53">
        <v>2.2204460492503101E-16</v>
      </c>
      <c r="BG136" s="53">
        <v>4.2642025916061203E-12</v>
      </c>
      <c r="BH136" s="53">
        <v>5.0476860994887402E-4</v>
      </c>
      <c r="BI136" s="53">
        <v>2.2204460492503101E-16</v>
      </c>
      <c r="BJ136" s="53">
        <v>4.9747498187954001E-2</v>
      </c>
      <c r="BK136" s="53">
        <v>4.4454452271257301E-7</v>
      </c>
      <c r="BL136" s="53">
        <v>2.2204460492503101E-16</v>
      </c>
      <c r="BN136" s="5">
        <f t="shared" si="8"/>
        <v>1</v>
      </c>
      <c r="BO136" s="5">
        <f t="shared" si="9"/>
        <v>3</v>
      </c>
      <c r="BQ136" s="5">
        <f t="shared" si="10"/>
        <v>2</v>
      </c>
      <c r="BR136" s="5">
        <f t="shared" si="11"/>
        <v>3</v>
      </c>
    </row>
    <row r="137" spans="1:70" x14ac:dyDescent="0.35">
      <c r="A137">
        <v>136</v>
      </c>
      <c r="B137" t="s">
        <v>1516</v>
      </c>
      <c r="C137">
        <v>6.15</v>
      </c>
      <c r="D137">
        <v>3.47</v>
      </c>
      <c r="E137">
        <v>2.91</v>
      </c>
      <c r="F137">
        <v>1.77</v>
      </c>
      <c r="G137">
        <v>2.11</v>
      </c>
      <c r="H137">
        <v>1.19</v>
      </c>
      <c r="I137">
        <v>56.42</v>
      </c>
      <c r="L137">
        <v>4000</v>
      </c>
      <c r="M137" t="s">
        <v>1509</v>
      </c>
      <c r="N137" t="s">
        <v>1370</v>
      </c>
      <c r="O137" s="53">
        <v>0.37190000000000001</v>
      </c>
      <c r="P137" s="53">
        <v>0.97533333333333305</v>
      </c>
      <c r="Q137" s="53">
        <v>2.4999999999998799E-3</v>
      </c>
      <c r="R137" s="53">
        <v>6.93E-2</v>
      </c>
      <c r="S137" s="53">
        <v>-1.91124893689221E-16</v>
      </c>
      <c r="T137" s="53">
        <v>-2.74225087082414E-17</v>
      </c>
      <c r="U137" s="53">
        <v>-3.0735830547357099E-17</v>
      </c>
      <c r="V137" s="53">
        <v>2.3999999999998098E-3</v>
      </c>
      <c r="W137" s="53">
        <v>-2.74225087082414E-17</v>
      </c>
      <c r="X137" s="53">
        <v>6.3666666666664798E-3</v>
      </c>
      <c r="Y137" s="53">
        <v>-1.8712809080057001E-16</v>
      </c>
      <c r="Z137" s="53">
        <v>-3.0314639687389901E-16</v>
      </c>
      <c r="AA137" s="53">
        <v>-3.3076319461145E-16</v>
      </c>
      <c r="AB137" s="53">
        <v>-1.3053447212030301E-16</v>
      </c>
      <c r="AC137" s="53">
        <v>-3.1014253665251301E-17</v>
      </c>
      <c r="AD137" s="53">
        <v>-1.7423562592711099E-16</v>
      </c>
      <c r="AE137" s="53">
        <v>1.8999999999999399E-3</v>
      </c>
      <c r="AF137" s="53">
        <v>-9.3831192815585492E-18</v>
      </c>
      <c r="AG137" s="53">
        <v>-3.1898095276261501E-17</v>
      </c>
      <c r="AH137" s="53">
        <v>0.167066666666667</v>
      </c>
      <c r="AI137" s="53">
        <v>-2.6292856780685301E-16</v>
      </c>
      <c r="AJ137" s="53">
        <v>-4.6787573815265697E-16</v>
      </c>
      <c r="AK137" s="53">
        <v>4.9999999999971899E-4</v>
      </c>
      <c r="AL137" s="53">
        <v>-3.0897506775318101E-16</v>
      </c>
      <c r="AM137" s="53">
        <v>-2.6090241078691199E-16</v>
      </c>
      <c r="AN137" s="53">
        <v>9.2487587724553399E-2</v>
      </c>
      <c r="AO137" s="53">
        <v>9.0649490421837897E-2</v>
      </c>
      <c r="AP137" s="53">
        <v>2.90480608720941E-7</v>
      </c>
      <c r="AQ137" s="53">
        <v>2.58649568008698E-9</v>
      </c>
      <c r="AR137" s="53">
        <v>1.1934207353405901E-2</v>
      </c>
      <c r="AS137" s="53">
        <v>1.2569095711366699E-9</v>
      </c>
      <c r="AT137" s="53">
        <v>2.3124435464239501E-4</v>
      </c>
      <c r="AU137" s="53">
        <v>1.9181218984720701E-2</v>
      </c>
      <c r="AV137" s="53">
        <v>6.5762631396615701E-2</v>
      </c>
      <c r="AW137" s="53">
        <v>0.62170596675985401</v>
      </c>
      <c r="AX137" s="53">
        <v>1.9705299067078398E-9</v>
      </c>
      <c r="AY137" s="53">
        <v>8.6257241474941096E-4</v>
      </c>
      <c r="AZ137" s="53">
        <v>2.2204460492503101E-16</v>
      </c>
      <c r="BA137" s="53">
        <v>2.2204460492503101E-16</v>
      </c>
      <c r="BB137" s="53">
        <v>3.5059391264664003E-5</v>
      </c>
      <c r="BC137" s="53">
        <v>2.2204460492503101E-16</v>
      </c>
      <c r="BD137" s="53">
        <v>1.5529872154447101E-4</v>
      </c>
      <c r="BE137" s="53">
        <v>4.3968244535022702E-3</v>
      </c>
      <c r="BF137" s="53">
        <v>2.2204460492503101E-16</v>
      </c>
      <c r="BG137" s="53">
        <v>2.8595338416709101E-5</v>
      </c>
      <c r="BH137" s="53">
        <v>0.237824367741688</v>
      </c>
      <c r="BI137" s="53">
        <v>1.43837073071107E-6</v>
      </c>
      <c r="BJ137" s="53">
        <v>1.2971990655332201E-3</v>
      </c>
      <c r="BK137" s="53">
        <v>5.5240678682309599E-3</v>
      </c>
      <c r="BL137" s="53">
        <v>2.2204460492503101E-16</v>
      </c>
      <c r="BN137" s="5">
        <f t="shared" si="8"/>
        <v>1</v>
      </c>
      <c r="BO137" s="5">
        <f t="shared" si="9"/>
        <v>0</v>
      </c>
      <c r="BQ137" s="5">
        <f t="shared" si="10"/>
        <v>1</v>
      </c>
      <c r="BR137" s="5">
        <f t="shared" si="11"/>
        <v>1</v>
      </c>
    </row>
    <row r="138" spans="1:70" x14ac:dyDescent="0.35">
      <c r="A138">
        <v>137</v>
      </c>
      <c r="B138" t="s">
        <v>1517</v>
      </c>
      <c r="C138">
        <v>6.01</v>
      </c>
      <c r="D138">
        <v>2.2400000000000002</v>
      </c>
      <c r="E138">
        <v>2.6</v>
      </c>
      <c r="F138">
        <v>2.68</v>
      </c>
      <c r="G138">
        <v>2.31</v>
      </c>
      <c r="H138">
        <v>0.86</v>
      </c>
      <c r="I138">
        <v>37.270000000000003</v>
      </c>
      <c r="L138">
        <v>4000</v>
      </c>
      <c r="M138" t="s">
        <v>1509</v>
      </c>
      <c r="N138" t="s">
        <v>1370</v>
      </c>
      <c r="O138" s="53">
        <v>2.7E-2</v>
      </c>
      <c r="P138" s="53">
        <v>-4.8633319593704998E-16</v>
      </c>
      <c r="Q138" s="53">
        <v>1.4999999999998699E-3</v>
      </c>
      <c r="R138" s="53">
        <v>2.8166666666666701E-2</v>
      </c>
      <c r="S138" s="53">
        <v>-6.1506355564233702E-17</v>
      </c>
      <c r="T138" s="53">
        <v>-2.49522624784504E-17</v>
      </c>
      <c r="U138" s="53">
        <v>2.5000000000000001E-3</v>
      </c>
      <c r="V138" s="53">
        <v>0.98119999999999996</v>
      </c>
      <c r="W138" s="53">
        <v>-1.9373391779708999E-17</v>
      </c>
      <c r="X138" s="53">
        <v>2.9999999999998001E-3</v>
      </c>
      <c r="Y138" s="53">
        <v>-1.7169599075827999E-16</v>
      </c>
      <c r="Z138" s="53">
        <v>-3.0378477511305802E-16</v>
      </c>
      <c r="AA138" s="53">
        <v>2.36666666666666E-2</v>
      </c>
      <c r="AB138" s="53">
        <v>6.7400000000000002E-2</v>
      </c>
      <c r="AC138" s="53">
        <v>-2.5901156219809699E-17</v>
      </c>
      <c r="AD138" s="53">
        <v>3.3333333333330998E-3</v>
      </c>
      <c r="AE138" s="53">
        <v>1.6566666666666702E-2</v>
      </c>
      <c r="AF138" s="53">
        <v>-9.0292356924592795E-18</v>
      </c>
      <c r="AG138" s="53">
        <v>-2.9622138075780002E-17</v>
      </c>
      <c r="AH138" s="53">
        <v>6.6666666666653405E-4</v>
      </c>
      <c r="AI138" s="53">
        <v>-3.57436302778069E-16</v>
      </c>
      <c r="AJ138" s="53">
        <v>3.9999999999997598E-3</v>
      </c>
      <c r="AK138" s="53">
        <v>4.9999999999996696E-3</v>
      </c>
      <c r="AL138" s="53">
        <v>0.87090000000000001</v>
      </c>
      <c r="AM138" s="53">
        <v>7.9999999999977398E-4</v>
      </c>
      <c r="AN138" s="53">
        <v>7.8382293350852596E-7</v>
      </c>
      <c r="AO138" s="53">
        <v>2.2204460492503101E-16</v>
      </c>
      <c r="AP138" s="53">
        <v>0.19022363269742501</v>
      </c>
      <c r="AQ138" s="53">
        <v>0.99999860130075202</v>
      </c>
      <c r="AR138" s="53">
        <v>2.08648647442885E-4</v>
      </c>
      <c r="AS138" s="53">
        <v>2.2204460492503101E-16</v>
      </c>
      <c r="AT138" s="53">
        <v>4.9552410248255305E-4</v>
      </c>
      <c r="AU138" s="53">
        <v>1.9185801610572401E-2</v>
      </c>
      <c r="AV138" s="53">
        <v>3.0403992405608001E-6</v>
      </c>
      <c r="AW138" s="53">
        <v>3.4323912205776702E-3</v>
      </c>
      <c r="AX138" s="53">
        <v>7.7762174397386702E-3</v>
      </c>
      <c r="AY138" s="53">
        <v>8.1145551835679498E-4</v>
      </c>
      <c r="AZ138" s="53">
        <v>2.2204460492503101E-16</v>
      </c>
      <c r="BA138" s="53">
        <v>2.2204460492503101E-16</v>
      </c>
      <c r="BB138" s="53">
        <v>9.04098608799077E-3</v>
      </c>
      <c r="BC138" s="53">
        <v>2.2204460492503101E-16</v>
      </c>
      <c r="BD138" s="53">
        <v>3.9567542405900401E-2</v>
      </c>
      <c r="BE138" s="53">
        <v>2.2204460492503101E-16</v>
      </c>
      <c r="BF138" s="53">
        <v>1.7443360955181901E-5</v>
      </c>
      <c r="BG138" s="53">
        <v>2.32060845253174E-3</v>
      </c>
      <c r="BH138" s="53">
        <v>8.2651446253199992E-3</v>
      </c>
      <c r="BI138" s="53">
        <v>0.11161454520373899</v>
      </c>
      <c r="BJ138" s="53">
        <v>3.1649281781454901E-5</v>
      </c>
      <c r="BK138" s="53">
        <v>0.83475793097788797</v>
      </c>
      <c r="BL138" s="53">
        <v>8.4293158981930296E-5</v>
      </c>
      <c r="BN138" s="5">
        <f t="shared" si="8"/>
        <v>2</v>
      </c>
      <c r="BO138" s="5">
        <f t="shared" si="9"/>
        <v>2</v>
      </c>
      <c r="BQ138" s="5">
        <f t="shared" si="10"/>
        <v>2</v>
      </c>
      <c r="BR138" s="5">
        <f t="shared" si="11"/>
        <v>2</v>
      </c>
    </row>
    <row r="139" spans="1:70" x14ac:dyDescent="0.35">
      <c r="A139">
        <v>138</v>
      </c>
      <c r="B139" t="s">
        <v>1518</v>
      </c>
      <c r="C139">
        <v>6</v>
      </c>
      <c r="D139">
        <v>4</v>
      </c>
      <c r="E139">
        <v>2.6</v>
      </c>
      <c r="F139">
        <v>1.5</v>
      </c>
      <c r="G139">
        <v>2.31</v>
      </c>
      <c r="H139">
        <v>1.54</v>
      </c>
      <c r="I139">
        <v>66.67</v>
      </c>
      <c r="K139" t="s">
        <v>1454</v>
      </c>
      <c r="L139">
        <v>7000</v>
      </c>
      <c r="M139" t="s">
        <v>1299</v>
      </c>
      <c r="N139" t="s">
        <v>1370</v>
      </c>
      <c r="O139" s="53">
        <v>0.64656666666666696</v>
      </c>
      <c r="P139" s="53">
        <v>0.36309999999999998</v>
      </c>
      <c r="Q139" s="53">
        <v>0.101033333333333</v>
      </c>
      <c r="R139" s="53">
        <v>0.48409999999999997</v>
      </c>
      <c r="S139" s="53">
        <v>3.16666666666651E-3</v>
      </c>
      <c r="T139" s="53">
        <v>1.17666666666667E-2</v>
      </c>
      <c r="U139" s="53">
        <v>-2.8158031462055501E-17</v>
      </c>
      <c r="V139" s="53">
        <v>1.19999999999999E-2</v>
      </c>
      <c r="W139" s="53">
        <v>-2.5174307083375401E-17</v>
      </c>
      <c r="X139" s="53">
        <v>2.0799999999999999E-2</v>
      </c>
      <c r="Y139" s="53">
        <v>7.6666666666666702E-2</v>
      </c>
      <c r="Z139" s="53">
        <v>0.199366666666667</v>
      </c>
      <c r="AA139" s="53">
        <v>1.3333333333331099E-3</v>
      </c>
      <c r="AB139" s="53">
        <v>-1.1321499293615001E-16</v>
      </c>
      <c r="AC139" s="53">
        <v>-2.26043142537158E-17</v>
      </c>
      <c r="AD139" s="53">
        <v>-1.33573707650214E-16</v>
      </c>
      <c r="AE139" s="53">
        <v>8.73333333333331E-3</v>
      </c>
      <c r="AF139" s="53">
        <v>-7.7316625324286305E-18</v>
      </c>
      <c r="AG139" s="53">
        <v>-3.10619585608407E-17</v>
      </c>
      <c r="AH139" s="53">
        <v>0.14480000000000001</v>
      </c>
      <c r="AI139" s="53">
        <v>2.4400000000000002E-2</v>
      </c>
      <c r="AJ139" s="53">
        <v>1.64666666666664E-2</v>
      </c>
      <c r="AK139" s="53">
        <v>2.4999999999997702E-3</v>
      </c>
      <c r="AL139" s="53">
        <v>-2.6795232699328202E-16</v>
      </c>
      <c r="AM139" s="53">
        <v>-2.5854318685958302E-16</v>
      </c>
      <c r="AN139" s="53">
        <v>0.77598913958878601</v>
      </c>
      <c r="AO139" s="53">
        <v>0.72782515022331296</v>
      </c>
      <c r="AP139" s="53">
        <v>2.04454496656161E-9</v>
      </c>
      <c r="AQ139" s="53">
        <v>2.2204460492503101E-16</v>
      </c>
      <c r="AR139" s="53">
        <v>3.4982821254398101E-3</v>
      </c>
      <c r="AS139" s="53">
        <v>1.27747908820111E-6</v>
      </c>
      <c r="AT139" s="53">
        <v>5.2619378217009197E-5</v>
      </c>
      <c r="AU139" s="53">
        <v>3.01063313250833E-4</v>
      </c>
      <c r="AV139" s="53">
        <v>0.106827787534011</v>
      </c>
      <c r="AW139" s="53">
        <v>0.91419726874802898</v>
      </c>
      <c r="AX139" s="53">
        <v>2.2204460492503101E-16</v>
      </c>
      <c r="AY139" s="53">
        <v>2.20120807043819E-8</v>
      </c>
      <c r="AZ139" s="53">
        <v>2.2204460492503101E-16</v>
      </c>
      <c r="BA139" s="53">
        <v>2.2204460492503101E-16</v>
      </c>
      <c r="BB139" s="53">
        <v>8.9535882571688606E-9</v>
      </c>
      <c r="BC139" s="53">
        <v>2.2204460492503101E-16</v>
      </c>
      <c r="BD139" s="53">
        <v>1.01578053084855E-7</v>
      </c>
      <c r="BE139" s="53">
        <v>0.170377986880555</v>
      </c>
      <c r="BF139" s="53">
        <v>2.2204460492503101E-16</v>
      </c>
      <c r="BG139" s="53">
        <v>6.3102476015785896E-4</v>
      </c>
      <c r="BH139" s="53">
        <v>0.38012649977166502</v>
      </c>
      <c r="BI139" s="53">
        <v>5.6959079994780703E-9</v>
      </c>
      <c r="BJ139" s="53">
        <v>5.3516022247340099E-5</v>
      </c>
      <c r="BK139" s="53">
        <v>9.3586720000383798E-6</v>
      </c>
      <c r="BL139" s="53">
        <v>2.2204460492503101E-16</v>
      </c>
      <c r="BN139" s="5">
        <f t="shared" si="8"/>
        <v>1</v>
      </c>
      <c r="BO139" s="5">
        <f t="shared" si="9"/>
        <v>2</v>
      </c>
      <c r="BQ139" s="5">
        <f t="shared" si="10"/>
        <v>2</v>
      </c>
      <c r="BR139" s="5">
        <f t="shared" si="11"/>
        <v>2</v>
      </c>
    </row>
    <row r="140" spans="1:70" x14ac:dyDescent="0.35">
      <c r="A140">
        <v>139</v>
      </c>
      <c r="B140" t="s">
        <v>1519</v>
      </c>
      <c r="C140">
        <v>7</v>
      </c>
      <c r="D140">
        <v>4.4000000000000004</v>
      </c>
      <c r="E140">
        <v>3</v>
      </c>
      <c r="F140">
        <v>1.59</v>
      </c>
      <c r="G140">
        <v>2.33</v>
      </c>
      <c r="H140">
        <v>1.47</v>
      </c>
      <c r="I140">
        <v>62.86</v>
      </c>
      <c r="K140" t="s">
        <v>1454</v>
      </c>
      <c r="L140">
        <v>7000</v>
      </c>
      <c r="M140" t="s">
        <v>1299</v>
      </c>
      <c r="N140" t="s">
        <v>1370</v>
      </c>
      <c r="O140" s="53">
        <v>0.35893333333333299</v>
      </c>
      <c r="P140" s="53">
        <v>0.65076666666666705</v>
      </c>
      <c r="Q140" s="53">
        <v>1.1599999999999999E-2</v>
      </c>
      <c r="R140" s="53">
        <v>0.119066666666667</v>
      </c>
      <c r="S140" s="53">
        <v>7.8333333333332096E-3</v>
      </c>
      <c r="T140" s="53">
        <v>2.8133333333333298E-2</v>
      </c>
      <c r="U140" s="53">
        <v>-2.9891020214556403E-17</v>
      </c>
      <c r="V140" s="53">
        <v>7.99999999999991E-3</v>
      </c>
      <c r="W140" s="53">
        <v>-2.5479618415147301E-17</v>
      </c>
      <c r="X140" s="53">
        <v>5.22666666666666E-2</v>
      </c>
      <c r="Y140" s="53">
        <v>4.5333333333333302E-2</v>
      </c>
      <c r="Z140" s="53">
        <v>2.33333333333333E-2</v>
      </c>
      <c r="AA140" s="53">
        <v>-2.8407831642596201E-16</v>
      </c>
      <c r="AB140" s="53">
        <v>-1.1668443988810399E-16</v>
      </c>
      <c r="AC140" s="53">
        <v>-2.4785729024756599E-17</v>
      </c>
      <c r="AD140" s="53">
        <v>1.1933333333333299E-2</v>
      </c>
      <c r="AE140" s="53">
        <v>8.0666666666666508E-3</v>
      </c>
      <c r="AF140" s="53">
        <v>-7.7767653428040302E-18</v>
      </c>
      <c r="AG140" s="53">
        <v>-3.0610930457086702E-17</v>
      </c>
      <c r="AH140" s="53">
        <v>0.47586666666666699</v>
      </c>
      <c r="AI140" s="53">
        <v>6.6633333333333294E-2</v>
      </c>
      <c r="AJ140" s="53">
        <v>2.0166666666666399E-2</v>
      </c>
      <c r="AK140" s="53">
        <v>9.4666666666664897E-3</v>
      </c>
      <c r="AL140" s="53">
        <v>1.7333333333330501E-3</v>
      </c>
      <c r="AM140" s="53">
        <v>-2.5900115385724101E-16</v>
      </c>
      <c r="AN140" s="53">
        <v>0.95891788812317102</v>
      </c>
      <c r="AO140" s="53">
        <v>8.0190930425281096E-2</v>
      </c>
      <c r="AP140" s="53">
        <v>4.3866228385049001E-7</v>
      </c>
      <c r="AQ140" s="53">
        <v>7.9069381201238401E-13</v>
      </c>
      <c r="AR140" s="53">
        <v>2.2035180898486899E-3</v>
      </c>
      <c r="AS140" s="53">
        <v>1.4313223893995501E-9</v>
      </c>
      <c r="AT140" s="53">
        <v>2.0675853331894398E-3</v>
      </c>
      <c r="AU140" s="53">
        <v>3.9954108204873798E-4</v>
      </c>
      <c r="AV140" s="53">
        <v>0.99980411982661199</v>
      </c>
      <c r="AW140" s="53">
        <v>0.966979977389677</v>
      </c>
      <c r="AX140" s="53">
        <v>5.7887742745850302E-12</v>
      </c>
      <c r="AY140" s="53">
        <v>7.9904794698212895E-3</v>
      </c>
      <c r="AZ140" s="53">
        <v>2.2204460492503101E-16</v>
      </c>
      <c r="BA140" s="53">
        <v>2.2204460492503101E-16</v>
      </c>
      <c r="BB140" s="53">
        <v>6.6259620649930201E-7</v>
      </c>
      <c r="BC140" s="53">
        <v>2.2204460492503101E-16</v>
      </c>
      <c r="BD140" s="53">
        <v>7.0572153024586501E-7</v>
      </c>
      <c r="BE140" s="53">
        <v>0.11418825595426001</v>
      </c>
      <c r="BF140" s="53">
        <v>2.2204460492503101E-16</v>
      </c>
      <c r="BG140" s="53">
        <v>9.6586262608826798E-4</v>
      </c>
      <c r="BH140" s="53">
        <v>0.31985118745107599</v>
      </c>
      <c r="BI140" s="53">
        <v>2.7746776046948401E-6</v>
      </c>
      <c r="BJ140" s="53">
        <v>7.5106102874321606E-5</v>
      </c>
      <c r="BK140" s="53">
        <v>3.04790903075491E-4</v>
      </c>
      <c r="BL140" s="53">
        <v>2.2204460492503101E-16</v>
      </c>
      <c r="BN140" s="5">
        <f t="shared" si="8"/>
        <v>1</v>
      </c>
      <c r="BO140" s="5">
        <f t="shared" si="9"/>
        <v>2</v>
      </c>
      <c r="BQ140" s="5">
        <f t="shared" si="10"/>
        <v>2</v>
      </c>
      <c r="BR140" s="5">
        <f t="shared" si="11"/>
        <v>2</v>
      </c>
    </row>
    <row r="141" spans="1:70" x14ac:dyDescent="0.35">
      <c r="A141">
        <v>140</v>
      </c>
      <c r="B141" t="s">
        <v>1520</v>
      </c>
      <c r="C141">
        <v>4.29</v>
      </c>
      <c r="D141">
        <v>2.09</v>
      </c>
      <c r="E141">
        <v>1.93</v>
      </c>
      <c r="F141">
        <v>2.0499999999999998</v>
      </c>
      <c r="G141">
        <v>2.2200000000000002</v>
      </c>
      <c r="H141">
        <v>1.08</v>
      </c>
      <c r="I141">
        <v>48.72</v>
      </c>
      <c r="K141" t="s">
        <v>1521</v>
      </c>
      <c r="L141">
        <v>3175</v>
      </c>
      <c r="M141" t="s">
        <v>1522</v>
      </c>
      <c r="N141" t="s">
        <v>1370</v>
      </c>
      <c r="O141" s="53">
        <v>1.04E-2</v>
      </c>
      <c r="P141" s="53">
        <v>0.40150000000000002</v>
      </c>
      <c r="Q141" s="53">
        <v>0.1033</v>
      </c>
      <c r="R141" s="53">
        <v>0.12673809523809501</v>
      </c>
      <c r="S141" s="53">
        <v>1.9999999999998799E-3</v>
      </c>
      <c r="T141" s="53">
        <v>-2.0650148258027899E-17</v>
      </c>
      <c r="U141" s="53">
        <v>1.9999999999999901E-3</v>
      </c>
      <c r="V141" s="53">
        <v>0.16350000000000001</v>
      </c>
      <c r="W141" s="53">
        <v>-2.2676305277968799E-17</v>
      </c>
      <c r="X141" s="53">
        <v>0.1913</v>
      </c>
      <c r="Y141" s="53">
        <v>7.4999999999999104E-3</v>
      </c>
      <c r="Z141" s="53">
        <v>-2.1171953079601701E-16</v>
      </c>
      <c r="AA141" s="53">
        <v>6.49999999999973E-3</v>
      </c>
      <c r="AB141" s="53">
        <v>6.6666666666659097E-4</v>
      </c>
      <c r="AC141" s="53">
        <v>-3.3051686387786101E-17</v>
      </c>
      <c r="AD141" s="53">
        <v>1.16666666666641E-3</v>
      </c>
      <c r="AE141" s="53">
        <v>0.5454</v>
      </c>
      <c r="AF141" s="53">
        <v>-7.8825834748386107E-18</v>
      </c>
      <c r="AG141" s="53">
        <v>-3.1584110327109697E-17</v>
      </c>
      <c r="AH141" s="53">
        <v>1.3633333333333299E-2</v>
      </c>
      <c r="AI141" s="53">
        <v>6.9999999999997096E-3</v>
      </c>
      <c r="AJ141" s="53">
        <v>8.8999999999996599E-3</v>
      </c>
      <c r="AK141" s="53">
        <v>0.1598</v>
      </c>
      <c r="AL141" s="53">
        <v>0.10603333333333299</v>
      </c>
      <c r="AM141" s="53">
        <v>5.7666666666665103E-3</v>
      </c>
      <c r="AN141" s="53">
        <v>8.1969319824487602E-2</v>
      </c>
      <c r="AO141" s="53">
        <v>0.11473727718212801</v>
      </c>
      <c r="AP141" s="53">
        <v>2.1996261983430999E-2</v>
      </c>
      <c r="AQ141" s="53">
        <v>4.2192373671543198E-4</v>
      </c>
      <c r="AR141" s="53">
        <v>7.8970070860782395E-4</v>
      </c>
      <c r="AS141" s="53">
        <v>3.1987420167940697E-11</v>
      </c>
      <c r="AT141" s="53">
        <v>3.9706188283857403E-6</v>
      </c>
      <c r="AU141" s="53">
        <v>0.97887687927768496</v>
      </c>
      <c r="AV141" s="53">
        <v>1.8832115183053699E-8</v>
      </c>
      <c r="AW141" s="53">
        <v>0.16217963100491201</v>
      </c>
      <c r="AX141" s="53">
        <v>3.4034187506876502E-8</v>
      </c>
      <c r="AY141" s="53">
        <v>9.1472584071308904E-5</v>
      </c>
      <c r="AZ141" s="53">
        <v>2.2204460492503101E-16</v>
      </c>
      <c r="BA141" s="53">
        <v>2.2204460492503101E-16</v>
      </c>
      <c r="BB141" s="53">
        <v>3.51566997738119E-4</v>
      </c>
      <c r="BC141" s="53">
        <v>2.2204460492503101E-16</v>
      </c>
      <c r="BD141" s="53">
        <v>1.13100357271465E-3</v>
      </c>
      <c r="BE141" s="53">
        <v>1.11480378713125E-8</v>
      </c>
      <c r="BF141" s="53">
        <v>2.2204460492503101E-16</v>
      </c>
      <c r="BG141" s="53">
        <v>3.5108335504502601E-3</v>
      </c>
      <c r="BH141" s="53">
        <v>0.66114022439138398</v>
      </c>
      <c r="BI141" s="53">
        <v>8.25286054405008E-5</v>
      </c>
      <c r="BJ141" s="53">
        <v>0.12463612910563</v>
      </c>
      <c r="BK141" s="53">
        <v>0.42454777993728299</v>
      </c>
      <c r="BL141" s="53">
        <v>1.1399092745700299E-13</v>
      </c>
      <c r="BN141" s="5">
        <f t="shared" si="8"/>
        <v>0</v>
      </c>
      <c r="BO141" s="5">
        <f t="shared" si="9"/>
        <v>1</v>
      </c>
      <c r="BQ141" s="5">
        <f t="shared" si="10"/>
        <v>1</v>
      </c>
      <c r="BR141" s="5">
        <f t="shared" si="11"/>
        <v>2</v>
      </c>
    </row>
    <row r="142" spans="1:70" x14ac:dyDescent="0.35">
      <c r="A142">
        <v>141</v>
      </c>
      <c r="B142" t="s">
        <v>1523</v>
      </c>
      <c r="C142">
        <v>3.4</v>
      </c>
      <c r="D142">
        <v>1.4</v>
      </c>
      <c r="E142">
        <v>1.5</v>
      </c>
      <c r="F142">
        <v>2.4300000000000002</v>
      </c>
      <c r="G142">
        <v>2.27</v>
      </c>
      <c r="H142">
        <v>0.93</v>
      </c>
      <c r="I142">
        <v>41.18</v>
      </c>
      <c r="K142" t="s">
        <v>1521</v>
      </c>
      <c r="L142">
        <v>3175</v>
      </c>
      <c r="M142" t="s">
        <v>1522</v>
      </c>
      <c r="N142" t="s">
        <v>1370</v>
      </c>
      <c r="O142" s="53">
        <v>1.46333333333333E-2</v>
      </c>
      <c r="P142" s="53">
        <v>0.134866666666667</v>
      </c>
      <c r="Q142" s="53">
        <v>7.0333333333333303E-2</v>
      </c>
      <c r="R142" s="53">
        <v>1.87333333333333E-2</v>
      </c>
      <c r="S142" s="53">
        <v>4.96333333333333E-2</v>
      </c>
      <c r="T142" s="53">
        <v>-1.60149671302179E-17</v>
      </c>
      <c r="U142" s="53">
        <v>4.7600000000000003E-2</v>
      </c>
      <c r="V142" s="53">
        <v>0.68869999999999998</v>
      </c>
      <c r="W142" s="53">
        <v>9.4066666666666701E-2</v>
      </c>
      <c r="X142" s="53">
        <v>0.30220000000000002</v>
      </c>
      <c r="Y142" s="53">
        <v>3.9333333333333297E-2</v>
      </c>
      <c r="Z142" s="53">
        <v>-2.0503043707265099E-16</v>
      </c>
      <c r="AA142" s="53">
        <v>0.163833333333333</v>
      </c>
      <c r="AB142" s="53">
        <v>4.8666666666666598E-3</v>
      </c>
      <c r="AC142" s="53">
        <v>2.4E-2</v>
      </c>
      <c r="AD142" s="53">
        <v>-1.9625967517811199E-16</v>
      </c>
      <c r="AE142" s="53">
        <v>0.52139999999999997</v>
      </c>
      <c r="AF142" s="53">
        <v>-6.3438837516471797E-18</v>
      </c>
      <c r="AG142" s="53">
        <v>-2.68743360898327E-17</v>
      </c>
      <c r="AH142" s="53">
        <v>4.6666666666666098E-3</v>
      </c>
      <c r="AI142" s="53">
        <v>-2.8724245204614398E-16</v>
      </c>
      <c r="AJ142" s="53">
        <v>6.4999999999998601E-3</v>
      </c>
      <c r="AK142" s="53">
        <v>0.45936666666666698</v>
      </c>
      <c r="AL142" s="53">
        <v>0.33700000000000002</v>
      </c>
      <c r="AM142" s="53">
        <v>5.1999999999999E-3</v>
      </c>
      <c r="AN142" s="53">
        <v>0.96371580196305295</v>
      </c>
      <c r="AO142" s="53">
        <v>1.5675868793610101E-7</v>
      </c>
      <c r="AP142" s="53">
        <v>0.99649685390520903</v>
      </c>
      <c r="AQ142" s="53">
        <v>0.99999860474701396</v>
      </c>
      <c r="AR142" s="53">
        <v>5.8580189171901E-6</v>
      </c>
      <c r="AS142" s="53">
        <v>5.3950211663814901E-12</v>
      </c>
      <c r="AT142" s="53">
        <v>3.8376633164981596E-6</v>
      </c>
      <c r="AU142" s="53">
        <v>0.99997624409466301</v>
      </c>
      <c r="AV142" s="53">
        <v>1.2061121387347099E-9</v>
      </c>
      <c r="AW142" s="53">
        <v>3.8776086757188001E-2</v>
      </c>
      <c r="AX142" s="53">
        <v>2.6455764269715E-3</v>
      </c>
      <c r="AY142" s="53">
        <v>5.8263539987750898E-3</v>
      </c>
      <c r="AZ142" s="53">
        <v>1</v>
      </c>
      <c r="BA142" s="53">
        <v>2.2204460492503101E-16</v>
      </c>
      <c r="BB142" s="53">
        <v>1.5051549793935199E-4</v>
      </c>
      <c r="BC142" s="53">
        <v>2.2204460492503101E-16</v>
      </c>
      <c r="BD142" s="53">
        <v>6.2068591310186503E-3</v>
      </c>
      <c r="BE142" s="53">
        <v>2.2204460492503101E-16</v>
      </c>
      <c r="BF142" s="53">
        <v>2.2204460492503101E-16</v>
      </c>
      <c r="BG142" s="53">
        <v>0.11326110188105901</v>
      </c>
      <c r="BH142" s="53">
        <v>0.37324042832084597</v>
      </c>
      <c r="BI142" s="53">
        <v>1.6475515935820601E-2</v>
      </c>
      <c r="BJ142" s="53">
        <v>0.991702286567965</v>
      </c>
      <c r="BK142" s="53">
        <v>0.989804605455604</v>
      </c>
      <c r="BL142" s="53">
        <v>1.09852613960999E-4</v>
      </c>
      <c r="BN142" s="5">
        <f t="shared" si="8"/>
        <v>1</v>
      </c>
      <c r="BO142" s="5">
        <f t="shared" si="9"/>
        <v>6</v>
      </c>
      <c r="BQ142" s="5">
        <f t="shared" si="10"/>
        <v>3</v>
      </c>
      <c r="BR142" s="5">
        <f t="shared" si="11"/>
        <v>6</v>
      </c>
    </row>
    <row r="143" spans="1:70" x14ac:dyDescent="0.35">
      <c r="A143">
        <v>142</v>
      </c>
      <c r="B143" t="s">
        <v>1524</v>
      </c>
      <c r="C143">
        <v>5.2</v>
      </c>
      <c r="D143">
        <v>2.6</v>
      </c>
      <c r="E143">
        <v>2.2999999999999998</v>
      </c>
      <c r="F143">
        <v>2</v>
      </c>
      <c r="G143">
        <v>2.2599999999999998</v>
      </c>
      <c r="H143">
        <v>1.1299999999999999</v>
      </c>
      <c r="I143">
        <v>50</v>
      </c>
      <c r="K143" t="s">
        <v>1521</v>
      </c>
      <c r="L143">
        <v>3175</v>
      </c>
      <c r="M143" t="s">
        <v>1522</v>
      </c>
      <c r="N143" t="s">
        <v>1370</v>
      </c>
      <c r="O143" s="53">
        <v>6.2333333333332904E-3</v>
      </c>
      <c r="P143" s="53">
        <v>0.44066</v>
      </c>
      <c r="Q143" s="53">
        <v>0.2555</v>
      </c>
      <c r="R143" s="53">
        <v>0.350547619047619</v>
      </c>
      <c r="S143" s="53">
        <v>-1.29785071578681E-16</v>
      </c>
      <c r="T143" s="53">
        <v>-2.5784929746919299E-17</v>
      </c>
      <c r="U143" s="53">
        <v>-2.9150293290314301E-17</v>
      </c>
      <c r="V143" s="53">
        <v>0.150466666666667</v>
      </c>
      <c r="W143" s="53">
        <v>-2.61179966543068E-17</v>
      </c>
      <c r="X143" s="53">
        <v>1.02999999999999E-2</v>
      </c>
      <c r="Y143" s="53">
        <v>4.9999999999984302E-4</v>
      </c>
      <c r="Z143" s="53">
        <v>-2.17853513007071E-16</v>
      </c>
      <c r="AA143" s="53">
        <v>4.9999999999973395E-4</v>
      </c>
      <c r="AB143" s="53">
        <v>-9.5617957995841603E-17</v>
      </c>
      <c r="AC143" s="53">
        <v>-3.2168712138513899E-17</v>
      </c>
      <c r="AD143" s="53">
        <v>7.9999999999974102E-4</v>
      </c>
      <c r="AE143" s="53">
        <v>0.29006666666666697</v>
      </c>
      <c r="AF143" s="53">
        <v>-9.2478108504323593E-18</v>
      </c>
      <c r="AG143" s="53">
        <v>-3.1820032719842597E-17</v>
      </c>
      <c r="AH143" s="53">
        <v>1.3899999999999999E-2</v>
      </c>
      <c r="AI143" s="53">
        <v>-2.9296010062296298E-16</v>
      </c>
      <c r="AJ143" s="53">
        <v>-3.5058067560100901E-16</v>
      </c>
      <c r="AK143" s="53">
        <v>3.8833333333333303E-2</v>
      </c>
      <c r="AL143" s="53">
        <v>4.48E-2</v>
      </c>
      <c r="AM143" s="53">
        <v>-2.4218127503416999E-16</v>
      </c>
      <c r="AN143" s="53">
        <v>5.0576740079316396E-3</v>
      </c>
      <c r="AO143" s="53">
        <v>5.0293004140487603E-2</v>
      </c>
      <c r="AP143" s="53">
        <v>1.97061877131847E-3</v>
      </c>
      <c r="AQ143" s="53">
        <v>7.2363133020096198E-5</v>
      </c>
      <c r="AR143" s="53">
        <v>1.60711436547861E-3</v>
      </c>
      <c r="AS143" s="53">
        <v>1.31579913993089E-12</v>
      </c>
      <c r="AT143" s="53">
        <v>2.4641219003313101E-5</v>
      </c>
      <c r="AU143" s="53">
        <v>0.38900141884298201</v>
      </c>
      <c r="AV143" s="53">
        <v>6.4185659518536403E-6</v>
      </c>
      <c r="AW143" s="53">
        <v>0.22000317002495801</v>
      </c>
      <c r="AX143" s="53">
        <v>3.52295933377596E-8</v>
      </c>
      <c r="AY143" s="53">
        <v>5.8003797666275104E-4</v>
      </c>
      <c r="AZ143" s="53">
        <v>2.2204460492503101E-16</v>
      </c>
      <c r="BA143" s="53">
        <v>2.2204460492503101E-16</v>
      </c>
      <c r="BB143" s="53">
        <v>7.6718559936699298E-4</v>
      </c>
      <c r="BC143" s="53">
        <v>2.2204460492503101E-16</v>
      </c>
      <c r="BD143" s="53">
        <v>7.0686045789013999E-4</v>
      </c>
      <c r="BE143" s="53">
        <v>2.13724314273419E-7</v>
      </c>
      <c r="BF143" s="53">
        <v>2.2204460492503101E-16</v>
      </c>
      <c r="BG143" s="53">
        <v>9.5156715290232302E-4</v>
      </c>
      <c r="BH143" s="53">
        <v>0.51565371841449104</v>
      </c>
      <c r="BI143" s="53">
        <v>1.692728609093E-4</v>
      </c>
      <c r="BJ143" s="53">
        <v>2.1052396953780998E-3</v>
      </c>
      <c r="BK143" s="53">
        <v>0.16094018539701799</v>
      </c>
      <c r="BL143" s="53">
        <v>2.2204460492503101E-16</v>
      </c>
      <c r="BN143" s="5">
        <f t="shared" si="8"/>
        <v>0</v>
      </c>
      <c r="BO143" s="5">
        <f t="shared" si="9"/>
        <v>0</v>
      </c>
      <c r="BQ143" s="5">
        <f t="shared" si="10"/>
        <v>0</v>
      </c>
      <c r="BR143" s="5">
        <f t="shared" si="11"/>
        <v>1</v>
      </c>
    </row>
    <row r="144" spans="1:70" x14ac:dyDescent="0.35">
      <c r="A144">
        <v>143</v>
      </c>
      <c r="B144" t="s">
        <v>1525</v>
      </c>
      <c r="C144">
        <v>4.8600000000000003</v>
      </c>
      <c r="D144">
        <v>3.17</v>
      </c>
      <c r="E144">
        <v>2.81</v>
      </c>
      <c r="F144">
        <v>1.53</v>
      </c>
      <c r="G144">
        <v>1.73</v>
      </c>
      <c r="H144">
        <v>1.1299999999999999</v>
      </c>
      <c r="I144">
        <v>65.23</v>
      </c>
      <c r="K144" t="s">
        <v>1521</v>
      </c>
      <c r="L144">
        <v>3175</v>
      </c>
      <c r="M144" t="s">
        <v>1522</v>
      </c>
      <c r="N144" t="s">
        <v>1370</v>
      </c>
      <c r="O144" s="53">
        <v>6.3966666666666602E-2</v>
      </c>
      <c r="P144" s="53">
        <v>8.1133333333333293E-2</v>
      </c>
      <c r="Q144" s="53">
        <v>0.123366666666667</v>
      </c>
      <c r="R144" s="53">
        <v>1.96666666666667E-2</v>
      </c>
      <c r="S144" s="53">
        <v>-1.82576176399607E-16</v>
      </c>
      <c r="T144" s="53">
        <v>-2.66731081666194E-17</v>
      </c>
      <c r="U144" s="53">
        <v>-2.8201399548954999E-17</v>
      </c>
      <c r="V144" s="53">
        <v>-1.8879342533750801E-16</v>
      </c>
      <c r="W144" s="53">
        <v>-2.64510635616944E-17</v>
      </c>
      <c r="X144" s="53">
        <v>1.5299999999999999E-2</v>
      </c>
      <c r="Y144" s="53">
        <v>8.9999999999999108E-3</v>
      </c>
      <c r="Z144" s="53">
        <v>0.54190000000000005</v>
      </c>
      <c r="AA144" s="53">
        <v>-3.2793212589865599E-16</v>
      </c>
      <c r="AB144" s="53">
        <v>-1.2578826869002999E-16</v>
      </c>
      <c r="AC144" s="53">
        <v>-3.0433988662537098E-17</v>
      </c>
      <c r="AD144" s="53">
        <v>-2.0222712393547201E-16</v>
      </c>
      <c r="AE144" s="53">
        <v>0.69379999999999997</v>
      </c>
      <c r="AF144" s="53">
        <v>-9.1628094001094997E-18</v>
      </c>
      <c r="AG144" s="53">
        <v>-3.16621728835287E-17</v>
      </c>
      <c r="AH144" s="53">
        <v>1.9999999999998001E-3</v>
      </c>
      <c r="AI144" s="53">
        <v>-3.3445468616832798E-16</v>
      </c>
      <c r="AJ144" s="53">
        <v>-4.63323823751693E-16</v>
      </c>
      <c r="AK144" s="53">
        <v>0.31383333333333302</v>
      </c>
      <c r="AL144" s="53">
        <v>-2.8191338152794302E-16</v>
      </c>
      <c r="AM144" s="53">
        <v>-2.60333421486791E-16</v>
      </c>
      <c r="AN144" s="53">
        <v>0.27237264546155299</v>
      </c>
      <c r="AO144" s="53">
        <v>0.31279547223869503</v>
      </c>
      <c r="AP144" s="53">
        <v>2.2204460492503101E-16</v>
      </c>
      <c r="AQ144" s="53">
        <v>2.2204460492503101E-16</v>
      </c>
      <c r="AR144" s="53">
        <v>0.17411855304484899</v>
      </c>
      <c r="AS144" s="53">
        <v>1.0845983152196001E-2</v>
      </c>
      <c r="AT144" s="53">
        <v>1.19548386154616E-5</v>
      </c>
      <c r="AU144" s="53">
        <v>0.20171611494583799</v>
      </c>
      <c r="AV144" s="53">
        <v>2.0192004295237401E-7</v>
      </c>
      <c r="AW144" s="53">
        <v>0.28829250500811698</v>
      </c>
      <c r="AX144" s="53">
        <v>2.2204460492503101E-16</v>
      </c>
      <c r="AY144" s="53">
        <v>1.0114697968848699E-12</v>
      </c>
      <c r="AZ144" s="53">
        <v>2.2204460492503101E-16</v>
      </c>
      <c r="BA144" s="53">
        <v>2.2204460492503101E-16</v>
      </c>
      <c r="BB144" s="53">
        <v>5.5315086437583797E-10</v>
      </c>
      <c r="BC144" s="53">
        <v>2.2204460492503101E-16</v>
      </c>
      <c r="BD144" s="53">
        <v>9.0826530666626297E-5</v>
      </c>
      <c r="BE144" s="53">
        <v>0.74282466799566405</v>
      </c>
      <c r="BF144" s="53">
        <v>2.2204460492503101E-16</v>
      </c>
      <c r="BG144" s="53">
        <v>7.9073510680601806E-8</v>
      </c>
      <c r="BH144" s="53">
        <v>2.8727045048795499E-2</v>
      </c>
      <c r="BI144" s="53">
        <v>2.2204460492503101E-16</v>
      </c>
      <c r="BJ144" s="53">
        <v>6.6483541943200497E-2</v>
      </c>
      <c r="BK144" s="53">
        <v>6.1225569031850001E-6</v>
      </c>
      <c r="BL144" s="53">
        <v>2.2204460492503101E-16</v>
      </c>
      <c r="BN144" s="5">
        <f t="shared" si="8"/>
        <v>0</v>
      </c>
      <c r="BO144" s="5">
        <f t="shared" si="9"/>
        <v>1</v>
      </c>
      <c r="BQ144" s="5">
        <f t="shared" si="10"/>
        <v>2</v>
      </c>
      <c r="BR144" s="5">
        <f t="shared" si="11"/>
        <v>1</v>
      </c>
    </row>
    <row r="145" spans="1:70" x14ac:dyDescent="0.35">
      <c r="A145">
        <v>144</v>
      </c>
      <c r="B145" t="s">
        <v>1526</v>
      </c>
      <c r="C145">
        <v>4.2</v>
      </c>
      <c r="D145">
        <v>2.4</v>
      </c>
      <c r="E145">
        <v>2.2000000000000002</v>
      </c>
      <c r="F145">
        <v>1.75</v>
      </c>
      <c r="G145">
        <v>1.91</v>
      </c>
      <c r="H145">
        <v>1.0900000000000001</v>
      </c>
      <c r="I145">
        <v>57.14</v>
      </c>
      <c r="K145" t="s">
        <v>1521</v>
      </c>
      <c r="L145">
        <v>3175</v>
      </c>
      <c r="M145" t="s">
        <v>1522</v>
      </c>
      <c r="N145" t="s">
        <v>1370</v>
      </c>
      <c r="O145" s="53">
        <v>0.1067</v>
      </c>
      <c r="P145" s="53">
        <v>0.72840000000000005</v>
      </c>
      <c r="Q145" s="53">
        <v>0.20100000000000001</v>
      </c>
      <c r="R145" s="53">
        <v>0.15313333333333301</v>
      </c>
      <c r="S145" s="53">
        <v>-1.3483658634072501E-16</v>
      </c>
      <c r="T145" s="53">
        <v>-2.26207941267376E-17</v>
      </c>
      <c r="U145" s="53">
        <v>1.2E-2</v>
      </c>
      <c r="V145" s="53">
        <v>5.2900000000000003E-2</v>
      </c>
      <c r="W145" s="53">
        <v>-2.2259971643734399E-17</v>
      </c>
      <c r="X145" s="53">
        <v>0.27273333333333299</v>
      </c>
      <c r="Y145" s="53">
        <v>8.0714285714285003E-3</v>
      </c>
      <c r="Z145" s="53">
        <v>4.2199999999999897E-2</v>
      </c>
      <c r="AA145" s="53">
        <v>2.4999999999997299E-3</v>
      </c>
      <c r="AB145" s="53">
        <v>6.6666666666658403E-4</v>
      </c>
      <c r="AC145" s="53">
        <v>-2.6514380968567501E-17</v>
      </c>
      <c r="AD145" s="53">
        <v>-2.7239321909178201E-16</v>
      </c>
      <c r="AE145" s="53">
        <v>0.563533333333333</v>
      </c>
      <c r="AF145" s="53">
        <v>-8.4533074984349798E-18</v>
      </c>
      <c r="AG145" s="53">
        <v>-3.1637886754865001E-17</v>
      </c>
      <c r="AH145" s="53">
        <v>1.8666666666666599E-2</v>
      </c>
      <c r="AI145" s="53">
        <v>-3.36258798583344E-16</v>
      </c>
      <c r="AJ145" s="53">
        <v>3.9999999999996497E-3</v>
      </c>
      <c r="AK145" s="53">
        <v>0.1071</v>
      </c>
      <c r="AL145" s="53">
        <v>1.3233333333333199E-2</v>
      </c>
      <c r="AM145" s="53">
        <v>-1.99978922310606E-16</v>
      </c>
      <c r="AN145" s="53">
        <v>0.45440670288020701</v>
      </c>
      <c r="AO145" s="53">
        <v>0.83980620547220197</v>
      </c>
      <c r="AP145" s="53">
        <v>4.40611501640895E-8</v>
      </c>
      <c r="AQ145" s="53">
        <v>2.2204460492503101E-16</v>
      </c>
      <c r="AR145" s="53">
        <v>7.4967912271085596E-2</v>
      </c>
      <c r="AS145" s="53">
        <v>1.09357907537953E-5</v>
      </c>
      <c r="AT145" s="53">
        <v>2.1231852866552101E-6</v>
      </c>
      <c r="AU145" s="53">
        <v>0.950808495951321</v>
      </c>
      <c r="AV145" s="53">
        <v>2.16388241216058E-9</v>
      </c>
      <c r="AW145" s="53">
        <v>0.34958997506613099</v>
      </c>
      <c r="AX145" s="53">
        <v>4.5710575101628299E-13</v>
      </c>
      <c r="AY145" s="53">
        <v>2.20888179347406E-9</v>
      </c>
      <c r="AZ145" s="53">
        <v>2.2204460492503101E-16</v>
      </c>
      <c r="BA145" s="53">
        <v>2.2204460492503101E-16</v>
      </c>
      <c r="BB145" s="53">
        <v>1.00779718480832E-6</v>
      </c>
      <c r="BC145" s="53">
        <v>2.2204460492503101E-16</v>
      </c>
      <c r="BD145" s="53">
        <v>3.4691795854531102E-4</v>
      </c>
      <c r="BE145" s="53">
        <v>2.2358622039387798E-3</v>
      </c>
      <c r="BF145" s="53">
        <v>2.2204460492503101E-16</v>
      </c>
      <c r="BG145" s="53">
        <v>6.5865258814245894E-5</v>
      </c>
      <c r="BH145" s="53">
        <v>0.44329329531754902</v>
      </c>
      <c r="BI145" s="53">
        <v>3.4884223353788799E-10</v>
      </c>
      <c r="BJ145" s="53">
        <v>0.43459168273509802</v>
      </c>
      <c r="BK145" s="53">
        <v>3.53154572598211E-3</v>
      </c>
      <c r="BL145" s="53">
        <v>2.2204460492503101E-16</v>
      </c>
      <c r="BN145" s="5">
        <f t="shared" si="8"/>
        <v>1</v>
      </c>
      <c r="BO145" s="5">
        <f t="shared" si="9"/>
        <v>2</v>
      </c>
      <c r="BQ145" s="5">
        <f t="shared" si="10"/>
        <v>2</v>
      </c>
      <c r="BR145" s="5">
        <f t="shared" si="11"/>
        <v>2</v>
      </c>
    </row>
    <row r="146" spans="1:70" x14ac:dyDescent="0.35">
      <c r="A146">
        <v>145</v>
      </c>
      <c r="B146" t="s">
        <v>1527</v>
      </c>
      <c r="C146">
        <v>5.4</v>
      </c>
      <c r="D146">
        <v>3.8</v>
      </c>
      <c r="E146">
        <v>3.4</v>
      </c>
      <c r="F146">
        <v>1.42</v>
      </c>
      <c r="G146">
        <v>1.59</v>
      </c>
      <c r="H146">
        <v>1.1200000000000001</v>
      </c>
      <c r="I146">
        <v>70.37</v>
      </c>
      <c r="K146" t="s">
        <v>1521</v>
      </c>
      <c r="L146">
        <v>3175</v>
      </c>
      <c r="M146" t="s">
        <v>1522</v>
      </c>
      <c r="N146" t="s">
        <v>1370</v>
      </c>
      <c r="O146" s="53">
        <v>0.15136666666666701</v>
      </c>
      <c r="P146" s="53">
        <v>1.56666666666667E-2</v>
      </c>
      <c r="Q146" s="53">
        <v>5.8333333333332703E-3</v>
      </c>
      <c r="R146" s="53">
        <v>2.13333333333333E-3</v>
      </c>
      <c r="S146" s="53">
        <v>-1.90458759874446E-16</v>
      </c>
      <c r="T146" s="53">
        <v>-2.5757174171303599E-17</v>
      </c>
      <c r="U146" s="53">
        <v>-2.8017518860501399E-17</v>
      </c>
      <c r="V146" s="53">
        <v>-1.82465154097144E-16</v>
      </c>
      <c r="W146" s="53">
        <v>-2.5895952049381799E-17</v>
      </c>
      <c r="X146" s="53">
        <v>6.8066666666666706E-2</v>
      </c>
      <c r="Y146" s="53">
        <v>0.72450000000000003</v>
      </c>
      <c r="Z146" s="53">
        <v>0.99266666666666703</v>
      </c>
      <c r="AA146" s="53">
        <v>-3.3270608490454399E-16</v>
      </c>
      <c r="AB146" s="53">
        <v>-1.26176846748649E-16</v>
      </c>
      <c r="AC146" s="53">
        <v>-2.72533731693336E-17</v>
      </c>
      <c r="AD146" s="53">
        <v>-1.4023504579796499E-16</v>
      </c>
      <c r="AE146" s="53">
        <v>-2.45081732686003E-17</v>
      </c>
      <c r="AF146" s="53">
        <v>-8.9078050491408994E-18</v>
      </c>
      <c r="AG146" s="53">
        <v>-3.1129612776403798E-17</v>
      </c>
      <c r="AH146" s="53">
        <v>6.66666666666545E-4</v>
      </c>
      <c r="AI146" s="53">
        <v>-1.1626810625386999E-16</v>
      </c>
      <c r="AJ146" s="53">
        <v>4.9999999999955299E-4</v>
      </c>
      <c r="AK146" s="53">
        <v>7.9999999999984305E-4</v>
      </c>
      <c r="AL146" s="53">
        <v>9.9999999999964896E-4</v>
      </c>
      <c r="AM146" s="53">
        <v>-2.6045832157706198E-16</v>
      </c>
      <c r="AN146" s="53">
        <v>0.22082016488407999</v>
      </c>
      <c r="AO146" s="53">
        <v>9.13965689141873E-3</v>
      </c>
      <c r="AP146" s="53">
        <v>2.2204460492503101E-16</v>
      </c>
      <c r="AQ146" s="53">
        <v>2.2204460492503101E-16</v>
      </c>
      <c r="AR146" s="53">
        <v>4.7354262635760203E-2</v>
      </c>
      <c r="AS146" s="53">
        <v>0.72365509080771595</v>
      </c>
      <c r="AT146" s="53">
        <v>7.2284011055716402E-5</v>
      </c>
      <c r="AU146" s="53">
        <v>1.3457437914490999E-2</v>
      </c>
      <c r="AV146" s="53">
        <v>5.3348654450449601E-5</v>
      </c>
      <c r="AW146" s="53">
        <v>0.12487081982281401</v>
      </c>
      <c r="AX146" s="53">
        <v>2.2204460492503101E-16</v>
      </c>
      <c r="AY146" s="53">
        <v>2.2204460492503101E-16</v>
      </c>
      <c r="AZ146" s="53">
        <v>2.2204460492503101E-16</v>
      </c>
      <c r="BA146" s="53">
        <v>2.2204460492503101E-16</v>
      </c>
      <c r="BB146" s="53">
        <v>1.07851317747532E-12</v>
      </c>
      <c r="BC146" s="53">
        <v>2.2204460492503101E-16</v>
      </c>
      <c r="BD146" s="53">
        <v>6.8351317650767394E-5</v>
      </c>
      <c r="BE146" s="53">
        <v>0.98439708663526104</v>
      </c>
      <c r="BF146" s="53">
        <v>2.2204460492503101E-16</v>
      </c>
      <c r="BG146" s="53">
        <v>5.9263620793387499E-11</v>
      </c>
      <c r="BH146" s="53">
        <v>8.1050346482603201E-4</v>
      </c>
      <c r="BI146" s="53">
        <v>2.2204460492503101E-16</v>
      </c>
      <c r="BJ146" s="53">
        <v>2.64374431630643E-2</v>
      </c>
      <c r="BK146" s="53">
        <v>7.9351596295790495E-8</v>
      </c>
      <c r="BL146" s="53">
        <v>2.2204460492503101E-16</v>
      </c>
      <c r="BN146" s="5">
        <f t="shared" si="8"/>
        <v>2</v>
      </c>
      <c r="BO146" s="5">
        <f t="shared" si="9"/>
        <v>2</v>
      </c>
      <c r="BQ146" s="5">
        <f t="shared" si="10"/>
        <v>2</v>
      </c>
      <c r="BR146" s="5">
        <f t="shared" si="11"/>
        <v>2</v>
      </c>
    </row>
    <row r="147" spans="1:70" x14ac:dyDescent="0.35">
      <c r="A147">
        <v>146</v>
      </c>
      <c r="B147" t="s">
        <v>1528</v>
      </c>
      <c r="C147">
        <v>4.84</v>
      </c>
      <c r="D147">
        <v>3.02</v>
      </c>
      <c r="E147">
        <v>2.68</v>
      </c>
      <c r="F147">
        <v>1.6</v>
      </c>
      <c r="G147">
        <v>1.81</v>
      </c>
      <c r="H147">
        <v>1.1299999999999999</v>
      </c>
      <c r="I147">
        <v>62.4</v>
      </c>
      <c r="K147" t="s">
        <v>1521</v>
      </c>
      <c r="L147">
        <v>3175</v>
      </c>
      <c r="M147" t="s">
        <v>1522</v>
      </c>
      <c r="N147" t="s">
        <v>1370</v>
      </c>
      <c r="O147" s="53">
        <v>-8.1046280797636407E-18</v>
      </c>
      <c r="P147" s="53">
        <v>0.27553333333333302</v>
      </c>
      <c r="Q147" s="53">
        <v>0.39926666666666699</v>
      </c>
      <c r="R147" s="53">
        <v>5.1433333333333303E-2</v>
      </c>
      <c r="S147" s="53">
        <v>-1.8046675265281899E-16</v>
      </c>
      <c r="T147" s="53">
        <v>-2.6034729927459901E-17</v>
      </c>
      <c r="U147" s="53">
        <v>-2.7956803538842198E-17</v>
      </c>
      <c r="V147" s="53">
        <v>-1.8735013540549499E-16</v>
      </c>
      <c r="W147" s="53">
        <v>-2.68673971959288E-17</v>
      </c>
      <c r="X147" s="53">
        <v>1.24E-2</v>
      </c>
      <c r="Y147" s="53">
        <v>4.9999999999986405E-4</v>
      </c>
      <c r="Z147" s="53">
        <v>0.150166666666667</v>
      </c>
      <c r="AA147" s="53">
        <v>-3.08558734118947E-16</v>
      </c>
      <c r="AB147" s="53">
        <v>-1.1851630787873501E-16</v>
      </c>
      <c r="AC147" s="53">
        <v>-2.8030529286571201E-17</v>
      </c>
      <c r="AD147" s="53">
        <v>-2.4041879598257802E-16</v>
      </c>
      <c r="AE147" s="53">
        <v>0.724833333333334</v>
      </c>
      <c r="AF147" s="53">
        <v>-9.1801566348692597E-18</v>
      </c>
      <c r="AG147" s="53">
        <v>-3.17090104173801E-17</v>
      </c>
      <c r="AH147" s="53">
        <v>-1.7014167852380499E-16</v>
      </c>
      <c r="AI147" s="53">
        <v>-3.3537062016364402E-16</v>
      </c>
      <c r="AJ147" s="53">
        <v>-4.3978709562964E-16</v>
      </c>
      <c r="AK147" s="53">
        <v>0.56776666666666697</v>
      </c>
      <c r="AL147" s="53">
        <v>4.4666666666665E-3</v>
      </c>
      <c r="AM147" s="53">
        <v>-2.6065261060637098E-16</v>
      </c>
      <c r="AN147" s="53">
        <v>0.30733223746122601</v>
      </c>
      <c r="AO147" s="53">
        <v>0.57910721109142504</v>
      </c>
      <c r="AP147" s="53">
        <v>2.3946789302294098E-12</v>
      </c>
      <c r="AQ147" s="53">
        <v>2.2204460492503101E-16</v>
      </c>
      <c r="AR147" s="53">
        <v>0.12314667894244601</v>
      </c>
      <c r="AS147" s="53">
        <v>7.3309708795526497E-4</v>
      </c>
      <c r="AT147" s="53">
        <v>9.1584819484451105E-6</v>
      </c>
      <c r="AU147" s="53">
        <v>0.32554019881007601</v>
      </c>
      <c r="AV147" s="53">
        <v>2.9624976173500199E-7</v>
      </c>
      <c r="AW147" s="53">
        <v>0.35971829675807998</v>
      </c>
      <c r="AX147" s="53">
        <v>2.2204460492503101E-16</v>
      </c>
      <c r="AY147" s="53">
        <v>7.8143289949250802E-11</v>
      </c>
      <c r="AZ147" s="53">
        <v>2.2204460492503101E-16</v>
      </c>
      <c r="BA147" s="53">
        <v>2.2204460492503101E-16</v>
      </c>
      <c r="BB147" s="53">
        <v>1.53840131671136E-8</v>
      </c>
      <c r="BC147" s="53">
        <v>2.2204460492503101E-16</v>
      </c>
      <c r="BD147" s="53">
        <v>1.2481698547516201E-4</v>
      </c>
      <c r="BE147" s="53">
        <v>0.32697619841674802</v>
      </c>
      <c r="BF147" s="53">
        <v>2.2204460492503101E-16</v>
      </c>
      <c r="BG147" s="53">
        <v>7.2838004529757805E-7</v>
      </c>
      <c r="BH147" s="53">
        <v>9.1387396465364298E-2</v>
      </c>
      <c r="BI147" s="53">
        <v>2.4898506583132701E-12</v>
      </c>
      <c r="BJ147" s="53">
        <v>8.5367831488293494E-2</v>
      </c>
      <c r="BK147" s="53">
        <v>6.20344884802715E-5</v>
      </c>
      <c r="BL147" s="53">
        <v>2.2204460492503101E-16</v>
      </c>
      <c r="BN147" s="5">
        <f t="shared" si="8"/>
        <v>1</v>
      </c>
      <c r="BO147" s="5">
        <f t="shared" si="9"/>
        <v>0</v>
      </c>
      <c r="BQ147" s="5">
        <f t="shared" si="10"/>
        <v>2</v>
      </c>
      <c r="BR147" s="5">
        <f t="shared" si="11"/>
        <v>1</v>
      </c>
    </row>
    <row r="148" spans="1:70" x14ac:dyDescent="0.35">
      <c r="A148">
        <v>147</v>
      </c>
      <c r="B148" t="s">
        <v>1529</v>
      </c>
      <c r="C148">
        <v>3.8</v>
      </c>
      <c r="D148">
        <v>2.2000000000000002</v>
      </c>
      <c r="E148">
        <v>1.9</v>
      </c>
      <c r="F148">
        <v>1.73</v>
      </c>
      <c r="G148">
        <v>2</v>
      </c>
      <c r="H148">
        <v>1.1599999999999999</v>
      </c>
      <c r="I148">
        <v>57.89</v>
      </c>
      <c r="K148" t="s">
        <v>1521</v>
      </c>
      <c r="L148">
        <v>3175</v>
      </c>
      <c r="M148" t="s">
        <v>1522</v>
      </c>
      <c r="N148" t="s">
        <v>1370</v>
      </c>
      <c r="O148" s="53">
        <v>6.4899999999999999E-2</v>
      </c>
      <c r="P148" s="53">
        <v>0.78856666666666697</v>
      </c>
      <c r="Q148" s="53">
        <v>0.21299999999999999</v>
      </c>
      <c r="R148" s="53">
        <v>0.22363333333333299</v>
      </c>
      <c r="S148" s="53">
        <v>-1.2539969063141101E-16</v>
      </c>
      <c r="T148" s="53">
        <v>-1.79023462720806E-17</v>
      </c>
      <c r="U148" s="53">
        <v>-2.11740347477729E-17</v>
      </c>
      <c r="V148" s="53">
        <v>3.4099999999999998E-2</v>
      </c>
      <c r="W148" s="53">
        <v>-1.81243908770057E-17</v>
      </c>
      <c r="X148" s="53">
        <v>0.29223333333333301</v>
      </c>
      <c r="Y148" s="53">
        <v>5.7142857142844397E-4</v>
      </c>
      <c r="Z148" s="53">
        <v>1.99999999999983E-3</v>
      </c>
      <c r="AA148" s="53">
        <v>4.4999999999997499E-3</v>
      </c>
      <c r="AB148" s="53">
        <v>4.9999999999991403E-4</v>
      </c>
      <c r="AC148" s="53">
        <v>-2.4989559033183901E-17</v>
      </c>
      <c r="AD148" s="53">
        <v>-2.5679458559579902E-16</v>
      </c>
      <c r="AE148" s="53">
        <v>0.72740000000000005</v>
      </c>
      <c r="AF148" s="53">
        <v>-7.3448191972857997E-18</v>
      </c>
      <c r="AG148" s="53">
        <v>-3.0994304345277602E-17</v>
      </c>
      <c r="AH148" s="53">
        <v>-1.2817524819297401E-16</v>
      </c>
      <c r="AI148" s="53">
        <v>-3.1177838089035999E-16</v>
      </c>
      <c r="AJ148" s="53">
        <v>7.7999999999997099E-3</v>
      </c>
      <c r="AK148" s="53">
        <v>7.2333333333333305E-2</v>
      </c>
      <c r="AL148" s="53">
        <v>1.0133333333333199E-2</v>
      </c>
      <c r="AM148" s="53">
        <v>-1.62411750714853E-16</v>
      </c>
      <c r="AN148" s="53">
        <v>0.20101089454024501</v>
      </c>
      <c r="AO148" s="53">
        <v>0.98543706626346705</v>
      </c>
      <c r="AP148" s="53">
        <v>1.3412473066912301E-7</v>
      </c>
      <c r="AQ148" s="53">
        <v>2.2204460492503101E-16</v>
      </c>
      <c r="AR148" s="53">
        <v>5.7713674547672303E-2</v>
      </c>
      <c r="AS148" s="53">
        <v>5.6501516643490501E-6</v>
      </c>
      <c r="AT148" s="53">
        <v>4.8005839782768103E-7</v>
      </c>
      <c r="AU148" s="53">
        <v>0.94512096799691903</v>
      </c>
      <c r="AV148" s="53">
        <v>2.9498854769096797E-11</v>
      </c>
      <c r="AW148" s="53">
        <v>0.31724886187224499</v>
      </c>
      <c r="AX148" s="53">
        <v>2.2204460492503101E-16</v>
      </c>
      <c r="AY148" s="53">
        <v>4.5500591878654198E-11</v>
      </c>
      <c r="AZ148" s="53">
        <v>2.2204460492503101E-16</v>
      </c>
      <c r="BA148" s="53">
        <v>2.2204460492503101E-16</v>
      </c>
      <c r="BB148" s="53">
        <v>5.2409761710692099E-7</v>
      </c>
      <c r="BC148" s="53">
        <v>2.2204460492503101E-16</v>
      </c>
      <c r="BD148" s="53">
        <v>1.02397086857423E-4</v>
      </c>
      <c r="BE148" s="53">
        <v>2.83854389681656E-3</v>
      </c>
      <c r="BF148" s="53">
        <v>2.2204460492503101E-16</v>
      </c>
      <c r="BG148" s="53">
        <v>3.6798755073827E-4</v>
      </c>
      <c r="BH148" s="53">
        <v>0.656588879721963</v>
      </c>
      <c r="BI148" s="53">
        <v>2.10990379584491E-10</v>
      </c>
      <c r="BJ148" s="53">
        <v>0.18974175115085201</v>
      </c>
      <c r="BK148" s="53">
        <v>1.7606572229753299E-3</v>
      </c>
      <c r="BL148" s="53">
        <v>2.2204460492503101E-16</v>
      </c>
      <c r="BN148" s="5">
        <f t="shared" si="8"/>
        <v>2</v>
      </c>
      <c r="BO148" s="5">
        <f t="shared" si="9"/>
        <v>2</v>
      </c>
      <c r="BQ148" s="5">
        <f t="shared" si="10"/>
        <v>2</v>
      </c>
      <c r="BR148" s="5">
        <f t="shared" si="11"/>
        <v>3</v>
      </c>
    </row>
    <row r="149" spans="1:70" x14ac:dyDescent="0.35">
      <c r="A149">
        <v>148</v>
      </c>
      <c r="B149" t="s">
        <v>1530</v>
      </c>
      <c r="C149">
        <v>5.6</v>
      </c>
      <c r="D149">
        <v>3.8</v>
      </c>
      <c r="E149">
        <v>3.4</v>
      </c>
      <c r="F149">
        <v>1.47</v>
      </c>
      <c r="G149">
        <v>1.65</v>
      </c>
      <c r="H149">
        <v>1.1200000000000001</v>
      </c>
      <c r="I149">
        <v>67.86</v>
      </c>
      <c r="K149" t="s">
        <v>1521</v>
      </c>
      <c r="L149">
        <v>3175</v>
      </c>
      <c r="M149" t="s">
        <v>1522</v>
      </c>
      <c r="N149" t="s">
        <v>1370</v>
      </c>
      <c r="O149" s="53">
        <v>0.26166666666666699</v>
      </c>
      <c r="P149" s="53">
        <v>8.8533333333333297E-2</v>
      </c>
      <c r="Q149" s="53">
        <v>-1.07580611086178E-16</v>
      </c>
      <c r="R149" s="53">
        <v>1.2466666666666701E-2</v>
      </c>
      <c r="S149" s="53">
        <v>-1.9068080447937101E-16</v>
      </c>
      <c r="T149" s="53">
        <v>-2.65343302885412E-17</v>
      </c>
      <c r="U149" s="53">
        <v>-2.8343646873984999E-17</v>
      </c>
      <c r="V149" s="53">
        <v>-1.8313128791192001E-16</v>
      </c>
      <c r="W149" s="53">
        <v>-2.6589841439772501E-17</v>
      </c>
      <c r="X149" s="53">
        <v>6.2700000000000006E-2</v>
      </c>
      <c r="Y149" s="53">
        <v>0.42873333333333302</v>
      </c>
      <c r="Z149" s="53">
        <v>0.92283333333333295</v>
      </c>
      <c r="AA149" s="53">
        <v>-3.3270608490454399E-16</v>
      </c>
      <c r="AB149" s="53">
        <v>-1.28369537222284E-16</v>
      </c>
      <c r="AC149" s="53">
        <v>-2.7261179424975499E-17</v>
      </c>
      <c r="AD149" s="53">
        <v>-1.4101220191520301E-16</v>
      </c>
      <c r="AE149" s="53">
        <v>3.9999999999999801E-3</v>
      </c>
      <c r="AF149" s="53">
        <v>-9.1333191010178903E-18</v>
      </c>
      <c r="AG149" s="53">
        <v>-3.1129612776403798E-17</v>
      </c>
      <c r="AH149" s="53">
        <v>2.6666666666665399E-3</v>
      </c>
      <c r="AI149" s="53">
        <v>-1.1740608485411E-16</v>
      </c>
      <c r="AJ149" s="53">
        <v>4.9999999999955299E-4</v>
      </c>
      <c r="AK149" s="53">
        <v>-1.7055801215804001E-16</v>
      </c>
      <c r="AL149" s="53">
        <v>-3.54105633704194E-16</v>
      </c>
      <c r="AM149" s="53">
        <v>-2.6043056600144602E-16</v>
      </c>
      <c r="AN149" s="53">
        <v>0.40685256758723698</v>
      </c>
      <c r="AO149" s="53">
        <v>3.08638587850299E-2</v>
      </c>
      <c r="AP149" s="53">
        <v>2.2204460492503101E-16</v>
      </c>
      <c r="AQ149" s="53">
        <v>2.2204460492503101E-16</v>
      </c>
      <c r="AR149" s="53">
        <v>3.6931740050422102E-2</v>
      </c>
      <c r="AS149" s="53">
        <v>0.30397811750244702</v>
      </c>
      <c r="AT149" s="53">
        <v>9.0494588981228295E-5</v>
      </c>
      <c r="AU149" s="53">
        <v>1.53075987255278E-2</v>
      </c>
      <c r="AV149" s="53">
        <v>9.3755507629259601E-4</v>
      </c>
      <c r="AW149" s="53">
        <v>0.22046095352462999</v>
      </c>
      <c r="AX149" s="53">
        <v>2.2204460492503101E-16</v>
      </c>
      <c r="AY149" s="53">
        <v>1.9608294817411898E-11</v>
      </c>
      <c r="AZ149" s="53">
        <v>2.2204460492503101E-16</v>
      </c>
      <c r="BA149" s="53">
        <v>2.2204460492503101E-16</v>
      </c>
      <c r="BB149" s="53">
        <v>4.4497994006391502E-11</v>
      </c>
      <c r="BC149" s="53">
        <v>2.2204460492503101E-16</v>
      </c>
      <c r="BD149" s="53">
        <v>9.3577449897351594E-5</v>
      </c>
      <c r="BE149" s="53">
        <v>0.97597915342127906</v>
      </c>
      <c r="BF149" s="53">
        <v>2.2204460492503101E-16</v>
      </c>
      <c r="BG149" s="53">
        <v>3.1737161585964401E-10</v>
      </c>
      <c r="BH149" s="53">
        <v>2.54485329336737E-3</v>
      </c>
      <c r="BI149" s="53">
        <v>2.2204460492503101E-16</v>
      </c>
      <c r="BJ149" s="53">
        <v>4.1199558414160599E-2</v>
      </c>
      <c r="BK149" s="53">
        <v>8.3868709666148498E-7</v>
      </c>
      <c r="BL149" s="53">
        <v>2.2204460492503101E-16</v>
      </c>
      <c r="BN149" s="5">
        <f t="shared" si="8"/>
        <v>1</v>
      </c>
      <c r="BO149" s="5">
        <f t="shared" si="9"/>
        <v>1</v>
      </c>
      <c r="BQ149" s="5">
        <f t="shared" si="10"/>
        <v>1</v>
      </c>
      <c r="BR149" s="5">
        <f t="shared" si="11"/>
        <v>1</v>
      </c>
    </row>
    <row r="150" spans="1:70" x14ac:dyDescent="0.35">
      <c r="A150">
        <v>149</v>
      </c>
      <c r="B150" t="s">
        <v>1531</v>
      </c>
      <c r="C150">
        <v>4.17</v>
      </c>
      <c r="D150">
        <v>2.56</v>
      </c>
      <c r="E150">
        <v>2.2000000000000002</v>
      </c>
      <c r="F150">
        <v>1.63</v>
      </c>
      <c r="G150">
        <v>1.9</v>
      </c>
      <c r="H150">
        <v>1.1599999999999999</v>
      </c>
      <c r="I150">
        <v>61.39</v>
      </c>
      <c r="K150" t="s">
        <v>1446</v>
      </c>
      <c r="L150">
        <v>2500</v>
      </c>
      <c r="M150" t="s">
        <v>1522</v>
      </c>
      <c r="N150" t="s">
        <v>1370</v>
      </c>
      <c r="O150" s="53">
        <v>6.3333333333333297E-3</v>
      </c>
      <c r="P150" s="53">
        <v>0.49969999999999998</v>
      </c>
      <c r="Q150" s="53">
        <v>0.1356</v>
      </c>
      <c r="R150" s="53">
        <v>0.167333333333333</v>
      </c>
      <c r="S150" s="53">
        <v>-1.3949952304415099E-16</v>
      </c>
      <c r="T150" s="53">
        <v>-2.2398749521812501E-17</v>
      </c>
      <c r="U150" s="53">
        <v>1.9999999999999901E-3</v>
      </c>
      <c r="V150" s="53">
        <v>6.5999999999999098E-3</v>
      </c>
      <c r="W150" s="53">
        <v>-2.2759572004815698E-17</v>
      </c>
      <c r="X150" s="53">
        <v>0.20506666666666701</v>
      </c>
      <c r="Y150" s="53">
        <v>-1.2695400286588699E-16</v>
      </c>
      <c r="Z150" s="53">
        <v>3.7133333333333303E-2</v>
      </c>
      <c r="AA150" s="53">
        <v>4.9999999999974197E-4</v>
      </c>
      <c r="AB150" s="53">
        <v>-9.64228696886949E-17</v>
      </c>
      <c r="AC150" s="53">
        <v>-2.52107362763709E-17</v>
      </c>
      <c r="AD150" s="53">
        <v>-2.5900115385724101E-16</v>
      </c>
      <c r="AE150" s="53">
        <v>0.80016666666666703</v>
      </c>
      <c r="AF150" s="53">
        <v>-8.4845325210025604E-18</v>
      </c>
      <c r="AG150" s="53">
        <v>-3.1603192285345502E-17</v>
      </c>
      <c r="AH150" s="53">
        <v>-1.6669998714746699E-16</v>
      </c>
      <c r="AI150" s="53">
        <v>-3.1788460752579798E-16</v>
      </c>
      <c r="AJ150" s="53">
        <v>-3.5532687903128099E-16</v>
      </c>
      <c r="AK150" s="53">
        <v>0.28663333333333302</v>
      </c>
      <c r="AL150" s="53">
        <v>2.65666666666666E-2</v>
      </c>
      <c r="AM150" s="53">
        <v>-1.99243399556792E-16</v>
      </c>
      <c r="AN150" s="53">
        <v>0.13629582286019701</v>
      </c>
      <c r="AO150" s="53">
        <v>0.92952440029378203</v>
      </c>
      <c r="AP150" s="53">
        <v>1.37233875692711E-10</v>
      </c>
      <c r="AQ150" s="53">
        <v>2.2204460492503101E-16</v>
      </c>
      <c r="AR150" s="53">
        <v>0.14192267975245401</v>
      </c>
      <c r="AS150" s="53">
        <v>3.1324944842542903E-5</v>
      </c>
      <c r="AT150" s="53">
        <v>1.7721030197159201E-6</v>
      </c>
      <c r="AU150" s="53">
        <v>0.78148053749123203</v>
      </c>
      <c r="AV150" s="53">
        <v>2.6039175509857799E-10</v>
      </c>
      <c r="AW150" s="53">
        <v>0.30839135913979299</v>
      </c>
      <c r="AX150" s="53">
        <v>2.2204460492503101E-16</v>
      </c>
      <c r="AY150" s="53">
        <v>1.4607826110397399E-12</v>
      </c>
      <c r="AZ150" s="53">
        <v>2.2204460492503101E-16</v>
      </c>
      <c r="BA150" s="53">
        <v>2.2204460492503101E-16</v>
      </c>
      <c r="BB150" s="53">
        <v>1.7988693057108299E-8</v>
      </c>
      <c r="BC150" s="53">
        <v>2.2204460492503101E-16</v>
      </c>
      <c r="BD150" s="53">
        <v>8.4636747241552198E-5</v>
      </c>
      <c r="BE150" s="53">
        <v>0.111270779836697</v>
      </c>
      <c r="BF150" s="53">
        <v>2.2204460492503101E-16</v>
      </c>
      <c r="BG150" s="53">
        <v>2.0237874157999499E-5</v>
      </c>
      <c r="BH150" s="53">
        <v>0.27752573735168801</v>
      </c>
      <c r="BI150" s="53">
        <v>1.6619117299665199E-12</v>
      </c>
      <c r="BJ150" s="53">
        <v>6.8513211122662204E-2</v>
      </c>
      <c r="BK150" s="53">
        <v>1.11925045090667E-4</v>
      </c>
      <c r="BL150" s="53">
        <v>2.2204460492503101E-16</v>
      </c>
      <c r="BN150" s="5">
        <f t="shared" si="8"/>
        <v>1</v>
      </c>
      <c r="BO150" s="5">
        <f t="shared" si="9"/>
        <v>2</v>
      </c>
      <c r="BQ150" s="5">
        <f t="shared" si="10"/>
        <v>1</v>
      </c>
      <c r="BR150" s="5">
        <f t="shared" si="11"/>
        <v>2</v>
      </c>
    </row>
    <row r="151" spans="1:70" x14ac:dyDescent="0.35">
      <c r="A151">
        <v>150</v>
      </c>
      <c r="B151" t="s">
        <v>1532</v>
      </c>
      <c r="C151">
        <v>3.3</v>
      </c>
      <c r="D151">
        <v>2</v>
      </c>
      <c r="E151">
        <v>1.7</v>
      </c>
      <c r="F151">
        <v>1.65</v>
      </c>
      <c r="G151">
        <v>1.94</v>
      </c>
      <c r="H151">
        <v>1.18</v>
      </c>
      <c r="I151">
        <v>60.61</v>
      </c>
      <c r="K151" t="s">
        <v>1446</v>
      </c>
      <c r="L151">
        <v>2500</v>
      </c>
      <c r="M151" t="s">
        <v>1522</v>
      </c>
      <c r="N151" t="s">
        <v>1370</v>
      </c>
      <c r="O151" s="53">
        <v>1.13666666666667E-2</v>
      </c>
      <c r="P151" s="53">
        <v>0.79723333333333302</v>
      </c>
      <c r="Q151" s="53">
        <v>0.1845</v>
      </c>
      <c r="R151" s="53">
        <v>0.16270000000000001</v>
      </c>
      <c r="S151" s="53">
        <v>-1.13353770814228E-16</v>
      </c>
      <c r="T151" s="53">
        <v>-1.56541446472147E-17</v>
      </c>
      <c r="U151" s="53">
        <v>-1.9899012992930001E-17</v>
      </c>
      <c r="V151" s="53">
        <v>3.2099999999999997E-2</v>
      </c>
      <c r="W151" s="53">
        <v>7.99999999999997E-4</v>
      </c>
      <c r="X151" s="53">
        <v>0.445033333333333</v>
      </c>
      <c r="Y151" s="53">
        <v>-1.09190434471884E-16</v>
      </c>
      <c r="Z151" s="53">
        <v>4.48E-2</v>
      </c>
      <c r="AA151" s="53">
        <v>3.9999999999997798E-3</v>
      </c>
      <c r="AB151" s="53">
        <v>4.9999999999992401E-4</v>
      </c>
      <c r="AC151" s="53">
        <v>-2.3125598658246799E-17</v>
      </c>
      <c r="AD151" s="53">
        <v>-2.35853003793807E-16</v>
      </c>
      <c r="AE151" s="53">
        <v>0.75093333333333401</v>
      </c>
      <c r="AF151" s="53">
        <v>-6.7359312572179396E-18</v>
      </c>
      <c r="AG151" s="53">
        <v>-2.92040697180695E-17</v>
      </c>
      <c r="AH151" s="53">
        <v>-1.5343282200319699E-16</v>
      </c>
      <c r="AI151" s="53">
        <v>-2.9592994721383501E-16</v>
      </c>
      <c r="AJ151" s="53">
        <v>1.79999999999972E-3</v>
      </c>
      <c r="AK151" s="53">
        <v>0.14280000000000001</v>
      </c>
      <c r="AL151" s="53">
        <v>1.86333333333333E-2</v>
      </c>
      <c r="AM151" s="53">
        <v>1.4999999999998901E-3</v>
      </c>
      <c r="AN151" s="53">
        <v>8.8914948572629396E-2</v>
      </c>
      <c r="AO151" s="53">
        <v>0.99695474518039795</v>
      </c>
      <c r="AP151" s="53">
        <v>3.15041727929551E-9</v>
      </c>
      <c r="AQ151" s="53">
        <v>2.2204460492503101E-16</v>
      </c>
      <c r="AR151" s="53">
        <v>0.23509353669559199</v>
      </c>
      <c r="AS151" s="53">
        <v>9.2060983146748402E-5</v>
      </c>
      <c r="AT151" s="53">
        <v>1.13012308143512E-7</v>
      </c>
      <c r="AU151" s="53">
        <v>0.96326476313878096</v>
      </c>
      <c r="AV151" s="53">
        <v>2.2204460492503101E-16</v>
      </c>
      <c r="AW151" s="53">
        <v>0.26096663249608598</v>
      </c>
      <c r="AX151" s="53">
        <v>2.2204460492503101E-16</v>
      </c>
      <c r="AY151" s="53">
        <v>2.2204460492503101E-16</v>
      </c>
      <c r="AZ151" s="53">
        <v>2.2204460492503101E-16</v>
      </c>
      <c r="BA151" s="53">
        <v>2.2204460492503101E-16</v>
      </c>
      <c r="BB151" s="53">
        <v>2.75560597685059E-8</v>
      </c>
      <c r="BC151" s="53">
        <v>2.2204460492503101E-16</v>
      </c>
      <c r="BD151" s="53">
        <v>4.99881961202248E-5</v>
      </c>
      <c r="BE151" s="53">
        <v>2.1245541511627799E-2</v>
      </c>
      <c r="BF151" s="53">
        <v>2.2204460492503101E-16</v>
      </c>
      <c r="BG151" s="53">
        <v>3.6658552120376401E-4</v>
      </c>
      <c r="BH151" s="53">
        <v>0.66395234137215697</v>
      </c>
      <c r="BI151" s="53">
        <v>7.1947514577961799E-13</v>
      </c>
      <c r="BJ151" s="53">
        <v>0.163888140333877</v>
      </c>
      <c r="BK151" s="53">
        <v>1.81615577167132E-4</v>
      </c>
      <c r="BL151" s="53">
        <v>2.2204460492503101E-16</v>
      </c>
      <c r="BN151" s="5">
        <f t="shared" si="8"/>
        <v>2</v>
      </c>
      <c r="BO151" s="5">
        <f t="shared" si="9"/>
        <v>2</v>
      </c>
      <c r="BQ151" s="5">
        <f t="shared" si="10"/>
        <v>2</v>
      </c>
      <c r="BR151" s="5">
        <f t="shared" si="11"/>
        <v>3</v>
      </c>
    </row>
    <row r="152" spans="1:70" x14ac:dyDescent="0.35">
      <c r="A152">
        <v>151</v>
      </c>
      <c r="B152" t="s">
        <v>1533</v>
      </c>
      <c r="C152">
        <v>5.3</v>
      </c>
      <c r="D152">
        <v>3.4</v>
      </c>
      <c r="E152">
        <v>2.8</v>
      </c>
      <c r="F152">
        <v>1.56</v>
      </c>
      <c r="G152">
        <v>1.89</v>
      </c>
      <c r="H152">
        <v>1.21</v>
      </c>
      <c r="I152">
        <v>64.150000000000006</v>
      </c>
      <c r="K152" t="s">
        <v>1446</v>
      </c>
      <c r="L152">
        <v>2500</v>
      </c>
      <c r="M152" t="s">
        <v>1522</v>
      </c>
      <c r="N152" t="s">
        <v>1370</v>
      </c>
      <c r="O152" s="53">
        <v>0.54279999999999995</v>
      </c>
      <c r="P152" s="53">
        <v>0.20373333333333299</v>
      </c>
      <c r="Q152" s="53">
        <v>0.36299999999999999</v>
      </c>
      <c r="R152" s="53">
        <v>2.1299999999999999E-2</v>
      </c>
      <c r="S152" s="53">
        <v>-1.87905246917808E-16</v>
      </c>
      <c r="T152" s="53">
        <v>-2.7228219678932001E-17</v>
      </c>
      <c r="U152" s="53">
        <v>-2.8485894199015099E-17</v>
      </c>
      <c r="V152" s="53">
        <v>-1.9384494009955201E-16</v>
      </c>
      <c r="W152" s="53">
        <v>-2.7033930649622601E-17</v>
      </c>
      <c r="X152" s="53">
        <v>3.8333333333333303E-2</v>
      </c>
      <c r="Y152" s="53">
        <v>-1.4693801730913899E-16</v>
      </c>
      <c r="Z152" s="53">
        <v>0.51083333333333303</v>
      </c>
      <c r="AA152" s="53">
        <v>7.9999999999967695E-4</v>
      </c>
      <c r="AB152" s="53">
        <v>-1.2626011347549601E-16</v>
      </c>
      <c r="AC152" s="53">
        <v>-2.8661968631826803E-17</v>
      </c>
      <c r="AD152" s="53">
        <v>-1.6943391134560699E-16</v>
      </c>
      <c r="AE152" s="53">
        <v>4.6666666666666497E-3</v>
      </c>
      <c r="AF152" s="53">
        <v>-9.2807705964759204E-18</v>
      </c>
      <c r="AG152" s="53">
        <v>-3.1712479864332002E-17</v>
      </c>
      <c r="AH152" s="53">
        <v>-1.70030656221343E-16</v>
      </c>
      <c r="AI152" s="53">
        <v>9.9999999999972593E-4</v>
      </c>
      <c r="AJ152" s="53">
        <v>1.9999999999995599E-3</v>
      </c>
      <c r="AK152" s="53">
        <v>8.1999999999997995E-3</v>
      </c>
      <c r="AL152" s="53">
        <v>6.6666666666637998E-4</v>
      </c>
      <c r="AM152" s="53">
        <v>-2.6065261060637098E-16</v>
      </c>
      <c r="AN152" s="53">
        <v>0.48765035083878999</v>
      </c>
      <c r="AO152" s="53">
        <v>0.26845278823793201</v>
      </c>
      <c r="AP152" s="53">
        <v>1.6405100132510001E-12</v>
      </c>
      <c r="AQ152" s="53">
        <v>2.2204460492503101E-16</v>
      </c>
      <c r="AR152" s="53">
        <v>5.6410587978918299E-2</v>
      </c>
      <c r="AS152" s="53">
        <v>1.31260633010626E-4</v>
      </c>
      <c r="AT152" s="53">
        <v>3.5101691035455598E-5</v>
      </c>
      <c r="AU152" s="53">
        <v>7.1165781087303204E-2</v>
      </c>
      <c r="AV152" s="53">
        <v>3.5297637573575597E-5</v>
      </c>
      <c r="AW152" s="53">
        <v>0.51698241764580199</v>
      </c>
      <c r="AX152" s="53">
        <v>2.2204460492503101E-16</v>
      </c>
      <c r="AY152" s="53">
        <v>3.0306449452906798E-10</v>
      </c>
      <c r="AZ152" s="53">
        <v>2.2204460492503101E-16</v>
      </c>
      <c r="BA152" s="53">
        <v>2.2204460492503101E-16</v>
      </c>
      <c r="BB152" s="53">
        <v>4.2489738740614603E-9</v>
      </c>
      <c r="BC152" s="53">
        <v>2.2204460492503101E-16</v>
      </c>
      <c r="BD152" s="53">
        <v>3.0641126399116197E-5</v>
      </c>
      <c r="BE152" s="53">
        <v>0.44855390697970798</v>
      </c>
      <c r="BF152" s="53">
        <v>2.2204460492503101E-16</v>
      </c>
      <c r="BG152" s="53">
        <v>1.16478750253451E-6</v>
      </c>
      <c r="BH152" s="53">
        <v>6.4742826065147599E-2</v>
      </c>
      <c r="BI152" s="53">
        <v>4.4461673720381699E-12</v>
      </c>
      <c r="BJ152" s="53">
        <v>1.4979541843506E-2</v>
      </c>
      <c r="BK152" s="53">
        <v>2.25298164827845E-5</v>
      </c>
      <c r="BL152" s="53">
        <v>2.2204460492503101E-16</v>
      </c>
      <c r="BN152" s="5">
        <f t="shared" si="8"/>
        <v>0</v>
      </c>
      <c r="BO152" s="5">
        <f t="shared" si="9"/>
        <v>0</v>
      </c>
      <c r="BQ152" s="5">
        <f t="shared" si="10"/>
        <v>2</v>
      </c>
      <c r="BR152" s="5">
        <f t="shared" si="11"/>
        <v>1</v>
      </c>
    </row>
    <row r="153" spans="1:70" x14ac:dyDescent="0.35">
      <c r="A153">
        <v>152</v>
      </c>
      <c r="B153" t="s">
        <v>1534</v>
      </c>
      <c r="C153">
        <v>4.79</v>
      </c>
      <c r="D153">
        <v>3.28</v>
      </c>
      <c r="E153">
        <v>2.83</v>
      </c>
      <c r="F153">
        <v>1.46</v>
      </c>
      <c r="G153">
        <v>1.69</v>
      </c>
      <c r="H153">
        <v>1.1599999999999999</v>
      </c>
      <c r="I153">
        <v>68.48</v>
      </c>
      <c r="K153" t="s">
        <v>1446</v>
      </c>
      <c r="L153">
        <v>2500</v>
      </c>
      <c r="M153" t="s">
        <v>1522</v>
      </c>
      <c r="N153" t="s">
        <v>1370</v>
      </c>
      <c r="O153" s="53">
        <v>0.10413333333333299</v>
      </c>
      <c r="P153" s="53">
        <v>1.9533333333333298E-2</v>
      </c>
      <c r="Q153" s="53">
        <v>4.1700000000000001E-2</v>
      </c>
      <c r="R153" s="53">
        <v>1.31666666666667E-2</v>
      </c>
      <c r="S153" s="53">
        <v>-1.8818280267396399E-16</v>
      </c>
      <c r="T153" s="53">
        <v>-2.62290189567693E-17</v>
      </c>
      <c r="U153" s="53">
        <v>-2.8099050863872297E-17</v>
      </c>
      <c r="V153" s="53">
        <v>-1.90847337933064E-16</v>
      </c>
      <c r="W153" s="53">
        <v>-2.61179966543068E-17</v>
      </c>
      <c r="X153" s="53">
        <v>2.78333333333333E-2</v>
      </c>
      <c r="Y153" s="53">
        <v>1.0099999999999901E-2</v>
      </c>
      <c r="Z153" s="53">
        <v>0.98433333333333395</v>
      </c>
      <c r="AA153" s="53">
        <v>-3.2923663795258998E-16</v>
      </c>
      <c r="AB153" s="53">
        <v>-1.2287393325038899E-16</v>
      </c>
      <c r="AC153" s="53">
        <v>-2.9739231910408398E-17</v>
      </c>
      <c r="AD153" s="53">
        <v>-1.92540428045618E-16</v>
      </c>
      <c r="AE153" s="53">
        <v>0.80253333333333299</v>
      </c>
      <c r="AF153" s="53">
        <v>-8.9667856473241198E-18</v>
      </c>
      <c r="AG153" s="53">
        <v>-3.1533803346306401E-17</v>
      </c>
      <c r="AH153" s="53">
        <v>-1.74138481412456E-16</v>
      </c>
      <c r="AI153" s="53">
        <v>2.8999999999999901E-2</v>
      </c>
      <c r="AJ153" s="53">
        <v>-4.6734838221595997E-16</v>
      </c>
      <c r="AK153" s="53">
        <v>1.54666666666667E-2</v>
      </c>
      <c r="AL153" s="53">
        <v>-2.9831692671677999E-16</v>
      </c>
      <c r="AM153" s="53">
        <v>-2.60333421486791E-16</v>
      </c>
      <c r="AN153" s="53">
        <v>0.17589957953558399</v>
      </c>
      <c r="AO153" s="53">
        <v>8.6129733908667697E-2</v>
      </c>
      <c r="AP153" s="53">
        <v>2.2204460492503101E-16</v>
      </c>
      <c r="AQ153" s="53">
        <v>2.2204460492503101E-16</v>
      </c>
      <c r="AR153" s="53">
        <v>0.233417379806831</v>
      </c>
      <c r="AS153" s="53">
        <v>5.1760875433287099E-2</v>
      </c>
      <c r="AT153" s="53">
        <v>1.2937109885419899E-5</v>
      </c>
      <c r="AU153" s="53">
        <v>0.104456762959765</v>
      </c>
      <c r="AV153" s="53">
        <v>3.5257868102595901E-8</v>
      </c>
      <c r="AW153" s="53">
        <v>0.22270060676926401</v>
      </c>
      <c r="AX153" s="53">
        <v>2.2204460492503101E-16</v>
      </c>
      <c r="AY153" s="53">
        <v>2.2204460492503101E-16</v>
      </c>
      <c r="AZ153" s="53">
        <v>2.2204460492503101E-16</v>
      </c>
      <c r="BA153" s="53">
        <v>2.2204460492503101E-16</v>
      </c>
      <c r="BB153" s="53">
        <v>9.0221291159340895E-12</v>
      </c>
      <c r="BC153" s="53">
        <v>2.2204460492503101E-16</v>
      </c>
      <c r="BD153" s="53">
        <v>3.6919378006238097E-5</v>
      </c>
      <c r="BE153" s="53">
        <v>0.83860870009441701</v>
      </c>
      <c r="BF153" s="53">
        <v>2.2204460492503101E-16</v>
      </c>
      <c r="BG153" s="53">
        <v>2.3600865273367E-8</v>
      </c>
      <c r="BH153" s="53">
        <v>9.5703583449812408E-3</v>
      </c>
      <c r="BI153" s="53">
        <v>2.2204460492503101E-16</v>
      </c>
      <c r="BJ153" s="53">
        <v>2.4814669505500899E-2</v>
      </c>
      <c r="BK153" s="53">
        <v>3.7799500873880598E-7</v>
      </c>
      <c r="BL153" s="53">
        <v>2.2204460492503101E-16</v>
      </c>
      <c r="BN153" s="5">
        <f t="shared" si="8"/>
        <v>2</v>
      </c>
      <c r="BO153" s="5">
        <f t="shared" si="9"/>
        <v>1</v>
      </c>
      <c r="BQ153" s="5">
        <f t="shared" si="10"/>
        <v>2</v>
      </c>
      <c r="BR153" s="5">
        <f t="shared" si="11"/>
        <v>1</v>
      </c>
    </row>
    <row r="154" spans="1:70" x14ac:dyDescent="0.35">
      <c r="A154">
        <v>153</v>
      </c>
      <c r="B154" t="s">
        <v>1535</v>
      </c>
      <c r="C154">
        <v>3.8</v>
      </c>
      <c r="D154">
        <v>2.2000000000000002</v>
      </c>
      <c r="E154">
        <v>2.2000000000000002</v>
      </c>
      <c r="F154">
        <v>1.73</v>
      </c>
      <c r="G154">
        <v>1.73</v>
      </c>
      <c r="H154">
        <v>1</v>
      </c>
      <c r="I154">
        <v>57.89</v>
      </c>
      <c r="K154" t="s">
        <v>1446</v>
      </c>
      <c r="L154">
        <v>2500</v>
      </c>
      <c r="M154" t="s">
        <v>1522</v>
      </c>
      <c r="N154" t="s">
        <v>1370</v>
      </c>
      <c r="O154" s="53">
        <v>8.9266666666666702E-2</v>
      </c>
      <c r="P154" s="53">
        <v>0.17833333333333301</v>
      </c>
      <c r="Q154" s="53">
        <v>0.13166666666666699</v>
      </c>
      <c r="R154" s="53">
        <v>0.23880000000000001</v>
      </c>
      <c r="S154" s="53">
        <v>-1.22735155372311E-16</v>
      </c>
      <c r="T154" s="53">
        <v>-1.9123591599168301E-17</v>
      </c>
      <c r="U154" s="53">
        <v>-2.18245560512642E-17</v>
      </c>
      <c r="V154" s="53">
        <v>0.10036666666666701</v>
      </c>
      <c r="W154" s="53">
        <v>-1.90958360235527E-17</v>
      </c>
      <c r="X154" s="53">
        <v>0.45786666666666698</v>
      </c>
      <c r="Y154" s="53">
        <v>4.2904761904761897E-2</v>
      </c>
      <c r="Z154" s="53">
        <v>2.7733333333333301E-2</v>
      </c>
      <c r="AA154" s="53">
        <v>6.4999999999997499E-3</v>
      </c>
      <c r="AB154" s="53">
        <v>-8.2017725944183404E-17</v>
      </c>
      <c r="AC154" s="53">
        <v>-2.6766783234322099E-17</v>
      </c>
      <c r="AD154" s="53">
        <v>-2.5701663020072398E-16</v>
      </c>
      <c r="AE154" s="53">
        <v>0.50929999999999997</v>
      </c>
      <c r="AF154" s="53">
        <v>-7.6362527412499097E-18</v>
      </c>
      <c r="AG154" s="53">
        <v>-3.12701253779579E-17</v>
      </c>
      <c r="AH154" s="53">
        <v>3.66666666666654E-3</v>
      </c>
      <c r="AI154" s="53">
        <v>-3.2848723741096802E-16</v>
      </c>
      <c r="AJ154" s="53">
        <v>5.6666666666663496E-3</v>
      </c>
      <c r="AK154" s="53">
        <v>0.51016666666666699</v>
      </c>
      <c r="AL154" s="53">
        <v>7.9666666666666306E-3</v>
      </c>
      <c r="AM154" s="53">
        <v>3.9999999999982698E-4</v>
      </c>
      <c r="AN154" s="53">
        <v>0.81969341231873305</v>
      </c>
      <c r="AO154" s="53">
        <v>0.63253361602592195</v>
      </c>
      <c r="AP154" s="53">
        <v>1.5508150565146899E-9</v>
      </c>
      <c r="AQ154" s="53">
        <v>2.2204460492503101E-16</v>
      </c>
      <c r="AR154" s="53">
        <v>0.28919575487427102</v>
      </c>
      <c r="AS154" s="53">
        <v>1.50904784684701E-3</v>
      </c>
      <c r="AT154" s="53">
        <v>1.2522942226107E-6</v>
      </c>
      <c r="AU154" s="53">
        <v>0.99517667957095801</v>
      </c>
      <c r="AV154" s="53">
        <v>5.9364425366947496E-11</v>
      </c>
      <c r="AW154" s="53">
        <v>0.29617072062865002</v>
      </c>
      <c r="AX154" s="53">
        <v>3.86489877114768E-13</v>
      </c>
      <c r="AY154" s="53">
        <v>4.8613149908123198E-11</v>
      </c>
      <c r="AZ154" s="53">
        <v>2.2204460492503101E-16</v>
      </c>
      <c r="BA154" s="53">
        <v>2.2204460492503101E-16</v>
      </c>
      <c r="BB154" s="53">
        <v>1.5683871216661499E-7</v>
      </c>
      <c r="BC154" s="53">
        <v>2.2204460492503101E-16</v>
      </c>
      <c r="BD154" s="53">
        <v>9.9065031787010397E-4</v>
      </c>
      <c r="BE154" s="53">
        <v>2.0090824518609399E-3</v>
      </c>
      <c r="BF154" s="53">
        <v>2.2204460492503101E-16</v>
      </c>
      <c r="BG154" s="53">
        <v>1.7335652302115002E-5</v>
      </c>
      <c r="BH154" s="53">
        <v>0.30223881519435802</v>
      </c>
      <c r="BI154" s="53">
        <v>3.4044365606266702E-12</v>
      </c>
      <c r="BJ154" s="53">
        <v>0.94766987498581601</v>
      </c>
      <c r="BK154" s="53">
        <v>2.18188507834E-3</v>
      </c>
      <c r="BL154" s="53">
        <v>2.2204460492503101E-16</v>
      </c>
      <c r="BN154" s="5">
        <f t="shared" si="8"/>
        <v>1</v>
      </c>
      <c r="BO154" s="5">
        <f t="shared" si="9"/>
        <v>2</v>
      </c>
      <c r="BQ154" s="5">
        <f t="shared" si="10"/>
        <v>3</v>
      </c>
      <c r="BR154" s="5">
        <f t="shared" si="11"/>
        <v>3</v>
      </c>
    </row>
    <row r="155" spans="1:70" x14ac:dyDescent="0.35">
      <c r="A155">
        <v>154</v>
      </c>
      <c r="B155" t="s">
        <v>1536</v>
      </c>
      <c r="C155">
        <v>5.7</v>
      </c>
      <c r="D155">
        <v>4.4000000000000004</v>
      </c>
      <c r="E155">
        <v>3.4</v>
      </c>
      <c r="F155">
        <v>1.3</v>
      </c>
      <c r="G155">
        <v>1.68</v>
      </c>
      <c r="H155">
        <v>1.29</v>
      </c>
      <c r="I155">
        <v>77.19</v>
      </c>
      <c r="K155" t="s">
        <v>1446</v>
      </c>
      <c r="L155">
        <v>2500</v>
      </c>
      <c r="M155" t="s">
        <v>1522</v>
      </c>
      <c r="N155" t="s">
        <v>1370</v>
      </c>
      <c r="O155" s="53">
        <v>0.20223333333333299</v>
      </c>
      <c r="P155" s="53">
        <v>0.27686666666666698</v>
      </c>
      <c r="Q155" s="53">
        <v>-1.1024514634527799E-16</v>
      </c>
      <c r="R155" s="53">
        <v>1.40333333333333E-2</v>
      </c>
      <c r="S155" s="53">
        <v>-1.7341683644644899E-16</v>
      </c>
      <c r="T155" s="53">
        <v>-2.27318164292001E-17</v>
      </c>
      <c r="U155" s="53">
        <v>-2.7566490756747402E-17</v>
      </c>
      <c r="V155" s="53">
        <v>-1.8030021919912499E-16</v>
      </c>
      <c r="W155" s="53">
        <v>-2.24820162486594E-17</v>
      </c>
      <c r="X155" s="53">
        <v>9.4585714285714301E-2</v>
      </c>
      <c r="Y155" s="53">
        <v>0.51353333333333295</v>
      </c>
      <c r="Z155" s="53">
        <v>0.84646666666666703</v>
      </c>
      <c r="AA155" s="53">
        <v>-3.2027158702874198E-16</v>
      </c>
      <c r="AB155" s="53">
        <v>-1.19459997449667E-16</v>
      </c>
      <c r="AC155" s="53">
        <v>-1.9911156057261801E-17</v>
      </c>
      <c r="AD155" s="53">
        <v>-1.26523791443844E-16</v>
      </c>
      <c r="AE155" s="53">
        <v>-3.5665914666083201E-17</v>
      </c>
      <c r="AF155" s="53">
        <v>-7.33441085642994E-18</v>
      </c>
      <c r="AG155" s="53">
        <v>-3.0258781591463399E-17</v>
      </c>
      <c r="AH155" s="53">
        <v>6.6666666666656495E-4</v>
      </c>
      <c r="AI155" s="53">
        <v>2.3099999999999999E-2</v>
      </c>
      <c r="AJ155" s="53">
        <v>-3.5968450440293498E-16</v>
      </c>
      <c r="AK155" s="53">
        <v>-1.4430123762565499E-16</v>
      </c>
      <c r="AL155" s="53">
        <v>-3.4000580129145399E-16</v>
      </c>
      <c r="AM155" s="53">
        <v>-2.5807134207411798E-16</v>
      </c>
      <c r="AN155" s="53">
        <v>0.904700152852843</v>
      </c>
      <c r="AO155" s="53">
        <v>1.5245115491546499E-5</v>
      </c>
      <c r="AP155" s="53">
        <v>2.2204460492503101E-16</v>
      </c>
      <c r="AQ155" s="53">
        <v>2.2204460492503101E-16</v>
      </c>
      <c r="AR155" s="53">
        <v>1.13676798258549E-2</v>
      </c>
      <c r="AS155" s="53">
        <v>0.65077438576513302</v>
      </c>
      <c r="AT155" s="53">
        <v>6.1917418257922898E-4</v>
      </c>
      <c r="AU155" s="53">
        <v>2.7544793852596798E-3</v>
      </c>
      <c r="AV155" s="53">
        <v>2.8526543308104702E-3</v>
      </c>
      <c r="AW155" s="53">
        <v>0.25469660109994302</v>
      </c>
      <c r="AX155" s="53">
        <v>2.2204460492503101E-16</v>
      </c>
      <c r="AY155" s="53">
        <v>2.2204460492503101E-16</v>
      </c>
      <c r="AZ155" s="53">
        <v>2.2204460492503101E-16</v>
      </c>
      <c r="BA155" s="53">
        <v>2.2204460492503101E-16</v>
      </c>
      <c r="BB155" s="53">
        <v>2.2204460492503101E-16</v>
      </c>
      <c r="BC155" s="53">
        <v>2.2204460492503101E-16</v>
      </c>
      <c r="BD155" s="53">
        <v>1.4023159673760099E-6</v>
      </c>
      <c r="BE155" s="53">
        <v>0.81739074288193603</v>
      </c>
      <c r="BF155" s="53">
        <v>2.2204460492503101E-16</v>
      </c>
      <c r="BG155" s="53">
        <v>2.37001782445999E-10</v>
      </c>
      <c r="BH155" s="53">
        <v>1.18894233114947E-4</v>
      </c>
      <c r="BI155" s="53">
        <v>2.2204460492503101E-16</v>
      </c>
      <c r="BJ155" s="53">
        <v>3.1781331408516499E-3</v>
      </c>
      <c r="BK155" s="53">
        <v>7.2475921957504498E-10</v>
      </c>
      <c r="BL155" s="53">
        <v>2.2204460492503101E-16</v>
      </c>
      <c r="BN155" s="5">
        <f t="shared" si="8"/>
        <v>2</v>
      </c>
      <c r="BO155" s="5">
        <f t="shared" si="9"/>
        <v>1</v>
      </c>
      <c r="BQ155" s="5">
        <f t="shared" si="10"/>
        <v>3</v>
      </c>
      <c r="BR155" s="5">
        <f t="shared" si="11"/>
        <v>2</v>
      </c>
    </row>
    <row r="156" spans="1:70" x14ac:dyDescent="0.35">
      <c r="A156">
        <v>155</v>
      </c>
      <c r="B156" t="s">
        <v>1537</v>
      </c>
      <c r="C156">
        <v>4.16</v>
      </c>
      <c r="D156">
        <v>2.86</v>
      </c>
      <c r="E156">
        <v>2.5</v>
      </c>
      <c r="F156">
        <v>1.45</v>
      </c>
      <c r="G156">
        <v>1.66</v>
      </c>
      <c r="H156">
        <v>1.1399999999999999</v>
      </c>
      <c r="I156">
        <v>68.75</v>
      </c>
      <c r="K156" t="s">
        <v>1446</v>
      </c>
      <c r="L156">
        <v>2500</v>
      </c>
      <c r="M156" t="s">
        <v>1522</v>
      </c>
      <c r="N156" t="s">
        <v>1370</v>
      </c>
      <c r="O156" s="53">
        <v>1.32E-2</v>
      </c>
      <c r="P156" s="53">
        <v>0.43506666666666699</v>
      </c>
      <c r="Q156" s="53">
        <v>3.1866666666666703E-2</v>
      </c>
      <c r="R156" s="53">
        <v>0.14056666666666701</v>
      </c>
      <c r="S156" s="53">
        <v>-1.5382140006181499E-16</v>
      </c>
      <c r="T156" s="53">
        <v>-2.2426505097428201E-17</v>
      </c>
      <c r="U156" s="53">
        <v>-2.7495367094232401E-17</v>
      </c>
      <c r="V156" s="53">
        <v>-1.7835732890603101E-16</v>
      </c>
      <c r="W156" s="53">
        <v>-2.2093438190040601E-17</v>
      </c>
      <c r="X156" s="53">
        <v>0.2394</v>
      </c>
      <c r="Y156" s="53">
        <v>0.122333333333333</v>
      </c>
      <c r="Z156" s="53">
        <v>0.51863333333333295</v>
      </c>
      <c r="AA156" s="53">
        <v>-2.83106871279415E-16</v>
      </c>
      <c r="AB156" s="53">
        <v>4.9099999999999998E-2</v>
      </c>
      <c r="AC156" s="53">
        <v>-2.6331367641851998E-17</v>
      </c>
      <c r="AD156" s="53">
        <v>-2.48190357154954E-16</v>
      </c>
      <c r="AE156" s="53">
        <v>0.73573333333333302</v>
      </c>
      <c r="AF156" s="53">
        <v>-8.4862672444785394E-18</v>
      </c>
      <c r="AG156" s="53">
        <v>-3.13221670822372E-17</v>
      </c>
      <c r="AH156" s="53">
        <v>-1.7441603716861199E-16</v>
      </c>
      <c r="AI156" s="53">
        <v>-3.2926439352820599E-16</v>
      </c>
      <c r="AJ156" s="53">
        <v>-4.1761039071275301E-16</v>
      </c>
      <c r="AK156" s="53">
        <v>6.9800000000000001E-2</v>
      </c>
      <c r="AL156" s="53">
        <v>3.06666666666657E-3</v>
      </c>
      <c r="AM156" s="53">
        <v>-2.60333421486791E-16</v>
      </c>
      <c r="AN156" s="53">
        <v>3.4219747077167698E-2</v>
      </c>
      <c r="AO156" s="53">
        <v>0.246760300880288</v>
      </c>
      <c r="AP156" s="53">
        <v>2.2204460492503101E-16</v>
      </c>
      <c r="AQ156" s="53">
        <v>2.2204460492503101E-16</v>
      </c>
      <c r="AR156" s="53">
        <v>0.60690250084633102</v>
      </c>
      <c r="AS156" s="53">
        <v>1.5221150006893201E-2</v>
      </c>
      <c r="AT156" s="53">
        <v>3.3456430880714E-6</v>
      </c>
      <c r="AU156" s="53">
        <v>0.43818388160659899</v>
      </c>
      <c r="AV156" s="53">
        <v>1.0353285871065799E-11</v>
      </c>
      <c r="AW156" s="53">
        <v>0.14180742994763601</v>
      </c>
      <c r="AX156" s="53">
        <v>2.2204460492503101E-16</v>
      </c>
      <c r="AY156" s="53">
        <v>2.2204460492503101E-16</v>
      </c>
      <c r="AZ156" s="53">
        <v>2.2204460492503101E-16</v>
      </c>
      <c r="BA156" s="53">
        <v>2.2204460492503101E-16</v>
      </c>
      <c r="BB156" s="53">
        <v>2.4349789095466901E-12</v>
      </c>
      <c r="BC156" s="53">
        <v>2.2204460492503101E-16</v>
      </c>
      <c r="BD156" s="53">
        <v>5.1524531796008397E-5</v>
      </c>
      <c r="BE156" s="53">
        <v>0.87750473743039603</v>
      </c>
      <c r="BF156" s="53">
        <v>2.2204460492503101E-16</v>
      </c>
      <c r="BG156" s="53">
        <v>8.5916707149039706E-8</v>
      </c>
      <c r="BH156" s="53">
        <v>1.4677609140296401E-2</v>
      </c>
      <c r="BI156" s="53">
        <v>2.2204460492503101E-16</v>
      </c>
      <c r="BJ156" s="53">
        <v>2.3153848638258399E-2</v>
      </c>
      <c r="BK156" s="53">
        <v>1.9188912962346101E-7</v>
      </c>
      <c r="BL156" s="53">
        <v>2.2204460492503101E-16</v>
      </c>
      <c r="BN156" s="5">
        <f t="shared" si="8"/>
        <v>1</v>
      </c>
      <c r="BO156" s="5">
        <f t="shared" si="9"/>
        <v>1</v>
      </c>
      <c r="BQ156" s="5">
        <f t="shared" si="10"/>
        <v>2</v>
      </c>
      <c r="BR156" s="5">
        <f t="shared" si="11"/>
        <v>2</v>
      </c>
    </row>
    <row r="157" spans="1:70" x14ac:dyDescent="0.35">
      <c r="A157">
        <v>156</v>
      </c>
      <c r="B157" t="s">
        <v>1538</v>
      </c>
      <c r="C157">
        <v>3.4</v>
      </c>
      <c r="D157">
        <v>2.2000000000000002</v>
      </c>
      <c r="E157">
        <v>1.9</v>
      </c>
      <c r="F157">
        <v>1.55</v>
      </c>
      <c r="G157">
        <v>1.79</v>
      </c>
      <c r="H157">
        <v>1.1599999999999999</v>
      </c>
      <c r="I157">
        <v>64.709999999999994</v>
      </c>
      <c r="K157" t="s">
        <v>1446</v>
      </c>
      <c r="L157">
        <v>2500</v>
      </c>
      <c r="M157" t="s">
        <v>1522</v>
      </c>
      <c r="N157" t="s">
        <v>1370</v>
      </c>
      <c r="O157" s="53">
        <v>8.3333333333333297E-3</v>
      </c>
      <c r="P157" s="53">
        <v>0.59356666666666702</v>
      </c>
      <c r="Q157" s="53">
        <v>0.127033333333333</v>
      </c>
      <c r="R157" s="53">
        <v>0.17166666666666699</v>
      </c>
      <c r="S157" s="53">
        <v>-1.22735155372311E-16</v>
      </c>
      <c r="T157" s="53">
        <v>-1.65145674912992E-17</v>
      </c>
      <c r="U157" s="53">
        <v>-2.02147326655577E-17</v>
      </c>
      <c r="V157" s="53">
        <v>2.9700000000000001E-2</v>
      </c>
      <c r="W157" s="53">
        <v>1.9999999999999901E-3</v>
      </c>
      <c r="X157" s="53">
        <v>0.49590000000000001</v>
      </c>
      <c r="Y157" s="53">
        <v>1.4999999999998799E-3</v>
      </c>
      <c r="Z157" s="53">
        <v>0.18736666666666699</v>
      </c>
      <c r="AA157" s="53">
        <v>4.4999999999997499E-3</v>
      </c>
      <c r="AB157" s="53">
        <v>4.9999999999992097E-4</v>
      </c>
      <c r="AC157" s="53">
        <v>-2.44439884999892E-17</v>
      </c>
      <c r="AD157" s="53">
        <v>-2.3274437932485602E-16</v>
      </c>
      <c r="AE157" s="53">
        <v>0.66656666666666697</v>
      </c>
      <c r="AF157" s="53">
        <v>-6.9493022447630896E-18</v>
      </c>
      <c r="AG157" s="53">
        <v>-2.9460808792514097E-17</v>
      </c>
      <c r="AH157" s="53">
        <v>3.9999999999998101E-3</v>
      </c>
      <c r="AI157" s="53">
        <v>-2.9737323714584799E-16</v>
      </c>
      <c r="AJ157" s="53">
        <v>7.7999999999997204E-3</v>
      </c>
      <c r="AK157" s="53">
        <v>0.13286666666666699</v>
      </c>
      <c r="AL157" s="53">
        <v>7.1333333333332399E-3</v>
      </c>
      <c r="AM157" s="53">
        <v>-1.5966394872890499E-16</v>
      </c>
      <c r="AN157" s="53">
        <v>3.5508719687191201E-2</v>
      </c>
      <c r="AO157" s="53">
        <v>0.93905842970482301</v>
      </c>
      <c r="AP157" s="53">
        <v>6.3227506841603803E-13</v>
      </c>
      <c r="AQ157" s="53">
        <v>2.2204460492503101E-16</v>
      </c>
      <c r="AR157" s="53">
        <v>0.68045560989503195</v>
      </c>
      <c r="AS157" s="53">
        <v>1.3096806088078001E-3</v>
      </c>
      <c r="AT157" s="53">
        <v>2.4497800867515502E-7</v>
      </c>
      <c r="AU157" s="53">
        <v>0.91016432878046705</v>
      </c>
      <c r="AV157" s="53">
        <v>2.2204460492503101E-16</v>
      </c>
      <c r="AW157" s="53">
        <v>0.19125677778970601</v>
      </c>
      <c r="AX157" s="53">
        <v>2.2204460492503101E-16</v>
      </c>
      <c r="AY157" s="53">
        <v>2.2204460492503101E-16</v>
      </c>
      <c r="AZ157" s="53">
        <v>2.2204460492503101E-16</v>
      </c>
      <c r="BA157" s="53">
        <v>2.2204460492503101E-16</v>
      </c>
      <c r="BB157" s="53">
        <v>1.9707913966511399E-10</v>
      </c>
      <c r="BC157" s="53">
        <v>2.2204460492503101E-16</v>
      </c>
      <c r="BD157" s="53">
        <v>4.4092264560232097E-5</v>
      </c>
      <c r="BE157" s="53">
        <v>0.12645078803911899</v>
      </c>
      <c r="BF157" s="53">
        <v>2.2204460492503101E-16</v>
      </c>
      <c r="BG157" s="53">
        <v>2.33894266428361E-5</v>
      </c>
      <c r="BH157" s="53">
        <v>0.22749585579366499</v>
      </c>
      <c r="BI157" s="53">
        <v>2.2204460492503101E-16</v>
      </c>
      <c r="BJ157" s="53">
        <v>7.3362260114417904E-2</v>
      </c>
      <c r="BK157" s="53">
        <v>4.8807617226957298E-6</v>
      </c>
      <c r="BL157" s="53">
        <v>2.2204460492503101E-16</v>
      </c>
      <c r="BN157" s="5">
        <f t="shared" si="8"/>
        <v>0</v>
      </c>
      <c r="BO157" s="5">
        <f t="shared" si="9"/>
        <v>2</v>
      </c>
      <c r="BQ157" s="5">
        <f t="shared" si="10"/>
        <v>2</v>
      </c>
      <c r="BR157" s="5">
        <f t="shared" si="11"/>
        <v>3</v>
      </c>
    </row>
    <row r="158" spans="1:70" x14ac:dyDescent="0.35">
      <c r="A158">
        <v>157</v>
      </c>
      <c r="B158" t="s">
        <v>1539</v>
      </c>
      <c r="C158">
        <v>4.9000000000000004</v>
      </c>
      <c r="D158">
        <v>3.6</v>
      </c>
      <c r="E158">
        <v>3.1</v>
      </c>
      <c r="F158">
        <v>1.36</v>
      </c>
      <c r="G158">
        <v>1.58</v>
      </c>
      <c r="H158">
        <v>1.1599999999999999</v>
      </c>
      <c r="I158">
        <v>73.47</v>
      </c>
      <c r="K158" t="s">
        <v>1446</v>
      </c>
      <c r="L158">
        <v>2500</v>
      </c>
      <c r="M158" t="s">
        <v>1522</v>
      </c>
      <c r="N158" t="s">
        <v>1370</v>
      </c>
      <c r="O158" s="53">
        <v>0.31256666666666699</v>
      </c>
      <c r="P158" s="53">
        <v>-5.2458037913538601E-17</v>
      </c>
      <c r="Q158" s="53">
        <v>1.0233333333333299E-2</v>
      </c>
      <c r="R158" s="53">
        <v>-2.48412401759879E-17</v>
      </c>
      <c r="S158" s="53">
        <v>-1.9068080447937101E-16</v>
      </c>
      <c r="T158" s="53">
        <v>-2.4896751327219099E-17</v>
      </c>
      <c r="U158" s="53">
        <v>-2.8019253583977402E-17</v>
      </c>
      <c r="V158" s="53">
        <v>-1.90292226420752E-16</v>
      </c>
      <c r="W158" s="53">
        <v>-2.4730217873525399E-17</v>
      </c>
      <c r="X158" s="53">
        <v>4.45333333333333E-2</v>
      </c>
      <c r="Y158" s="53">
        <v>0.64310952380952402</v>
      </c>
      <c r="Z158" s="53">
        <v>0.99343333333333295</v>
      </c>
      <c r="AA158" s="53">
        <v>-3.3337221871931901E-16</v>
      </c>
      <c r="AB158" s="53">
        <v>-1.2503886814840801E-16</v>
      </c>
      <c r="AC158" s="53">
        <v>-2.73591913013682E-17</v>
      </c>
      <c r="AD158" s="53">
        <v>-1.49380507963315E-16</v>
      </c>
      <c r="AE158" s="53">
        <v>-2.29261054585095E-17</v>
      </c>
      <c r="AF158" s="53">
        <v>-8.5591256304695696E-18</v>
      </c>
      <c r="AG158" s="53">
        <v>-3.1589314497537702E-17</v>
      </c>
      <c r="AH158" s="53">
        <v>1.4666666666665301E-3</v>
      </c>
      <c r="AI158" s="53">
        <v>1.7999999999997801E-3</v>
      </c>
      <c r="AJ158" s="53">
        <v>-4.7276071946100702E-16</v>
      </c>
      <c r="AK158" s="53">
        <v>8.6666666666666593E-3</v>
      </c>
      <c r="AL158" s="53">
        <v>-3.3409386368532501E-16</v>
      </c>
      <c r="AM158" s="53">
        <v>-2.5988933227694099E-16</v>
      </c>
      <c r="AN158" s="53">
        <v>4.8189276240828798E-2</v>
      </c>
      <c r="AO158" s="53">
        <v>2.4157563048448701E-3</v>
      </c>
      <c r="AP158" s="53">
        <v>2.2204460492503101E-16</v>
      </c>
      <c r="AQ158" s="53">
        <v>2.2204460492503101E-16</v>
      </c>
      <c r="AR158" s="53">
        <v>0.17222269250274899</v>
      </c>
      <c r="AS158" s="53">
        <v>0.437286074781639</v>
      </c>
      <c r="AT158" s="53">
        <v>3.5245693783824301E-5</v>
      </c>
      <c r="AU158" s="53">
        <v>2.4473729293729801E-2</v>
      </c>
      <c r="AV158" s="53">
        <v>2.8852749468657599E-8</v>
      </c>
      <c r="AW158" s="53">
        <v>7.9288914513132497E-2</v>
      </c>
      <c r="AX158" s="53">
        <v>2.2204460492503101E-16</v>
      </c>
      <c r="AY158" s="53">
        <v>2.2204460492503101E-16</v>
      </c>
      <c r="AZ158" s="53">
        <v>2.2204460492503101E-16</v>
      </c>
      <c r="BA158" s="53">
        <v>2.2204460492503101E-16</v>
      </c>
      <c r="BB158" s="53">
        <v>2.2204460492503101E-16</v>
      </c>
      <c r="BC158" s="53">
        <v>2.2204460492503101E-16</v>
      </c>
      <c r="BD158" s="53">
        <v>2.3787643929326501E-5</v>
      </c>
      <c r="BE158" s="53">
        <v>0.96967818517755</v>
      </c>
      <c r="BF158" s="53">
        <v>2.2204460492503101E-16</v>
      </c>
      <c r="BG158" s="53">
        <v>1.96444788107137E-10</v>
      </c>
      <c r="BH158" s="53">
        <v>4.9154543498955905E-4</v>
      </c>
      <c r="BI158" s="53">
        <v>2.2204460492503101E-16</v>
      </c>
      <c r="BJ158" s="53">
        <v>5.4197510517121298E-3</v>
      </c>
      <c r="BK158" s="53">
        <v>3.9759085492667996E-9</v>
      </c>
      <c r="BL158" s="53">
        <v>2.2204460492503101E-16</v>
      </c>
      <c r="BN158" s="5">
        <f t="shared" si="8"/>
        <v>1</v>
      </c>
      <c r="BO158" s="5">
        <f t="shared" si="9"/>
        <v>1</v>
      </c>
      <c r="BQ158" s="5">
        <f t="shared" si="10"/>
        <v>2</v>
      </c>
      <c r="BR158" s="5">
        <f t="shared" si="11"/>
        <v>1</v>
      </c>
    </row>
    <row r="159" spans="1:70" x14ac:dyDescent="0.35">
      <c r="A159">
        <v>158</v>
      </c>
      <c r="B159" t="s">
        <v>1540</v>
      </c>
      <c r="C159">
        <v>4.6500000000000004</v>
      </c>
      <c r="D159">
        <v>3.14</v>
      </c>
      <c r="E159">
        <v>2.68</v>
      </c>
      <c r="F159">
        <v>1.48</v>
      </c>
      <c r="G159">
        <v>1.74</v>
      </c>
      <c r="H159">
        <v>1.17</v>
      </c>
      <c r="I159">
        <v>67.53</v>
      </c>
      <c r="K159" t="s">
        <v>1446</v>
      </c>
      <c r="L159">
        <v>2500</v>
      </c>
      <c r="M159" t="s">
        <v>1522</v>
      </c>
      <c r="N159" t="s">
        <v>1370</v>
      </c>
      <c r="O159" s="53">
        <v>2.2700000000000001E-2</v>
      </c>
      <c r="P159" s="53">
        <v>8.5500000000000007E-2</v>
      </c>
      <c r="Q159" s="53">
        <v>3.2000000000000001E-2</v>
      </c>
      <c r="R159" s="53">
        <v>4.77666666666667E-2</v>
      </c>
      <c r="S159" s="53">
        <v>-1.80022663442969E-16</v>
      </c>
      <c r="T159" s="53">
        <v>-2.5007773629681701E-17</v>
      </c>
      <c r="U159" s="53">
        <v>-2.79411910275584E-17</v>
      </c>
      <c r="V159" s="53">
        <v>-1.9056978217690801E-16</v>
      </c>
      <c r="W159" s="53">
        <v>-2.57016630200724E-17</v>
      </c>
      <c r="X159" s="53">
        <v>1.2833333333333301E-2</v>
      </c>
      <c r="Y159" s="53">
        <v>-1.06192832305396E-16</v>
      </c>
      <c r="Z159" s="53">
        <v>0.88949999999999996</v>
      </c>
      <c r="AA159" s="53">
        <v>-3.1805114097949201E-16</v>
      </c>
      <c r="AB159" s="53">
        <v>-1.2140288774276101E-16</v>
      </c>
      <c r="AC159" s="53">
        <v>-2.7750371445201001E-17</v>
      </c>
      <c r="AD159" s="53">
        <v>-2.0071444506442001E-16</v>
      </c>
      <c r="AE159" s="53">
        <v>0.91153333333333397</v>
      </c>
      <c r="AF159" s="53">
        <v>-8.9112744960928604E-18</v>
      </c>
      <c r="AG159" s="53">
        <v>-3.1591049221013601E-17</v>
      </c>
      <c r="AH159" s="53">
        <v>-1.7624790515924401E-16</v>
      </c>
      <c r="AI159" s="53">
        <v>-3.1882829709672899E-16</v>
      </c>
      <c r="AJ159" s="53">
        <v>-4.3687276018999901E-16</v>
      </c>
      <c r="AK159" s="53">
        <v>5.6399999999999999E-2</v>
      </c>
      <c r="AL159" s="53">
        <v>2.7999999999997298E-3</v>
      </c>
      <c r="AM159" s="53">
        <v>-2.60333421486791E-16</v>
      </c>
      <c r="AN159" s="53">
        <v>0.11213851846625</v>
      </c>
      <c r="AO159" s="53">
        <v>0.234005869483698</v>
      </c>
      <c r="AP159" s="53">
        <v>2.2204460492503101E-16</v>
      </c>
      <c r="AQ159" s="53">
        <v>2.2204460492503101E-16</v>
      </c>
      <c r="AR159" s="53">
        <v>0.232110754431269</v>
      </c>
      <c r="AS159" s="53">
        <v>5.6804429711691199E-3</v>
      </c>
      <c r="AT159" s="53">
        <v>9.15061818176205E-6</v>
      </c>
      <c r="AU159" s="53">
        <v>0.176906891564163</v>
      </c>
      <c r="AV159" s="53">
        <v>7.3267245839243998E-9</v>
      </c>
      <c r="AW159" s="53">
        <v>0.228526208862396</v>
      </c>
      <c r="AX159" s="53">
        <v>2.2204460492503101E-16</v>
      </c>
      <c r="AY159" s="53">
        <v>2.2204460492503101E-16</v>
      </c>
      <c r="AZ159" s="53">
        <v>2.2204460492503101E-16</v>
      </c>
      <c r="BA159" s="53">
        <v>2.2204460492503101E-16</v>
      </c>
      <c r="BB159" s="53">
        <v>2.3710602743798399E-11</v>
      </c>
      <c r="BC159" s="53">
        <v>2.2204460492503101E-16</v>
      </c>
      <c r="BD159" s="53">
        <v>3.83504422348796E-5</v>
      </c>
      <c r="BE159" s="53">
        <v>0.83348827909928302</v>
      </c>
      <c r="BF159" s="53">
        <v>2.2204460492503101E-16</v>
      </c>
      <c r="BG159" s="53">
        <v>9.6126875268269397E-8</v>
      </c>
      <c r="BH159" s="53">
        <v>1.8495790640861501E-2</v>
      </c>
      <c r="BI159" s="53">
        <v>2.2204460492503101E-16</v>
      </c>
      <c r="BJ159" s="53">
        <v>1.8148848342101599E-2</v>
      </c>
      <c r="BK159" s="53">
        <v>7.75263205195541E-7</v>
      </c>
      <c r="BL159" s="53">
        <v>2.2204460492503101E-16</v>
      </c>
      <c r="BN159" s="5">
        <f t="shared" si="8"/>
        <v>2</v>
      </c>
      <c r="BO159" s="5">
        <f t="shared" si="9"/>
        <v>1</v>
      </c>
      <c r="BQ159" s="5">
        <f t="shared" si="10"/>
        <v>2</v>
      </c>
      <c r="BR159" s="5">
        <f t="shared" si="11"/>
        <v>1</v>
      </c>
    </row>
    <row r="160" spans="1:70" x14ac:dyDescent="0.35">
      <c r="A160">
        <v>159</v>
      </c>
      <c r="B160" t="s">
        <v>1541</v>
      </c>
      <c r="C160">
        <v>4</v>
      </c>
      <c r="D160">
        <v>2.4</v>
      </c>
      <c r="E160">
        <v>1.9</v>
      </c>
      <c r="F160">
        <v>1.67</v>
      </c>
      <c r="G160">
        <v>2.11</v>
      </c>
      <c r="H160">
        <v>1.26</v>
      </c>
      <c r="I160">
        <v>60</v>
      </c>
      <c r="K160" t="s">
        <v>1446</v>
      </c>
      <c r="L160">
        <v>2500</v>
      </c>
      <c r="M160" t="s">
        <v>1522</v>
      </c>
      <c r="N160" t="s">
        <v>1370</v>
      </c>
      <c r="O160" s="53">
        <v>0.02</v>
      </c>
      <c r="P160" s="53">
        <v>0.63329999999999997</v>
      </c>
      <c r="Q160" s="53">
        <v>0.35307619047618999</v>
      </c>
      <c r="R160" s="53">
        <v>0.33206666666666701</v>
      </c>
      <c r="S160" s="53">
        <v>-1.2784218128558699E-16</v>
      </c>
      <c r="T160" s="53">
        <v>-1.9484414082171499E-17</v>
      </c>
      <c r="U160" s="53">
        <v>8.0000000000000002E-3</v>
      </c>
      <c r="V160" s="53">
        <v>2.16333333333333E-2</v>
      </c>
      <c r="W160" s="53">
        <v>-1.9317880628477701E-17</v>
      </c>
      <c r="X160" s="53">
        <v>0.38058571428571403</v>
      </c>
      <c r="Y160" s="53">
        <v>1.37142857142844E-3</v>
      </c>
      <c r="Z160" s="53">
        <v>7.3366666666666594E-2</v>
      </c>
      <c r="AA160" s="53">
        <v>2.4999999999997398E-3</v>
      </c>
      <c r="AB160" s="53">
        <v>5.9999999999999403E-3</v>
      </c>
      <c r="AC160" s="53">
        <v>-2.5890747878953801E-17</v>
      </c>
      <c r="AD160" s="53">
        <v>-2.4544255516900599E-16</v>
      </c>
      <c r="AE160" s="53">
        <v>0.42913333333333298</v>
      </c>
      <c r="AF160" s="53">
        <v>-7.6275791238700197E-18</v>
      </c>
      <c r="AG160" s="53">
        <v>-3.1367269892612603E-17</v>
      </c>
      <c r="AH160" s="53">
        <v>-1.63313806922361E-16</v>
      </c>
      <c r="AI160" s="53">
        <v>7.3333333333330201E-3</v>
      </c>
      <c r="AJ160" s="53">
        <v>7.7999999999997204E-3</v>
      </c>
      <c r="AK160" s="53">
        <v>5.1033333333333299E-2</v>
      </c>
      <c r="AL160" s="53">
        <v>2.1499999999999998E-2</v>
      </c>
      <c r="AM160" s="53">
        <v>-1.8555990077828701E-16</v>
      </c>
      <c r="AN160" s="53">
        <v>1.5941911442190301E-2</v>
      </c>
      <c r="AO160" s="53">
        <v>0.99729926150673598</v>
      </c>
      <c r="AP160" s="53">
        <v>2.0433980057117499E-8</v>
      </c>
      <c r="AQ160" s="53">
        <v>2.2204460492503101E-16</v>
      </c>
      <c r="AR160" s="53">
        <v>2.90985193058142E-2</v>
      </c>
      <c r="AS160" s="53">
        <v>6.3847423474046798E-7</v>
      </c>
      <c r="AT160" s="53">
        <v>4.5251521932929099E-7</v>
      </c>
      <c r="AU160" s="53">
        <v>0.503842821386288</v>
      </c>
      <c r="AV160" s="53">
        <v>4.5642853341174401E-11</v>
      </c>
      <c r="AW160" s="53">
        <v>0.27949680285508699</v>
      </c>
      <c r="AX160" s="53">
        <v>2.2204460492503101E-16</v>
      </c>
      <c r="AY160" s="53">
        <v>3.7758847467677899E-12</v>
      </c>
      <c r="AZ160" s="53">
        <v>2.2204460492503101E-16</v>
      </c>
      <c r="BA160" s="53">
        <v>2.2204460492503101E-16</v>
      </c>
      <c r="BB160" s="53">
        <v>1.5659684070934601E-7</v>
      </c>
      <c r="BC160" s="53">
        <v>2.2204460492503101E-16</v>
      </c>
      <c r="BD160" s="53">
        <v>2.2814966576761201E-5</v>
      </c>
      <c r="BE160" s="53">
        <v>3.9707131880625898E-2</v>
      </c>
      <c r="BF160" s="53">
        <v>2.2204460492503101E-16</v>
      </c>
      <c r="BG160" s="53">
        <v>2.7391856739778598E-4</v>
      </c>
      <c r="BH160" s="53">
        <v>0.63635303483672401</v>
      </c>
      <c r="BI160" s="53">
        <v>1.6273228926801899E-10</v>
      </c>
      <c r="BJ160" s="53">
        <v>5.7465223649298802E-3</v>
      </c>
      <c r="BK160" s="53">
        <v>2.4967511570674799E-4</v>
      </c>
      <c r="BL160" s="53">
        <v>2.2204460492503101E-16</v>
      </c>
      <c r="BN160" s="5">
        <f t="shared" si="8"/>
        <v>0</v>
      </c>
      <c r="BO160" s="5">
        <f t="shared" si="9"/>
        <v>1</v>
      </c>
      <c r="BQ160" s="5">
        <f t="shared" si="10"/>
        <v>1</v>
      </c>
      <c r="BR160" s="5">
        <f t="shared" si="11"/>
        <v>3</v>
      </c>
    </row>
    <row r="161" spans="1:70" x14ac:dyDescent="0.35">
      <c r="A161">
        <v>160</v>
      </c>
      <c r="B161" t="s">
        <v>1542</v>
      </c>
      <c r="C161">
        <v>5.4</v>
      </c>
      <c r="D161">
        <v>3.9</v>
      </c>
      <c r="E161">
        <v>3.2</v>
      </c>
      <c r="F161">
        <v>1.38</v>
      </c>
      <c r="G161">
        <v>1.69</v>
      </c>
      <c r="H161">
        <v>1.22</v>
      </c>
      <c r="I161">
        <v>72.22</v>
      </c>
      <c r="K161" t="s">
        <v>1446</v>
      </c>
      <c r="L161">
        <v>2500</v>
      </c>
      <c r="M161" t="s">
        <v>1522</v>
      </c>
      <c r="N161" t="s">
        <v>1370</v>
      </c>
      <c r="O161" s="53">
        <v>0.72823333333333395</v>
      </c>
      <c r="P161" s="53">
        <v>6.4666666666666596E-3</v>
      </c>
      <c r="Q161" s="53">
        <v>-8.3821838359199295E-17</v>
      </c>
      <c r="R161" s="53">
        <v>3.1999999999999902E-3</v>
      </c>
      <c r="S161" s="53">
        <v>-1.9034773757198301E-16</v>
      </c>
      <c r="T161" s="53">
        <v>-2.5118795932144201E-17</v>
      </c>
      <c r="U161" s="53">
        <v>-2.8118132822108103E-17</v>
      </c>
      <c r="V161" s="53">
        <v>-1.92568183621233E-16</v>
      </c>
      <c r="W161" s="53">
        <v>-2.53963516883005E-17</v>
      </c>
      <c r="X161" s="53">
        <v>4.2099999999999999E-2</v>
      </c>
      <c r="Y161" s="53">
        <v>0.227033333333333</v>
      </c>
      <c r="Z161" s="53">
        <v>0.9899</v>
      </c>
      <c r="AA161" s="53">
        <v>-3.3134606169937799E-16</v>
      </c>
      <c r="AB161" s="53">
        <v>-1.2678746941219299E-16</v>
      </c>
      <c r="AC161" s="53">
        <v>-2.6951531284513701E-17</v>
      </c>
      <c r="AD161" s="53">
        <v>-1.4134526882259E-16</v>
      </c>
      <c r="AE161" s="53">
        <v>-3.8247183198336603E-17</v>
      </c>
      <c r="AF161" s="53">
        <v>-8.80025219363034E-18</v>
      </c>
      <c r="AG161" s="53">
        <v>-3.1358596275232702E-17</v>
      </c>
      <c r="AH161" s="53">
        <v>-1.11577413974828E-16</v>
      </c>
      <c r="AI161" s="53">
        <v>1.9999999999998799E-3</v>
      </c>
      <c r="AJ161" s="53">
        <v>-4.0645264931527001E-16</v>
      </c>
      <c r="AK161" s="53">
        <v>4.9999999999985299E-4</v>
      </c>
      <c r="AL161" s="53">
        <v>9.9999999999964505E-4</v>
      </c>
      <c r="AM161" s="53">
        <v>-2.5986157670132602E-16</v>
      </c>
      <c r="AN161" s="53">
        <v>0.53808846328555004</v>
      </c>
      <c r="AO161" s="53">
        <v>4.3825884327513501E-3</v>
      </c>
      <c r="AP161" s="53">
        <v>2.2204460492503101E-16</v>
      </c>
      <c r="AQ161" s="53">
        <v>2.2204460492503101E-16</v>
      </c>
      <c r="AR161" s="53">
        <v>5.0204766908402303E-2</v>
      </c>
      <c r="AS161" s="53">
        <v>0.23405974872997901</v>
      </c>
      <c r="AT161" s="53">
        <v>1.0096667818371501E-4</v>
      </c>
      <c r="AU161" s="53">
        <v>1.11133236154631E-2</v>
      </c>
      <c r="AV161" s="53">
        <v>5.5906185947014002E-5</v>
      </c>
      <c r="AW161" s="53">
        <v>0.26282140896637701</v>
      </c>
      <c r="AX161" s="53">
        <v>2.2204460492503101E-16</v>
      </c>
      <c r="AY161" s="53">
        <v>2.2204460492503101E-16</v>
      </c>
      <c r="AZ161" s="53">
        <v>2.2204460492503101E-16</v>
      </c>
      <c r="BA161" s="53">
        <v>2.2204460492503101E-16</v>
      </c>
      <c r="BB161" s="53">
        <v>1.5840026306417399E-13</v>
      </c>
      <c r="BC161" s="53">
        <v>2.2204460492503101E-16</v>
      </c>
      <c r="BD161" s="53">
        <v>9.6297122844719307E-6</v>
      </c>
      <c r="BE161" s="53">
        <v>0.96063478086099996</v>
      </c>
      <c r="BF161" s="53">
        <v>2.2204460492503101E-16</v>
      </c>
      <c r="BG161" s="53">
        <v>1.4696481007699399E-9</v>
      </c>
      <c r="BH161" s="53">
        <v>1.36842217295599E-3</v>
      </c>
      <c r="BI161" s="53">
        <v>2.2204460492503101E-16</v>
      </c>
      <c r="BJ161" s="53">
        <v>8.2319999540677608E-3</v>
      </c>
      <c r="BK161" s="53">
        <v>3.0490395753592799E-8</v>
      </c>
      <c r="BL161" s="53">
        <v>2.2204460492503101E-16</v>
      </c>
      <c r="BN161" s="5">
        <f t="shared" si="8"/>
        <v>2</v>
      </c>
      <c r="BO161" s="5">
        <f t="shared" si="9"/>
        <v>1</v>
      </c>
      <c r="BQ161" s="5">
        <f t="shared" si="10"/>
        <v>3</v>
      </c>
      <c r="BR161" s="5">
        <f t="shared" si="11"/>
        <v>1</v>
      </c>
    </row>
    <row r="162" spans="1:70" x14ac:dyDescent="0.35">
      <c r="A162">
        <v>161</v>
      </c>
      <c r="B162" t="s">
        <v>1543</v>
      </c>
      <c r="C162">
        <v>4.5999999999999996</v>
      </c>
      <c r="D162">
        <v>2.89</v>
      </c>
      <c r="E162">
        <v>2.52</v>
      </c>
      <c r="F162">
        <v>1.59</v>
      </c>
      <c r="G162">
        <v>1.83</v>
      </c>
      <c r="H162">
        <v>1.1499999999999999</v>
      </c>
      <c r="I162">
        <v>62.83</v>
      </c>
      <c r="K162" t="s">
        <v>1446</v>
      </c>
      <c r="L162">
        <v>2500</v>
      </c>
      <c r="M162" t="s">
        <v>1522</v>
      </c>
      <c r="N162" t="s">
        <v>1370</v>
      </c>
      <c r="O162" s="53">
        <v>1.9999999999999901E-3</v>
      </c>
      <c r="P162" s="53">
        <v>0.44473333333333298</v>
      </c>
      <c r="Q162" s="53">
        <v>5.7866666666666601E-2</v>
      </c>
      <c r="R162" s="53">
        <v>0.18559999999999999</v>
      </c>
      <c r="S162" s="53">
        <v>-1.67976743625786E-16</v>
      </c>
      <c r="T162" s="53">
        <v>-2.5507373990763E-17</v>
      </c>
      <c r="U162" s="53">
        <v>-2.7772922850388703E-17</v>
      </c>
      <c r="V162" s="53">
        <v>-1.8129941992128799E-16</v>
      </c>
      <c r="W162" s="53">
        <v>-2.60069743518443E-17</v>
      </c>
      <c r="X162" s="53">
        <v>8.8766666666666702E-2</v>
      </c>
      <c r="Y162" s="53">
        <v>-1.31339383813156E-16</v>
      </c>
      <c r="Z162" s="53">
        <v>5.7000000000000002E-2</v>
      </c>
      <c r="AA162" s="53">
        <v>-2.8430036103088702E-16</v>
      </c>
      <c r="AB162" s="53">
        <v>-1.1632361740510099E-16</v>
      </c>
      <c r="AC162" s="53">
        <v>-2.67867325542959E-17</v>
      </c>
      <c r="AD162" s="53">
        <v>-2.5610069620540799E-16</v>
      </c>
      <c r="AE162" s="53">
        <v>0.88893333333333402</v>
      </c>
      <c r="AF162" s="53">
        <v>-8.9997453933676701E-18</v>
      </c>
      <c r="AG162" s="53">
        <v>-3.1632682584437101E-17</v>
      </c>
      <c r="AH162" s="53">
        <v>-1.7014167852380499E-16</v>
      </c>
      <c r="AI162" s="53">
        <v>-3.35564909192954E-16</v>
      </c>
      <c r="AJ162" s="53">
        <v>-4.1916470294722801E-16</v>
      </c>
      <c r="AK162" s="53">
        <v>0.44063333333333299</v>
      </c>
      <c r="AL162" s="53">
        <v>4.8999999999999001E-3</v>
      </c>
      <c r="AM162" s="53">
        <v>-2.6065261060637098E-16</v>
      </c>
      <c r="AN162" s="53">
        <v>0.23370945165604701</v>
      </c>
      <c r="AO162" s="53">
        <v>0.73065418982822905</v>
      </c>
      <c r="AP162" s="53">
        <v>3.2799707207476202E-12</v>
      </c>
      <c r="AQ162" s="53">
        <v>2.2204460492503101E-16</v>
      </c>
      <c r="AR162" s="53">
        <v>0.15703697501740699</v>
      </c>
      <c r="AS162" s="53">
        <v>5.0272764743929501E-4</v>
      </c>
      <c r="AT162" s="53">
        <v>4.90983446661085E-6</v>
      </c>
      <c r="AU162" s="53">
        <v>0.42589495392680599</v>
      </c>
      <c r="AV162" s="53">
        <v>1.8843611987221001E-8</v>
      </c>
      <c r="AW162" s="53">
        <v>0.34632267238624098</v>
      </c>
      <c r="AX162" s="53">
        <v>2.2204460492503101E-16</v>
      </c>
      <c r="AY162" s="53">
        <v>5.2853622568799101E-12</v>
      </c>
      <c r="AZ162" s="53">
        <v>2.2204460492503101E-16</v>
      </c>
      <c r="BA162" s="53">
        <v>2.2204460492503101E-16</v>
      </c>
      <c r="BB162" s="53">
        <v>7.7241165416071593E-9</v>
      </c>
      <c r="BC162" s="53">
        <v>2.2204460492503101E-16</v>
      </c>
      <c r="BD162" s="53">
        <v>8.3187250902192904E-5</v>
      </c>
      <c r="BE162" s="53">
        <v>0.29726860760200302</v>
      </c>
      <c r="BF162" s="53">
        <v>2.2204460492503101E-16</v>
      </c>
      <c r="BG162" s="53">
        <v>1.9279628608872098E-6</v>
      </c>
      <c r="BH162" s="53">
        <v>0.122475700451553</v>
      </c>
      <c r="BI162" s="53">
        <v>7.5704232938926095E-13</v>
      </c>
      <c r="BJ162" s="53">
        <v>6.7187176787330299E-2</v>
      </c>
      <c r="BK162" s="53">
        <v>4.1608071159627201E-5</v>
      </c>
      <c r="BL162" s="53">
        <v>2.2204460492503101E-16</v>
      </c>
      <c r="BN162" s="5">
        <f t="shared" si="8"/>
        <v>1</v>
      </c>
      <c r="BO162" s="5">
        <f t="shared" si="9"/>
        <v>1</v>
      </c>
      <c r="BQ162" s="5">
        <f t="shared" si="10"/>
        <v>1</v>
      </c>
      <c r="BR162" s="5">
        <f t="shared" si="11"/>
        <v>1</v>
      </c>
    </row>
    <row r="163" spans="1:70" x14ac:dyDescent="0.35">
      <c r="A163">
        <v>162</v>
      </c>
      <c r="B163" t="s">
        <v>1544</v>
      </c>
      <c r="C163">
        <v>3.6</v>
      </c>
      <c r="D163">
        <v>2.4</v>
      </c>
      <c r="E163">
        <v>2</v>
      </c>
      <c r="F163">
        <v>1.5</v>
      </c>
      <c r="G163">
        <v>1.8</v>
      </c>
      <c r="H163">
        <v>1.2</v>
      </c>
      <c r="I163">
        <v>66.67</v>
      </c>
      <c r="K163" t="s">
        <v>1446</v>
      </c>
      <c r="L163">
        <v>2500</v>
      </c>
      <c r="M163" t="s">
        <v>1522</v>
      </c>
      <c r="N163" t="s">
        <v>1370</v>
      </c>
      <c r="O163" s="53">
        <v>5.6666666666666601E-3</v>
      </c>
      <c r="P163" s="53">
        <v>0.53086666666666704</v>
      </c>
      <c r="Q163" s="53">
        <v>0.182666666666667</v>
      </c>
      <c r="R163" s="53">
        <v>0.23523333333333299</v>
      </c>
      <c r="S163" s="53">
        <v>-1.2656542480726801E-16</v>
      </c>
      <c r="T163" s="53">
        <v>-1.8512968935624499E-17</v>
      </c>
      <c r="U163" s="53">
        <v>8.0000000000000002E-3</v>
      </c>
      <c r="V163" s="53">
        <v>1.5699999999999999E-2</v>
      </c>
      <c r="W163" s="53">
        <v>-1.72639680329212E-17</v>
      </c>
      <c r="X163" s="53">
        <v>0.53390000000000004</v>
      </c>
      <c r="Y163" s="53">
        <v>8.4999999999999607E-3</v>
      </c>
      <c r="Z163" s="53">
        <v>0.44969999999999999</v>
      </c>
      <c r="AA163" s="53">
        <v>1.9999999999997498E-3</v>
      </c>
      <c r="AB163" s="53">
        <v>1.9999999999999298E-3</v>
      </c>
      <c r="AC163" s="53">
        <v>-2.45662865050456E-17</v>
      </c>
      <c r="AD163" s="53">
        <v>-2.2790103137992902E-16</v>
      </c>
      <c r="AE163" s="53">
        <v>0.49170000000000003</v>
      </c>
      <c r="AF163" s="53">
        <v>-7.1331829332166294E-18</v>
      </c>
      <c r="AG163" s="53">
        <v>-3.0288271890555103E-17</v>
      </c>
      <c r="AH163" s="53">
        <v>-1.6903145549918001E-16</v>
      </c>
      <c r="AI163" s="53">
        <v>-3.0028757258548899E-16</v>
      </c>
      <c r="AJ163" s="53">
        <v>6.9999999999997096E-3</v>
      </c>
      <c r="AK163" s="53">
        <v>7.4099999999999999E-2</v>
      </c>
      <c r="AL163" s="53">
        <v>1.55333333333333E-2</v>
      </c>
      <c r="AM163" s="53">
        <v>-1.8031409698693299E-16</v>
      </c>
      <c r="AN163" s="53">
        <v>1.29348287197441E-2</v>
      </c>
      <c r="AO163" s="53">
        <v>0.91308387663503299</v>
      </c>
      <c r="AP163" s="53">
        <v>2.2204460492503101E-16</v>
      </c>
      <c r="AQ163" s="53">
        <v>2.2204460492503101E-16</v>
      </c>
      <c r="AR163" s="53">
        <v>0.67393689894752296</v>
      </c>
      <c r="AS163" s="53">
        <v>1.41171290343915E-3</v>
      </c>
      <c r="AT163" s="53">
        <v>3.5951296804970499E-7</v>
      </c>
      <c r="AU163" s="53">
        <v>0.65142395747895598</v>
      </c>
      <c r="AV163" s="53">
        <v>2.2204460492503101E-16</v>
      </c>
      <c r="AW163" s="53">
        <v>0.17885902870574999</v>
      </c>
      <c r="AX163" s="53">
        <v>2.2204460492503101E-16</v>
      </c>
      <c r="AY163" s="53">
        <v>2.2204460492503101E-16</v>
      </c>
      <c r="AZ163" s="53">
        <v>2.2204460492503101E-16</v>
      </c>
      <c r="BA163" s="53">
        <v>2.2204460492503101E-16</v>
      </c>
      <c r="BB163" s="53">
        <v>3.6655898165228199E-11</v>
      </c>
      <c r="BC163" s="53">
        <v>2.2204460492503101E-16</v>
      </c>
      <c r="BD163" s="53">
        <v>2.1015386807735799E-5</v>
      </c>
      <c r="BE163" s="53">
        <v>0.37931248044718002</v>
      </c>
      <c r="BF163" s="53">
        <v>2.2204460492503101E-16</v>
      </c>
      <c r="BG163" s="53">
        <v>8.5872737748395408E-6</v>
      </c>
      <c r="BH163" s="53">
        <v>0.13774445210726</v>
      </c>
      <c r="BI163" s="53">
        <v>2.2204460492503101E-16</v>
      </c>
      <c r="BJ163" s="53">
        <v>1.39937299277754E-2</v>
      </c>
      <c r="BK163" s="53">
        <v>9.0457378437685297E-7</v>
      </c>
      <c r="BL163" s="53">
        <v>2.2204460492503101E-16</v>
      </c>
      <c r="BN163" s="5">
        <f t="shared" si="8"/>
        <v>0</v>
      </c>
      <c r="BO163" s="5">
        <f t="shared" si="9"/>
        <v>1</v>
      </c>
      <c r="BQ163" s="5">
        <f t="shared" si="10"/>
        <v>2</v>
      </c>
      <c r="BR163" s="5">
        <f t="shared" si="11"/>
        <v>3</v>
      </c>
    </row>
    <row r="164" spans="1:70" x14ac:dyDescent="0.35">
      <c r="A164">
        <v>163</v>
      </c>
      <c r="B164" t="s">
        <v>1545</v>
      </c>
      <c r="C164">
        <v>5.7</v>
      </c>
      <c r="D164">
        <v>3.5</v>
      </c>
      <c r="E164">
        <v>3.2</v>
      </c>
      <c r="F164">
        <v>1.63</v>
      </c>
      <c r="G164">
        <v>1.78</v>
      </c>
      <c r="H164">
        <v>1.0900000000000001</v>
      </c>
      <c r="I164">
        <v>61.4</v>
      </c>
      <c r="K164" t="s">
        <v>1446</v>
      </c>
      <c r="L164">
        <v>2500</v>
      </c>
      <c r="M164" t="s">
        <v>1522</v>
      </c>
      <c r="N164" t="s">
        <v>1370</v>
      </c>
      <c r="O164" s="53">
        <v>0.772166666666667</v>
      </c>
      <c r="P164" s="53">
        <v>0.21609999999999999</v>
      </c>
      <c r="Q164" s="53">
        <v>4.9999999999999403E-3</v>
      </c>
      <c r="R164" s="53">
        <v>3.0433333333333298E-2</v>
      </c>
      <c r="S164" s="53">
        <v>-1.90847337933064E-16</v>
      </c>
      <c r="T164" s="53">
        <v>-2.7366997557010099E-17</v>
      </c>
      <c r="U164" s="53">
        <v>-2.9209273888497498E-17</v>
      </c>
      <c r="V164" s="53">
        <v>4.9999999999981602E-4</v>
      </c>
      <c r="W164" s="53">
        <v>-2.7478019859472599E-17</v>
      </c>
      <c r="X164" s="53">
        <v>3.3866666666666601E-2</v>
      </c>
      <c r="Y164" s="53">
        <v>1.1900000000000001E-2</v>
      </c>
      <c r="Z164" s="53">
        <v>0.65439999999999998</v>
      </c>
      <c r="AA164" s="53">
        <v>-3.3290037393385299E-16</v>
      </c>
      <c r="AB164" s="53">
        <v>-1.31394894964387E-16</v>
      </c>
      <c r="AC164" s="53">
        <v>-2.8652427652708897E-17</v>
      </c>
      <c r="AD164" s="53">
        <v>-1.6064927166326001E-16</v>
      </c>
      <c r="AE164" s="53">
        <v>1.6666666666666401E-3</v>
      </c>
      <c r="AF164" s="53">
        <v>-9.3171997894714301E-18</v>
      </c>
      <c r="AG164" s="53">
        <v>-3.1669111777432603E-17</v>
      </c>
      <c r="AH164" s="53">
        <v>1.52666666666666E-2</v>
      </c>
      <c r="AI164" s="53">
        <v>-2.3989144004588101E-16</v>
      </c>
      <c r="AJ164" s="53">
        <v>-4.8089310311638696E-16</v>
      </c>
      <c r="AK164" s="53">
        <v>8.1666666666665097E-3</v>
      </c>
      <c r="AL164" s="53">
        <v>-3.5654812435836898E-16</v>
      </c>
      <c r="AM164" s="53">
        <v>-2.6090241078691199E-16</v>
      </c>
      <c r="AN164" s="53">
        <v>0.402372806772892</v>
      </c>
      <c r="AO164" s="53">
        <v>8.4168082717705706E-2</v>
      </c>
      <c r="AP164" s="53">
        <v>6.1586309452732797E-13</v>
      </c>
      <c r="AQ164" s="53">
        <v>2.2204460492503101E-16</v>
      </c>
      <c r="AR164" s="53">
        <v>4.1862098406149198E-2</v>
      </c>
      <c r="AS164" s="53">
        <v>8.2630321529819704E-4</v>
      </c>
      <c r="AT164" s="53">
        <v>8.0441067231645094E-5</v>
      </c>
      <c r="AU164" s="53">
        <v>5.0844628403990497E-2</v>
      </c>
      <c r="AV164" s="53">
        <v>2.7865792374504E-3</v>
      </c>
      <c r="AW164" s="53">
        <v>0.38138294161819503</v>
      </c>
      <c r="AX164" s="53">
        <v>1.5168953901304801E-12</v>
      </c>
      <c r="AY164" s="53">
        <v>2.2771915251652201E-7</v>
      </c>
      <c r="AZ164" s="53">
        <v>2.2204460492503101E-16</v>
      </c>
      <c r="BA164" s="53">
        <v>2.2204460492503101E-16</v>
      </c>
      <c r="BB164" s="53">
        <v>9.0764806467986501E-8</v>
      </c>
      <c r="BC164" s="53">
        <v>2.2204460492503101E-16</v>
      </c>
      <c r="BD164" s="53">
        <v>3.1328212198392601E-4</v>
      </c>
      <c r="BE164" s="53">
        <v>0.324098699122225</v>
      </c>
      <c r="BF164" s="53">
        <v>2.2204460492503101E-16</v>
      </c>
      <c r="BG164" s="53">
        <v>3.4193026035809101E-8</v>
      </c>
      <c r="BH164" s="53">
        <v>2.885427369238E-2</v>
      </c>
      <c r="BI164" s="53">
        <v>1.12811943989707E-10</v>
      </c>
      <c r="BJ164" s="53">
        <v>6.4931213162480794E-2</v>
      </c>
      <c r="BK164" s="53">
        <v>1.3591710203035801E-4</v>
      </c>
      <c r="BL164" s="53">
        <v>2.2204460492503101E-16</v>
      </c>
      <c r="BN164" s="5">
        <f t="shared" si="8"/>
        <v>1</v>
      </c>
      <c r="BO164" s="5">
        <f t="shared" si="9"/>
        <v>0</v>
      </c>
      <c r="BQ164" s="5">
        <f t="shared" si="10"/>
        <v>2</v>
      </c>
      <c r="BR164" s="5">
        <f t="shared" si="11"/>
        <v>0</v>
      </c>
    </row>
    <row r="165" spans="1:70" x14ac:dyDescent="0.35">
      <c r="A165">
        <v>164</v>
      </c>
      <c r="B165" t="s">
        <v>1546</v>
      </c>
      <c r="C165">
        <v>7.3</v>
      </c>
      <c r="D165">
        <v>5</v>
      </c>
      <c r="E165">
        <v>4</v>
      </c>
      <c r="F165">
        <v>1.46</v>
      </c>
      <c r="G165">
        <v>1.83</v>
      </c>
      <c r="H165">
        <v>1.25</v>
      </c>
      <c r="I165">
        <v>68.489999999999995</v>
      </c>
      <c r="K165" t="s">
        <v>1454</v>
      </c>
      <c r="L165">
        <v>7000</v>
      </c>
      <c r="M165" t="s">
        <v>1547</v>
      </c>
      <c r="N165" t="s">
        <v>1370</v>
      </c>
      <c r="O165" s="53">
        <v>0.24083333333333301</v>
      </c>
      <c r="P165" s="53">
        <v>0.56569999999999998</v>
      </c>
      <c r="Q165" s="53">
        <v>-1.06470388061553E-16</v>
      </c>
      <c r="R165" s="53">
        <v>6.0999999999999999E-2</v>
      </c>
      <c r="S165" s="53">
        <v>9.4999999999999807E-3</v>
      </c>
      <c r="T165" s="53">
        <v>-2.5424107263916101E-17</v>
      </c>
      <c r="U165" s="53">
        <v>-2.7956803538842198E-17</v>
      </c>
      <c r="V165" s="53">
        <v>1.99999999999986E-3</v>
      </c>
      <c r="W165" s="53">
        <v>-2.4008572907519001E-17</v>
      </c>
      <c r="X165" s="53">
        <v>0.214</v>
      </c>
      <c r="Y165" s="53">
        <v>0.124233333333333</v>
      </c>
      <c r="Z165" s="53">
        <v>0.49459999999999998</v>
      </c>
      <c r="AA165" s="53">
        <v>3.9999999999997798E-3</v>
      </c>
      <c r="AB165" s="53">
        <v>6.5299999999999997E-2</v>
      </c>
      <c r="AC165" s="53">
        <v>-1.6956921977673299E-17</v>
      </c>
      <c r="AD165" s="53">
        <v>8.2100000000000006E-2</v>
      </c>
      <c r="AE165" s="53">
        <v>7.9999999999999898E-3</v>
      </c>
      <c r="AF165" s="53">
        <v>2.3E-3</v>
      </c>
      <c r="AG165" s="53">
        <v>-2.9424379599518601E-17</v>
      </c>
      <c r="AH165" s="53">
        <v>0.47856666666666697</v>
      </c>
      <c r="AI165" s="53">
        <v>0.23826666666666699</v>
      </c>
      <c r="AJ165" s="53">
        <v>3.2999999999997402E-3</v>
      </c>
      <c r="AK165" s="53">
        <v>4.8333333333331696E-3</v>
      </c>
      <c r="AL165" s="53">
        <v>-3.5130232056701501E-16</v>
      </c>
      <c r="AM165" s="53">
        <v>-2.5368596112684799E-16</v>
      </c>
      <c r="AN165" s="53">
        <v>0.99926253309116497</v>
      </c>
      <c r="AO165" s="53">
        <v>2.2807057265357501E-4</v>
      </c>
      <c r="AP165" s="53">
        <v>2.2204460492503101E-16</v>
      </c>
      <c r="AQ165" s="53">
        <v>2.03446083499889E-13</v>
      </c>
      <c r="AR165" s="53">
        <v>1.0019169423363099E-3</v>
      </c>
      <c r="AS165" s="53">
        <v>1.4524317114103199E-2</v>
      </c>
      <c r="AT165" s="53">
        <v>1.78795198240395E-2</v>
      </c>
      <c r="AU165" s="53">
        <v>8.1815879672786102E-4</v>
      </c>
      <c r="AV165" s="53">
        <v>0.99999972204304199</v>
      </c>
      <c r="AW165" s="53">
        <v>0.83714801418601303</v>
      </c>
      <c r="AX165" s="53">
        <v>3.2665709830684097E-11</v>
      </c>
      <c r="AY165" s="53">
        <v>8.1784344986686897E-4</v>
      </c>
      <c r="AZ165" s="53">
        <v>2.2204460492503101E-16</v>
      </c>
      <c r="BA165" s="53">
        <v>2.2204460492503101E-16</v>
      </c>
      <c r="BB165" s="53">
        <v>1.4549027359341201E-10</v>
      </c>
      <c r="BC165" s="53">
        <v>1</v>
      </c>
      <c r="BD165" s="53">
        <v>1.04414588644397E-5</v>
      </c>
      <c r="BE165" s="53">
        <v>0.95722872238739098</v>
      </c>
      <c r="BF165" s="53">
        <v>2.2204460492503101E-16</v>
      </c>
      <c r="BG165" s="53">
        <v>1.4504234265887901E-9</v>
      </c>
      <c r="BH165" s="53">
        <v>1.4568681988925899E-3</v>
      </c>
      <c r="BI165" s="53">
        <v>1.4858785460532601E-10</v>
      </c>
      <c r="BJ165" s="53">
        <v>2.79366446739172E-2</v>
      </c>
      <c r="BK165" s="53">
        <v>4.5506731997832897E-6</v>
      </c>
      <c r="BL165" s="53">
        <v>2.2204460492503101E-16</v>
      </c>
      <c r="BN165" s="5">
        <f t="shared" si="8"/>
        <v>1</v>
      </c>
      <c r="BO165" s="5">
        <f t="shared" si="9"/>
        <v>4</v>
      </c>
      <c r="BQ165" s="5">
        <f t="shared" si="10"/>
        <v>2</v>
      </c>
      <c r="BR165" s="5">
        <f t="shared" si="11"/>
        <v>4</v>
      </c>
    </row>
    <row r="166" spans="1:70" x14ac:dyDescent="0.35">
      <c r="A166">
        <v>165</v>
      </c>
      <c r="B166" t="s">
        <v>1548</v>
      </c>
      <c r="C166">
        <v>5.9</v>
      </c>
      <c r="D166">
        <v>2.9</v>
      </c>
      <c r="E166">
        <v>3</v>
      </c>
      <c r="F166">
        <v>2.0299999999999998</v>
      </c>
      <c r="G166">
        <v>1.97</v>
      </c>
      <c r="H166">
        <v>0.97</v>
      </c>
      <c r="I166">
        <v>49.15</v>
      </c>
      <c r="K166" t="s">
        <v>1549</v>
      </c>
      <c r="L166">
        <v>5000</v>
      </c>
      <c r="M166" t="s">
        <v>370</v>
      </c>
      <c r="N166" t="s">
        <v>1370</v>
      </c>
      <c r="O166" s="53">
        <v>0.30199999999999999</v>
      </c>
      <c r="P166" s="53">
        <v>2.0233333333333301E-2</v>
      </c>
      <c r="Q166" s="53">
        <v>8.1999999999998897E-3</v>
      </c>
      <c r="R166" s="53">
        <v>1.81333333333333E-2</v>
      </c>
      <c r="S166" s="53">
        <v>-1.5321077739827201E-16</v>
      </c>
      <c r="T166" s="53">
        <v>-2.7450264283857001E-17</v>
      </c>
      <c r="U166" s="53">
        <v>-3.10047126861335E-17</v>
      </c>
      <c r="V166" s="53">
        <v>0.344766666666667</v>
      </c>
      <c r="W166" s="53">
        <v>-2.7033930649622601E-17</v>
      </c>
      <c r="X166" s="53">
        <v>2.73999999999999E-2</v>
      </c>
      <c r="Y166" s="53">
        <v>-1.72417635724287E-16</v>
      </c>
      <c r="Z166" s="53">
        <v>-3.0403457529359899E-16</v>
      </c>
      <c r="AA166" s="53">
        <v>-3.0644931037215899E-16</v>
      </c>
      <c r="AB166" s="53">
        <v>-1.1318723736053499E-16</v>
      </c>
      <c r="AC166" s="53">
        <v>-3.54360638055162E-17</v>
      </c>
      <c r="AD166" s="53">
        <v>-2.6828539390066899E-16</v>
      </c>
      <c r="AE166" s="53">
        <v>0.13320000000000001</v>
      </c>
      <c r="AF166" s="53">
        <v>-9.2825053199518901E-18</v>
      </c>
      <c r="AG166" s="53">
        <v>-3.1809624378986699E-17</v>
      </c>
      <c r="AH166" s="53">
        <v>0.02</v>
      </c>
      <c r="AI166" s="53">
        <v>9.9999999999969905E-4</v>
      </c>
      <c r="AJ166" s="53">
        <v>-4.8269721553140199E-16</v>
      </c>
      <c r="AK166" s="53">
        <v>-3.29708482738056E-16</v>
      </c>
      <c r="AL166" s="53">
        <v>0.94697142857142902</v>
      </c>
      <c r="AM166" s="53">
        <v>-2.6126323326991502E-16</v>
      </c>
      <c r="AN166" s="53">
        <v>9.3192308581734207E-3</v>
      </c>
      <c r="AO166" s="53">
        <v>2.3896094725328601E-4</v>
      </c>
      <c r="AP166" s="53">
        <v>3.8699544906758697E-6</v>
      </c>
      <c r="AQ166" s="53">
        <v>6.8061396997923101E-2</v>
      </c>
      <c r="AR166" s="53">
        <v>1.81969554751393E-2</v>
      </c>
      <c r="AS166" s="53">
        <v>1.11764560587046E-8</v>
      </c>
      <c r="AT166" s="53">
        <v>6.5614889371182601E-5</v>
      </c>
      <c r="AU166" s="53">
        <v>6.2638286409115895E-2</v>
      </c>
      <c r="AV166" s="53">
        <v>1.5029562354127099E-3</v>
      </c>
      <c r="AW166" s="53">
        <v>0.205340624191062</v>
      </c>
      <c r="AX166" s="53">
        <v>8.1258723344591501E-7</v>
      </c>
      <c r="AY166" s="53">
        <v>2.16828203729094E-2</v>
      </c>
      <c r="AZ166" s="53">
        <v>2.2204460492503101E-16</v>
      </c>
      <c r="BA166" s="53">
        <v>2.2204460492503101E-16</v>
      </c>
      <c r="BB166" s="53">
        <v>5.9271643465905197E-3</v>
      </c>
      <c r="BC166" s="53">
        <v>2.2204460492503101E-16</v>
      </c>
      <c r="BD166" s="53">
        <v>6.1264592456789797E-3</v>
      </c>
      <c r="BE166" s="53">
        <v>8.3192506186767295E-9</v>
      </c>
      <c r="BF166" s="53">
        <v>2.2204460492503101E-16</v>
      </c>
      <c r="BG166" s="53">
        <v>5.8353540851915398E-6</v>
      </c>
      <c r="BH166" s="53">
        <v>0.165043044673503</v>
      </c>
      <c r="BI166" s="53">
        <v>8.8578659312009398E-5</v>
      </c>
      <c r="BJ166" s="53">
        <v>2.37819775179655E-2</v>
      </c>
      <c r="BK166" s="53">
        <v>0.18117164621304699</v>
      </c>
      <c r="BL166" s="53">
        <v>2.2204460492503101E-16</v>
      </c>
      <c r="BN166" s="5">
        <f t="shared" si="8"/>
        <v>1</v>
      </c>
      <c r="BO166" s="5">
        <f t="shared" si="9"/>
        <v>0</v>
      </c>
      <c r="BQ166" s="5">
        <f t="shared" si="10"/>
        <v>1</v>
      </c>
      <c r="BR166" s="5">
        <f t="shared" si="11"/>
        <v>0</v>
      </c>
    </row>
    <row r="167" spans="1:70" x14ac:dyDescent="0.35">
      <c r="A167">
        <v>166</v>
      </c>
      <c r="B167" t="s">
        <v>1550</v>
      </c>
      <c r="C167">
        <v>4.4000000000000004</v>
      </c>
      <c r="D167">
        <v>2</v>
      </c>
      <c r="E167">
        <v>2.2000000000000002</v>
      </c>
      <c r="F167">
        <v>2.2000000000000002</v>
      </c>
      <c r="G167">
        <v>2</v>
      </c>
      <c r="H167">
        <v>0.91</v>
      </c>
      <c r="I167">
        <v>45.45</v>
      </c>
      <c r="K167" t="s">
        <v>1549</v>
      </c>
      <c r="L167">
        <v>5000</v>
      </c>
      <c r="M167" t="s">
        <v>370</v>
      </c>
      <c r="N167" t="s">
        <v>1370</v>
      </c>
      <c r="O167" s="53">
        <v>6.34333333333333E-2</v>
      </c>
      <c r="P167" s="53">
        <v>1.9033333333333201E-2</v>
      </c>
      <c r="Q167" s="53">
        <v>0.106066666666667</v>
      </c>
      <c r="R167" s="53">
        <v>8.7228571428571405E-2</v>
      </c>
      <c r="S167" s="53">
        <v>5.9799999999999999E-2</v>
      </c>
      <c r="T167" s="53">
        <v>-2.26207941267376E-17</v>
      </c>
      <c r="U167" s="53">
        <v>-2.3227947343329399E-17</v>
      </c>
      <c r="V167" s="53">
        <v>0.495966666666667</v>
      </c>
      <c r="W167" s="53">
        <v>6.6666666666664398E-4</v>
      </c>
      <c r="X167" s="53">
        <v>0.17353333333333301</v>
      </c>
      <c r="Y167" s="53">
        <v>3.9333333333333297E-2</v>
      </c>
      <c r="Z167" s="53">
        <v>-2.1252444248887101E-16</v>
      </c>
      <c r="AA167" s="53">
        <v>8.4999999999998202E-3</v>
      </c>
      <c r="AB167" s="53">
        <v>9.9999999999994798E-4</v>
      </c>
      <c r="AC167" s="53">
        <v>-3.0894557745408903E-17</v>
      </c>
      <c r="AD167" s="53">
        <v>3.9999999999997798E-3</v>
      </c>
      <c r="AE167" s="53">
        <v>0.46763333333333301</v>
      </c>
      <c r="AF167" s="53">
        <v>-8.3266726846886707E-18</v>
      </c>
      <c r="AG167" s="53">
        <v>-3.0499908154624199E-17</v>
      </c>
      <c r="AH167" s="53">
        <v>3.09E-2</v>
      </c>
      <c r="AI167" s="53">
        <v>-2.86243251323981E-16</v>
      </c>
      <c r="AJ167" s="53">
        <v>4.9999999999972603E-4</v>
      </c>
      <c r="AK167" s="53">
        <v>0.88690000000000002</v>
      </c>
      <c r="AL167" s="53">
        <v>4.6980952380952401E-2</v>
      </c>
      <c r="AM167" s="53">
        <v>-1.05665476368699E-16</v>
      </c>
      <c r="AN167" s="53">
        <v>0.84937378946090303</v>
      </c>
      <c r="AO167" s="53">
        <v>1.38316226874334E-5</v>
      </c>
      <c r="AP167" s="53">
        <v>3.0604626528030799E-2</v>
      </c>
      <c r="AQ167" s="53">
        <v>0.89976271329439605</v>
      </c>
      <c r="AR167" s="53">
        <v>2.8631715709791601E-3</v>
      </c>
      <c r="AS167" s="53">
        <v>3.3613283029820601E-8</v>
      </c>
      <c r="AT167" s="53">
        <v>7.0437870048398197E-6</v>
      </c>
      <c r="AU167" s="53">
        <v>0.99584167961930603</v>
      </c>
      <c r="AV167" s="53">
        <v>1.75503209436956E-7</v>
      </c>
      <c r="AW167" s="53">
        <v>0.17585709900756699</v>
      </c>
      <c r="AX167" s="53">
        <v>2.3502267940688299E-5</v>
      </c>
      <c r="AY167" s="53">
        <v>3.5475082838168901E-3</v>
      </c>
      <c r="AZ167" s="53">
        <v>2.2204460492503101E-16</v>
      </c>
      <c r="BA167" s="53">
        <v>2.2204460492503101E-16</v>
      </c>
      <c r="BB167" s="53">
        <v>1.52946689711749E-3</v>
      </c>
      <c r="BC167" s="53">
        <v>2.2204460492503101E-16</v>
      </c>
      <c r="BD167" s="53">
        <v>7.7605027930026599E-3</v>
      </c>
      <c r="BE167" s="53">
        <v>2.2204460492503101E-16</v>
      </c>
      <c r="BF167" s="53">
        <v>2.2204460492503101E-16</v>
      </c>
      <c r="BG167" s="53">
        <v>1.85721463605796E-3</v>
      </c>
      <c r="BH167" s="53">
        <v>0.41039798892840401</v>
      </c>
      <c r="BI167" s="53">
        <v>1.4906835835305801E-4</v>
      </c>
      <c r="BJ167" s="53">
        <v>0.96575153345390097</v>
      </c>
      <c r="BK167" s="53">
        <v>0.87165158691048805</v>
      </c>
      <c r="BL167" s="53">
        <v>2.2849330963925701E-10</v>
      </c>
      <c r="BN167" s="5">
        <f t="shared" si="8"/>
        <v>2</v>
      </c>
      <c r="BO167" s="5">
        <f t="shared" si="9"/>
        <v>4</v>
      </c>
      <c r="BQ167" s="5">
        <f t="shared" si="10"/>
        <v>2</v>
      </c>
      <c r="BR167" s="5">
        <f t="shared" si="11"/>
        <v>4</v>
      </c>
    </row>
    <row r="168" spans="1:70" x14ac:dyDescent="0.35">
      <c r="A168">
        <v>167</v>
      </c>
      <c r="B168" t="s">
        <v>1551</v>
      </c>
      <c r="C168">
        <v>5.24</v>
      </c>
      <c r="D168">
        <v>2.48</v>
      </c>
      <c r="E168">
        <v>2.98</v>
      </c>
      <c r="F168">
        <v>2.11</v>
      </c>
      <c r="G168">
        <v>1.76</v>
      </c>
      <c r="H168">
        <v>0.83</v>
      </c>
      <c r="I168">
        <v>47.33</v>
      </c>
      <c r="K168" t="s">
        <v>1549</v>
      </c>
      <c r="L168">
        <v>5000</v>
      </c>
      <c r="M168" t="s">
        <v>370</v>
      </c>
      <c r="N168" t="s">
        <v>1370</v>
      </c>
      <c r="O168" s="53">
        <v>0.167866666666667</v>
      </c>
      <c r="P168" s="53">
        <v>7.3999999999999301E-3</v>
      </c>
      <c r="Q168" s="53">
        <v>0.10290000000000001</v>
      </c>
      <c r="R168" s="53">
        <v>4.9333333333333304E-3</v>
      </c>
      <c r="S168" s="53">
        <v>-1.3161693956931201E-16</v>
      </c>
      <c r="T168" s="53">
        <v>3.9999999999997497E-4</v>
      </c>
      <c r="U168" s="53">
        <v>-2.6902091665448301E-17</v>
      </c>
      <c r="V168" s="53">
        <v>0.60603333333333298</v>
      </c>
      <c r="W168" s="53">
        <v>2.5866666666666701E-2</v>
      </c>
      <c r="X168" s="53">
        <v>0.2276</v>
      </c>
      <c r="Y168" s="53">
        <v>5.3999999999999999E-2</v>
      </c>
      <c r="Z168" s="53">
        <v>1.3799999999999899E-2</v>
      </c>
      <c r="AA168" s="53">
        <v>-2.7586266604373602E-16</v>
      </c>
      <c r="AB168" s="53">
        <v>9.9999999999999395E-3</v>
      </c>
      <c r="AC168" s="53">
        <v>-3.4331044951318997E-17</v>
      </c>
      <c r="AD168" s="53">
        <v>-2.4923119124054002E-16</v>
      </c>
      <c r="AE168" s="53">
        <v>0.1716</v>
      </c>
      <c r="AF168" s="53">
        <v>-8.9112744960928604E-18</v>
      </c>
      <c r="AG168" s="53">
        <v>-2.9415705982138701E-17</v>
      </c>
      <c r="AH168" s="53">
        <v>1.9E-2</v>
      </c>
      <c r="AI168" s="53">
        <v>1.9999999999997299E-3</v>
      </c>
      <c r="AJ168" s="53">
        <v>-4.0664693834457901E-16</v>
      </c>
      <c r="AK168" s="53">
        <v>0.52223333333333299</v>
      </c>
      <c r="AL168" s="53">
        <v>0.33032698412698402</v>
      </c>
      <c r="AM168" s="53">
        <v>4.9999999999976702E-4</v>
      </c>
      <c r="AN168" s="53">
        <v>0.20061627875980201</v>
      </c>
      <c r="AO168" s="53">
        <v>2.09860339441943E-5</v>
      </c>
      <c r="AP168" s="53">
        <v>1.0313055624416301E-6</v>
      </c>
      <c r="AQ168" s="53">
        <v>0.96763696689218004</v>
      </c>
      <c r="AR168" s="53">
        <v>3.0469547901758199E-2</v>
      </c>
      <c r="AS168" s="53">
        <v>2.8149291644793701E-4</v>
      </c>
      <c r="AT168" s="53">
        <v>9.3760430999012196E-6</v>
      </c>
      <c r="AU168" s="53">
        <v>0.55653491799038601</v>
      </c>
      <c r="AV168" s="53">
        <v>2.8767807395396899E-5</v>
      </c>
      <c r="AW168" s="53">
        <v>0.123608414482121</v>
      </c>
      <c r="AX168" s="53">
        <v>5.6543407347236503E-7</v>
      </c>
      <c r="AY168" s="53">
        <v>1.0092854713418699E-2</v>
      </c>
      <c r="AZ168" s="53">
        <v>2.2204460492503101E-16</v>
      </c>
      <c r="BA168" s="53">
        <v>2.2204460492503101E-16</v>
      </c>
      <c r="BB168" s="53">
        <v>7.6054912863243E-3</v>
      </c>
      <c r="BC168" s="53">
        <v>2.2204460492503101E-16</v>
      </c>
      <c r="BD168" s="53">
        <v>2.6374743014819398E-2</v>
      </c>
      <c r="BE168" s="53">
        <v>1.1560993601453899E-11</v>
      </c>
      <c r="BF168" s="53">
        <v>1.7447020363532399E-10</v>
      </c>
      <c r="BG168" s="53">
        <v>1.1963988435353401E-6</v>
      </c>
      <c r="BH168" s="53">
        <v>0.12899691745809799</v>
      </c>
      <c r="BI168" s="53">
        <v>2.9522044489565301E-5</v>
      </c>
      <c r="BJ168" s="53">
        <v>0.90913834036566199</v>
      </c>
      <c r="BK168" s="53">
        <v>0.45494120955260903</v>
      </c>
      <c r="BL168" s="53">
        <v>2.2204460492503101E-16</v>
      </c>
      <c r="BN168" s="5">
        <f t="shared" si="8"/>
        <v>0</v>
      </c>
      <c r="BO168" s="5">
        <f t="shared" si="9"/>
        <v>2</v>
      </c>
      <c r="BQ168" s="5">
        <f t="shared" si="10"/>
        <v>2</v>
      </c>
      <c r="BR168" s="5">
        <f t="shared" si="11"/>
        <v>3</v>
      </c>
    </row>
    <row r="169" spans="1:70" x14ac:dyDescent="0.35">
      <c r="A169">
        <v>168</v>
      </c>
      <c r="B169" t="s">
        <v>1552</v>
      </c>
      <c r="C169">
        <v>5.7</v>
      </c>
      <c r="D169">
        <v>3.1</v>
      </c>
      <c r="E169">
        <v>3</v>
      </c>
      <c r="F169">
        <v>1.84</v>
      </c>
      <c r="G169">
        <v>1.9</v>
      </c>
      <c r="H169">
        <v>1.03</v>
      </c>
      <c r="I169">
        <v>54.39</v>
      </c>
      <c r="K169" t="s">
        <v>1549</v>
      </c>
      <c r="L169">
        <v>5000</v>
      </c>
      <c r="M169" t="s">
        <v>370</v>
      </c>
      <c r="N169" t="s">
        <v>1370</v>
      </c>
      <c r="O169" s="53">
        <v>0.63943333333333296</v>
      </c>
      <c r="P169" s="53">
        <v>0.75486666666666702</v>
      </c>
      <c r="Q169" s="53">
        <v>1.5633333333333301E-2</v>
      </c>
      <c r="R169" s="53">
        <v>0.15393333333333301</v>
      </c>
      <c r="S169" s="53">
        <v>-1.78468351208494E-16</v>
      </c>
      <c r="T169" s="53">
        <v>-2.75335310107039E-17</v>
      </c>
      <c r="U169" s="53">
        <v>-3.0407967810397501E-17</v>
      </c>
      <c r="V169" s="53">
        <v>2.79999999999982E-3</v>
      </c>
      <c r="W169" s="53">
        <v>-2.7339241981394501E-17</v>
      </c>
      <c r="X169" s="53">
        <v>0.10866666666666699</v>
      </c>
      <c r="Y169" s="53">
        <v>1.9999999999998201E-3</v>
      </c>
      <c r="Z169" s="53">
        <v>-2.8704816301683399E-16</v>
      </c>
      <c r="AA169" s="53">
        <v>-3.31984439938537E-16</v>
      </c>
      <c r="AB169" s="53">
        <v>-1.2129186544029801E-16</v>
      </c>
      <c r="AC169" s="53">
        <v>-3.2166110053299897E-17</v>
      </c>
      <c r="AD169" s="53">
        <v>-2.17659223977762E-16</v>
      </c>
      <c r="AE169" s="53">
        <v>5.8133333333333301E-2</v>
      </c>
      <c r="AF169" s="53">
        <v>-9.4126095806501602E-18</v>
      </c>
      <c r="AG169" s="53">
        <v>-3.1797481314654902E-17</v>
      </c>
      <c r="AH169" s="53">
        <v>1.03333333333333E-2</v>
      </c>
      <c r="AI169" s="53">
        <v>-3.4428015993626099E-16</v>
      </c>
      <c r="AJ169" s="53">
        <v>7.9999999999952104E-4</v>
      </c>
      <c r="AK169" s="53">
        <v>4.0999999999997401E-3</v>
      </c>
      <c r="AL169" s="53">
        <v>1.9299999999999901E-2</v>
      </c>
      <c r="AM169" s="53">
        <v>-2.6090241078691199E-16</v>
      </c>
      <c r="AN169" s="53">
        <v>0.103280872762899</v>
      </c>
      <c r="AO169" s="53">
        <v>2.0160712187585202E-2</v>
      </c>
      <c r="AP169" s="53">
        <v>1.6877001907531399E-8</v>
      </c>
      <c r="AQ169" s="53">
        <v>2.7939134091060098E-7</v>
      </c>
      <c r="AR169" s="53">
        <v>3.00094571803389E-2</v>
      </c>
      <c r="AS169" s="53">
        <v>9.0843650027374899E-7</v>
      </c>
      <c r="AT169" s="53">
        <v>5.9490752921427402E-5</v>
      </c>
      <c r="AU169" s="53">
        <v>0.12600959386039101</v>
      </c>
      <c r="AV169" s="53">
        <v>1.16442687950919E-3</v>
      </c>
      <c r="AW169" s="53">
        <v>0.33825010586842702</v>
      </c>
      <c r="AX169" s="53">
        <v>5.4309613716872703E-9</v>
      </c>
      <c r="AY169" s="53">
        <v>2.6343713485688E-4</v>
      </c>
      <c r="AZ169" s="53">
        <v>2.2204460492503101E-16</v>
      </c>
      <c r="BA169" s="53">
        <v>2.2204460492503101E-16</v>
      </c>
      <c r="BB169" s="53">
        <v>7.4599498691412596E-5</v>
      </c>
      <c r="BC169" s="53">
        <v>2.2204460492503101E-16</v>
      </c>
      <c r="BD169" s="53">
        <v>1.6474613388654999E-3</v>
      </c>
      <c r="BE169" s="53">
        <v>1.4277003523838699E-4</v>
      </c>
      <c r="BF169" s="53">
        <v>2.2204460492503101E-16</v>
      </c>
      <c r="BG169" s="53">
        <v>1.3761385938267001E-6</v>
      </c>
      <c r="BH169" s="53">
        <v>0.13192975197618201</v>
      </c>
      <c r="BI169" s="53">
        <v>3.0662485695897302E-7</v>
      </c>
      <c r="BJ169" s="53">
        <v>5.8941129060105103E-2</v>
      </c>
      <c r="BK169" s="53">
        <v>1.3851729416839501E-2</v>
      </c>
      <c r="BL169" s="53">
        <v>2.2204460492503101E-16</v>
      </c>
      <c r="BN169" s="5">
        <f t="shared" si="8"/>
        <v>1</v>
      </c>
      <c r="BO169" s="5">
        <f t="shared" si="9"/>
        <v>0</v>
      </c>
      <c r="BQ169" s="5">
        <f t="shared" si="10"/>
        <v>2</v>
      </c>
      <c r="BR169" s="5">
        <f t="shared" si="11"/>
        <v>0</v>
      </c>
    </row>
    <row r="170" spans="1:70" x14ac:dyDescent="0.35">
      <c r="A170">
        <v>169</v>
      </c>
      <c r="B170" t="s">
        <v>1553</v>
      </c>
      <c r="C170">
        <v>4.5</v>
      </c>
      <c r="D170">
        <v>2.4</v>
      </c>
      <c r="E170">
        <v>2.1</v>
      </c>
      <c r="F170">
        <v>1.88</v>
      </c>
      <c r="G170">
        <v>2.14</v>
      </c>
      <c r="H170">
        <v>1.1399999999999999</v>
      </c>
      <c r="I170">
        <v>53.33</v>
      </c>
      <c r="K170" t="s">
        <v>1549</v>
      </c>
      <c r="L170">
        <v>5000</v>
      </c>
      <c r="M170" t="s">
        <v>370</v>
      </c>
      <c r="N170" t="s">
        <v>1370</v>
      </c>
      <c r="O170" s="53">
        <v>1.9800000000000002E-2</v>
      </c>
      <c r="P170" s="53">
        <v>0.53484285714285695</v>
      </c>
      <c r="Q170" s="53">
        <v>0.24536666666666701</v>
      </c>
      <c r="R170" s="53">
        <v>0.20016666666666699</v>
      </c>
      <c r="S170" s="53">
        <v>-1.3333778525748101E-16</v>
      </c>
      <c r="T170" s="53">
        <v>-2.3064883336587601E-17</v>
      </c>
      <c r="U170" s="53">
        <v>8.0000000000000002E-3</v>
      </c>
      <c r="V170" s="53">
        <v>4.28333333333333E-2</v>
      </c>
      <c r="W170" s="53">
        <v>-2.3120394487818899E-17</v>
      </c>
      <c r="X170" s="53">
        <v>0.110533333333333</v>
      </c>
      <c r="Y170" s="53">
        <v>1.99999999999985E-3</v>
      </c>
      <c r="Z170" s="53">
        <v>1.9999999999997901E-3</v>
      </c>
      <c r="AA170" s="53">
        <v>2.4999999999997299E-3</v>
      </c>
      <c r="AB170" s="53">
        <v>2.4999999999998999E-3</v>
      </c>
      <c r="AC170" s="53">
        <v>-2.6832702726409301E-17</v>
      </c>
      <c r="AD170" s="53">
        <v>-2.6954827259118002E-16</v>
      </c>
      <c r="AE170" s="53">
        <v>0.71893333333333298</v>
      </c>
      <c r="AF170" s="53">
        <v>-8.5695339713254293E-18</v>
      </c>
      <c r="AG170" s="53">
        <v>-3.1672581224384499E-17</v>
      </c>
      <c r="AH170" s="53">
        <v>4.4999999999999303E-3</v>
      </c>
      <c r="AI170" s="53">
        <v>9.9999999999967801E-4</v>
      </c>
      <c r="AJ170" s="53">
        <v>3.9999999999996601E-3</v>
      </c>
      <c r="AK170" s="53">
        <v>0.126466666666667</v>
      </c>
      <c r="AL170" s="53">
        <v>2.87E-2</v>
      </c>
      <c r="AM170" s="53">
        <v>-1.8890444763996999E-16</v>
      </c>
      <c r="AN170" s="53">
        <v>8.7445660065531505E-2</v>
      </c>
      <c r="AO170" s="53">
        <v>0.70766124545158904</v>
      </c>
      <c r="AP170" s="53">
        <v>5.7802742515162501E-5</v>
      </c>
      <c r="AQ170" s="53">
        <v>1.96495966114213E-9</v>
      </c>
      <c r="AR170" s="53">
        <v>5.8275598811871002E-3</v>
      </c>
      <c r="AS170" s="53">
        <v>3.13905987411583E-9</v>
      </c>
      <c r="AT170" s="53">
        <v>3.7498153365894001E-6</v>
      </c>
      <c r="AU170" s="53">
        <v>0.84735490491157095</v>
      </c>
      <c r="AV170" s="53">
        <v>4.1419780859250397E-8</v>
      </c>
      <c r="AW170" s="53">
        <v>0.29529542116180402</v>
      </c>
      <c r="AX170" s="53">
        <v>3.8756151216992498E-11</v>
      </c>
      <c r="AY170" s="53">
        <v>1.32837386366988E-6</v>
      </c>
      <c r="AZ170" s="53">
        <v>2.2204460492503101E-16</v>
      </c>
      <c r="BA170" s="53">
        <v>2.2204460492503101E-16</v>
      </c>
      <c r="BB170" s="53">
        <v>3.6556871342442698E-5</v>
      </c>
      <c r="BC170" s="53">
        <v>2.2204460492503101E-16</v>
      </c>
      <c r="BD170" s="53">
        <v>3.0151253719175401E-4</v>
      </c>
      <c r="BE170" s="53">
        <v>2.0453334164316602E-5</v>
      </c>
      <c r="BF170" s="53">
        <v>2.2204460492503101E-16</v>
      </c>
      <c r="BG170" s="53">
        <v>7.2279127104305299E-4</v>
      </c>
      <c r="BH170" s="53">
        <v>0.62796243370981097</v>
      </c>
      <c r="BI170" s="53">
        <v>7.2908555067217499E-7</v>
      </c>
      <c r="BJ170" s="53">
        <v>4.6155012279124101E-2</v>
      </c>
      <c r="BK170" s="53">
        <v>3.6683752843366502E-2</v>
      </c>
      <c r="BL170" s="53">
        <v>2.2204460492503101E-16</v>
      </c>
      <c r="BN170" s="5">
        <f t="shared" si="8"/>
        <v>1</v>
      </c>
      <c r="BO170" s="5">
        <f t="shared" si="9"/>
        <v>2</v>
      </c>
      <c r="BQ170" s="5">
        <f t="shared" si="10"/>
        <v>2</v>
      </c>
      <c r="BR170" s="5">
        <f t="shared" si="11"/>
        <v>3</v>
      </c>
    </row>
    <row r="171" spans="1:70" x14ac:dyDescent="0.35">
      <c r="A171">
        <v>170</v>
      </c>
      <c r="B171" t="s">
        <v>1554</v>
      </c>
      <c r="C171">
        <v>5.0999999999999996</v>
      </c>
      <c r="D171">
        <v>2.75</v>
      </c>
      <c r="E171">
        <v>2.5</v>
      </c>
      <c r="F171">
        <v>1.85</v>
      </c>
      <c r="G171">
        <v>2.04</v>
      </c>
      <c r="H171">
        <v>1.1000000000000001</v>
      </c>
      <c r="I171">
        <v>53.92</v>
      </c>
      <c r="K171" t="s">
        <v>1549</v>
      </c>
      <c r="L171">
        <v>5000</v>
      </c>
      <c r="M171" t="s">
        <v>370</v>
      </c>
      <c r="N171" t="s">
        <v>1370</v>
      </c>
      <c r="O171" s="53">
        <v>0.11323333333333301</v>
      </c>
      <c r="P171" s="53">
        <v>0.18363333333333301</v>
      </c>
      <c r="Q171" s="53">
        <v>0.60870000000000002</v>
      </c>
      <c r="R171" s="53">
        <v>0.48666666666666702</v>
      </c>
      <c r="S171" s="53">
        <v>1.33333333333318E-3</v>
      </c>
      <c r="T171" s="53">
        <v>-2.6756374893466299E-17</v>
      </c>
      <c r="U171" s="53">
        <v>-2.8654162376184901E-17</v>
      </c>
      <c r="V171" s="53">
        <v>-1.4632739464559601E-16</v>
      </c>
      <c r="W171" s="53">
        <v>-2.66731081666194E-17</v>
      </c>
      <c r="X171" s="53">
        <v>2.6366666666666601E-2</v>
      </c>
      <c r="Y171" s="53">
        <v>4.9999999999984605E-4</v>
      </c>
      <c r="Z171" s="53">
        <v>1.9999999999997802E-3</v>
      </c>
      <c r="AA171" s="53">
        <v>9.9999999999972507E-4</v>
      </c>
      <c r="AB171" s="53">
        <v>2.6666666666665599E-3</v>
      </c>
      <c r="AC171" s="53">
        <v>-2.7842311789427798E-17</v>
      </c>
      <c r="AD171" s="53">
        <v>-2.76792477826859E-16</v>
      </c>
      <c r="AE171" s="53">
        <v>0.1726</v>
      </c>
      <c r="AF171" s="53">
        <v>-9.2339330626245402E-18</v>
      </c>
      <c r="AG171" s="53">
        <v>-3.1787072973798998E-17</v>
      </c>
      <c r="AH171" s="53">
        <v>8.4999999999999295E-3</v>
      </c>
      <c r="AI171" s="53">
        <v>-3.4516833835596102E-16</v>
      </c>
      <c r="AJ171" s="53">
        <v>1.9999999999995798E-3</v>
      </c>
      <c r="AK171" s="53">
        <v>0.181666666666667</v>
      </c>
      <c r="AL171" s="53">
        <v>5.0900000000000001E-2</v>
      </c>
      <c r="AM171" s="53">
        <v>-2.6098567751375898E-16</v>
      </c>
      <c r="AN171" s="53">
        <v>0.128012867513805</v>
      </c>
      <c r="AO171" s="53">
        <v>0.2956986198016</v>
      </c>
      <c r="AP171" s="53">
        <v>2.80118477214397E-6</v>
      </c>
      <c r="AQ171" s="53">
        <v>9.5422152657746605E-9</v>
      </c>
      <c r="AR171" s="53">
        <v>1.6188953490461601E-2</v>
      </c>
      <c r="AS171" s="53">
        <v>2.1823688768475201E-8</v>
      </c>
      <c r="AT171" s="53">
        <v>1.6286573899369599E-5</v>
      </c>
      <c r="AU171" s="53">
        <v>0.53276776742806897</v>
      </c>
      <c r="AV171" s="53">
        <v>7.2703497945328596E-6</v>
      </c>
      <c r="AW171" s="53">
        <v>0.38520722247086397</v>
      </c>
      <c r="AX171" s="53">
        <v>6.9778042637540798E-10</v>
      </c>
      <c r="AY171" s="53">
        <v>2.4067204452111001E-5</v>
      </c>
      <c r="AZ171" s="53">
        <v>2.2204460492503101E-16</v>
      </c>
      <c r="BA171" s="53">
        <v>2.2204460492503101E-16</v>
      </c>
      <c r="BB171" s="53">
        <v>6.39286583268888E-5</v>
      </c>
      <c r="BC171" s="53">
        <v>2.2204460492503101E-16</v>
      </c>
      <c r="BD171" s="53">
        <v>5.7783514858415405E-4</v>
      </c>
      <c r="BE171" s="53">
        <v>1.17566801436101E-4</v>
      </c>
      <c r="BF171" s="53">
        <v>2.2204460492503101E-16</v>
      </c>
      <c r="BG171" s="53">
        <v>7.3845097640376194E-5</v>
      </c>
      <c r="BH171" s="53">
        <v>0.41689423421006</v>
      </c>
      <c r="BI171" s="53">
        <v>5.3191669799464998E-7</v>
      </c>
      <c r="BJ171" s="53">
        <v>4.7439423001906199E-2</v>
      </c>
      <c r="BK171" s="53">
        <v>2.6693696246276301E-2</v>
      </c>
      <c r="BL171" s="53">
        <v>2.2204460492503101E-16</v>
      </c>
      <c r="BN171" s="5">
        <f t="shared" si="8"/>
        <v>0</v>
      </c>
      <c r="BO171" s="5">
        <f t="shared" si="9"/>
        <v>0</v>
      </c>
      <c r="BQ171" s="5">
        <f t="shared" si="10"/>
        <v>1</v>
      </c>
      <c r="BR171" s="5">
        <f t="shared" si="11"/>
        <v>1</v>
      </c>
    </row>
    <row r="172" spans="1:70" x14ac:dyDescent="0.35">
      <c r="A172">
        <v>171</v>
      </c>
      <c r="B172" t="s">
        <v>1555</v>
      </c>
      <c r="C172">
        <v>6.7</v>
      </c>
      <c r="D172">
        <v>3.3</v>
      </c>
      <c r="E172">
        <v>2.8</v>
      </c>
      <c r="F172">
        <v>2.0299999999999998</v>
      </c>
      <c r="G172">
        <v>2.39</v>
      </c>
      <c r="H172">
        <v>1.18</v>
      </c>
      <c r="I172">
        <v>49.25</v>
      </c>
      <c r="K172" t="s">
        <v>1549</v>
      </c>
      <c r="L172">
        <v>5000</v>
      </c>
      <c r="M172" t="s">
        <v>370</v>
      </c>
      <c r="N172" t="s">
        <v>1370</v>
      </c>
      <c r="O172" s="53">
        <v>1.1900000000000001E-2</v>
      </c>
      <c r="P172" s="53">
        <v>0.32890000000000003</v>
      </c>
      <c r="Q172" s="53">
        <v>2.0733333333333302E-2</v>
      </c>
      <c r="R172" s="53">
        <v>0.120133333333333</v>
      </c>
      <c r="S172" s="53">
        <v>1.06666666666666E-2</v>
      </c>
      <c r="T172" s="53">
        <v>-2.71727085277007E-17</v>
      </c>
      <c r="U172" s="53">
        <v>-3.1273594824909901E-17</v>
      </c>
      <c r="V172" s="53">
        <v>0.13289999999999999</v>
      </c>
      <c r="W172" s="53">
        <v>-2.73114864057789E-17</v>
      </c>
      <c r="X172" s="53">
        <v>-2.3253621250773899E-16</v>
      </c>
      <c r="Y172" s="53">
        <v>-1.9145796059660799E-16</v>
      </c>
      <c r="Z172" s="53">
        <v>-3.0378477511305802E-16</v>
      </c>
      <c r="AA172" s="53">
        <v>-3.2249203307799199E-16</v>
      </c>
      <c r="AB172" s="53">
        <v>-1.15019105351166E-16</v>
      </c>
      <c r="AC172" s="53">
        <v>-3.7980035783036199E-17</v>
      </c>
      <c r="AD172" s="53">
        <v>-1.6926737789191299E-16</v>
      </c>
      <c r="AE172" s="53">
        <v>5.5866666666666703E-2</v>
      </c>
      <c r="AF172" s="53">
        <v>-9.3085261720915494E-18</v>
      </c>
      <c r="AG172" s="53">
        <v>-3.2022995366531897E-17</v>
      </c>
      <c r="AH172" s="53">
        <v>0.132566666666667</v>
      </c>
      <c r="AI172" s="53">
        <v>6.7733333333333298E-2</v>
      </c>
      <c r="AJ172" s="53">
        <v>1.10333333333328E-2</v>
      </c>
      <c r="AK172" s="53">
        <v>-3.36258798583344E-16</v>
      </c>
      <c r="AL172" s="53">
        <v>5.4466666666666601E-2</v>
      </c>
      <c r="AM172" s="53">
        <v>-2.6090241078691199E-16</v>
      </c>
      <c r="AN172" s="53">
        <v>4.13792002098204E-5</v>
      </c>
      <c r="AO172" s="53">
        <v>3.9251162463473099E-4</v>
      </c>
      <c r="AP172" s="53">
        <v>2.7972249676429602E-3</v>
      </c>
      <c r="AQ172" s="53">
        <v>9.0958629851172997E-4</v>
      </c>
      <c r="AR172" s="53">
        <v>2.3034573996449101E-3</v>
      </c>
      <c r="AS172" s="53">
        <v>2.2204460492503101E-16</v>
      </c>
      <c r="AT172" s="53">
        <v>1.0739057045711499E-3</v>
      </c>
      <c r="AU172" s="53">
        <v>2.0688794129588598E-3</v>
      </c>
      <c r="AV172" s="53">
        <v>8.6824984089626203E-2</v>
      </c>
      <c r="AW172" s="53">
        <v>0.28744747050219099</v>
      </c>
      <c r="AX172" s="53">
        <v>1.16446381945865E-5</v>
      </c>
      <c r="AY172" s="53">
        <v>0.109856556497496</v>
      </c>
      <c r="AZ172" s="53">
        <v>2.2204460492503101E-16</v>
      </c>
      <c r="BA172" s="53">
        <v>2.2204460492503101E-16</v>
      </c>
      <c r="BB172" s="53">
        <v>8.0800017249993798E-3</v>
      </c>
      <c r="BC172" s="53">
        <v>2.2204460492503101E-16</v>
      </c>
      <c r="BD172" s="53">
        <v>7.0696775123702698E-4</v>
      </c>
      <c r="BE172" s="53">
        <v>9.9960733359476801E-8</v>
      </c>
      <c r="BF172" s="53">
        <v>2.2204460492503101E-16</v>
      </c>
      <c r="BG172" s="53">
        <v>7.4532905855186104E-4</v>
      </c>
      <c r="BH172" s="53">
        <v>0.27551563548895303</v>
      </c>
      <c r="BI172" s="53">
        <v>5.96438956599416E-3</v>
      </c>
      <c r="BJ172" s="53">
        <v>2.0685067418848301E-6</v>
      </c>
      <c r="BK172" s="53">
        <v>0.10950704026999999</v>
      </c>
      <c r="BL172" s="53">
        <v>1.49151156036335E-13</v>
      </c>
      <c r="BN172" s="5">
        <f t="shared" si="8"/>
        <v>0</v>
      </c>
      <c r="BO172" s="5">
        <f t="shared" si="9"/>
        <v>0</v>
      </c>
      <c r="BQ172" s="5">
        <f t="shared" si="10"/>
        <v>0</v>
      </c>
      <c r="BR172" s="5">
        <f t="shared" si="11"/>
        <v>0</v>
      </c>
    </row>
    <row r="173" spans="1:70" x14ac:dyDescent="0.35">
      <c r="A173">
        <v>172</v>
      </c>
      <c r="B173" t="s">
        <v>1556</v>
      </c>
      <c r="C173">
        <v>4.2</v>
      </c>
      <c r="D173">
        <v>2</v>
      </c>
      <c r="E173">
        <v>1.6</v>
      </c>
      <c r="F173">
        <v>2.1</v>
      </c>
      <c r="G173">
        <v>2.63</v>
      </c>
      <c r="H173">
        <v>1.25</v>
      </c>
      <c r="I173">
        <v>47.62</v>
      </c>
      <c r="K173" t="s">
        <v>1549</v>
      </c>
      <c r="L173">
        <v>5000</v>
      </c>
      <c r="M173" t="s">
        <v>370</v>
      </c>
      <c r="N173" t="s">
        <v>1370</v>
      </c>
      <c r="O173" s="53">
        <v>1.4999999999999001E-3</v>
      </c>
      <c r="P173" s="53">
        <v>0.22346666666666701</v>
      </c>
      <c r="Q173" s="53">
        <v>0.122466666666667</v>
      </c>
      <c r="R173" s="53">
        <v>0.15086666666666701</v>
      </c>
      <c r="S173" s="53">
        <v>1.7933333333333301E-2</v>
      </c>
      <c r="T173" s="53">
        <v>-1.76803016671556E-17</v>
      </c>
      <c r="U173" s="53">
        <v>-2.1342302924942699E-17</v>
      </c>
      <c r="V173" s="53">
        <v>0.10516666666666701</v>
      </c>
      <c r="W173" s="53">
        <v>8.8000000000000005E-3</v>
      </c>
      <c r="X173" s="53">
        <v>0.1479</v>
      </c>
      <c r="Y173" s="53">
        <v>-1.18571819029967E-16</v>
      </c>
      <c r="Z173" s="53">
        <v>-2.0980439607853901E-16</v>
      </c>
      <c r="AA173" s="53">
        <v>5.9999999999997902E-3</v>
      </c>
      <c r="AB173" s="53">
        <v>3.6666666666665898E-3</v>
      </c>
      <c r="AC173" s="53">
        <v>-2.61110577604029E-17</v>
      </c>
      <c r="AD173" s="53">
        <v>-2.2602753002587399E-16</v>
      </c>
      <c r="AE173" s="53">
        <v>0.54556666666666698</v>
      </c>
      <c r="AF173" s="53">
        <v>-7.36043170856959E-18</v>
      </c>
      <c r="AG173" s="53">
        <v>-3.0026328645682599E-17</v>
      </c>
      <c r="AH173" s="53">
        <v>2.2966666666666601E-2</v>
      </c>
      <c r="AI173" s="53">
        <v>1.0166666666666499E-2</v>
      </c>
      <c r="AJ173" s="53">
        <v>7.9633333333333306E-2</v>
      </c>
      <c r="AK173" s="53">
        <v>0.12509999999999999</v>
      </c>
      <c r="AL173" s="53">
        <v>0.17093333333333299</v>
      </c>
      <c r="AM173" s="53">
        <v>2.62333333333333E-2</v>
      </c>
      <c r="AN173" s="53">
        <v>1.18964951781076E-5</v>
      </c>
      <c r="AO173" s="53">
        <v>0.97146473822436596</v>
      </c>
      <c r="AP173" s="53">
        <v>0.30015395051572502</v>
      </c>
      <c r="AQ173" s="53">
        <v>7.0730041624099099E-2</v>
      </c>
      <c r="AR173" s="53">
        <v>3.9626080689263E-6</v>
      </c>
      <c r="AS173" s="53">
        <v>2.2204460492503101E-16</v>
      </c>
      <c r="AT173" s="53">
        <v>1.2404281380508099E-6</v>
      </c>
      <c r="AU173" s="53">
        <v>0.53607520343364501</v>
      </c>
      <c r="AV173" s="53">
        <v>1.39860403589896E-9</v>
      </c>
      <c r="AW173" s="53">
        <v>2.1385343271168401E-2</v>
      </c>
      <c r="AX173" s="53">
        <v>6.26339304763211E-11</v>
      </c>
      <c r="AY173" s="53">
        <v>3.8614537793494701E-5</v>
      </c>
      <c r="AZ173" s="53">
        <v>3.33457257162345E-3</v>
      </c>
      <c r="BA173" s="53">
        <v>2.2204460492503101E-16</v>
      </c>
      <c r="BB173" s="53">
        <v>6.9574981064826798E-4</v>
      </c>
      <c r="BC173" s="53">
        <v>2.2204460492503101E-16</v>
      </c>
      <c r="BD173" s="53">
        <v>2.5865672467830598E-4</v>
      </c>
      <c r="BE173" s="53">
        <v>9.3974707773398297E-8</v>
      </c>
      <c r="BF173" s="53">
        <v>2.2204460492503101E-16</v>
      </c>
      <c r="BG173" s="53">
        <v>3.6810863840537702E-3</v>
      </c>
      <c r="BH173" s="53">
        <v>0.74610516049028797</v>
      </c>
      <c r="BI173" s="53">
        <v>4.4109313181101097E-2</v>
      </c>
      <c r="BJ173" s="53">
        <v>3.8480668121983198E-5</v>
      </c>
      <c r="BK173" s="53">
        <v>0.25103415751899799</v>
      </c>
      <c r="BL173" s="53">
        <v>2.2204460492503101E-16</v>
      </c>
      <c r="BN173" s="5">
        <f t="shared" si="8"/>
        <v>0</v>
      </c>
      <c r="BO173" s="5">
        <f t="shared" si="9"/>
        <v>2</v>
      </c>
      <c r="BQ173" s="5">
        <f t="shared" si="10"/>
        <v>1</v>
      </c>
      <c r="BR173" s="5">
        <f t="shared" si="11"/>
        <v>3</v>
      </c>
    </row>
    <row r="174" spans="1:70" x14ac:dyDescent="0.35">
      <c r="A174">
        <v>173</v>
      </c>
      <c r="B174" t="s">
        <v>1557</v>
      </c>
      <c r="C174">
        <v>5.48</v>
      </c>
      <c r="D174">
        <v>2.81</v>
      </c>
      <c r="E174">
        <v>2.11</v>
      </c>
      <c r="F174">
        <v>1.95</v>
      </c>
      <c r="G174">
        <v>2.6</v>
      </c>
      <c r="H174">
        <v>1.33</v>
      </c>
      <c r="I174">
        <v>51.28</v>
      </c>
      <c r="K174" t="s">
        <v>1549</v>
      </c>
      <c r="L174">
        <v>5000</v>
      </c>
      <c r="M174" t="s">
        <v>370</v>
      </c>
      <c r="N174" t="s">
        <v>1370</v>
      </c>
      <c r="O174" s="53">
        <v>1.95E-2</v>
      </c>
      <c r="P174" s="53">
        <v>9.6066666666666606E-2</v>
      </c>
      <c r="Q174" s="53">
        <v>0.29543333333333299</v>
      </c>
      <c r="R174" s="53">
        <v>0.77180000000000004</v>
      </c>
      <c r="S174" s="53">
        <v>1.9999999999998799E-3</v>
      </c>
      <c r="T174" s="53">
        <v>4.4999999999999997E-3</v>
      </c>
      <c r="U174" s="53">
        <v>-2.4506438545124401E-17</v>
      </c>
      <c r="V174" s="53">
        <v>3.3666666666666699E-2</v>
      </c>
      <c r="W174" s="53">
        <v>-2.5285329385837901E-17</v>
      </c>
      <c r="X174" s="53">
        <v>2.6166666666666599E-2</v>
      </c>
      <c r="Y174" s="53">
        <v>9.9999999999980595E-4</v>
      </c>
      <c r="Z174" s="53">
        <v>4.99999999999781E-4</v>
      </c>
      <c r="AA174" s="53">
        <v>3.3333333333330699E-3</v>
      </c>
      <c r="AB174" s="53">
        <v>2.3999999999998901E-3</v>
      </c>
      <c r="AC174" s="53">
        <v>-2.7117197376469399E-17</v>
      </c>
      <c r="AD174" s="53">
        <v>-2.4256985309278898E-16</v>
      </c>
      <c r="AE174" s="53">
        <v>9.5266666666666694E-2</v>
      </c>
      <c r="AF174" s="53">
        <v>-8.9598467534202102E-18</v>
      </c>
      <c r="AG174" s="53">
        <v>-3.1688193735668297E-17</v>
      </c>
      <c r="AH174" s="53">
        <v>3.0266666666666601E-2</v>
      </c>
      <c r="AI174" s="53">
        <v>1.1999999999999801E-2</v>
      </c>
      <c r="AJ174" s="53">
        <v>6.8266666666666601E-2</v>
      </c>
      <c r="AK174" s="53">
        <v>-3.1080693574381298E-16</v>
      </c>
      <c r="AL174" s="53">
        <v>9.9500000000000005E-2</v>
      </c>
      <c r="AM174" s="53">
        <v>-1.8843260285450501E-16</v>
      </c>
      <c r="AN174" s="53">
        <v>1.1216510191805401E-5</v>
      </c>
      <c r="AO174" s="53">
        <v>0.93433442171506498</v>
      </c>
      <c r="AP174" s="53">
        <v>1.42287711556102E-2</v>
      </c>
      <c r="AQ174" s="53">
        <v>8.9656696246805202E-6</v>
      </c>
      <c r="AR174" s="53">
        <v>8.9839537105226795E-5</v>
      </c>
      <c r="AS174" s="53">
        <v>2.2204460492503101E-16</v>
      </c>
      <c r="AT174" s="53">
        <v>2.25008659584338E-5</v>
      </c>
      <c r="AU174" s="53">
        <v>9.8327716203298696E-3</v>
      </c>
      <c r="AV174" s="53">
        <v>1.26771995870055E-5</v>
      </c>
      <c r="AW174" s="53">
        <v>0.145307472614813</v>
      </c>
      <c r="AX174" s="53">
        <v>8.4488437179270001E-11</v>
      </c>
      <c r="AY174" s="53">
        <v>3.0199620604358699E-4</v>
      </c>
      <c r="AZ174" s="53">
        <v>2.2204460492503101E-16</v>
      </c>
      <c r="BA174" s="53">
        <v>2.2204460492503101E-16</v>
      </c>
      <c r="BB174" s="53">
        <v>9.2903710124247801E-4</v>
      </c>
      <c r="BC174" s="53">
        <v>2.2204460492503101E-16</v>
      </c>
      <c r="BD174" s="53">
        <v>6.9445573766184693E-5</v>
      </c>
      <c r="BE174" s="53">
        <v>6.1548387268139406E-5</v>
      </c>
      <c r="BF174" s="53">
        <v>2.2204460492503101E-16</v>
      </c>
      <c r="BG174" s="53">
        <v>3.11371235907895E-3</v>
      </c>
      <c r="BH174" s="53">
        <v>0.69883000746356305</v>
      </c>
      <c r="BI174" s="53">
        <v>7.7218609960848002E-3</v>
      </c>
      <c r="BJ174" s="53">
        <v>9.8236541577400295E-7</v>
      </c>
      <c r="BK174" s="53">
        <v>3.8405536257981002E-2</v>
      </c>
      <c r="BL174" s="53">
        <v>2.2204460492503101E-16</v>
      </c>
      <c r="BN174" s="5">
        <f t="shared" si="8"/>
        <v>1</v>
      </c>
      <c r="BO174" s="5">
        <f t="shared" si="9"/>
        <v>1</v>
      </c>
      <c r="BQ174" s="5">
        <f t="shared" si="10"/>
        <v>1</v>
      </c>
      <c r="BR174" s="5">
        <f t="shared" si="11"/>
        <v>2</v>
      </c>
    </row>
    <row r="175" spans="1:70" x14ac:dyDescent="0.35">
      <c r="A175">
        <v>174</v>
      </c>
      <c r="B175" t="s">
        <v>1558</v>
      </c>
      <c r="C175">
        <v>4.95</v>
      </c>
      <c r="D175">
        <v>2.02</v>
      </c>
      <c r="E175">
        <v>2.21</v>
      </c>
      <c r="F175">
        <v>2.4500000000000002</v>
      </c>
      <c r="G175">
        <v>2.2400000000000002</v>
      </c>
      <c r="H175">
        <v>0.91</v>
      </c>
      <c r="I175">
        <v>40.81</v>
      </c>
      <c r="K175" t="s">
        <v>1549</v>
      </c>
      <c r="L175">
        <v>5000</v>
      </c>
      <c r="M175" t="s">
        <v>370</v>
      </c>
      <c r="N175" t="s">
        <v>1370</v>
      </c>
      <c r="O175" s="53">
        <v>1.7633333333333299E-2</v>
      </c>
      <c r="P175" s="53">
        <v>7.1666666666663102E-3</v>
      </c>
      <c r="Q175" s="53">
        <v>0.17803333333333299</v>
      </c>
      <c r="R175" s="53">
        <v>3.4000000000000002E-2</v>
      </c>
      <c r="S175" s="53">
        <v>4.96333333333333E-2</v>
      </c>
      <c r="T175" s="53">
        <v>-2.50632847809129E-17</v>
      </c>
      <c r="U175" s="53">
        <v>-2.3073556953967499E-17</v>
      </c>
      <c r="V175" s="53">
        <v>0.72543333333333304</v>
      </c>
      <c r="W175" s="53">
        <v>-2.4535928844216E-17</v>
      </c>
      <c r="X175" s="53">
        <v>4.3744444444444398E-2</v>
      </c>
      <c r="Y175" s="53">
        <v>3.1833333333333297E-2</v>
      </c>
      <c r="Z175" s="53">
        <v>-2.13357109757339E-16</v>
      </c>
      <c r="AA175" s="53">
        <v>0.11496666666666699</v>
      </c>
      <c r="AB175" s="53">
        <v>5.1400000000000001E-2</v>
      </c>
      <c r="AC175" s="53">
        <v>-3.2419379680792598E-17</v>
      </c>
      <c r="AD175" s="53">
        <v>3.3333333333331102E-3</v>
      </c>
      <c r="AE175" s="53">
        <v>0.18140000000000001</v>
      </c>
      <c r="AF175" s="53">
        <v>-8.8817841970012494E-18</v>
      </c>
      <c r="AG175" s="53">
        <v>-3.1145225287687602E-17</v>
      </c>
      <c r="AH175" s="53">
        <v>-1.37501121599826E-16</v>
      </c>
      <c r="AI175" s="53">
        <v>-3.34815508651332E-16</v>
      </c>
      <c r="AJ175" s="53">
        <v>-2.10720330073855E-16</v>
      </c>
      <c r="AK175" s="53">
        <v>0.38133333333333302</v>
      </c>
      <c r="AL175" s="53">
        <v>0.59526666666666594</v>
      </c>
      <c r="AM175" s="53">
        <v>-1.05734865307738E-16</v>
      </c>
      <c r="AN175" s="53">
        <v>6.6921442513055698E-3</v>
      </c>
      <c r="AO175" s="53">
        <v>3.80574595613962E-10</v>
      </c>
      <c r="AP175" s="53">
        <v>0.61024280591327995</v>
      </c>
      <c r="AQ175" s="53">
        <v>0.99998380016864197</v>
      </c>
      <c r="AR175" s="53">
        <v>1.3076239079131899E-4</v>
      </c>
      <c r="AS175" s="53">
        <v>2.2204460492503101E-16</v>
      </c>
      <c r="AT175" s="53">
        <v>5.5384333834661097E-5</v>
      </c>
      <c r="AU175" s="53">
        <v>0.93201433525551403</v>
      </c>
      <c r="AV175" s="53">
        <v>5.93393646876338E-7</v>
      </c>
      <c r="AW175" s="53">
        <v>2.6013250873920899E-2</v>
      </c>
      <c r="AX175" s="53">
        <v>3.91302078336217E-3</v>
      </c>
      <c r="AY175" s="53">
        <v>1.01414681451079E-2</v>
      </c>
      <c r="AZ175" s="53">
        <v>2.2204460492503101E-16</v>
      </c>
      <c r="BA175" s="53">
        <v>2.2204460492503101E-16</v>
      </c>
      <c r="BB175" s="53">
        <v>2.9563055828991601E-3</v>
      </c>
      <c r="BC175" s="53">
        <v>2.2204460492503101E-16</v>
      </c>
      <c r="BD175" s="53">
        <v>1.51592876590482E-2</v>
      </c>
      <c r="BE175" s="53">
        <v>2.2204460492503101E-16</v>
      </c>
      <c r="BF175" s="53">
        <v>4.8226976529626702E-11</v>
      </c>
      <c r="BG175" s="53">
        <v>5.9985460641844403E-3</v>
      </c>
      <c r="BH175" s="53">
        <v>0.10555254188629801</v>
      </c>
      <c r="BI175" s="53">
        <v>2.3033407116767102E-2</v>
      </c>
      <c r="BJ175" s="53">
        <v>5.38096654495843E-2</v>
      </c>
      <c r="BK175" s="53">
        <v>0.93606699921019798</v>
      </c>
      <c r="BL175" s="53">
        <v>3.8517929686127902E-6</v>
      </c>
      <c r="BN175" s="5">
        <f t="shared" si="8"/>
        <v>1</v>
      </c>
      <c r="BO175" s="5">
        <f t="shared" si="9"/>
        <v>3</v>
      </c>
      <c r="BQ175" s="5">
        <f t="shared" si="10"/>
        <v>2</v>
      </c>
      <c r="BR175" s="5">
        <f t="shared" si="11"/>
        <v>4</v>
      </c>
    </row>
    <row r="176" spans="1:70" x14ac:dyDescent="0.35">
      <c r="A176">
        <v>175</v>
      </c>
      <c r="B176" t="s">
        <v>1559</v>
      </c>
      <c r="C176">
        <v>5.27</v>
      </c>
      <c r="D176">
        <v>2.5299999999999998</v>
      </c>
      <c r="E176">
        <v>2.4</v>
      </c>
      <c r="F176">
        <v>2.08</v>
      </c>
      <c r="G176">
        <v>2.2000000000000002</v>
      </c>
      <c r="H176">
        <v>1.05</v>
      </c>
      <c r="I176">
        <v>48.01</v>
      </c>
      <c r="K176" t="s">
        <v>1560</v>
      </c>
      <c r="L176">
        <v>4000</v>
      </c>
      <c r="M176" t="s">
        <v>370</v>
      </c>
      <c r="N176" t="s">
        <v>1370</v>
      </c>
      <c r="O176" s="53">
        <v>1.18E-2</v>
      </c>
      <c r="P176" s="53">
        <v>0.15693333333333301</v>
      </c>
      <c r="Q176" s="53">
        <v>0.22056666666666699</v>
      </c>
      <c r="R176" s="53">
        <v>0.218052380952381</v>
      </c>
      <c r="S176" s="53">
        <v>3.99999999999987E-3</v>
      </c>
      <c r="T176" s="53">
        <v>-2.5757174171303599E-17</v>
      </c>
      <c r="U176" s="53">
        <v>-2.8367933002648698E-17</v>
      </c>
      <c r="V176" s="53">
        <v>0.30070000000000002</v>
      </c>
      <c r="W176" s="53">
        <v>-2.6034729927459901E-17</v>
      </c>
      <c r="X176" s="53">
        <v>2.3299999999999901E-2</v>
      </c>
      <c r="Y176" s="53">
        <v>1.0999999999999999E-2</v>
      </c>
      <c r="Z176" s="53">
        <v>-2.1957435869524E-16</v>
      </c>
      <c r="AA176" s="53">
        <v>4.9999999999972798E-4</v>
      </c>
      <c r="AB176" s="53">
        <v>6.6666666666657904E-4</v>
      </c>
      <c r="AC176" s="53">
        <v>-3.3806291099835997E-17</v>
      </c>
      <c r="AD176" s="53">
        <v>4.4666666666663898E-3</v>
      </c>
      <c r="AE176" s="53">
        <v>0.20569999999999999</v>
      </c>
      <c r="AF176" s="53">
        <v>-9.1020940784503097E-18</v>
      </c>
      <c r="AG176" s="53">
        <v>-3.1804420208558799E-17</v>
      </c>
      <c r="AH176" s="53">
        <v>1.89666666666666E-2</v>
      </c>
      <c r="AI176" s="53">
        <v>2.36666666666637E-3</v>
      </c>
      <c r="AJ176" s="53">
        <v>1.96999999999997E-2</v>
      </c>
      <c r="AK176" s="53">
        <v>1.6666666666666399E-2</v>
      </c>
      <c r="AL176" s="53">
        <v>0.42099999999999999</v>
      </c>
      <c r="AM176" s="53">
        <v>-2.4329149805879498E-16</v>
      </c>
      <c r="AN176" s="53">
        <v>5.4403283918016297E-3</v>
      </c>
      <c r="AO176" s="53">
        <v>1.43025155566926E-3</v>
      </c>
      <c r="AP176" s="53">
        <v>2.9925291210951498E-3</v>
      </c>
      <c r="AQ176" s="53">
        <v>7.8462015651803198E-3</v>
      </c>
      <c r="AR176" s="53">
        <v>1.8201938971167499E-3</v>
      </c>
      <c r="AS176" s="53">
        <v>9.0745961964800102E-13</v>
      </c>
      <c r="AT176" s="53">
        <v>4.3584706372077897E-5</v>
      </c>
      <c r="AU176" s="53">
        <v>0.57612514240036805</v>
      </c>
      <c r="AV176" s="53">
        <v>9.8074138048775702E-6</v>
      </c>
      <c r="AW176" s="53">
        <v>0.155459300041629</v>
      </c>
      <c r="AX176" s="53">
        <v>2.7508591092706901E-6</v>
      </c>
      <c r="AY176" s="53">
        <v>2.7693365586450298E-3</v>
      </c>
      <c r="AZ176" s="53">
        <v>2.2204460492503101E-16</v>
      </c>
      <c r="BA176" s="53">
        <v>2.2204460492503101E-16</v>
      </c>
      <c r="BB176" s="53">
        <v>1.6418533198932399E-3</v>
      </c>
      <c r="BC176" s="53">
        <v>2.2204460492503101E-16</v>
      </c>
      <c r="BD176" s="53">
        <v>2.6580540256056799E-3</v>
      </c>
      <c r="BE176" s="53">
        <v>2.7467218427618702E-9</v>
      </c>
      <c r="BF176" s="53">
        <v>2.2204460492503101E-16</v>
      </c>
      <c r="BG176" s="53">
        <v>5.2813520231850299E-4</v>
      </c>
      <c r="BH176" s="53">
        <v>0.35722148909443602</v>
      </c>
      <c r="BI176" s="53">
        <v>3.0556492364044801E-4</v>
      </c>
      <c r="BJ176" s="53">
        <v>6.2644974327886599E-3</v>
      </c>
      <c r="BK176" s="53">
        <v>0.35498449161366002</v>
      </c>
      <c r="BL176" s="53">
        <v>4.5073097780191998E-13</v>
      </c>
      <c r="BN176" s="5">
        <f t="shared" si="8"/>
        <v>0</v>
      </c>
      <c r="BO176" s="5">
        <f t="shared" si="9"/>
        <v>0</v>
      </c>
      <c r="BQ176" s="5">
        <f t="shared" si="10"/>
        <v>0</v>
      </c>
      <c r="BR176" s="5">
        <f t="shared" si="11"/>
        <v>1</v>
      </c>
    </row>
    <row r="177" spans="1:70" x14ac:dyDescent="0.35">
      <c r="A177">
        <v>176</v>
      </c>
      <c r="B177" t="s">
        <v>1561</v>
      </c>
      <c r="C177">
        <v>5.21</v>
      </c>
      <c r="D177">
        <v>2.19</v>
      </c>
      <c r="E177">
        <v>2.4</v>
      </c>
      <c r="F177">
        <v>2.38</v>
      </c>
      <c r="G177">
        <v>2.17</v>
      </c>
      <c r="H177">
        <v>0.91</v>
      </c>
      <c r="I177">
        <v>42.03</v>
      </c>
      <c r="K177" t="s">
        <v>1549</v>
      </c>
      <c r="L177">
        <v>5000</v>
      </c>
      <c r="M177" t="s">
        <v>370</v>
      </c>
      <c r="N177" t="s">
        <v>1370</v>
      </c>
      <c r="O177" s="53">
        <v>1.21333333333333E-2</v>
      </c>
      <c r="P177" s="53">
        <v>5.0333333333330297E-3</v>
      </c>
      <c r="Q177" s="53">
        <v>0.22296666666666701</v>
      </c>
      <c r="R177" s="53">
        <v>1.9599999999999999E-2</v>
      </c>
      <c r="S177" s="53">
        <v>6.4699999999999994E-2</v>
      </c>
      <c r="T177" s="53">
        <v>-2.3869795029440899E-17</v>
      </c>
      <c r="U177" s="53">
        <v>-2.69766847749153E-17</v>
      </c>
      <c r="V177" s="53">
        <v>0.769166666666667</v>
      </c>
      <c r="W177" s="53">
        <v>-2.4535928844216E-17</v>
      </c>
      <c r="X177" s="53">
        <v>4.1299999999999899E-2</v>
      </c>
      <c r="Y177" s="53">
        <v>2.3E-2</v>
      </c>
      <c r="Z177" s="53">
        <v>-2.1807555761199601E-16</v>
      </c>
      <c r="AA177" s="53">
        <v>8.0266666666666694E-2</v>
      </c>
      <c r="AB177" s="53">
        <v>4.3999999999999699E-3</v>
      </c>
      <c r="AC177" s="53">
        <v>-3.2408103978198702E-17</v>
      </c>
      <c r="AD177" s="53">
        <v>5.7333333333330896E-3</v>
      </c>
      <c r="AE177" s="53">
        <v>0.104633333333333</v>
      </c>
      <c r="AF177" s="53">
        <v>-8.9320911778045798E-18</v>
      </c>
      <c r="AG177" s="53">
        <v>-3.1195532268490898E-17</v>
      </c>
      <c r="AH177" s="53">
        <v>-1.4016565685892601E-16</v>
      </c>
      <c r="AI177" s="53">
        <v>-3.1774582964772001E-16</v>
      </c>
      <c r="AJ177" s="53">
        <v>3.8999999999997899E-3</v>
      </c>
      <c r="AK177" s="53">
        <v>0.207933333333333</v>
      </c>
      <c r="AL177" s="53">
        <v>0.68230000000000002</v>
      </c>
      <c r="AM177" s="53">
        <v>1.04666666666666E-2</v>
      </c>
      <c r="AN177" s="53">
        <v>5.7517617353128299E-3</v>
      </c>
      <c r="AO177" s="53">
        <v>2.7029998389922099E-9</v>
      </c>
      <c r="AP177" s="53">
        <v>0.13210822305047901</v>
      </c>
      <c r="AQ177" s="53">
        <v>0.999837693600379</v>
      </c>
      <c r="AR177" s="53">
        <v>6.1153548290384199E-4</v>
      </c>
      <c r="AS177" s="53">
        <v>4.40653899206043E-13</v>
      </c>
      <c r="AT177" s="53">
        <v>5.7410518645457203E-5</v>
      </c>
      <c r="AU177" s="53">
        <v>0.77221324908028899</v>
      </c>
      <c r="AV177" s="53">
        <v>3.05227872946605E-6</v>
      </c>
      <c r="AW177" s="53">
        <v>4.3571033870204001E-2</v>
      </c>
      <c r="AX177" s="53">
        <v>9.0071405560389404E-4</v>
      </c>
      <c r="AY177" s="53">
        <v>1.49710296614504E-2</v>
      </c>
      <c r="AZ177" s="53">
        <v>2.2204460492503101E-16</v>
      </c>
      <c r="BA177" s="53">
        <v>2.2204460492503101E-16</v>
      </c>
      <c r="BB177" s="53">
        <v>6.7912372250772202E-3</v>
      </c>
      <c r="BC177" s="53">
        <v>2.2204460492503101E-16</v>
      </c>
      <c r="BD177" s="53">
        <v>1.4813822023878501E-2</v>
      </c>
      <c r="BE177" s="53">
        <v>2.2204460492503101E-16</v>
      </c>
      <c r="BF177" s="53">
        <v>2.9697931938975099E-11</v>
      </c>
      <c r="BG177" s="53">
        <v>1.7943413570177199E-3</v>
      </c>
      <c r="BH177" s="53">
        <v>0.124395220152138</v>
      </c>
      <c r="BI177" s="53">
        <v>9.4215105228628495E-3</v>
      </c>
      <c r="BJ177" s="53">
        <v>4.4694473985691797E-2</v>
      </c>
      <c r="BK177" s="53">
        <v>0.88673178332500602</v>
      </c>
      <c r="BL177" s="53">
        <v>9.4434296584401302E-8</v>
      </c>
      <c r="BN177" s="5">
        <f t="shared" si="8"/>
        <v>1</v>
      </c>
      <c r="BO177" s="5">
        <f t="shared" si="9"/>
        <v>3</v>
      </c>
      <c r="BQ177" s="5">
        <f t="shared" si="10"/>
        <v>2</v>
      </c>
      <c r="BR177" s="5">
        <f t="shared" si="11"/>
        <v>3</v>
      </c>
    </row>
    <row r="178" spans="1:70" x14ac:dyDescent="0.35">
      <c r="A178">
        <v>177</v>
      </c>
      <c r="B178" t="s">
        <v>1562</v>
      </c>
      <c r="C178">
        <v>5.74</v>
      </c>
      <c r="D178">
        <v>2.8</v>
      </c>
      <c r="E178">
        <v>2.72</v>
      </c>
      <c r="F178">
        <v>2.0499999999999998</v>
      </c>
      <c r="G178">
        <v>2.11</v>
      </c>
      <c r="H178">
        <v>1.03</v>
      </c>
      <c r="I178">
        <v>48.78</v>
      </c>
      <c r="K178" t="s">
        <v>1549</v>
      </c>
      <c r="L178">
        <v>5000</v>
      </c>
      <c r="M178" t="s">
        <v>370</v>
      </c>
      <c r="N178" t="s">
        <v>1370</v>
      </c>
      <c r="O178" s="53">
        <v>0.31080000000000002</v>
      </c>
      <c r="P178" s="53">
        <v>6.7007142857142807E-2</v>
      </c>
      <c r="Q178" s="53">
        <v>5.06666666666667E-2</v>
      </c>
      <c r="R178" s="53">
        <v>0.36381385281385298</v>
      </c>
      <c r="S178" s="53">
        <v>1.99999999999983E-3</v>
      </c>
      <c r="T178" s="53">
        <v>-2.65620858641569E-17</v>
      </c>
      <c r="U178" s="53">
        <v>-2.9989899452686998E-17</v>
      </c>
      <c r="V178" s="53">
        <v>0.35063333333333302</v>
      </c>
      <c r="W178" s="53">
        <v>-2.7228219678932001E-17</v>
      </c>
      <c r="X178" s="53">
        <v>4.4999999999998002E-3</v>
      </c>
      <c r="Y178" s="53">
        <v>-1.82465154097144E-16</v>
      </c>
      <c r="Z178" s="53">
        <v>-2.9803937096062301E-16</v>
      </c>
      <c r="AA178" s="53">
        <v>-2.9470870188674801E-16</v>
      </c>
      <c r="AB178" s="53">
        <v>9.9999999999990808E-4</v>
      </c>
      <c r="AC178" s="53">
        <v>-3.5664179942607197E-17</v>
      </c>
      <c r="AD178" s="53">
        <v>-2.7641777755604799E-16</v>
      </c>
      <c r="AE178" s="53">
        <v>7.6799999999999993E-2</v>
      </c>
      <c r="AF178" s="53">
        <v>4.9999999999999697E-4</v>
      </c>
      <c r="AG178" s="53">
        <v>-3.1858196636314103E-17</v>
      </c>
      <c r="AH178" s="53">
        <v>1.7233333333333298E-2</v>
      </c>
      <c r="AI178" s="53">
        <v>2.9999999999997E-3</v>
      </c>
      <c r="AJ178" s="53">
        <v>-4.3251513481834502E-16</v>
      </c>
      <c r="AK178" s="53">
        <v>-3.32317506845925E-16</v>
      </c>
      <c r="AL178" s="53">
        <v>0.62489761904761898</v>
      </c>
      <c r="AM178" s="53">
        <v>-2.6098567751375898E-16</v>
      </c>
      <c r="AN178" s="53">
        <v>5.9838994742660804E-3</v>
      </c>
      <c r="AO178" s="53">
        <v>3.4929565289152102E-4</v>
      </c>
      <c r="AP178" s="53">
        <v>1.6196856706483001E-4</v>
      </c>
      <c r="AQ178" s="53">
        <v>9.0704351129301704E-3</v>
      </c>
      <c r="AR178" s="53">
        <v>6.9084159090425298E-3</v>
      </c>
      <c r="AS178" s="53">
        <v>2.9353584477284501E-11</v>
      </c>
      <c r="AT178" s="53">
        <v>8.0821121033780306E-5</v>
      </c>
      <c r="AU178" s="53">
        <v>0.14222844031674101</v>
      </c>
      <c r="AV178" s="53">
        <v>3.2680749978200498E-4</v>
      </c>
      <c r="AW178" s="53">
        <v>0.217847068831377</v>
      </c>
      <c r="AX178" s="53">
        <v>1.80452371428942E-6</v>
      </c>
      <c r="AY178" s="53">
        <v>9.9609556244531008E-3</v>
      </c>
      <c r="AZ178" s="53">
        <v>2.2204460492503101E-16</v>
      </c>
      <c r="BA178" s="53">
        <v>2.2204460492503101E-16</v>
      </c>
      <c r="BB178" s="53">
        <v>3.3383426647949099E-3</v>
      </c>
      <c r="BC178" s="53">
        <v>2.2204460492503101E-16</v>
      </c>
      <c r="BD178" s="53">
        <v>2.9812995631227101E-3</v>
      </c>
      <c r="BE178" s="53">
        <v>4.1919810240284099E-9</v>
      </c>
      <c r="BF178" s="53">
        <v>2.2204460492503101E-16</v>
      </c>
      <c r="BG178" s="53">
        <v>9.6986326273574899E-5</v>
      </c>
      <c r="BH178" s="53">
        <v>0.25761093410115499</v>
      </c>
      <c r="BI178" s="53">
        <v>1.96012967081885E-4</v>
      </c>
      <c r="BJ178" s="53">
        <v>5.4967992155443499E-3</v>
      </c>
      <c r="BK178" s="53">
        <v>0.231557022346566</v>
      </c>
      <c r="BL178" s="53">
        <v>2.2204460492503101E-16</v>
      </c>
      <c r="BN178" s="5">
        <f t="shared" si="8"/>
        <v>0</v>
      </c>
      <c r="BO178" s="5">
        <f t="shared" si="9"/>
        <v>0</v>
      </c>
      <c r="BQ178" s="5">
        <f t="shared" si="10"/>
        <v>1</v>
      </c>
      <c r="BR178" s="5">
        <f t="shared" si="11"/>
        <v>0</v>
      </c>
    </row>
    <row r="179" spans="1:70" x14ac:dyDescent="0.35">
      <c r="A179">
        <v>178</v>
      </c>
      <c r="B179" t="s">
        <v>1563</v>
      </c>
      <c r="C179">
        <v>5.7</v>
      </c>
      <c r="D179">
        <v>3.03</v>
      </c>
      <c r="E179">
        <v>2.74</v>
      </c>
      <c r="F179">
        <v>1.88</v>
      </c>
      <c r="G179">
        <v>2.08</v>
      </c>
      <c r="H179">
        <v>1.1100000000000001</v>
      </c>
      <c r="I179">
        <v>53.16</v>
      </c>
      <c r="K179" t="s">
        <v>1560</v>
      </c>
      <c r="L179">
        <v>4000</v>
      </c>
      <c r="M179" t="s">
        <v>370</v>
      </c>
      <c r="N179" t="s">
        <v>1370</v>
      </c>
      <c r="O179" s="53">
        <v>0.42173333333333302</v>
      </c>
      <c r="P179" s="53">
        <v>0.36012222222222201</v>
      </c>
      <c r="Q179" s="53">
        <v>0.101166666666667</v>
      </c>
      <c r="R179" s="53">
        <v>0.62390952380952402</v>
      </c>
      <c r="S179" s="53">
        <v>-1.7857937351095599E-16</v>
      </c>
      <c r="T179" s="53">
        <v>-2.69784194983913E-17</v>
      </c>
      <c r="U179" s="53">
        <v>4.0000000000000001E-3</v>
      </c>
      <c r="V179" s="53">
        <v>-1.87017068498108E-16</v>
      </c>
      <c r="W179" s="53">
        <v>-2.7450264283857001E-17</v>
      </c>
      <c r="X179" s="53">
        <v>1.4999999999998001E-3</v>
      </c>
      <c r="Y179" s="53">
        <v>-1.87738713464114E-16</v>
      </c>
      <c r="Z179" s="53">
        <v>1.0333333333333101E-2</v>
      </c>
      <c r="AA179" s="53">
        <v>-3.1277758161252198E-16</v>
      </c>
      <c r="AB179" s="53">
        <v>-1.27009514017118E-16</v>
      </c>
      <c r="AC179" s="53">
        <v>-3.19596779596587E-17</v>
      </c>
      <c r="AD179" s="53">
        <v>1.49999999999975E-3</v>
      </c>
      <c r="AE179" s="53">
        <v>4.5133333333333303E-2</v>
      </c>
      <c r="AF179" s="53">
        <v>-9.40046651631832E-18</v>
      </c>
      <c r="AG179" s="53">
        <v>-3.1825236890270497E-17</v>
      </c>
      <c r="AH179" s="53">
        <v>9.4999999999999304E-3</v>
      </c>
      <c r="AI179" s="53">
        <v>-3.2723823650826501E-16</v>
      </c>
      <c r="AJ179" s="53">
        <v>-4.5705106366256099E-16</v>
      </c>
      <c r="AK179" s="53">
        <v>-3.2526759063955502E-16</v>
      </c>
      <c r="AL179" s="53">
        <v>2.4466666666666598E-2</v>
      </c>
      <c r="AM179" s="53">
        <v>-2.6090241078691199E-16</v>
      </c>
      <c r="AN179" s="53">
        <v>4.0476423275765699E-2</v>
      </c>
      <c r="AO179" s="53">
        <v>4.2548182788278197E-2</v>
      </c>
      <c r="AP179" s="53">
        <v>3.9196140066615801E-6</v>
      </c>
      <c r="AQ179" s="53">
        <v>8.3647269133959795E-7</v>
      </c>
      <c r="AR179" s="53">
        <v>1.2884417018619899E-2</v>
      </c>
      <c r="AS179" s="53">
        <v>2.1224376983591802E-9</v>
      </c>
      <c r="AT179" s="53">
        <v>5.81381355085098E-5</v>
      </c>
      <c r="AU179" s="53">
        <v>9.5671268782049498E-2</v>
      </c>
      <c r="AV179" s="53">
        <v>7.5231136312085096E-4</v>
      </c>
      <c r="AW179" s="53">
        <v>0.417703668792827</v>
      </c>
      <c r="AX179" s="53">
        <v>7.2358159400709196E-9</v>
      </c>
      <c r="AY179" s="53">
        <v>8.0189898673542904E-4</v>
      </c>
      <c r="AZ179" s="53">
        <v>2.2204460492503101E-16</v>
      </c>
      <c r="BA179" s="53">
        <v>2.2204460492503101E-16</v>
      </c>
      <c r="BB179" s="53">
        <v>2.83032299073407E-4</v>
      </c>
      <c r="BC179" s="53">
        <v>2.2204460492503101E-16</v>
      </c>
      <c r="BD179" s="53">
        <v>6.0316819630080499E-4</v>
      </c>
      <c r="BE179" s="53">
        <v>2.4677339279584199E-5</v>
      </c>
      <c r="BF179" s="53">
        <v>2.2204460492503101E-16</v>
      </c>
      <c r="BG179" s="53">
        <v>4.6996565270806497E-5</v>
      </c>
      <c r="BH179" s="53">
        <v>0.32435626381479199</v>
      </c>
      <c r="BI179" s="53">
        <v>6.5957744101742098E-6</v>
      </c>
      <c r="BJ179" s="53">
        <v>6.8878896475555104E-3</v>
      </c>
      <c r="BK179" s="53">
        <v>3.3306315187790703E-2</v>
      </c>
      <c r="BL179" s="53">
        <v>2.2204460492503101E-16</v>
      </c>
      <c r="BN179" s="5">
        <f t="shared" si="8"/>
        <v>0</v>
      </c>
      <c r="BO179" s="5">
        <f t="shared" si="9"/>
        <v>0</v>
      </c>
      <c r="BQ179" s="5">
        <f t="shared" si="10"/>
        <v>1</v>
      </c>
      <c r="BR179" s="5">
        <f t="shared" si="11"/>
        <v>0</v>
      </c>
    </row>
    <row r="180" spans="1:70" x14ac:dyDescent="0.35">
      <c r="A180">
        <v>179</v>
      </c>
      <c r="B180" t="s">
        <v>1564</v>
      </c>
      <c r="C180">
        <v>5.2</v>
      </c>
      <c r="D180">
        <v>2.81</v>
      </c>
      <c r="E180">
        <v>2.85</v>
      </c>
      <c r="F180">
        <v>1.85</v>
      </c>
      <c r="G180">
        <v>1.82</v>
      </c>
      <c r="H180">
        <v>0.99</v>
      </c>
      <c r="I180">
        <v>54.04</v>
      </c>
      <c r="K180" t="s">
        <v>1565</v>
      </c>
      <c r="L180">
        <v>3500</v>
      </c>
      <c r="M180" t="s">
        <v>370</v>
      </c>
      <c r="N180" t="s">
        <v>1370</v>
      </c>
      <c r="O180" s="53">
        <v>0.23926666666666699</v>
      </c>
      <c r="P180" s="53">
        <v>7.4300000000000005E-2</v>
      </c>
      <c r="Q180" s="53">
        <v>0.23699999999999999</v>
      </c>
      <c r="R180" s="53">
        <v>0.221733333333333</v>
      </c>
      <c r="S180" s="53">
        <v>-1.7202905766566799E-16</v>
      </c>
      <c r="T180" s="53">
        <v>-2.74225087082414E-17</v>
      </c>
      <c r="U180" s="53">
        <v>-2.8668040163992701E-17</v>
      </c>
      <c r="V180" s="53">
        <v>0.131833333333333</v>
      </c>
      <c r="W180" s="53">
        <v>-2.7089441800853801E-17</v>
      </c>
      <c r="X180" s="53">
        <v>0.24786666666666701</v>
      </c>
      <c r="Y180" s="53">
        <v>0.02</v>
      </c>
      <c r="Z180" s="53">
        <v>3.6499999999999998E-2</v>
      </c>
      <c r="AA180" s="53">
        <v>-3.0125901773203601E-16</v>
      </c>
      <c r="AB180" s="53">
        <v>-1.0016987239680499E-16</v>
      </c>
      <c r="AC180" s="53">
        <v>-3.1812226464200701E-17</v>
      </c>
      <c r="AD180" s="53">
        <v>-2.7289281945286301E-16</v>
      </c>
      <c r="AE180" s="53">
        <v>0.138633333333333</v>
      </c>
      <c r="AF180" s="53">
        <v>-9.3328123007552204E-18</v>
      </c>
      <c r="AG180" s="53">
        <v>-3.1799216038130899E-17</v>
      </c>
      <c r="AH180" s="53">
        <v>7.3333333333332603E-3</v>
      </c>
      <c r="AI180" s="53">
        <v>-3.4078295740869201E-16</v>
      </c>
      <c r="AJ180" s="53">
        <v>-4.8158699250677696E-16</v>
      </c>
      <c r="AK180" s="53">
        <v>0.29210000000000003</v>
      </c>
      <c r="AL180" s="53">
        <v>0.14756666666666701</v>
      </c>
      <c r="AM180" s="53">
        <v>-2.6126323326991502E-16</v>
      </c>
      <c r="AN180" s="53">
        <v>0.37978086735764199</v>
      </c>
      <c r="AO180" s="53">
        <v>4.0306877646668703E-2</v>
      </c>
      <c r="AP180" s="53">
        <v>1.9434216496804001E-8</v>
      </c>
      <c r="AQ180" s="53">
        <v>1.7512052541966901E-7</v>
      </c>
      <c r="AR180" s="53">
        <v>5.8421185100035702E-2</v>
      </c>
      <c r="AS180" s="53">
        <v>1.0358641652786899E-4</v>
      </c>
      <c r="AT180" s="53">
        <v>1.33069434238363E-5</v>
      </c>
      <c r="AU180" s="53">
        <v>0.47409153760063999</v>
      </c>
      <c r="AV180" s="53">
        <v>2.7026757730880701E-5</v>
      </c>
      <c r="AW180" s="53">
        <v>0.33108074537586701</v>
      </c>
      <c r="AX180" s="53">
        <v>7.4678993111181601E-10</v>
      </c>
      <c r="AY180" s="53">
        <v>4.0114646033045902E-5</v>
      </c>
      <c r="AZ180" s="53">
        <v>2.2204460492503101E-16</v>
      </c>
      <c r="BA180" s="53">
        <v>2.2204460492503101E-16</v>
      </c>
      <c r="BB180" s="53">
        <v>7.4931998011573805E-5</v>
      </c>
      <c r="BC180" s="53">
        <v>2.2204460492503101E-16</v>
      </c>
      <c r="BD180" s="53">
        <v>2.1112811924417101E-3</v>
      </c>
      <c r="BE180" s="53">
        <v>2.9419093623342098E-5</v>
      </c>
      <c r="BF180" s="53">
        <v>2.2204460492503101E-16</v>
      </c>
      <c r="BG180" s="53">
        <v>1.9294215534676599E-6</v>
      </c>
      <c r="BH180" s="53">
        <v>0.19910276093773199</v>
      </c>
      <c r="BI180" s="53">
        <v>8.9987018113050506E-8</v>
      </c>
      <c r="BJ180" s="53">
        <v>0.51020244630115996</v>
      </c>
      <c r="BK180" s="53">
        <v>2.2024567985960499E-2</v>
      </c>
      <c r="BL180" s="53">
        <v>2.2204460492503101E-16</v>
      </c>
      <c r="BN180" s="5">
        <f t="shared" si="8"/>
        <v>0</v>
      </c>
      <c r="BO180" s="5">
        <f t="shared" si="9"/>
        <v>0</v>
      </c>
      <c r="BQ180" s="5">
        <f t="shared" si="10"/>
        <v>0</v>
      </c>
      <c r="BR180" s="5">
        <f t="shared" si="11"/>
        <v>1</v>
      </c>
    </row>
    <row r="181" spans="1:70" x14ac:dyDescent="0.35">
      <c r="A181">
        <v>180</v>
      </c>
      <c r="B181" t="s">
        <v>1566</v>
      </c>
      <c r="C181">
        <v>6.7</v>
      </c>
      <c r="D181">
        <v>3.2</v>
      </c>
      <c r="E181">
        <v>2.8</v>
      </c>
      <c r="F181">
        <v>2.09</v>
      </c>
      <c r="G181">
        <v>2.39</v>
      </c>
      <c r="H181">
        <v>1.1399999999999999</v>
      </c>
      <c r="I181">
        <v>47.76</v>
      </c>
      <c r="L181" t="s">
        <v>1370</v>
      </c>
      <c r="M181" t="s">
        <v>1567</v>
      </c>
      <c r="N181" t="s">
        <v>1370</v>
      </c>
      <c r="O181" s="53">
        <v>8.3999999999999093E-3</v>
      </c>
      <c r="P181" s="53">
        <v>0.23043333333333299</v>
      </c>
      <c r="Q181" s="53">
        <v>1.3499999999999899E-2</v>
      </c>
      <c r="R181" s="53">
        <v>0.186966666666667</v>
      </c>
      <c r="S181" s="53">
        <v>3.9999999999998396E-3</v>
      </c>
      <c r="T181" s="53">
        <v>-2.7089441800853801E-17</v>
      </c>
      <c r="U181" s="53">
        <v>-3.1205940609346803E-17</v>
      </c>
      <c r="V181" s="53">
        <v>0.13389999999999999</v>
      </c>
      <c r="W181" s="53">
        <v>-2.7366997557010099E-17</v>
      </c>
      <c r="X181" s="53">
        <v>-2.2762347562377298E-16</v>
      </c>
      <c r="Y181" s="53">
        <v>-1.9234613901630799E-16</v>
      </c>
      <c r="Z181" s="53">
        <v>-3.0334068590320801E-16</v>
      </c>
      <c r="AA181" s="53">
        <v>-3.2204794386814198E-16</v>
      </c>
      <c r="AB181" s="53">
        <v>-1.1574075031717301E-16</v>
      </c>
      <c r="AC181" s="53">
        <v>-3.9148372044106599E-17</v>
      </c>
      <c r="AD181" s="53">
        <v>-1.75220948861465E-16</v>
      </c>
      <c r="AE181" s="53">
        <v>4.2099999999999999E-2</v>
      </c>
      <c r="AF181" s="53">
        <v>-9.2460761269563804E-18</v>
      </c>
      <c r="AG181" s="53">
        <v>-3.1958810597920702E-17</v>
      </c>
      <c r="AH181" s="53">
        <v>0.12770000000000001</v>
      </c>
      <c r="AI181" s="53">
        <v>9.9999999999997903E-3</v>
      </c>
      <c r="AJ181" s="53">
        <v>2.73666666666664E-2</v>
      </c>
      <c r="AK181" s="53">
        <v>-3.3714697700304398E-16</v>
      </c>
      <c r="AL181" s="53">
        <v>0.13073333333333301</v>
      </c>
      <c r="AM181" s="53">
        <v>-2.6090241078691199E-16</v>
      </c>
      <c r="AN181" s="53">
        <v>1.03884924867998E-5</v>
      </c>
      <c r="AO181" s="53">
        <v>5.5601624842596797E-5</v>
      </c>
      <c r="AP181" s="53">
        <v>5.0624314994562698E-3</v>
      </c>
      <c r="AQ181" s="53">
        <v>6.8850110474753604E-3</v>
      </c>
      <c r="AR181" s="53">
        <v>2.0787621801715999E-3</v>
      </c>
      <c r="AS181" s="53">
        <v>2.2204460492503101E-16</v>
      </c>
      <c r="AT181" s="53">
        <v>1.3550619708312501E-3</v>
      </c>
      <c r="AU181" s="53">
        <v>2.64830831020977E-3</v>
      </c>
      <c r="AV181" s="53">
        <v>3.4895997244568301E-2</v>
      </c>
      <c r="AW181" s="53">
        <v>0.18407689540976399</v>
      </c>
      <c r="AX181" s="53">
        <v>1.01998586568749E-4</v>
      </c>
      <c r="AY181" s="53">
        <v>0.109240615126926</v>
      </c>
      <c r="AZ181" s="53">
        <v>2.2204460492503101E-16</v>
      </c>
      <c r="BA181" s="53">
        <v>2.2204460492503101E-16</v>
      </c>
      <c r="BB181" s="53">
        <v>1.31840048669494E-2</v>
      </c>
      <c r="BC181" s="53">
        <v>2.2204460492503101E-16</v>
      </c>
      <c r="BD181" s="53">
        <v>1.6393048503811299E-3</v>
      </c>
      <c r="BE181" s="53">
        <v>6.3556181581979404E-9</v>
      </c>
      <c r="BF181" s="53">
        <v>2.2204460492503101E-16</v>
      </c>
      <c r="BG181" s="53">
        <v>6.44352695151576E-4</v>
      </c>
      <c r="BH181" s="53">
        <v>0.20811817620107201</v>
      </c>
      <c r="BI181" s="53">
        <v>9.3437311855414408E-3</v>
      </c>
      <c r="BJ181" s="53">
        <v>1.38138154484037E-6</v>
      </c>
      <c r="BK181" s="53">
        <v>0.17225727180564601</v>
      </c>
      <c r="BL181" s="53">
        <v>2.6219217861942001E-12</v>
      </c>
      <c r="BN181" s="5">
        <f t="shared" si="8"/>
        <v>0</v>
      </c>
      <c r="BO181" s="5">
        <f t="shared" si="9"/>
        <v>0</v>
      </c>
      <c r="BQ181" s="5">
        <f t="shared" si="10"/>
        <v>0</v>
      </c>
      <c r="BR181" s="5">
        <f t="shared" si="11"/>
        <v>0</v>
      </c>
    </row>
    <row r="182" spans="1:70" x14ac:dyDescent="0.35">
      <c r="A182">
        <v>181</v>
      </c>
      <c r="B182" t="s">
        <v>1568</v>
      </c>
      <c r="C182">
        <v>4.8</v>
      </c>
      <c r="D182">
        <v>2.4</v>
      </c>
      <c r="E182">
        <v>2.1</v>
      </c>
      <c r="F182">
        <v>2</v>
      </c>
      <c r="G182">
        <v>2.29</v>
      </c>
      <c r="H182">
        <v>1.1399999999999999</v>
      </c>
      <c r="I182">
        <v>50</v>
      </c>
      <c r="L182" t="s">
        <v>1370</v>
      </c>
      <c r="M182" t="s">
        <v>1567</v>
      </c>
      <c r="N182" t="s">
        <v>1370</v>
      </c>
      <c r="O182" s="53">
        <v>6.2333333333332904E-3</v>
      </c>
      <c r="P182" s="53">
        <v>0.56359333333333395</v>
      </c>
      <c r="Q182" s="53">
        <v>0.17176666666666701</v>
      </c>
      <c r="R182" s="53">
        <v>0.1794</v>
      </c>
      <c r="S182" s="53">
        <v>-1.1890488593735399E-16</v>
      </c>
      <c r="T182" s="53">
        <v>2.9999999999999901E-3</v>
      </c>
      <c r="U182" s="53">
        <v>8.0000000000000002E-3</v>
      </c>
      <c r="V182" s="53">
        <v>0.12870000000000001</v>
      </c>
      <c r="W182" s="53">
        <v>-2.34534613952064E-17</v>
      </c>
      <c r="X182" s="53">
        <v>2.3866666666666599E-2</v>
      </c>
      <c r="Y182" s="53">
        <v>1.99999999999985E-3</v>
      </c>
      <c r="Z182" s="53">
        <v>1.9999999999997901E-3</v>
      </c>
      <c r="AA182" s="53">
        <v>4.4999999999997204E-3</v>
      </c>
      <c r="AB182" s="53">
        <v>2.4999999999999098E-3</v>
      </c>
      <c r="AC182" s="53">
        <v>-3.1972688385728502E-17</v>
      </c>
      <c r="AD182" s="53">
        <v>-2.5519863999789999E-16</v>
      </c>
      <c r="AE182" s="53">
        <v>0.61760000000000004</v>
      </c>
      <c r="AF182" s="53">
        <v>-8.7187201902594306E-18</v>
      </c>
      <c r="AG182" s="53">
        <v>-3.1712479864332002E-17</v>
      </c>
      <c r="AH182" s="53">
        <v>2.0133333333333302E-2</v>
      </c>
      <c r="AI182" s="53">
        <v>-2.8901880888554398E-16</v>
      </c>
      <c r="AJ182" s="53">
        <v>4.3999999999996698E-3</v>
      </c>
      <c r="AK182" s="53">
        <v>0.21940000000000001</v>
      </c>
      <c r="AL182" s="53">
        <v>3.8300000000000001E-2</v>
      </c>
      <c r="AM182" s="53">
        <v>-1.89043225518049E-16</v>
      </c>
      <c r="AN182" s="53">
        <v>5.21330604923422E-3</v>
      </c>
      <c r="AO182" s="53">
        <v>0.246749727958401</v>
      </c>
      <c r="AP182" s="53">
        <v>4.0492649484916397E-3</v>
      </c>
      <c r="AQ182" s="53">
        <v>3.1483437948552203E-5</v>
      </c>
      <c r="AR182" s="53">
        <v>7.7044194065691702E-4</v>
      </c>
      <c r="AS182" s="53">
        <v>1.08339121097734E-12</v>
      </c>
      <c r="AT182" s="53">
        <v>1.01435639405647E-5</v>
      </c>
      <c r="AU182" s="53">
        <v>0.70352877687183901</v>
      </c>
      <c r="AV182" s="53">
        <v>3.2528247690196297E-7</v>
      </c>
      <c r="AW182" s="53">
        <v>0.16622724534257499</v>
      </c>
      <c r="AX182" s="53">
        <v>8.2093675501676494E-9</v>
      </c>
      <c r="AY182" s="53">
        <v>1.10743857395322E-4</v>
      </c>
      <c r="AZ182" s="53">
        <v>2.2204460492503101E-16</v>
      </c>
      <c r="BA182" s="53">
        <v>2.2204460492503101E-16</v>
      </c>
      <c r="BB182" s="53">
        <v>3.8052029941948099E-4</v>
      </c>
      <c r="BC182" s="53">
        <v>2.2204460492503101E-16</v>
      </c>
      <c r="BD182" s="53">
        <v>6.2018473489228599E-4</v>
      </c>
      <c r="BE182" s="53">
        <v>4.0556615853405802E-7</v>
      </c>
      <c r="BF182" s="53">
        <v>2.2204460492503101E-16</v>
      </c>
      <c r="BG182" s="53">
        <v>1.4837306021411899E-3</v>
      </c>
      <c r="BH182" s="53">
        <v>0.59316169343707503</v>
      </c>
      <c r="BI182" s="53">
        <v>1.21252856660662E-4</v>
      </c>
      <c r="BJ182" s="53">
        <v>3.5734506864281701E-3</v>
      </c>
      <c r="BK182" s="53">
        <v>0.16942479053009399</v>
      </c>
      <c r="BL182" s="53">
        <v>2.2204460492503101E-16</v>
      </c>
      <c r="BN182" s="5">
        <f t="shared" si="8"/>
        <v>0</v>
      </c>
      <c r="BO182" s="5">
        <f t="shared" si="9"/>
        <v>1</v>
      </c>
      <c r="BQ182" s="5">
        <f t="shared" si="10"/>
        <v>2</v>
      </c>
      <c r="BR182" s="5">
        <f t="shared" si="11"/>
        <v>2</v>
      </c>
    </row>
    <row r="183" spans="1:70" x14ac:dyDescent="0.35">
      <c r="A183">
        <v>182</v>
      </c>
      <c r="B183" t="s">
        <v>1569</v>
      </c>
      <c r="C183">
        <v>6</v>
      </c>
      <c r="D183">
        <v>3.3</v>
      </c>
      <c r="E183">
        <v>2.7</v>
      </c>
      <c r="F183">
        <v>1.82</v>
      </c>
      <c r="G183">
        <v>2.2200000000000002</v>
      </c>
      <c r="H183">
        <v>1.22</v>
      </c>
      <c r="I183">
        <v>55</v>
      </c>
      <c r="L183" t="s">
        <v>1370</v>
      </c>
      <c r="M183" t="s">
        <v>1567</v>
      </c>
      <c r="N183" t="s">
        <v>1370</v>
      </c>
      <c r="O183" s="53">
        <v>0.30930000000000002</v>
      </c>
      <c r="P183" s="53">
        <v>0.48013333333333302</v>
      </c>
      <c r="Q183" s="53">
        <v>0.16213333333333299</v>
      </c>
      <c r="R183" s="53">
        <v>0.47746666666666698</v>
      </c>
      <c r="S183" s="53">
        <v>-1.8557377856609499E-16</v>
      </c>
      <c r="T183" s="53">
        <v>-2.6950663922775699E-17</v>
      </c>
      <c r="U183" s="53">
        <v>-2.9618668628828001E-17</v>
      </c>
      <c r="V183" s="53">
        <v>6.3999999999999396E-3</v>
      </c>
      <c r="W183" s="53">
        <v>-2.73947531326257E-17</v>
      </c>
      <c r="X183" s="53">
        <v>1.50999999999999E-2</v>
      </c>
      <c r="Y183" s="53">
        <v>-1.9173551635276499E-16</v>
      </c>
      <c r="Z183" s="53">
        <v>-3.0264679651281802E-16</v>
      </c>
      <c r="AA183" s="53">
        <v>1.99999999999969E-3</v>
      </c>
      <c r="AB183" s="53">
        <v>-1.24150689728708E-16</v>
      </c>
      <c r="AC183" s="53">
        <v>-2.8913503535843402E-17</v>
      </c>
      <c r="AD183" s="53">
        <v>4.9999999999981505E-4</v>
      </c>
      <c r="AE183" s="53">
        <v>8.6333333333333297E-3</v>
      </c>
      <c r="AF183" s="53">
        <v>-9.3258734068513201E-18</v>
      </c>
      <c r="AG183" s="53">
        <v>-3.1925850851877201E-17</v>
      </c>
      <c r="AH183" s="53">
        <v>2.26666666666667E-2</v>
      </c>
      <c r="AI183" s="53">
        <v>4.9999999999997304E-3</v>
      </c>
      <c r="AJ183" s="53">
        <v>5.9999999999996298E-3</v>
      </c>
      <c r="AK183" s="53">
        <v>4.8333333333330604E-3</v>
      </c>
      <c r="AL183" s="53">
        <v>1.9999999999997299E-3</v>
      </c>
      <c r="AM183" s="53">
        <v>-2.6098567751375898E-16</v>
      </c>
      <c r="AN183" s="53">
        <v>1.9674115950774101E-2</v>
      </c>
      <c r="AO183" s="53">
        <v>0.14226108659039699</v>
      </c>
      <c r="AP183" s="53">
        <v>8.0558330797278692E-6</v>
      </c>
      <c r="AQ183" s="53">
        <v>1.11011923445706E-8</v>
      </c>
      <c r="AR183" s="53">
        <v>5.7141854613751803E-3</v>
      </c>
      <c r="AS183" s="53">
        <v>2.06925874887111E-11</v>
      </c>
      <c r="AT183" s="53">
        <v>1.4806259486650899E-4</v>
      </c>
      <c r="AU183" s="53">
        <v>2.11242712358598E-2</v>
      </c>
      <c r="AV183" s="53">
        <v>8.9441085272150504E-3</v>
      </c>
      <c r="AW183" s="53">
        <v>0.55015801680699306</v>
      </c>
      <c r="AX183" s="53">
        <v>1.73458146973072E-9</v>
      </c>
      <c r="AY183" s="53">
        <v>7.3709169732394701E-4</v>
      </c>
      <c r="AZ183" s="53">
        <v>2.2204460492503101E-16</v>
      </c>
      <c r="BA183" s="53">
        <v>2.2204460492503101E-16</v>
      </c>
      <c r="BB183" s="53">
        <v>9.2224368513670903E-5</v>
      </c>
      <c r="BC183" s="53">
        <v>2.2204460492503101E-16</v>
      </c>
      <c r="BD183" s="53">
        <v>1.25186763320981E-4</v>
      </c>
      <c r="BE183" s="53">
        <v>6.2527643602962595E-4</v>
      </c>
      <c r="BF183" s="53">
        <v>2.2204460492503101E-16</v>
      </c>
      <c r="BG183" s="53">
        <v>1.79437820736231E-4</v>
      </c>
      <c r="BH183" s="53">
        <v>0.36969001869113899</v>
      </c>
      <c r="BI183" s="53">
        <v>9.9785787777815997E-6</v>
      </c>
      <c r="BJ183" s="53">
        <v>3.1908604175458601E-4</v>
      </c>
      <c r="BK183" s="53">
        <v>1.10911956994359E-2</v>
      </c>
      <c r="BL183" s="53">
        <v>2.2204460492503101E-16</v>
      </c>
      <c r="BN183" s="5">
        <f t="shared" si="8"/>
        <v>0</v>
      </c>
      <c r="BO183" s="5">
        <f t="shared" si="9"/>
        <v>0</v>
      </c>
      <c r="BQ183" s="5">
        <f t="shared" si="10"/>
        <v>0</v>
      </c>
      <c r="BR183" s="5">
        <f t="shared" si="11"/>
        <v>1</v>
      </c>
    </row>
    <row r="184" spans="1:70" x14ac:dyDescent="0.35">
      <c r="A184">
        <v>183</v>
      </c>
      <c r="B184" t="s">
        <v>1570</v>
      </c>
      <c r="C184">
        <v>5.4</v>
      </c>
      <c r="D184">
        <v>2.8</v>
      </c>
      <c r="E184">
        <v>2.6</v>
      </c>
      <c r="F184">
        <v>1.93</v>
      </c>
      <c r="G184">
        <v>2.08</v>
      </c>
      <c r="H184">
        <v>1.08</v>
      </c>
      <c r="I184">
        <v>51.85</v>
      </c>
      <c r="L184" t="s">
        <v>1370</v>
      </c>
      <c r="M184" t="s">
        <v>1567</v>
      </c>
      <c r="N184" t="s">
        <v>1370</v>
      </c>
      <c r="O184" s="53">
        <v>0.11636666666666701</v>
      </c>
      <c r="P184" s="53">
        <v>0.113366666666667</v>
      </c>
      <c r="Q184" s="53">
        <v>0.43140000000000001</v>
      </c>
      <c r="R184" s="53">
        <v>0.43600476190476201</v>
      </c>
      <c r="S184" s="53">
        <v>-1.7197354651443701E-16</v>
      </c>
      <c r="T184" s="53">
        <v>-2.7117197376469399E-17</v>
      </c>
      <c r="U184" s="53">
        <v>-2.87825319134072E-17</v>
      </c>
      <c r="V184" s="53">
        <v>1.9900000000000001E-2</v>
      </c>
      <c r="W184" s="53">
        <v>-2.72837308301632E-17</v>
      </c>
      <c r="X184" s="53">
        <v>2.4899999999999901E-2</v>
      </c>
      <c r="Y184" s="53">
        <v>2.4999999999998101E-3</v>
      </c>
      <c r="Z184" s="53">
        <v>-2.2523649612082898E-16</v>
      </c>
      <c r="AA184" s="53">
        <v>-2.7755575615628899E-16</v>
      </c>
      <c r="AB184" s="53">
        <v>6.6666666666657297E-4</v>
      </c>
      <c r="AC184" s="53">
        <v>-3.0313425380956702E-17</v>
      </c>
      <c r="AD184" s="53">
        <v>-2.86243251323981E-16</v>
      </c>
      <c r="AE184" s="53">
        <v>0.12709999999999999</v>
      </c>
      <c r="AF184" s="53">
        <v>-9.2842400434278706E-18</v>
      </c>
      <c r="AG184" s="53">
        <v>-3.18373799546023E-17</v>
      </c>
      <c r="AH184" s="53">
        <v>6.8333333333332599E-3</v>
      </c>
      <c r="AI184" s="53">
        <v>-3.1658009547186301E-16</v>
      </c>
      <c r="AJ184" s="53">
        <v>-4.3065551125209798E-16</v>
      </c>
      <c r="AK184" s="53">
        <v>-3.2834845953289E-16</v>
      </c>
      <c r="AL184" s="53">
        <v>0.23119999999999999</v>
      </c>
      <c r="AM184" s="53">
        <v>-2.6098567751375898E-16</v>
      </c>
      <c r="AN184" s="53">
        <v>4.1445761759796099E-2</v>
      </c>
      <c r="AO184" s="53">
        <v>2.6688918414634201E-2</v>
      </c>
      <c r="AP184" s="53">
        <v>1.75562444723696E-5</v>
      </c>
      <c r="AQ184" s="53">
        <v>5.1049519666901301E-6</v>
      </c>
      <c r="AR184" s="53">
        <v>9.6983496466350808E-3</v>
      </c>
      <c r="AS184" s="53">
        <v>1.5107087542947601E-9</v>
      </c>
      <c r="AT184" s="53">
        <v>3.2131650894953097E-5</v>
      </c>
      <c r="AU184" s="53">
        <v>0.29359916103614297</v>
      </c>
      <c r="AV184" s="53">
        <v>5.88413405764897E-5</v>
      </c>
      <c r="AW184" s="53">
        <v>0.324832929345301</v>
      </c>
      <c r="AX184" s="53">
        <v>1.5626410616772098E-8</v>
      </c>
      <c r="AY184" s="53">
        <v>4.6261997408219901E-4</v>
      </c>
      <c r="AZ184" s="53">
        <v>2.2204460492503101E-16</v>
      </c>
      <c r="BA184" s="53">
        <v>2.2204460492503101E-16</v>
      </c>
      <c r="BB184" s="53">
        <v>3.70608879780612E-4</v>
      </c>
      <c r="BC184" s="53">
        <v>2.2204460492503101E-16</v>
      </c>
      <c r="BD184" s="53">
        <v>9.84588184567395E-4</v>
      </c>
      <c r="BE184" s="53">
        <v>1.9962257563115001E-6</v>
      </c>
      <c r="BF184" s="53">
        <v>2.2204460492503101E-16</v>
      </c>
      <c r="BG184" s="53">
        <v>8.5425127593016098E-5</v>
      </c>
      <c r="BH184" s="53">
        <v>0.359820080704221</v>
      </c>
      <c r="BI184" s="53">
        <v>9.1607222228722294E-6</v>
      </c>
      <c r="BJ184" s="53">
        <v>1.7803407065686699E-2</v>
      </c>
      <c r="BK184" s="53">
        <v>6.9983677080608001E-2</v>
      </c>
      <c r="BL184" s="53">
        <v>2.2204460492503101E-16</v>
      </c>
      <c r="BN184" s="5">
        <f t="shared" si="8"/>
        <v>0</v>
      </c>
      <c r="BO184" s="5">
        <f t="shared" si="9"/>
        <v>0</v>
      </c>
      <c r="BQ184" s="5">
        <f t="shared" si="10"/>
        <v>0</v>
      </c>
      <c r="BR184" s="5">
        <f t="shared" si="11"/>
        <v>0</v>
      </c>
    </row>
    <row r="185" spans="1:70" x14ac:dyDescent="0.35">
      <c r="A185">
        <v>184</v>
      </c>
      <c r="B185" t="s">
        <v>1571</v>
      </c>
      <c r="C185">
        <v>4.2</v>
      </c>
      <c r="D185">
        <v>2.2999999999999998</v>
      </c>
      <c r="E185">
        <v>2</v>
      </c>
      <c r="F185">
        <v>1.83</v>
      </c>
      <c r="G185">
        <v>2.1</v>
      </c>
      <c r="H185">
        <v>1.1499999999999999</v>
      </c>
      <c r="I185">
        <v>54.76</v>
      </c>
      <c r="K185" t="s">
        <v>1572</v>
      </c>
      <c r="L185">
        <v>4000</v>
      </c>
      <c r="M185" t="s">
        <v>1567</v>
      </c>
      <c r="N185" t="s">
        <v>1370</v>
      </c>
      <c r="O185" s="53">
        <v>7.4566666666666698E-2</v>
      </c>
      <c r="P185" s="53">
        <v>0.64643333333333297</v>
      </c>
      <c r="Q185" s="53">
        <v>0.26823333333333299</v>
      </c>
      <c r="R185" s="53">
        <v>0.187766666666667</v>
      </c>
      <c r="S185" s="53">
        <v>-1.3178347302300599E-16</v>
      </c>
      <c r="T185" s="53">
        <v>-2.1954660311962499E-17</v>
      </c>
      <c r="U185" s="53">
        <v>-2.2055274273569101E-17</v>
      </c>
      <c r="V185" s="53">
        <v>3.8633333333333297E-2</v>
      </c>
      <c r="W185" s="53">
        <v>1.3333333333333201E-3</v>
      </c>
      <c r="X185" s="53">
        <v>0.20276666666666701</v>
      </c>
      <c r="Y185" s="53">
        <v>5.7142857142843801E-4</v>
      </c>
      <c r="Z185" s="53">
        <v>-2.1166401964478601E-16</v>
      </c>
      <c r="AA185" s="53">
        <v>4.4999999999997299E-3</v>
      </c>
      <c r="AB185" s="53">
        <v>1.9999999999999198E-3</v>
      </c>
      <c r="AC185" s="53">
        <v>-2.6560351140680899E-17</v>
      </c>
      <c r="AD185" s="53">
        <v>-2.6745272663219999E-16</v>
      </c>
      <c r="AE185" s="53">
        <v>0.736933333333334</v>
      </c>
      <c r="AF185" s="53">
        <v>-8.2590184691255803E-18</v>
      </c>
      <c r="AG185" s="53">
        <v>-3.1545946410638198E-17</v>
      </c>
      <c r="AH185" s="53">
        <v>5.9999999999998596E-3</v>
      </c>
      <c r="AI185" s="53">
        <v>-3.2343572264892399E-16</v>
      </c>
      <c r="AJ185" s="53">
        <v>6.9999999999996801E-3</v>
      </c>
      <c r="AK185" s="53">
        <v>0.10639999999999999</v>
      </c>
      <c r="AL185" s="53">
        <v>3.15E-2</v>
      </c>
      <c r="AM185" s="53">
        <v>-1.8746115770795799E-16</v>
      </c>
      <c r="AN185" s="53">
        <v>0.13921918471427699</v>
      </c>
      <c r="AO185" s="53">
        <v>0.92957952293978796</v>
      </c>
      <c r="AP185" s="53">
        <v>1.12863368844739E-5</v>
      </c>
      <c r="AQ185" s="53">
        <v>1.00694081301714E-11</v>
      </c>
      <c r="AR185" s="53">
        <v>1.08250609011685E-2</v>
      </c>
      <c r="AS185" s="53">
        <v>5.1068946864468897E-8</v>
      </c>
      <c r="AT185" s="53">
        <v>1.5088896684405201E-6</v>
      </c>
      <c r="AU185" s="53">
        <v>0.90931305538850804</v>
      </c>
      <c r="AV185" s="53">
        <v>2.7630583126111398E-9</v>
      </c>
      <c r="AW185" s="53">
        <v>0.30544207059452499</v>
      </c>
      <c r="AX185" s="53">
        <v>1.00919712749166E-12</v>
      </c>
      <c r="AY185" s="53">
        <v>5.1136359136318499E-8</v>
      </c>
      <c r="AZ185" s="53">
        <v>2.2204460492503101E-16</v>
      </c>
      <c r="BA185" s="53">
        <v>2.2204460492503101E-16</v>
      </c>
      <c r="BB185" s="53">
        <v>1.0226628342808701E-5</v>
      </c>
      <c r="BC185" s="53">
        <v>2.2204460492503101E-16</v>
      </c>
      <c r="BD185" s="53">
        <v>1.9876665593586301E-4</v>
      </c>
      <c r="BE185" s="53">
        <v>1.29758676082908E-4</v>
      </c>
      <c r="BF185" s="53">
        <v>2.2204460492503101E-16</v>
      </c>
      <c r="BG185" s="53">
        <v>6.6275240131461496E-4</v>
      </c>
      <c r="BH185" s="53">
        <v>0.675485401133191</v>
      </c>
      <c r="BI185" s="53">
        <v>6.4588029242185098E-8</v>
      </c>
      <c r="BJ185" s="53">
        <v>9.4710435217963698E-2</v>
      </c>
      <c r="BK185" s="53">
        <v>1.5688525871114401E-2</v>
      </c>
      <c r="BL185" s="53">
        <v>2.2204460492503101E-16</v>
      </c>
      <c r="BN185" s="5">
        <f t="shared" si="8"/>
        <v>1</v>
      </c>
      <c r="BO185" s="5">
        <f t="shared" si="9"/>
        <v>2</v>
      </c>
      <c r="BQ185" s="5">
        <f t="shared" si="10"/>
        <v>2</v>
      </c>
      <c r="BR185" s="5">
        <f t="shared" si="11"/>
        <v>3</v>
      </c>
    </row>
    <row r="186" spans="1:70" x14ac:dyDescent="0.35">
      <c r="A186">
        <v>185</v>
      </c>
      <c r="B186" t="s">
        <v>1573</v>
      </c>
      <c r="C186">
        <v>5.5</v>
      </c>
      <c r="D186">
        <v>3</v>
      </c>
      <c r="E186">
        <v>2.7</v>
      </c>
      <c r="F186">
        <v>1.83</v>
      </c>
      <c r="G186">
        <v>2.04</v>
      </c>
      <c r="H186">
        <v>1.1100000000000001</v>
      </c>
      <c r="I186">
        <v>54.55</v>
      </c>
      <c r="K186" t="s">
        <v>1572</v>
      </c>
      <c r="L186">
        <v>4000</v>
      </c>
      <c r="M186" t="s">
        <v>1567</v>
      </c>
      <c r="N186" t="s">
        <v>1370</v>
      </c>
      <c r="O186" s="53">
        <v>0.38476666666666598</v>
      </c>
      <c r="P186" s="53">
        <v>0.110033333333333</v>
      </c>
      <c r="Q186" s="53">
        <v>0.31613333333333299</v>
      </c>
      <c r="R186" s="53">
        <v>0.768844444444444</v>
      </c>
      <c r="S186" s="53">
        <v>-1.80133685745432E-16</v>
      </c>
      <c r="T186" s="53">
        <v>-2.6256774532385E-17</v>
      </c>
      <c r="U186" s="53">
        <v>-2.8982025113144499E-17</v>
      </c>
      <c r="V186" s="53">
        <v>-1.83242310214382E-16</v>
      </c>
      <c r="W186" s="53">
        <v>-2.75335310107039E-17</v>
      </c>
      <c r="X186" s="53">
        <v>0.154733333333333</v>
      </c>
      <c r="Y186" s="53">
        <v>9.9999999999980096E-4</v>
      </c>
      <c r="Z186" s="53">
        <v>2.4999999999997702E-3</v>
      </c>
      <c r="AA186" s="53">
        <v>-3.0067615064410798E-16</v>
      </c>
      <c r="AB186" s="53">
        <v>-1.23595578216396E-16</v>
      </c>
      <c r="AC186" s="53">
        <v>-2.8691458930918401E-17</v>
      </c>
      <c r="AD186" s="53">
        <v>1.49999999999975E-3</v>
      </c>
      <c r="AE186" s="53">
        <v>3.3233333333333302E-2</v>
      </c>
      <c r="AF186" s="53">
        <v>-9.3605678763708494E-18</v>
      </c>
      <c r="AG186" s="53">
        <v>-3.1785338250323E-17</v>
      </c>
      <c r="AH186" s="53">
        <v>7.4999999999999199E-3</v>
      </c>
      <c r="AI186" s="53">
        <v>-3.4414138205818302E-16</v>
      </c>
      <c r="AJ186" s="53">
        <v>-4.3978709562964E-16</v>
      </c>
      <c r="AK186" s="53">
        <v>3.0666666666663601E-3</v>
      </c>
      <c r="AL186" s="53">
        <v>3.65333333333333E-2</v>
      </c>
      <c r="AM186" s="53">
        <v>-2.6098567751375898E-16</v>
      </c>
      <c r="AN186" s="53">
        <v>7.5555601753878293E-2</v>
      </c>
      <c r="AO186" s="53">
        <v>0.150292430826034</v>
      </c>
      <c r="AP186" s="53">
        <v>6.0954917748146404E-7</v>
      </c>
      <c r="AQ186" s="53">
        <v>1.28272180676226E-8</v>
      </c>
      <c r="AR186" s="53">
        <v>1.59126614573902E-2</v>
      </c>
      <c r="AS186" s="53">
        <v>1.02396852464002E-8</v>
      </c>
      <c r="AT186" s="53">
        <v>4.3994641446280599E-5</v>
      </c>
      <c r="AU186" s="53">
        <v>0.19840643102710301</v>
      </c>
      <c r="AV186" s="53">
        <v>1.84483762196962E-4</v>
      </c>
      <c r="AW186" s="53">
        <v>0.41305487084442</v>
      </c>
      <c r="AX186" s="53">
        <v>1.64384696484624E-9</v>
      </c>
      <c r="AY186" s="53">
        <v>9.1819892151146399E-5</v>
      </c>
      <c r="AZ186" s="53">
        <v>2.2204460492503101E-16</v>
      </c>
      <c r="BA186" s="53">
        <v>2.2204460492503101E-16</v>
      </c>
      <c r="BB186" s="53">
        <v>5.9998556769461302E-5</v>
      </c>
      <c r="BC186" s="53">
        <v>2.2204460492503101E-16</v>
      </c>
      <c r="BD186" s="53">
        <v>5.4469432409554399E-4</v>
      </c>
      <c r="BE186" s="53">
        <v>3.8038110665610902E-4</v>
      </c>
      <c r="BF186" s="53">
        <v>2.2204460492503101E-16</v>
      </c>
      <c r="BG186" s="53">
        <v>2.5520210582975099E-5</v>
      </c>
      <c r="BH186" s="53">
        <v>0.29370998647016</v>
      </c>
      <c r="BI186" s="53">
        <v>6.7189498354042501E-7</v>
      </c>
      <c r="BJ186" s="53">
        <v>1.4251049854812301E-2</v>
      </c>
      <c r="BK186" s="53">
        <v>1.5605866035191001E-2</v>
      </c>
      <c r="BL186" s="53">
        <v>2.2204460492503101E-16</v>
      </c>
      <c r="BN186" s="5">
        <f t="shared" si="8"/>
        <v>1</v>
      </c>
      <c r="BO186" s="5">
        <f t="shared" si="9"/>
        <v>0</v>
      </c>
      <c r="BQ186" s="5">
        <f t="shared" si="10"/>
        <v>1</v>
      </c>
      <c r="BR186" s="5">
        <f t="shared" si="11"/>
        <v>0</v>
      </c>
    </row>
    <row r="187" spans="1:70" x14ac:dyDescent="0.35">
      <c r="A187">
        <v>186</v>
      </c>
      <c r="B187" t="s">
        <v>1574</v>
      </c>
      <c r="C187">
        <v>4.9000000000000004</v>
      </c>
      <c r="D187">
        <v>2.5</v>
      </c>
      <c r="E187">
        <v>2.2000000000000002</v>
      </c>
      <c r="F187">
        <v>1.96</v>
      </c>
      <c r="G187">
        <v>2.23</v>
      </c>
      <c r="H187">
        <v>1.1399999999999999</v>
      </c>
      <c r="I187">
        <v>51.02</v>
      </c>
      <c r="K187" t="s">
        <v>1572</v>
      </c>
      <c r="L187">
        <v>4000</v>
      </c>
      <c r="M187" t="s">
        <v>1567</v>
      </c>
      <c r="N187" t="s">
        <v>1370</v>
      </c>
      <c r="O187" s="53">
        <v>8.7333333333332892E-3</v>
      </c>
      <c r="P187" s="53">
        <v>0.51276666666666704</v>
      </c>
      <c r="Q187" s="53">
        <v>0.234633333333333</v>
      </c>
      <c r="R187" s="53">
        <v>0.23826666666666699</v>
      </c>
      <c r="S187" s="53">
        <v>-1.2784218128558699E-16</v>
      </c>
      <c r="T187" s="53">
        <v>-2.4702462297909699E-17</v>
      </c>
      <c r="U187" s="53">
        <v>2.66666666666667E-2</v>
      </c>
      <c r="V187" s="53">
        <v>5.7033333333333297E-2</v>
      </c>
      <c r="W187" s="53">
        <v>-2.4591439995447199E-17</v>
      </c>
      <c r="X187" s="53">
        <v>1.5199999999999899E-2</v>
      </c>
      <c r="Y187" s="53">
        <v>-1.45605749679589E-16</v>
      </c>
      <c r="Z187" s="53">
        <v>1.9999999999997901E-3</v>
      </c>
      <c r="AA187" s="53">
        <v>4.9999999999974403E-4</v>
      </c>
      <c r="AB187" s="53">
        <v>2.4999999999998999E-3</v>
      </c>
      <c r="AC187" s="53">
        <v>-2.9714945781744699E-17</v>
      </c>
      <c r="AD187" s="53">
        <v>-2.6759150451027801E-16</v>
      </c>
      <c r="AE187" s="53">
        <v>0.32403333333333301</v>
      </c>
      <c r="AF187" s="53">
        <v>-8.9216828369487201E-18</v>
      </c>
      <c r="AG187" s="53">
        <v>-3.1762786845135299E-17</v>
      </c>
      <c r="AH187" s="53">
        <v>6.9666666666665898E-3</v>
      </c>
      <c r="AI187" s="53">
        <v>-2.9840019344362599E-16</v>
      </c>
      <c r="AJ187" s="53">
        <v>3.99999999999654E-4</v>
      </c>
      <c r="AK187" s="53">
        <v>0.203133333333333</v>
      </c>
      <c r="AL187" s="53">
        <v>3.7866666666666597E-2</v>
      </c>
      <c r="AM187" s="53">
        <v>-2.0038137815703299E-16</v>
      </c>
      <c r="AN187" s="53">
        <v>1.50021033377247E-2</v>
      </c>
      <c r="AO187" s="53">
        <v>0.27957783366736</v>
      </c>
      <c r="AP187" s="53">
        <v>8.9331273297070101E-4</v>
      </c>
      <c r="AQ187" s="53">
        <v>4.7922502600540198E-6</v>
      </c>
      <c r="AR187" s="53">
        <v>2.0391417394905898E-3</v>
      </c>
      <c r="AS187" s="53">
        <v>2.9264063370232397E-11</v>
      </c>
      <c r="AT187" s="53">
        <v>9.5212146339798304E-6</v>
      </c>
      <c r="AU187" s="53">
        <v>0.58091073845323105</v>
      </c>
      <c r="AV187" s="53">
        <v>8.8539125889100505E-7</v>
      </c>
      <c r="AW187" s="53">
        <v>0.244764440278329</v>
      </c>
      <c r="AX187" s="53">
        <v>1.9402198711348101E-9</v>
      </c>
      <c r="AY187" s="53">
        <v>9.2396563400782598E-5</v>
      </c>
      <c r="AZ187" s="53">
        <v>2.2204460492503101E-16</v>
      </c>
      <c r="BA187" s="53">
        <v>2.2204460492503101E-16</v>
      </c>
      <c r="BB187" s="53">
        <v>3.5483127676498198E-4</v>
      </c>
      <c r="BC187" s="53">
        <v>2.2204460492503101E-16</v>
      </c>
      <c r="BD187" s="53">
        <v>4.7056686602471598E-4</v>
      </c>
      <c r="BE187" s="53">
        <v>1.12560438415668E-6</v>
      </c>
      <c r="BF187" s="53">
        <v>2.2204460492503101E-16</v>
      </c>
      <c r="BG187" s="53">
        <v>9.7681853021208405E-4</v>
      </c>
      <c r="BH187" s="53">
        <v>0.60549110780476201</v>
      </c>
      <c r="BI187" s="53">
        <v>4.3294036754455398E-5</v>
      </c>
      <c r="BJ187" s="53">
        <v>7.1400705574091198E-3</v>
      </c>
      <c r="BK187" s="53">
        <v>0.11374850211533701</v>
      </c>
      <c r="BL187" s="53">
        <v>2.2204460492503101E-16</v>
      </c>
      <c r="BN187" s="5">
        <f t="shared" si="8"/>
        <v>0</v>
      </c>
      <c r="BO187" s="5">
        <f t="shared" si="9"/>
        <v>0</v>
      </c>
      <c r="BQ187" s="5">
        <f t="shared" si="10"/>
        <v>1</v>
      </c>
      <c r="BR187" s="5">
        <f t="shared" si="11"/>
        <v>2</v>
      </c>
    </row>
    <row r="188" spans="1:70" x14ac:dyDescent="0.35">
      <c r="A188">
        <v>187</v>
      </c>
      <c r="B188" t="s">
        <v>1575</v>
      </c>
      <c r="C188">
        <v>4.8</v>
      </c>
      <c r="D188">
        <v>3</v>
      </c>
      <c r="E188">
        <v>2.6</v>
      </c>
      <c r="F188">
        <v>1.6</v>
      </c>
      <c r="G188">
        <v>1.85</v>
      </c>
      <c r="H188">
        <v>1.1499999999999999</v>
      </c>
      <c r="I188">
        <v>62.5</v>
      </c>
      <c r="K188" t="s">
        <v>1572</v>
      </c>
      <c r="L188">
        <v>4000</v>
      </c>
      <c r="M188" t="s">
        <v>1567</v>
      </c>
      <c r="N188" t="s">
        <v>1370</v>
      </c>
      <c r="O188" s="53">
        <v>7.9999999999999104E-4</v>
      </c>
      <c r="P188" s="53">
        <v>0.37053333333333299</v>
      </c>
      <c r="Q188" s="53">
        <v>0.53376666666666694</v>
      </c>
      <c r="R188" s="53">
        <v>7.7200000000000005E-2</v>
      </c>
      <c r="S188" s="53">
        <v>-1.80744308408975E-16</v>
      </c>
      <c r="T188" s="53">
        <v>-2.6034729927459901E-17</v>
      </c>
      <c r="U188" s="53">
        <v>-2.7896088217182997E-17</v>
      </c>
      <c r="V188" s="53">
        <v>-1.8485213360008901E-16</v>
      </c>
      <c r="W188" s="53">
        <v>-2.67286193178506E-17</v>
      </c>
      <c r="X188" s="53">
        <v>7.5733333333333305E-2</v>
      </c>
      <c r="Y188" s="53">
        <v>-1.35447209004269E-16</v>
      </c>
      <c r="Z188" s="53">
        <v>6.0733333333333299E-2</v>
      </c>
      <c r="AA188" s="53">
        <v>-2.8430036103088702E-16</v>
      </c>
      <c r="AB188" s="53">
        <v>-1.17267306976032E-16</v>
      </c>
      <c r="AC188" s="53">
        <v>-2.7195259932888401E-17</v>
      </c>
      <c r="AD188" s="53">
        <v>-2.3893387268714099E-16</v>
      </c>
      <c r="AE188" s="53">
        <v>0.64180000000000004</v>
      </c>
      <c r="AF188" s="53">
        <v>-9.2027080400569596E-18</v>
      </c>
      <c r="AG188" s="53">
        <v>-3.17090104173801E-17</v>
      </c>
      <c r="AH188" s="53">
        <v>-1.7014167852380499E-16</v>
      </c>
      <c r="AI188" s="53">
        <v>-3.3603675397841899E-16</v>
      </c>
      <c r="AJ188" s="53">
        <v>-4.31654711974261E-16</v>
      </c>
      <c r="AK188" s="53">
        <v>0.519166666666667</v>
      </c>
      <c r="AL188" s="53">
        <v>6.6666666666651301E-4</v>
      </c>
      <c r="AM188" s="53">
        <v>-2.6065261060637098E-16</v>
      </c>
      <c r="AN188" s="53">
        <v>0.24587726655411901</v>
      </c>
      <c r="AO188" s="53">
        <v>0.59938556204318605</v>
      </c>
      <c r="AP188" s="53">
        <v>5.1779871607830003E-12</v>
      </c>
      <c r="AQ188" s="53">
        <v>2.2204460492503101E-16</v>
      </c>
      <c r="AR188" s="53">
        <v>0.102895771808346</v>
      </c>
      <c r="AS188" s="53">
        <v>1.11101225584501E-4</v>
      </c>
      <c r="AT188" s="53">
        <v>1.0116166258721099E-5</v>
      </c>
      <c r="AU188" s="53">
        <v>0.36510081244491499</v>
      </c>
      <c r="AV188" s="53">
        <v>1.6510771109129399E-7</v>
      </c>
      <c r="AW188" s="53">
        <v>0.36009982688890901</v>
      </c>
      <c r="AX188" s="53">
        <v>2.2204460492503101E-16</v>
      </c>
      <c r="AY188" s="53">
        <v>3.9731968492936301E-11</v>
      </c>
      <c r="AZ188" s="53">
        <v>2.2204460492503101E-16</v>
      </c>
      <c r="BA188" s="53">
        <v>2.2204460492503101E-16</v>
      </c>
      <c r="BB188" s="53">
        <v>1.0424033581896301E-8</v>
      </c>
      <c r="BC188" s="53">
        <v>2.2204460492503101E-16</v>
      </c>
      <c r="BD188" s="53">
        <v>9.7222193973325505E-5</v>
      </c>
      <c r="BE188" s="53">
        <v>0.33249530161039698</v>
      </c>
      <c r="BF188" s="53">
        <v>2.2204460492503101E-16</v>
      </c>
      <c r="BG188" s="53">
        <v>1.56434684275629E-6</v>
      </c>
      <c r="BH188" s="53">
        <v>0.10046677106792801</v>
      </c>
      <c r="BI188" s="53">
        <v>2.2114182720948901E-12</v>
      </c>
      <c r="BJ188" s="53">
        <v>4.7347212714442102E-2</v>
      </c>
      <c r="BK188" s="53">
        <v>5.5987827902862298E-5</v>
      </c>
      <c r="BL188" s="53">
        <v>2.2204460492503101E-16</v>
      </c>
      <c r="BN188" s="5">
        <f t="shared" si="8"/>
        <v>0</v>
      </c>
      <c r="BO188" s="5">
        <f t="shared" si="9"/>
        <v>0</v>
      </c>
      <c r="BQ188" s="5">
        <f t="shared" si="10"/>
        <v>3</v>
      </c>
      <c r="BR188" s="5">
        <f t="shared" si="11"/>
        <v>1</v>
      </c>
    </row>
    <row r="189" spans="1:70" x14ac:dyDescent="0.35">
      <c r="A189">
        <v>188</v>
      </c>
      <c r="B189" t="s">
        <v>1576</v>
      </c>
      <c r="C189">
        <v>6</v>
      </c>
      <c r="D189">
        <v>4</v>
      </c>
      <c r="E189">
        <v>3.4</v>
      </c>
      <c r="F189">
        <v>1.5</v>
      </c>
      <c r="G189">
        <v>1.76</v>
      </c>
      <c r="H189">
        <v>1.18</v>
      </c>
      <c r="I189">
        <v>66.67</v>
      </c>
      <c r="K189" t="s">
        <v>1572</v>
      </c>
      <c r="L189">
        <v>4000</v>
      </c>
      <c r="M189" t="s">
        <v>1567</v>
      </c>
      <c r="N189" t="s">
        <v>1370</v>
      </c>
      <c r="O189" s="53">
        <v>0.55400000000000005</v>
      </c>
      <c r="P189" s="53">
        <v>0.27529999999999999</v>
      </c>
      <c r="Q189" s="53">
        <v>3.9999999999988499E-4</v>
      </c>
      <c r="R189" s="53">
        <v>0.1205</v>
      </c>
      <c r="S189" s="53">
        <v>-1.9007018181582699E-16</v>
      </c>
      <c r="T189" s="53">
        <v>-2.66731081666194E-17</v>
      </c>
      <c r="U189" s="53">
        <v>-2.8994168177476401E-17</v>
      </c>
      <c r="V189" s="53">
        <v>-1.7452705947107501E-16</v>
      </c>
      <c r="W189" s="53">
        <v>-2.6312285683616199E-17</v>
      </c>
      <c r="X189" s="53">
        <v>5.13333333333333E-2</v>
      </c>
      <c r="Y189" s="53">
        <v>4.5733333333333299E-2</v>
      </c>
      <c r="Z189" s="53">
        <v>0.75546666666666695</v>
      </c>
      <c r="AA189" s="53">
        <v>-3.32844862782622E-16</v>
      </c>
      <c r="AB189" s="53">
        <v>-1.28758115280903E-16</v>
      </c>
      <c r="AC189" s="53">
        <v>-2.6787599916033899E-17</v>
      </c>
      <c r="AD189" s="53">
        <v>-1.3626599848492999E-16</v>
      </c>
      <c r="AE189" s="53">
        <v>1.0966666666666699E-2</v>
      </c>
      <c r="AF189" s="53">
        <v>-8.24340595784179E-18</v>
      </c>
      <c r="AG189" s="53">
        <v>-3.10047126861335E-17</v>
      </c>
      <c r="AH189" s="53">
        <v>9.8500000000000004E-2</v>
      </c>
      <c r="AI189" s="53">
        <v>4.9999999999990005E-4</v>
      </c>
      <c r="AJ189" s="53">
        <v>-4.3823278339516501E-16</v>
      </c>
      <c r="AK189" s="53">
        <v>4.9999999999981895E-4</v>
      </c>
      <c r="AL189" s="53">
        <v>-3.6121106106179501E-16</v>
      </c>
      <c r="AM189" s="53">
        <v>-2.60749755121026E-16</v>
      </c>
      <c r="AN189" s="53">
        <v>0.87284772007992795</v>
      </c>
      <c r="AO189" s="53">
        <v>1.57301949692224E-2</v>
      </c>
      <c r="AP189" s="53">
        <v>2.2204460492503101E-16</v>
      </c>
      <c r="AQ189" s="53">
        <v>2.2204460492503101E-16</v>
      </c>
      <c r="AR189" s="53">
        <v>2.2726438265741201E-2</v>
      </c>
      <c r="AS189" s="53">
        <v>4.3673552451145299E-2</v>
      </c>
      <c r="AT189" s="53">
        <v>2.30301980188263E-4</v>
      </c>
      <c r="AU189" s="53">
        <v>8.0337433003842395E-3</v>
      </c>
      <c r="AV189" s="53">
        <v>0.138702552036745</v>
      </c>
      <c r="AW189" s="53">
        <v>0.518469521776733</v>
      </c>
      <c r="AX189" s="53">
        <v>2.2204460492503101E-16</v>
      </c>
      <c r="AY189" s="53">
        <v>7.7787467330357904E-9</v>
      </c>
      <c r="AZ189" s="53">
        <v>2.2204460492503101E-16</v>
      </c>
      <c r="BA189" s="53">
        <v>2.2204460492503101E-16</v>
      </c>
      <c r="BB189" s="53">
        <v>4.7411745283142799E-10</v>
      </c>
      <c r="BC189" s="53">
        <v>2.2204460492503101E-16</v>
      </c>
      <c r="BD189" s="53">
        <v>3.5008679371406598E-5</v>
      </c>
      <c r="BE189" s="53">
        <v>0.83564020223784197</v>
      </c>
      <c r="BF189" s="53">
        <v>2.2204460492503101E-16</v>
      </c>
      <c r="BG189" s="53">
        <v>6.7380898670036399E-9</v>
      </c>
      <c r="BH189" s="53">
        <v>7.2613017102828902E-3</v>
      </c>
      <c r="BI189" s="53">
        <v>1.7381272810698499E-12</v>
      </c>
      <c r="BJ189" s="53">
        <v>3.3692527205911003E-2</v>
      </c>
      <c r="BK189" s="53">
        <v>4.3310222506522303E-6</v>
      </c>
      <c r="BL189" s="53">
        <v>2.2204460492503101E-16</v>
      </c>
      <c r="BN189" s="5">
        <f t="shared" si="8"/>
        <v>2</v>
      </c>
      <c r="BO189" s="5">
        <f t="shared" si="9"/>
        <v>1</v>
      </c>
      <c r="BQ189" s="5">
        <f t="shared" si="10"/>
        <v>3</v>
      </c>
      <c r="BR189" s="5">
        <f t="shared" si="11"/>
        <v>2</v>
      </c>
    </row>
    <row r="190" spans="1:70" x14ac:dyDescent="0.35">
      <c r="A190">
        <v>189</v>
      </c>
      <c r="B190" t="s">
        <v>1577</v>
      </c>
      <c r="C190">
        <v>5.2</v>
      </c>
      <c r="D190">
        <v>3.4</v>
      </c>
      <c r="E190">
        <v>2.8</v>
      </c>
      <c r="F190">
        <v>1.53</v>
      </c>
      <c r="G190">
        <v>1.86</v>
      </c>
      <c r="H190">
        <v>1.21</v>
      </c>
      <c r="I190">
        <v>65.38</v>
      </c>
      <c r="K190" t="s">
        <v>1572</v>
      </c>
      <c r="L190">
        <v>4000</v>
      </c>
      <c r="M190" t="s">
        <v>1567</v>
      </c>
      <c r="N190" t="s">
        <v>1370</v>
      </c>
      <c r="O190" s="53">
        <v>0.38933333333333298</v>
      </c>
      <c r="P190" s="53">
        <v>0.1671</v>
      </c>
      <c r="Q190" s="53">
        <v>0.39533333333333298</v>
      </c>
      <c r="R190" s="53">
        <v>2.1299999999999999E-2</v>
      </c>
      <c r="S190" s="53">
        <v>-1.87905246917808E-16</v>
      </c>
      <c r="T190" s="53">
        <v>-2.7089441800853801E-17</v>
      </c>
      <c r="U190" s="53">
        <v>-2.8359259385268797E-17</v>
      </c>
      <c r="V190" s="53">
        <v>-1.93567384343396E-16</v>
      </c>
      <c r="W190" s="53">
        <v>-2.6839641620313199E-17</v>
      </c>
      <c r="X190" s="53">
        <v>5.3933333333333298E-2</v>
      </c>
      <c r="Y190" s="53">
        <v>-1.4349632593280099E-16</v>
      </c>
      <c r="Z190" s="53">
        <v>0.54079999999999995</v>
      </c>
      <c r="AA190" s="53">
        <v>7.9999999999967695E-4</v>
      </c>
      <c r="AB190" s="53">
        <v>-1.2573275753879901E-16</v>
      </c>
      <c r="AC190" s="53">
        <v>-2.8675846419634597E-17</v>
      </c>
      <c r="AD190" s="53">
        <v>-1.6540935288134101E-16</v>
      </c>
      <c r="AE190" s="53">
        <v>2.6966666666666701E-2</v>
      </c>
      <c r="AF190" s="53">
        <v>-9.2495455739083398E-18</v>
      </c>
      <c r="AG190" s="53">
        <v>-3.1712479864332002E-17</v>
      </c>
      <c r="AH190" s="53">
        <v>-1.7524870443708101E-16</v>
      </c>
      <c r="AI190" s="53">
        <v>9.9999999999972593E-4</v>
      </c>
      <c r="AJ190" s="53">
        <v>1.9999999999995599E-3</v>
      </c>
      <c r="AK190" s="53">
        <v>7.7100000000000002E-2</v>
      </c>
      <c r="AL190" s="53">
        <v>-2.8610447344590298E-16</v>
      </c>
      <c r="AM190" s="53">
        <v>-2.6065261060637098E-16</v>
      </c>
      <c r="AN190" s="53">
        <v>0.39428239648118302</v>
      </c>
      <c r="AO190" s="53">
        <v>0.24640009077278799</v>
      </c>
      <c r="AP190" s="53">
        <v>1.4921439625981899E-13</v>
      </c>
      <c r="AQ190" s="53">
        <v>2.2204460492503101E-16</v>
      </c>
      <c r="AR190" s="53">
        <v>6.53828571390552E-2</v>
      </c>
      <c r="AS190" s="53">
        <v>3.10109771392513E-4</v>
      </c>
      <c r="AT190" s="53">
        <v>3.1095441708839101E-5</v>
      </c>
      <c r="AU190" s="53">
        <v>7.2528969200746696E-2</v>
      </c>
      <c r="AV190" s="53">
        <v>9.3388794815843097E-6</v>
      </c>
      <c r="AW190" s="53">
        <v>0.44547490078473301</v>
      </c>
      <c r="AX190" s="53">
        <v>2.2204460492503101E-16</v>
      </c>
      <c r="AY190" s="53">
        <v>1.8797592890121899E-11</v>
      </c>
      <c r="AZ190" s="53">
        <v>2.2204460492503101E-16</v>
      </c>
      <c r="BA190" s="53">
        <v>2.2204460492503101E-16</v>
      </c>
      <c r="BB190" s="53">
        <v>8.0154097332731797E-10</v>
      </c>
      <c r="BC190" s="53">
        <v>2.2204460492503101E-16</v>
      </c>
      <c r="BD190" s="53">
        <v>2.73782672440747E-5</v>
      </c>
      <c r="BE190" s="53">
        <v>0.66572976741099199</v>
      </c>
      <c r="BF190" s="53">
        <v>2.2204460492503101E-16</v>
      </c>
      <c r="BG190" s="53">
        <v>5.0024356354069897E-7</v>
      </c>
      <c r="BH190" s="53">
        <v>4.1188522380024302E-2</v>
      </c>
      <c r="BI190" s="53">
        <v>4.6895104689737905E-13</v>
      </c>
      <c r="BJ190" s="53">
        <v>1.2779496900915E-2</v>
      </c>
      <c r="BK190" s="53">
        <v>7.6689285424265996E-6</v>
      </c>
      <c r="BL190" s="53">
        <v>2.2204460492503101E-16</v>
      </c>
      <c r="BN190" s="5">
        <f t="shared" si="8"/>
        <v>0</v>
      </c>
      <c r="BO190" s="5">
        <f t="shared" si="9"/>
        <v>0</v>
      </c>
      <c r="BQ190" s="5">
        <f t="shared" si="10"/>
        <v>1</v>
      </c>
      <c r="BR190" s="5">
        <f t="shared" si="11"/>
        <v>1</v>
      </c>
    </row>
    <row r="191" spans="1:70" x14ac:dyDescent="0.35">
      <c r="A191">
        <v>190</v>
      </c>
      <c r="B191" t="s">
        <v>1578</v>
      </c>
      <c r="C191">
        <v>5</v>
      </c>
      <c r="D191">
        <v>3.2</v>
      </c>
      <c r="E191">
        <v>2.7</v>
      </c>
      <c r="F191">
        <v>1.56</v>
      </c>
      <c r="G191">
        <v>1.85</v>
      </c>
      <c r="H191">
        <v>1.19</v>
      </c>
      <c r="I191">
        <v>64</v>
      </c>
      <c r="K191" t="s">
        <v>1579</v>
      </c>
      <c r="L191">
        <v>4000</v>
      </c>
      <c r="M191" t="s">
        <v>1567</v>
      </c>
      <c r="N191" t="s">
        <v>1370</v>
      </c>
      <c r="O191" s="53">
        <v>7.0699999999999999E-2</v>
      </c>
      <c r="P191" s="53">
        <v>0.20749999999999999</v>
      </c>
      <c r="Q191" s="53">
        <v>0.86046666666666705</v>
      </c>
      <c r="R191" s="53">
        <v>0.18160000000000001</v>
      </c>
      <c r="S191" s="53">
        <v>-1.8052226380405E-16</v>
      </c>
      <c r="T191" s="53">
        <v>-2.6478819137310001E-17</v>
      </c>
      <c r="U191" s="53">
        <v>-2.8069560564780699E-17</v>
      </c>
      <c r="V191" s="53">
        <v>-1.93067783982315E-16</v>
      </c>
      <c r="W191" s="53">
        <v>-2.6895152771544401E-17</v>
      </c>
      <c r="X191" s="53">
        <v>5.7333333333333004E-3</v>
      </c>
      <c r="Y191" s="53">
        <v>-1.3483658634072501E-16</v>
      </c>
      <c r="Z191" s="53">
        <v>0.40693333333333298</v>
      </c>
      <c r="AA191" s="53">
        <v>-3.1791236310141399E-16</v>
      </c>
      <c r="AB191" s="53">
        <v>-1.2473355681663601E-16</v>
      </c>
      <c r="AC191" s="53">
        <v>-2.78371076189998E-17</v>
      </c>
      <c r="AD191" s="53">
        <v>-1.95482519060874E-16</v>
      </c>
      <c r="AE191" s="53">
        <v>1.81333333333333E-2</v>
      </c>
      <c r="AF191" s="53">
        <v>-9.1992385931050095E-18</v>
      </c>
      <c r="AG191" s="53">
        <v>-3.17090104173801E-17</v>
      </c>
      <c r="AH191" s="53">
        <v>-1.7108536809473701E-16</v>
      </c>
      <c r="AI191" s="53">
        <v>-3.1474822748123202E-16</v>
      </c>
      <c r="AJ191" s="53">
        <v>9.9999999999957089E-4</v>
      </c>
      <c r="AK191" s="53">
        <v>0.15436666666666701</v>
      </c>
      <c r="AL191" s="53">
        <v>3.9999999999997104E-3</v>
      </c>
      <c r="AM191" s="53">
        <v>-2.6073587733321802E-16</v>
      </c>
      <c r="AN191" s="53">
        <v>0.399354742814645</v>
      </c>
      <c r="AO191" s="53">
        <v>0.51026531414618603</v>
      </c>
      <c r="AP191" s="53">
        <v>1.11036497716257E-12</v>
      </c>
      <c r="AQ191" s="53">
        <v>2.2204460492503101E-16</v>
      </c>
      <c r="AR191" s="53">
        <v>0.107847735246896</v>
      </c>
      <c r="AS191" s="53">
        <v>1.0106498523801001E-3</v>
      </c>
      <c r="AT191" s="53">
        <v>1.18288789944186E-5</v>
      </c>
      <c r="AU191" s="53">
        <v>0.121112065513098</v>
      </c>
      <c r="AV191" s="53">
        <v>1.3526846327526899E-6</v>
      </c>
      <c r="AW191" s="53">
        <v>0.46034568705906798</v>
      </c>
      <c r="AX191" s="53">
        <v>2.2204460492503101E-16</v>
      </c>
      <c r="AY191" s="53">
        <v>3.3555188666783299E-11</v>
      </c>
      <c r="AZ191" s="53">
        <v>2.2204460492503101E-16</v>
      </c>
      <c r="BA191" s="53">
        <v>2.2204460492503101E-16</v>
      </c>
      <c r="BB191" s="53">
        <v>5.0598369980450997E-9</v>
      </c>
      <c r="BC191" s="53">
        <v>2.2204460492503101E-16</v>
      </c>
      <c r="BD191" s="53">
        <v>3.768200298381E-5</v>
      </c>
      <c r="BE191" s="53">
        <v>0.39881145691661901</v>
      </c>
      <c r="BF191" s="53">
        <v>2.2204460492503101E-16</v>
      </c>
      <c r="BG191" s="53">
        <v>1.1728521585099301E-6</v>
      </c>
      <c r="BH191" s="53">
        <v>8.8342477892518298E-2</v>
      </c>
      <c r="BI191" s="53">
        <v>1.53424506634528E-12</v>
      </c>
      <c r="BJ191" s="53">
        <v>3.1811116483924699E-2</v>
      </c>
      <c r="BK191" s="53">
        <v>2.19966844540545E-5</v>
      </c>
      <c r="BL191" s="53">
        <v>2.2204460492503101E-16</v>
      </c>
      <c r="BN191" s="5">
        <f t="shared" si="8"/>
        <v>1</v>
      </c>
      <c r="BO191" s="5">
        <f t="shared" si="9"/>
        <v>0</v>
      </c>
      <c r="BQ191" s="5">
        <f t="shared" si="10"/>
        <v>1</v>
      </c>
      <c r="BR191" s="5">
        <f t="shared" si="11"/>
        <v>1</v>
      </c>
    </row>
    <row r="192" spans="1:70" x14ac:dyDescent="0.35">
      <c r="A192">
        <v>191</v>
      </c>
      <c r="B192" t="s">
        <v>1580</v>
      </c>
      <c r="C192">
        <v>4.3</v>
      </c>
      <c r="D192">
        <v>3</v>
      </c>
      <c r="E192">
        <v>2.5</v>
      </c>
      <c r="F192">
        <v>1.43</v>
      </c>
      <c r="G192">
        <v>1.72</v>
      </c>
      <c r="H192">
        <v>1.2</v>
      </c>
      <c r="I192">
        <v>69.77</v>
      </c>
      <c r="L192" t="s">
        <v>1370</v>
      </c>
      <c r="M192" t="s">
        <v>1567</v>
      </c>
      <c r="N192" t="s">
        <v>1370</v>
      </c>
      <c r="O192" s="53">
        <v>8.5000000000000006E-3</v>
      </c>
      <c r="P192" s="53">
        <v>0.348333333333333</v>
      </c>
      <c r="Q192" s="53">
        <v>8.81333333333333E-2</v>
      </c>
      <c r="R192" s="53">
        <v>0.26743333333333302</v>
      </c>
      <c r="S192" s="53">
        <v>-1.5532020114505901E-16</v>
      </c>
      <c r="T192" s="53">
        <v>-2.2704060853584401E-17</v>
      </c>
      <c r="U192" s="53">
        <v>-2.7575164374127299E-17</v>
      </c>
      <c r="V192" s="53">
        <v>-1.8263168755083801E-16</v>
      </c>
      <c r="W192" s="53">
        <v>-2.2815083156046999E-17</v>
      </c>
      <c r="X192" s="53">
        <v>0.35953333333333298</v>
      </c>
      <c r="Y192" s="53">
        <v>1.89999999999991E-3</v>
      </c>
      <c r="Z192" s="53">
        <v>0.71096666666666597</v>
      </c>
      <c r="AA192" s="53">
        <v>-2.8249624861587101E-16</v>
      </c>
      <c r="AB192" s="53">
        <v>-1.0888512314011199E-16</v>
      </c>
      <c r="AC192" s="53">
        <v>-2.6490094839903799E-17</v>
      </c>
      <c r="AD192" s="53">
        <v>7.2727272727250703E-4</v>
      </c>
      <c r="AE192" s="53">
        <v>0.33993333333333298</v>
      </c>
      <c r="AF192" s="53">
        <v>-8.55218673656566E-18</v>
      </c>
      <c r="AG192" s="53">
        <v>-3.1578906156681797E-17</v>
      </c>
      <c r="AH192" s="53">
        <v>-1.75803815949394E-16</v>
      </c>
      <c r="AI192" s="53">
        <v>-3.17190718135407E-16</v>
      </c>
      <c r="AJ192" s="53">
        <v>-4.1294745400932698E-16</v>
      </c>
      <c r="AK192" s="53">
        <v>4.4733333333333299E-2</v>
      </c>
      <c r="AL192" s="53">
        <v>-1.53016488368962E-16</v>
      </c>
      <c r="AM192" s="53">
        <v>-2.60333421486791E-16</v>
      </c>
      <c r="AN192" s="53">
        <v>3.1715699107554202E-2</v>
      </c>
      <c r="AO192" s="53">
        <v>0.21159231162388201</v>
      </c>
      <c r="AP192" s="53">
        <v>2.2204460492503101E-16</v>
      </c>
      <c r="AQ192" s="53">
        <v>2.2204460492503101E-16</v>
      </c>
      <c r="AR192" s="53">
        <v>0.49267322202128899</v>
      </c>
      <c r="AS192" s="53">
        <v>1.4021636004359799E-2</v>
      </c>
      <c r="AT192" s="53">
        <v>3.5350720562521999E-6</v>
      </c>
      <c r="AU192" s="53">
        <v>0.159784557311685</v>
      </c>
      <c r="AV192" s="53">
        <v>3.7495896203552698E-11</v>
      </c>
      <c r="AW192" s="53">
        <v>0.17544340832039099</v>
      </c>
      <c r="AX192" s="53">
        <v>2.2204460492503101E-16</v>
      </c>
      <c r="AY192" s="53">
        <v>2.2204460492503101E-16</v>
      </c>
      <c r="AZ192" s="53">
        <v>2.2204460492503101E-16</v>
      </c>
      <c r="BA192" s="53">
        <v>2.2204460492503101E-16</v>
      </c>
      <c r="BB192" s="53">
        <v>1.3711297683612501E-12</v>
      </c>
      <c r="BC192" s="53">
        <v>2.2204460492503101E-16</v>
      </c>
      <c r="BD192" s="53">
        <v>1.6567044077553201E-5</v>
      </c>
      <c r="BE192" s="53">
        <v>0.81567633793278904</v>
      </c>
      <c r="BF192" s="53">
        <v>2.2204460492503101E-16</v>
      </c>
      <c r="BG192" s="53">
        <v>1.48392036513892E-7</v>
      </c>
      <c r="BH192" s="53">
        <v>1.56561052620314E-2</v>
      </c>
      <c r="BI192" s="53">
        <v>2.2204460492503101E-16</v>
      </c>
      <c r="BJ192" s="53">
        <v>6.7286606554340196E-3</v>
      </c>
      <c r="BK192" s="53">
        <v>9.0958353723981701E-8</v>
      </c>
      <c r="BL192" s="53">
        <v>2.2204460492503101E-16</v>
      </c>
      <c r="BN192" s="5">
        <f t="shared" si="8"/>
        <v>1</v>
      </c>
      <c r="BO192" s="5">
        <f t="shared" si="9"/>
        <v>1</v>
      </c>
      <c r="BQ192" s="5">
        <f t="shared" si="10"/>
        <v>1</v>
      </c>
      <c r="BR192" s="5">
        <f t="shared" si="11"/>
        <v>1</v>
      </c>
    </row>
    <row r="193" spans="1:70" x14ac:dyDescent="0.35">
      <c r="A193">
        <v>192</v>
      </c>
      <c r="B193" t="s">
        <v>1581</v>
      </c>
      <c r="C193">
        <v>5.8</v>
      </c>
      <c r="D193">
        <v>4</v>
      </c>
      <c r="E193">
        <v>3.3</v>
      </c>
      <c r="F193">
        <v>1.45</v>
      </c>
      <c r="G193">
        <v>1.76</v>
      </c>
      <c r="H193">
        <v>1.21</v>
      </c>
      <c r="I193">
        <v>68.97</v>
      </c>
      <c r="L193" t="s">
        <v>1370</v>
      </c>
      <c r="M193" t="s">
        <v>1567</v>
      </c>
      <c r="N193" t="s">
        <v>1370</v>
      </c>
      <c r="O193" s="53">
        <v>0.78063333333333296</v>
      </c>
      <c r="P193" s="53">
        <v>0.23303333333333301</v>
      </c>
      <c r="Q193" s="53">
        <v>-1.17239551400417E-16</v>
      </c>
      <c r="R193" s="53">
        <v>5.5533333333333303E-2</v>
      </c>
      <c r="S193" s="53">
        <v>-1.90458759874446E-16</v>
      </c>
      <c r="T193" s="53">
        <v>-2.6284530108000601E-17</v>
      </c>
      <c r="U193" s="53">
        <v>-2.86923262926564E-17</v>
      </c>
      <c r="V193" s="53">
        <v>-1.92013072108921E-16</v>
      </c>
      <c r="W193" s="53">
        <v>-2.6090241078691199E-17</v>
      </c>
      <c r="X193" s="53">
        <v>5.1233333333333297E-2</v>
      </c>
      <c r="Y193" s="53">
        <v>7.6333333333333295E-2</v>
      </c>
      <c r="Z193" s="53">
        <v>0.80513333333333403</v>
      </c>
      <c r="AA193" s="53">
        <v>-3.3187341763607499E-16</v>
      </c>
      <c r="AB193" s="53">
        <v>-1.2775891455874001E-16</v>
      </c>
      <c r="AC193" s="53">
        <v>-2.6610658121484199E-17</v>
      </c>
      <c r="AD193" s="53">
        <v>-1.3782031071940499E-16</v>
      </c>
      <c r="AE193" s="53">
        <v>8.1333333333333206E-3</v>
      </c>
      <c r="AF193" s="53">
        <v>-8.1063628032396196E-18</v>
      </c>
      <c r="AG193" s="53">
        <v>-3.1233696184962398E-17</v>
      </c>
      <c r="AH193" s="53">
        <v>1.39999999999989E-3</v>
      </c>
      <c r="AI193" s="53">
        <v>8.99999999999896E-4</v>
      </c>
      <c r="AJ193" s="53">
        <v>-4.33736380145433E-16</v>
      </c>
      <c r="AK193" s="53">
        <v>4.9999999999982101E-4</v>
      </c>
      <c r="AL193" s="53">
        <v>-3.6007308246155401E-16</v>
      </c>
      <c r="AM193" s="53">
        <v>-2.60749755121026E-16</v>
      </c>
      <c r="AN193" s="53">
        <v>0.82671210289902797</v>
      </c>
      <c r="AO193" s="53">
        <v>9.0202672940387103E-3</v>
      </c>
      <c r="AP193" s="53">
        <v>2.2204460492503101E-16</v>
      </c>
      <c r="AQ193" s="53">
        <v>2.2204460492503101E-16</v>
      </c>
      <c r="AR193" s="53">
        <v>2.2431569408860302E-2</v>
      </c>
      <c r="AS193" s="53">
        <v>2.5997917465963302E-2</v>
      </c>
      <c r="AT193" s="53">
        <v>2.3504202804083401E-4</v>
      </c>
      <c r="AU193" s="53">
        <v>1.11193853966034E-2</v>
      </c>
      <c r="AV193" s="53">
        <v>1.35175290447725E-2</v>
      </c>
      <c r="AW193" s="53">
        <v>0.44228506614379498</v>
      </c>
      <c r="AX193" s="53">
        <v>2.2204460492503101E-16</v>
      </c>
      <c r="AY193" s="53">
        <v>4.0774032121148698E-11</v>
      </c>
      <c r="AZ193" s="53">
        <v>2.2204460492503101E-16</v>
      </c>
      <c r="BA193" s="53">
        <v>2.2204460492503101E-16</v>
      </c>
      <c r="BB193" s="53">
        <v>1.5249693238238899E-11</v>
      </c>
      <c r="BC193" s="53">
        <v>2.2204460492503101E-16</v>
      </c>
      <c r="BD193" s="53">
        <v>1.7680591854601698E-5</v>
      </c>
      <c r="BE193" s="53">
        <v>0.92827759939050103</v>
      </c>
      <c r="BF193" s="53">
        <v>2.2204460492503101E-16</v>
      </c>
      <c r="BG193" s="53">
        <v>5.76234019923568E-9</v>
      </c>
      <c r="BH193" s="53">
        <v>3.7891520669454601E-3</v>
      </c>
      <c r="BI193" s="53">
        <v>2.2204460492503101E-16</v>
      </c>
      <c r="BJ193" s="53">
        <v>1.5790725313979199E-2</v>
      </c>
      <c r="BK193" s="53">
        <v>6.4786640306625298E-7</v>
      </c>
      <c r="BL193" s="53">
        <v>2.2204460492503101E-16</v>
      </c>
      <c r="BN193" s="5">
        <f t="shared" si="8"/>
        <v>3</v>
      </c>
      <c r="BO193" s="5">
        <f t="shared" si="9"/>
        <v>1</v>
      </c>
      <c r="BQ193" s="5">
        <f t="shared" si="10"/>
        <v>3</v>
      </c>
      <c r="BR193" s="5">
        <f t="shared" si="11"/>
        <v>1</v>
      </c>
    </row>
    <row r="194" spans="1:70" x14ac:dyDescent="0.35">
      <c r="A194">
        <v>193</v>
      </c>
      <c r="B194" t="s">
        <v>1582</v>
      </c>
      <c r="C194">
        <v>5.3</v>
      </c>
      <c r="D194">
        <v>3.4</v>
      </c>
      <c r="E194">
        <v>2.9</v>
      </c>
      <c r="F194">
        <v>1.56</v>
      </c>
      <c r="G194">
        <v>1.83</v>
      </c>
      <c r="H194">
        <v>1.17</v>
      </c>
      <c r="I194">
        <v>64.150000000000006</v>
      </c>
      <c r="L194" t="s">
        <v>1370</v>
      </c>
      <c r="M194" t="s">
        <v>1567</v>
      </c>
      <c r="N194" t="s">
        <v>1370</v>
      </c>
      <c r="O194" s="53">
        <v>0.59179999999999999</v>
      </c>
      <c r="P194" s="53">
        <v>0.2404</v>
      </c>
      <c r="Q194" s="53">
        <v>0.14580000000000001</v>
      </c>
      <c r="R194" s="53">
        <v>3.2666666666666698E-2</v>
      </c>
      <c r="S194" s="53">
        <v>-1.9162449405030199E-16</v>
      </c>
      <c r="T194" s="53">
        <v>-2.7255975254547599E-17</v>
      </c>
      <c r="U194" s="53">
        <v>-2.8673244334420601E-17</v>
      </c>
      <c r="V194" s="53">
        <v>-1.93622895494627E-16</v>
      </c>
      <c r="W194" s="53">
        <v>-2.7144952952085102E-17</v>
      </c>
      <c r="X194" s="53">
        <v>4.21333333333333E-2</v>
      </c>
      <c r="Y194" s="53">
        <v>1.39999999999984E-3</v>
      </c>
      <c r="Z194" s="53">
        <v>0.52756666666666696</v>
      </c>
      <c r="AA194" s="53">
        <v>7.9999999999967196E-4</v>
      </c>
      <c r="AB194" s="53">
        <v>-1.2667644710972999E-16</v>
      </c>
      <c r="AC194" s="53">
        <v>-2.8787736083835099E-17</v>
      </c>
      <c r="AD194" s="53">
        <v>-1.6769918786962999E-16</v>
      </c>
      <c r="AE194" s="53">
        <v>1.90666666666667E-2</v>
      </c>
      <c r="AF194" s="53">
        <v>-9.2183205513407499E-18</v>
      </c>
      <c r="AG194" s="53">
        <v>-3.1707275693904102E-17</v>
      </c>
      <c r="AH194" s="53">
        <v>-1.6675549829869901E-16</v>
      </c>
      <c r="AI194" s="53">
        <v>9.9999999999972507E-4</v>
      </c>
      <c r="AJ194" s="53">
        <v>-4.7267745273416003E-16</v>
      </c>
      <c r="AK194" s="53">
        <v>2.4799999999999899E-2</v>
      </c>
      <c r="AL194" s="53">
        <v>1.3333333333330299E-3</v>
      </c>
      <c r="AM194" s="53">
        <v>-2.6065261060637098E-16</v>
      </c>
      <c r="AN194" s="53">
        <v>0.42956906886134599</v>
      </c>
      <c r="AO194" s="53">
        <v>0.202444271627645</v>
      </c>
      <c r="AP194" s="53">
        <v>2.4880456989351098E-13</v>
      </c>
      <c r="AQ194" s="53">
        <v>2.2204460492503101E-16</v>
      </c>
      <c r="AR194" s="53">
        <v>6.1689653383530697E-2</v>
      </c>
      <c r="AS194" s="53">
        <v>4.9093905598172004E-4</v>
      </c>
      <c r="AT194" s="53">
        <v>3.7621847081002203E-5</v>
      </c>
      <c r="AU194" s="53">
        <v>8.31439776234843E-2</v>
      </c>
      <c r="AV194" s="53">
        <v>3.43910782011665E-5</v>
      </c>
      <c r="AW194" s="53">
        <v>0.42617933575301697</v>
      </c>
      <c r="AX194" s="53">
        <v>2.2204460492503101E-16</v>
      </c>
      <c r="AY194" s="53">
        <v>2.5840206317101103E-10</v>
      </c>
      <c r="AZ194" s="53">
        <v>2.2204460492503101E-16</v>
      </c>
      <c r="BA194" s="53">
        <v>2.2204460492503101E-16</v>
      </c>
      <c r="BB194" s="53">
        <v>3.2177459269319199E-9</v>
      </c>
      <c r="BC194" s="53">
        <v>2.2204460492503101E-16</v>
      </c>
      <c r="BD194" s="53">
        <v>5.9958380905587099E-5</v>
      </c>
      <c r="BE194" s="53">
        <v>0.57372248992734298</v>
      </c>
      <c r="BF194" s="53">
        <v>2.2204460492503101E-16</v>
      </c>
      <c r="BG194" s="53">
        <v>2.4316924618220101E-7</v>
      </c>
      <c r="BH194" s="53">
        <v>3.8906059018061802E-2</v>
      </c>
      <c r="BI194" s="53">
        <v>2.0335105088590698E-12</v>
      </c>
      <c r="BJ194" s="53">
        <v>2.6319671307426899E-2</v>
      </c>
      <c r="BK194" s="53">
        <v>1.9248257421921499E-5</v>
      </c>
      <c r="BL194" s="53">
        <v>2.2204460492503101E-16</v>
      </c>
      <c r="BN194" s="5">
        <f t="shared" si="8"/>
        <v>0</v>
      </c>
      <c r="BO194" s="5">
        <f t="shared" si="9"/>
        <v>0</v>
      </c>
      <c r="BQ194" s="5">
        <f t="shared" si="10"/>
        <v>2</v>
      </c>
      <c r="BR194" s="5">
        <f t="shared" si="11"/>
        <v>1</v>
      </c>
    </row>
    <row r="195" spans="1:70" x14ac:dyDescent="0.35">
      <c r="A195">
        <v>194</v>
      </c>
      <c r="B195" t="s">
        <v>1583</v>
      </c>
      <c r="C195">
        <v>5.4</v>
      </c>
      <c r="D195">
        <v>3.1</v>
      </c>
      <c r="E195">
        <v>3</v>
      </c>
      <c r="F195">
        <v>1.74</v>
      </c>
      <c r="G195">
        <v>1.8</v>
      </c>
      <c r="H195">
        <v>1.03</v>
      </c>
      <c r="I195">
        <v>57.41</v>
      </c>
      <c r="K195" t="s">
        <v>1572</v>
      </c>
      <c r="L195">
        <v>4000</v>
      </c>
      <c r="M195" t="s">
        <v>104</v>
      </c>
      <c r="N195" t="s">
        <v>1370</v>
      </c>
      <c r="O195" s="53">
        <v>0.49843333333333401</v>
      </c>
      <c r="P195" s="53">
        <v>0.151433333333333</v>
      </c>
      <c r="Q195" s="53">
        <v>0.15743333333333301</v>
      </c>
      <c r="R195" s="53">
        <v>6.2799999999999995E-2</v>
      </c>
      <c r="S195" s="53">
        <v>-1.7885692926711299E-16</v>
      </c>
      <c r="T195" s="53">
        <v>-2.74225087082414E-17</v>
      </c>
      <c r="U195" s="53">
        <v>-2.8971616772288699E-17</v>
      </c>
      <c r="V195" s="53">
        <v>1.9999999999998201E-3</v>
      </c>
      <c r="W195" s="53">
        <v>-2.7339241981394501E-17</v>
      </c>
      <c r="X195" s="53">
        <v>0.153233333333333</v>
      </c>
      <c r="Y195" s="53">
        <v>2.7699999999999999E-2</v>
      </c>
      <c r="Z195" s="53">
        <v>0.1193</v>
      </c>
      <c r="AA195" s="53">
        <v>-3.3173463975799702E-16</v>
      </c>
      <c r="AB195" s="53">
        <v>-1.1973755320582301E-16</v>
      </c>
      <c r="AC195" s="53">
        <v>-3.2201671884557499E-17</v>
      </c>
      <c r="AD195" s="53">
        <v>-2.11303197161783E-16</v>
      </c>
      <c r="AE195" s="53">
        <v>6.3966666666666699E-2</v>
      </c>
      <c r="AF195" s="53">
        <v>-9.3328123007552204E-18</v>
      </c>
      <c r="AG195" s="53">
        <v>-3.1797481314654902E-17</v>
      </c>
      <c r="AH195" s="53">
        <v>5.3333333333332204E-3</v>
      </c>
      <c r="AI195" s="53">
        <v>-3.4272584770178599E-16</v>
      </c>
      <c r="AJ195" s="53">
        <v>7.9999999999952104E-4</v>
      </c>
      <c r="AK195" s="53">
        <v>0.21083333333333301</v>
      </c>
      <c r="AL195" s="53">
        <v>2.27999999999999E-2</v>
      </c>
      <c r="AM195" s="53">
        <v>-2.6090241078691199E-16</v>
      </c>
      <c r="AN195" s="53">
        <v>0.26574186222955598</v>
      </c>
      <c r="AO195" s="53">
        <v>0.127030857757303</v>
      </c>
      <c r="AP195" s="53">
        <v>1.39902446797801E-10</v>
      </c>
      <c r="AQ195" s="53">
        <v>8.1678147236284497E-11</v>
      </c>
      <c r="AR195" s="53">
        <v>5.5503041934893103E-2</v>
      </c>
      <c r="AS195" s="53">
        <v>1.1398459747051401E-4</v>
      </c>
      <c r="AT195" s="53">
        <v>3.0734067002709798E-5</v>
      </c>
      <c r="AU195" s="53">
        <v>0.23491489347238401</v>
      </c>
      <c r="AV195" s="53">
        <v>1.2885004170277601E-4</v>
      </c>
      <c r="AW195" s="53">
        <v>0.32708969661691001</v>
      </c>
      <c r="AX195" s="53">
        <v>6.6219030050056306E-11</v>
      </c>
      <c r="AY195" s="53">
        <v>2.8646922845450799E-6</v>
      </c>
      <c r="AZ195" s="53">
        <v>2.2204460492503101E-16</v>
      </c>
      <c r="BA195" s="53">
        <v>2.2204460492503101E-16</v>
      </c>
      <c r="BB195" s="53">
        <v>3.62829546052603E-6</v>
      </c>
      <c r="BC195" s="53">
        <v>2.2204460492503101E-16</v>
      </c>
      <c r="BD195" s="53">
        <v>1.13981624028529E-3</v>
      </c>
      <c r="BE195" s="53">
        <v>1.13691657999501E-2</v>
      </c>
      <c r="BF195" s="53">
        <v>2.2204460492503101E-16</v>
      </c>
      <c r="BG195" s="53">
        <v>2.37881130139811E-7</v>
      </c>
      <c r="BH195" s="53">
        <v>8.7220601382640997E-2</v>
      </c>
      <c r="BI195" s="53">
        <v>3.09590384772105E-9</v>
      </c>
      <c r="BJ195" s="53">
        <v>0.19085572438554799</v>
      </c>
      <c r="BK195" s="53">
        <v>2.1129385317526402E-3</v>
      </c>
      <c r="BL195" s="53">
        <v>2.2204460492503101E-16</v>
      </c>
      <c r="BN195" s="5">
        <f t="shared" ref="BN195:BN246" si="12">COUNTIF(O195:AN195,"&gt;0.7")</f>
        <v>0</v>
      </c>
      <c r="BO195" s="5">
        <f t="shared" ref="BO195:BO246" si="13">COUNTIF(AO195:BL195,"&gt;0.7")</f>
        <v>0</v>
      </c>
      <c r="BQ195" s="5">
        <f t="shared" ref="BQ195:BQ258" si="14">COUNTIF(O195:AN195,"&gt;0.5")</f>
        <v>0</v>
      </c>
      <c r="BR195" s="5">
        <f t="shared" ref="BR195:BR258" si="15">COUNTIF(AO195:BL195,"&gt;0.5")</f>
        <v>0</v>
      </c>
    </row>
    <row r="196" spans="1:70" x14ac:dyDescent="0.35">
      <c r="A196">
        <v>195</v>
      </c>
      <c r="B196" t="s">
        <v>1584</v>
      </c>
      <c r="C196">
        <v>5.0999999999999996</v>
      </c>
      <c r="D196">
        <v>3.1</v>
      </c>
      <c r="E196">
        <v>2.8</v>
      </c>
      <c r="F196">
        <v>1.65</v>
      </c>
      <c r="G196">
        <v>1.82</v>
      </c>
      <c r="H196">
        <v>1.1100000000000001</v>
      </c>
      <c r="I196">
        <v>60.78</v>
      </c>
      <c r="K196" t="s">
        <v>1572</v>
      </c>
      <c r="L196">
        <v>4000</v>
      </c>
      <c r="M196" t="s">
        <v>104</v>
      </c>
      <c r="N196" t="s">
        <v>1370</v>
      </c>
      <c r="O196" s="53">
        <v>0.12859999999999999</v>
      </c>
      <c r="P196" s="53">
        <v>0.181433333333333</v>
      </c>
      <c r="Q196" s="53">
        <v>0.72366666666666701</v>
      </c>
      <c r="R196" s="53">
        <v>6.3166666666666704E-2</v>
      </c>
      <c r="S196" s="53">
        <v>-1.8046675265281899E-16</v>
      </c>
      <c r="T196" s="53">
        <v>-2.68673971959288E-17</v>
      </c>
      <c r="U196" s="53">
        <v>-2.8602120671905601E-17</v>
      </c>
      <c r="V196" s="53">
        <v>-1.8984813721090201E-16</v>
      </c>
      <c r="W196" s="53">
        <v>-2.72837308301632E-17</v>
      </c>
      <c r="X196" s="53">
        <v>1.5100000000000001E-2</v>
      </c>
      <c r="Y196" s="53">
        <v>4.9999999999985505E-4</v>
      </c>
      <c r="Z196" s="53">
        <v>0.35176666666666701</v>
      </c>
      <c r="AA196" s="53">
        <v>-3.2590596887871502E-16</v>
      </c>
      <c r="AB196" s="53">
        <v>-1.2675971383657701E-16</v>
      </c>
      <c r="AC196" s="53">
        <v>-3.0915374427120699E-17</v>
      </c>
      <c r="AD196" s="53">
        <v>1.4999999999997899E-3</v>
      </c>
      <c r="AE196" s="53">
        <v>1.6E-2</v>
      </c>
      <c r="AF196" s="53">
        <v>-9.2668928086680998E-18</v>
      </c>
      <c r="AG196" s="53">
        <v>-3.1781868803371098E-17</v>
      </c>
      <c r="AH196" s="53">
        <v>3.46666666666648E-3</v>
      </c>
      <c r="AI196" s="53">
        <v>-3.4136582449661999E-16</v>
      </c>
      <c r="AJ196" s="53">
        <v>-4.5705106366256099E-16</v>
      </c>
      <c r="AK196" s="53">
        <v>0.44769999999999999</v>
      </c>
      <c r="AL196" s="53">
        <v>3.3999999999999898E-2</v>
      </c>
      <c r="AM196" s="53">
        <v>-2.6090241078691199E-16</v>
      </c>
      <c r="AN196" s="53">
        <v>0.42041370417898899</v>
      </c>
      <c r="AO196" s="53">
        <v>0.27606990013599098</v>
      </c>
      <c r="AP196" s="53">
        <v>1.5055624039555701E-11</v>
      </c>
      <c r="AQ196" s="53">
        <v>2.2204460492503101E-16</v>
      </c>
      <c r="AR196" s="53">
        <v>8.4886939697280006E-2</v>
      </c>
      <c r="AS196" s="53">
        <v>5.3784801418863904E-4</v>
      </c>
      <c r="AT196" s="53">
        <v>1.54507283065393E-5</v>
      </c>
      <c r="AU196" s="53">
        <v>0.235357140395002</v>
      </c>
      <c r="AV196" s="53">
        <v>6.0639395426202502E-6</v>
      </c>
      <c r="AW196" s="53">
        <v>0.400976393608593</v>
      </c>
      <c r="AX196" s="53">
        <v>2.2204460492503101E-16</v>
      </c>
      <c r="AY196" s="53">
        <v>5.1823678707847901E-9</v>
      </c>
      <c r="AZ196" s="53">
        <v>2.2204460492503101E-16</v>
      </c>
      <c r="BA196" s="53">
        <v>2.2204460492503101E-16</v>
      </c>
      <c r="BB196" s="53">
        <v>1.05149225884848E-7</v>
      </c>
      <c r="BC196" s="53">
        <v>2.2204460492503101E-16</v>
      </c>
      <c r="BD196" s="53">
        <v>1.89618970313641E-4</v>
      </c>
      <c r="BE196" s="53">
        <v>5.4380714213725798E-2</v>
      </c>
      <c r="BF196" s="53">
        <v>2.2204460492503101E-16</v>
      </c>
      <c r="BG196" s="53">
        <v>7.4527489169332999E-7</v>
      </c>
      <c r="BH196" s="53">
        <v>9.5974102920825893E-2</v>
      </c>
      <c r="BI196" s="53">
        <v>4.6276219974055102E-11</v>
      </c>
      <c r="BJ196" s="53">
        <v>0.115609286343613</v>
      </c>
      <c r="BK196" s="53">
        <v>2.15944715289265E-4</v>
      </c>
      <c r="BL196" s="53">
        <v>2.2204460492503101E-16</v>
      </c>
      <c r="BN196" s="5">
        <f t="shared" si="12"/>
        <v>1</v>
      </c>
      <c r="BO196" s="5">
        <f t="shared" si="13"/>
        <v>0</v>
      </c>
      <c r="BQ196" s="5">
        <f t="shared" si="14"/>
        <v>1</v>
      </c>
      <c r="BR196" s="5">
        <f t="shared" si="15"/>
        <v>0</v>
      </c>
    </row>
    <row r="197" spans="1:70" x14ac:dyDescent="0.35">
      <c r="A197">
        <v>196</v>
      </c>
      <c r="B197" t="s">
        <v>1585</v>
      </c>
      <c r="C197">
        <v>5</v>
      </c>
      <c r="D197">
        <v>3</v>
      </c>
      <c r="E197">
        <v>2.9</v>
      </c>
      <c r="F197">
        <v>1.67</v>
      </c>
      <c r="G197">
        <v>1.72</v>
      </c>
      <c r="H197">
        <v>1.03</v>
      </c>
      <c r="I197">
        <v>60</v>
      </c>
      <c r="K197" t="s">
        <v>1572</v>
      </c>
      <c r="L197">
        <v>4000</v>
      </c>
      <c r="M197" t="s">
        <v>104</v>
      </c>
      <c r="N197" t="s">
        <v>1370</v>
      </c>
      <c r="O197" s="53">
        <v>0.11</v>
      </c>
      <c r="P197" s="53">
        <v>2.2104761904761901E-2</v>
      </c>
      <c r="Q197" s="53">
        <v>0.24840000000000001</v>
      </c>
      <c r="R197" s="53">
        <v>1.1438961038961E-2</v>
      </c>
      <c r="S197" s="53">
        <v>-1.7819079545233799E-16</v>
      </c>
      <c r="T197" s="53">
        <v>-2.7200464103316301E-17</v>
      </c>
      <c r="U197" s="53">
        <v>-2.82950746166577E-17</v>
      </c>
      <c r="V197" s="53">
        <v>2.1666666666665E-3</v>
      </c>
      <c r="W197" s="53">
        <v>-2.7255975254547599E-17</v>
      </c>
      <c r="X197" s="53">
        <v>0.19972936507936501</v>
      </c>
      <c r="Y197" s="53">
        <v>4.3371428571428602E-2</v>
      </c>
      <c r="Z197" s="53">
        <v>0.28303333333333303</v>
      </c>
      <c r="AA197" s="53">
        <v>-3.1161184743666602E-16</v>
      </c>
      <c r="AB197" s="53">
        <v>3.19999999999989E-3</v>
      </c>
      <c r="AC197" s="53">
        <v>-3.2259785121002697E-17</v>
      </c>
      <c r="AD197" s="53">
        <v>-2.4681645616198002E-16</v>
      </c>
      <c r="AE197" s="53">
        <v>3.5533333333333299E-2</v>
      </c>
      <c r="AF197" s="53">
        <v>4.9999999999999697E-4</v>
      </c>
      <c r="AG197" s="53">
        <v>-3.1743704886899598E-17</v>
      </c>
      <c r="AH197" s="53">
        <v>1.30666666666666E-2</v>
      </c>
      <c r="AI197" s="53">
        <v>-3.42226247340705E-16</v>
      </c>
      <c r="AJ197" s="53">
        <v>-4.7800652325236099E-16</v>
      </c>
      <c r="AK197" s="53">
        <v>0.82183333333333297</v>
      </c>
      <c r="AL197" s="53">
        <v>6.6666666666654001E-4</v>
      </c>
      <c r="AM197" s="53">
        <v>-2.6058322166733202E-16</v>
      </c>
      <c r="AN197" s="53">
        <v>0.39422381005177898</v>
      </c>
      <c r="AO197" s="53">
        <v>0.18829270673563001</v>
      </c>
      <c r="AP197" s="53">
        <v>2.6460264000551498E-12</v>
      </c>
      <c r="AQ197" s="53">
        <v>2.2204460492503101E-16</v>
      </c>
      <c r="AR197" s="53">
        <v>0.116261499462206</v>
      </c>
      <c r="AS197" s="53">
        <v>3.2360148222008302E-3</v>
      </c>
      <c r="AT197" s="53">
        <v>1.4419771283522899E-5</v>
      </c>
      <c r="AU197" s="53">
        <v>0.45769659449928801</v>
      </c>
      <c r="AV197" s="53">
        <v>2.5028064751730699E-6</v>
      </c>
      <c r="AW197" s="53">
        <v>0.278976760906328</v>
      </c>
      <c r="AX197" s="53">
        <v>5.8100221899573304E-13</v>
      </c>
      <c r="AY197" s="53">
        <v>5.9938410720731802E-9</v>
      </c>
      <c r="AZ197" s="53">
        <v>2.2204460492503101E-16</v>
      </c>
      <c r="BA197" s="53">
        <v>2.2204460492503101E-16</v>
      </c>
      <c r="BB197" s="53">
        <v>1.2643070091667401E-7</v>
      </c>
      <c r="BC197" s="53">
        <v>2.2204460492503101E-16</v>
      </c>
      <c r="BD197" s="53">
        <v>7.4774725734926602E-4</v>
      </c>
      <c r="BE197" s="53">
        <v>6.17772383223553E-2</v>
      </c>
      <c r="BF197" s="53">
        <v>2.2204460492503101E-16</v>
      </c>
      <c r="BG197" s="53">
        <v>1.11340719099441E-7</v>
      </c>
      <c r="BH197" s="53">
        <v>5.6539549287632399E-2</v>
      </c>
      <c r="BI197" s="53">
        <v>1.9327472330234098E-11</v>
      </c>
      <c r="BJ197" s="53">
        <v>0.370615768444369</v>
      </c>
      <c r="BK197" s="53">
        <v>3.1588100354144498E-4</v>
      </c>
      <c r="BL197" s="53">
        <v>2.2204460492503101E-16</v>
      </c>
      <c r="BN197" s="5">
        <f t="shared" si="12"/>
        <v>1</v>
      </c>
      <c r="BO197" s="5">
        <f t="shared" si="13"/>
        <v>0</v>
      </c>
      <c r="BQ197" s="5">
        <f t="shared" si="14"/>
        <v>1</v>
      </c>
      <c r="BR197" s="5">
        <f t="shared" si="15"/>
        <v>0</v>
      </c>
    </row>
    <row r="198" spans="1:70" x14ac:dyDescent="0.35">
      <c r="A198">
        <v>197</v>
      </c>
      <c r="B198" t="s">
        <v>1586</v>
      </c>
      <c r="C198">
        <v>5</v>
      </c>
      <c r="D198">
        <v>3</v>
      </c>
      <c r="E198">
        <v>2.7</v>
      </c>
      <c r="F198">
        <v>1.67</v>
      </c>
      <c r="G198">
        <v>1.85</v>
      </c>
      <c r="H198">
        <v>1.1100000000000001</v>
      </c>
      <c r="I198">
        <v>60</v>
      </c>
      <c r="K198" t="s">
        <v>1572</v>
      </c>
      <c r="L198">
        <v>4000</v>
      </c>
      <c r="M198" t="s">
        <v>104</v>
      </c>
      <c r="N198" t="s">
        <v>1370</v>
      </c>
      <c r="O198" s="53">
        <v>1.9366666666666699E-2</v>
      </c>
      <c r="P198" s="53">
        <v>0.25600000000000001</v>
      </c>
      <c r="Q198" s="53">
        <v>0.82630952380952405</v>
      </c>
      <c r="R198" s="53">
        <v>0.15732380952381</v>
      </c>
      <c r="S198" s="53">
        <v>-1.79856129989275E-16</v>
      </c>
      <c r="T198" s="53">
        <v>-2.6034729927459901E-17</v>
      </c>
      <c r="U198" s="53">
        <v>-2.8036600818737198E-17</v>
      </c>
      <c r="V198" s="53">
        <v>-1.84241510936545E-16</v>
      </c>
      <c r="W198" s="53">
        <v>-2.7200464103316301E-17</v>
      </c>
      <c r="X198" s="53">
        <v>0.13401746031746001</v>
      </c>
      <c r="Y198" s="53">
        <v>1.8714285714284201E-3</v>
      </c>
      <c r="Z198" s="53">
        <v>0.27483333333333299</v>
      </c>
      <c r="AA198" s="53">
        <v>-3.0087043967341702E-16</v>
      </c>
      <c r="AB198" s="53">
        <v>-1.2059797604990799E-16</v>
      </c>
      <c r="AC198" s="53">
        <v>-2.8463342793827502E-17</v>
      </c>
      <c r="AD198" s="53">
        <v>1.49999999999976E-3</v>
      </c>
      <c r="AE198" s="53">
        <v>9.9666666666666601E-3</v>
      </c>
      <c r="AF198" s="53">
        <v>-9.2634233617161496E-18</v>
      </c>
      <c r="AG198" s="53">
        <v>-3.1773195185991203E-17</v>
      </c>
      <c r="AH198" s="53">
        <v>3.46666666666648E-3</v>
      </c>
      <c r="AI198" s="53">
        <v>-3.3972824553529801E-16</v>
      </c>
      <c r="AJ198" s="53">
        <v>-4.3978709562964E-16</v>
      </c>
      <c r="AK198" s="53">
        <v>0.23546666666666699</v>
      </c>
      <c r="AL198" s="53">
        <v>9.93333333333319E-3</v>
      </c>
      <c r="AM198" s="53">
        <v>-2.6098567751375898E-16</v>
      </c>
      <c r="AN198" s="53">
        <v>0.382050999479988</v>
      </c>
      <c r="AO198" s="53">
        <v>0.37129730642091302</v>
      </c>
      <c r="AP198" s="53">
        <v>9.1348325917820695E-11</v>
      </c>
      <c r="AQ198" s="53">
        <v>2.2204460492503101E-16</v>
      </c>
      <c r="AR198" s="53">
        <v>7.8890120423969701E-2</v>
      </c>
      <c r="AS198" s="53">
        <v>9.8999718767084905E-5</v>
      </c>
      <c r="AT198" s="53">
        <v>1.36728070046705E-5</v>
      </c>
      <c r="AU198" s="53">
        <v>0.37197139796391299</v>
      </c>
      <c r="AV198" s="53">
        <v>2.30148961045142E-6</v>
      </c>
      <c r="AW198" s="53">
        <v>0.40091581941939902</v>
      </c>
      <c r="AX198" s="53">
        <v>1.9693179514721799E-13</v>
      </c>
      <c r="AY198" s="53">
        <v>7.0637773488689403E-9</v>
      </c>
      <c r="AZ198" s="53">
        <v>2.2204460492503101E-16</v>
      </c>
      <c r="BA198" s="53">
        <v>2.2204460492503101E-16</v>
      </c>
      <c r="BB198" s="53">
        <v>1.8581119311776001E-7</v>
      </c>
      <c r="BC198" s="53">
        <v>2.2204460492503101E-16</v>
      </c>
      <c r="BD198" s="53">
        <v>2.1760092558444801E-4</v>
      </c>
      <c r="BE198" s="53">
        <v>3.88377043755792E-2</v>
      </c>
      <c r="BF198" s="53">
        <v>2.2204460492503101E-16</v>
      </c>
      <c r="BG198" s="53">
        <v>1.9311100944129599E-6</v>
      </c>
      <c r="BH198" s="53">
        <v>0.133274410296331</v>
      </c>
      <c r="BI198" s="53">
        <v>8.9819432295272603E-11</v>
      </c>
      <c r="BJ198" s="53">
        <v>0.113805026508545</v>
      </c>
      <c r="BK198" s="53">
        <v>3.9188783918532301E-4</v>
      </c>
      <c r="BL198" s="53">
        <v>2.2204460492503101E-16</v>
      </c>
      <c r="BN198" s="5">
        <f t="shared" si="12"/>
        <v>1</v>
      </c>
      <c r="BO198" s="5">
        <f t="shared" si="13"/>
        <v>0</v>
      </c>
      <c r="BQ198" s="5">
        <f t="shared" si="14"/>
        <v>1</v>
      </c>
      <c r="BR198" s="5">
        <f t="shared" si="15"/>
        <v>0</v>
      </c>
    </row>
    <row r="199" spans="1:70" x14ac:dyDescent="0.35">
      <c r="A199">
        <v>198</v>
      </c>
      <c r="B199" t="s">
        <v>1587</v>
      </c>
      <c r="C199">
        <v>5.6</v>
      </c>
      <c r="D199">
        <v>3.1</v>
      </c>
      <c r="E199">
        <v>3.1</v>
      </c>
      <c r="F199">
        <v>1.81</v>
      </c>
      <c r="G199">
        <v>1.81</v>
      </c>
      <c r="H199">
        <v>1</v>
      </c>
      <c r="I199">
        <v>55.36</v>
      </c>
      <c r="K199" t="s">
        <v>1572</v>
      </c>
      <c r="L199">
        <v>4000</v>
      </c>
      <c r="M199" t="s">
        <v>104</v>
      </c>
      <c r="N199" t="s">
        <v>1370</v>
      </c>
      <c r="O199" s="53">
        <v>0.51910000000000001</v>
      </c>
      <c r="P199" s="53">
        <v>0.206366666666667</v>
      </c>
      <c r="Q199" s="53">
        <v>3.7633333333333303E-2</v>
      </c>
      <c r="R199" s="53">
        <v>0.182433333333333</v>
      </c>
      <c r="S199" s="53">
        <v>-1.7691403897401901E-16</v>
      </c>
      <c r="T199" s="53">
        <v>-2.7117197376469399E-17</v>
      </c>
      <c r="U199" s="53">
        <v>-2.9630811693159798E-17</v>
      </c>
      <c r="V199" s="53">
        <v>3.6066666666666601E-2</v>
      </c>
      <c r="W199" s="53">
        <v>-2.7366997557010099E-17</v>
      </c>
      <c r="X199" s="53">
        <v>0.2535</v>
      </c>
      <c r="Y199" s="53">
        <v>1.99999999999983E-3</v>
      </c>
      <c r="Z199" s="53">
        <v>5.7366666666666698E-2</v>
      </c>
      <c r="AA199" s="53">
        <v>-3.3031910540159999E-16</v>
      </c>
      <c r="AB199" s="53">
        <v>-1.2007062011321099E-16</v>
      </c>
      <c r="AC199" s="53">
        <v>-3.1878145956287802E-17</v>
      </c>
      <c r="AD199" s="53">
        <v>9.9999999999979706E-4</v>
      </c>
      <c r="AE199" s="53">
        <v>6.3200000000000006E-2</v>
      </c>
      <c r="AF199" s="53">
        <v>-9.3796498346066006E-18</v>
      </c>
      <c r="AG199" s="53">
        <v>-3.1797481314654902E-17</v>
      </c>
      <c r="AH199" s="53">
        <v>9.9999999999999707E-3</v>
      </c>
      <c r="AI199" s="53">
        <v>-3.29375415830668E-16</v>
      </c>
      <c r="AJ199" s="53">
        <v>-4.8411274988780001E-16</v>
      </c>
      <c r="AK199" s="53">
        <v>9.4866666666666599E-2</v>
      </c>
      <c r="AL199" s="53">
        <v>2.2666666666666599E-2</v>
      </c>
      <c r="AM199" s="53">
        <v>-2.6126323326991502E-16</v>
      </c>
      <c r="AN199" s="53">
        <v>0.13976895055077601</v>
      </c>
      <c r="AO199" s="53">
        <v>2.80667545609103E-2</v>
      </c>
      <c r="AP199" s="53">
        <v>6.32441992118371E-10</v>
      </c>
      <c r="AQ199" s="53">
        <v>8.8271123406965602E-8</v>
      </c>
      <c r="AR199" s="53">
        <v>4.1500789106547503E-2</v>
      </c>
      <c r="AS199" s="53">
        <v>6.7238890994813705E-5</v>
      </c>
      <c r="AT199" s="53">
        <v>3.5612735152142202E-5</v>
      </c>
      <c r="AU199" s="53">
        <v>0.120092137095198</v>
      </c>
      <c r="AV199" s="53">
        <v>6.1478777252076101E-4</v>
      </c>
      <c r="AW199" s="53">
        <v>0.28005800918121398</v>
      </c>
      <c r="AX199" s="53">
        <v>6.0824633659902E-10</v>
      </c>
      <c r="AY199" s="53">
        <v>6.0783243845488598E-5</v>
      </c>
      <c r="AZ199" s="53">
        <v>2.2204460492503101E-16</v>
      </c>
      <c r="BA199" s="53">
        <v>2.2204460492503101E-16</v>
      </c>
      <c r="BB199" s="53">
        <v>3.1240892910954599E-5</v>
      </c>
      <c r="BC199" s="53">
        <v>2.2204460492503101E-16</v>
      </c>
      <c r="BD199" s="53">
        <v>2.1082132760124701E-3</v>
      </c>
      <c r="BE199" s="53">
        <v>4.12349827790059E-4</v>
      </c>
      <c r="BF199" s="53">
        <v>2.2204460492503101E-16</v>
      </c>
      <c r="BG199" s="53">
        <v>1.9036743037276599E-7</v>
      </c>
      <c r="BH199" s="53">
        <v>8.5943049566090696E-2</v>
      </c>
      <c r="BI199" s="53">
        <v>5.3305402142065599E-8</v>
      </c>
      <c r="BJ199" s="53">
        <v>0.163998606373362</v>
      </c>
      <c r="BK199" s="53">
        <v>6.6041602384385202E-3</v>
      </c>
      <c r="BL199" s="53">
        <v>2.2204460492503101E-16</v>
      </c>
      <c r="BN199" s="5">
        <f t="shared" si="12"/>
        <v>0</v>
      </c>
      <c r="BO199" s="5">
        <f t="shared" si="13"/>
        <v>0</v>
      </c>
      <c r="BQ199" s="5">
        <f t="shared" si="14"/>
        <v>1</v>
      </c>
      <c r="BR199" s="5">
        <f t="shared" si="15"/>
        <v>0</v>
      </c>
    </row>
    <row r="200" spans="1:70" x14ac:dyDescent="0.35">
      <c r="A200">
        <v>199</v>
      </c>
      <c r="B200" t="s">
        <v>1588</v>
      </c>
      <c r="C200">
        <v>5.4</v>
      </c>
      <c r="D200">
        <v>3</v>
      </c>
      <c r="E200">
        <v>3.1</v>
      </c>
      <c r="F200">
        <v>1.8</v>
      </c>
      <c r="G200">
        <v>1.74</v>
      </c>
      <c r="H200">
        <v>0.97</v>
      </c>
      <c r="I200">
        <v>55.56</v>
      </c>
      <c r="K200" t="s">
        <v>1572</v>
      </c>
      <c r="L200">
        <v>4000</v>
      </c>
      <c r="M200" t="s">
        <v>104</v>
      </c>
      <c r="N200" t="s">
        <v>1370</v>
      </c>
      <c r="O200" s="53">
        <v>0.32269999999999999</v>
      </c>
      <c r="P200" s="53">
        <v>4.8800000000000003E-2</v>
      </c>
      <c r="Q200" s="53">
        <v>0.110933333333333</v>
      </c>
      <c r="R200" s="53">
        <v>4.94666666666667E-2</v>
      </c>
      <c r="S200" s="53">
        <v>-1.70696790036118E-16</v>
      </c>
      <c r="T200" s="53">
        <v>-2.7228219678932001E-17</v>
      </c>
      <c r="U200" s="53">
        <v>-2.8772123572551301E-17</v>
      </c>
      <c r="V200" s="53">
        <v>6.8933333333333305E-2</v>
      </c>
      <c r="W200" s="53">
        <v>-2.7255975254547599E-17</v>
      </c>
      <c r="X200" s="53">
        <v>0.33193333333333302</v>
      </c>
      <c r="Y200" s="53">
        <v>4.3366666666666699E-2</v>
      </c>
      <c r="Z200" s="53">
        <v>7.5399999999999995E-2</v>
      </c>
      <c r="AA200" s="53">
        <v>-3.0722646648939602E-16</v>
      </c>
      <c r="AB200" s="53">
        <v>-1.12049258760294E-16</v>
      </c>
      <c r="AC200" s="53">
        <v>-3.04704178555326E-17</v>
      </c>
      <c r="AD200" s="53">
        <v>-2.3490931422287501E-16</v>
      </c>
      <c r="AE200" s="53">
        <v>7.0099999999999996E-2</v>
      </c>
      <c r="AF200" s="53">
        <v>-9.36577204679878E-18</v>
      </c>
      <c r="AG200" s="53">
        <v>-3.1729827099091798E-17</v>
      </c>
      <c r="AH200" s="53">
        <v>1.0999999999999999E-2</v>
      </c>
      <c r="AI200" s="53">
        <v>-3.2851499298658398E-16</v>
      </c>
      <c r="AJ200" s="53">
        <v>-4.8677728514689999E-16</v>
      </c>
      <c r="AK200" s="53">
        <v>0.285833333333333</v>
      </c>
      <c r="AL200" s="53">
        <v>9.3566666666666604E-2</v>
      </c>
      <c r="AM200" s="53">
        <v>-2.60944044150335E-16</v>
      </c>
      <c r="AN200" s="53">
        <v>0.24237290476847201</v>
      </c>
      <c r="AO200" s="53">
        <v>4.7893101644028803E-2</v>
      </c>
      <c r="AP200" s="53">
        <v>1.7573215998821999E-10</v>
      </c>
      <c r="AQ200" s="53">
        <v>5.5677228362287998E-8</v>
      </c>
      <c r="AR200" s="53">
        <v>6.6466860263595107E-2</v>
      </c>
      <c r="AS200" s="53">
        <v>2.0902926598028401E-3</v>
      </c>
      <c r="AT200" s="53">
        <v>1.73739459476029E-5</v>
      </c>
      <c r="AU200" s="53">
        <v>0.20053359209696101</v>
      </c>
      <c r="AV200" s="53">
        <v>1.3787073598432899E-4</v>
      </c>
      <c r="AW200" s="53">
        <v>0.260589102471039</v>
      </c>
      <c r="AX200" s="53">
        <v>1.5692297315378101E-10</v>
      </c>
      <c r="AY200" s="53">
        <v>2.1252435430278801E-5</v>
      </c>
      <c r="AZ200" s="53">
        <v>2.2204460492503101E-16</v>
      </c>
      <c r="BA200" s="53">
        <v>2.2204460492503101E-16</v>
      </c>
      <c r="BB200" s="53">
        <v>2.6805370670611099E-5</v>
      </c>
      <c r="BC200" s="53">
        <v>2.2204460492503101E-16</v>
      </c>
      <c r="BD200" s="53">
        <v>2.77976389014397E-3</v>
      </c>
      <c r="BE200" s="53">
        <v>4.9122325075255397E-4</v>
      </c>
      <c r="BF200" s="53">
        <v>2.2204460492503101E-16</v>
      </c>
      <c r="BG200" s="53">
        <v>8.95250409119497E-8</v>
      </c>
      <c r="BH200" s="53">
        <v>8.6779793980744202E-2</v>
      </c>
      <c r="BI200" s="53">
        <v>1.7960264643473002E-8</v>
      </c>
      <c r="BJ200" s="53">
        <v>0.46173485166925099</v>
      </c>
      <c r="BK200" s="53">
        <v>6.1634606700058901E-3</v>
      </c>
      <c r="BL200" s="53">
        <v>2.2204460492503101E-16</v>
      </c>
      <c r="BN200" s="5">
        <f t="shared" si="12"/>
        <v>0</v>
      </c>
      <c r="BO200" s="5">
        <f t="shared" si="13"/>
        <v>0</v>
      </c>
      <c r="BQ200" s="5">
        <f t="shared" si="14"/>
        <v>0</v>
      </c>
      <c r="BR200" s="5">
        <f t="shared" si="15"/>
        <v>0</v>
      </c>
    </row>
    <row r="201" spans="1:70" x14ac:dyDescent="0.35">
      <c r="A201">
        <v>200</v>
      </c>
      <c r="B201" t="s">
        <v>1589</v>
      </c>
      <c r="C201">
        <v>5.0999999999999996</v>
      </c>
      <c r="D201">
        <v>3.1</v>
      </c>
      <c r="E201">
        <v>2.8</v>
      </c>
      <c r="F201">
        <v>1.65</v>
      </c>
      <c r="G201">
        <v>1.82</v>
      </c>
      <c r="H201">
        <v>1.1100000000000001</v>
      </c>
      <c r="I201">
        <v>60.78</v>
      </c>
      <c r="K201" t="s">
        <v>1572</v>
      </c>
      <c r="L201">
        <v>4000</v>
      </c>
      <c r="M201" t="s">
        <v>104</v>
      </c>
      <c r="N201" t="s">
        <v>1370</v>
      </c>
      <c r="O201" s="53">
        <v>0.12859999999999999</v>
      </c>
      <c r="P201" s="53">
        <v>0.181433333333333</v>
      </c>
      <c r="Q201" s="53">
        <v>0.72366666666666701</v>
      </c>
      <c r="R201" s="53">
        <v>6.3166666666666704E-2</v>
      </c>
      <c r="S201" s="53">
        <v>-1.8046675265281899E-16</v>
      </c>
      <c r="T201" s="53">
        <v>-2.68673971959288E-17</v>
      </c>
      <c r="U201" s="53">
        <v>-2.8602120671905601E-17</v>
      </c>
      <c r="V201" s="53">
        <v>-1.8984813721090201E-16</v>
      </c>
      <c r="W201" s="53">
        <v>-2.72837308301632E-17</v>
      </c>
      <c r="X201" s="53">
        <v>1.5100000000000001E-2</v>
      </c>
      <c r="Y201" s="53">
        <v>4.9999999999985505E-4</v>
      </c>
      <c r="Z201" s="53">
        <v>0.35176666666666701</v>
      </c>
      <c r="AA201" s="53">
        <v>-3.2590596887871502E-16</v>
      </c>
      <c r="AB201" s="53">
        <v>-1.2675971383657701E-16</v>
      </c>
      <c r="AC201" s="53">
        <v>-3.0915374427120699E-17</v>
      </c>
      <c r="AD201" s="53">
        <v>1.4999999999997899E-3</v>
      </c>
      <c r="AE201" s="53">
        <v>1.6E-2</v>
      </c>
      <c r="AF201" s="53">
        <v>-9.2668928086680998E-18</v>
      </c>
      <c r="AG201" s="53">
        <v>-3.1781868803371098E-17</v>
      </c>
      <c r="AH201" s="53">
        <v>3.46666666666648E-3</v>
      </c>
      <c r="AI201" s="53">
        <v>-3.4136582449661999E-16</v>
      </c>
      <c r="AJ201" s="53">
        <v>-4.5705106366256099E-16</v>
      </c>
      <c r="AK201" s="53">
        <v>0.44769999999999999</v>
      </c>
      <c r="AL201" s="53">
        <v>3.3999999999999898E-2</v>
      </c>
      <c r="AM201" s="53">
        <v>-2.6090241078691199E-16</v>
      </c>
      <c r="AN201" s="53">
        <v>0.42041370417898899</v>
      </c>
      <c r="AO201" s="53">
        <v>0.27606990013599098</v>
      </c>
      <c r="AP201" s="53">
        <v>1.5055624039555701E-11</v>
      </c>
      <c r="AQ201" s="53">
        <v>2.2204460492503101E-16</v>
      </c>
      <c r="AR201" s="53">
        <v>8.4886939697280006E-2</v>
      </c>
      <c r="AS201" s="53">
        <v>5.3784801418863904E-4</v>
      </c>
      <c r="AT201" s="53">
        <v>1.54507283065393E-5</v>
      </c>
      <c r="AU201" s="53">
        <v>0.235357140395002</v>
      </c>
      <c r="AV201" s="53">
        <v>6.0639395426202502E-6</v>
      </c>
      <c r="AW201" s="53">
        <v>0.400976393608593</v>
      </c>
      <c r="AX201" s="53">
        <v>2.2204460492503101E-16</v>
      </c>
      <c r="AY201" s="53">
        <v>5.1823678707847901E-9</v>
      </c>
      <c r="AZ201" s="53">
        <v>2.2204460492503101E-16</v>
      </c>
      <c r="BA201" s="53">
        <v>2.2204460492503101E-16</v>
      </c>
      <c r="BB201" s="53">
        <v>1.05149225884848E-7</v>
      </c>
      <c r="BC201" s="53">
        <v>2.2204460492503101E-16</v>
      </c>
      <c r="BD201" s="53">
        <v>1.89618970313641E-4</v>
      </c>
      <c r="BE201" s="53">
        <v>5.4380714213725798E-2</v>
      </c>
      <c r="BF201" s="53">
        <v>2.2204460492503101E-16</v>
      </c>
      <c r="BG201" s="53">
        <v>7.4527489169332999E-7</v>
      </c>
      <c r="BH201" s="53">
        <v>9.5974102920825893E-2</v>
      </c>
      <c r="BI201" s="53">
        <v>4.6276219974055102E-11</v>
      </c>
      <c r="BJ201" s="53">
        <v>0.115609286343613</v>
      </c>
      <c r="BK201" s="53">
        <v>2.15944715289265E-4</v>
      </c>
      <c r="BL201" s="53">
        <v>2.2204460492503101E-16</v>
      </c>
      <c r="BN201" s="5">
        <f t="shared" si="12"/>
        <v>1</v>
      </c>
      <c r="BO201" s="5">
        <f t="shared" si="13"/>
        <v>0</v>
      </c>
      <c r="BQ201" s="5">
        <f t="shared" si="14"/>
        <v>1</v>
      </c>
      <c r="BR201" s="5">
        <f t="shared" si="15"/>
        <v>0</v>
      </c>
    </row>
    <row r="202" spans="1:70" x14ac:dyDescent="0.35">
      <c r="A202">
        <v>201</v>
      </c>
      <c r="B202" t="s">
        <v>1590</v>
      </c>
      <c r="C202">
        <v>5.4</v>
      </c>
      <c r="D202">
        <v>3.1</v>
      </c>
      <c r="E202">
        <v>2.9</v>
      </c>
      <c r="F202">
        <v>1.74</v>
      </c>
      <c r="G202">
        <v>1.86</v>
      </c>
      <c r="H202">
        <v>1.07</v>
      </c>
      <c r="I202">
        <v>57.41</v>
      </c>
      <c r="K202" t="s">
        <v>1572</v>
      </c>
      <c r="L202">
        <v>4000</v>
      </c>
      <c r="M202" t="s">
        <v>104</v>
      </c>
      <c r="N202" t="s">
        <v>1370</v>
      </c>
      <c r="O202" s="53">
        <v>0.52286666666666703</v>
      </c>
      <c r="P202" s="53">
        <v>0.40899999999999997</v>
      </c>
      <c r="Q202" s="53">
        <v>0.16926666666666701</v>
      </c>
      <c r="R202" s="53">
        <v>6.6699999999999995E-2</v>
      </c>
      <c r="S202" s="53">
        <v>-1.8302026560945699E-16</v>
      </c>
      <c r="T202" s="53">
        <v>-2.71727085277007E-17</v>
      </c>
      <c r="U202" s="53">
        <v>-2.90618223930394E-17</v>
      </c>
      <c r="V202" s="53">
        <v>4.99999999999817E-4</v>
      </c>
      <c r="W202" s="53">
        <v>-2.7478019859472599E-17</v>
      </c>
      <c r="X202" s="53">
        <v>0.1106</v>
      </c>
      <c r="Y202" s="53">
        <v>1.09999999999999E-2</v>
      </c>
      <c r="Z202" s="53">
        <v>4.8666666666666601E-2</v>
      </c>
      <c r="AA202" s="53">
        <v>-3.2929214910382101E-16</v>
      </c>
      <c r="AB202" s="53">
        <v>-1.2975731600306499E-16</v>
      </c>
      <c r="AC202" s="53">
        <v>-3.1868604977169902E-17</v>
      </c>
      <c r="AD202" s="53">
        <v>-2.17076356889834E-16</v>
      </c>
      <c r="AE202" s="53">
        <v>6.0633333333333303E-2</v>
      </c>
      <c r="AF202" s="53">
        <v>-9.2998525547116593E-18</v>
      </c>
      <c r="AG202" s="53">
        <v>-3.1790542420750999E-17</v>
      </c>
      <c r="AH202" s="53">
        <v>9.3333333333332994E-3</v>
      </c>
      <c r="AI202" s="53">
        <v>-3.4378055957518E-16</v>
      </c>
      <c r="AJ202" s="53">
        <v>1.59999999999953E-3</v>
      </c>
      <c r="AK202" s="53">
        <v>9.5566666666666605E-2</v>
      </c>
      <c r="AL202" s="53">
        <v>1.1399999999999799E-2</v>
      </c>
      <c r="AM202" s="53">
        <v>-2.6090241078691199E-16</v>
      </c>
      <c r="AN202" s="53">
        <v>0.31386006719502402</v>
      </c>
      <c r="AO202" s="53">
        <v>0.1738088818994</v>
      </c>
      <c r="AP202" s="53">
        <v>9.2245638723214705E-10</v>
      </c>
      <c r="AQ202" s="53">
        <v>4.1367004593113797E-11</v>
      </c>
      <c r="AR202" s="53">
        <v>5.0724773028084397E-2</v>
      </c>
      <c r="AS202" s="53">
        <v>3.0467239029528899E-5</v>
      </c>
      <c r="AT202" s="53">
        <v>2.86752860405008E-5</v>
      </c>
      <c r="AU202" s="53">
        <v>0.20598397304621199</v>
      </c>
      <c r="AV202" s="53">
        <v>1.3224623903253699E-4</v>
      </c>
      <c r="AW202" s="53">
        <v>0.41193664759065202</v>
      </c>
      <c r="AX202" s="53">
        <v>3.4811272012043599E-11</v>
      </c>
      <c r="AY202" s="53">
        <v>3.3598264607942999E-6</v>
      </c>
      <c r="AZ202" s="53">
        <v>2.2204460492503101E-16</v>
      </c>
      <c r="BA202" s="53">
        <v>2.2204460492503101E-16</v>
      </c>
      <c r="BB202" s="53">
        <v>4.7910913598458999E-6</v>
      </c>
      <c r="BC202" s="53">
        <v>2.2204460492503101E-16</v>
      </c>
      <c r="BD202" s="53">
        <v>5.8279934519818303E-4</v>
      </c>
      <c r="BE202" s="53">
        <v>6.9022166425755597E-3</v>
      </c>
      <c r="BF202" s="53">
        <v>2.2204460492503101E-16</v>
      </c>
      <c r="BG202" s="53">
        <v>1.13945730136168E-6</v>
      </c>
      <c r="BH202" s="53">
        <v>0.14045329434305501</v>
      </c>
      <c r="BI202" s="53">
        <v>6.7690363852116304E-9</v>
      </c>
      <c r="BJ202" s="53">
        <v>0.11715311199922</v>
      </c>
      <c r="BK202" s="53">
        <v>2.4722825554331401E-3</v>
      </c>
      <c r="BL202" s="53">
        <v>2.2204460492503101E-16</v>
      </c>
      <c r="BN202" s="5">
        <f>COUNTIF(O202:AN202,"&gt;0.7")</f>
        <v>0</v>
      </c>
      <c r="BO202" s="5">
        <f>COUNTIF(AO202:BL202,"&gt;0.7")</f>
        <v>0</v>
      </c>
      <c r="BQ202" s="5">
        <f t="shared" si="14"/>
        <v>1</v>
      </c>
      <c r="BR202" s="5">
        <f t="shared" si="15"/>
        <v>0</v>
      </c>
    </row>
    <row r="203" spans="1:70" x14ac:dyDescent="0.35">
      <c r="A203">
        <v>202</v>
      </c>
      <c r="B203" t="s">
        <v>1591</v>
      </c>
      <c r="C203">
        <v>5.4</v>
      </c>
      <c r="D203">
        <v>3.1</v>
      </c>
      <c r="E203">
        <v>2.6</v>
      </c>
      <c r="F203">
        <v>1.74</v>
      </c>
      <c r="G203">
        <v>2.08</v>
      </c>
      <c r="H203">
        <v>1.19</v>
      </c>
      <c r="I203">
        <v>57.41</v>
      </c>
      <c r="K203" t="s">
        <v>1572</v>
      </c>
      <c r="L203">
        <v>4000</v>
      </c>
      <c r="M203" t="s">
        <v>104</v>
      </c>
      <c r="N203" t="s">
        <v>1370</v>
      </c>
      <c r="O203" s="53">
        <v>0.18033333333333301</v>
      </c>
      <c r="P203" s="53">
        <v>7.6366666666666694E-2</v>
      </c>
      <c r="Q203" s="53">
        <v>0.58340000000000003</v>
      </c>
      <c r="R203" s="53">
        <v>0.90646666666666698</v>
      </c>
      <c r="S203" s="53">
        <v>-1.80744308408975E-16</v>
      </c>
      <c r="T203" s="53">
        <v>-2.7117197376469399E-17</v>
      </c>
      <c r="U203" s="53">
        <v>-2.8756511061267497E-17</v>
      </c>
      <c r="V203" s="53">
        <v>-1.91846538655227E-16</v>
      </c>
      <c r="W203" s="53">
        <v>-2.7228219678932001E-17</v>
      </c>
      <c r="X203" s="53">
        <v>1.8233333333333299E-2</v>
      </c>
      <c r="Y203" s="53">
        <v>-1.7419399256368701E-16</v>
      </c>
      <c r="Z203" s="53">
        <v>2.2533333333333301E-2</v>
      </c>
      <c r="AA203" s="53">
        <v>-3.01342284458883E-16</v>
      </c>
      <c r="AB203" s="53">
        <v>-1.27009514017118E-16</v>
      </c>
      <c r="AC203" s="53">
        <v>-2.7867465279829397E-17</v>
      </c>
      <c r="AD203" s="53">
        <v>-2.1277424266941099E-16</v>
      </c>
      <c r="AE203" s="53">
        <v>2.31666666666667E-2</v>
      </c>
      <c r="AF203" s="53">
        <v>-9.3293428538032703E-18</v>
      </c>
      <c r="AG203" s="53">
        <v>-3.18235021667945E-17</v>
      </c>
      <c r="AH203" s="53">
        <v>1.99999999999985E-3</v>
      </c>
      <c r="AI203" s="53">
        <v>-3.2329694477084602E-16</v>
      </c>
      <c r="AJ203" s="53">
        <v>-4.2699177527083502E-16</v>
      </c>
      <c r="AK203" s="53">
        <v>6.4666666666664098E-3</v>
      </c>
      <c r="AL203" s="53">
        <v>1.9999999999997901E-3</v>
      </c>
      <c r="AM203" s="53">
        <v>-2.6098567751375898E-16</v>
      </c>
      <c r="AN203" s="53">
        <v>0.103569397306425</v>
      </c>
      <c r="AO203" s="53">
        <v>0.58323683866996201</v>
      </c>
      <c r="AP203" s="53">
        <v>1.05140203528834E-7</v>
      </c>
      <c r="AQ203" s="53">
        <v>4.4034257014803697E-12</v>
      </c>
      <c r="AR203" s="53">
        <v>1.52058550797501E-2</v>
      </c>
      <c r="AS203" s="53">
        <v>1.93253877725521E-8</v>
      </c>
      <c r="AT203" s="53">
        <v>3.2784439936954403E-5</v>
      </c>
      <c r="AU203" s="53">
        <v>0.127505563542158</v>
      </c>
      <c r="AV203" s="53">
        <v>8.3029064442620694E-5</v>
      </c>
      <c r="AW203" s="53">
        <v>0.50213533247030195</v>
      </c>
      <c r="AX203" s="53">
        <v>1.14442332060764E-11</v>
      </c>
      <c r="AY203" s="53">
        <v>2.92044302895872E-6</v>
      </c>
      <c r="AZ203" s="53">
        <v>2.2204460492503101E-16</v>
      </c>
      <c r="BA203" s="53">
        <v>2.2204460492503101E-16</v>
      </c>
      <c r="BB203" s="53">
        <v>5.56736845347407E-6</v>
      </c>
      <c r="BC203" s="53">
        <v>2.2204460492503101E-16</v>
      </c>
      <c r="BD203" s="53">
        <v>1.19732481892603E-4</v>
      </c>
      <c r="BE203" s="53">
        <v>1.20766478012737E-2</v>
      </c>
      <c r="BF203" s="53">
        <v>2.2204460492503101E-16</v>
      </c>
      <c r="BG203" s="53">
        <v>4.0888740384820698E-5</v>
      </c>
      <c r="BH203" s="53">
        <v>0.326306044582374</v>
      </c>
      <c r="BI203" s="53">
        <v>6.31845469038257E-8</v>
      </c>
      <c r="BJ203" s="53">
        <v>5.2979989102562601E-3</v>
      </c>
      <c r="BK203" s="53">
        <v>2.6660030729830802E-3</v>
      </c>
      <c r="BL203" s="53">
        <v>2.2204460492503101E-16</v>
      </c>
      <c r="BN203" s="5">
        <f t="shared" ref="BN203:BN266" si="16">COUNTIF(O203:AN203,"&gt;0.7")</f>
        <v>1</v>
      </c>
      <c r="BO203" s="5">
        <f t="shared" ref="BO203:BO266" si="17">COUNTIF(AO203:BL203,"&gt;0.7")</f>
        <v>0</v>
      </c>
      <c r="BQ203" s="5">
        <f t="shared" si="14"/>
        <v>2</v>
      </c>
      <c r="BR203" s="5">
        <f t="shared" si="15"/>
        <v>2</v>
      </c>
    </row>
    <row r="204" spans="1:70" x14ac:dyDescent="0.35">
      <c r="A204">
        <v>203</v>
      </c>
      <c r="B204" t="s">
        <v>1592</v>
      </c>
      <c r="C204">
        <v>5.3</v>
      </c>
      <c r="D204">
        <v>3.2</v>
      </c>
      <c r="E204">
        <v>2.9</v>
      </c>
      <c r="F204">
        <v>1.66</v>
      </c>
      <c r="G204">
        <v>1.83</v>
      </c>
      <c r="H204">
        <v>1.1000000000000001</v>
      </c>
      <c r="I204">
        <v>60.38</v>
      </c>
      <c r="K204" t="s">
        <v>1572</v>
      </c>
      <c r="L204">
        <v>4000</v>
      </c>
      <c r="M204" t="s">
        <v>104</v>
      </c>
      <c r="N204" t="s">
        <v>1370</v>
      </c>
      <c r="O204" s="53">
        <v>0.34060000000000001</v>
      </c>
      <c r="P204" s="53">
        <v>0.24843333333333301</v>
      </c>
      <c r="Q204" s="53">
        <v>0.27956666666666702</v>
      </c>
      <c r="R204" s="53">
        <v>5.2133333333333302E-2</v>
      </c>
      <c r="S204" s="53">
        <v>-1.83408843668076E-16</v>
      </c>
      <c r="T204" s="53">
        <v>-2.7228219678932001E-17</v>
      </c>
      <c r="U204" s="53">
        <v>-2.89386570262451E-17</v>
      </c>
      <c r="V204" s="53">
        <v>-1.9001467066459599E-16</v>
      </c>
      <c r="W204" s="53">
        <v>-2.7505775435088299E-17</v>
      </c>
      <c r="X204" s="53">
        <v>7.0716666666666594E-2</v>
      </c>
      <c r="Y204" s="53">
        <v>1.15E-2</v>
      </c>
      <c r="Z204" s="53">
        <v>0.37569999999999998</v>
      </c>
      <c r="AA204" s="53">
        <v>-3.2979174946490299E-16</v>
      </c>
      <c r="AB204" s="53">
        <v>-1.2811973704174301E-16</v>
      </c>
      <c r="AC204" s="53">
        <v>-3.14444650872936E-17</v>
      </c>
      <c r="AD204" s="53">
        <v>-2.0131118994015701E-16</v>
      </c>
      <c r="AE204" s="53">
        <v>1.0999999999999999E-2</v>
      </c>
      <c r="AF204" s="53">
        <v>-9.2530150208602899E-18</v>
      </c>
      <c r="AG204" s="53">
        <v>-3.1790542420750999E-17</v>
      </c>
      <c r="AH204" s="53">
        <v>2.0666666666664898E-3</v>
      </c>
      <c r="AI204" s="53">
        <v>-3.34204885987788E-16</v>
      </c>
      <c r="AJ204" s="53">
        <v>-4.7353787557824499E-16</v>
      </c>
      <c r="AK204" s="53">
        <v>4.9333333333333299E-2</v>
      </c>
      <c r="AL204" s="53">
        <v>1.3333333333330299E-3</v>
      </c>
      <c r="AM204" s="53">
        <v>-2.6090241078691199E-16</v>
      </c>
      <c r="AN204" s="53">
        <v>0.331060696316609</v>
      </c>
      <c r="AO204" s="53">
        <v>0.19678184316422101</v>
      </c>
      <c r="AP204" s="53">
        <v>1.4975249493214299E-11</v>
      </c>
      <c r="AQ204" s="53">
        <v>2.2204460492503101E-16</v>
      </c>
      <c r="AR204" s="53">
        <v>5.6253743033480803E-2</v>
      </c>
      <c r="AS204" s="53">
        <v>1.0392736713386E-4</v>
      </c>
      <c r="AT204" s="53">
        <v>3.1888049492834402E-5</v>
      </c>
      <c r="AU204" s="53">
        <v>0.18921156600576999</v>
      </c>
      <c r="AV204" s="53">
        <v>4.19772911799414E-5</v>
      </c>
      <c r="AW204" s="53">
        <v>0.37725884242584801</v>
      </c>
      <c r="AX204" s="53">
        <v>7.9225803675688099E-13</v>
      </c>
      <c r="AY204" s="53">
        <v>3.3343279193974299E-8</v>
      </c>
      <c r="AZ204" s="53">
        <v>2.2204460492503101E-16</v>
      </c>
      <c r="BA204" s="53">
        <v>2.2204460492503101E-16</v>
      </c>
      <c r="BB204" s="53">
        <v>1.4697524062306701E-7</v>
      </c>
      <c r="BC204" s="53">
        <v>2.2204460492503101E-16</v>
      </c>
      <c r="BD204" s="53">
        <v>2.8008557355946502E-4</v>
      </c>
      <c r="BE204" s="53">
        <v>9.5642894173441295E-2</v>
      </c>
      <c r="BF204" s="53">
        <v>2.2204460492503101E-16</v>
      </c>
      <c r="BG204" s="53">
        <v>3.9036607774163402E-7</v>
      </c>
      <c r="BH204" s="53">
        <v>7.03156078125938E-2</v>
      </c>
      <c r="BI204" s="53">
        <v>1.13878405217128E-10</v>
      </c>
      <c r="BJ204" s="53">
        <v>7.4776683308140801E-2</v>
      </c>
      <c r="BK204" s="53">
        <v>2.7650888196403101E-4</v>
      </c>
      <c r="BL204" s="53">
        <v>2.2204460492503101E-16</v>
      </c>
      <c r="BN204" s="5">
        <f t="shared" si="16"/>
        <v>0</v>
      </c>
      <c r="BO204" s="5">
        <f t="shared" si="17"/>
        <v>0</v>
      </c>
      <c r="BQ204" s="5">
        <f t="shared" si="14"/>
        <v>0</v>
      </c>
      <c r="BR204" s="5">
        <f t="shared" si="15"/>
        <v>0</v>
      </c>
    </row>
    <row r="205" spans="1:70" x14ac:dyDescent="0.35">
      <c r="A205">
        <v>204</v>
      </c>
      <c r="B205" t="s">
        <v>1593</v>
      </c>
      <c r="C205">
        <v>5.3</v>
      </c>
      <c r="D205">
        <v>3</v>
      </c>
      <c r="E205">
        <v>2.8</v>
      </c>
      <c r="F205">
        <v>1.77</v>
      </c>
      <c r="G205">
        <v>1.89</v>
      </c>
      <c r="H205">
        <v>1.07</v>
      </c>
      <c r="I205">
        <v>56.6</v>
      </c>
      <c r="K205" t="s">
        <v>1572</v>
      </c>
      <c r="L205">
        <v>4000</v>
      </c>
      <c r="M205" t="s">
        <v>104</v>
      </c>
      <c r="N205" t="s">
        <v>1370</v>
      </c>
      <c r="O205" s="53">
        <v>0.32133333333333303</v>
      </c>
      <c r="P205" s="53">
        <v>0.34168333333333301</v>
      </c>
      <c r="Q205" s="53">
        <v>0.38219999999999998</v>
      </c>
      <c r="R205" s="53">
        <v>8.6900000000000005E-2</v>
      </c>
      <c r="S205" s="53">
        <v>-1.7963408538434999E-16</v>
      </c>
      <c r="T205" s="53">
        <v>-2.7255975254547599E-17</v>
      </c>
      <c r="U205" s="53">
        <v>-2.8877941704585899E-17</v>
      </c>
      <c r="V205" s="53">
        <v>2.4999999999998201E-3</v>
      </c>
      <c r="W205" s="53">
        <v>-2.7228219678932001E-17</v>
      </c>
      <c r="X205" s="53">
        <v>0.114266666666667</v>
      </c>
      <c r="Y205" s="53">
        <v>9.9999999999999603E-3</v>
      </c>
      <c r="Z205" s="53">
        <v>2.82666666666666E-2</v>
      </c>
      <c r="AA205" s="53">
        <v>-3.0805913375786502E-16</v>
      </c>
      <c r="AB205" s="53">
        <v>-1.23734356094474E-16</v>
      </c>
      <c r="AC205" s="53">
        <v>-3.1892023744095602E-17</v>
      </c>
      <c r="AD205" s="53">
        <v>-2.5558721805651902E-16</v>
      </c>
      <c r="AE205" s="53">
        <v>0.123266666666667</v>
      </c>
      <c r="AF205" s="53">
        <v>-9.3536289824669398E-18</v>
      </c>
      <c r="AG205" s="53">
        <v>-3.1795746591178898E-17</v>
      </c>
      <c r="AH205" s="53">
        <v>1.2833333333333301E-2</v>
      </c>
      <c r="AI205" s="53">
        <v>-3.4541813853650198E-16</v>
      </c>
      <c r="AJ205" s="53">
        <v>-4.5627390754532401E-16</v>
      </c>
      <c r="AK205" s="53">
        <v>4.80999999999999E-2</v>
      </c>
      <c r="AL205" s="53">
        <v>5.8483333333333297E-2</v>
      </c>
      <c r="AM205" s="53">
        <v>-2.6090241078691199E-16</v>
      </c>
      <c r="AN205" s="53">
        <v>0.298555936115807</v>
      </c>
      <c r="AO205" s="53">
        <v>0.125940711293338</v>
      </c>
      <c r="AP205" s="53">
        <v>5.2268518392804599E-9</v>
      </c>
      <c r="AQ205" s="53">
        <v>8.8986343322973597E-11</v>
      </c>
      <c r="AR205" s="53">
        <v>4.3943767729989203E-2</v>
      </c>
      <c r="AS205" s="53">
        <v>7.2793028157988296E-6</v>
      </c>
      <c r="AT205" s="53">
        <v>2.5190588978845398E-5</v>
      </c>
      <c r="AU205" s="53">
        <v>0.309798326879625</v>
      </c>
      <c r="AV205" s="53">
        <v>4.9111675754552702E-5</v>
      </c>
      <c r="AW205" s="53">
        <v>0.401379052605149</v>
      </c>
      <c r="AX205" s="53">
        <v>7.3012759667213806E-11</v>
      </c>
      <c r="AY205" s="53">
        <v>3.4996899730022202E-6</v>
      </c>
      <c r="AZ205" s="53">
        <v>2.2204460492503101E-16</v>
      </c>
      <c r="BA205" s="53">
        <v>2.2204460492503101E-16</v>
      </c>
      <c r="BB205" s="53">
        <v>6.9305515055872402E-6</v>
      </c>
      <c r="BC205" s="53">
        <v>2.2204460492503101E-16</v>
      </c>
      <c r="BD205" s="53">
        <v>6.1090472287698104E-4</v>
      </c>
      <c r="BE205" s="53">
        <v>1.41325028330618E-3</v>
      </c>
      <c r="BF205" s="53">
        <v>2.2204460492503101E-16</v>
      </c>
      <c r="BG205" s="53">
        <v>3.1935783173509899E-6</v>
      </c>
      <c r="BH205" s="53">
        <v>0.17516172442535</v>
      </c>
      <c r="BI205" s="53">
        <v>1.259920839114E-8</v>
      </c>
      <c r="BJ205" s="53">
        <v>0.118525032664326</v>
      </c>
      <c r="BK205" s="53">
        <v>4.1830441981885397E-3</v>
      </c>
      <c r="BL205" s="53">
        <v>2.2204460492503101E-16</v>
      </c>
      <c r="BN205" s="5">
        <f t="shared" si="16"/>
        <v>0</v>
      </c>
      <c r="BO205" s="5">
        <f t="shared" si="17"/>
        <v>0</v>
      </c>
      <c r="BQ205" s="5">
        <f t="shared" si="14"/>
        <v>0</v>
      </c>
      <c r="BR205" s="5">
        <f t="shared" si="15"/>
        <v>0</v>
      </c>
    </row>
    <row r="206" spans="1:70" x14ac:dyDescent="0.35">
      <c r="A206">
        <v>205</v>
      </c>
      <c r="B206" t="s">
        <v>1594</v>
      </c>
      <c r="C206">
        <v>5.6</v>
      </c>
      <c r="D206">
        <v>3.2</v>
      </c>
      <c r="E206">
        <v>2.6</v>
      </c>
      <c r="F206">
        <v>1.75</v>
      </c>
      <c r="G206">
        <v>2.15</v>
      </c>
      <c r="H206">
        <v>1.23</v>
      </c>
      <c r="I206">
        <v>57.14</v>
      </c>
      <c r="K206" t="s">
        <v>1572</v>
      </c>
      <c r="L206">
        <v>4000</v>
      </c>
      <c r="M206" t="s">
        <v>104</v>
      </c>
      <c r="N206" t="s">
        <v>1370</v>
      </c>
      <c r="O206" s="53">
        <v>0.17733333333333301</v>
      </c>
      <c r="P206" s="53">
        <v>0.16966666666666699</v>
      </c>
      <c r="Q206" s="53">
        <v>0.30313333333333298</v>
      </c>
      <c r="R206" s="53">
        <v>0.82520000000000004</v>
      </c>
      <c r="S206" s="53">
        <v>-1.8063328610651299E-16</v>
      </c>
      <c r="T206" s="53">
        <v>-2.7200464103316301E-17</v>
      </c>
      <c r="U206" s="53">
        <v>-2.9028862646995899E-17</v>
      </c>
      <c r="V206" s="53">
        <v>4.3999999999998199E-3</v>
      </c>
      <c r="W206" s="53">
        <v>-2.7255975254547599E-17</v>
      </c>
      <c r="X206" s="53">
        <v>3.15E-2</v>
      </c>
      <c r="Y206" s="53">
        <v>-1.89237514547358E-16</v>
      </c>
      <c r="Z206" s="53">
        <v>3.7266666666666601E-2</v>
      </c>
      <c r="AA206" s="53">
        <v>-3.0012103913179502E-16</v>
      </c>
      <c r="AB206" s="53">
        <v>-1.27203803046427E-16</v>
      </c>
      <c r="AC206" s="53">
        <v>-2.8433852494735799E-17</v>
      </c>
      <c r="AD206" s="53">
        <v>-1.9854951016640099E-16</v>
      </c>
      <c r="AE206" s="53">
        <v>1.0500000000000001E-2</v>
      </c>
      <c r="AF206" s="53">
        <v>-9.3067914486155704E-18</v>
      </c>
      <c r="AG206" s="53">
        <v>-3.1885952211929698E-17</v>
      </c>
      <c r="AH206" s="53">
        <v>1.41E-2</v>
      </c>
      <c r="AI206" s="53">
        <v>7.9999999999968996E-4</v>
      </c>
      <c r="AJ206" s="53">
        <v>2.4999999999996301E-3</v>
      </c>
      <c r="AK206" s="53">
        <v>3.1666666666663899E-3</v>
      </c>
      <c r="AL206" s="53">
        <v>9.9999999999972095E-4</v>
      </c>
      <c r="AM206" s="53">
        <v>-2.6098567751375898E-16</v>
      </c>
      <c r="AN206" s="53">
        <v>8.4681991604238394E-2</v>
      </c>
      <c r="AO206" s="53">
        <v>0.53668374906767702</v>
      </c>
      <c r="AP206" s="53">
        <v>5.8124211396234602E-7</v>
      </c>
      <c r="AQ206" s="53">
        <v>2.2459329261456301E-11</v>
      </c>
      <c r="AR206" s="53">
        <v>1.04950770610736E-2</v>
      </c>
      <c r="AS206" s="53">
        <v>3.3076932570058798E-9</v>
      </c>
      <c r="AT206" s="53">
        <v>4.4960109945992702E-5</v>
      </c>
      <c r="AU206" s="53">
        <v>5.0657685321251901E-2</v>
      </c>
      <c r="AV206" s="53">
        <v>4.8712686875519397E-4</v>
      </c>
      <c r="AW206" s="53">
        <v>0.58127545977848805</v>
      </c>
      <c r="AX206" s="53">
        <v>1.3020439886496701E-11</v>
      </c>
      <c r="AY206" s="53">
        <v>1.44966053815885E-5</v>
      </c>
      <c r="AZ206" s="53">
        <v>2.2204460492503101E-16</v>
      </c>
      <c r="BA206" s="53">
        <v>2.2204460492503101E-16</v>
      </c>
      <c r="BB206" s="53">
        <v>1.22892788291483E-5</v>
      </c>
      <c r="BC206" s="53">
        <v>2.2204460492503101E-16</v>
      </c>
      <c r="BD206" s="53">
        <v>6.6700498992692294E-5</v>
      </c>
      <c r="BE206" s="53">
        <v>5.5727698269074904E-3</v>
      </c>
      <c r="BF206" s="53">
        <v>2.2204460492503101E-16</v>
      </c>
      <c r="BG206" s="53">
        <v>1.14630537539441E-4</v>
      </c>
      <c r="BH206" s="53">
        <v>0.401373857704447</v>
      </c>
      <c r="BI206" s="53">
        <v>3.8404712986604599E-7</v>
      </c>
      <c r="BJ206" s="53">
        <v>1.68996656419798E-3</v>
      </c>
      <c r="BK206" s="53">
        <v>3.3804106651885699E-3</v>
      </c>
      <c r="BL206" s="53">
        <v>2.2204460492503101E-16</v>
      </c>
      <c r="BN206" s="5">
        <f t="shared" si="16"/>
        <v>1</v>
      </c>
      <c r="BO206" s="5">
        <f t="shared" si="17"/>
        <v>0</v>
      </c>
      <c r="BQ206" s="5">
        <f t="shared" si="14"/>
        <v>1</v>
      </c>
      <c r="BR206" s="5">
        <f t="shared" si="15"/>
        <v>2</v>
      </c>
    </row>
    <row r="207" spans="1:70" x14ac:dyDescent="0.35">
      <c r="A207">
        <v>206</v>
      </c>
      <c r="B207" t="s">
        <v>1595</v>
      </c>
      <c r="C207">
        <v>5.3</v>
      </c>
      <c r="D207">
        <v>3</v>
      </c>
      <c r="E207">
        <v>2.8</v>
      </c>
      <c r="F207">
        <v>1.77</v>
      </c>
      <c r="G207">
        <v>1.89</v>
      </c>
      <c r="H207">
        <v>1.07</v>
      </c>
      <c r="I207">
        <v>56.6</v>
      </c>
      <c r="K207" t="s">
        <v>1572</v>
      </c>
      <c r="L207">
        <v>4000</v>
      </c>
      <c r="M207" t="s">
        <v>104</v>
      </c>
      <c r="N207" t="s">
        <v>1370</v>
      </c>
      <c r="O207" s="53">
        <v>0.32133333333333303</v>
      </c>
      <c r="P207" s="53">
        <v>0.34168333333333301</v>
      </c>
      <c r="Q207" s="53">
        <v>0.38219999999999998</v>
      </c>
      <c r="R207" s="53">
        <v>8.6900000000000005E-2</v>
      </c>
      <c r="S207" s="53">
        <v>-1.7963408538434999E-16</v>
      </c>
      <c r="T207" s="53">
        <v>-2.7255975254547599E-17</v>
      </c>
      <c r="U207" s="53">
        <v>-2.8877941704585899E-17</v>
      </c>
      <c r="V207" s="53">
        <v>2.4999999999998201E-3</v>
      </c>
      <c r="W207" s="53">
        <v>-2.7228219678932001E-17</v>
      </c>
      <c r="X207" s="53">
        <v>0.114266666666667</v>
      </c>
      <c r="Y207" s="53">
        <v>9.9999999999999603E-3</v>
      </c>
      <c r="Z207" s="53">
        <v>2.82666666666666E-2</v>
      </c>
      <c r="AA207" s="53">
        <v>-3.0805913375786502E-16</v>
      </c>
      <c r="AB207" s="53">
        <v>-1.23734356094474E-16</v>
      </c>
      <c r="AC207" s="53">
        <v>-3.1892023744095602E-17</v>
      </c>
      <c r="AD207" s="53">
        <v>-2.5558721805651902E-16</v>
      </c>
      <c r="AE207" s="53">
        <v>0.123266666666667</v>
      </c>
      <c r="AF207" s="53">
        <v>-9.3536289824669398E-18</v>
      </c>
      <c r="AG207" s="53">
        <v>-3.1795746591178898E-17</v>
      </c>
      <c r="AH207" s="53">
        <v>1.2833333333333301E-2</v>
      </c>
      <c r="AI207" s="53">
        <v>-3.4541813853650198E-16</v>
      </c>
      <c r="AJ207" s="53">
        <v>-4.5627390754532401E-16</v>
      </c>
      <c r="AK207" s="53">
        <v>4.80999999999999E-2</v>
      </c>
      <c r="AL207" s="53">
        <v>5.8483333333333297E-2</v>
      </c>
      <c r="AM207" s="53">
        <v>-2.6090241078691199E-16</v>
      </c>
      <c r="AN207" s="53">
        <v>0.298555936115807</v>
      </c>
      <c r="AO207" s="53">
        <v>0.125940711293338</v>
      </c>
      <c r="AP207" s="53">
        <v>5.2268518392804599E-9</v>
      </c>
      <c r="AQ207" s="53">
        <v>8.8986343322973597E-11</v>
      </c>
      <c r="AR207" s="53">
        <v>4.3943767729989203E-2</v>
      </c>
      <c r="AS207" s="53">
        <v>7.2793028157988296E-6</v>
      </c>
      <c r="AT207" s="53">
        <v>2.5190588978845398E-5</v>
      </c>
      <c r="AU207" s="53">
        <v>0.309798326879625</v>
      </c>
      <c r="AV207" s="53">
        <v>4.9111675754552702E-5</v>
      </c>
      <c r="AW207" s="53">
        <v>0.401379052605149</v>
      </c>
      <c r="AX207" s="53">
        <v>7.3012759667213806E-11</v>
      </c>
      <c r="AY207" s="53">
        <v>3.4996899730022202E-6</v>
      </c>
      <c r="AZ207" s="53">
        <v>2.2204460492503101E-16</v>
      </c>
      <c r="BA207" s="53">
        <v>2.2204460492503101E-16</v>
      </c>
      <c r="BB207" s="53">
        <v>6.9305515055872402E-6</v>
      </c>
      <c r="BC207" s="53">
        <v>2.2204460492503101E-16</v>
      </c>
      <c r="BD207" s="53">
        <v>6.1090472287698104E-4</v>
      </c>
      <c r="BE207" s="53">
        <v>1.41325028330618E-3</v>
      </c>
      <c r="BF207" s="53">
        <v>2.2204460492503101E-16</v>
      </c>
      <c r="BG207" s="53">
        <v>3.1935783173509899E-6</v>
      </c>
      <c r="BH207" s="53">
        <v>0.17516172442535</v>
      </c>
      <c r="BI207" s="53">
        <v>1.259920839114E-8</v>
      </c>
      <c r="BJ207" s="53">
        <v>0.118525032664326</v>
      </c>
      <c r="BK207" s="53">
        <v>4.1830441981885397E-3</v>
      </c>
      <c r="BL207" s="53">
        <v>2.2204460492503101E-16</v>
      </c>
      <c r="BN207" s="5">
        <f t="shared" si="16"/>
        <v>0</v>
      </c>
      <c r="BO207" s="5">
        <f t="shared" si="17"/>
        <v>0</v>
      </c>
      <c r="BQ207" s="5">
        <f t="shared" si="14"/>
        <v>0</v>
      </c>
      <c r="BR207" s="5">
        <f t="shared" si="15"/>
        <v>0</v>
      </c>
    </row>
    <row r="208" spans="1:70" x14ac:dyDescent="0.35">
      <c r="A208">
        <v>207</v>
      </c>
      <c r="B208" t="s">
        <v>1596</v>
      </c>
      <c r="C208">
        <v>4.5999999999999996</v>
      </c>
      <c r="D208">
        <v>3.1</v>
      </c>
      <c r="E208">
        <v>2.9</v>
      </c>
      <c r="F208">
        <v>1.48</v>
      </c>
      <c r="G208">
        <v>1.59</v>
      </c>
      <c r="H208">
        <v>1.07</v>
      </c>
      <c r="I208">
        <v>67.39</v>
      </c>
      <c r="K208" t="s">
        <v>1572</v>
      </c>
      <c r="L208">
        <v>4000</v>
      </c>
      <c r="M208" t="s">
        <v>104</v>
      </c>
      <c r="N208" t="s">
        <v>1370</v>
      </c>
      <c r="O208" s="53">
        <v>4.1066666666666703E-2</v>
      </c>
      <c r="P208" s="53">
        <v>1.31666666666667E-2</v>
      </c>
      <c r="Q208" s="53">
        <v>4.07E-2</v>
      </c>
      <c r="R208" s="53">
        <v>-2.4980018054066001E-17</v>
      </c>
      <c r="S208" s="53">
        <v>-1.8213208718975701E-16</v>
      </c>
      <c r="T208" s="53">
        <v>-2.5646151868841099E-17</v>
      </c>
      <c r="U208" s="53">
        <v>-2.7856189577235599E-17</v>
      </c>
      <c r="V208" s="53">
        <v>4.9999999999982003E-4</v>
      </c>
      <c r="W208" s="53">
        <v>-2.5951463200612999E-17</v>
      </c>
      <c r="X208" s="53">
        <v>0.1583</v>
      </c>
      <c r="Y208" s="53">
        <v>0.42146666666666699</v>
      </c>
      <c r="Z208" s="53">
        <v>0.94176666666666697</v>
      </c>
      <c r="AA208" s="53">
        <v>-3.2945868255751498E-16</v>
      </c>
      <c r="AB208" s="53">
        <v>-1.21236354289067E-16</v>
      </c>
      <c r="AC208" s="53">
        <v>-3.16760506713365E-17</v>
      </c>
      <c r="AD208" s="53">
        <v>-2.0669577160958899E-16</v>
      </c>
      <c r="AE208" s="53">
        <v>0.29623333333333302</v>
      </c>
      <c r="AF208" s="53">
        <v>-8.82627304576999E-18</v>
      </c>
      <c r="AG208" s="53">
        <v>-3.1480026918551097E-17</v>
      </c>
      <c r="AH208" s="53">
        <v>-1.6153745008295999E-16</v>
      </c>
      <c r="AI208" s="53">
        <v>-3.3609226512965101E-16</v>
      </c>
      <c r="AJ208" s="53">
        <v>1.59999999999953E-3</v>
      </c>
      <c r="AK208" s="53">
        <v>6.4500000000000002E-2</v>
      </c>
      <c r="AL208" s="53">
        <v>9.9999999999979706E-4</v>
      </c>
      <c r="AM208" s="53">
        <v>-2.6036117706240701E-16</v>
      </c>
      <c r="AN208" s="53">
        <v>6.5997765422012106E-2</v>
      </c>
      <c r="AO208" s="53">
        <v>0.16317228884632101</v>
      </c>
      <c r="AP208" s="53">
        <v>2.2204460492503101E-16</v>
      </c>
      <c r="AQ208" s="53">
        <v>2.2204460492503101E-16</v>
      </c>
      <c r="AR208" s="53">
        <v>0.31062421073142399</v>
      </c>
      <c r="AS208" s="53">
        <v>0.15728234140738601</v>
      </c>
      <c r="AT208" s="53">
        <v>8.7556941133437404E-6</v>
      </c>
      <c r="AU208" s="53">
        <v>0.27145266927189099</v>
      </c>
      <c r="AV208" s="53">
        <v>4.1393150276667697E-9</v>
      </c>
      <c r="AW208" s="53">
        <v>0.110826821361832</v>
      </c>
      <c r="AX208" s="53">
        <v>2.2204460492503101E-16</v>
      </c>
      <c r="AY208" s="53">
        <v>2.2204460492503101E-16</v>
      </c>
      <c r="AZ208" s="53">
        <v>2.2204460492503101E-16</v>
      </c>
      <c r="BA208" s="53">
        <v>2.2204460492503101E-16</v>
      </c>
      <c r="BB208" s="53">
        <v>1.59331640724959E-11</v>
      </c>
      <c r="BC208" s="53">
        <v>2.2204460492503101E-16</v>
      </c>
      <c r="BD208" s="53">
        <v>2.0580019223499801E-4</v>
      </c>
      <c r="BE208" s="53">
        <v>0.952703169176772</v>
      </c>
      <c r="BF208" s="53">
        <v>2.2204460492503101E-16</v>
      </c>
      <c r="BG208" s="53">
        <v>2.4424575844734798E-9</v>
      </c>
      <c r="BH208" s="53">
        <v>6.0430981606377004E-3</v>
      </c>
      <c r="BI208" s="53">
        <v>2.2204460492503101E-16</v>
      </c>
      <c r="BJ208" s="53">
        <v>8.1616919565625903E-2</v>
      </c>
      <c r="BK208" s="53">
        <v>6.0313054807259502E-7</v>
      </c>
      <c r="BL208" s="53">
        <v>2.2204460492503101E-16</v>
      </c>
      <c r="BN208" s="5">
        <f t="shared" si="16"/>
        <v>1</v>
      </c>
      <c r="BO208" s="5">
        <f t="shared" si="17"/>
        <v>1</v>
      </c>
      <c r="BQ208" s="5">
        <f t="shared" si="14"/>
        <v>1</v>
      </c>
      <c r="BR208" s="5">
        <f t="shared" si="15"/>
        <v>1</v>
      </c>
    </row>
    <row r="209" spans="1:70" x14ac:dyDescent="0.35">
      <c r="A209">
        <v>208</v>
      </c>
      <c r="B209" t="s">
        <v>1597</v>
      </c>
      <c r="C209">
        <v>5</v>
      </c>
      <c r="D209">
        <v>3.3</v>
      </c>
      <c r="E209">
        <v>3</v>
      </c>
      <c r="F209">
        <v>1.52</v>
      </c>
      <c r="G209">
        <v>1.67</v>
      </c>
      <c r="H209">
        <v>1.1000000000000001</v>
      </c>
      <c r="I209">
        <v>66</v>
      </c>
      <c r="K209" t="s">
        <v>1572</v>
      </c>
      <c r="L209">
        <v>4000</v>
      </c>
      <c r="M209" t="s">
        <v>104</v>
      </c>
      <c r="N209" t="s">
        <v>1370</v>
      </c>
      <c r="O209" s="53">
        <v>0.28836666666666699</v>
      </c>
      <c r="P209" s="53">
        <v>2.0766666666666701E-2</v>
      </c>
      <c r="Q209" s="53">
        <v>0.10879999999999999</v>
      </c>
      <c r="R209" s="53">
        <v>2.96666666666666E-3</v>
      </c>
      <c r="S209" s="53">
        <v>-1.8868240303504501E-16</v>
      </c>
      <c r="T209" s="53">
        <v>-2.71727085277007E-17</v>
      </c>
      <c r="U209" s="53">
        <v>-2.8348851044412998E-17</v>
      </c>
      <c r="V209" s="53">
        <v>-1.88404847278889E-16</v>
      </c>
      <c r="W209" s="53">
        <v>-2.6756374893466299E-17</v>
      </c>
      <c r="X209" s="53">
        <v>7.55333333333333E-2</v>
      </c>
      <c r="Y209" s="53">
        <v>0.19976666666666701</v>
      </c>
      <c r="Z209" s="53">
        <v>0.93666666666666698</v>
      </c>
      <c r="AA209" s="53">
        <v>-3.3290037393385299E-16</v>
      </c>
      <c r="AB209" s="53">
        <v>-1.2900791546144301E-16</v>
      </c>
      <c r="AC209" s="53">
        <v>-3.0471285217270599E-17</v>
      </c>
      <c r="AD209" s="53">
        <v>-1.9020895969390501E-16</v>
      </c>
      <c r="AE209" s="53">
        <v>3.9166666666666697E-2</v>
      </c>
      <c r="AF209" s="53">
        <v>-9.2027080400569596E-18</v>
      </c>
      <c r="AG209" s="53">
        <v>-3.1608396455773402E-17</v>
      </c>
      <c r="AH209" s="53">
        <v>2.6666666666664901E-3</v>
      </c>
      <c r="AI209" s="53">
        <v>-2.9742874829707902E-16</v>
      </c>
      <c r="AJ209" s="53">
        <v>-4.7703507810581397E-16</v>
      </c>
      <c r="AK209" s="53">
        <v>7.26333333333333E-2</v>
      </c>
      <c r="AL209" s="53">
        <v>-3.0214719615173599E-16</v>
      </c>
      <c r="AM209" s="53">
        <v>-2.60333421486791E-16</v>
      </c>
      <c r="AN209" s="53">
        <v>0.20883663805851199</v>
      </c>
      <c r="AO209" s="53">
        <v>9.0262597301306494E-2</v>
      </c>
      <c r="AP209" s="53">
        <v>2.2204460492503101E-16</v>
      </c>
      <c r="AQ209" s="53">
        <v>2.2204460492503101E-16</v>
      </c>
      <c r="AR209" s="53">
        <v>0.13141877306550501</v>
      </c>
      <c r="AS209" s="53">
        <v>4.7516592459960802E-2</v>
      </c>
      <c r="AT209" s="53">
        <v>1.9870599567628301E-5</v>
      </c>
      <c r="AU209" s="53">
        <v>0.12503904212494199</v>
      </c>
      <c r="AV209" s="53">
        <v>7.4781826509110701E-7</v>
      </c>
      <c r="AW209" s="53">
        <v>0.19797932362137699</v>
      </c>
      <c r="AX209" s="53">
        <v>2.2204460492503101E-16</v>
      </c>
      <c r="AY209" s="53">
        <v>6.2293882098734402E-13</v>
      </c>
      <c r="AZ209" s="53">
        <v>2.2204460492503101E-16</v>
      </c>
      <c r="BA209" s="53">
        <v>2.2204460492503101E-16</v>
      </c>
      <c r="BB209" s="53">
        <v>1.5019556284433801E-10</v>
      </c>
      <c r="BC209" s="53">
        <v>2.2204460492503101E-16</v>
      </c>
      <c r="BD209" s="53">
        <v>1.3946943431790201E-4</v>
      </c>
      <c r="BE209" s="53">
        <v>0.78271844271984603</v>
      </c>
      <c r="BF209" s="53">
        <v>2.2204460492503101E-16</v>
      </c>
      <c r="BG209" s="53">
        <v>7.2440367574710998E-9</v>
      </c>
      <c r="BH209" s="53">
        <v>9.5002093573693398E-3</v>
      </c>
      <c r="BI209" s="53">
        <v>2.2204460492503101E-16</v>
      </c>
      <c r="BJ209" s="53">
        <v>6.90185752107038E-2</v>
      </c>
      <c r="BK209" s="53">
        <v>2.5829067851491098E-6</v>
      </c>
      <c r="BL209" s="53">
        <v>2.2204460492503101E-16</v>
      </c>
      <c r="BN209" s="5">
        <f t="shared" si="16"/>
        <v>1</v>
      </c>
      <c r="BO209" s="5">
        <f t="shared" si="17"/>
        <v>1</v>
      </c>
      <c r="BQ209" s="5">
        <f t="shared" si="14"/>
        <v>1</v>
      </c>
      <c r="BR209" s="5">
        <f t="shared" si="15"/>
        <v>1</v>
      </c>
    </row>
    <row r="210" spans="1:70" x14ac:dyDescent="0.35">
      <c r="A210">
        <v>209</v>
      </c>
      <c r="B210" t="s">
        <v>1598</v>
      </c>
      <c r="C210">
        <v>5.2</v>
      </c>
      <c r="D210">
        <v>2.9</v>
      </c>
      <c r="E210">
        <v>2.8</v>
      </c>
      <c r="F210">
        <v>1.79</v>
      </c>
      <c r="G210">
        <v>1.86</v>
      </c>
      <c r="H210">
        <v>1.04</v>
      </c>
      <c r="I210">
        <v>55.77</v>
      </c>
      <c r="K210" t="s">
        <v>1572</v>
      </c>
      <c r="L210">
        <v>4000</v>
      </c>
      <c r="M210" t="s">
        <v>104</v>
      </c>
      <c r="N210" t="s">
        <v>1370</v>
      </c>
      <c r="O210" s="53">
        <v>0.245166666666667</v>
      </c>
      <c r="P210" s="53">
        <v>0.47197698412698402</v>
      </c>
      <c r="Q210" s="53">
        <v>0.46616666666666701</v>
      </c>
      <c r="R210" s="53">
        <v>5.8266666666666703E-2</v>
      </c>
      <c r="S210" s="53">
        <v>-1.774136393351E-16</v>
      </c>
      <c r="T210" s="53">
        <v>-2.7366997557010099E-17</v>
      </c>
      <c r="U210" s="53">
        <v>-2.8673244334420601E-17</v>
      </c>
      <c r="V210" s="53">
        <v>1.2899999999999899E-2</v>
      </c>
      <c r="W210" s="53">
        <v>-2.7228219678932001E-17</v>
      </c>
      <c r="X210" s="53">
        <v>0.14183333333333301</v>
      </c>
      <c r="Y210" s="53">
        <v>1.2999999999999999E-2</v>
      </c>
      <c r="Z210" s="53">
        <v>1.03333333333332E-2</v>
      </c>
      <c r="AA210" s="53">
        <v>-3.0700442188447102E-16</v>
      </c>
      <c r="AB210" s="53">
        <v>-1.15685239165941E-16</v>
      </c>
      <c r="AC210" s="53">
        <v>-3.2244172609718899E-17</v>
      </c>
      <c r="AD210" s="53">
        <v>-2.7550184356073299E-16</v>
      </c>
      <c r="AE210" s="53">
        <v>0.11990000000000001</v>
      </c>
      <c r="AF210" s="53">
        <v>-9.3432206416110801E-18</v>
      </c>
      <c r="AG210" s="53">
        <v>-3.1802685485082802E-17</v>
      </c>
      <c r="AH210" s="53">
        <v>3.3333333333332E-3</v>
      </c>
      <c r="AI210" s="53">
        <v>-3.4550140526334902E-16</v>
      </c>
      <c r="AJ210" s="53">
        <v>-4.5832782014088E-16</v>
      </c>
      <c r="AK210" s="53">
        <v>0.20019999999999999</v>
      </c>
      <c r="AL210" s="53">
        <v>0.15086666666666701</v>
      </c>
      <c r="AM210" s="53">
        <v>-2.6090241078691199E-16</v>
      </c>
      <c r="AN210" s="53">
        <v>0.30031622145145198</v>
      </c>
      <c r="AO210" s="53">
        <v>0.17497896096151699</v>
      </c>
      <c r="AP210" s="53">
        <v>6.9578949122772601E-9</v>
      </c>
      <c r="AQ210" s="53">
        <v>1.0039367449535301E-9</v>
      </c>
      <c r="AR210" s="53">
        <v>5.0268492564464501E-2</v>
      </c>
      <c r="AS210" s="53">
        <v>2.54769957915534E-5</v>
      </c>
      <c r="AT210" s="53">
        <v>1.6085245043975399E-5</v>
      </c>
      <c r="AU210" s="53">
        <v>0.40294876493151599</v>
      </c>
      <c r="AV210" s="53">
        <v>2.2806787302171599E-5</v>
      </c>
      <c r="AW210" s="53">
        <v>0.36323755089037302</v>
      </c>
      <c r="AX210" s="53">
        <v>1.12585642525543E-10</v>
      </c>
      <c r="AY210" s="53">
        <v>6.4061275087358004E-6</v>
      </c>
      <c r="AZ210" s="53">
        <v>2.2204460492503101E-16</v>
      </c>
      <c r="BA210" s="53">
        <v>2.2204460492503101E-16</v>
      </c>
      <c r="BB210" s="53">
        <v>1.6776685063967298E-5</v>
      </c>
      <c r="BC210" s="53">
        <v>2.2204460492503101E-16</v>
      </c>
      <c r="BD210" s="53">
        <v>1.0083282694303001E-3</v>
      </c>
      <c r="BE210" s="53">
        <v>8.7298954999323803E-4</v>
      </c>
      <c r="BF210" s="53">
        <v>2.2204460492503101E-16</v>
      </c>
      <c r="BG210" s="53">
        <v>2.2404047249023899E-6</v>
      </c>
      <c r="BH210" s="53">
        <v>0.19773069537621801</v>
      </c>
      <c r="BI210" s="53">
        <v>2.15821715452491E-8</v>
      </c>
      <c r="BJ210" s="53">
        <v>0.23834142250392201</v>
      </c>
      <c r="BK210" s="53">
        <v>7.4010217048343999E-3</v>
      </c>
      <c r="BL210" s="53">
        <v>2.2204460492503101E-16</v>
      </c>
      <c r="BN210" s="5">
        <f t="shared" si="16"/>
        <v>0</v>
      </c>
      <c r="BO210" s="5">
        <f t="shared" si="17"/>
        <v>0</v>
      </c>
      <c r="BQ210" s="5">
        <f t="shared" si="14"/>
        <v>0</v>
      </c>
      <c r="BR210" s="5">
        <f t="shared" si="15"/>
        <v>0</v>
      </c>
    </row>
    <row r="211" spans="1:70" x14ac:dyDescent="0.35">
      <c r="A211">
        <v>210</v>
      </c>
      <c r="B211" t="s">
        <v>1599</v>
      </c>
      <c r="C211">
        <v>5</v>
      </c>
      <c r="D211">
        <v>3.2</v>
      </c>
      <c r="E211">
        <v>2.7</v>
      </c>
      <c r="F211">
        <v>1.56</v>
      </c>
      <c r="G211">
        <v>1.85</v>
      </c>
      <c r="H211">
        <v>1.19</v>
      </c>
      <c r="I211">
        <v>64</v>
      </c>
      <c r="K211" t="s">
        <v>1572</v>
      </c>
      <c r="L211">
        <v>4000</v>
      </c>
      <c r="M211" t="s">
        <v>104</v>
      </c>
      <c r="N211" t="s">
        <v>1370</v>
      </c>
      <c r="O211" s="53">
        <v>7.0699999999999999E-2</v>
      </c>
      <c r="P211" s="53">
        <v>0.20749999999999999</v>
      </c>
      <c r="Q211" s="53">
        <v>0.86046666666666705</v>
      </c>
      <c r="R211" s="53">
        <v>0.18160000000000001</v>
      </c>
      <c r="S211" s="53">
        <v>-1.8052226380405E-16</v>
      </c>
      <c r="T211" s="53">
        <v>-2.6478819137310001E-17</v>
      </c>
      <c r="U211" s="53">
        <v>-2.8069560564780699E-17</v>
      </c>
      <c r="V211" s="53">
        <v>-1.93067783982315E-16</v>
      </c>
      <c r="W211" s="53">
        <v>-2.6895152771544401E-17</v>
      </c>
      <c r="X211" s="53">
        <v>5.7333333333333004E-3</v>
      </c>
      <c r="Y211" s="53">
        <v>-1.3483658634072501E-16</v>
      </c>
      <c r="Z211" s="53">
        <v>0.40693333333333298</v>
      </c>
      <c r="AA211" s="53">
        <v>-3.1791236310141399E-16</v>
      </c>
      <c r="AB211" s="53">
        <v>-1.2473355681663601E-16</v>
      </c>
      <c r="AC211" s="53">
        <v>-2.78371076189998E-17</v>
      </c>
      <c r="AD211" s="53">
        <v>-1.95482519060874E-16</v>
      </c>
      <c r="AE211" s="53">
        <v>1.81333333333333E-2</v>
      </c>
      <c r="AF211" s="53">
        <v>-9.1992385931050095E-18</v>
      </c>
      <c r="AG211" s="53">
        <v>-3.17090104173801E-17</v>
      </c>
      <c r="AH211" s="53">
        <v>-1.7108536809473701E-16</v>
      </c>
      <c r="AI211" s="53">
        <v>-3.1474822748123202E-16</v>
      </c>
      <c r="AJ211" s="53">
        <v>9.9999999999957089E-4</v>
      </c>
      <c r="AK211" s="53">
        <v>0.15436666666666701</v>
      </c>
      <c r="AL211" s="53">
        <v>3.9999999999997104E-3</v>
      </c>
      <c r="AM211" s="53">
        <v>-2.6073587733321802E-16</v>
      </c>
      <c r="AN211" s="53">
        <v>0.399354742814645</v>
      </c>
      <c r="AO211" s="53">
        <v>0.51026531414618603</v>
      </c>
      <c r="AP211" s="53">
        <v>1.11036497716257E-12</v>
      </c>
      <c r="AQ211" s="53">
        <v>2.2204460492503101E-16</v>
      </c>
      <c r="AR211" s="53">
        <v>0.107847735246896</v>
      </c>
      <c r="AS211" s="53">
        <v>1.0106498523801001E-3</v>
      </c>
      <c r="AT211" s="53">
        <v>1.18288789944186E-5</v>
      </c>
      <c r="AU211" s="53">
        <v>0.121112065513098</v>
      </c>
      <c r="AV211" s="53">
        <v>1.3526846327526899E-6</v>
      </c>
      <c r="AW211" s="53">
        <v>0.46034568705906798</v>
      </c>
      <c r="AX211" s="53">
        <v>2.2204460492503101E-16</v>
      </c>
      <c r="AY211" s="53">
        <v>3.3555188666783299E-11</v>
      </c>
      <c r="AZ211" s="53">
        <v>2.2204460492503101E-16</v>
      </c>
      <c r="BA211" s="53">
        <v>2.2204460492503101E-16</v>
      </c>
      <c r="BB211" s="53">
        <v>5.0598369980450997E-9</v>
      </c>
      <c r="BC211" s="53">
        <v>2.2204460492503101E-16</v>
      </c>
      <c r="BD211" s="53">
        <v>3.768200298381E-5</v>
      </c>
      <c r="BE211" s="53">
        <v>0.39881145691661901</v>
      </c>
      <c r="BF211" s="53">
        <v>2.2204460492503101E-16</v>
      </c>
      <c r="BG211" s="53">
        <v>1.1728521585099301E-6</v>
      </c>
      <c r="BH211" s="53">
        <v>8.8342477892518298E-2</v>
      </c>
      <c r="BI211" s="53">
        <v>1.53424506634528E-12</v>
      </c>
      <c r="BJ211" s="53">
        <v>3.1811116483924699E-2</v>
      </c>
      <c r="BK211" s="53">
        <v>2.19966844540545E-5</v>
      </c>
      <c r="BL211" s="53">
        <v>2.2204460492503101E-16</v>
      </c>
      <c r="BN211" s="5">
        <f t="shared" si="16"/>
        <v>1</v>
      </c>
      <c r="BO211" s="5">
        <f t="shared" si="17"/>
        <v>0</v>
      </c>
      <c r="BQ211" s="5">
        <f t="shared" si="14"/>
        <v>1</v>
      </c>
      <c r="BR211" s="5">
        <f t="shared" si="15"/>
        <v>1</v>
      </c>
    </row>
    <row r="212" spans="1:70" x14ac:dyDescent="0.35">
      <c r="A212">
        <v>211</v>
      </c>
      <c r="B212" t="s">
        <v>1600</v>
      </c>
      <c r="C212">
        <v>4.9000000000000004</v>
      </c>
      <c r="D212">
        <v>3.2</v>
      </c>
      <c r="E212">
        <v>2.7</v>
      </c>
      <c r="F212">
        <v>1.53</v>
      </c>
      <c r="G212">
        <v>1.81</v>
      </c>
      <c r="H212">
        <v>1.19</v>
      </c>
      <c r="I212">
        <v>65.31</v>
      </c>
      <c r="K212" t="s">
        <v>1572</v>
      </c>
      <c r="L212">
        <v>4000</v>
      </c>
      <c r="M212" t="s">
        <v>104</v>
      </c>
      <c r="N212" t="s">
        <v>1370</v>
      </c>
      <c r="O212" s="53">
        <v>7.7600000000000002E-2</v>
      </c>
      <c r="P212" s="53">
        <v>0.160066666666667</v>
      </c>
      <c r="Q212" s="53">
        <v>0.77876666666666705</v>
      </c>
      <c r="R212" s="53">
        <v>0.136133333333333</v>
      </c>
      <c r="S212" s="53">
        <v>-1.8052226380405E-16</v>
      </c>
      <c r="T212" s="53">
        <v>-2.6312285683616199E-17</v>
      </c>
      <c r="U212" s="53">
        <v>-2.8069560564780699E-17</v>
      </c>
      <c r="V212" s="53">
        <v>-1.93067783982315E-16</v>
      </c>
      <c r="W212" s="53">
        <v>-2.65620858641569E-17</v>
      </c>
      <c r="X212" s="53">
        <v>7.9999999999999707E-3</v>
      </c>
      <c r="Y212" s="53">
        <v>-1.32893696047631E-16</v>
      </c>
      <c r="Z212" s="53">
        <v>0.43226666666666702</v>
      </c>
      <c r="AA212" s="53">
        <v>-3.1816216328195402E-16</v>
      </c>
      <c r="AB212" s="53">
        <v>-1.2420620087993901E-16</v>
      </c>
      <c r="AC212" s="53">
        <v>-2.7810219405122197E-17</v>
      </c>
      <c r="AD212" s="53">
        <v>-1.9395596240201501E-16</v>
      </c>
      <c r="AE212" s="53">
        <v>3.1099999999999999E-2</v>
      </c>
      <c r="AF212" s="53">
        <v>-9.1003593549743292E-18</v>
      </c>
      <c r="AG212" s="53">
        <v>-3.17090104173801E-17</v>
      </c>
      <c r="AH212" s="53">
        <v>-1.7630341631047499E-16</v>
      </c>
      <c r="AI212" s="53">
        <v>-3.1308289294429398E-16</v>
      </c>
      <c r="AJ212" s="53">
        <v>9.9999999999957089E-4</v>
      </c>
      <c r="AK212" s="53">
        <v>0.26973333333333299</v>
      </c>
      <c r="AL212" s="53">
        <v>1.9999999999997199E-3</v>
      </c>
      <c r="AM212" s="53">
        <v>-2.6065261060637098E-16</v>
      </c>
      <c r="AN212" s="53">
        <v>0.38220895002802802</v>
      </c>
      <c r="AO212" s="53">
        <v>0.386018460841342</v>
      </c>
      <c r="AP212" s="53">
        <v>1.00041843504851E-13</v>
      </c>
      <c r="AQ212" s="53">
        <v>2.2204460492503101E-16</v>
      </c>
      <c r="AR212" s="53">
        <v>0.154371655532035</v>
      </c>
      <c r="AS212" s="53">
        <v>4.6090906719163703E-3</v>
      </c>
      <c r="AT212" s="53">
        <v>9.8637667626728404E-6</v>
      </c>
      <c r="AU212" s="53">
        <v>0.11818629460732399</v>
      </c>
      <c r="AV212" s="53">
        <v>3.4033581304611999E-7</v>
      </c>
      <c r="AW212" s="53">
        <v>0.418314619737089</v>
      </c>
      <c r="AX212" s="53">
        <v>2.2204460492503101E-16</v>
      </c>
      <c r="AY212" s="53">
        <v>1.6479442673681001E-12</v>
      </c>
      <c r="AZ212" s="53">
        <v>2.2204460492503101E-16</v>
      </c>
      <c r="BA212" s="53">
        <v>2.2204460492503101E-16</v>
      </c>
      <c r="BB212" s="53">
        <v>9.4222953198813598E-10</v>
      </c>
      <c r="BC212" s="53">
        <v>2.2204460492503101E-16</v>
      </c>
      <c r="BD212" s="53">
        <v>3.0278559644654899E-5</v>
      </c>
      <c r="BE212" s="53">
        <v>0.46353555586027101</v>
      </c>
      <c r="BF212" s="53">
        <v>2.2204460492503101E-16</v>
      </c>
      <c r="BG212" s="53">
        <v>6.2368147873796602E-7</v>
      </c>
      <c r="BH212" s="53">
        <v>5.9319972158677403E-2</v>
      </c>
      <c r="BI212" s="53">
        <v>1.3121219881120001E-13</v>
      </c>
      <c r="BJ212" s="53">
        <v>3.3182900253581303E-2</v>
      </c>
      <c r="BK212" s="53">
        <v>7.2304993606136803E-6</v>
      </c>
      <c r="BL212" s="53">
        <v>2.2204460492503101E-16</v>
      </c>
      <c r="BN212" s="5">
        <f t="shared" si="16"/>
        <v>1</v>
      </c>
      <c r="BO212" s="5">
        <f t="shared" si="17"/>
        <v>0</v>
      </c>
      <c r="BQ212" s="5">
        <f t="shared" si="14"/>
        <v>1</v>
      </c>
      <c r="BR212" s="5">
        <f t="shared" si="15"/>
        <v>0</v>
      </c>
    </row>
    <row r="213" spans="1:70" x14ac:dyDescent="0.35">
      <c r="A213">
        <v>212</v>
      </c>
      <c r="B213" t="s">
        <v>1601</v>
      </c>
      <c r="C213">
        <v>5</v>
      </c>
      <c r="D213">
        <v>2.9</v>
      </c>
      <c r="E213">
        <v>2.7</v>
      </c>
      <c r="F213">
        <v>1.72</v>
      </c>
      <c r="G213">
        <v>1.85</v>
      </c>
      <c r="H213">
        <v>1.07</v>
      </c>
      <c r="I213">
        <v>58</v>
      </c>
      <c r="K213" t="s">
        <v>1572</v>
      </c>
      <c r="L213">
        <v>4000</v>
      </c>
      <c r="M213" t="s">
        <v>104</v>
      </c>
      <c r="N213" t="s">
        <v>1370</v>
      </c>
      <c r="O213" s="53">
        <v>0.170366666666667</v>
      </c>
      <c r="P213" s="53">
        <v>0.31821666666666698</v>
      </c>
      <c r="Q213" s="53">
        <v>0.61916666666666698</v>
      </c>
      <c r="R213" s="53">
        <v>8.0566666666666703E-2</v>
      </c>
      <c r="S213" s="53">
        <v>-1.79078973872038E-16</v>
      </c>
      <c r="T213" s="53">
        <v>-2.6284530108000601E-17</v>
      </c>
      <c r="U213" s="53">
        <v>-2.7795474255576398E-17</v>
      </c>
      <c r="V213" s="53">
        <v>3.4999999999998001E-3</v>
      </c>
      <c r="W213" s="53">
        <v>-2.7228219678932001E-17</v>
      </c>
      <c r="X213" s="53">
        <v>0.114596825396825</v>
      </c>
      <c r="Y213" s="53">
        <v>1.7404761904761899E-2</v>
      </c>
      <c r="Z213" s="53">
        <v>1.32999999999999E-2</v>
      </c>
      <c r="AA213" s="53">
        <v>-2.9931612743894198E-16</v>
      </c>
      <c r="AB213" s="53">
        <v>-1.2079226507921699E-16</v>
      </c>
      <c r="AC213" s="53">
        <v>-2.9316826744008E-17</v>
      </c>
      <c r="AD213" s="53">
        <v>-2.7242097466739802E-16</v>
      </c>
      <c r="AE213" s="53">
        <v>0.126466666666667</v>
      </c>
      <c r="AF213" s="53">
        <v>-9.2460761269563804E-18</v>
      </c>
      <c r="AG213" s="53">
        <v>-3.1787072973798998E-17</v>
      </c>
      <c r="AH213" s="53">
        <v>2.66666666666652E-3</v>
      </c>
      <c r="AI213" s="53">
        <v>-3.41393580072236E-16</v>
      </c>
      <c r="AJ213" s="53">
        <v>-4.3900993951240302E-16</v>
      </c>
      <c r="AK213" s="53">
        <v>0.39600000000000002</v>
      </c>
      <c r="AL213" s="53">
        <v>7.5866666666666693E-2</v>
      </c>
      <c r="AM213" s="53">
        <v>-2.6098567751375898E-16</v>
      </c>
      <c r="AN213" s="53">
        <v>0.37253417070551398</v>
      </c>
      <c r="AO213" s="53">
        <v>0.409385234840695</v>
      </c>
      <c r="AP213" s="53">
        <v>8.9684776755601304E-10</v>
      </c>
      <c r="AQ213" s="53">
        <v>2.7740250154826702E-13</v>
      </c>
      <c r="AR213" s="53">
        <v>6.9305310082860394E-2</v>
      </c>
      <c r="AS213" s="53">
        <v>2.8165938943446399E-5</v>
      </c>
      <c r="AT213" s="53">
        <v>1.46848159831029E-5</v>
      </c>
      <c r="AU213" s="53">
        <v>0.56726603414293897</v>
      </c>
      <c r="AV213" s="53">
        <v>3.1428041899019102E-6</v>
      </c>
      <c r="AW213" s="53">
        <v>0.38019227895212898</v>
      </c>
      <c r="AX213" s="53">
        <v>8.1342228319531405E-12</v>
      </c>
      <c r="AY213" s="53">
        <v>1.2608781256681001E-7</v>
      </c>
      <c r="AZ213" s="53">
        <v>2.2204460492503101E-16</v>
      </c>
      <c r="BA213" s="53">
        <v>2.2204460492503101E-16</v>
      </c>
      <c r="BB213" s="53">
        <v>1.2881899276431599E-6</v>
      </c>
      <c r="BC213" s="53">
        <v>2.2204460492503101E-16</v>
      </c>
      <c r="BD213" s="53">
        <v>5.4683095925007195E-4</v>
      </c>
      <c r="BE213" s="53">
        <v>1.8567691604072699E-2</v>
      </c>
      <c r="BF213" s="53">
        <v>2.2204460492503101E-16</v>
      </c>
      <c r="BG213" s="53">
        <v>2.4123072690714601E-6</v>
      </c>
      <c r="BH213" s="53">
        <v>0.17198344851203801</v>
      </c>
      <c r="BI213" s="53">
        <v>7.3380966396568802E-10</v>
      </c>
      <c r="BJ213" s="53">
        <v>0.20507031188615599</v>
      </c>
      <c r="BK213" s="53">
        <v>1.7532690431952E-3</v>
      </c>
      <c r="BL213" s="53">
        <v>2.2204460492503101E-16</v>
      </c>
      <c r="BN213" s="5">
        <f t="shared" si="16"/>
        <v>0</v>
      </c>
      <c r="BO213" s="5">
        <f t="shared" si="17"/>
        <v>0</v>
      </c>
      <c r="BQ213" s="5">
        <f t="shared" si="14"/>
        <v>1</v>
      </c>
      <c r="BR213" s="5">
        <f t="shared" si="15"/>
        <v>1</v>
      </c>
    </row>
    <row r="214" spans="1:70" x14ac:dyDescent="0.35">
      <c r="A214">
        <v>213</v>
      </c>
      <c r="B214" t="s">
        <v>1602</v>
      </c>
      <c r="C214">
        <v>5.3</v>
      </c>
      <c r="D214">
        <v>2.9</v>
      </c>
      <c r="E214">
        <v>2.6</v>
      </c>
      <c r="F214">
        <v>1.83</v>
      </c>
      <c r="G214">
        <v>2.04</v>
      </c>
      <c r="H214">
        <v>1.1200000000000001</v>
      </c>
      <c r="I214">
        <v>54.72</v>
      </c>
      <c r="K214" t="s">
        <v>1572</v>
      </c>
      <c r="L214">
        <v>4000</v>
      </c>
      <c r="M214" t="s">
        <v>104</v>
      </c>
      <c r="N214" t="s">
        <v>1370</v>
      </c>
      <c r="O214" s="53">
        <v>0.103033333333333</v>
      </c>
      <c r="P214" s="53">
        <v>0.26647619047618998</v>
      </c>
      <c r="Q214" s="53">
        <v>0.55863333333333298</v>
      </c>
      <c r="R214" s="53">
        <v>0.50451111111111102</v>
      </c>
      <c r="S214" s="53">
        <v>-1.8030021919912499E-16</v>
      </c>
      <c r="T214" s="53">
        <v>-2.7228219678932001E-17</v>
      </c>
      <c r="U214" s="53">
        <v>-2.8903962556725601E-17</v>
      </c>
      <c r="V214" s="53">
        <v>-1.8313128791192001E-16</v>
      </c>
      <c r="W214" s="53">
        <v>-2.73114864057789E-17</v>
      </c>
      <c r="X214" s="53">
        <v>8.6633333333333298E-2</v>
      </c>
      <c r="Y214" s="53">
        <v>4.9999999999984096E-4</v>
      </c>
      <c r="Z214" s="53">
        <v>-2.24015250793741E-16</v>
      </c>
      <c r="AA214" s="53">
        <v>-2.8327340473310902E-16</v>
      </c>
      <c r="AB214" s="53">
        <v>-1.22263310586845E-16</v>
      </c>
      <c r="AC214" s="53">
        <v>-2.7613328290598799E-17</v>
      </c>
      <c r="AD214" s="53">
        <v>-2.7844393457598901E-16</v>
      </c>
      <c r="AE214" s="53">
        <v>0.15386666666666701</v>
      </c>
      <c r="AF214" s="53">
        <v>-9.3362817477071798E-18</v>
      </c>
      <c r="AG214" s="53">
        <v>-3.1785338250323E-17</v>
      </c>
      <c r="AH214" s="53">
        <v>7.4999999999999199E-3</v>
      </c>
      <c r="AI214" s="53">
        <v>-3.4630631695620201E-16</v>
      </c>
      <c r="AJ214" s="53">
        <v>-4.34569047413902E-16</v>
      </c>
      <c r="AK214" s="53">
        <v>3.0666666666663701E-3</v>
      </c>
      <c r="AL214" s="53">
        <v>6.4299999999999996E-2</v>
      </c>
      <c r="AM214" s="53">
        <v>-2.6098567751375898E-16</v>
      </c>
      <c r="AN214" s="53">
        <v>0.116648140884635</v>
      </c>
      <c r="AO214" s="53">
        <v>0.19352285116488199</v>
      </c>
      <c r="AP214" s="53">
        <v>8.2816640395412603E-7</v>
      </c>
      <c r="AQ214" s="53">
        <v>4.1285297444857501E-9</v>
      </c>
      <c r="AR214" s="53">
        <v>1.74266186814101E-2</v>
      </c>
      <c r="AS214" s="53">
        <v>4.7263263604935802E-8</v>
      </c>
      <c r="AT214" s="53">
        <v>2.16534923438719E-5</v>
      </c>
      <c r="AU214" s="53">
        <v>0.253583600422083</v>
      </c>
      <c r="AV214" s="53">
        <v>3.6254040384996402E-5</v>
      </c>
      <c r="AW214" s="53">
        <v>0.42284352260694602</v>
      </c>
      <c r="AX214" s="53">
        <v>1.9842085985413099E-10</v>
      </c>
      <c r="AY214" s="53">
        <v>2.4653031626406602E-5</v>
      </c>
      <c r="AZ214" s="53">
        <v>2.2204460492503101E-16</v>
      </c>
      <c r="BA214" s="53">
        <v>2.2204460492503101E-16</v>
      </c>
      <c r="BB214" s="53">
        <v>4.6902763204974397E-5</v>
      </c>
      <c r="BC214" s="53">
        <v>2.2204460492503101E-16</v>
      </c>
      <c r="BD214" s="53">
        <v>3.7369894369698698E-4</v>
      </c>
      <c r="BE214" s="53">
        <v>1.3338722702556E-4</v>
      </c>
      <c r="BF214" s="53">
        <v>2.2204460492503101E-16</v>
      </c>
      <c r="BG214" s="53">
        <v>4.7003636262496402E-5</v>
      </c>
      <c r="BH214" s="53">
        <v>0.36136031107282301</v>
      </c>
      <c r="BI214" s="53">
        <v>4.61426811572005E-7</v>
      </c>
      <c r="BJ214" s="53">
        <v>2.4653891977218002E-2</v>
      </c>
      <c r="BK214" s="53">
        <v>1.44267979155864E-2</v>
      </c>
      <c r="BL214" s="53">
        <v>2.2204460492503101E-16</v>
      </c>
      <c r="BN214" s="5">
        <f t="shared" si="16"/>
        <v>0</v>
      </c>
      <c r="BO214" s="5">
        <f t="shared" si="17"/>
        <v>0</v>
      </c>
      <c r="BQ214" s="5">
        <f t="shared" si="14"/>
        <v>2</v>
      </c>
      <c r="BR214" s="5">
        <f t="shared" si="15"/>
        <v>0</v>
      </c>
    </row>
    <row r="215" spans="1:70" x14ac:dyDescent="0.35">
      <c r="A215">
        <v>214</v>
      </c>
      <c r="B215" t="s">
        <v>1603</v>
      </c>
      <c r="C215">
        <v>5</v>
      </c>
      <c r="D215">
        <v>2.8</v>
      </c>
      <c r="E215">
        <v>2.8</v>
      </c>
      <c r="F215">
        <v>1.79</v>
      </c>
      <c r="G215">
        <v>1.79</v>
      </c>
      <c r="H215">
        <v>1</v>
      </c>
      <c r="I215">
        <v>56</v>
      </c>
      <c r="K215" t="s">
        <v>1572</v>
      </c>
      <c r="L215">
        <v>4000</v>
      </c>
      <c r="M215" t="s">
        <v>104</v>
      </c>
      <c r="N215" t="s">
        <v>1370</v>
      </c>
      <c r="O215" s="53">
        <v>0.202633333333333</v>
      </c>
      <c r="P215" s="53">
        <v>3.7366666666666701E-2</v>
      </c>
      <c r="Q215" s="53">
        <v>0.46463333333333301</v>
      </c>
      <c r="R215" s="53">
        <v>6.7266666666666697E-2</v>
      </c>
      <c r="S215" s="53">
        <v>-1.7091883464104301E-16</v>
      </c>
      <c r="T215" s="53">
        <v>-2.7117197376469399E-17</v>
      </c>
      <c r="U215" s="53">
        <v>-2.8125071716012E-17</v>
      </c>
      <c r="V215" s="53">
        <v>0.133833333333333</v>
      </c>
      <c r="W215" s="53">
        <v>-2.73114864057789E-17</v>
      </c>
      <c r="X215" s="53">
        <v>0.29236349206349199</v>
      </c>
      <c r="Y215" s="53">
        <v>2.5904761904761899E-2</v>
      </c>
      <c r="Z215" s="53">
        <v>1.09666666666666E-2</v>
      </c>
      <c r="AA215" s="53">
        <v>-3.0075941737095501E-16</v>
      </c>
      <c r="AB215" s="53">
        <v>-9.9226182825873395E-17</v>
      </c>
      <c r="AC215" s="53">
        <v>-3.2119272519448602E-17</v>
      </c>
      <c r="AD215" s="53">
        <v>-2.7254587475766801E-16</v>
      </c>
      <c r="AE215" s="53">
        <v>0.14876666666666699</v>
      </c>
      <c r="AF215" s="53">
        <v>-9.3171997894714301E-18</v>
      </c>
      <c r="AG215" s="53">
        <v>-3.1802685485082802E-17</v>
      </c>
      <c r="AH215" s="53">
        <v>3.3333333333332E-3</v>
      </c>
      <c r="AI215" s="53">
        <v>-3.4197644716016398E-16</v>
      </c>
      <c r="AJ215" s="53">
        <v>-4.6418424659577796E-16</v>
      </c>
      <c r="AK215" s="53">
        <v>0.67393333333333305</v>
      </c>
      <c r="AL215" s="53">
        <v>2.4E-2</v>
      </c>
      <c r="AM215" s="53">
        <v>-2.6126323326991502E-16</v>
      </c>
      <c r="AN215" s="53">
        <v>0.37533258478343801</v>
      </c>
      <c r="AO215" s="53">
        <v>0.10400794510186299</v>
      </c>
      <c r="AP215" s="53">
        <v>1.2111926808639599E-9</v>
      </c>
      <c r="AQ215" s="53">
        <v>2.2291701271742101E-10</v>
      </c>
      <c r="AR215" s="53">
        <v>6.6852333627102606E-2</v>
      </c>
      <c r="AS215" s="53">
        <v>1.97903795686581E-4</v>
      </c>
      <c r="AT215" s="53">
        <v>1.16072341528962E-5</v>
      </c>
      <c r="AU215" s="53">
        <v>0.62624859141738198</v>
      </c>
      <c r="AV215" s="53">
        <v>3.8913776952607902E-6</v>
      </c>
      <c r="AW215" s="53">
        <v>0.28577955480925799</v>
      </c>
      <c r="AX215" s="53">
        <v>7.3460654069590098E-11</v>
      </c>
      <c r="AY215" s="53">
        <v>1.0352510275371201E-6</v>
      </c>
      <c r="AZ215" s="53">
        <v>2.2204460492503101E-16</v>
      </c>
      <c r="BA215" s="53">
        <v>2.2204460492503101E-16</v>
      </c>
      <c r="BB215" s="53">
        <v>6.3662414981442096E-6</v>
      </c>
      <c r="BC215" s="53">
        <v>2.2204460492503101E-16</v>
      </c>
      <c r="BD215" s="53">
        <v>1.6520275556154199E-3</v>
      </c>
      <c r="BE215" s="53">
        <v>5.59854713333623E-4</v>
      </c>
      <c r="BF215" s="53">
        <v>2.2204460492503101E-16</v>
      </c>
      <c r="BG215" s="53">
        <v>8.7152546986524299E-7</v>
      </c>
      <c r="BH215" s="53">
        <v>0.138984904689677</v>
      </c>
      <c r="BI215" s="53">
        <v>3.5078705922343999E-9</v>
      </c>
      <c r="BJ215" s="53">
        <v>0.509093983194988</v>
      </c>
      <c r="BK215" s="53">
        <v>5.5488653589964698E-3</v>
      </c>
      <c r="BL215" s="53">
        <v>2.2204460492503101E-16</v>
      </c>
      <c r="BN215" s="5">
        <f t="shared" si="16"/>
        <v>0</v>
      </c>
      <c r="BO215" s="5">
        <f t="shared" si="17"/>
        <v>0</v>
      </c>
      <c r="BQ215" s="5">
        <f t="shared" si="14"/>
        <v>1</v>
      </c>
      <c r="BR215" s="5">
        <f t="shared" si="15"/>
        <v>2</v>
      </c>
    </row>
    <row r="216" spans="1:70" x14ac:dyDescent="0.35">
      <c r="A216">
        <v>215</v>
      </c>
      <c r="B216" t="s">
        <v>1604</v>
      </c>
      <c r="C216">
        <v>5</v>
      </c>
      <c r="D216">
        <v>3</v>
      </c>
      <c r="E216">
        <v>2.8</v>
      </c>
      <c r="F216">
        <v>1.67</v>
      </c>
      <c r="G216">
        <v>1.79</v>
      </c>
      <c r="H216">
        <v>1.07</v>
      </c>
      <c r="I216">
        <v>60</v>
      </c>
      <c r="K216" t="s">
        <v>1572</v>
      </c>
      <c r="L216">
        <v>4000</v>
      </c>
      <c r="M216" t="s">
        <v>104</v>
      </c>
      <c r="N216" t="s">
        <v>1370</v>
      </c>
      <c r="O216" s="53">
        <v>7.0699999999999999E-2</v>
      </c>
      <c r="P216" s="53">
        <v>2.6466666666666701E-2</v>
      </c>
      <c r="Q216" s="53">
        <v>0.72330000000000005</v>
      </c>
      <c r="R216" s="53">
        <v>3.9323809523809497E-2</v>
      </c>
      <c r="S216" s="53">
        <v>-1.7935652962819401E-16</v>
      </c>
      <c r="T216" s="53">
        <v>-2.7200464103316301E-17</v>
      </c>
      <c r="U216" s="53">
        <v>-2.81823175907192E-17</v>
      </c>
      <c r="V216" s="53">
        <v>2.4999999999998201E-3</v>
      </c>
      <c r="W216" s="53">
        <v>-2.7366997557010099E-17</v>
      </c>
      <c r="X216" s="53">
        <v>0.118750793650794</v>
      </c>
      <c r="Y216" s="53">
        <v>2.3204761904761902E-2</v>
      </c>
      <c r="Z216" s="53">
        <v>0.374466666666667</v>
      </c>
      <c r="AA216" s="53">
        <v>-3.0778157800170898E-16</v>
      </c>
      <c r="AB216" s="53">
        <v>-1.21069820835373E-16</v>
      </c>
      <c r="AC216" s="53">
        <v>-3.1853859827624103E-17</v>
      </c>
      <c r="AD216" s="53">
        <v>-2.4741320103771598E-16</v>
      </c>
      <c r="AE216" s="53">
        <v>6.2999999999999896E-3</v>
      </c>
      <c r="AF216" s="53">
        <v>-9.2374025095764996E-18</v>
      </c>
      <c r="AG216" s="53">
        <v>-3.1795746591178898E-17</v>
      </c>
      <c r="AH216" s="53">
        <v>2.0666666666664898E-3</v>
      </c>
      <c r="AI216" s="53">
        <v>-3.41698891404008E-16</v>
      </c>
      <c r="AJ216" s="53">
        <v>-4.5627390754532401E-16</v>
      </c>
      <c r="AK216" s="53">
        <v>0.61570000000000003</v>
      </c>
      <c r="AL216" s="53">
        <v>9.3166666666665496E-3</v>
      </c>
      <c r="AM216" s="53">
        <v>-2.6090241078691199E-16</v>
      </c>
      <c r="AN216" s="53">
        <v>0.328483333760137</v>
      </c>
      <c r="AO216" s="53">
        <v>0.29002641890694603</v>
      </c>
      <c r="AP216" s="53">
        <v>1.38541555727328E-11</v>
      </c>
      <c r="AQ216" s="53">
        <v>2.2204460492503101E-16</v>
      </c>
      <c r="AR216" s="53">
        <v>8.6080970764004394E-2</v>
      </c>
      <c r="AS216" s="53">
        <v>3.7031000716391703E-4</v>
      </c>
      <c r="AT216" s="53">
        <v>1.46544804695724E-5</v>
      </c>
      <c r="AU216" s="53">
        <v>0.41211540319441597</v>
      </c>
      <c r="AV216" s="53">
        <v>2.2423778908341902E-6</v>
      </c>
      <c r="AW216" s="53">
        <v>0.317114750809393</v>
      </c>
      <c r="AX216" s="53">
        <v>3.7460947869301702E-13</v>
      </c>
      <c r="AY216" s="53">
        <v>6.0227927569783203E-9</v>
      </c>
      <c r="AZ216" s="53">
        <v>2.2204460492503101E-16</v>
      </c>
      <c r="BA216" s="53">
        <v>2.2204460492503101E-16</v>
      </c>
      <c r="BB216" s="53">
        <v>1.40714735816397E-7</v>
      </c>
      <c r="BC216" s="53">
        <v>2.2204460492503101E-16</v>
      </c>
      <c r="BD216" s="53">
        <v>4.25724090016614E-4</v>
      </c>
      <c r="BE216" s="53">
        <v>6.2668312340292603E-2</v>
      </c>
      <c r="BF216" s="53">
        <v>2.2204460492503101E-16</v>
      </c>
      <c r="BG216" s="53">
        <v>4.0315239445901802E-7</v>
      </c>
      <c r="BH216" s="53">
        <v>8.2501406923602902E-2</v>
      </c>
      <c r="BI216" s="53">
        <v>4.1080045845627098E-11</v>
      </c>
      <c r="BJ216" s="53">
        <v>0.185844707481747</v>
      </c>
      <c r="BK216" s="53">
        <v>3.3482580101936002E-4</v>
      </c>
      <c r="BL216" s="53">
        <v>2.2204460492503101E-16</v>
      </c>
      <c r="BN216" s="5">
        <f t="shared" si="16"/>
        <v>1</v>
      </c>
      <c r="BO216" s="5">
        <f t="shared" si="17"/>
        <v>0</v>
      </c>
      <c r="BQ216" s="5">
        <f t="shared" si="14"/>
        <v>2</v>
      </c>
      <c r="BR216" s="5">
        <f t="shared" si="15"/>
        <v>0</v>
      </c>
    </row>
    <row r="217" spans="1:70" x14ac:dyDescent="0.35">
      <c r="A217">
        <v>216</v>
      </c>
      <c r="B217" t="s">
        <v>1605</v>
      </c>
      <c r="C217">
        <v>5</v>
      </c>
      <c r="D217">
        <v>3.1</v>
      </c>
      <c r="E217">
        <v>2.5</v>
      </c>
      <c r="F217">
        <v>1.61</v>
      </c>
      <c r="G217">
        <v>2</v>
      </c>
      <c r="H217">
        <v>1.24</v>
      </c>
      <c r="I217">
        <v>62</v>
      </c>
      <c r="K217" t="s">
        <v>1572</v>
      </c>
      <c r="L217">
        <v>4000</v>
      </c>
      <c r="M217" t="s">
        <v>104</v>
      </c>
      <c r="N217" t="s">
        <v>1370</v>
      </c>
      <c r="O217" s="53">
        <v>-9.8809849191638897E-18</v>
      </c>
      <c r="P217" s="53">
        <v>0.120066666666667</v>
      </c>
      <c r="Q217" s="53">
        <v>0.984866666666667</v>
      </c>
      <c r="R217" s="53">
        <v>0.58899999999999997</v>
      </c>
      <c r="S217" s="53">
        <v>-1.5620837956476E-16</v>
      </c>
      <c r="T217" s="53">
        <v>-2.6506574712925599E-17</v>
      </c>
      <c r="U217" s="53">
        <v>-2.8381810790456499E-17</v>
      </c>
      <c r="V217" s="53">
        <v>-1.9173551635276499E-16</v>
      </c>
      <c r="W217" s="53">
        <v>-2.6756374893466299E-17</v>
      </c>
      <c r="X217" s="53">
        <v>1.9999999999999198E-3</v>
      </c>
      <c r="Y217" s="53">
        <v>-1.4122036873231999E-16</v>
      </c>
      <c r="Z217" s="53">
        <v>0.1091</v>
      </c>
      <c r="AA217" s="53">
        <v>-3.01147995429574E-16</v>
      </c>
      <c r="AB217" s="53">
        <v>-1.2376211167008899E-16</v>
      </c>
      <c r="AC217" s="53">
        <v>-2.6732088764802601E-17</v>
      </c>
      <c r="AD217" s="53">
        <v>-2.02796113235593E-16</v>
      </c>
      <c r="AE217" s="53">
        <v>6.3666666666666498E-3</v>
      </c>
      <c r="AF217" s="53">
        <v>-9.1558705062055902E-18</v>
      </c>
      <c r="AG217" s="53">
        <v>-3.1735031269519697E-17</v>
      </c>
      <c r="AH217" s="53">
        <v>-1.70530256582424E-16</v>
      </c>
      <c r="AI217" s="53">
        <v>-3.2357450052700201E-16</v>
      </c>
      <c r="AJ217" s="53">
        <v>1.4999999999996199E-3</v>
      </c>
      <c r="AK217" s="53">
        <v>0.28160000000000002</v>
      </c>
      <c r="AL217" s="53">
        <v>-2.1252444248887101E-16</v>
      </c>
      <c r="AM217" s="53">
        <v>-2.61124455391837E-16</v>
      </c>
      <c r="AN217" s="53">
        <v>0.21939024758244</v>
      </c>
      <c r="AO217" s="53">
        <v>0.84913157414399199</v>
      </c>
      <c r="AP217" s="53">
        <v>2.9547504228967401E-10</v>
      </c>
      <c r="AQ217" s="53">
        <v>2.2204460492503101E-16</v>
      </c>
      <c r="AR217" s="53">
        <v>4.6339237391612297E-2</v>
      </c>
      <c r="AS217" s="53">
        <v>7.2231823937580103E-6</v>
      </c>
      <c r="AT217" s="53">
        <v>9.7736125556759296E-6</v>
      </c>
      <c r="AU217" s="53">
        <v>0.115908139207057</v>
      </c>
      <c r="AV217" s="53">
        <v>1.44689192517176E-6</v>
      </c>
      <c r="AW217" s="53">
        <v>0.52456082078822597</v>
      </c>
      <c r="AX217" s="53">
        <v>2.2204460492503101E-16</v>
      </c>
      <c r="AY217" s="53">
        <v>6.4032540008194701E-10</v>
      </c>
      <c r="AZ217" s="53">
        <v>2.2204460492503101E-16</v>
      </c>
      <c r="BA217" s="53">
        <v>2.2204460492503101E-16</v>
      </c>
      <c r="BB217" s="53">
        <v>5.9056297293641099E-8</v>
      </c>
      <c r="BC217" s="53">
        <v>2.2204460492503101E-16</v>
      </c>
      <c r="BD217" s="53">
        <v>2.5154533631449301E-5</v>
      </c>
      <c r="BE217" s="53">
        <v>0.21032312382113</v>
      </c>
      <c r="BF217" s="53">
        <v>2.2204460492503101E-16</v>
      </c>
      <c r="BG217" s="53">
        <v>1.8067738088403701E-5</v>
      </c>
      <c r="BH217" s="53">
        <v>0.25169864924378899</v>
      </c>
      <c r="BI217" s="53">
        <v>9.1542716620018597E-11</v>
      </c>
      <c r="BJ217" s="53">
        <v>8.1347225818567803E-3</v>
      </c>
      <c r="BK217" s="53">
        <v>1.05542180301816E-4</v>
      </c>
      <c r="BL217" s="53">
        <v>2.2204460492503101E-16</v>
      </c>
      <c r="BN217" s="5">
        <f t="shared" si="16"/>
        <v>1</v>
      </c>
      <c r="BO217" s="5">
        <f t="shared" si="17"/>
        <v>1</v>
      </c>
      <c r="BQ217" s="5">
        <f t="shared" si="14"/>
        <v>2</v>
      </c>
      <c r="BR217" s="5">
        <f t="shared" si="15"/>
        <v>2</v>
      </c>
    </row>
    <row r="218" spans="1:70" x14ac:dyDescent="0.35">
      <c r="A218">
        <v>217</v>
      </c>
      <c r="B218" t="s">
        <v>1606</v>
      </c>
      <c r="C218">
        <v>4.8</v>
      </c>
      <c r="D218">
        <v>3</v>
      </c>
      <c r="E218">
        <v>2.9</v>
      </c>
      <c r="F218">
        <v>1.6</v>
      </c>
      <c r="G218">
        <v>1.66</v>
      </c>
      <c r="H218">
        <v>1.03</v>
      </c>
      <c r="I218">
        <v>62.5</v>
      </c>
      <c r="K218" t="s">
        <v>1572</v>
      </c>
      <c r="L218">
        <v>4000</v>
      </c>
      <c r="M218" t="s">
        <v>104</v>
      </c>
      <c r="N218" t="s">
        <v>1370</v>
      </c>
      <c r="O218" s="53">
        <v>8.0966666666666701E-2</v>
      </c>
      <c r="P218" s="53">
        <v>3.46666666666667E-2</v>
      </c>
      <c r="Q218" s="53">
        <v>0.12089999999999999</v>
      </c>
      <c r="R218" s="53">
        <v>2.1818181818181598E-3</v>
      </c>
      <c r="S218" s="53">
        <v>-1.78246306603569E-16</v>
      </c>
      <c r="T218" s="53">
        <v>-2.67286193178506E-17</v>
      </c>
      <c r="U218" s="53">
        <v>-2.7977620220553902E-17</v>
      </c>
      <c r="V218" s="53">
        <v>2.1666666666665E-3</v>
      </c>
      <c r="W218" s="53">
        <v>-2.6895152771544401E-17</v>
      </c>
      <c r="X218" s="53">
        <v>0.16270000000000001</v>
      </c>
      <c r="Y218" s="53">
        <v>0.235166666666667</v>
      </c>
      <c r="Z218" s="53">
        <v>0.1007</v>
      </c>
      <c r="AA218" s="53">
        <v>-3.1161184743666602E-16</v>
      </c>
      <c r="AB218" s="53">
        <v>3.19999999999989E-3</v>
      </c>
      <c r="AC218" s="53">
        <v>-3.2203406608033398E-17</v>
      </c>
      <c r="AD218" s="53">
        <v>-2.4459601011273E-16</v>
      </c>
      <c r="AE218" s="53">
        <v>0.30426666666666702</v>
      </c>
      <c r="AF218" s="53">
        <v>4.9999999999999697E-4</v>
      </c>
      <c r="AG218" s="53">
        <v>-3.1679520118288501E-17</v>
      </c>
      <c r="AH218" s="53">
        <v>1.4066666666666601E-2</v>
      </c>
      <c r="AI218" s="53">
        <v>-3.39922534564607E-16</v>
      </c>
      <c r="AJ218" s="53">
        <v>-4.7800652325236099E-16</v>
      </c>
      <c r="AK218" s="53">
        <v>0.89726666666666699</v>
      </c>
      <c r="AL218" s="53">
        <v>3.99999999999987E-3</v>
      </c>
      <c r="AM218" s="53">
        <v>-2.60333421486791E-16</v>
      </c>
      <c r="AN218" s="53">
        <v>0.21354909808511399</v>
      </c>
      <c r="AO218" s="53">
        <v>0.28901320310067402</v>
      </c>
      <c r="AP218" s="53">
        <v>2.2204460492503101E-16</v>
      </c>
      <c r="AQ218" s="53">
        <v>2.2204460492503101E-16</v>
      </c>
      <c r="AR218" s="53">
        <v>0.16230433405873901</v>
      </c>
      <c r="AS218" s="53">
        <v>1.34486089780515E-2</v>
      </c>
      <c r="AT218" s="53">
        <v>1.1434826184391301E-5</v>
      </c>
      <c r="AU218" s="53">
        <v>0.492350197758821</v>
      </c>
      <c r="AV218" s="53">
        <v>1.74938520591378E-7</v>
      </c>
      <c r="AW218" s="53">
        <v>0.18418669788793501</v>
      </c>
      <c r="AX218" s="53">
        <v>2.2204460492503101E-16</v>
      </c>
      <c r="AY218" s="53">
        <v>2.8745457214233099E-11</v>
      </c>
      <c r="AZ218" s="53">
        <v>2.2204460492503101E-16</v>
      </c>
      <c r="BA218" s="53">
        <v>2.2204460492503101E-16</v>
      </c>
      <c r="BB218" s="53">
        <v>5.3713585063433502E-9</v>
      </c>
      <c r="BC218" s="53">
        <v>2.2204460492503101E-16</v>
      </c>
      <c r="BD218" s="53">
        <v>6.5374138377583305E-4</v>
      </c>
      <c r="BE218" s="53">
        <v>0.57320731658907897</v>
      </c>
      <c r="BF218" s="53">
        <v>2.2204460492503101E-16</v>
      </c>
      <c r="BG218" s="53">
        <v>1.8829616058702501E-8</v>
      </c>
      <c r="BH218" s="53">
        <v>2.4822370477593999E-2</v>
      </c>
      <c r="BI218" s="53">
        <v>2.1763876954032901E-13</v>
      </c>
      <c r="BJ218" s="53">
        <v>0.28829941282855298</v>
      </c>
      <c r="BK218" s="53">
        <v>3.8553359762177902E-5</v>
      </c>
      <c r="BL218" s="53">
        <v>2.2204460492503101E-16</v>
      </c>
      <c r="BN218" s="5">
        <f t="shared" si="16"/>
        <v>1</v>
      </c>
      <c r="BO218" s="5">
        <f t="shared" si="17"/>
        <v>0</v>
      </c>
      <c r="BQ218" s="5">
        <f t="shared" si="14"/>
        <v>1</v>
      </c>
      <c r="BR218" s="5">
        <f t="shared" si="15"/>
        <v>1</v>
      </c>
    </row>
    <row r="219" spans="1:70" x14ac:dyDescent="0.35">
      <c r="A219">
        <v>218</v>
      </c>
      <c r="B219" t="s">
        <v>1607</v>
      </c>
      <c r="C219">
        <v>5</v>
      </c>
      <c r="D219">
        <v>3.2</v>
      </c>
      <c r="E219">
        <v>2.9</v>
      </c>
      <c r="F219">
        <v>1.56</v>
      </c>
      <c r="G219">
        <v>1.72</v>
      </c>
      <c r="H219">
        <v>1.1000000000000001</v>
      </c>
      <c r="I219">
        <v>64</v>
      </c>
      <c r="K219" t="s">
        <v>1572</v>
      </c>
      <c r="L219">
        <v>4000</v>
      </c>
      <c r="M219" t="s">
        <v>104</v>
      </c>
      <c r="N219" t="s">
        <v>1370</v>
      </c>
      <c r="O219" s="53">
        <v>0.1114</v>
      </c>
      <c r="P219" s="53">
        <v>7.7033333333333301E-2</v>
      </c>
      <c r="Q219" s="53">
        <v>0.227833333333333</v>
      </c>
      <c r="R219" s="53">
        <v>4.9999999999997497E-4</v>
      </c>
      <c r="S219" s="53">
        <v>-1.8318679906315099E-16</v>
      </c>
      <c r="T219" s="53">
        <v>-2.7089441800853801E-17</v>
      </c>
      <c r="U219" s="53">
        <v>-2.8428648324307899E-17</v>
      </c>
      <c r="V219" s="53">
        <v>-1.88404847278889E-16</v>
      </c>
      <c r="W219" s="53">
        <v>-2.6756374893466299E-17</v>
      </c>
      <c r="X219" s="53">
        <v>0.114633333333333</v>
      </c>
      <c r="Y219" s="53">
        <v>1.8666666666666699E-2</v>
      </c>
      <c r="Z219" s="53">
        <v>0.63280000000000003</v>
      </c>
      <c r="AA219" s="53">
        <v>-3.2995828291859701E-16</v>
      </c>
      <c r="AB219" s="53">
        <v>-1.26371135777958E-16</v>
      </c>
      <c r="AC219" s="53">
        <v>-3.1447067172507602E-17</v>
      </c>
      <c r="AD219" s="53">
        <v>-1.9868828804448E-16</v>
      </c>
      <c r="AE219" s="53">
        <v>5.67E-2</v>
      </c>
      <c r="AF219" s="53">
        <v>-9.1333191010178903E-18</v>
      </c>
      <c r="AG219" s="53">
        <v>-3.1672581224384499E-17</v>
      </c>
      <c r="AH219" s="53">
        <v>1.30666666666666E-2</v>
      </c>
      <c r="AI219" s="53">
        <v>-3.3192892878730602E-16</v>
      </c>
      <c r="AJ219" s="53">
        <v>-4.7353787557824499E-16</v>
      </c>
      <c r="AK219" s="53">
        <v>0.242466666666667</v>
      </c>
      <c r="AL219" s="53">
        <v>-2.9917734956086401E-16</v>
      </c>
      <c r="AM219" s="53">
        <v>-2.60333421486791E-16</v>
      </c>
      <c r="AN219" s="53">
        <v>0.348209731502855</v>
      </c>
      <c r="AO219" s="53">
        <v>0.25143905198039401</v>
      </c>
      <c r="AP219" s="53">
        <v>2.2204460492503101E-16</v>
      </c>
      <c r="AQ219" s="53">
        <v>2.2204460492503101E-16</v>
      </c>
      <c r="AR219" s="53">
        <v>0.139490322955761</v>
      </c>
      <c r="AS219" s="53">
        <v>7.29362249065577E-3</v>
      </c>
      <c r="AT219" s="53">
        <v>1.82428245838204E-5</v>
      </c>
      <c r="AU219" s="53">
        <v>0.23653366240009499</v>
      </c>
      <c r="AV219" s="53">
        <v>1.3159155561542299E-6</v>
      </c>
      <c r="AW219" s="53">
        <v>0.29542670673555499</v>
      </c>
      <c r="AX219" s="53">
        <v>2.2204460492503101E-16</v>
      </c>
      <c r="AY219" s="53">
        <v>2.3038915254418199E-11</v>
      </c>
      <c r="AZ219" s="53">
        <v>2.2204460492503101E-16</v>
      </c>
      <c r="BA219" s="53">
        <v>2.2204460492503101E-16</v>
      </c>
      <c r="BB219" s="53">
        <v>2.1351322423410401E-9</v>
      </c>
      <c r="BC219" s="53">
        <v>2.2204460492503101E-16</v>
      </c>
      <c r="BD219" s="53">
        <v>1.7600101688960201E-4</v>
      </c>
      <c r="BE219" s="53">
        <v>0.68589217656439705</v>
      </c>
      <c r="BF219" s="53">
        <v>2.2204460492503101E-16</v>
      </c>
      <c r="BG219" s="53">
        <v>5.4344487077352802E-8</v>
      </c>
      <c r="BH219" s="53">
        <v>2.8213748954738299E-2</v>
      </c>
      <c r="BI219" s="53">
        <v>1.9852341725541499E-13</v>
      </c>
      <c r="BJ219" s="53">
        <v>0.111537291118082</v>
      </c>
      <c r="BK219" s="53">
        <v>1.6842437598500298E-5</v>
      </c>
      <c r="BL219" s="53">
        <v>2.2204460492503101E-16</v>
      </c>
      <c r="BN219" s="5">
        <f t="shared" si="16"/>
        <v>0</v>
      </c>
      <c r="BO219" s="5">
        <f t="shared" si="17"/>
        <v>0</v>
      </c>
      <c r="BQ219" s="5">
        <f t="shared" si="14"/>
        <v>1</v>
      </c>
      <c r="BR219" s="5">
        <f t="shared" si="15"/>
        <v>1</v>
      </c>
    </row>
    <row r="220" spans="1:70" x14ac:dyDescent="0.35">
      <c r="A220">
        <v>219</v>
      </c>
      <c r="B220" t="s">
        <v>1608</v>
      </c>
      <c r="C220">
        <v>5.5</v>
      </c>
      <c r="D220">
        <v>3</v>
      </c>
      <c r="E220">
        <v>3</v>
      </c>
      <c r="F220">
        <v>1.83</v>
      </c>
      <c r="G220">
        <v>1.83</v>
      </c>
      <c r="H220">
        <v>1</v>
      </c>
      <c r="I220">
        <v>54.55</v>
      </c>
      <c r="K220" t="s">
        <v>1572</v>
      </c>
      <c r="L220">
        <v>4000</v>
      </c>
      <c r="M220" t="s">
        <v>104</v>
      </c>
      <c r="N220" t="s">
        <v>1370</v>
      </c>
      <c r="O220" s="53">
        <v>0.32973333333333299</v>
      </c>
      <c r="P220" s="53">
        <v>0.1178</v>
      </c>
      <c r="Q220" s="53">
        <v>7.6266666666666594E-2</v>
      </c>
      <c r="R220" s="53">
        <v>0.213966666666667</v>
      </c>
      <c r="S220" s="53">
        <v>-1.765254609154E-16</v>
      </c>
      <c r="T220" s="53">
        <v>-2.6839641620313199E-17</v>
      </c>
      <c r="U220" s="53">
        <v>-2.9466012962941997E-17</v>
      </c>
      <c r="V220" s="53">
        <v>3.87333333333333E-2</v>
      </c>
      <c r="W220" s="53">
        <v>-2.73947531326257E-17</v>
      </c>
      <c r="X220" s="53">
        <v>0.50186666666666702</v>
      </c>
      <c r="Y220" s="53">
        <v>6.1999999999999E-3</v>
      </c>
      <c r="Z220" s="53">
        <v>2.7366666666666602E-2</v>
      </c>
      <c r="AA220" s="53">
        <v>-3.12833092763754E-16</v>
      </c>
      <c r="AB220" s="53">
        <v>-1.1396439347777199E-16</v>
      </c>
      <c r="AC220" s="53">
        <v>-3.2173048947203899E-17</v>
      </c>
      <c r="AD220" s="53">
        <v>-2.4524826613969699E-16</v>
      </c>
      <c r="AE220" s="53">
        <v>5.4199999999999998E-2</v>
      </c>
      <c r="AF220" s="53">
        <v>-9.3761803876546397E-18</v>
      </c>
      <c r="AG220" s="53">
        <v>-3.1797481314654902E-17</v>
      </c>
      <c r="AH220" s="53">
        <v>5.3333333333332898E-3</v>
      </c>
      <c r="AI220" s="53">
        <v>-3.4133806892100399E-16</v>
      </c>
      <c r="AJ220" s="53">
        <v>-4.8475112812695897E-16</v>
      </c>
      <c r="AK220" s="53">
        <v>5.60999999999999E-2</v>
      </c>
      <c r="AL220" s="53">
        <v>0.110366666666667</v>
      </c>
      <c r="AM220" s="53">
        <v>-2.6126323326991502E-16</v>
      </c>
      <c r="AN220" s="53">
        <v>0.20134361893844799</v>
      </c>
      <c r="AO220" s="53">
        <v>3.7963176607457301E-2</v>
      </c>
      <c r="AP220" s="53">
        <v>5.2875091369827404E-9</v>
      </c>
      <c r="AQ220" s="53">
        <v>2.30522120560974E-7</v>
      </c>
      <c r="AR220" s="53">
        <v>4.8045022891089702E-2</v>
      </c>
      <c r="AS220" s="53">
        <v>3.1117685038384498E-5</v>
      </c>
      <c r="AT220" s="53">
        <v>2.8662872126283901E-5</v>
      </c>
      <c r="AU220" s="53">
        <v>0.21492793538845101</v>
      </c>
      <c r="AV220" s="53">
        <v>2.8671892955111402E-4</v>
      </c>
      <c r="AW220" s="53">
        <v>0.32377832110702798</v>
      </c>
      <c r="AX220" s="53">
        <v>1.53481102376641E-9</v>
      </c>
      <c r="AY220" s="53">
        <v>1.11844819066216E-4</v>
      </c>
      <c r="AZ220" s="53">
        <v>2.2204460492503101E-16</v>
      </c>
      <c r="BA220" s="53">
        <v>2.2204460492503101E-16</v>
      </c>
      <c r="BB220" s="53">
        <v>7.0172614993201606E-5</v>
      </c>
      <c r="BC220" s="53">
        <v>2.2204460492503101E-16</v>
      </c>
      <c r="BD220" s="53">
        <v>2.1708431319763799E-3</v>
      </c>
      <c r="BE220" s="53">
        <v>1.7990988818453001E-4</v>
      </c>
      <c r="BF220" s="53">
        <v>2.2204460492503101E-16</v>
      </c>
      <c r="BG220" s="53">
        <v>6.6893429515035201E-7</v>
      </c>
      <c r="BH220" s="53">
        <v>0.13802553361525799</v>
      </c>
      <c r="BI220" s="53">
        <v>1.1636484869524801E-7</v>
      </c>
      <c r="BJ220" s="53">
        <v>0.22949167664620901</v>
      </c>
      <c r="BK220" s="53">
        <v>1.38180955407054E-2</v>
      </c>
      <c r="BL220" s="53">
        <v>2.2204460492503101E-16</v>
      </c>
      <c r="BN220" s="5">
        <f t="shared" si="16"/>
        <v>0</v>
      </c>
      <c r="BO220" s="5">
        <f t="shared" si="17"/>
        <v>0</v>
      </c>
      <c r="BQ220" s="5">
        <f t="shared" si="14"/>
        <v>1</v>
      </c>
      <c r="BR220" s="5">
        <f t="shared" si="15"/>
        <v>0</v>
      </c>
    </row>
    <row r="221" spans="1:70" x14ac:dyDescent="0.35">
      <c r="A221">
        <v>220</v>
      </c>
      <c r="B221" t="s">
        <v>1609</v>
      </c>
      <c r="C221">
        <v>4.9000000000000004</v>
      </c>
      <c r="D221">
        <v>2.8</v>
      </c>
      <c r="E221">
        <v>2.8</v>
      </c>
      <c r="F221">
        <v>1.75</v>
      </c>
      <c r="G221">
        <v>1.75</v>
      </c>
      <c r="H221">
        <v>1</v>
      </c>
      <c r="I221">
        <v>57.14</v>
      </c>
      <c r="K221" t="s">
        <v>1572</v>
      </c>
      <c r="L221">
        <v>4000</v>
      </c>
      <c r="M221" t="s">
        <v>104</v>
      </c>
      <c r="N221" t="s">
        <v>1370</v>
      </c>
      <c r="O221" s="53">
        <v>0.19789999999999999</v>
      </c>
      <c r="P221" s="53">
        <v>5.6999999999999898E-3</v>
      </c>
      <c r="Q221" s="53">
        <v>0.31436666666666702</v>
      </c>
      <c r="R221" s="53">
        <v>2.67333333333333E-2</v>
      </c>
      <c r="S221" s="53">
        <v>-1.7091883464104301E-16</v>
      </c>
      <c r="T221" s="53">
        <v>-2.67286193178506E-17</v>
      </c>
      <c r="U221" s="53">
        <v>-2.7715676975681401E-17</v>
      </c>
      <c r="V221" s="53">
        <v>0.133833333333333</v>
      </c>
      <c r="W221" s="53">
        <v>-2.7200464103316301E-17</v>
      </c>
      <c r="X221" s="53">
        <v>0.26958571428571398</v>
      </c>
      <c r="Y221" s="53">
        <v>2.64047619047619E-2</v>
      </c>
      <c r="Z221" s="53">
        <v>9.5166666666666705E-2</v>
      </c>
      <c r="AA221" s="53">
        <v>-3.00620639492877E-16</v>
      </c>
      <c r="AB221" s="53">
        <v>-9.8893115918485799E-17</v>
      </c>
      <c r="AC221" s="53">
        <v>-3.2081108602977102E-17</v>
      </c>
      <c r="AD221" s="53">
        <v>-2.7178259642823802E-16</v>
      </c>
      <c r="AE221" s="53">
        <v>0.180466666666667</v>
      </c>
      <c r="AF221" s="53">
        <v>-9.2825053199518901E-18</v>
      </c>
      <c r="AG221" s="53">
        <v>-3.1748909057327498E-17</v>
      </c>
      <c r="AH221" s="53">
        <v>1.58333333333333E-2</v>
      </c>
      <c r="AI221" s="53">
        <v>-3.4061642395499798E-16</v>
      </c>
      <c r="AJ221" s="53">
        <v>-4.6418424659577796E-16</v>
      </c>
      <c r="AK221" s="53">
        <v>0.80336666666666701</v>
      </c>
      <c r="AL221" s="53">
        <v>8.4999999999999607E-3</v>
      </c>
      <c r="AM221" s="53">
        <v>-2.6126323326991502E-16</v>
      </c>
      <c r="AN221" s="53">
        <v>0.46511149628788001</v>
      </c>
      <c r="AO221" s="53">
        <v>0.20397187118731899</v>
      </c>
      <c r="AP221" s="53">
        <v>2.12942838294715E-10</v>
      </c>
      <c r="AQ221" s="53">
        <v>6.8778858145203704E-12</v>
      </c>
      <c r="AR221" s="53">
        <v>0.10038122461039301</v>
      </c>
      <c r="AS221" s="53">
        <v>1.1206514820463801E-3</v>
      </c>
      <c r="AT221" s="53">
        <v>9.1593625737830205E-6</v>
      </c>
      <c r="AU221" s="53">
        <v>0.68089526351475704</v>
      </c>
      <c r="AV221" s="53">
        <v>1.5937393815357701E-6</v>
      </c>
      <c r="AW221" s="53">
        <v>0.29393798729180198</v>
      </c>
      <c r="AX221" s="53">
        <v>1.4116183235162701E-11</v>
      </c>
      <c r="AY221" s="53">
        <v>1.7553013385521099E-7</v>
      </c>
      <c r="AZ221" s="53">
        <v>2.2204460492503101E-16</v>
      </c>
      <c r="BA221" s="53">
        <v>2.2204460492503101E-16</v>
      </c>
      <c r="BB221" s="53">
        <v>2.29352511309691E-6</v>
      </c>
      <c r="BC221" s="53">
        <v>2.2204460492503101E-16</v>
      </c>
      <c r="BD221" s="53">
        <v>1.4477870652186699E-3</v>
      </c>
      <c r="BE221" s="53">
        <v>3.3226417078555601E-3</v>
      </c>
      <c r="BF221" s="53">
        <v>2.2204460492503101E-16</v>
      </c>
      <c r="BG221" s="53">
        <v>5.0554049426825904E-7</v>
      </c>
      <c r="BH221" s="53">
        <v>0.12599004115378001</v>
      </c>
      <c r="BI221" s="53">
        <v>5.6713106498411004E-10</v>
      </c>
      <c r="BJ221" s="53">
        <v>0.61500649439576704</v>
      </c>
      <c r="BK221" s="53">
        <v>2.7388296467951798E-3</v>
      </c>
      <c r="BL221" s="53">
        <v>2.2204460492503101E-16</v>
      </c>
      <c r="BN221" s="5">
        <f t="shared" si="16"/>
        <v>1</v>
      </c>
      <c r="BO221" s="5">
        <f t="shared" si="17"/>
        <v>0</v>
      </c>
      <c r="BQ221" s="5">
        <f t="shared" si="14"/>
        <v>1</v>
      </c>
      <c r="BR221" s="5">
        <f t="shared" si="15"/>
        <v>2</v>
      </c>
    </row>
    <row r="222" spans="1:70" x14ac:dyDescent="0.35">
      <c r="A222">
        <v>221</v>
      </c>
      <c r="B222" t="s">
        <v>1610</v>
      </c>
      <c r="C222">
        <v>5.3</v>
      </c>
      <c r="D222">
        <v>2.8</v>
      </c>
      <c r="E222">
        <v>2.8</v>
      </c>
      <c r="F222">
        <v>1.89</v>
      </c>
      <c r="G222">
        <v>1.89</v>
      </c>
      <c r="H222">
        <v>1</v>
      </c>
      <c r="I222">
        <v>52.83</v>
      </c>
      <c r="K222" t="s">
        <v>1572</v>
      </c>
      <c r="L222">
        <v>4000</v>
      </c>
      <c r="M222" t="s">
        <v>104</v>
      </c>
      <c r="N222" t="s">
        <v>1370</v>
      </c>
      <c r="O222" s="53">
        <v>0.239433333333333</v>
      </c>
      <c r="P222" s="53">
        <v>0.123866666666667</v>
      </c>
      <c r="Q222" s="53">
        <v>0.26779999999999998</v>
      </c>
      <c r="R222" s="53">
        <v>6.5000000000000002E-2</v>
      </c>
      <c r="S222" s="53">
        <v>-1.6925350010410501E-16</v>
      </c>
      <c r="T222" s="53">
        <v>-2.7144952952085102E-17</v>
      </c>
      <c r="U222" s="53">
        <v>-2.9101721032986897E-17</v>
      </c>
      <c r="V222" s="53">
        <v>0.135833333333333</v>
      </c>
      <c r="W222" s="53">
        <v>-2.7033930649622601E-17</v>
      </c>
      <c r="X222" s="53">
        <v>0.19316666666666699</v>
      </c>
      <c r="Y222" s="53">
        <v>1.2999999999999999E-2</v>
      </c>
      <c r="Z222" s="53">
        <v>1.01333333333331E-2</v>
      </c>
      <c r="AA222" s="53">
        <v>-3.0128677330765202E-16</v>
      </c>
      <c r="AB222" s="53">
        <v>-1.0044742815296099E-16</v>
      </c>
      <c r="AC222" s="53">
        <v>-3.2293612228784197E-17</v>
      </c>
      <c r="AD222" s="53">
        <v>-2.7809698988079402E-16</v>
      </c>
      <c r="AE222" s="53">
        <v>0.249266666666667</v>
      </c>
      <c r="AF222" s="53">
        <v>-9.3570984294189008E-18</v>
      </c>
      <c r="AG222" s="53">
        <v>-3.1802685485082802E-17</v>
      </c>
      <c r="AH222" s="53">
        <v>5.8333333333332599E-3</v>
      </c>
      <c r="AI222" s="53">
        <v>2.66666666666634E-3</v>
      </c>
      <c r="AJ222" s="53">
        <v>-4.6432302447385597E-16</v>
      </c>
      <c r="AK222" s="53">
        <v>1.4166666666666401E-2</v>
      </c>
      <c r="AL222" s="53">
        <v>0.53950952380952399</v>
      </c>
      <c r="AM222" s="53">
        <v>-2.6126323326991502E-16</v>
      </c>
      <c r="AN222" s="53">
        <v>0.221434507496473</v>
      </c>
      <c r="AO222" s="53">
        <v>2.30039341701475E-2</v>
      </c>
      <c r="AP222" s="53">
        <v>2.29167446491468E-7</v>
      </c>
      <c r="AQ222" s="53">
        <v>2.08762327130312E-6</v>
      </c>
      <c r="AR222" s="53">
        <v>3.5311580296273001E-2</v>
      </c>
      <c r="AS222" s="53">
        <v>2.2524873025952599E-6</v>
      </c>
      <c r="AT222" s="53">
        <v>2.1439272030484401E-5</v>
      </c>
      <c r="AU222" s="53">
        <v>0.47068908890560202</v>
      </c>
      <c r="AV222" s="53">
        <v>4.9905382648631399E-5</v>
      </c>
      <c r="AW222" s="53">
        <v>0.32288649228498401</v>
      </c>
      <c r="AX222" s="53">
        <v>8.4789206339773805E-9</v>
      </c>
      <c r="AY222" s="53">
        <v>1.9709147219394501E-4</v>
      </c>
      <c r="AZ222" s="53">
        <v>2.2204460492503101E-16</v>
      </c>
      <c r="BA222" s="53">
        <v>2.2204460492503101E-16</v>
      </c>
      <c r="BB222" s="53">
        <v>1.8476507110185101E-4</v>
      </c>
      <c r="BC222" s="53">
        <v>2.2204460492503101E-16</v>
      </c>
      <c r="BD222" s="53">
        <v>2.38017366595403E-3</v>
      </c>
      <c r="BE222" s="53">
        <v>8.5855810479932503E-6</v>
      </c>
      <c r="BF222" s="53">
        <v>2.2204460492503101E-16</v>
      </c>
      <c r="BG222" s="53">
        <v>5.7077500625543103E-6</v>
      </c>
      <c r="BH222" s="53">
        <v>0.230825885342997</v>
      </c>
      <c r="BI222" s="53">
        <v>5.4279600116096402E-7</v>
      </c>
      <c r="BJ222" s="53">
        <v>0.27386295441824898</v>
      </c>
      <c r="BK222" s="53">
        <v>4.5432322115302202E-2</v>
      </c>
      <c r="BL222" s="53">
        <v>2.2204460492503101E-16</v>
      </c>
      <c r="BN222" s="5">
        <f t="shared" si="16"/>
        <v>0</v>
      </c>
      <c r="BO222" s="5">
        <f t="shared" si="17"/>
        <v>0</v>
      </c>
      <c r="BQ222" s="5">
        <f t="shared" si="14"/>
        <v>1</v>
      </c>
      <c r="BR222" s="5">
        <f t="shared" si="15"/>
        <v>0</v>
      </c>
    </row>
    <row r="223" spans="1:70" x14ac:dyDescent="0.35">
      <c r="A223">
        <v>222</v>
      </c>
      <c r="B223" t="s">
        <v>1611</v>
      </c>
      <c r="C223">
        <v>5.2</v>
      </c>
      <c r="D223">
        <v>2.9</v>
      </c>
      <c r="E223">
        <v>2.9</v>
      </c>
      <c r="F223">
        <v>1.79</v>
      </c>
      <c r="G223">
        <v>1.79</v>
      </c>
      <c r="H223">
        <v>1</v>
      </c>
      <c r="I223">
        <v>55.77</v>
      </c>
      <c r="K223" t="s">
        <v>1572</v>
      </c>
      <c r="L223">
        <v>4000</v>
      </c>
      <c r="M223" t="s">
        <v>104</v>
      </c>
      <c r="N223" t="s">
        <v>1370</v>
      </c>
      <c r="O223" s="53">
        <v>0.230566666666667</v>
      </c>
      <c r="P223" s="53">
        <v>5.7733333333333303E-2</v>
      </c>
      <c r="Q223" s="53">
        <v>0.25879999999999997</v>
      </c>
      <c r="R223" s="53">
        <v>6.5699999999999995E-2</v>
      </c>
      <c r="S223" s="53">
        <v>-1.7613688285678099E-16</v>
      </c>
      <c r="T223" s="53">
        <v>-2.7200464103316301E-17</v>
      </c>
      <c r="U223" s="53">
        <v>-2.8584773437145799E-17</v>
      </c>
      <c r="V223" s="53">
        <v>4.5166666666666598E-2</v>
      </c>
      <c r="W223" s="53">
        <v>-2.73114864057789E-17</v>
      </c>
      <c r="X223" s="53">
        <v>0.31696666666666701</v>
      </c>
      <c r="Y223" s="53">
        <v>2.35E-2</v>
      </c>
      <c r="Z223" s="53">
        <v>1.14333333333332E-2</v>
      </c>
      <c r="AA223" s="53">
        <v>-3.0911384563125898E-16</v>
      </c>
      <c r="AB223" s="53">
        <v>-1.09939835013506E-16</v>
      </c>
      <c r="AC223" s="53">
        <v>-3.2164375329823998E-17</v>
      </c>
      <c r="AD223" s="53">
        <v>-2.7255975254547599E-16</v>
      </c>
      <c r="AE223" s="53">
        <v>8.8033333333333394E-2</v>
      </c>
      <c r="AF223" s="53">
        <v>-9.2946483842837303E-18</v>
      </c>
      <c r="AG223" s="53">
        <v>-3.1797481314654902E-17</v>
      </c>
      <c r="AH223" s="53">
        <v>5.3333333333333097E-3</v>
      </c>
      <c r="AI223" s="53">
        <v>-3.4208746946262599E-16</v>
      </c>
      <c r="AJ223" s="53">
        <v>-4.8230863747278399E-16</v>
      </c>
      <c r="AK223" s="53">
        <v>0.53956666666666697</v>
      </c>
      <c r="AL223" s="53">
        <v>8.4966666666666704E-2</v>
      </c>
      <c r="AM223" s="53">
        <v>-2.6126323326991502E-16</v>
      </c>
      <c r="AN223" s="53">
        <v>0.36347074551148001</v>
      </c>
      <c r="AO223" s="53">
        <v>0.107490997622152</v>
      </c>
      <c r="AP223" s="53">
        <v>1.3288990175884999E-9</v>
      </c>
      <c r="AQ223" s="53">
        <v>2.0834599227649499E-9</v>
      </c>
      <c r="AR223" s="53">
        <v>6.88386973431072E-2</v>
      </c>
      <c r="AS223" s="53">
        <v>2.2323083503080699E-4</v>
      </c>
      <c r="AT223" s="53">
        <v>1.5827620799683201E-5</v>
      </c>
      <c r="AU223" s="53">
        <v>0.44828921200090199</v>
      </c>
      <c r="AV223" s="53">
        <v>2.5455494741699702E-5</v>
      </c>
      <c r="AW223" s="53">
        <v>0.322169515418401</v>
      </c>
      <c r="AX223" s="53">
        <v>1.7461519756140699E-10</v>
      </c>
      <c r="AY223" s="53">
        <v>6.37533332217337E-6</v>
      </c>
      <c r="AZ223" s="53">
        <v>2.2204460492503101E-16</v>
      </c>
      <c r="BA223" s="53">
        <v>2.2204460492503101E-16</v>
      </c>
      <c r="BB223" s="53">
        <v>1.5073699434070301E-5</v>
      </c>
      <c r="BC223" s="53">
        <v>2.2204460492503101E-16</v>
      </c>
      <c r="BD223" s="53">
        <v>1.77026025083438E-3</v>
      </c>
      <c r="BE223" s="53">
        <v>8.5977065029589704E-4</v>
      </c>
      <c r="BF223" s="53">
        <v>2.2204460492503101E-16</v>
      </c>
      <c r="BG223" s="53">
        <v>6.1874518991305199E-7</v>
      </c>
      <c r="BH223" s="53">
        <v>0.14108387193488101</v>
      </c>
      <c r="BI223" s="53">
        <v>1.01540497226465E-8</v>
      </c>
      <c r="BJ223" s="53">
        <v>0.446670973171513</v>
      </c>
      <c r="BK223" s="53">
        <v>6.9850577305935599E-3</v>
      </c>
      <c r="BL223" s="53">
        <v>2.2204460492503101E-16</v>
      </c>
      <c r="BN223" s="5">
        <f t="shared" si="16"/>
        <v>0</v>
      </c>
      <c r="BO223" s="5">
        <f t="shared" si="17"/>
        <v>0</v>
      </c>
      <c r="BQ223" s="5">
        <f t="shared" si="14"/>
        <v>1</v>
      </c>
      <c r="BR223" s="5">
        <f t="shared" si="15"/>
        <v>0</v>
      </c>
    </row>
    <row r="224" spans="1:70" x14ac:dyDescent="0.35">
      <c r="A224">
        <v>223</v>
      </c>
      <c r="B224" t="s">
        <v>1612</v>
      </c>
      <c r="C224">
        <v>5.4</v>
      </c>
      <c r="D224">
        <v>3</v>
      </c>
      <c r="E224">
        <v>2.8</v>
      </c>
      <c r="F224">
        <v>1.8</v>
      </c>
      <c r="G224">
        <v>1.93</v>
      </c>
      <c r="H224">
        <v>1.07</v>
      </c>
      <c r="I224">
        <v>55.56</v>
      </c>
      <c r="K224" t="s">
        <v>1572</v>
      </c>
      <c r="L224">
        <v>4000</v>
      </c>
      <c r="M224" t="s">
        <v>104</v>
      </c>
      <c r="N224" t="s">
        <v>1370</v>
      </c>
      <c r="O224" s="53">
        <v>0.46899999999999997</v>
      </c>
      <c r="P224" s="53">
        <v>0.40243333333333298</v>
      </c>
      <c r="Q224" s="53">
        <v>0.2838</v>
      </c>
      <c r="R224" s="53">
        <v>0.15643333333333301</v>
      </c>
      <c r="S224" s="53">
        <v>-1.7963408538434999E-16</v>
      </c>
      <c r="T224" s="53">
        <v>-2.7339241981394501E-17</v>
      </c>
      <c r="U224" s="53">
        <v>-2.9106925203414803E-17</v>
      </c>
      <c r="V224" s="53">
        <v>2.4999999999998201E-3</v>
      </c>
      <c r="W224" s="53">
        <v>-2.7255975254547599E-17</v>
      </c>
      <c r="X224" s="53">
        <v>0.114066666666667</v>
      </c>
      <c r="Y224" s="53">
        <v>8.4999999999999503E-3</v>
      </c>
      <c r="Z224" s="53">
        <v>1.3533333333333199E-2</v>
      </c>
      <c r="AA224" s="53">
        <v>-3.0814240048471201E-16</v>
      </c>
      <c r="AB224" s="53">
        <v>-1.2376211167008899E-16</v>
      </c>
      <c r="AC224" s="53">
        <v>-3.1905034170165398E-17</v>
      </c>
      <c r="AD224" s="53">
        <v>-2.5557334026871099E-16</v>
      </c>
      <c r="AE224" s="53">
        <v>5.7166666666666699E-2</v>
      </c>
      <c r="AF224" s="53">
        <v>-9.3605678763708494E-18</v>
      </c>
      <c r="AG224" s="53">
        <v>-3.1795746591178898E-17</v>
      </c>
      <c r="AH224" s="53">
        <v>1.2833333333333301E-2</v>
      </c>
      <c r="AI224" s="53">
        <v>-3.4519609393157698E-16</v>
      </c>
      <c r="AJ224" s="53">
        <v>-4.5627390754532401E-16</v>
      </c>
      <c r="AK224" s="53">
        <v>2.5333333333333201E-2</v>
      </c>
      <c r="AL224" s="53">
        <v>7.4349999999999902E-2</v>
      </c>
      <c r="AM224" s="53">
        <v>-2.6090241078691199E-16</v>
      </c>
      <c r="AN224" s="53">
        <v>0.182900301464478</v>
      </c>
      <c r="AO224" s="53">
        <v>0.110889889307179</v>
      </c>
      <c r="AP224" s="53">
        <v>2.5803500562141201E-8</v>
      </c>
      <c r="AQ224" s="53">
        <v>1.70218823971592E-9</v>
      </c>
      <c r="AR224" s="53">
        <v>3.11232785352193E-2</v>
      </c>
      <c r="AS224" s="53">
        <v>8.3754421376191196E-7</v>
      </c>
      <c r="AT224" s="53">
        <v>3.2868363906836202E-5</v>
      </c>
      <c r="AU224" s="53">
        <v>0.27019610356896401</v>
      </c>
      <c r="AV224" s="53">
        <v>1.0413455620317599E-4</v>
      </c>
      <c r="AW224" s="53">
        <v>0.38834821200814001</v>
      </c>
      <c r="AX224" s="53">
        <v>4.4644583617532801E-10</v>
      </c>
      <c r="AY224" s="53">
        <v>1.92330732786644E-5</v>
      </c>
      <c r="AZ224" s="53">
        <v>2.2204460492503101E-16</v>
      </c>
      <c r="BA224" s="53">
        <v>2.2204460492503101E-16</v>
      </c>
      <c r="BB224" s="53">
        <v>2.00074453986492E-5</v>
      </c>
      <c r="BC224" s="53">
        <v>2.2204460492503101E-16</v>
      </c>
      <c r="BD224" s="53">
        <v>7.6425116996442597E-4</v>
      </c>
      <c r="BE224" s="53">
        <v>7.4321551428528599E-4</v>
      </c>
      <c r="BF224" s="53">
        <v>2.2204460492503101E-16</v>
      </c>
      <c r="BG224" s="53">
        <v>4.8035887160753904E-6</v>
      </c>
      <c r="BH224" s="53">
        <v>0.19769866064234601</v>
      </c>
      <c r="BI224" s="53">
        <v>6.5989045652749504E-8</v>
      </c>
      <c r="BJ224" s="53">
        <v>6.81006323242105E-2</v>
      </c>
      <c r="BK224" s="53">
        <v>8.0624406219208106E-3</v>
      </c>
      <c r="BL224" s="53">
        <v>2.2204460492503101E-16</v>
      </c>
      <c r="BN224" s="5">
        <f t="shared" si="16"/>
        <v>0</v>
      </c>
      <c r="BO224" s="5">
        <f t="shared" si="17"/>
        <v>0</v>
      </c>
      <c r="BQ224" s="5">
        <f t="shared" si="14"/>
        <v>0</v>
      </c>
      <c r="BR224" s="5">
        <f t="shared" si="15"/>
        <v>0</v>
      </c>
    </row>
    <row r="225" spans="1:70" x14ac:dyDescent="0.35">
      <c r="A225">
        <v>224</v>
      </c>
      <c r="B225" t="s">
        <v>1613</v>
      </c>
      <c r="C225">
        <v>5.3</v>
      </c>
      <c r="D225">
        <v>3.1</v>
      </c>
      <c r="E225">
        <v>3</v>
      </c>
      <c r="F225">
        <v>1.71</v>
      </c>
      <c r="G225">
        <v>1.77</v>
      </c>
      <c r="H225">
        <v>1.03</v>
      </c>
      <c r="I225">
        <v>58.49</v>
      </c>
      <c r="K225" t="s">
        <v>1572</v>
      </c>
      <c r="L225">
        <v>4000</v>
      </c>
      <c r="M225" t="s">
        <v>104</v>
      </c>
      <c r="N225" t="s">
        <v>1370</v>
      </c>
      <c r="O225" s="53">
        <v>0.39253333333333301</v>
      </c>
      <c r="P225" s="53">
        <v>5.2566666666666699E-2</v>
      </c>
      <c r="Q225" s="53">
        <v>0.14533333333333301</v>
      </c>
      <c r="R225" s="53">
        <v>3.4066666666666703E-2</v>
      </c>
      <c r="S225" s="53">
        <v>-1.7885692926711299E-16</v>
      </c>
      <c r="T225" s="53">
        <v>-2.7339241981394501E-17</v>
      </c>
      <c r="U225" s="53">
        <v>-2.8720081868272001E-17</v>
      </c>
      <c r="V225" s="53">
        <v>-1.6087131626818499E-16</v>
      </c>
      <c r="W225" s="53">
        <v>-2.72837308301632E-17</v>
      </c>
      <c r="X225" s="53">
        <v>0.151</v>
      </c>
      <c r="Y225" s="53">
        <v>4.3499999999999997E-2</v>
      </c>
      <c r="Z225" s="53">
        <v>0.12706666666666699</v>
      </c>
      <c r="AA225" s="53">
        <v>-3.3187341763607499E-16</v>
      </c>
      <c r="AB225" s="53">
        <v>-1.19459997449667E-16</v>
      </c>
      <c r="AC225" s="53">
        <v>-3.2209478140199401E-17</v>
      </c>
      <c r="AD225" s="53">
        <v>-2.11303197161783E-16</v>
      </c>
      <c r="AE225" s="53">
        <v>4.2999999999999997E-2</v>
      </c>
      <c r="AF225" s="53">
        <v>-9.3293428538032703E-18</v>
      </c>
      <c r="AG225" s="53">
        <v>-3.1797481314654902E-17</v>
      </c>
      <c r="AH225" s="53">
        <v>7.3333333333332196E-3</v>
      </c>
      <c r="AI225" s="53">
        <v>-3.4280911442863298E-16</v>
      </c>
      <c r="AJ225" s="53">
        <v>7.9999999999952104E-4</v>
      </c>
      <c r="AK225" s="53">
        <v>0.300933333333333</v>
      </c>
      <c r="AL225" s="53">
        <v>1.3399999999999799E-2</v>
      </c>
      <c r="AM225" s="53">
        <v>-2.6090241078691199E-16</v>
      </c>
      <c r="AN225" s="53">
        <v>0.26909141155129201</v>
      </c>
      <c r="AO225" s="53">
        <v>0.156823018104357</v>
      </c>
      <c r="AP225" s="53">
        <v>1.9958455994717801E-11</v>
      </c>
      <c r="AQ225" s="53">
        <v>3.1056603069079401E-12</v>
      </c>
      <c r="AR225" s="53">
        <v>6.2560678098668304E-2</v>
      </c>
      <c r="AS225" s="53">
        <v>3.8451319953365702E-4</v>
      </c>
      <c r="AT225" s="53">
        <v>2.59796136303498E-5</v>
      </c>
      <c r="AU225" s="53">
        <v>0.26155379363194597</v>
      </c>
      <c r="AV225" s="53">
        <v>4.8332992582895898E-5</v>
      </c>
      <c r="AW225" s="53">
        <v>0.29252602034792302</v>
      </c>
      <c r="AX225" s="53">
        <v>1.2125663913396501E-11</v>
      </c>
      <c r="AY225" s="53">
        <v>3.6782510214275999E-7</v>
      </c>
      <c r="AZ225" s="53">
        <v>2.2204460492503101E-16</v>
      </c>
      <c r="BA225" s="53">
        <v>2.2204460492503101E-16</v>
      </c>
      <c r="BB225" s="53">
        <v>9.6626362103084897E-7</v>
      </c>
      <c r="BC225" s="53">
        <v>2.2204460492503101E-16</v>
      </c>
      <c r="BD225" s="53">
        <v>1.0155369946235799E-3</v>
      </c>
      <c r="BE225" s="53">
        <v>3.3588863766795402E-2</v>
      </c>
      <c r="BF225" s="53">
        <v>2.2204460492503101E-16</v>
      </c>
      <c r="BG225" s="53">
        <v>1.15658845490822E-7</v>
      </c>
      <c r="BH225" s="53">
        <v>6.4818627787446195E-2</v>
      </c>
      <c r="BI225" s="53">
        <v>5.1015535667849599E-10</v>
      </c>
      <c r="BJ225" s="53">
        <v>0.21568062406817701</v>
      </c>
      <c r="BK225" s="53">
        <v>9.25880469694639E-4</v>
      </c>
      <c r="BL225" s="53">
        <v>2.2204460492503101E-16</v>
      </c>
      <c r="BN225" s="5">
        <f t="shared" si="16"/>
        <v>0</v>
      </c>
      <c r="BO225" s="5">
        <f t="shared" si="17"/>
        <v>0</v>
      </c>
      <c r="BQ225" s="5">
        <f t="shared" si="14"/>
        <v>0</v>
      </c>
      <c r="BR225" s="5">
        <f t="shared" si="15"/>
        <v>0</v>
      </c>
    </row>
    <row r="226" spans="1:70" x14ac:dyDescent="0.35">
      <c r="A226">
        <v>225</v>
      </c>
      <c r="B226" t="s">
        <v>1614</v>
      </c>
      <c r="C226">
        <v>5.0999999999999996</v>
      </c>
      <c r="D226">
        <v>3</v>
      </c>
      <c r="E226">
        <v>2.9</v>
      </c>
      <c r="F226">
        <v>1.7</v>
      </c>
      <c r="G226">
        <v>1.76</v>
      </c>
      <c r="H226">
        <v>1.03</v>
      </c>
      <c r="I226">
        <v>58.82</v>
      </c>
      <c r="K226" t="s">
        <v>1572</v>
      </c>
      <c r="L226">
        <v>4000</v>
      </c>
      <c r="M226" t="s">
        <v>104</v>
      </c>
      <c r="N226" t="s">
        <v>1370</v>
      </c>
      <c r="O226" s="53">
        <v>0.19183333333333299</v>
      </c>
      <c r="P226" s="53">
        <v>5.3971428571428601E-2</v>
      </c>
      <c r="Q226" s="53">
        <v>0.22473333333333301</v>
      </c>
      <c r="R226" s="53">
        <v>1.00818181818182E-2</v>
      </c>
      <c r="S226" s="53">
        <v>-1.78468351208494E-16</v>
      </c>
      <c r="T226" s="53">
        <v>-2.7228219678932001E-17</v>
      </c>
      <c r="U226" s="53">
        <v>-2.8419974706927998E-17</v>
      </c>
      <c r="V226" s="53">
        <v>2.1666666666665E-3</v>
      </c>
      <c r="W226" s="53">
        <v>-2.72837308301632E-17</v>
      </c>
      <c r="X226" s="53">
        <v>0.18160000000000001</v>
      </c>
      <c r="Y226" s="53">
        <v>3.8333333333333303E-2</v>
      </c>
      <c r="Z226" s="53">
        <v>7.0699999999999999E-2</v>
      </c>
      <c r="AA226" s="53">
        <v>-3.1161184743666602E-16</v>
      </c>
      <c r="AB226" s="53">
        <v>3.19999999999989E-3</v>
      </c>
      <c r="AC226" s="53">
        <v>-3.2325704613089798E-17</v>
      </c>
      <c r="AD226" s="53">
        <v>-2.4785729024756599E-16</v>
      </c>
      <c r="AE226" s="53">
        <v>2.26333333333333E-2</v>
      </c>
      <c r="AF226" s="53">
        <v>4.9999999999999697E-4</v>
      </c>
      <c r="AG226" s="53">
        <v>-3.1797481314654902E-17</v>
      </c>
      <c r="AH226" s="53">
        <v>2.33333333333319E-3</v>
      </c>
      <c r="AI226" s="53">
        <v>-3.42947892306711E-16</v>
      </c>
      <c r="AJ226" s="53">
        <v>-4.7800652325236099E-16</v>
      </c>
      <c r="AK226" s="53">
        <v>0.85406666666666697</v>
      </c>
      <c r="AL226" s="53">
        <v>3.0666666666665401E-3</v>
      </c>
      <c r="AM226" s="53">
        <v>-2.6090241078691199E-16</v>
      </c>
      <c r="AN226" s="53">
        <v>0.33144404726669902</v>
      </c>
      <c r="AO226" s="53">
        <v>0.219477421670252</v>
      </c>
      <c r="AP226" s="53">
        <v>1.9882504541706099E-11</v>
      </c>
      <c r="AQ226" s="53">
        <v>2.0612704846649801E-13</v>
      </c>
      <c r="AR226" s="53">
        <v>8.2069493677220606E-2</v>
      </c>
      <c r="AS226" s="53">
        <v>5.2061441453173996E-4</v>
      </c>
      <c r="AT226" s="53">
        <v>1.80094579385839E-5</v>
      </c>
      <c r="AU226" s="53">
        <v>0.43833239742260699</v>
      </c>
      <c r="AV226" s="53">
        <v>7.3508865591484504E-6</v>
      </c>
      <c r="AW226" s="53">
        <v>0.29167398495892599</v>
      </c>
      <c r="AX226" s="53">
        <v>4.8870512559777598E-12</v>
      </c>
      <c r="AY226" s="53">
        <v>6.4962080303404299E-8</v>
      </c>
      <c r="AZ226" s="53">
        <v>2.2204460492503101E-16</v>
      </c>
      <c r="BA226" s="53">
        <v>2.2204460492503101E-16</v>
      </c>
      <c r="BB226" s="53">
        <v>5.0355710034021497E-7</v>
      </c>
      <c r="BC226" s="53">
        <v>2.2204460492503101E-16</v>
      </c>
      <c r="BD226" s="53">
        <v>9.3281799621723095E-4</v>
      </c>
      <c r="BE226" s="53">
        <v>4.0416905107433003E-2</v>
      </c>
      <c r="BF226" s="53">
        <v>2.2204460492503101E-16</v>
      </c>
      <c r="BG226" s="53">
        <v>1.8803337231000699E-7</v>
      </c>
      <c r="BH226" s="53">
        <v>7.44516014746789E-2</v>
      </c>
      <c r="BI226" s="53">
        <v>1.53517799402317E-10</v>
      </c>
      <c r="BJ226" s="53">
        <v>0.30031600476894399</v>
      </c>
      <c r="BK226" s="53">
        <v>7.7249694212460501E-4</v>
      </c>
      <c r="BL226" s="53">
        <v>2.2204460492503101E-16</v>
      </c>
      <c r="BN226" s="5">
        <f t="shared" si="16"/>
        <v>1</v>
      </c>
      <c r="BO226" s="5">
        <f t="shared" si="17"/>
        <v>0</v>
      </c>
      <c r="BQ226" s="5">
        <f t="shared" si="14"/>
        <v>1</v>
      </c>
      <c r="BR226" s="5">
        <f t="shared" si="15"/>
        <v>0</v>
      </c>
    </row>
    <row r="227" spans="1:70" x14ac:dyDescent="0.35">
      <c r="A227">
        <v>226</v>
      </c>
      <c r="B227" t="s">
        <v>1615</v>
      </c>
      <c r="C227">
        <v>5.2</v>
      </c>
      <c r="D227">
        <v>3</v>
      </c>
      <c r="E227">
        <v>2.7</v>
      </c>
      <c r="F227">
        <v>1.73</v>
      </c>
      <c r="G227">
        <v>1.93</v>
      </c>
      <c r="H227">
        <v>1.1100000000000001</v>
      </c>
      <c r="I227">
        <v>57.69</v>
      </c>
      <c r="K227" t="s">
        <v>1572</v>
      </c>
      <c r="L227">
        <v>4000</v>
      </c>
      <c r="M227" t="s">
        <v>104</v>
      </c>
      <c r="N227" t="s">
        <v>1370</v>
      </c>
      <c r="O227" s="53">
        <v>0.17983333333333301</v>
      </c>
      <c r="P227" s="53">
        <v>0.30226666666666702</v>
      </c>
      <c r="Q227" s="53">
        <v>0.54159999999999997</v>
      </c>
      <c r="R227" s="53">
        <v>0.26123333333333298</v>
      </c>
      <c r="S227" s="53">
        <v>-1.80133685745432E-16</v>
      </c>
      <c r="T227" s="53">
        <v>-2.6090241078691199E-17</v>
      </c>
      <c r="U227" s="53">
        <v>-2.8126806439487899E-17</v>
      </c>
      <c r="V227" s="53">
        <v>-1.84241510936545E-16</v>
      </c>
      <c r="W227" s="53">
        <v>-2.7339241981394501E-17</v>
      </c>
      <c r="X227" s="53">
        <v>8.6066666666666694E-2</v>
      </c>
      <c r="Y227" s="53">
        <v>4.9999999999984399E-4</v>
      </c>
      <c r="Z227" s="53">
        <v>8.4999999999998705E-3</v>
      </c>
      <c r="AA227" s="53">
        <v>-3.0092595082464899E-16</v>
      </c>
      <c r="AB227" s="53">
        <v>-1.22540866343002E-16</v>
      </c>
      <c r="AC227" s="53">
        <v>-2.85223233920107E-17</v>
      </c>
      <c r="AD227" s="53">
        <v>1.49999999999975E-3</v>
      </c>
      <c r="AE227" s="53">
        <v>0.18379999999999999</v>
      </c>
      <c r="AF227" s="53">
        <v>-9.3171997894714301E-18</v>
      </c>
      <c r="AG227" s="53">
        <v>-3.1773195185991203E-17</v>
      </c>
      <c r="AH227" s="53">
        <v>5.4999999999999103E-3</v>
      </c>
      <c r="AI227" s="53">
        <v>-3.4097724643800101E-16</v>
      </c>
      <c r="AJ227" s="53">
        <v>-4.3978709562964E-16</v>
      </c>
      <c r="AK227" s="53">
        <v>5.8000000000000003E-2</v>
      </c>
      <c r="AL227" s="53">
        <v>2.91999999999999E-2</v>
      </c>
      <c r="AM227" s="53">
        <v>-2.6098567751375898E-16</v>
      </c>
      <c r="AN227" s="53">
        <v>0.23915174524503199</v>
      </c>
      <c r="AO227" s="53">
        <v>0.43485337956412501</v>
      </c>
      <c r="AP227" s="53">
        <v>4.4391296460800598E-9</v>
      </c>
      <c r="AQ227" s="53">
        <v>1.7608817290375199E-12</v>
      </c>
      <c r="AR227" s="53">
        <v>3.8419633783030899E-2</v>
      </c>
      <c r="AS227" s="53">
        <v>2.2633394302567099E-6</v>
      </c>
      <c r="AT227" s="53">
        <v>2.1663435178153102E-5</v>
      </c>
      <c r="AU227" s="53">
        <v>0.32712875206148101</v>
      </c>
      <c r="AV227" s="53">
        <v>1.7672691280164401E-5</v>
      </c>
      <c r="AW227" s="53">
        <v>0.42096346243736599</v>
      </c>
      <c r="AX227" s="53">
        <v>1.24334051310787E-11</v>
      </c>
      <c r="AY227" s="53">
        <v>6.5105018616439505E-7</v>
      </c>
      <c r="AZ227" s="53">
        <v>2.2204460492503101E-16</v>
      </c>
      <c r="BA227" s="53">
        <v>2.2204460492503101E-16</v>
      </c>
      <c r="BB227" s="53">
        <v>2.62752450648721E-6</v>
      </c>
      <c r="BC227" s="53">
        <v>2.2204460492503101E-16</v>
      </c>
      <c r="BD227" s="53">
        <v>3.39065819631376E-4</v>
      </c>
      <c r="BE227" s="53">
        <v>1.51791181751541E-2</v>
      </c>
      <c r="BF227" s="53">
        <v>2.2204460492503101E-16</v>
      </c>
      <c r="BG227" s="53">
        <v>5.2845260265376196E-6</v>
      </c>
      <c r="BH227" s="53">
        <v>0.208239102702686</v>
      </c>
      <c r="BI227" s="53">
        <v>4.8836728290348204E-9</v>
      </c>
      <c r="BJ227" s="53">
        <v>5.7882007002256E-2</v>
      </c>
      <c r="BK227" s="53">
        <v>2.1535024964875701E-3</v>
      </c>
      <c r="BL227" s="53">
        <v>2.2204460492503101E-16</v>
      </c>
      <c r="BN227" s="5">
        <f t="shared" si="16"/>
        <v>0</v>
      </c>
      <c r="BO227" s="5">
        <f t="shared" si="17"/>
        <v>0</v>
      </c>
      <c r="BQ227" s="5">
        <f t="shared" si="14"/>
        <v>1</v>
      </c>
      <c r="BR227" s="5">
        <f t="shared" si="15"/>
        <v>0</v>
      </c>
    </row>
    <row r="228" spans="1:70" x14ac:dyDescent="0.35">
      <c r="A228">
        <v>227</v>
      </c>
      <c r="B228" t="s">
        <v>1616</v>
      </c>
      <c r="C228">
        <v>5.2</v>
      </c>
      <c r="D228">
        <v>2.9</v>
      </c>
      <c r="E228">
        <v>2.7</v>
      </c>
      <c r="F228">
        <v>1.79</v>
      </c>
      <c r="G228">
        <v>1.93</v>
      </c>
      <c r="H228">
        <v>1.07</v>
      </c>
      <c r="I228">
        <v>55.77</v>
      </c>
      <c r="K228" t="s">
        <v>1572</v>
      </c>
      <c r="L228">
        <v>4000</v>
      </c>
      <c r="M228" t="s">
        <v>104</v>
      </c>
      <c r="N228" t="s">
        <v>1370</v>
      </c>
      <c r="O228" s="53">
        <v>0.22233333333333299</v>
      </c>
      <c r="P228" s="53">
        <v>0.49230000000000002</v>
      </c>
      <c r="Q228" s="53">
        <v>0.511066666666667</v>
      </c>
      <c r="R228" s="53">
        <v>8.6733333333333301E-2</v>
      </c>
      <c r="S228" s="53">
        <v>-1.7935652962819401E-16</v>
      </c>
      <c r="T228" s="53">
        <v>-2.66731081666194E-17</v>
      </c>
      <c r="U228" s="53">
        <v>-2.81823175907192E-17</v>
      </c>
      <c r="V228" s="53">
        <v>3.4999999999998001E-3</v>
      </c>
      <c r="W228" s="53">
        <v>-2.72837308301632E-17</v>
      </c>
      <c r="X228" s="53">
        <v>9.4500000000000001E-2</v>
      </c>
      <c r="Y228" s="53">
        <v>9.4999999999999703E-3</v>
      </c>
      <c r="Z228" s="53">
        <v>-2.17659223977762E-16</v>
      </c>
      <c r="AA228" s="53">
        <v>-2.9951041646825201E-16</v>
      </c>
      <c r="AB228" s="53">
        <v>-1.2276291094792701E-16</v>
      </c>
      <c r="AC228" s="53">
        <v>-2.9328969808339902E-17</v>
      </c>
      <c r="AD228" s="53">
        <v>-2.7952640202499898E-16</v>
      </c>
      <c r="AE228" s="53">
        <v>0.12946666666666701</v>
      </c>
      <c r="AF228" s="53">
        <v>-9.3241386833753397E-18</v>
      </c>
      <c r="AG228" s="53">
        <v>-3.1787072973798998E-17</v>
      </c>
      <c r="AH228" s="53">
        <v>1.21666666666666E-2</v>
      </c>
      <c r="AI228" s="53">
        <v>-3.4355851497025499E-16</v>
      </c>
      <c r="AJ228" s="53">
        <v>-4.3900993951240302E-16</v>
      </c>
      <c r="AK228" s="53">
        <v>8.8866666666666705E-2</v>
      </c>
      <c r="AL228" s="53">
        <v>0.21643333333333301</v>
      </c>
      <c r="AM228" s="53">
        <v>-2.6098567751375898E-16</v>
      </c>
      <c r="AN228" s="53">
        <v>0.197613563287935</v>
      </c>
      <c r="AO228" s="53">
        <v>0.234622901879153</v>
      </c>
      <c r="AP228" s="53">
        <v>2.9259302041470301E-8</v>
      </c>
      <c r="AQ228" s="53">
        <v>2.4059341150657702E-10</v>
      </c>
      <c r="AR228" s="53">
        <v>3.2023045586246697E-2</v>
      </c>
      <c r="AS228" s="53">
        <v>6.4388534712985596E-7</v>
      </c>
      <c r="AT228" s="53">
        <v>2.3904887687411499E-5</v>
      </c>
      <c r="AU228" s="53">
        <v>0.46934135171394298</v>
      </c>
      <c r="AV228" s="53">
        <v>1.8279344109371899E-5</v>
      </c>
      <c r="AW228" s="53">
        <v>0.36791122880987198</v>
      </c>
      <c r="AX228" s="53">
        <v>2.9005979982307198E-10</v>
      </c>
      <c r="AY228" s="53">
        <v>5.2086228997877997E-6</v>
      </c>
      <c r="AZ228" s="53">
        <v>2.2204460492503101E-16</v>
      </c>
      <c r="BA228" s="53">
        <v>2.2204460492503101E-16</v>
      </c>
      <c r="BB228" s="53">
        <v>1.1579853166494801E-5</v>
      </c>
      <c r="BC228" s="53">
        <v>2.2204460492503101E-16</v>
      </c>
      <c r="BD228" s="53">
        <v>7.7992263236382E-4</v>
      </c>
      <c r="BE228" s="53">
        <v>1.7889465344692499E-3</v>
      </c>
      <c r="BF228" s="53">
        <v>2.2204460492503101E-16</v>
      </c>
      <c r="BG228" s="53">
        <v>6.51936819284837E-6</v>
      </c>
      <c r="BH228" s="53">
        <v>0.221362970774859</v>
      </c>
      <c r="BI228" s="53">
        <v>2.7584381427613701E-8</v>
      </c>
      <c r="BJ228" s="53">
        <v>9.1799829834891405E-2</v>
      </c>
      <c r="BK228" s="53">
        <v>7.45228862335604E-3</v>
      </c>
      <c r="BL228" s="53">
        <v>2.2204460492503101E-16</v>
      </c>
      <c r="BN228" s="5">
        <f t="shared" si="16"/>
        <v>0</v>
      </c>
      <c r="BO228" s="5">
        <f t="shared" si="17"/>
        <v>0</v>
      </c>
      <c r="BQ228" s="5">
        <f t="shared" si="14"/>
        <v>1</v>
      </c>
      <c r="BR228" s="5">
        <f t="shared" si="15"/>
        <v>0</v>
      </c>
    </row>
    <row r="229" spans="1:70" x14ac:dyDescent="0.35">
      <c r="A229">
        <v>228</v>
      </c>
      <c r="B229" t="s">
        <v>1617</v>
      </c>
      <c r="C229">
        <v>4.9000000000000004</v>
      </c>
      <c r="D229">
        <v>3</v>
      </c>
      <c r="E229">
        <v>2.7</v>
      </c>
      <c r="F229">
        <v>1.63</v>
      </c>
      <c r="G229">
        <v>1.81</v>
      </c>
      <c r="H229">
        <v>1.1100000000000001</v>
      </c>
      <c r="I229">
        <v>61.22</v>
      </c>
      <c r="K229" t="s">
        <v>1572</v>
      </c>
      <c r="L229">
        <v>4000</v>
      </c>
      <c r="M229" t="s">
        <v>104</v>
      </c>
      <c r="N229" t="s">
        <v>1370</v>
      </c>
      <c r="O229" s="53">
        <v>5.7333333333333299E-3</v>
      </c>
      <c r="P229" s="53">
        <v>0.18256666666666699</v>
      </c>
      <c r="Q229" s="53">
        <v>0.88673333333333404</v>
      </c>
      <c r="R229" s="53">
        <v>6.1499999999999999E-2</v>
      </c>
      <c r="S229" s="53">
        <v>-1.7991164114050699E-16</v>
      </c>
      <c r="T229" s="53">
        <v>-2.5951463200612999E-17</v>
      </c>
      <c r="U229" s="53">
        <v>-2.7972416050126002E-17</v>
      </c>
      <c r="V229" s="53">
        <v>-1.84241510936545E-16</v>
      </c>
      <c r="W229" s="53">
        <v>-2.7033930649622601E-17</v>
      </c>
      <c r="X229" s="53">
        <v>2.25666666666667E-2</v>
      </c>
      <c r="Y229" s="53">
        <v>4.9999999999986297E-4</v>
      </c>
      <c r="Z229" s="53">
        <v>0.21429999999999999</v>
      </c>
      <c r="AA229" s="53">
        <v>-3.0095370640026401E-16</v>
      </c>
      <c r="AB229" s="53">
        <v>-1.2007062011321099E-16</v>
      </c>
      <c r="AC229" s="53">
        <v>-2.8372269811338698E-17</v>
      </c>
      <c r="AD229" s="53">
        <v>1.49999999999976E-3</v>
      </c>
      <c r="AE229" s="53">
        <v>1.35E-2</v>
      </c>
      <c r="AF229" s="53">
        <v>-9.1870955287731693E-18</v>
      </c>
      <c r="AG229" s="53">
        <v>-3.1773195185991203E-17</v>
      </c>
      <c r="AH229" s="53">
        <v>3.46666666666648E-3</v>
      </c>
      <c r="AI229" s="53">
        <v>-3.38978844993676E-16</v>
      </c>
      <c r="AJ229" s="53">
        <v>-4.3978709562964E-16</v>
      </c>
      <c r="AK229" s="53">
        <v>0.58246666666666702</v>
      </c>
      <c r="AL229" s="53">
        <v>7.2666666666665099E-3</v>
      </c>
      <c r="AM229" s="53">
        <v>-2.6090241078691199E-16</v>
      </c>
      <c r="AN229" s="53">
        <v>0.41995001472840598</v>
      </c>
      <c r="AO229" s="53">
        <v>0.51817050850592306</v>
      </c>
      <c r="AP229" s="53">
        <v>1.2632806332672799E-11</v>
      </c>
      <c r="AQ229" s="53">
        <v>2.2204460492503101E-16</v>
      </c>
      <c r="AR229" s="53">
        <v>0.119364236810651</v>
      </c>
      <c r="AS229" s="53">
        <v>4.6384563918172198E-4</v>
      </c>
      <c r="AT229" s="53">
        <v>1.10624414695462E-5</v>
      </c>
      <c r="AU229" s="53">
        <v>0.41403174161501199</v>
      </c>
      <c r="AV229" s="53">
        <v>7.8248600029901603E-7</v>
      </c>
      <c r="AW229" s="53">
        <v>0.39442138415537198</v>
      </c>
      <c r="AX229" s="53">
        <v>2.2204460492503101E-16</v>
      </c>
      <c r="AY229" s="53">
        <v>8.1247856725144003E-10</v>
      </c>
      <c r="AZ229" s="53">
        <v>2.2204460492503101E-16</v>
      </c>
      <c r="BA229" s="53">
        <v>2.2204460492503101E-16</v>
      </c>
      <c r="BB229" s="53">
        <v>5.5695973235310801E-8</v>
      </c>
      <c r="BC229" s="53">
        <v>2.2204460492503101E-16</v>
      </c>
      <c r="BD229" s="53">
        <v>1.9096793045967399E-4</v>
      </c>
      <c r="BE229" s="53">
        <v>0.17690620305520199</v>
      </c>
      <c r="BF229" s="53">
        <v>2.2204460492503101E-16</v>
      </c>
      <c r="BG229" s="53">
        <v>1.04844302905045E-6</v>
      </c>
      <c r="BH229" s="53">
        <v>0.112178735290816</v>
      </c>
      <c r="BI229" s="53">
        <v>1.14462816059539E-11</v>
      </c>
      <c r="BJ229" s="53">
        <v>0.14329774225589501</v>
      </c>
      <c r="BK229" s="53">
        <v>1.6871906283741201E-4</v>
      </c>
      <c r="BL229" s="53">
        <v>2.2204460492503101E-16</v>
      </c>
      <c r="BN229" s="5">
        <f t="shared" si="16"/>
        <v>1</v>
      </c>
      <c r="BO229" s="5">
        <f t="shared" si="17"/>
        <v>0</v>
      </c>
      <c r="BQ229" s="5">
        <f t="shared" si="14"/>
        <v>2</v>
      </c>
      <c r="BR229" s="5">
        <f t="shared" si="15"/>
        <v>1</v>
      </c>
    </row>
    <row r="230" spans="1:70" x14ac:dyDescent="0.35">
      <c r="A230">
        <v>229</v>
      </c>
      <c r="B230" t="s">
        <v>1618</v>
      </c>
      <c r="C230">
        <v>5.2</v>
      </c>
      <c r="D230">
        <v>2.9</v>
      </c>
      <c r="E230">
        <v>2.7</v>
      </c>
      <c r="F230">
        <v>1.79</v>
      </c>
      <c r="G230">
        <v>1.93</v>
      </c>
      <c r="H230">
        <v>1.07</v>
      </c>
      <c r="I230">
        <v>55.77</v>
      </c>
      <c r="K230" t="s">
        <v>1572</v>
      </c>
      <c r="L230">
        <v>4000</v>
      </c>
      <c r="M230" t="s">
        <v>104</v>
      </c>
      <c r="N230" t="s">
        <v>1370</v>
      </c>
      <c r="O230" s="53">
        <v>0.22233333333333299</v>
      </c>
      <c r="P230" s="53">
        <v>0.49230000000000002</v>
      </c>
      <c r="Q230" s="53">
        <v>0.511066666666667</v>
      </c>
      <c r="R230" s="53">
        <v>8.6733333333333301E-2</v>
      </c>
      <c r="S230" s="53">
        <v>-1.7935652962819401E-16</v>
      </c>
      <c r="T230" s="53">
        <v>-2.66731081666194E-17</v>
      </c>
      <c r="U230" s="53">
        <v>-2.81823175907192E-17</v>
      </c>
      <c r="V230" s="53">
        <v>3.4999999999998001E-3</v>
      </c>
      <c r="W230" s="53">
        <v>-2.72837308301632E-17</v>
      </c>
      <c r="X230" s="53">
        <v>9.4500000000000001E-2</v>
      </c>
      <c r="Y230" s="53">
        <v>9.4999999999999703E-3</v>
      </c>
      <c r="Z230" s="53">
        <v>-2.17659223977762E-16</v>
      </c>
      <c r="AA230" s="53">
        <v>-2.9951041646825201E-16</v>
      </c>
      <c r="AB230" s="53">
        <v>-1.2276291094792701E-16</v>
      </c>
      <c r="AC230" s="53">
        <v>-2.9328969808339902E-17</v>
      </c>
      <c r="AD230" s="53">
        <v>-2.7952640202499898E-16</v>
      </c>
      <c r="AE230" s="53">
        <v>0.12946666666666701</v>
      </c>
      <c r="AF230" s="53">
        <v>-9.3241386833753397E-18</v>
      </c>
      <c r="AG230" s="53">
        <v>-3.1787072973798998E-17</v>
      </c>
      <c r="AH230" s="53">
        <v>1.21666666666666E-2</v>
      </c>
      <c r="AI230" s="53">
        <v>-3.4355851497025499E-16</v>
      </c>
      <c r="AJ230" s="53">
        <v>-4.3900993951240302E-16</v>
      </c>
      <c r="AK230" s="53">
        <v>8.8866666666666705E-2</v>
      </c>
      <c r="AL230" s="53">
        <v>0.21643333333333301</v>
      </c>
      <c r="AM230" s="53">
        <v>-2.6098567751375898E-16</v>
      </c>
      <c r="AN230" s="53">
        <v>0.197613563287935</v>
      </c>
      <c r="AO230" s="53">
        <v>0.234622901879153</v>
      </c>
      <c r="AP230" s="53">
        <v>2.9259302041470301E-8</v>
      </c>
      <c r="AQ230" s="53">
        <v>2.4059341150657702E-10</v>
      </c>
      <c r="AR230" s="53">
        <v>3.2023045586246697E-2</v>
      </c>
      <c r="AS230" s="53">
        <v>6.4388534712985596E-7</v>
      </c>
      <c r="AT230" s="53">
        <v>2.3904887687411499E-5</v>
      </c>
      <c r="AU230" s="53">
        <v>0.46934135171394298</v>
      </c>
      <c r="AV230" s="53">
        <v>1.8279344109371899E-5</v>
      </c>
      <c r="AW230" s="53">
        <v>0.36791122880987198</v>
      </c>
      <c r="AX230" s="53">
        <v>2.9005979982307198E-10</v>
      </c>
      <c r="AY230" s="53">
        <v>5.2086228997877997E-6</v>
      </c>
      <c r="AZ230" s="53">
        <v>2.2204460492503101E-16</v>
      </c>
      <c r="BA230" s="53">
        <v>2.2204460492503101E-16</v>
      </c>
      <c r="BB230" s="53">
        <v>1.1579853166494801E-5</v>
      </c>
      <c r="BC230" s="53">
        <v>2.2204460492503101E-16</v>
      </c>
      <c r="BD230" s="53">
        <v>7.7992263236382E-4</v>
      </c>
      <c r="BE230" s="53">
        <v>1.7889465344692499E-3</v>
      </c>
      <c r="BF230" s="53">
        <v>2.2204460492503101E-16</v>
      </c>
      <c r="BG230" s="53">
        <v>6.51936819284837E-6</v>
      </c>
      <c r="BH230" s="53">
        <v>0.221362970774859</v>
      </c>
      <c r="BI230" s="53">
        <v>2.7584381427613701E-8</v>
      </c>
      <c r="BJ230" s="53">
        <v>9.1799829834891405E-2</v>
      </c>
      <c r="BK230" s="53">
        <v>7.45228862335604E-3</v>
      </c>
      <c r="BL230" s="53">
        <v>2.2204460492503101E-16</v>
      </c>
      <c r="BN230" s="5">
        <f t="shared" si="16"/>
        <v>0</v>
      </c>
      <c r="BO230" s="5">
        <f t="shared" si="17"/>
        <v>0</v>
      </c>
      <c r="BQ230" s="5">
        <f t="shared" si="14"/>
        <v>1</v>
      </c>
      <c r="BR230" s="5">
        <f t="shared" si="15"/>
        <v>0</v>
      </c>
    </row>
    <row r="231" spans="1:70" x14ac:dyDescent="0.35">
      <c r="A231">
        <v>230</v>
      </c>
      <c r="B231" t="s">
        <v>1619</v>
      </c>
      <c r="C231">
        <v>5.3</v>
      </c>
      <c r="D231">
        <v>2.8</v>
      </c>
      <c r="E231">
        <v>2.9</v>
      </c>
      <c r="F231">
        <v>1.89</v>
      </c>
      <c r="G231">
        <v>1.83</v>
      </c>
      <c r="H231">
        <v>0.97</v>
      </c>
      <c r="I231">
        <v>52.83</v>
      </c>
      <c r="K231" t="s">
        <v>1572</v>
      </c>
      <c r="L231">
        <v>4000</v>
      </c>
      <c r="M231" t="s">
        <v>104</v>
      </c>
      <c r="N231" t="s">
        <v>1370</v>
      </c>
      <c r="O231" s="53">
        <v>0.226533333333333</v>
      </c>
      <c r="P231" s="53">
        <v>7.7499999999999999E-2</v>
      </c>
      <c r="Q231" s="53">
        <v>0.1898</v>
      </c>
      <c r="R231" s="53">
        <v>6.5133333333333293E-2</v>
      </c>
      <c r="S231" s="53">
        <v>-1.6681100944993001E-16</v>
      </c>
      <c r="T231" s="53">
        <v>-2.74225087082414E-17</v>
      </c>
      <c r="U231" s="53">
        <v>-2.9162436354646098E-17</v>
      </c>
      <c r="V231" s="53">
        <v>0.18786666666666699</v>
      </c>
      <c r="W231" s="53">
        <v>-2.7117197376469399E-17</v>
      </c>
      <c r="X231" s="53">
        <v>0.2445</v>
      </c>
      <c r="Y231" s="53">
        <v>2.5999999999999999E-2</v>
      </c>
      <c r="Z231" s="53">
        <v>8.1333333333331505E-3</v>
      </c>
      <c r="AA231" s="53">
        <v>-3.0042635046356701E-16</v>
      </c>
      <c r="AB231" s="53">
        <v>-9.89208714941014E-17</v>
      </c>
      <c r="AC231" s="53">
        <v>-3.0928384853190501E-17</v>
      </c>
      <c r="AD231" s="53">
        <v>-2.7283730830163202E-16</v>
      </c>
      <c r="AE231" s="53">
        <v>0.20066666666666699</v>
      </c>
      <c r="AF231" s="53">
        <v>-9.2981178312356897E-18</v>
      </c>
      <c r="AG231" s="53">
        <v>-3.1783603526847101E-17</v>
      </c>
      <c r="AH231" s="53">
        <v>4.3333333333332403E-3</v>
      </c>
      <c r="AI231" s="53">
        <v>2.66666666666634E-3</v>
      </c>
      <c r="AJ231" s="53">
        <v>-4.8350212722425602E-16</v>
      </c>
      <c r="AK231" s="53">
        <v>0.102533333333333</v>
      </c>
      <c r="AL231" s="53">
        <v>0.42799999999999999</v>
      </c>
      <c r="AM231" s="53">
        <v>-2.6126323326991502E-16</v>
      </c>
      <c r="AN231" s="53">
        <v>0.227671940245501</v>
      </c>
      <c r="AO231" s="53">
        <v>1.9457270260614602E-2</v>
      </c>
      <c r="AP231" s="53">
        <v>4.3274519493411301E-8</v>
      </c>
      <c r="AQ231" s="53">
        <v>8.2879106193744296E-6</v>
      </c>
      <c r="AR231" s="53">
        <v>4.4078350640310203E-2</v>
      </c>
      <c r="AS231" s="53">
        <v>3.8050007277809401E-5</v>
      </c>
      <c r="AT231" s="53">
        <v>1.5713590268345398E-5</v>
      </c>
      <c r="AU231" s="53">
        <v>0.40014770026096003</v>
      </c>
      <c r="AV231" s="53">
        <v>5.4354074580436799E-5</v>
      </c>
      <c r="AW231" s="53">
        <v>0.28016923697385199</v>
      </c>
      <c r="AX231" s="53">
        <v>4.03645330728609E-9</v>
      </c>
      <c r="AY231" s="53">
        <v>2.0767777924367699E-4</v>
      </c>
      <c r="AZ231" s="53">
        <v>2.2204460492503101E-16</v>
      </c>
      <c r="BA231" s="53">
        <v>2.2204460492503101E-16</v>
      </c>
      <c r="BB231" s="53">
        <v>2.2561201010832499E-4</v>
      </c>
      <c r="BC231" s="53">
        <v>2.2204460492503101E-16</v>
      </c>
      <c r="BD231" s="53">
        <v>3.4244817650601598E-3</v>
      </c>
      <c r="BE231" s="53">
        <v>7.0325653288022298E-6</v>
      </c>
      <c r="BF231" s="53">
        <v>2.2204460492503101E-16</v>
      </c>
      <c r="BG231" s="53">
        <v>1.48273243879246E-6</v>
      </c>
      <c r="BH231" s="53">
        <v>0.18585132756513001</v>
      </c>
      <c r="BI231" s="53">
        <v>4.12843125493614E-7</v>
      </c>
      <c r="BJ231" s="53">
        <v>0.445837400017571</v>
      </c>
      <c r="BK231" s="53">
        <v>4.1046063487720302E-2</v>
      </c>
      <c r="BL231" s="53">
        <v>2.2204460492503101E-16</v>
      </c>
      <c r="BN231" s="5">
        <f t="shared" si="16"/>
        <v>0</v>
      </c>
      <c r="BO231" s="5">
        <f t="shared" si="17"/>
        <v>0</v>
      </c>
      <c r="BQ231" s="5">
        <f t="shared" si="14"/>
        <v>0</v>
      </c>
      <c r="BR231" s="5">
        <f t="shared" si="15"/>
        <v>0</v>
      </c>
    </row>
    <row r="232" spans="1:70" x14ac:dyDescent="0.35">
      <c r="A232">
        <v>231</v>
      </c>
      <c r="B232" t="s">
        <v>1620</v>
      </c>
      <c r="C232">
        <v>5.4</v>
      </c>
      <c r="D232">
        <v>3.2</v>
      </c>
      <c r="E232">
        <v>3</v>
      </c>
      <c r="F232">
        <v>1.69</v>
      </c>
      <c r="G232">
        <v>1.8</v>
      </c>
      <c r="H232">
        <v>1.07</v>
      </c>
      <c r="I232">
        <v>59.26</v>
      </c>
      <c r="K232" t="s">
        <v>1572</v>
      </c>
      <c r="L232">
        <v>4000</v>
      </c>
      <c r="M232" t="s">
        <v>104</v>
      </c>
      <c r="N232" t="s">
        <v>1370</v>
      </c>
      <c r="O232" s="53">
        <v>0.50113333333333299</v>
      </c>
      <c r="P232" s="53">
        <v>0.17530000000000001</v>
      </c>
      <c r="Q232" s="53">
        <v>0.18436666666666701</v>
      </c>
      <c r="R232" s="53">
        <v>4.79333333333333E-2</v>
      </c>
      <c r="S232" s="53">
        <v>-1.8302026560945699E-16</v>
      </c>
      <c r="T232" s="53">
        <v>-2.76167977375508E-17</v>
      </c>
      <c r="U232" s="53">
        <v>-2.8860594469826097E-17</v>
      </c>
      <c r="V232" s="53">
        <v>4.99999999999817E-4</v>
      </c>
      <c r="W232" s="53">
        <v>-2.75335310107039E-17</v>
      </c>
      <c r="X232" s="53">
        <v>0.2782</v>
      </c>
      <c r="Y232" s="53">
        <v>3.1099999999999999E-2</v>
      </c>
      <c r="Z232" s="53">
        <v>0.23899999999999999</v>
      </c>
      <c r="AA232" s="53">
        <v>-3.3201219551415301E-16</v>
      </c>
      <c r="AB232" s="53">
        <v>-1.32033273203547E-16</v>
      </c>
      <c r="AC232" s="53">
        <v>-3.1776664632943198E-17</v>
      </c>
      <c r="AD232" s="53">
        <v>-2.0207446826958601E-16</v>
      </c>
      <c r="AE232" s="53">
        <v>8.7999999999999901E-3</v>
      </c>
      <c r="AF232" s="53">
        <v>-9.3119956190434995E-18</v>
      </c>
      <c r="AG232" s="53">
        <v>-3.1790542420750999E-17</v>
      </c>
      <c r="AH232" s="53">
        <v>6.7333333333332197E-3</v>
      </c>
      <c r="AI232" s="53">
        <v>-3.35120819983103E-16</v>
      </c>
      <c r="AJ232" s="53">
        <v>-4.7556403259818601E-16</v>
      </c>
      <c r="AK232" s="53">
        <v>0.1133</v>
      </c>
      <c r="AL232" s="53">
        <v>4.3999999999997201E-3</v>
      </c>
      <c r="AM232" s="53">
        <v>-2.6090241078691199E-16</v>
      </c>
      <c r="AN232" s="53">
        <v>0.35921087771020299</v>
      </c>
      <c r="AO232" s="53">
        <v>0.150998802942932</v>
      </c>
      <c r="AP232" s="53">
        <v>2.23499708616255E-11</v>
      </c>
      <c r="AQ232" s="53">
        <v>8.2808674886226204E-13</v>
      </c>
      <c r="AR232" s="53">
        <v>6.1555410874243703E-2</v>
      </c>
      <c r="AS232" s="53">
        <v>5.7188892052805905E-4</v>
      </c>
      <c r="AT232" s="53">
        <v>2.73057365844603E-5</v>
      </c>
      <c r="AU232" s="53">
        <v>0.13554155705190299</v>
      </c>
      <c r="AV232" s="53">
        <v>1.3377040746453999E-4</v>
      </c>
      <c r="AW232" s="53">
        <v>0.37539545150370102</v>
      </c>
      <c r="AX232" s="53">
        <v>2.25618377258205E-12</v>
      </c>
      <c r="AY232" s="53">
        <v>3.3222938289333901E-7</v>
      </c>
      <c r="AZ232" s="53">
        <v>2.2204460492503101E-16</v>
      </c>
      <c r="BA232" s="53">
        <v>2.2204460492503101E-16</v>
      </c>
      <c r="BB232" s="53">
        <v>7.3883176084150398E-7</v>
      </c>
      <c r="BC232" s="53">
        <v>2.2204460492503101E-16</v>
      </c>
      <c r="BD232" s="53">
        <v>4.5238197778964799E-4</v>
      </c>
      <c r="BE232" s="53">
        <v>2.9426090660380499E-2</v>
      </c>
      <c r="BF232" s="53">
        <v>2.2204460492503101E-16</v>
      </c>
      <c r="BG232" s="53">
        <v>2.1558497531584101E-7</v>
      </c>
      <c r="BH232" s="53">
        <v>7.6372331955885095E-2</v>
      </c>
      <c r="BI232" s="53">
        <v>5.9203533410676204E-10</v>
      </c>
      <c r="BJ232" s="53">
        <v>0.13853722366690899</v>
      </c>
      <c r="BK232" s="53">
        <v>6.07357119198747E-4</v>
      </c>
      <c r="BL232" s="53">
        <v>2.2204460492503101E-16</v>
      </c>
      <c r="BN232" s="5">
        <f t="shared" si="16"/>
        <v>0</v>
      </c>
      <c r="BO232" s="5">
        <f t="shared" si="17"/>
        <v>0</v>
      </c>
      <c r="BQ232" s="5">
        <f t="shared" si="14"/>
        <v>1</v>
      </c>
      <c r="BR232" s="5">
        <f t="shared" si="15"/>
        <v>0</v>
      </c>
    </row>
    <row r="233" spans="1:70" x14ac:dyDescent="0.35">
      <c r="A233">
        <v>232</v>
      </c>
      <c r="B233" t="s">
        <v>1621</v>
      </c>
      <c r="C233">
        <v>5.5</v>
      </c>
      <c r="D233">
        <v>3</v>
      </c>
      <c r="E233">
        <v>2.9</v>
      </c>
      <c r="F233">
        <v>1.83</v>
      </c>
      <c r="G233">
        <v>1.9</v>
      </c>
      <c r="H233">
        <v>1.03</v>
      </c>
      <c r="I233">
        <v>54.55</v>
      </c>
      <c r="K233" t="s">
        <v>1572</v>
      </c>
      <c r="L233">
        <v>4000</v>
      </c>
      <c r="M233" t="s">
        <v>104</v>
      </c>
      <c r="N233" t="s">
        <v>1370</v>
      </c>
      <c r="O233" s="53">
        <v>0.49503333333333299</v>
      </c>
      <c r="P233" s="53">
        <v>0.39325021645021702</v>
      </c>
      <c r="Q233" s="53">
        <v>8.0466666666666603E-2</v>
      </c>
      <c r="R233" s="53">
        <v>0.147915151515151</v>
      </c>
      <c r="S233" s="53">
        <v>-1.78468351208494E-16</v>
      </c>
      <c r="T233" s="53">
        <v>-2.73947531326257E-17</v>
      </c>
      <c r="U233" s="53">
        <v>-2.9755711783430201E-17</v>
      </c>
      <c r="V233" s="53">
        <v>4.9666666666665898E-3</v>
      </c>
      <c r="W233" s="53">
        <v>-2.74225087082414E-17</v>
      </c>
      <c r="X233" s="53">
        <v>0.29499999999999998</v>
      </c>
      <c r="Y233" s="53">
        <v>4.9999999999999004E-3</v>
      </c>
      <c r="Z233" s="53">
        <v>1.11999999999998E-2</v>
      </c>
      <c r="AA233" s="53">
        <v>-3.1169511416351301E-16</v>
      </c>
      <c r="AB233" s="53">
        <v>3.19999999999989E-3</v>
      </c>
      <c r="AC233" s="53">
        <v>-3.22814691644524E-17</v>
      </c>
      <c r="AD233" s="53">
        <v>-2.55753751510213E-16</v>
      </c>
      <c r="AE233" s="53">
        <v>4.2466666666666701E-2</v>
      </c>
      <c r="AF233" s="53">
        <v>4.9999999999999697E-4</v>
      </c>
      <c r="AG233" s="53">
        <v>-3.1797481314654902E-17</v>
      </c>
      <c r="AH233" s="53">
        <v>4.8333333333332599E-3</v>
      </c>
      <c r="AI233" s="53">
        <v>-3.4439118223872399E-16</v>
      </c>
      <c r="AJ233" s="53">
        <v>-4.7800652325236099E-16</v>
      </c>
      <c r="AK233" s="53">
        <v>5.6999999999997504E-3</v>
      </c>
      <c r="AL233" s="53">
        <v>7.0099999999999996E-2</v>
      </c>
      <c r="AM233" s="53">
        <v>-2.6090241078691199E-16</v>
      </c>
      <c r="AN233" s="53">
        <v>0.12637448494788001</v>
      </c>
      <c r="AO233" s="53">
        <v>5.3957947438836099E-2</v>
      </c>
      <c r="AP233" s="53">
        <v>2.2235004935376199E-8</v>
      </c>
      <c r="AQ233" s="53">
        <v>5.5244629077684998E-8</v>
      </c>
      <c r="AR233" s="53">
        <v>3.0580620487892E-2</v>
      </c>
      <c r="AS233" s="53">
        <v>7.8644796905929204E-7</v>
      </c>
      <c r="AT233" s="53">
        <v>4.2596711927089102E-5</v>
      </c>
      <c r="AU233" s="53">
        <v>0.26404142059868202</v>
      </c>
      <c r="AV233" s="53">
        <v>2.2981354211928801E-4</v>
      </c>
      <c r="AW233" s="53">
        <v>0.32820597707388</v>
      </c>
      <c r="AX233" s="53">
        <v>3.9542073690334599E-9</v>
      </c>
      <c r="AY233" s="53">
        <v>9.0939333847511598E-5</v>
      </c>
      <c r="AZ233" s="53">
        <v>2.2204460492503101E-16</v>
      </c>
      <c r="BA233" s="53">
        <v>2.2204460492503101E-16</v>
      </c>
      <c r="BB233" s="53">
        <v>4.84363875017437E-5</v>
      </c>
      <c r="BC233" s="53">
        <v>2.2204460492503101E-16</v>
      </c>
      <c r="BD233" s="53">
        <v>1.67954837071082E-3</v>
      </c>
      <c r="BE233" s="53">
        <v>3.68943239123172E-4</v>
      </c>
      <c r="BF233" s="53">
        <v>2.2204460492503101E-16</v>
      </c>
      <c r="BG233" s="53">
        <v>1.9465420722998201E-6</v>
      </c>
      <c r="BH233" s="53">
        <v>0.15590873361393201</v>
      </c>
      <c r="BI233" s="53">
        <v>1.48727030541619E-7</v>
      </c>
      <c r="BJ233" s="53">
        <v>8.7764278389006203E-2</v>
      </c>
      <c r="BK233" s="53">
        <v>1.39131904973389E-2</v>
      </c>
      <c r="BL233" s="53">
        <v>2.2204460492503101E-16</v>
      </c>
      <c r="BN233" s="5">
        <f t="shared" si="16"/>
        <v>0</v>
      </c>
      <c r="BO233" s="5">
        <f t="shared" si="17"/>
        <v>0</v>
      </c>
      <c r="BQ233" s="5">
        <f t="shared" si="14"/>
        <v>0</v>
      </c>
      <c r="BR233" s="5">
        <f t="shared" si="15"/>
        <v>0</v>
      </c>
    </row>
    <row r="234" spans="1:70" x14ac:dyDescent="0.35">
      <c r="A234">
        <v>233</v>
      </c>
      <c r="B234" t="s">
        <v>1622</v>
      </c>
      <c r="C234">
        <v>5.2</v>
      </c>
      <c r="D234">
        <v>3.3</v>
      </c>
      <c r="E234">
        <v>2.8</v>
      </c>
      <c r="F234">
        <v>1.58</v>
      </c>
      <c r="G234">
        <v>1.86</v>
      </c>
      <c r="H234">
        <v>1.18</v>
      </c>
      <c r="I234">
        <v>63.46</v>
      </c>
      <c r="K234" t="s">
        <v>1572</v>
      </c>
      <c r="L234">
        <v>4000</v>
      </c>
      <c r="M234" t="s">
        <v>104</v>
      </c>
      <c r="N234" t="s">
        <v>1370</v>
      </c>
      <c r="O234" s="53">
        <v>0.33379999999999999</v>
      </c>
      <c r="P234" s="53">
        <v>0.353833333333333</v>
      </c>
      <c r="Q234" s="53">
        <v>0.592733333333333</v>
      </c>
      <c r="R234" s="53">
        <v>3.0200000000000001E-2</v>
      </c>
      <c r="S234" s="53">
        <v>2.3999999999997899E-3</v>
      </c>
      <c r="T234" s="53">
        <v>-2.7033930649622601E-17</v>
      </c>
      <c r="U234" s="53">
        <v>-2.8419974706927998E-17</v>
      </c>
      <c r="V234" s="53">
        <v>-1.9334533973847099E-16</v>
      </c>
      <c r="W234" s="53">
        <v>-2.7144952952085102E-17</v>
      </c>
      <c r="X234" s="53">
        <v>8.3333333333333107E-3</v>
      </c>
      <c r="Y234" s="53">
        <v>-1.4738210651898999E-16</v>
      </c>
      <c r="Z234" s="53">
        <v>0.31323333333333298</v>
      </c>
      <c r="AA234" s="53">
        <v>-3.2654434711787399E-16</v>
      </c>
      <c r="AB234" s="53">
        <v>-1.26343380202343E-16</v>
      </c>
      <c r="AC234" s="53">
        <v>-2.9498105347247598E-17</v>
      </c>
      <c r="AD234" s="53">
        <v>-1.9220736113823E-16</v>
      </c>
      <c r="AE234" s="53">
        <v>7.5366666666666707E-2</v>
      </c>
      <c r="AF234" s="53">
        <v>-9.3015872781876398E-18</v>
      </c>
      <c r="AG234" s="53">
        <v>-3.1717684034759902E-17</v>
      </c>
      <c r="AH234" s="53">
        <v>-1.7108536809473701E-16</v>
      </c>
      <c r="AI234" s="53">
        <v>-2.8368973836734298E-16</v>
      </c>
      <c r="AJ234" s="53">
        <v>1.3333333333328801E-3</v>
      </c>
      <c r="AK234" s="53">
        <v>7.8799999999999995E-2</v>
      </c>
      <c r="AL234" s="53">
        <v>-2.8610447344590298E-16</v>
      </c>
      <c r="AM234" s="53">
        <v>-2.6065261060637098E-16</v>
      </c>
      <c r="AN234" s="53">
        <v>0.398532352074702</v>
      </c>
      <c r="AO234" s="53">
        <v>0.27834876652102603</v>
      </c>
      <c r="AP234" s="53">
        <v>1.43475613636347E-12</v>
      </c>
      <c r="AQ234" s="53">
        <v>2.2204460492503101E-16</v>
      </c>
      <c r="AR234" s="53">
        <v>6.6114329685938195E-2</v>
      </c>
      <c r="AS234" s="53">
        <v>3.2938645623559101E-4</v>
      </c>
      <c r="AT234" s="53">
        <v>2.3416273953880401E-5</v>
      </c>
      <c r="AU234" s="53">
        <v>9.3189254162518206E-2</v>
      </c>
      <c r="AV234" s="53">
        <v>1.1834317691436499E-5</v>
      </c>
      <c r="AW234" s="53">
        <v>0.44757463978923501</v>
      </c>
      <c r="AX234" s="53">
        <v>2.2204460492503101E-16</v>
      </c>
      <c r="AY234" s="53">
        <v>2.8130247106556801E-10</v>
      </c>
      <c r="AZ234" s="53">
        <v>2.2204460492503101E-16</v>
      </c>
      <c r="BA234" s="53">
        <v>2.2204460492503101E-16</v>
      </c>
      <c r="BB234" s="53">
        <v>7.4552098761552403E-9</v>
      </c>
      <c r="BC234" s="53">
        <v>2.2204460492503101E-16</v>
      </c>
      <c r="BD234" s="53">
        <v>5.07345650686583E-5</v>
      </c>
      <c r="BE234" s="53">
        <v>0.29207783018450401</v>
      </c>
      <c r="BF234" s="53">
        <v>2.2204460492503101E-16</v>
      </c>
      <c r="BG234" s="53">
        <v>7.2778547666256503E-7</v>
      </c>
      <c r="BH234" s="53">
        <v>6.4942914776531399E-2</v>
      </c>
      <c r="BI234" s="53">
        <v>5.0220684458010601E-12</v>
      </c>
      <c r="BJ234" s="53">
        <v>2.5709542171439E-2</v>
      </c>
      <c r="BK234" s="53">
        <v>3.1626869353777699E-5</v>
      </c>
      <c r="BL234" s="53">
        <v>2.2204460492503101E-16</v>
      </c>
      <c r="BN234" s="5">
        <f t="shared" si="16"/>
        <v>0</v>
      </c>
      <c r="BO234" s="5">
        <f t="shared" si="17"/>
        <v>0</v>
      </c>
      <c r="BQ234" s="5">
        <f t="shared" si="14"/>
        <v>1</v>
      </c>
      <c r="BR234" s="5">
        <f t="shared" si="15"/>
        <v>0</v>
      </c>
    </row>
    <row r="235" spans="1:70" x14ac:dyDescent="0.35">
      <c r="A235">
        <v>234</v>
      </c>
      <c r="B235" t="s">
        <v>1623</v>
      </c>
      <c r="C235">
        <v>4.9000000000000004</v>
      </c>
      <c r="D235">
        <v>3</v>
      </c>
      <c r="E235">
        <v>2.7</v>
      </c>
      <c r="F235">
        <v>1.63</v>
      </c>
      <c r="G235">
        <v>1.81</v>
      </c>
      <c r="H235">
        <v>1.1100000000000001</v>
      </c>
      <c r="I235">
        <v>61.22</v>
      </c>
      <c r="K235" t="s">
        <v>1572</v>
      </c>
      <c r="L235">
        <v>4000</v>
      </c>
      <c r="M235" t="s">
        <v>104</v>
      </c>
      <c r="N235" t="s">
        <v>1370</v>
      </c>
      <c r="O235" s="53">
        <v>5.7333333333333299E-3</v>
      </c>
      <c r="P235" s="53">
        <v>0.18256666666666699</v>
      </c>
      <c r="Q235" s="53">
        <v>0.88673333333333404</v>
      </c>
      <c r="R235" s="53">
        <v>6.1499999999999999E-2</v>
      </c>
      <c r="S235" s="53">
        <v>-1.7991164114050699E-16</v>
      </c>
      <c r="T235" s="53">
        <v>-2.5951463200612999E-17</v>
      </c>
      <c r="U235" s="53">
        <v>-2.7972416050126002E-17</v>
      </c>
      <c r="V235" s="53">
        <v>-1.84241510936545E-16</v>
      </c>
      <c r="W235" s="53">
        <v>-2.7033930649622601E-17</v>
      </c>
      <c r="X235" s="53">
        <v>2.25666666666667E-2</v>
      </c>
      <c r="Y235" s="53">
        <v>4.9999999999986297E-4</v>
      </c>
      <c r="Z235" s="53">
        <v>0.21429999999999999</v>
      </c>
      <c r="AA235" s="53">
        <v>-3.0095370640026401E-16</v>
      </c>
      <c r="AB235" s="53">
        <v>-1.2007062011321099E-16</v>
      </c>
      <c r="AC235" s="53">
        <v>-2.8372269811338698E-17</v>
      </c>
      <c r="AD235" s="53">
        <v>1.49999999999976E-3</v>
      </c>
      <c r="AE235" s="53">
        <v>1.35E-2</v>
      </c>
      <c r="AF235" s="53">
        <v>-9.1870955287731693E-18</v>
      </c>
      <c r="AG235" s="53">
        <v>-3.1773195185991203E-17</v>
      </c>
      <c r="AH235" s="53">
        <v>3.46666666666648E-3</v>
      </c>
      <c r="AI235" s="53">
        <v>-3.38978844993676E-16</v>
      </c>
      <c r="AJ235" s="53">
        <v>-4.3978709562964E-16</v>
      </c>
      <c r="AK235" s="53">
        <v>0.58246666666666702</v>
      </c>
      <c r="AL235" s="53">
        <v>7.2666666666665099E-3</v>
      </c>
      <c r="AM235" s="53">
        <v>-2.6090241078691199E-16</v>
      </c>
      <c r="AN235" s="53">
        <v>0.41995001472840598</v>
      </c>
      <c r="AO235" s="53">
        <v>0.51817050850592306</v>
      </c>
      <c r="AP235" s="53">
        <v>1.2632806332672799E-11</v>
      </c>
      <c r="AQ235" s="53">
        <v>2.2204460492503101E-16</v>
      </c>
      <c r="AR235" s="53">
        <v>0.119364236810651</v>
      </c>
      <c r="AS235" s="53">
        <v>4.6384563918172198E-4</v>
      </c>
      <c r="AT235" s="53">
        <v>1.10624414695462E-5</v>
      </c>
      <c r="AU235" s="53">
        <v>0.41403174161501199</v>
      </c>
      <c r="AV235" s="53">
        <v>7.8248600029901603E-7</v>
      </c>
      <c r="AW235" s="53">
        <v>0.39442138415537198</v>
      </c>
      <c r="AX235" s="53">
        <v>2.2204460492503101E-16</v>
      </c>
      <c r="AY235" s="53">
        <v>8.1247856725144003E-10</v>
      </c>
      <c r="AZ235" s="53">
        <v>2.2204460492503101E-16</v>
      </c>
      <c r="BA235" s="53">
        <v>2.2204460492503101E-16</v>
      </c>
      <c r="BB235" s="53">
        <v>5.5695973235310801E-8</v>
      </c>
      <c r="BC235" s="53">
        <v>2.2204460492503101E-16</v>
      </c>
      <c r="BD235" s="53">
        <v>1.9096793045967399E-4</v>
      </c>
      <c r="BE235" s="53">
        <v>0.17690620305520199</v>
      </c>
      <c r="BF235" s="53">
        <v>2.2204460492503101E-16</v>
      </c>
      <c r="BG235" s="53">
        <v>1.04844302905045E-6</v>
      </c>
      <c r="BH235" s="53">
        <v>0.112178735290816</v>
      </c>
      <c r="BI235" s="53">
        <v>1.14462816059539E-11</v>
      </c>
      <c r="BJ235" s="53">
        <v>0.14329774225589501</v>
      </c>
      <c r="BK235" s="53">
        <v>1.6871906283741201E-4</v>
      </c>
      <c r="BL235" s="53">
        <v>2.2204460492503101E-16</v>
      </c>
      <c r="BN235" s="5">
        <f t="shared" si="16"/>
        <v>1</v>
      </c>
      <c r="BO235" s="5">
        <f t="shared" si="17"/>
        <v>0</v>
      </c>
      <c r="BQ235" s="5">
        <f t="shared" si="14"/>
        <v>2</v>
      </c>
      <c r="BR235" s="5">
        <f t="shared" si="15"/>
        <v>1</v>
      </c>
    </row>
    <row r="236" spans="1:70" x14ac:dyDescent="0.35">
      <c r="A236">
        <v>235</v>
      </c>
      <c r="B236" t="s">
        <v>1624</v>
      </c>
      <c r="C236">
        <v>5.2</v>
      </c>
      <c r="D236">
        <v>2.8</v>
      </c>
      <c r="E236">
        <v>2.9</v>
      </c>
      <c r="F236">
        <v>1.86</v>
      </c>
      <c r="G236">
        <v>1.79</v>
      </c>
      <c r="H236">
        <v>0.97</v>
      </c>
      <c r="I236">
        <v>53.85</v>
      </c>
      <c r="K236" t="s">
        <v>1572</v>
      </c>
      <c r="L236">
        <v>4000</v>
      </c>
      <c r="M236" t="s">
        <v>104</v>
      </c>
      <c r="N236" t="s">
        <v>1370</v>
      </c>
      <c r="O236" s="53">
        <v>0.2392</v>
      </c>
      <c r="P236" s="53">
        <v>1.8766666666666699E-2</v>
      </c>
      <c r="Q236" s="53">
        <v>0.25283333333333302</v>
      </c>
      <c r="R236" s="53">
        <v>0.1082</v>
      </c>
      <c r="S236" s="53">
        <v>-1.6836532168440501E-16</v>
      </c>
      <c r="T236" s="53">
        <v>-2.7561286586319499E-17</v>
      </c>
      <c r="U236" s="53">
        <v>-2.8808552765546797E-17</v>
      </c>
      <c r="V236" s="53">
        <v>0.18786666666666699</v>
      </c>
      <c r="W236" s="53">
        <v>-2.7200464103316301E-17</v>
      </c>
      <c r="X236" s="53">
        <v>0.22663333333333299</v>
      </c>
      <c r="Y236" s="53">
        <v>2.9499999999999998E-2</v>
      </c>
      <c r="Z236" s="53">
        <v>5.3666666666665301E-3</v>
      </c>
      <c r="AA236" s="53">
        <v>-3.0042635046356701E-16</v>
      </c>
      <c r="AB236" s="53">
        <v>-9.8643315737945203E-17</v>
      </c>
      <c r="AC236" s="53">
        <v>-3.0703738163051498E-17</v>
      </c>
      <c r="AD236" s="53">
        <v>-2.7208790776001002E-16</v>
      </c>
      <c r="AE236" s="53">
        <v>0.118333333333333</v>
      </c>
      <c r="AF236" s="53">
        <v>-9.2738317025720093E-18</v>
      </c>
      <c r="AG236" s="53">
        <v>-3.1783603526847101E-17</v>
      </c>
      <c r="AH236" s="53">
        <v>2.3333333333332E-3</v>
      </c>
      <c r="AI236" s="53">
        <v>-3.3939517862791E-16</v>
      </c>
      <c r="AJ236" s="53">
        <v>-4.8350212722425602E-16</v>
      </c>
      <c r="AK236" s="53">
        <v>0.621966666666667</v>
      </c>
      <c r="AL236" s="53">
        <v>0.13726666666666701</v>
      </c>
      <c r="AM236" s="53">
        <v>-2.6126323326991502E-16</v>
      </c>
      <c r="AN236" s="53">
        <v>0.37146676665494699</v>
      </c>
      <c r="AO236" s="53">
        <v>2.3489581802179901E-2</v>
      </c>
      <c r="AP236" s="53">
        <v>9.3080018556487596E-9</v>
      </c>
      <c r="AQ236" s="53">
        <v>4.9554667779918996E-7</v>
      </c>
      <c r="AR236" s="53">
        <v>6.1662937159687799E-2</v>
      </c>
      <c r="AS236" s="53">
        <v>3.4668526354900202E-4</v>
      </c>
      <c r="AT236" s="53">
        <v>1.19679501211775E-5</v>
      </c>
      <c r="AU236" s="53">
        <v>0.45116555891554</v>
      </c>
      <c r="AV236" s="53">
        <v>2.6854776337756001E-5</v>
      </c>
      <c r="AW236" s="53">
        <v>0.29475594082505102</v>
      </c>
      <c r="AX236" s="53">
        <v>6.9090049772470698E-10</v>
      </c>
      <c r="AY236" s="53">
        <v>4.1645577016526802E-5</v>
      </c>
      <c r="AZ236" s="53">
        <v>2.2204460492503101E-16</v>
      </c>
      <c r="BA236" s="53">
        <v>2.2204460492503101E-16</v>
      </c>
      <c r="BB236" s="53">
        <v>8.18392853413087E-5</v>
      </c>
      <c r="BC236" s="53">
        <v>2.2204460492503101E-16</v>
      </c>
      <c r="BD236" s="53">
        <v>2.73774101755112E-3</v>
      </c>
      <c r="BE236" s="53">
        <v>1.3762579457535601E-5</v>
      </c>
      <c r="BF236" s="53">
        <v>2.2204460492503101E-16</v>
      </c>
      <c r="BG236" s="53">
        <v>1.0022097541851899E-6</v>
      </c>
      <c r="BH236" s="53">
        <v>0.16726617687144099</v>
      </c>
      <c r="BI236" s="53">
        <v>8.3655216319123494E-8</v>
      </c>
      <c r="BJ236" s="53">
        <v>0.60687556429494605</v>
      </c>
      <c r="BK236" s="53">
        <v>2.23634813981064E-2</v>
      </c>
      <c r="BL236" s="53">
        <v>2.2204460492503101E-16</v>
      </c>
      <c r="BN236" s="5">
        <f t="shared" si="16"/>
        <v>0</v>
      </c>
      <c r="BO236" s="5">
        <f t="shared" si="17"/>
        <v>0</v>
      </c>
      <c r="BQ236" s="5">
        <f t="shared" si="14"/>
        <v>1</v>
      </c>
      <c r="BR236" s="5">
        <f t="shared" si="15"/>
        <v>1</v>
      </c>
    </row>
    <row r="237" spans="1:70" x14ac:dyDescent="0.35">
      <c r="A237">
        <v>236</v>
      </c>
      <c r="B237" t="s">
        <v>1625</v>
      </c>
      <c r="C237">
        <v>5</v>
      </c>
      <c r="D237">
        <v>3.1</v>
      </c>
      <c r="E237">
        <v>2.8</v>
      </c>
      <c r="F237">
        <v>1.61</v>
      </c>
      <c r="G237">
        <v>1.79</v>
      </c>
      <c r="H237">
        <v>1.1100000000000001</v>
      </c>
      <c r="I237">
        <v>62</v>
      </c>
      <c r="K237" t="s">
        <v>1572</v>
      </c>
      <c r="L237">
        <v>4000</v>
      </c>
      <c r="M237" t="s">
        <v>104</v>
      </c>
      <c r="N237" t="s">
        <v>1370</v>
      </c>
      <c r="O237" s="53">
        <v>8.2900000000000001E-2</v>
      </c>
      <c r="P237" s="53">
        <v>7.9500000000000001E-2</v>
      </c>
      <c r="Q237" s="53">
        <v>0.71886666666666699</v>
      </c>
      <c r="R237" s="53">
        <v>3.65333333333333E-2</v>
      </c>
      <c r="S237" s="53">
        <v>-1.80189196896663E-16</v>
      </c>
      <c r="T237" s="53">
        <v>-2.6811886044697499E-17</v>
      </c>
      <c r="U237" s="53">
        <v>-2.8473751134683302E-17</v>
      </c>
      <c r="V237" s="53">
        <v>-1.8984813721090201E-16</v>
      </c>
      <c r="W237" s="53">
        <v>-2.7228219678932001E-17</v>
      </c>
      <c r="X237" s="53">
        <v>3.6499999999999998E-2</v>
      </c>
      <c r="Y237" s="53">
        <v>1.99999999999985E-3</v>
      </c>
      <c r="Z237" s="53">
        <v>0.39829999999999999</v>
      </c>
      <c r="AA237" s="53">
        <v>-3.2590596887871502E-16</v>
      </c>
      <c r="AB237" s="53">
        <v>-1.26010313294955E-16</v>
      </c>
      <c r="AC237" s="53">
        <v>-3.0894557745408903E-17</v>
      </c>
      <c r="AD237" s="53">
        <v>1.4999999999997899E-3</v>
      </c>
      <c r="AE237" s="53">
        <v>2.8299999999999999E-2</v>
      </c>
      <c r="AF237" s="53">
        <v>-9.1940344226770804E-18</v>
      </c>
      <c r="AG237" s="53">
        <v>-3.1781868803371098E-17</v>
      </c>
      <c r="AH237" s="53">
        <v>3.46666666666648E-3</v>
      </c>
      <c r="AI237" s="53">
        <v>-3.3967273438406698E-16</v>
      </c>
      <c r="AJ237" s="53">
        <v>-4.5705106366256099E-16</v>
      </c>
      <c r="AK237" s="53">
        <v>0.55413333333333303</v>
      </c>
      <c r="AL237" s="53">
        <v>3.1999999999999897E-2</v>
      </c>
      <c r="AM237" s="53">
        <v>-2.6104118866499001E-16</v>
      </c>
      <c r="AN237" s="53">
        <v>0.33562240191255499</v>
      </c>
      <c r="AO237" s="53">
        <v>0.45825109825516602</v>
      </c>
      <c r="AP237" s="53">
        <v>1.65334452427905E-12</v>
      </c>
      <c r="AQ237" s="53">
        <v>2.2204460492503101E-16</v>
      </c>
      <c r="AR237" s="53">
        <v>0.103610797727582</v>
      </c>
      <c r="AS237" s="53">
        <v>1.0756755539719799E-3</v>
      </c>
      <c r="AT237" s="53">
        <v>1.3616555057196199E-5</v>
      </c>
      <c r="AU237" s="53">
        <v>0.26523672780200502</v>
      </c>
      <c r="AV237" s="53">
        <v>1.79971936871613E-6</v>
      </c>
      <c r="AW237" s="53">
        <v>0.35172962143722097</v>
      </c>
      <c r="AX237" s="53">
        <v>2.2204460492503101E-16</v>
      </c>
      <c r="AY237" s="53">
        <v>5.1068930448104004E-10</v>
      </c>
      <c r="AZ237" s="53">
        <v>2.2204460492503101E-16</v>
      </c>
      <c r="BA237" s="53">
        <v>2.2204460492503101E-16</v>
      </c>
      <c r="BB237" s="53">
        <v>2.6565176816984701E-8</v>
      </c>
      <c r="BC237" s="53">
        <v>2.2204460492503101E-16</v>
      </c>
      <c r="BD237" s="53">
        <v>1.8533743296866999E-4</v>
      </c>
      <c r="BE237" s="53">
        <v>0.33946312779013799</v>
      </c>
      <c r="BF237" s="53">
        <v>2.2204460492503101E-16</v>
      </c>
      <c r="BG237" s="53">
        <v>3.0586585268200098E-7</v>
      </c>
      <c r="BH237" s="53">
        <v>7.1101596890900495E-2</v>
      </c>
      <c r="BI237" s="53">
        <v>5.7328221742038999E-12</v>
      </c>
      <c r="BJ237" s="53">
        <v>0.10500113708846</v>
      </c>
      <c r="BK237" s="53">
        <v>8.4186258134381204E-5</v>
      </c>
      <c r="BL237" s="53">
        <v>2.2204460492503101E-16</v>
      </c>
      <c r="BN237" s="5">
        <f t="shared" si="16"/>
        <v>1</v>
      </c>
      <c r="BO237" s="5">
        <f t="shared" si="17"/>
        <v>0</v>
      </c>
      <c r="BQ237" s="5">
        <f t="shared" si="14"/>
        <v>2</v>
      </c>
      <c r="BR237" s="5">
        <f t="shared" si="15"/>
        <v>0</v>
      </c>
    </row>
    <row r="238" spans="1:70" x14ac:dyDescent="0.35">
      <c r="A238">
        <v>237</v>
      </c>
      <c r="B238" t="s">
        <v>1626</v>
      </c>
      <c r="C238">
        <v>5.2</v>
      </c>
      <c r="D238">
        <v>2.9</v>
      </c>
      <c r="E238">
        <v>2.9</v>
      </c>
      <c r="F238">
        <v>1.79</v>
      </c>
      <c r="G238">
        <v>1.79</v>
      </c>
      <c r="H238">
        <v>1</v>
      </c>
      <c r="I238">
        <v>55.77</v>
      </c>
      <c r="K238" t="s">
        <v>1572</v>
      </c>
      <c r="L238">
        <v>4000</v>
      </c>
      <c r="M238" t="s">
        <v>104</v>
      </c>
      <c r="N238" t="s">
        <v>1370</v>
      </c>
      <c r="O238" s="53">
        <v>0.230566666666667</v>
      </c>
      <c r="P238" s="53">
        <v>5.7733333333333303E-2</v>
      </c>
      <c r="Q238" s="53">
        <v>0.25879999999999997</v>
      </c>
      <c r="R238" s="53">
        <v>6.5699999999999995E-2</v>
      </c>
      <c r="S238" s="53">
        <v>-1.7613688285678099E-16</v>
      </c>
      <c r="T238" s="53">
        <v>-2.7200464103316301E-17</v>
      </c>
      <c r="U238" s="53">
        <v>-2.8584773437145799E-17</v>
      </c>
      <c r="V238" s="53">
        <v>4.5166666666666598E-2</v>
      </c>
      <c r="W238" s="53">
        <v>-2.73114864057789E-17</v>
      </c>
      <c r="X238" s="53">
        <v>0.31696666666666701</v>
      </c>
      <c r="Y238" s="53">
        <v>2.35E-2</v>
      </c>
      <c r="Z238" s="53">
        <v>1.14333333333332E-2</v>
      </c>
      <c r="AA238" s="53">
        <v>-3.0911384563125898E-16</v>
      </c>
      <c r="AB238" s="53">
        <v>-1.09939835013506E-16</v>
      </c>
      <c r="AC238" s="53">
        <v>-3.2164375329823998E-17</v>
      </c>
      <c r="AD238" s="53">
        <v>-2.7255975254547599E-16</v>
      </c>
      <c r="AE238" s="53">
        <v>8.8033333333333394E-2</v>
      </c>
      <c r="AF238" s="53">
        <v>-9.2946483842837303E-18</v>
      </c>
      <c r="AG238" s="53">
        <v>-3.1797481314654902E-17</v>
      </c>
      <c r="AH238" s="53">
        <v>5.3333333333333097E-3</v>
      </c>
      <c r="AI238" s="53">
        <v>-3.4208746946262599E-16</v>
      </c>
      <c r="AJ238" s="53">
        <v>-4.8230863747278399E-16</v>
      </c>
      <c r="AK238" s="53">
        <v>0.53956666666666697</v>
      </c>
      <c r="AL238" s="53">
        <v>8.4966666666666704E-2</v>
      </c>
      <c r="AM238" s="53">
        <v>-2.6126323326991502E-16</v>
      </c>
      <c r="AN238" s="53">
        <v>0.36347074551148001</v>
      </c>
      <c r="AO238" s="53">
        <v>0.107490997622152</v>
      </c>
      <c r="AP238" s="53">
        <v>1.3288990175884999E-9</v>
      </c>
      <c r="AQ238" s="53">
        <v>2.0834599227649499E-9</v>
      </c>
      <c r="AR238" s="53">
        <v>6.88386973431072E-2</v>
      </c>
      <c r="AS238" s="53">
        <v>2.2323083503080699E-4</v>
      </c>
      <c r="AT238" s="53">
        <v>1.5827620799683201E-5</v>
      </c>
      <c r="AU238" s="53">
        <v>0.44828921200090199</v>
      </c>
      <c r="AV238" s="53">
        <v>2.5455494741699702E-5</v>
      </c>
      <c r="AW238" s="53">
        <v>0.322169515418401</v>
      </c>
      <c r="AX238" s="53">
        <v>1.7461519756140699E-10</v>
      </c>
      <c r="AY238" s="53">
        <v>6.37533332217337E-6</v>
      </c>
      <c r="AZ238" s="53">
        <v>2.2204460492503101E-16</v>
      </c>
      <c r="BA238" s="53">
        <v>2.2204460492503101E-16</v>
      </c>
      <c r="BB238" s="53">
        <v>1.5073699434070301E-5</v>
      </c>
      <c r="BC238" s="53">
        <v>2.2204460492503101E-16</v>
      </c>
      <c r="BD238" s="53">
        <v>1.77026025083438E-3</v>
      </c>
      <c r="BE238" s="53">
        <v>8.5977065029589704E-4</v>
      </c>
      <c r="BF238" s="53">
        <v>2.2204460492503101E-16</v>
      </c>
      <c r="BG238" s="53">
        <v>6.1874518991305199E-7</v>
      </c>
      <c r="BH238" s="53">
        <v>0.14108387193488101</v>
      </c>
      <c r="BI238" s="53">
        <v>1.01540497226465E-8</v>
      </c>
      <c r="BJ238" s="53">
        <v>0.446670973171513</v>
      </c>
      <c r="BK238" s="53">
        <v>6.9850577305935599E-3</v>
      </c>
      <c r="BL238" s="53">
        <v>2.2204460492503101E-16</v>
      </c>
      <c r="BN238" s="5">
        <f t="shared" si="16"/>
        <v>0</v>
      </c>
      <c r="BO238" s="5">
        <f t="shared" si="17"/>
        <v>0</v>
      </c>
      <c r="BQ238" s="5">
        <f t="shared" si="14"/>
        <v>1</v>
      </c>
      <c r="BR238" s="5">
        <f t="shared" si="15"/>
        <v>0</v>
      </c>
    </row>
    <row r="239" spans="1:70" x14ac:dyDescent="0.35">
      <c r="A239">
        <v>238</v>
      </c>
      <c r="B239" t="s">
        <v>1627</v>
      </c>
      <c r="C239">
        <v>5.2</v>
      </c>
      <c r="D239">
        <v>3</v>
      </c>
      <c r="E239">
        <v>2.6</v>
      </c>
      <c r="F239">
        <v>1.73</v>
      </c>
      <c r="G239">
        <v>2</v>
      </c>
      <c r="H239">
        <v>1.1499999999999999</v>
      </c>
      <c r="I239">
        <v>57.69</v>
      </c>
      <c r="K239" t="s">
        <v>1572</v>
      </c>
      <c r="L239">
        <v>4000</v>
      </c>
      <c r="M239" t="s">
        <v>104</v>
      </c>
      <c r="N239" t="s">
        <v>1370</v>
      </c>
      <c r="O239" s="53">
        <v>6.6600000000000006E-2</v>
      </c>
      <c r="P239" s="53">
        <v>0.22516666666666699</v>
      </c>
      <c r="Q239" s="53">
        <v>0.57626666666666704</v>
      </c>
      <c r="R239" s="53">
        <v>0.59303333333333297</v>
      </c>
      <c r="S239" s="53">
        <v>-1.80966353013901E-16</v>
      </c>
      <c r="T239" s="53">
        <v>-2.6950663922775699E-17</v>
      </c>
      <c r="U239" s="53">
        <v>-2.8362728832220798E-17</v>
      </c>
      <c r="V239" s="53">
        <v>-1.85684800868557E-16</v>
      </c>
      <c r="W239" s="53">
        <v>-2.72837308301632E-17</v>
      </c>
      <c r="X239" s="53">
        <v>4.2799999999999998E-2</v>
      </c>
      <c r="Y239" s="53">
        <v>-1.5909495942878501E-16</v>
      </c>
      <c r="Z239" s="53">
        <v>2.49999999999983E-3</v>
      </c>
      <c r="AA239" s="53">
        <v>-2.84050560850346E-16</v>
      </c>
      <c r="AB239" s="53">
        <v>-1.2159717677207001E-16</v>
      </c>
      <c r="AC239" s="53">
        <v>-2.73192926614207E-17</v>
      </c>
      <c r="AD239" s="53">
        <v>-2.46830333949788E-16</v>
      </c>
      <c r="AE239" s="53">
        <v>0.22096666666666701</v>
      </c>
      <c r="AF239" s="53">
        <v>-9.30505672513959E-18</v>
      </c>
      <c r="AG239" s="53">
        <v>-3.1785338250323E-17</v>
      </c>
      <c r="AH239" s="53">
        <v>-1.3428147482841301E-16</v>
      </c>
      <c r="AI239" s="53">
        <v>-3.4164338025277598E-16</v>
      </c>
      <c r="AJ239" s="53">
        <v>-4.31654711974261E-16</v>
      </c>
      <c r="AK239" s="53">
        <v>3.3399999999999902E-2</v>
      </c>
      <c r="AL239" s="53">
        <v>1.49999999999985E-3</v>
      </c>
      <c r="AM239" s="53">
        <v>-2.6098567751375898E-16</v>
      </c>
      <c r="AN239" s="53">
        <v>0.191112652559112</v>
      </c>
      <c r="AO239" s="53">
        <v>0.57537365441444199</v>
      </c>
      <c r="AP239" s="53">
        <v>2.3242546471688699E-8</v>
      </c>
      <c r="AQ239" s="53">
        <v>8.4849910001884204E-13</v>
      </c>
      <c r="AR239" s="53">
        <v>2.7810316628566902E-2</v>
      </c>
      <c r="AS239" s="53">
        <v>2.5826092233261797E-7</v>
      </c>
      <c r="AT239" s="53">
        <v>2.20160461666709E-5</v>
      </c>
      <c r="AU239" s="53">
        <v>0.287653402892182</v>
      </c>
      <c r="AV239" s="53">
        <v>1.5833791044393301E-5</v>
      </c>
      <c r="AW239" s="53">
        <v>0.46596775350396102</v>
      </c>
      <c r="AX239" s="53">
        <v>8.0166155347970194E-12</v>
      </c>
      <c r="AY239" s="53">
        <v>6.5419491212609397E-7</v>
      </c>
      <c r="AZ239" s="53">
        <v>2.2204460492503101E-16</v>
      </c>
      <c r="BA239" s="53">
        <v>2.2204460492503101E-16</v>
      </c>
      <c r="BB239" s="53">
        <v>2.9243792024026499E-6</v>
      </c>
      <c r="BC239" s="53">
        <v>2.2204460492503101E-16</v>
      </c>
      <c r="BD239" s="53">
        <v>1.9301049380921899E-4</v>
      </c>
      <c r="BE239" s="53">
        <v>1.5409100442443001E-2</v>
      </c>
      <c r="BF239" s="53">
        <v>2.2204460492503101E-16</v>
      </c>
      <c r="BG239" s="53">
        <v>1.9134423175653001E-5</v>
      </c>
      <c r="BH239" s="53">
        <v>0.28296648268675501</v>
      </c>
      <c r="BI239" s="53">
        <v>1.03801210621635E-8</v>
      </c>
      <c r="BJ239" s="53">
        <v>2.3262221209952E-2</v>
      </c>
      <c r="BK239" s="53">
        <v>2.28240605466509E-3</v>
      </c>
      <c r="BL239" s="53">
        <v>2.2204460492503101E-16</v>
      </c>
      <c r="BN239" s="5">
        <f t="shared" si="16"/>
        <v>0</v>
      </c>
      <c r="BO239" s="5">
        <f t="shared" si="17"/>
        <v>0</v>
      </c>
      <c r="BQ239" s="5">
        <f t="shared" si="14"/>
        <v>2</v>
      </c>
      <c r="BR239" s="5">
        <f t="shared" si="15"/>
        <v>1</v>
      </c>
    </row>
    <row r="240" spans="1:70" x14ac:dyDescent="0.35">
      <c r="A240">
        <v>239</v>
      </c>
      <c r="B240" t="s">
        <v>1628</v>
      </c>
      <c r="C240">
        <v>5.0999999999999996</v>
      </c>
      <c r="D240">
        <v>2.9</v>
      </c>
      <c r="E240">
        <v>2.6</v>
      </c>
      <c r="F240">
        <v>1.76</v>
      </c>
      <c r="G240">
        <v>1.96</v>
      </c>
      <c r="H240">
        <v>1.1200000000000001</v>
      </c>
      <c r="I240">
        <v>56.86</v>
      </c>
      <c r="K240" t="s">
        <v>1572</v>
      </c>
      <c r="L240">
        <v>4000</v>
      </c>
      <c r="M240" t="s">
        <v>104</v>
      </c>
      <c r="N240" t="s">
        <v>1370</v>
      </c>
      <c r="O240" s="53">
        <v>9.83333333333333E-2</v>
      </c>
      <c r="P240" s="53">
        <v>0.51501666666666701</v>
      </c>
      <c r="Q240" s="53">
        <v>0.61019999999999996</v>
      </c>
      <c r="R240" s="53">
        <v>0.218966666666667</v>
      </c>
      <c r="S240" s="53">
        <v>-1.8030021919912499E-16</v>
      </c>
      <c r="T240" s="53">
        <v>-2.7061686225238199E-17</v>
      </c>
      <c r="U240" s="53">
        <v>-2.8345381597461003E-17</v>
      </c>
      <c r="V240" s="53">
        <v>-1.8296475445822601E-16</v>
      </c>
      <c r="W240" s="53">
        <v>-2.7033930649622601E-17</v>
      </c>
      <c r="X240" s="53">
        <v>4.48E-2</v>
      </c>
      <c r="Y240" s="53">
        <v>4.9999999999984703E-4</v>
      </c>
      <c r="Z240" s="53">
        <v>-2.14162021450193E-16</v>
      </c>
      <c r="AA240" s="53">
        <v>-2.8349544933803398E-16</v>
      </c>
      <c r="AB240" s="53">
        <v>-1.2095879853291099E-16</v>
      </c>
      <c r="AC240" s="53">
        <v>-2.7458937901236899E-17</v>
      </c>
      <c r="AD240" s="53">
        <v>-2.7540469904607798E-16</v>
      </c>
      <c r="AE240" s="53">
        <v>0.1847</v>
      </c>
      <c r="AF240" s="53">
        <v>-9.2911789373317801E-18</v>
      </c>
      <c r="AG240" s="53">
        <v>-3.1785338250323E-17</v>
      </c>
      <c r="AH240" s="53">
        <v>1.4E-2</v>
      </c>
      <c r="AI240" s="53">
        <v>-3.4308667018478902E-16</v>
      </c>
      <c r="AJ240" s="53">
        <v>-4.34569047413902E-16</v>
      </c>
      <c r="AK240" s="53">
        <v>0.24490000000000001</v>
      </c>
      <c r="AL240" s="53">
        <v>1.38666666666666E-2</v>
      </c>
      <c r="AM240" s="53">
        <v>-2.6098567751375898E-16</v>
      </c>
      <c r="AN240" s="53">
        <v>0.28773224086249399</v>
      </c>
      <c r="AO240" s="53">
        <v>0.40253815735267801</v>
      </c>
      <c r="AP240" s="53">
        <v>3.3254818732674001E-8</v>
      </c>
      <c r="AQ240" s="53">
        <v>8.7109123513327607E-12</v>
      </c>
      <c r="AR240" s="53">
        <v>3.7731138482982901E-2</v>
      </c>
      <c r="AS240" s="53">
        <v>2.5602633109174701E-6</v>
      </c>
      <c r="AT240" s="53">
        <v>1.29328939938168E-5</v>
      </c>
      <c r="AU240" s="53">
        <v>0.35145527977267499</v>
      </c>
      <c r="AV240" s="53">
        <v>7.6854754399235792E-6</v>
      </c>
      <c r="AW240" s="53">
        <v>0.45423821139161702</v>
      </c>
      <c r="AX240" s="53">
        <v>6.8304761448567501E-12</v>
      </c>
      <c r="AY240" s="53">
        <v>9.2347618193776195E-7</v>
      </c>
      <c r="AZ240" s="53">
        <v>2.2204460492503101E-16</v>
      </c>
      <c r="BA240" s="53">
        <v>2.2204460492503101E-16</v>
      </c>
      <c r="BB240" s="53">
        <v>6.4170952643401503E-6</v>
      </c>
      <c r="BC240" s="53">
        <v>2.2204460492503101E-16</v>
      </c>
      <c r="BD240" s="53">
        <v>2.6151410471008898E-4</v>
      </c>
      <c r="BE240" s="53">
        <v>1.59540692133741E-3</v>
      </c>
      <c r="BF240" s="53">
        <v>2.2204460492503101E-16</v>
      </c>
      <c r="BG240" s="53">
        <v>1.8736981962017201E-5</v>
      </c>
      <c r="BH240" s="53">
        <v>0.312225981159303</v>
      </c>
      <c r="BI240" s="53">
        <v>1.6043058065663399E-8</v>
      </c>
      <c r="BJ240" s="53">
        <v>7.2279209191065494E-2</v>
      </c>
      <c r="BK240" s="53">
        <v>3.9658508808482502E-3</v>
      </c>
      <c r="BL240" s="53">
        <v>2.2204460492503101E-16</v>
      </c>
      <c r="BN240" s="5">
        <f t="shared" si="16"/>
        <v>0</v>
      </c>
      <c r="BO240" s="5">
        <f t="shared" si="17"/>
        <v>0</v>
      </c>
      <c r="BQ240" s="5">
        <f t="shared" si="14"/>
        <v>2</v>
      </c>
      <c r="BR240" s="5">
        <f t="shared" si="15"/>
        <v>0</v>
      </c>
    </row>
    <row r="241" spans="1:70" x14ac:dyDescent="0.35">
      <c r="A241">
        <v>240</v>
      </c>
      <c r="B241" t="s">
        <v>1629</v>
      </c>
      <c r="C241">
        <v>5.0999999999999996</v>
      </c>
      <c r="D241">
        <v>3.1</v>
      </c>
      <c r="E241">
        <v>2.8</v>
      </c>
      <c r="F241">
        <v>1.65</v>
      </c>
      <c r="G241">
        <v>1.82</v>
      </c>
      <c r="H241">
        <v>1.1100000000000001</v>
      </c>
      <c r="I241">
        <v>60.78</v>
      </c>
      <c r="K241" t="s">
        <v>1572</v>
      </c>
      <c r="L241">
        <v>4000</v>
      </c>
      <c r="M241" t="s">
        <v>104</v>
      </c>
      <c r="N241" t="s">
        <v>1370</v>
      </c>
      <c r="O241" s="53">
        <v>0.12859999999999999</v>
      </c>
      <c r="P241" s="53">
        <v>0.181433333333333</v>
      </c>
      <c r="Q241" s="53">
        <v>0.72366666666666701</v>
      </c>
      <c r="R241" s="53">
        <v>6.3166666666666704E-2</v>
      </c>
      <c r="S241" s="53">
        <v>-1.8046675265281899E-16</v>
      </c>
      <c r="T241" s="53">
        <v>-2.68673971959288E-17</v>
      </c>
      <c r="U241" s="53">
        <v>-2.8602120671905601E-17</v>
      </c>
      <c r="V241" s="53">
        <v>-1.8984813721090201E-16</v>
      </c>
      <c r="W241" s="53">
        <v>-2.72837308301632E-17</v>
      </c>
      <c r="X241" s="53">
        <v>1.5100000000000001E-2</v>
      </c>
      <c r="Y241" s="53">
        <v>4.9999999999985505E-4</v>
      </c>
      <c r="Z241" s="53">
        <v>0.35176666666666701</v>
      </c>
      <c r="AA241" s="53">
        <v>-3.2590596887871502E-16</v>
      </c>
      <c r="AB241" s="53">
        <v>-1.2675971383657701E-16</v>
      </c>
      <c r="AC241" s="53">
        <v>-3.0915374427120699E-17</v>
      </c>
      <c r="AD241" s="53">
        <v>1.4999999999997899E-3</v>
      </c>
      <c r="AE241" s="53">
        <v>1.6E-2</v>
      </c>
      <c r="AF241" s="53">
        <v>-9.2668928086680998E-18</v>
      </c>
      <c r="AG241" s="53">
        <v>-3.1781868803371098E-17</v>
      </c>
      <c r="AH241" s="53">
        <v>3.46666666666648E-3</v>
      </c>
      <c r="AI241" s="53">
        <v>-3.4136582449661999E-16</v>
      </c>
      <c r="AJ241" s="53">
        <v>-4.5705106366256099E-16</v>
      </c>
      <c r="AK241" s="53">
        <v>0.44769999999999999</v>
      </c>
      <c r="AL241" s="53">
        <v>3.3999999999999898E-2</v>
      </c>
      <c r="AM241" s="53">
        <v>-2.6090241078691199E-16</v>
      </c>
      <c r="AN241" s="53">
        <v>0.42041370417898899</v>
      </c>
      <c r="AO241" s="53">
        <v>0.27606990013599098</v>
      </c>
      <c r="AP241" s="53">
        <v>1.5055624039555701E-11</v>
      </c>
      <c r="AQ241" s="53">
        <v>2.2204460492503101E-16</v>
      </c>
      <c r="AR241" s="53">
        <v>8.4886939697280006E-2</v>
      </c>
      <c r="AS241" s="53">
        <v>5.3784801418863904E-4</v>
      </c>
      <c r="AT241" s="53">
        <v>1.54507283065393E-5</v>
      </c>
      <c r="AU241" s="53">
        <v>0.235357140395002</v>
      </c>
      <c r="AV241" s="53">
        <v>6.0639395426202502E-6</v>
      </c>
      <c r="AW241" s="53">
        <v>0.400976393608593</v>
      </c>
      <c r="AX241" s="53">
        <v>2.2204460492503101E-16</v>
      </c>
      <c r="AY241" s="53">
        <v>5.1823678707847901E-9</v>
      </c>
      <c r="AZ241" s="53">
        <v>2.2204460492503101E-16</v>
      </c>
      <c r="BA241" s="53">
        <v>2.2204460492503101E-16</v>
      </c>
      <c r="BB241" s="53">
        <v>1.05149225884848E-7</v>
      </c>
      <c r="BC241" s="53">
        <v>2.2204460492503101E-16</v>
      </c>
      <c r="BD241" s="53">
        <v>1.89618970313641E-4</v>
      </c>
      <c r="BE241" s="53">
        <v>5.4380714213725798E-2</v>
      </c>
      <c r="BF241" s="53">
        <v>2.2204460492503101E-16</v>
      </c>
      <c r="BG241" s="53">
        <v>7.4527489169332999E-7</v>
      </c>
      <c r="BH241" s="53">
        <v>9.5974102920825893E-2</v>
      </c>
      <c r="BI241" s="53">
        <v>4.6276219974055102E-11</v>
      </c>
      <c r="BJ241" s="53">
        <v>0.115609286343613</v>
      </c>
      <c r="BK241" s="53">
        <v>2.15944715289265E-4</v>
      </c>
      <c r="BL241" s="53">
        <v>2.2204460492503101E-16</v>
      </c>
      <c r="BN241" s="5">
        <f t="shared" si="16"/>
        <v>1</v>
      </c>
      <c r="BO241" s="5">
        <f t="shared" si="17"/>
        <v>0</v>
      </c>
      <c r="BQ241" s="5">
        <f t="shared" si="14"/>
        <v>1</v>
      </c>
      <c r="BR241" s="5">
        <f t="shared" si="15"/>
        <v>0</v>
      </c>
    </row>
    <row r="242" spans="1:70" x14ac:dyDescent="0.35">
      <c r="A242">
        <v>241</v>
      </c>
      <c r="B242" t="s">
        <v>1630</v>
      </c>
      <c r="C242">
        <v>5.2</v>
      </c>
      <c r="D242">
        <v>3</v>
      </c>
      <c r="E242">
        <v>2.7</v>
      </c>
      <c r="F242">
        <v>1.73</v>
      </c>
      <c r="G242">
        <v>1.93</v>
      </c>
      <c r="H242">
        <v>1.1100000000000001</v>
      </c>
      <c r="I242">
        <v>57.69</v>
      </c>
      <c r="K242" t="s">
        <v>1572</v>
      </c>
      <c r="L242">
        <v>4000</v>
      </c>
      <c r="M242" t="s">
        <v>104</v>
      </c>
      <c r="N242" t="s">
        <v>1370</v>
      </c>
      <c r="O242" s="53">
        <v>0.17983333333333301</v>
      </c>
      <c r="P242" s="53">
        <v>0.30226666666666702</v>
      </c>
      <c r="Q242" s="53">
        <v>0.54159999999999997</v>
      </c>
      <c r="R242" s="53">
        <v>0.26123333333333298</v>
      </c>
      <c r="S242" s="53">
        <v>-1.80133685745432E-16</v>
      </c>
      <c r="T242" s="53">
        <v>-2.6090241078691199E-17</v>
      </c>
      <c r="U242" s="53">
        <v>-2.8126806439487899E-17</v>
      </c>
      <c r="V242" s="53">
        <v>-1.84241510936545E-16</v>
      </c>
      <c r="W242" s="53">
        <v>-2.7339241981394501E-17</v>
      </c>
      <c r="X242" s="53">
        <v>8.6066666666666694E-2</v>
      </c>
      <c r="Y242" s="53">
        <v>4.9999999999984399E-4</v>
      </c>
      <c r="Z242" s="53">
        <v>8.4999999999998705E-3</v>
      </c>
      <c r="AA242" s="53">
        <v>-3.0092595082464899E-16</v>
      </c>
      <c r="AB242" s="53">
        <v>-1.22540866343002E-16</v>
      </c>
      <c r="AC242" s="53">
        <v>-2.85223233920107E-17</v>
      </c>
      <c r="AD242" s="53">
        <v>1.49999999999975E-3</v>
      </c>
      <c r="AE242" s="53">
        <v>0.18379999999999999</v>
      </c>
      <c r="AF242" s="53">
        <v>-9.3171997894714301E-18</v>
      </c>
      <c r="AG242" s="53">
        <v>-3.1773195185991203E-17</v>
      </c>
      <c r="AH242" s="53">
        <v>5.4999999999999103E-3</v>
      </c>
      <c r="AI242" s="53">
        <v>-3.4097724643800101E-16</v>
      </c>
      <c r="AJ242" s="53">
        <v>-4.3978709562964E-16</v>
      </c>
      <c r="AK242" s="53">
        <v>5.8000000000000003E-2</v>
      </c>
      <c r="AL242" s="53">
        <v>2.91999999999999E-2</v>
      </c>
      <c r="AM242" s="53">
        <v>-2.6098567751375898E-16</v>
      </c>
      <c r="AN242" s="53">
        <v>0.23915174524503199</v>
      </c>
      <c r="AO242" s="53">
        <v>0.43485337956412501</v>
      </c>
      <c r="AP242" s="53">
        <v>4.4391296460800598E-9</v>
      </c>
      <c r="AQ242" s="53">
        <v>1.7608817290375199E-12</v>
      </c>
      <c r="AR242" s="53">
        <v>3.8419633783030899E-2</v>
      </c>
      <c r="AS242" s="53">
        <v>2.2633394302567099E-6</v>
      </c>
      <c r="AT242" s="53">
        <v>2.1663435178153102E-5</v>
      </c>
      <c r="AU242" s="53">
        <v>0.32712875206148101</v>
      </c>
      <c r="AV242" s="53">
        <v>1.7672691280164401E-5</v>
      </c>
      <c r="AW242" s="53">
        <v>0.42096346243736599</v>
      </c>
      <c r="AX242" s="53">
        <v>1.24334051310787E-11</v>
      </c>
      <c r="AY242" s="53">
        <v>6.5105018616439505E-7</v>
      </c>
      <c r="AZ242" s="53">
        <v>2.2204460492503101E-16</v>
      </c>
      <c r="BA242" s="53">
        <v>2.2204460492503101E-16</v>
      </c>
      <c r="BB242" s="53">
        <v>2.62752450648721E-6</v>
      </c>
      <c r="BC242" s="53">
        <v>2.2204460492503101E-16</v>
      </c>
      <c r="BD242" s="53">
        <v>3.39065819631376E-4</v>
      </c>
      <c r="BE242" s="53">
        <v>1.51791181751541E-2</v>
      </c>
      <c r="BF242" s="53">
        <v>2.2204460492503101E-16</v>
      </c>
      <c r="BG242" s="53">
        <v>5.2845260265376196E-6</v>
      </c>
      <c r="BH242" s="53">
        <v>0.208239102702686</v>
      </c>
      <c r="BI242" s="53">
        <v>4.8836728290348204E-9</v>
      </c>
      <c r="BJ242" s="53">
        <v>5.7882007002256E-2</v>
      </c>
      <c r="BK242" s="53">
        <v>2.1535024964875701E-3</v>
      </c>
      <c r="BL242" s="53">
        <v>2.2204460492503101E-16</v>
      </c>
      <c r="BN242" s="5">
        <f t="shared" si="16"/>
        <v>0</v>
      </c>
      <c r="BO242" s="5">
        <f t="shared" si="17"/>
        <v>0</v>
      </c>
      <c r="BQ242" s="5">
        <f t="shared" si="14"/>
        <v>1</v>
      </c>
      <c r="BR242" s="5">
        <f t="shared" si="15"/>
        <v>0</v>
      </c>
    </row>
    <row r="243" spans="1:70" x14ac:dyDescent="0.35">
      <c r="A243">
        <v>242</v>
      </c>
      <c r="B243" t="s">
        <v>1631</v>
      </c>
      <c r="C243">
        <v>4.8</v>
      </c>
      <c r="D243">
        <v>3.1</v>
      </c>
      <c r="E243">
        <v>2.8</v>
      </c>
      <c r="F243">
        <v>1.55</v>
      </c>
      <c r="G243">
        <v>1.71</v>
      </c>
      <c r="H243">
        <v>1.1100000000000001</v>
      </c>
      <c r="I243">
        <v>64.58</v>
      </c>
      <c r="K243" t="s">
        <v>1572</v>
      </c>
      <c r="L243">
        <v>4000</v>
      </c>
      <c r="M243" t="s">
        <v>104</v>
      </c>
      <c r="N243" t="s">
        <v>1370</v>
      </c>
      <c r="O243" s="53">
        <v>3.4766666666666703E-2</v>
      </c>
      <c r="P243" s="53">
        <v>0.121866666666667</v>
      </c>
      <c r="Q243" s="53">
        <v>0.34089999999999998</v>
      </c>
      <c r="R243" s="53">
        <v>1.9199999999999998E-2</v>
      </c>
      <c r="S243" s="53">
        <v>-1.80189196896663E-16</v>
      </c>
      <c r="T243" s="53">
        <v>-2.6284530108000601E-17</v>
      </c>
      <c r="U243" s="53">
        <v>-2.8218746783714702E-17</v>
      </c>
      <c r="V243" s="53">
        <v>-1.8762769116165101E-16</v>
      </c>
      <c r="W243" s="53">
        <v>-2.6506574712925599E-17</v>
      </c>
      <c r="X243" s="53">
        <v>6.0466666666666599E-2</v>
      </c>
      <c r="Y243" s="53">
        <v>8.4999999999999694E-3</v>
      </c>
      <c r="Z243" s="53">
        <v>0.4909</v>
      </c>
      <c r="AA243" s="53">
        <v>-3.2623903578610199E-16</v>
      </c>
      <c r="AB243" s="53">
        <v>-1.2423395645555499E-16</v>
      </c>
      <c r="AC243" s="53">
        <v>-3.0884149404553103E-17</v>
      </c>
      <c r="AD243" s="53">
        <v>1.4999999999997899E-3</v>
      </c>
      <c r="AE243" s="53">
        <v>0.41676666666666701</v>
      </c>
      <c r="AF243" s="53">
        <v>-9.1072982488782403E-18</v>
      </c>
      <c r="AG243" s="53">
        <v>-3.1663907607004697E-17</v>
      </c>
      <c r="AH243" s="53">
        <v>1.9466666666666601E-2</v>
      </c>
      <c r="AI243" s="53">
        <v>-3.3681391009565701E-16</v>
      </c>
      <c r="AJ243" s="53">
        <v>-4.5705106366256099E-16</v>
      </c>
      <c r="AK243" s="53">
        <v>0.245933333333333</v>
      </c>
      <c r="AL243" s="53">
        <v>2.9999999999999898E-2</v>
      </c>
      <c r="AM243" s="53">
        <v>-2.60333421486791E-16</v>
      </c>
      <c r="AN243" s="53">
        <v>0.32716299773908403</v>
      </c>
      <c r="AO243" s="53">
        <v>0.25323029406797298</v>
      </c>
      <c r="AP243" s="53">
        <v>2.2204460492503101E-16</v>
      </c>
      <c r="AQ243" s="53">
        <v>2.2204460492503101E-16</v>
      </c>
      <c r="AR243" s="53">
        <v>0.20729260252377199</v>
      </c>
      <c r="AS243" s="53">
        <v>2.4206380294751501E-2</v>
      </c>
      <c r="AT243" s="53">
        <v>9.3505560905062492E-6</v>
      </c>
      <c r="AU243" s="53">
        <v>0.26079564042928299</v>
      </c>
      <c r="AV243" s="53">
        <v>1.25040252257915E-7</v>
      </c>
      <c r="AW243" s="53">
        <v>0.28504766971626899</v>
      </c>
      <c r="AX243" s="53">
        <v>2.2204460492503101E-16</v>
      </c>
      <c r="AY243" s="53">
        <v>1.4955047553125701E-12</v>
      </c>
      <c r="AZ243" s="53">
        <v>2.2204460492503101E-16</v>
      </c>
      <c r="BA243" s="53">
        <v>2.2204460492503101E-16</v>
      </c>
      <c r="BB243" s="53">
        <v>1.00991882241705E-9</v>
      </c>
      <c r="BC243" s="53">
        <v>2.2204460492503101E-16</v>
      </c>
      <c r="BD243" s="53">
        <v>1.19575707140506E-4</v>
      </c>
      <c r="BE243" s="53">
        <v>0.47977858500922699</v>
      </c>
      <c r="BF243" s="53">
        <v>2.2204460492503101E-16</v>
      </c>
      <c r="BG243" s="53">
        <v>8.9400285616405696E-8</v>
      </c>
      <c r="BH243" s="53">
        <v>3.2688236086405503E-2</v>
      </c>
      <c r="BI243" s="53">
        <v>2.2204460492503101E-16</v>
      </c>
      <c r="BJ243" s="53">
        <v>0.122205679339488</v>
      </c>
      <c r="BK243" s="53">
        <v>9.7274236283873897E-6</v>
      </c>
      <c r="BL243" s="53">
        <v>2.2204460492503101E-16</v>
      </c>
      <c r="BN243" s="5">
        <f t="shared" si="16"/>
        <v>0</v>
      </c>
      <c r="BO243" s="5">
        <f t="shared" si="17"/>
        <v>0</v>
      </c>
      <c r="BQ243" s="5">
        <f t="shared" si="14"/>
        <v>0</v>
      </c>
      <c r="BR243" s="5">
        <f t="shared" si="15"/>
        <v>0</v>
      </c>
    </row>
    <row r="244" spans="1:70" x14ac:dyDescent="0.35">
      <c r="A244">
        <v>243</v>
      </c>
      <c r="B244" t="s">
        <v>1632</v>
      </c>
      <c r="C244">
        <v>5.3</v>
      </c>
      <c r="D244">
        <v>3</v>
      </c>
      <c r="E244">
        <v>2.8</v>
      </c>
      <c r="F244">
        <v>1.77</v>
      </c>
      <c r="G244">
        <v>1.89</v>
      </c>
      <c r="H244">
        <v>1.07</v>
      </c>
      <c r="I244">
        <v>56.6</v>
      </c>
      <c r="K244" t="s">
        <v>1572</v>
      </c>
      <c r="L244">
        <v>4000</v>
      </c>
      <c r="M244" t="s">
        <v>104</v>
      </c>
      <c r="N244" t="s">
        <v>1370</v>
      </c>
      <c r="O244" s="53">
        <v>0.32133333333333303</v>
      </c>
      <c r="P244" s="53">
        <v>0.34168333333333301</v>
      </c>
      <c r="Q244" s="53">
        <v>0.38219999999999998</v>
      </c>
      <c r="R244" s="53">
        <v>8.6900000000000005E-2</v>
      </c>
      <c r="S244" s="53">
        <v>-1.7963408538434999E-16</v>
      </c>
      <c r="T244" s="53">
        <v>-2.7255975254547599E-17</v>
      </c>
      <c r="U244" s="53">
        <v>-2.8877941704585899E-17</v>
      </c>
      <c r="V244" s="53">
        <v>2.4999999999998201E-3</v>
      </c>
      <c r="W244" s="53">
        <v>-2.7228219678932001E-17</v>
      </c>
      <c r="X244" s="53">
        <v>0.114266666666667</v>
      </c>
      <c r="Y244" s="53">
        <v>9.9999999999999603E-3</v>
      </c>
      <c r="Z244" s="53">
        <v>2.82666666666666E-2</v>
      </c>
      <c r="AA244" s="53">
        <v>-3.0805913375786502E-16</v>
      </c>
      <c r="AB244" s="53">
        <v>-1.23734356094474E-16</v>
      </c>
      <c r="AC244" s="53">
        <v>-3.1892023744095602E-17</v>
      </c>
      <c r="AD244" s="53">
        <v>-2.5558721805651902E-16</v>
      </c>
      <c r="AE244" s="53">
        <v>0.123266666666667</v>
      </c>
      <c r="AF244" s="53">
        <v>-9.3536289824669398E-18</v>
      </c>
      <c r="AG244" s="53">
        <v>-3.1795746591178898E-17</v>
      </c>
      <c r="AH244" s="53">
        <v>1.2833333333333301E-2</v>
      </c>
      <c r="AI244" s="53">
        <v>-3.4541813853650198E-16</v>
      </c>
      <c r="AJ244" s="53">
        <v>-4.5627390754532401E-16</v>
      </c>
      <c r="AK244" s="53">
        <v>4.80999999999999E-2</v>
      </c>
      <c r="AL244" s="53">
        <v>5.8483333333333297E-2</v>
      </c>
      <c r="AM244" s="53">
        <v>-2.6090241078691199E-16</v>
      </c>
      <c r="AN244" s="53">
        <v>0.298555936115807</v>
      </c>
      <c r="AO244" s="53">
        <v>0.125940711293338</v>
      </c>
      <c r="AP244" s="53">
        <v>5.2268518392804599E-9</v>
      </c>
      <c r="AQ244" s="53">
        <v>8.8986343322973597E-11</v>
      </c>
      <c r="AR244" s="53">
        <v>4.3943767729989203E-2</v>
      </c>
      <c r="AS244" s="53">
        <v>7.2793028157988296E-6</v>
      </c>
      <c r="AT244" s="53">
        <v>2.5190588978845398E-5</v>
      </c>
      <c r="AU244" s="53">
        <v>0.309798326879625</v>
      </c>
      <c r="AV244" s="53">
        <v>4.9111675754552702E-5</v>
      </c>
      <c r="AW244" s="53">
        <v>0.401379052605149</v>
      </c>
      <c r="AX244" s="53">
        <v>7.3012759667213806E-11</v>
      </c>
      <c r="AY244" s="53">
        <v>3.4996899730022202E-6</v>
      </c>
      <c r="AZ244" s="53">
        <v>2.2204460492503101E-16</v>
      </c>
      <c r="BA244" s="53">
        <v>2.2204460492503101E-16</v>
      </c>
      <c r="BB244" s="53">
        <v>6.9305515055872402E-6</v>
      </c>
      <c r="BC244" s="53">
        <v>2.2204460492503101E-16</v>
      </c>
      <c r="BD244" s="53">
        <v>6.1090472287698104E-4</v>
      </c>
      <c r="BE244" s="53">
        <v>1.41325028330618E-3</v>
      </c>
      <c r="BF244" s="53">
        <v>2.2204460492503101E-16</v>
      </c>
      <c r="BG244" s="53">
        <v>3.1935783173509899E-6</v>
      </c>
      <c r="BH244" s="53">
        <v>0.17516172442535</v>
      </c>
      <c r="BI244" s="53">
        <v>1.259920839114E-8</v>
      </c>
      <c r="BJ244" s="53">
        <v>0.118525032664326</v>
      </c>
      <c r="BK244" s="53">
        <v>4.1830441981885397E-3</v>
      </c>
      <c r="BL244" s="53">
        <v>2.2204460492503101E-16</v>
      </c>
      <c r="BN244" s="5">
        <f t="shared" si="16"/>
        <v>0</v>
      </c>
      <c r="BO244" s="5">
        <f t="shared" si="17"/>
        <v>0</v>
      </c>
      <c r="BQ244" s="5">
        <f t="shared" si="14"/>
        <v>0</v>
      </c>
      <c r="BR244" s="5">
        <f t="shared" si="15"/>
        <v>0</v>
      </c>
    </row>
    <row r="245" spans="1:70" x14ac:dyDescent="0.35">
      <c r="A245">
        <v>244</v>
      </c>
      <c r="B245" t="s">
        <v>1633</v>
      </c>
      <c r="C245">
        <v>5.0999999999999996</v>
      </c>
      <c r="D245">
        <v>3.7</v>
      </c>
      <c r="E245">
        <v>3.5</v>
      </c>
      <c r="F245">
        <v>1.38</v>
      </c>
      <c r="G245">
        <v>1.46</v>
      </c>
      <c r="H245">
        <v>1.06</v>
      </c>
      <c r="I245">
        <v>72.55</v>
      </c>
      <c r="K245" t="s">
        <v>1572</v>
      </c>
      <c r="L245">
        <v>4000</v>
      </c>
      <c r="M245" t="s">
        <v>104</v>
      </c>
      <c r="N245" t="s">
        <v>1370</v>
      </c>
      <c r="O245" s="53">
        <v>4.1433333333333301E-2</v>
      </c>
      <c r="P245" s="53">
        <v>1.01E-2</v>
      </c>
      <c r="Q245" s="53">
        <v>1.49999999999992E-3</v>
      </c>
      <c r="R245" s="53">
        <v>2.9866666666666701E-2</v>
      </c>
      <c r="S245" s="53">
        <v>-1.8451906669270101E-16</v>
      </c>
      <c r="T245" s="53">
        <v>-2.3064883336587601E-17</v>
      </c>
      <c r="U245" s="53">
        <v>-2.7073829289569999E-17</v>
      </c>
      <c r="V245" s="53">
        <v>2.5666666666665002E-3</v>
      </c>
      <c r="W245" s="53">
        <v>-2.2898349882893899E-17</v>
      </c>
      <c r="X245" s="53">
        <v>6.78666666666667E-2</v>
      </c>
      <c r="Y245" s="53">
        <v>0.95020000000000004</v>
      </c>
      <c r="Z245" s="53">
        <v>0.99333333333333296</v>
      </c>
      <c r="AA245" s="53">
        <v>-3.3184566206045898E-16</v>
      </c>
      <c r="AB245" s="53">
        <v>-1.2251311076738599E-16</v>
      </c>
      <c r="AC245" s="53">
        <v>-2.8247369721068301E-17</v>
      </c>
      <c r="AD245" s="53">
        <v>3.9999999999987197E-4</v>
      </c>
      <c r="AE245" s="53">
        <v>-2.0372592501871601E-17</v>
      </c>
      <c r="AF245" s="53">
        <v>-8.3596324307322302E-18</v>
      </c>
      <c r="AG245" s="53">
        <v>-3.12076753328228E-17</v>
      </c>
      <c r="AH245" s="53">
        <v>2.7666666666665901E-3</v>
      </c>
      <c r="AI245" s="53">
        <v>4.3999999999999101E-3</v>
      </c>
      <c r="AJ245" s="53">
        <v>-4.75341987993261E-16</v>
      </c>
      <c r="AK245" s="53">
        <v>2.79999999999998E-3</v>
      </c>
      <c r="AL245" s="53">
        <v>-3.1388780463714702E-16</v>
      </c>
      <c r="AM245" s="53">
        <v>-2.5998647679159601E-16</v>
      </c>
      <c r="AN245" s="53">
        <v>1.1299011316537299E-2</v>
      </c>
      <c r="AO245" s="53">
        <v>3.5767015640143902E-3</v>
      </c>
      <c r="AP245" s="53">
        <v>2.2204460492503101E-16</v>
      </c>
      <c r="AQ245" s="53">
        <v>2.2204460492503101E-16</v>
      </c>
      <c r="AR245" s="53">
        <v>6.3950246766014698E-2</v>
      </c>
      <c r="AS245" s="53">
        <v>0.977103193313411</v>
      </c>
      <c r="AT245" s="53">
        <v>3.74050506492844E-5</v>
      </c>
      <c r="AU245" s="53">
        <v>9.7917780319232203E-3</v>
      </c>
      <c r="AV245" s="53">
        <v>4.0024204539945798E-7</v>
      </c>
      <c r="AW245" s="53">
        <v>2.3882826488861801E-2</v>
      </c>
      <c r="AX245" s="53">
        <v>2.2204460492503101E-16</v>
      </c>
      <c r="AY245" s="53">
        <v>2.2204460492503101E-16</v>
      </c>
      <c r="AZ245" s="53">
        <v>2.2204460492503101E-16</v>
      </c>
      <c r="BA245" s="53">
        <v>2.2204460492503101E-16</v>
      </c>
      <c r="BB245" s="53">
        <v>2.2204460492503101E-16</v>
      </c>
      <c r="BC245" s="53">
        <v>2.2204460492503101E-16</v>
      </c>
      <c r="BD245" s="53">
        <v>1.62731378270373E-4</v>
      </c>
      <c r="BE245" s="53">
        <v>0.99600718253227705</v>
      </c>
      <c r="BF245" s="53">
        <v>2.2204460492503101E-16</v>
      </c>
      <c r="BG245" s="53">
        <v>7.2223708755339101E-13</v>
      </c>
      <c r="BH245" s="53">
        <v>1.19800215503105E-4</v>
      </c>
      <c r="BI245" s="53">
        <v>2.2204460492503101E-16</v>
      </c>
      <c r="BJ245" s="53">
        <v>1.44262248809181E-2</v>
      </c>
      <c r="BK245" s="53">
        <v>4.78804664013743E-9</v>
      </c>
      <c r="BL245" s="53">
        <v>2.2204460492503101E-16</v>
      </c>
      <c r="BN245" s="5">
        <f t="shared" si="16"/>
        <v>2</v>
      </c>
      <c r="BO245" s="5">
        <f t="shared" si="17"/>
        <v>2</v>
      </c>
      <c r="BQ245" s="5">
        <f t="shared" si="14"/>
        <v>2</v>
      </c>
      <c r="BR245" s="5">
        <f t="shared" si="15"/>
        <v>2</v>
      </c>
    </row>
    <row r="246" spans="1:70" x14ac:dyDescent="0.35">
      <c r="A246">
        <v>245</v>
      </c>
      <c r="B246" t="s">
        <v>1634</v>
      </c>
      <c r="C246">
        <v>5.2</v>
      </c>
      <c r="D246">
        <v>3.6</v>
      </c>
      <c r="E246">
        <v>3.1</v>
      </c>
      <c r="F246">
        <v>1.44</v>
      </c>
      <c r="G246">
        <v>1.68</v>
      </c>
      <c r="H246">
        <v>1.1599999999999999</v>
      </c>
      <c r="I246">
        <v>69.23</v>
      </c>
      <c r="K246" t="s">
        <v>1572</v>
      </c>
      <c r="L246">
        <v>4000</v>
      </c>
      <c r="M246" t="s">
        <v>104</v>
      </c>
      <c r="N246" t="s">
        <v>1370</v>
      </c>
      <c r="O246" s="53">
        <v>0.46433333333333299</v>
      </c>
      <c r="P246" s="53">
        <v>-5.2458037913538601E-17</v>
      </c>
      <c r="Q246" s="53">
        <v>-8.0158102377936299E-17</v>
      </c>
      <c r="R246" s="53">
        <v>-2.6395552410463099E-17</v>
      </c>
      <c r="S246" s="53">
        <v>-1.9123591599168301E-16</v>
      </c>
      <c r="T246" s="53">
        <v>-2.6784130469081901E-17</v>
      </c>
      <c r="U246" s="53">
        <v>-2.8210073166334801E-17</v>
      </c>
      <c r="V246" s="53">
        <v>-1.9195756095769E-16</v>
      </c>
      <c r="W246" s="53">
        <v>-2.6340041259231801E-17</v>
      </c>
      <c r="X246" s="53">
        <v>2.53E-2</v>
      </c>
      <c r="Y246" s="53">
        <v>0.208133333333333</v>
      </c>
      <c r="Z246" s="53">
        <v>0.99870000000000003</v>
      </c>
      <c r="AA246" s="53">
        <v>-3.3403835253409398E-16</v>
      </c>
      <c r="AB246" s="53">
        <v>-1.2784218128558699E-16</v>
      </c>
      <c r="AC246" s="53">
        <v>-2.81675724411734E-17</v>
      </c>
      <c r="AD246" s="53">
        <v>-1.5251688800788101E-16</v>
      </c>
      <c r="AE246" s="53">
        <v>1.1333333333333299E-2</v>
      </c>
      <c r="AF246" s="53">
        <v>-9.1558705062055902E-18</v>
      </c>
      <c r="AG246" s="53">
        <v>-3.1653499266148799E-17</v>
      </c>
      <c r="AH246" s="53">
        <v>1.4666666666665301E-3</v>
      </c>
      <c r="AI246" s="53">
        <v>1.7999999999997801E-3</v>
      </c>
      <c r="AJ246" s="53">
        <v>-4.7797876767674601E-16</v>
      </c>
      <c r="AK246" s="53">
        <v>2.0833333333333301E-2</v>
      </c>
      <c r="AL246" s="53">
        <v>1.66666666666633E-3</v>
      </c>
      <c r="AM246" s="53">
        <v>-2.60333421486791E-16</v>
      </c>
      <c r="AN246" s="53">
        <v>0.28585531667765002</v>
      </c>
      <c r="AO246" s="53">
        <v>3.6659887368780002E-2</v>
      </c>
      <c r="AP246" s="53">
        <v>2.2204460492503101E-16</v>
      </c>
      <c r="AQ246" s="53">
        <v>2.2204460492503101E-16</v>
      </c>
      <c r="AR246" s="53">
        <v>8.9032643211278698E-2</v>
      </c>
      <c r="AS246" s="53">
        <v>7.1307398769429306E-2</v>
      </c>
      <c r="AT246" s="53">
        <v>4.6408050864597602E-5</v>
      </c>
      <c r="AU246" s="53">
        <v>3.9766608811790297E-2</v>
      </c>
      <c r="AV246" s="53">
        <v>5.3601059219225598E-6</v>
      </c>
      <c r="AW246" s="53">
        <v>0.223262717204328</v>
      </c>
      <c r="AX246" s="53">
        <v>2.2204460492503101E-16</v>
      </c>
      <c r="AY246" s="53">
        <v>2.2204460492503101E-16</v>
      </c>
      <c r="AZ246" s="53">
        <v>2.2204460492503101E-16</v>
      </c>
      <c r="BA246" s="53">
        <v>2.2204460492503101E-16</v>
      </c>
      <c r="BB246" s="53">
        <v>4.8449350397855797E-12</v>
      </c>
      <c r="BC246" s="53">
        <v>2.2204460492503101E-16</v>
      </c>
      <c r="BD246" s="53">
        <v>4.0194009373146697E-5</v>
      </c>
      <c r="BE246" s="53">
        <v>0.96611607161989899</v>
      </c>
      <c r="BF246" s="53">
        <v>2.2204460492503101E-16</v>
      </c>
      <c r="BG246" s="53">
        <v>2.8001228189413302E-9</v>
      </c>
      <c r="BH246" s="53">
        <v>3.6658509680286798E-3</v>
      </c>
      <c r="BI246" s="53">
        <v>2.2204460492503101E-16</v>
      </c>
      <c r="BJ246" s="53">
        <v>1.9525086639777901E-2</v>
      </c>
      <c r="BK246" s="53">
        <v>2.5845414013195299E-7</v>
      </c>
      <c r="BL246" s="53">
        <v>2.2204460492503101E-16</v>
      </c>
      <c r="BN246" s="5">
        <f t="shared" si="16"/>
        <v>1</v>
      </c>
      <c r="BO246" s="5">
        <f t="shared" si="17"/>
        <v>1</v>
      </c>
      <c r="BQ246" s="5">
        <f t="shared" si="14"/>
        <v>1</v>
      </c>
      <c r="BR246" s="5">
        <f t="shared" si="15"/>
        <v>1</v>
      </c>
    </row>
    <row r="247" spans="1:70" x14ac:dyDescent="0.35">
      <c r="A247">
        <v>246</v>
      </c>
      <c r="B247" t="s">
        <v>1635</v>
      </c>
      <c r="C247">
        <v>4.8</v>
      </c>
      <c r="D247">
        <v>3.4</v>
      </c>
      <c r="E247">
        <v>3.2</v>
      </c>
      <c r="F247">
        <v>1.41</v>
      </c>
      <c r="G247">
        <v>1.5</v>
      </c>
      <c r="H247">
        <v>1.06</v>
      </c>
      <c r="I247">
        <v>70.83</v>
      </c>
      <c r="K247" t="s">
        <v>1572</v>
      </c>
      <c r="L247">
        <v>4000</v>
      </c>
      <c r="M247" t="s">
        <v>104</v>
      </c>
      <c r="N247" t="s">
        <v>1370</v>
      </c>
      <c r="O247" s="53">
        <v>2.1999999999999999E-2</v>
      </c>
      <c r="P247" s="53">
        <v>1.9999999999999298E-3</v>
      </c>
      <c r="Q247" s="53">
        <v>8.8333333333332903E-3</v>
      </c>
      <c r="R247" s="53">
        <v>2.2666666666666699E-3</v>
      </c>
      <c r="S247" s="53">
        <v>-1.86850535044414E-16</v>
      </c>
      <c r="T247" s="53">
        <v>-2.4924506902834799E-17</v>
      </c>
      <c r="U247" s="53">
        <v>-2.7554347692415601E-17</v>
      </c>
      <c r="V247" s="53">
        <v>2.1666666666664901E-3</v>
      </c>
      <c r="W247" s="53">
        <v>-2.5285329385837901E-17</v>
      </c>
      <c r="X247" s="53">
        <v>0.14646666666666699</v>
      </c>
      <c r="Y247" s="53">
        <v>0.81606666666666705</v>
      </c>
      <c r="Z247" s="53">
        <v>1</v>
      </c>
      <c r="AA247" s="53">
        <v>7.9999999999967098E-4</v>
      </c>
      <c r="AB247" s="53">
        <v>-1.2292944440162E-16</v>
      </c>
      <c r="AC247" s="53">
        <v>-2.9269989210156699E-17</v>
      </c>
      <c r="AD247" s="53">
        <v>-1.5351608873004401E-16</v>
      </c>
      <c r="AE247" s="53">
        <v>1.2999999999999999E-2</v>
      </c>
      <c r="AF247" s="53">
        <v>-8.7308632545912707E-18</v>
      </c>
      <c r="AG247" s="53">
        <v>-3.1551150581066202E-17</v>
      </c>
      <c r="AH247" s="53">
        <v>6.9999999999999602E-3</v>
      </c>
      <c r="AI247" s="53">
        <v>-2.4491519923231002E-16</v>
      </c>
      <c r="AJ247" s="53">
        <v>-4.8114290329692704E-16</v>
      </c>
      <c r="AK247" s="53">
        <v>-3.0392355299113703E-17</v>
      </c>
      <c r="AL247" s="53">
        <v>-3.1466496075438499E-16</v>
      </c>
      <c r="AM247" s="53">
        <v>-2.6036117706240701E-16</v>
      </c>
      <c r="AN247" s="53">
        <v>1.7658219451746601E-2</v>
      </c>
      <c r="AO247" s="53">
        <v>1.5806857508968999E-2</v>
      </c>
      <c r="AP247" s="53">
        <v>2.2204460492503101E-16</v>
      </c>
      <c r="AQ247" s="53">
        <v>2.2204460492503101E-16</v>
      </c>
      <c r="AR247" s="53">
        <v>0.19634447043825401</v>
      </c>
      <c r="AS247" s="53">
        <v>0.70847532222351195</v>
      </c>
      <c r="AT247" s="53">
        <v>2.0393764735207399E-5</v>
      </c>
      <c r="AU247" s="53">
        <v>6.4099225068395105E-2</v>
      </c>
      <c r="AV247" s="53">
        <v>1.34286164199356E-8</v>
      </c>
      <c r="AW247" s="53">
        <v>4.2769319321573997E-2</v>
      </c>
      <c r="AX247" s="53">
        <v>2.2204460492503101E-16</v>
      </c>
      <c r="AY247" s="53">
        <v>2.2204460492503101E-16</v>
      </c>
      <c r="AZ247" s="53">
        <v>2.2204460492503101E-16</v>
      </c>
      <c r="BA247" s="53">
        <v>2.2204460492503101E-16</v>
      </c>
      <c r="BB247" s="53">
        <v>1.59198253495563E-13</v>
      </c>
      <c r="BC247" s="53">
        <v>2.2204460492503101E-16</v>
      </c>
      <c r="BD247" s="53">
        <v>1.9029072543447301E-4</v>
      </c>
      <c r="BE247" s="53">
        <v>0.99213851783165696</v>
      </c>
      <c r="BF247" s="53">
        <v>2.2204460492503101E-16</v>
      </c>
      <c r="BG247" s="53">
        <v>2.59483229212393E-11</v>
      </c>
      <c r="BH247" s="53">
        <v>5.5802853851657196E-4</v>
      </c>
      <c r="BI247" s="53">
        <v>2.2204460492503101E-16</v>
      </c>
      <c r="BJ247" s="53">
        <v>2.6099313234845101E-2</v>
      </c>
      <c r="BK247" s="53">
        <v>2.3749774100470699E-8</v>
      </c>
      <c r="BL247" s="53">
        <v>2.2204460492503101E-16</v>
      </c>
      <c r="BN247" s="5">
        <f t="shared" si="16"/>
        <v>2</v>
      </c>
      <c r="BO247" s="5">
        <f t="shared" si="17"/>
        <v>2</v>
      </c>
      <c r="BQ247" s="5">
        <f t="shared" si="14"/>
        <v>2</v>
      </c>
      <c r="BR247" s="5">
        <f t="shared" si="15"/>
        <v>2</v>
      </c>
    </row>
    <row r="248" spans="1:70" x14ac:dyDescent="0.35">
      <c r="A248">
        <v>247</v>
      </c>
      <c r="B248" t="s">
        <v>1636</v>
      </c>
      <c r="C248">
        <v>5</v>
      </c>
      <c r="D248">
        <v>3.6</v>
      </c>
      <c r="E248">
        <v>3</v>
      </c>
      <c r="F248">
        <v>1.39</v>
      </c>
      <c r="G248">
        <v>1.67</v>
      </c>
      <c r="H248">
        <v>1.2</v>
      </c>
      <c r="I248">
        <v>72</v>
      </c>
      <c r="K248" t="s">
        <v>1572</v>
      </c>
      <c r="L248">
        <v>4000</v>
      </c>
      <c r="M248" t="s">
        <v>104</v>
      </c>
      <c r="N248" t="s">
        <v>1370</v>
      </c>
      <c r="O248" s="53">
        <v>0.67410000000000003</v>
      </c>
      <c r="P248" s="53">
        <v>7.99999999999948E-4</v>
      </c>
      <c r="Q248" s="53">
        <v>9.9999999999992608E-4</v>
      </c>
      <c r="R248" s="53">
        <v>6.7000000000000002E-3</v>
      </c>
      <c r="S248" s="53">
        <v>-1.9007018181582699E-16</v>
      </c>
      <c r="T248" s="53">
        <v>-2.5507373990763E-17</v>
      </c>
      <c r="U248" s="53">
        <v>-2.8085173076064503E-17</v>
      </c>
      <c r="V248" s="53">
        <v>-1.91680005201533E-16</v>
      </c>
      <c r="W248" s="53">
        <v>-2.5507373990763E-17</v>
      </c>
      <c r="X248" s="53">
        <v>6.3466666666666699E-2</v>
      </c>
      <c r="Y248" s="53">
        <v>0.16263333333333299</v>
      </c>
      <c r="Z248" s="53">
        <v>0.98450000000000004</v>
      </c>
      <c r="AA248" s="53">
        <v>-3.3253955145085001E-16</v>
      </c>
      <c r="AB248" s="53">
        <v>-1.2667644710972999E-16</v>
      </c>
      <c r="AC248" s="53">
        <v>-2.8124204354274001E-17</v>
      </c>
      <c r="AD248" s="53">
        <v>-1.54584678391245E-16</v>
      </c>
      <c r="AE248" s="53">
        <v>-3.3140157285060903E-17</v>
      </c>
      <c r="AF248" s="53">
        <v>-8.8158647049141303E-18</v>
      </c>
      <c r="AG248" s="53">
        <v>-3.1589314497537702E-17</v>
      </c>
      <c r="AH248" s="53">
        <v>1.9666666666665299E-3</v>
      </c>
      <c r="AI248" s="53">
        <v>3.9999999999976599E-4</v>
      </c>
      <c r="AJ248" s="53">
        <v>-4.6948556153836305E-16</v>
      </c>
      <c r="AK248" s="53">
        <v>1.9800000000000002E-2</v>
      </c>
      <c r="AL248" s="53">
        <v>-3.0891955660194998E-16</v>
      </c>
      <c r="AM248" s="53">
        <v>-2.5986157670132602E-16</v>
      </c>
      <c r="AN248" s="53">
        <v>0.150097876282165</v>
      </c>
      <c r="AO248" s="53">
        <v>6.95042128980034E-3</v>
      </c>
      <c r="AP248" s="53">
        <v>2.2204460492503101E-16</v>
      </c>
      <c r="AQ248" s="53">
        <v>2.2204460492503101E-16</v>
      </c>
      <c r="AR248" s="53">
        <v>0.13352836314014499</v>
      </c>
      <c r="AS248" s="53">
        <v>0.134519597690999</v>
      </c>
      <c r="AT248" s="53">
        <v>3.4439442675377E-5</v>
      </c>
      <c r="AU248" s="53">
        <v>2.4638438905808101E-2</v>
      </c>
      <c r="AV248" s="53">
        <v>1.9565348440883699E-7</v>
      </c>
      <c r="AW248" s="53">
        <v>0.16805755756697499</v>
      </c>
      <c r="AX248" s="53">
        <v>2.2204460492503101E-16</v>
      </c>
      <c r="AY248" s="53">
        <v>2.2204460492503101E-16</v>
      </c>
      <c r="AZ248" s="53">
        <v>2.2204460492503101E-16</v>
      </c>
      <c r="BA248" s="53">
        <v>2.2204460492503101E-16</v>
      </c>
      <c r="BB248" s="53">
        <v>1.01200723410321E-13</v>
      </c>
      <c r="BC248" s="53">
        <v>2.2204460492503101E-16</v>
      </c>
      <c r="BD248" s="53">
        <v>1.35403365534904E-5</v>
      </c>
      <c r="BE248" s="53">
        <v>0.91705519050405504</v>
      </c>
      <c r="BF248" s="53">
        <v>2.2204460492503101E-16</v>
      </c>
      <c r="BG248" s="53">
        <v>2.67214060458888E-9</v>
      </c>
      <c r="BH248" s="53">
        <v>1.7365151121051E-3</v>
      </c>
      <c r="BI248" s="53">
        <v>2.2204460492503101E-16</v>
      </c>
      <c r="BJ248" s="53">
        <v>5.9217657052574599E-3</v>
      </c>
      <c r="BK248" s="53">
        <v>2.0441996702744399E-8</v>
      </c>
      <c r="BL248" s="53">
        <v>2.2204460492503101E-16</v>
      </c>
      <c r="BN248" s="5">
        <f t="shared" si="16"/>
        <v>1</v>
      </c>
      <c r="BO248" s="5">
        <f t="shared" si="17"/>
        <v>1</v>
      </c>
      <c r="BQ248" s="5">
        <f t="shared" si="14"/>
        <v>2</v>
      </c>
      <c r="BR248" s="5">
        <f t="shared" si="15"/>
        <v>1</v>
      </c>
    </row>
    <row r="249" spans="1:70" x14ac:dyDescent="0.35">
      <c r="A249">
        <v>248</v>
      </c>
      <c r="B249" t="s">
        <v>1637</v>
      </c>
      <c r="C249">
        <v>4.4000000000000004</v>
      </c>
      <c r="D249">
        <v>3.4</v>
      </c>
      <c r="E249">
        <v>2.9</v>
      </c>
      <c r="F249">
        <v>1.29</v>
      </c>
      <c r="G249">
        <v>1.52</v>
      </c>
      <c r="H249">
        <v>1.17</v>
      </c>
      <c r="I249">
        <v>77.27</v>
      </c>
      <c r="K249" t="s">
        <v>1572</v>
      </c>
      <c r="L249">
        <v>4000</v>
      </c>
      <c r="M249" t="s">
        <v>104</v>
      </c>
      <c r="N249" t="s">
        <v>1370</v>
      </c>
      <c r="O249" s="53">
        <v>1.2200000000000001E-2</v>
      </c>
      <c r="P249" s="53">
        <v>8.2633333333333295E-2</v>
      </c>
      <c r="Q249" s="53">
        <v>-7.0110584005078605E-17</v>
      </c>
      <c r="R249" s="53">
        <v>-2.14550599508812E-17</v>
      </c>
      <c r="S249" s="53">
        <v>-1.83464354819307E-16</v>
      </c>
      <c r="T249" s="53">
        <v>-2.1066481892262299E-17</v>
      </c>
      <c r="U249" s="53">
        <v>-2.7297608617971001E-17</v>
      </c>
      <c r="V249" s="53">
        <v>-1.8401946633161999E-16</v>
      </c>
      <c r="W249" s="53">
        <v>-2.0927704014184201E-17</v>
      </c>
      <c r="X249" s="53">
        <v>0.681466666666667</v>
      </c>
      <c r="Y249" s="53">
        <v>0.15959999999999999</v>
      </c>
      <c r="Z249" s="53">
        <v>0.94569999999999999</v>
      </c>
      <c r="AA249" s="53">
        <v>7.9999999999967499E-4</v>
      </c>
      <c r="AB249" s="53">
        <v>-1.09301456774347E-16</v>
      </c>
      <c r="AC249" s="53">
        <v>-2.46877171483639E-17</v>
      </c>
      <c r="AD249" s="53">
        <v>-1.5377976669839199E-16</v>
      </c>
      <c r="AE249" s="53">
        <v>0.01</v>
      </c>
      <c r="AF249" s="53">
        <v>-7.7923778540878205E-18</v>
      </c>
      <c r="AG249" s="53">
        <v>-3.1011651580037397E-17</v>
      </c>
      <c r="AH249" s="53">
        <v>-1.69531055860261E-16</v>
      </c>
      <c r="AI249" s="53">
        <v>9.9999999999974502E-4</v>
      </c>
      <c r="AJ249" s="53">
        <v>-4.3742787170231202E-16</v>
      </c>
      <c r="AK249" s="53">
        <v>1.9999999999999701E-3</v>
      </c>
      <c r="AL249" s="53">
        <v>-2.9246050026188198E-16</v>
      </c>
      <c r="AM249" s="53">
        <v>-2.5864033137423799E-16</v>
      </c>
      <c r="AN249" s="53">
        <v>8.6617320231506902E-4</v>
      </c>
      <c r="AO249" s="53">
        <v>2.9438364929020299E-4</v>
      </c>
      <c r="AP249" s="53">
        <v>2.2204460492503101E-16</v>
      </c>
      <c r="AQ249" s="53">
        <v>2.2204460492503101E-16</v>
      </c>
      <c r="AR249" s="53">
        <v>0.51452948843544</v>
      </c>
      <c r="AS249" s="53">
        <v>0.20687940585244399</v>
      </c>
      <c r="AT249" s="53">
        <v>1.7039385249737199E-5</v>
      </c>
      <c r="AU249" s="53">
        <v>2.1434173116939102E-2</v>
      </c>
      <c r="AV249" s="53">
        <v>3.18931475754287E-12</v>
      </c>
      <c r="AW249" s="53">
        <v>2.0662572382959501E-2</v>
      </c>
      <c r="AX249" s="53">
        <v>2.2204460492503101E-16</v>
      </c>
      <c r="AY249" s="53">
        <v>2.2204460492503101E-16</v>
      </c>
      <c r="AZ249" s="53">
        <v>2.2204460492503101E-16</v>
      </c>
      <c r="BA249" s="53">
        <v>2.2204460492503101E-16</v>
      </c>
      <c r="BB249" s="53">
        <v>2.2204460492503101E-16</v>
      </c>
      <c r="BC249" s="53">
        <v>2.2204460492503101E-16</v>
      </c>
      <c r="BD249" s="53">
        <v>1.47323685581591E-5</v>
      </c>
      <c r="BE249" s="53">
        <v>0.96779553121533601</v>
      </c>
      <c r="BF249" s="53">
        <v>2.2204460492503101E-16</v>
      </c>
      <c r="BG249" s="53">
        <v>6.7919305925261695E-11</v>
      </c>
      <c r="BH249" s="53">
        <v>1.10459978680441E-4</v>
      </c>
      <c r="BI249" s="53">
        <v>2.2204460492503101E-16</v>
      </c>
      <c r="BJ249" s="53">
        <v>3.8226608936813098E-4</v>
      </c>
      <c r="BK249" s="53">
        <v>5.6526044442625097E-11</v>
      </c>
      <c r="BL249" s="53">
        <v>2.2204460492503101E-16</v>
      </c>
      <c r="BN249" s="5">
        <f t="shared" si="16"/>
        <v>1</v>
      </c>
      <c r="BO249" s="5">
        <f t="shared" si="17"/>
        <v>1</v>
      </c>
      <c r="BQ249" s="5">
        <f t="shared" si="14"/>
        <v>2</v>
      </c>
      <c r="BR249" s="5">
        <f t="shared" si="15"/>
        <v>2</v>
      </c>
    </row>
    <row r="250" spans="1:70" x14ac:dyDescent="0.35">
      <c r="A250">
        <v>249</v>
      </c>
      <c r="B250" t="s">
        <v>1638</v>
      </c>
      <c r="C250">
        <v>5.9</v>
      </c>
      <c r="D250">
        <v>3.3</v>
      </c>
      <c r="E250">
        <v>6.1</v>
      </c>
      <c r="F250">
        <v>1.79</v>
      </c>
      <c r="G250">
        <v>0.97</v>
      </c>
      <c r="H250">
        <v>0.54</v>
      </c>
      <c r="I250">
        <v>55.93</v>
      </c>
      <c r="K250" t="s">
        <v>1572</v>
      </c>
      <c r="L250">
        <v>4000</v>
      </c>
      <c r="M250" t="s">
        <v>104</v>
      </c>
      <c r="N250" t="s">
        <v>1370</v>
      </c>
      <c r="O250" s="53">
        <v>0.333633333333333</v>
      </c>
      <c r="P250" s="53">
        <v>0.26700000000000002</v>
      </c>
      <c r="Q250" s="53">
        <v>1.8466666666666701E-2</v>
      </c>
      <c r="R250" s="53">
        <v>0.22043333333333301</v>
      </c>
      <c r="S250" s="53">
        <v>-1.29452004671293E-16</v>
      </c>
      <c r="T250" s="53">
        <v>-1.71807013060743E-17</v>
      </c>
      <c r="U250" s="53">
        <v>7.8333333333333293E-3</v>
      </c>
      <c r="V250" s="53">
        <v>0.32176666666666698</v>
      </c>
      <c r="W250" s="53">
        <v>0.19163333333333299</v>
      </c>
      <c r="X250" s="53">
        <v>0.30573333333333302</v>
      </c>
      <c r="Y250" s="53">
        <v>0.41246666666666698</v>
      </c>
      <c r="Z250" s="53">
        <v>0.16550000000000001</v>
      </c>
      <c r="AA250" s="53">
        <v>-2.2976065494617601E-16</v>
      </c>
      <c r="AB250" s="53">
        <v>0.20496666666666699</v>
      </c>
      <c r="AC250" s="53">
        <v>-2.1428171737003499E-17</v>
      </c>
      <c r="AD250" s="53">
        <v>0.18360000000000001</v>
      </c>
      <c r="AE250" s="53">
        <v>0.1103</v>
      </c>
      <c r="AF250" s="53">
        <v>-5.0306980803327396E-18</v>
      </c>
      <c r="AG250" s="53">
        <v>-2.6234223127197299E-17</v>
      </c>
      <c r="AH250" s="53">
        <v>0.188766666666667</v>
      </c>
      <c r="AI250" s="53">
        <v>7.1900000000000006E-2</v>
      </c>
      <c r="AJ250" s="53">
        <v>-3.4630631695620201E-16</v>
      </c>
      <c r="AK250" s="53">
        <v>0.25019999999999998</v>
      </c>
      <c r="AL250" s="53">
        <v>4.0133333333333299E-2</v>
      </c>
      <c r="AM250" s="53">
        <v>-2.15980011653016E-16</v>
      </c>
      <c r="AN250" s="53">
        <v>2.2204460492503101E-16</v>
      </c>
      <c r="AO250" s="53">
        <v>0.99999987398193102</v>
      </c>
      <c r="AP250" s="53">
        <v>2.2204460492503101E-16</v>
      </c>
      <c r="AQ250" s="53">
        <v>1</v>
      </c>
      <c r="AR250" s="53">
        <v>5.0446059328125196E-6</v>
      </c>
      <c r="AS250" s="53">
        <v>1</v>
      </c>
      <c r="AT250" s="53">
        <v>8.3535342189372502E-12</v>
      </c>
      <c r="AU250" s="53">
        <v>2.2204460492503101E-16</v>
      </c>
      <c r="AV250" s="53">
        <v>5.5934783995038597E-5</v>
      </c>
      <c r="AW250" s="53">
        <v>9.0177098565306506E-8</v>
      </c>
      <c r="AX250" s="53">
        <v>2.2204460492503101E-16</v>
      </c>
      <c r="AY250" s="53">
        <v>4.8522627540895698E-6</v>
      </c>
      <c r="AZ250" s="53">
        <v>2.2204460492503101E-16</v>
      </c>
      <c r="BA250" s="53">
        <v>2.2204460492503101E-16</v>
      </c>
      <c r="BB250" s="53">
        <v>0.22244830167739901</v>
      </c>
      <c r="BC250" s="53">
        <v>2.2204460492503101E-16</v>
      </c>
      <c r="BD250" s="53">
        <v>0.84725367774047</v>
      </c>
      <c r="BE250" s="53">
        <v>0.99696708796764</v>
      </c>
      <c r="BF250" s="53">
        <v>0.99999999999691402</v>
      </c>
      <c r="BG250" s="53">
        <v>2.2204460492503101E-16</v>
      </c>
      <c r="BH250" s="53">
        <v>7.6654796240610502E-6</v>
      </c>
      <c r="BI250" s="53">
        <v>7.4373236484928998E-4</v>
      </c>
      <c r="BJ250" s="53">
        <v>2.1019231108271199E-3</v>
      </c>
      <c r="BK250" s="53">
        <v>2.8817963492545298E-7</v>
      </c>
      <c r="BL250" s="53">
        <v>2.2204460492503101E-16</v>
      </c>
      <c r="BN250" s="5">
        <f t="shared" si="16"/>
        <v>0</v>
      </c>
      <c r="BO250" s="5">
        <f t="shared" si="17"/>
        <v>6</v>
      </c>
      <c r="BQ250" s="5">
        <f t="shared" si="14"/>
        <v>0</v>
      </c>
      <c r="BR250" s="5">
        <f t="shared" si="15"/>
        <v>6</v>
      </c>
    </row>
    <row r="251" spans="1:70" x14ac:dyDescent="0.35">
      <c r="A251">
        <v>250</v>
      </c>
      <c r="B251" t="s">
        <v>1639</v>
      </c>
      <c r="C251">
        <v>5</v>
      </c>
      <c r="D251">
        <v>3.3</v>
      </c>
      <c r="E251">
        <v>5</v>
      </c>
      <c r="F251">
        <v>1.52</v>
      </c>
      <c r="G251">
        <v>1</v>
      </c>
      <c r="H251">
        <v>0.66</v>
      </c>
      <c r="I251">
        <v>66</v>
      </c>
      <c r="K251" t="s">
        <v>1572</v>
      </c>
      <c r="L251">
        <v>4000</v>
      </c>
      <c r="M251" t="s">
        <v>104</v>
      </c>
      <c r="N251" t="s">
        <v>1370</v>
      </c>
      <c r="O251" s="53">
        <v>8.4933333333333305E-2</v>
      </c>
      <c r="P251" s="53">
        <v>0.13969999999999999</v>
      </c>
      <c r="Q251" s="53">
        <v>9.0766666666666607E-2</v>
      </c>
      <c r="R251" s="53">
        <v>3.5200000000000002E-2</v>
      </c>
      <c r="S251" s="53">
        <v>-1.32727162593937E-16</v>
      </c>
      <c r="T251" s="53">
        <v>-1.79301018476963E-17</v>
      </c>
      <c r="U251" s="53">
        <v>-2.3937449245004E-17</v>
      </c>
      <c r="V251" s="53">
        <v>0.30976666666666702</v>
      </c>
      <c r="W251" s="53">
        <v>0.11763333333333301</v>
      </c>
      <c r="X251" s="53">
        <v>0.36909999999999998</v>
      </c>
      <c r="Y251" s="53">
        <v>0.60140000000000005</v>
      </c>
      <c r="Z251" s="53">
        <v>0.78886666666666705</v>
      </c>
      <c r="AA251" s="53">
        <v>-2.3500645873752998E-16</v>
      </c>
      <c r="AB251" s="53">
        <v>0.20496666666666699</v>
      </c>
      <c r="AC251" s="53">
        <v>-2.14619988447851E-17</v>
      </c>
      <c r="AD251" s="53">
        <v>0.18360000000000001</v>
      </c>
      <c r="AE251" s="53">
        <v>6.7799999999999999E-2</v>
      </c>
      <c r="AF251" s="53">
        <v>-5.0671272733282501E-18</v>
      </c>
      <c r="AG251" s="53">
        <v>-2.68621930255009E-17</v>
      </c>
      <c r="AH251" s="53">
        <v>0.1089</v>
      </c>
      <c r="AI251" s="53">
        <v>7.1900000000000006E-2</v>
      </c>
      <c r="AJ251" s="53">
        <v>-3.5763059180737899E-16</v>
      </c>
      <c r="AK251" s="53">
        <v>0.28086666666666699</v>
      </c>
      <c r="AL251" s="53">
        <v>1.6799999999999801E-2</v>
      </c>
      <c r="AM251" s="53">
        <v>-2.1900536939512E-16</v>
      </c>
      <c r="AN251" s="53">
        <v>4.4425717974293597E-11</v>
      </c>
      <c r="AO251" s="53">
        <v>0.99962374994266601</v>
      </c>
      <c r="AP251" s="53">
        <v>2.2204460492503101E-16</v>
      </c>
      <c r="AQ251" s="53">
        <v>9.6288292341329503E-7</v>
      </c>
      <c r="AR251" s="53">
        <v>4.22845238304349E-4</v>
      </c>
      <c r="AS251" s="53">
        <v>1</v>
      </c>
      <c r="AT251" s="53">
        <v>8.4394794910385396E-9</v>
      </c>
      <c r="AU251" s="53">
        <v>1.24903718654369E-7</v>
      </c>
      <c r="AV251" s="53">
        <v>1.8269305072228499E-8</v>
      </c>
      <c r="AW251" s="53">
        <v>3.5136936755999602E-6</v>
      </c>
      <c r="AX251" s="53">
        <v>2.2204460492503101E-16</v>
      </c>
      <c r="AY251" s="53">
        <v>2.2204460492503101E-16</v>
      </c>
      <c r="AZ251" s="53">
        <v>2.2204460492503101E-16</v>
      </c>
      <c r="BA251" s="53">
        <v>2.2204460492503101E-16</v>
      </c>
      <c r="BB251" s="53">
        <v>1.9803307999571299E-9</v>
      </c>
      <c r="BC251" s="53">
        <v>2.2204460492503101E-16</v>
      </c>
      <c r="BD251" s="53">
        <v>0.31540459309303498</v>
      </c>
      <c r="BE251" s="53">
        <v>0.99999868257052305</v>
      </c>
      <c r="BF251" s="53">
        <v>1.16732618057194E-8</v>
      </c>
      <c r="BG251" s="53">
        <v>2.2204460492503101E-16</v>
      </c>
      <c r="BH251" s="53">
        <v>2.65374920031776E-6</v>
      </c>
      <c r="BI251" s="53">
        <v>2.2204460492503101E-16</v>
      </c>
      <c r="BJ251" s="53">
        <v>1.37701215673003E-2</v>
      </c>
      <c r="BK251" s="53">
        <v>3.6690971838652102E-9</v>
      </c>
      <c r="BL251" s="53">
        <v>2.2204460492503101E-16</v>
      </c>
      <c r="BN251" s="5">
        <f t="shared" si="16"/>
        <v>1</v>
      </c>
      <c r="BO251" s="5">
        <f t="shared" si="17"/>
        <v>3</v>
      </c>
      <c r="BQ251" s="5">
        <f t="shared" si="14"/>
        <v>2</v>
      </c>
      <c r="BR251" s="5">
        <f t="shared" si="15"/>
        <v>3</v>
      </c>
    </row>
    <row r="252" spans="1:70" x14ac:dyDescent="0.35">
      <c r="A252">
        <v>251</v>
      </c>
      <c r="B252" t="s">
        <v>1640</v>
      </c>
      <c r="C252">
        <v>5.2</v>
      </c>
      <c r="D252">
        <v>3.5</v>
      </c>
      <c r="E252">
        <v>3.4</v>
      </c>
      <c r="F252">
        <v>1.49</v>
      </c>
      <c r="G252">
        <v>1.53</v>
      </c>
      <c r="H252">
        <v>1.03</v>
      </c>
      <c r="I252">
        <v>67.31</v>
      </c>
      <c r="K252" t="s">
        <v>1572</v>
      </c>
      <c r="L252">
        <v>4000</v>
      </c>
      <c r="M252" t="s">
        <v>104</v>
      </c>
      <c r="N252" t="s">
        <v>1370</v>
      </c>
      <c r="O252" s="53">
        <v>3.7433333333333298E-2</v>
      </c>
      <c r="P252" s="53">
        <v>4.9999999999994201E-4</v>
      </c>
      <c r="Q252" s="53">
        <v>2.15333333333333E-2</v>
      </c>
      <c r="R252" s="53">
        <v>7.8999999999999904E-3</v>
      </c>
      <c r="S252" s="53">
        <v>-1.83297821365613E-16</v>
      </c>
      <c r="T252" s="53">
        <v>-2.6589841439772501E-17</v>
      </c>
      <c r="U252" s="53">
        <v>-2.7707003358301599E-17</v>
      </c>
      <c r="V252" s="53">
        <v>2.8999999999998298E-3</v>
      </c>
      <c r="W252" s="53">
        <v>-2.6506574712925599E-17</v>
      </c>
      <c r="X252" s="53">
        <v>0.26506666666666701</v>
      </c>
      <c r="Y252" s="53">
        <v>0.67323333333333302</v>
      </c>
      <c r="Z252" s="53">
        <v>1</v>
      </c>
      <c r="AA252" s="53">
        <v>-3.3223424011907801E-16</v>
      </c>
      <c r="AB252" s="53">
        <v>-1.1302070390684101E-16</v>
      </c>
      <c r="AC252" s="53">
        <v>-2.9119935629484697E-17</v>
      </c>
      <c r="AD252" s="53">
        <v>-1.4931111902427599E-16</v>
      </c>
      <c r="AE252" s="53">
        <v>5.3999999999999899E-3</v>
      </c>
      <c r="AF252" s="53">
        <v>-9.0743385028346808E-18</v>
      </c>
      <c r="AG252" s="53">
        <v>-3.1393290744752299E-17</v>
      </c>
      <c r="AH252" s="53">
        <v>4.8666666666665297E-3</v>
      </c>
      <c r="AI252" s="53">
        <v>-1.6633916466446399E-16</v>
      </c>
      <c r="AJ252" s="53">
        <v>-4.80337991604074E-16</v>
      </c>
      <c r="AK252" s="53">
        <v>1.7333333333333301E-2</v>
      </c>
      <c r="AL252" s="53">
        <v>-2.9082292130056E-16</v>
      </c>
      <c r="AM252" s="53">
        <v>-2.6037505485021499E-16</v>
      </c>
      <c r="AN252" s="53">
        <v>6.7901608542735997E-2</v>
      </c>
      <c r="AO252" s="53">
        <v>3.8332746702508101E-2</v>
      </c>
      <c r="AP252" s="53">
        <v>2.2204460492503101E-16</v>
      </c>
      <c r="AQ252" s="53">
        <v>2.2204460492503101E-16</v>
      </c>
      <c r="AR252" s="53">
        <v>7.7704980170794094E-2</v>
      </c>
      <c r="AS252" s="53">
        <v>0.87140576684236604</v>
      </c>
      <c r="AT252" s="53">
        <v>2.60036832629448E-5</v>
      </c>
      <c r="AU252" s="53">
        <v>3.3292107223760303E-2</v>
      </c>
      <c r="AV252" s="53">
        <v>5.2220323477815402E-6</v>
      </c>
      <c r="AW252" s="53">
        <v>7.18484488791791E-2</v>
      </c>
      <c r="AX252" s="53">
        <v>2.2204460492503101E-16</v>
      </c>
      <c r="AY252" s="53">
        <v>3.6057330409063899E-13</v>
      </c>
      <c r="AZ252" s="53">
        <v>2.2204460492503101E-16</v>
      </c>
      <c r="BA252" s="53">
        <v>2.2204460492503101E-16</v>
      </c>
      <c r="BB252" s="53">
        <v>3.0470118987826302E-11</v>
      </c>
      <c r="BC252" s="53">
        <v>2.2204460492503101E-16</v>
      </c>
      <c r="BD252" s="53">
        <v>4.17560750528207E-4</v>
      </c>
      <c r="BE252" s="53">
        <v>0.96884476739019798</v>
      </c>
      <c r="BF252" s="53">
        <v>2.2204460492503101E-16</v>
      </c>
      <c r="BG252" s="53">
        <v>2.47903865393563E-11</v>
      </c>
      <c r="BH252" s="53">
        <v>1.3579369644959401E-3</v>
      </c>
      <c r="BI252" s="53">
        <v>2.2204460492503101E-16</v>
      </c>
      <c r="BJ252" s="53">
        <v>9.6995131589909897E-2</v>
      </c>
      <c r="BK252" s="53">
        <v>5.46999170323182E-7</v>
      </c>
      <c r="BL252" s="53">
        <v>2.2204460492503101E-16</v>
      </c>
      <c r="BN252" s="5">
        <f t="shared" si="16"/>
        <v>1</v>
      </c>
      <c r="BO252" s="5">
        <f t="shared" si="17"/>
        <v>2</v>
      </c>
      <c r="BQ252" s="5">
        <f t="shared" si="14"/>
        <v>2</v>
      </c>
      <c r="BR252" s="5">
        <f t="shared" si="15"/>
        <v>2</v>
      </c>
    </row>
    <row r="253" spans="1:70" x14ac:dyDescent="0.35">
      <c r="A253">
        <v>252</v>
      </c>
      <c r="B253" t="s">
        <v>1641</v>
      </c>
      <c r="C253">
        <v>5.4</v>
      </c>
      <c r="D253">
        <v>3.1</v>
      </c>
      <c r="E253">
        <v>3.5</v>
      </c>
      <c r="F253">
        <v>1.74</v>
      </c>
      <c r="G253">
        <v>1.54</v>
      </c>
      <c r="H253">
        <v>0.89</v>
      </c>
      <c r="I253">
        <v>57.41</v>
      </c>
      <c r="K253" t="s">
        <v>1572</v>
      </c>
      <c r="L253">
        <v>4000</v>
      </c>
      <c r="M253" t="s">
        <v>104</v>
      </c>
      <c r="N253" t="s">
        <v>1370</v>
      </c>
      <c r="O253" s="53">
        <v>0.27210000000000001</v>
      </c>
      <c r="P253" s="53">
        <v>1.45666666666667E-2</v>
      </c>
      <c r="Q253" s="53">
        <v>7.8033333333333302E-2</v>
      </c>
      <c r="R253" s="53">
        <v>7.66333333333334E-2</v>
      </c>
      <c r="S253" s="53">
        <v>-1.62647673107585E-16</v>
      </c>
      <c r="T253" s="53">
        <v>1.3333333333333201E-3</v>
      </c>
      <c r="U253" s="53">
        <v>-2.7736493657393201E-17</v>
      </c>
      <c r="V253" s="53">
        <v>0.297366666666667</v>
      </c>
      <c r="W253" s="53">
        <v>5.9999999999999897E-3</v>
      </c>
      <c r="X253" s="53">
        <v>0.33533333333333298</v>
      </c>
      <c r="Y253" s="53">
        <v>0.45629999999999998</v>
      </c>
      <c r="Z253" s="53">
        <v>0.18579999999999999</v>
      </c>
      <c r="AA253" s="53">
        <v>-3.0331293032759299E-16</v>
      </c>
      <c r="AB253" s="53">
        <v>2.99999999999986E-3</v>
      </c>
      <c r="AC253" s="53">
        <v>-2.9333306617029797E-17</v>
      </c>
      <c r="AD253" s="53">
        <v>4.9200000000000001E-2</v>
      </c>
      <c r="AE253" s="53">
        <v>0.121766666666667</v>
      </c>
      <c r="AF253" s="53">
        <v>-9.0188273516034198E-18</v>
      </c>
      <c r="AG253" s="53">
        <v>-3.0392355299113703E-17</v>
      </c>
      <c r="AH253" s="53">
        <v>0.18136666666666701</v>
      </c>
      <c r="AI253" s="53">
        <v>3.7233333333333299E-2</v>
      </c>
      <c r="AJ253" s="53">
        <v>-4.8339110492179297E-16</v>
      </c>
      <c r="AK253" s="53">
        <v>0.36446666666666699</v>
      </c>
      <c r="AL253" s="53">
        <v>5.5966666666666602E-2</v>
      </c>
      <c r="AM253" s="53">
        <v>-2.3980817331903398E-16</v>
      </c>
      <c r="AN253" s="53">
        <v>6.6245483854971907E-2</v>
      </c>
      <c r="AO253" s="53">
        <v>0.142322296478642</v>
      </c>
      <c r="AP253" s="53">
        <v>2.2204460492503101E-16</v>
      </c>
      <c r="AQ253" s="53">
        <v>1.3271492255826699E-7</v>
      </c>
      <c r="AR253" s="53">
        <v>7.5842695040561806E-2</v>
      </c>
      <c r="AS253" s="53">
        <v>0.95922476361339704</v>
      </c>
      <c r="AT253" s="53">
        <v>6.2574331191764598E-6</v>
      </c>
      <c r="AU253" s="53">
        <v>4.1391753977616602E-2</v>
      </c>
      <c r="AV253" s="53">
        <v>1.28182783087228E-4</v>
      </c>
      <c r="AW253" s="53">
        <v>9.0610664395856202E-2</v>
      </c>
      <c r="AX253" s="53">
        <v>9.1692039319112208E-13</v>
      </c>
      <c r="AY253" s="53">
        <v>2.4779495440755E-6</v>
      </c>
      <c r="AZ253" s="53">
        <v>2.2204460492503101E-16</v>
      </c>
      <c r="BA253" s="53">
        <v>2.2204460492503101E-16</v>
      </c>
      <c r="BB253" s="53">
        <v>8.0170108754366406E-6</v>
      </c>
      <c r="BC253" s="53">
        <v>2.2204460492503101E-16</v>
      </c>
      <c r="BD253" s="53">
        <v>7.94547121189698E-3</v>
      </c>
      <c r="BE253" s="53">
        <v>1.64502892516659E-2</v>
      </c>
      <c r="BF253" s="53">
        <v>2.2204460492503101E-16</v>
      </c>
      <c r="BG253" s="53">
        <v>1.14335782332316E-10</v>
      </c>
      <c r="BH253" s="53">
        <v>1.8419314285743699E-2</v>
      </c>
      <c r="BI253" s="53">
        <v>1.17026148481573E-9</v>
      </c>
      <c r="BJ253" s="53">
        <v>0.73810848480590496</v>
      </c>
      <c r="BK253" s="53">
        <v>8.8110476292318205E-4</v>
      </c>
      <c r="BL253" s="53">
        <v>2.2204460492503101E-16</v>
      </c>
      <c r="BN253" s="5">
        <f t="shared" si="16"/>
        <v>0</v>
      </c>
      <c r="BO253" s="5">
        <f t="shared" si="17"/>
        <v>2</v>
      </c>
      <c r="BQ253" s="5">
        <f t="shared" si="14"/>
        <v>0</v>
      </c>
      <c r="BR253" s="5">
        <f t="shared" si="15"/>
        <v>2</v>
      </c>
    </row>
    <row r="254" spans="1:70" x14ac:dyDescent="0.35">
      <c r="A254">
        <v>253</v>
      </c>
      <c r="B254" t="s">
        <v>1642</v>
      </c>
      <c r="C254">
        <v>4.5999999999999996</v>
      </c>
      <c r="D254">
        <v>3.2</v>
      </c>
      <c r="E254">
        <v>2.9</v>
      </c>
      <c r="F254">
        <v>1.44</v>
      </c>
      <c r="G254">
        <v>1.59</v>
      </c>
      <c r="H254">
        <v>1.1000000000000001</v>
      </c>
      <c r="I254">
        <v>69.569999999999993</v>
      </c>
      <c r="K254" t="s">
        <v>1572</v>
      </c>
      <c r="L254">
        <v>4000</v>
      </c>
      <c r="M254" t="s">
        <v>104</v>
      </c>
      <c r="N254" t="s">
        <v>1370</v>
      </c>
      <c r="O254" s="53">
        <v>3.5400000000000001E-2</v>
      </c>
      <c r="P254" s="53">
        <v>3.6299999999999999E-2</v>
      </c>
      <c r="Q254" s="53">
        <v>5.0299999999999997E-2</v>
      </c>
      <c r="R254" s="53">
        <v>4.9999999999997605E-4</v>
      </c>
      <c r="S254" s="53">
        <v>-1.8196555373606301E-16</v>
      </c>
      <c r="T254" s="53">
        <v>-2.5479618415147301E-17</v>
      </c>
      <c r="U254" s="53">
        <v>-2.8239563465426399E-17</v>
      </c>
      <c r="V254" s="53">
        <v>-1.85296222809939E-16</v>
      </c>
      <c r="W254" s="53">
        <v>-2.55628851419942E-17</v>
      </c>
      <c r="X254" s="53">
        <v>0.18770000000000001</v>
      </c>
      <c r="Y254" s="53">
        <v>0.38129999999999997</v>
      </c>
      <c r="Z254" s="53">
        <v>0.96730000000000005</v>
      </c>
      <c r="AA254" s="53">
        <v>-3.2995828291859701E-16</v>
      </c>
      <c r="AB254" s="53">
        <v>-1.21069820835373E-16</v>
      </c>
      <c r="AC254" s="53">
        <v>-3.1277931633599802E-17</v>
      </c>
      <c r="AD254" s="53">
        <v>-1.9312329513354601E-16</v>
      </c>
      <c r="AE254" s="53">
        <v>0.25626666666666698</v>
      </c>
      <c r="AF254" s="53">
        <v>-8.7239243606873596E-18</v>
      </c>
      <c r="AG254" s="53">
        <v>-3.1480026918551097E-17</v>
      </c>
      <c r="AH254" s="53">
        <v>-1.6492363030806701E-16</v>
      </c>
      <c r="AI254" s="53">
        <v>-3.2623903578610199E-16</v>
      </c>
      <c r="AJ254" s="53">
        <v>-4.7342685327578204E-16</v>
      </c>
      <c r="AK254" s="53">
        <v>2.5666666666666699E-2</v>
      </c>
      <c r="AL254" s="53">
        <v>-2.9606872509191401E-16</v>
      </c>
      <c r="AM254" s="53">
        <v>-2.6036117706240701E-16</v>
      </c>
      <c r="AN254" s="53">
        <v>3.3977257269539402E-2</v>
      </c>
      <c r="AO254" s="53">
        <v>3.5110758593242801E-2</v>
      </c>
      <c r="AP254" s="53">
        <v>2.2204460492503101E-16</v>
      </c>
      <c r="AQ254" s="53">
        <v>2.2204460492503101E-16</v>
      </c>
      <c r="AR254" s="53">
        <v>0.30533543260038698</v>
      </c>
      <c r="AS254" s="53">
        <v>0.102805363824353</v>
      </c>
      <c r="AT254" s="53">
        <v>1.2637113810651E-5</v>
      </c>
      <c r="AU254" s="53">
        <v>0.16750739921213201</v>
      </c>
      <c r="AV254" s="53">
        <v>1.6275146369136099E-9</v>
      </c>
      <c r="AW254" s="53">
        <v>8.4998253465409193E-2</v>
      </c>
      <c r="AX254" s="53">
        <v>2.2204460492503101E-16</v>
      </c>
      <c r="AY254" s="53">
        <v>2.2204460492503101E-16</v>
      </c>
      <c r="AZ254" s="53">
        <v>2.2204460492503101E-16</v>
      </c>
      <c r="BA254" s="53">
        <v>2.2204460492503101E-16</v>
      </c>
      <c r="BB254" s="53">
        <v>7.1997819513022496E-13</v>
      </c>
      <c r="BC254" s="53">
        <v>2.2204460492503101E-16</v>
      </c>
      <c r="BD254" s="53">
        <v>1.02037059053636E-4</v>
      </c>
      <c r="BE254" s="53">
        <v>0.94937994291497796</v>
      </c>
      <c r="BF254" s="53">
        <v>2.2204460492503101E-16</v>
      </c>
      <c r="BG254" s="53">
        <v>1.4286245700114999E-9</v>
      </c>
      <c r="BH254" s="53">
        <v>2.4891795477804501E-3</v>
      </c>
      <c r="BI254" s="53">
        <v>2.2204460492503101E-16</v>
      </c>
      <c r="BJ254" s="53">
        <v>2.38954534146519E-2</v>
      </c>
      <c r="BK254" s="53">
        <v>8.3992444193706599E-8</v>
      </c>
      <c r="BL254" s="53">
        <v>2.2204460492503101E-16</v>
      </c>
      <c r="BN254" s="5">
        <f t="shared" si="16"/>
        <v>1</v>
      </c>
      <c r="BO254" s="5">
        <f t="shared" si="17"/>
        <v>1</v>
      </c>
      <c r="BQ254" s="5">
        <f t="shared" si="14"/>
        <v>1</v>
      </c>
      <c r="BR254" s="5">
        <f t="shared" si="15"/>
        <v>1</v>
      </c>
    </row>
    <row r="255" spans="1:70" x14ac:dyDescent="0.35">
      <c r="A255">
        <v>254</v>
      </c>
      <c r="B255" t="s">
        <v>1643</v>
      </c>
      <c r="C255">
        <v>4.8</v>
      </c>
      <c r="D255">
        <v>3.5</v>
      </c>
      <c r="E255">
        <v>3.3</v>
      </c>
      <c r="F255">
        <v>1.37</v>
      </c>
      <c r="G255">
        <v>1.45</v>
      </c>
      <c r="H255">
        <v>1.06</v>
      </c>
      <c r="I255">
        <v>72.92</v>
      </c>
      <c r="K255" t="s">
        <v>1572</v>
      </c>
      <c r="L255">
        <v>4000</v>
      </c>
      <c r="M255" t="s">
        <v>104</v>
      </c>
      <c r="N255" t="s">
        <v>1370</v>
      </c>
      <c r="O255" s="53">
        <v>2.3033333333333302E-2</v>
      </c>
      <c r="P255" s="53">
        <v>-5.4012350148013901E-17</v>
      </c>
      <c r="Q255" s="53">
        <v>5.4999999999999598E-3</v>
      </c>
      <c r="R255" s="53">
        <v>4.9999999999997703E-4</v>
      </c>
      <c r="S255" s="53">
        <v>-1.86184401229639E-16</v>
      </c>
      <c r="T255" s="53">
        <v>-2.2842838731662601E-17</v>
      </c>
      <c r="U255" s="53">
        <v>-2.7216076614600099E-17</v>
      </c>
      <c r="V255" s="53">
        <v>2.1666666666664901E-3</v>
      </c>
      <c r="W255" s="53">
        <v>-2.2898349882893899E-17</v>
      </c>
      <c r="X255" s="53">
        <v>0.16309999999999999</v>
      </c>
      <c r="Y255" s="53">
        <v>0.90026666666666699</v>
      </c>
      <c r="Z255" s="53">
        <v>1</v>
      </c>
      <c r="AA255" s="53">
        <v>-3.31484839577456E-16</v>
      </c>
      <c r="AB255" s="53">
        <v>-1.2026490914251999E-16</v>
      </c>
      <c r="AC255" s="53">
        <v>-2.8025325116143301E-17</v>
      </c>
      <c r="AD255" s="53">
        <v>1.33333333333319E-3</v>
      </c>
      <c r="AE255" s="53">
        <v>-9.9364960703951506E-18</v>
      </c>
      <c r="AF255" s="53">
        <v>-8.1115669736675502E-18</v>
      </c>
      <c r="AG255" s="53">
        <v>-3.13221670822372E-17</v>
      </c>
      <c r="AH255" s="53">
        <v>1.0866666666666599E-2</v>
      </c>
      <c r="AI255" s="53">
        <v>1.99999999999983E-3</v>
      </c>
      <c r="AJ255" s="53">
        <v>-4.7500892108587295E-16</v>
      </c>
      <c r="AK255" s="53">
        <v>-3.04756220259605E-17</v>
      </c>
      <c r="AL255" s="53">
        <v>-3.1227798125144099E-16</v>
      </c>
      <c r="AM255" s="53">
        <v>-2.5990321006474902E-16</v>
      </c>
      <c r="AN255" s="53">
        <v>6.95031491306975E-3</v>
      </c>
      <c r="AO255" s="53">
        <v>3.80602441194282E-3</v>
      </c>
      <c r="AP255" s="53">
        <v>2.2204460492503101E-16</v>
      </c>
      <c r="AQ255" s="53">
        <v>2.2204460492503101E-16</v>
      </c>
      <c r="AR255" s="53">
        <v>0.18842635160530299</v>
      </c>
      <c r="AS255" s="53">
        <v>0.93019394774939701</v>
      </c>
      <c r="AT255" s="53">
        <v>2.28470300490723E-5</v>
      </c>
      <c r="AU255" s="53">
        <v>2.8517657780013399E-2</v>
      </c>
      <c r="AV255" s="53">
        <v>6.1893821229427198E-9</v>
      </c>
      <c r="AW255" s="53">
        <v>2.3820079462691199E-2</v>
      </c>
      <c r="AX255" s="53">
        <v>2.2204460492503101E-16</v>
      </c>
      <c r="AY255" s="53">
        <v>2.2204460492503101E-16</v>
      </c>
      <c r="AZ255" s="53">
        <v>2.2204460492503101E-16</v>
      </c>
      <c r="BA255" s="53">
        <v>2.2204460492503101E-16</v>
      </c>
      <c r="BB255" s="53">
        <v>2.2204460492503101E-16</v>
      </c>
      <c r="BC255" s="53">
        <v>2.2204460492503101E-16</v>
      </c>
      <c r="BD255" s="53">
        <v>1.5106310902652899E-4</v>
      </c>
      <c r="BE255" s="53">
        <v>0.99457953948601896</v>
      </c>
      <c r="BF255" s="53">
        <v>2.2204460492503101E-16</v>
      </c>
      <c r="BG255" s="53">
        <v>3.2107304876088601E-12</v>
      </c>
      <c r="BH255" s="53">
        <v>1.6793979270790001E-4</v>
      </c>
      <c r="BI255" s="53">
        <v>2.2204460492503101E-16</v>
      </c>
      <c r="BJ255" s="53">
        <v>1.29344773282316E-2</v>
      </c>
      <c r="BK255" s="53">
        <v>3.1321920960646299E-9</v>
      </c>
      <c r="BL255" s="53">
        <v>2.2204460492503101E-16</v>
      </c>
      <c r="BN255" s="5">
        <f t="shared" si="16"/>
        <v>2</v>
      </c>
      <c r="BO255" s="5">
        <f t="shared" si="17"/>
        <v>2</v>
      </c>
      <c r="BQ255" s="5">
        <f t="shared" si="14"/>
        <v>2</v>
      </c>
      <c r="BR255" s="5">
        <f t="shared" si="15"/>
        <v>2</v>
      </c>
    </row>
    <row r="256" spans="1:70" x14ac:dyDescent="0.35">
      <c r="A256">
        <v>255</v>
      </c>
      <c r="B256" t="s">
        <v>1644</v>
      </c>
      <c r="C256">
        <v>4.5</v>
      </c>
      <c r="D256">
        <v>3.4</v>
      </c>
      <c r="E256">
        <v>3</v>
      </c>
      <c r="F256">
        <v>1.32</v>
      </c>
      <c r="G256">
        <v>1.5</v>
      </c>
      <c r="H256">
        <v>1.1299999999999999</v>
      </c>
      <c r="I256">
        <v>75.56</v>
      </c>
      <c r="K256" t="s">
        <v>1572</v>
      </c>
      <c r="L256">
        <v>4000</v>
      </c>
      <c r="M256" t="s">
        <v>104</v>
      </c>
      <c r="N256" t="s">
        <v>1370</v>
      </c>
      <c r="O256" s="53">
        <v>9.3333333333333306E-3</v>
      </c>
      <c r="P256" s="53">
        <v>1.3733333333333301E-2</v>
      </c>
      <c r="Q256" s="53">
        <v>4.5999999999999496E-3</v>
      </c>
      <c r="R256" s="53">
        <v>-2.23709939461969E-17</v>
      </c>
      <c r="S256" s="53">
        <v>-1.85962356624714E-16</v>
      </c>
      <c r="T256" s="53">
        <v>-2.228772721935E-17</v>
      </c>
      <c r="U256" s="53">
        <v>-2.7505775435088299E-17</v>
      </c>
      <c r="V256" s="53">
        <v>-1.82742709853301E-16</v>
      </c>
      <c r="W256" s="53">
        <v>-2.1399548799649899E-17</v>
      </c>
      <c r="X256" s="53">
        <v>0.69210000000000005</v>
      </c>
      <c r="Y256" s="53">
        <v>0.22520000000000001</v>
      </c>
      <c r="Z256" s="53">
        <v>0.99770000000000003</v>
      </c>
      <c r="AA256" s="53">
        <v>7.9999999999967098E-4</v>
      </c>
      <c r="AB256" s="53">
        <v>-1.15352172258554E-16</v>
      </c>
      <c r="AC256" s="53">
        <v>-2.6523921947685401E-17</v>
      </c>
      <c r="AD256" s="53">
        <v>-1.5670797992584099E-16</v>
      </c>
      <c r="AE256" s="53">
        <v>9.99999999999992E-4</v>
      </c>
      <c r="AF256" s="53">
        <v>-8.0439127581044507E-18</v>
      </c>
      <c r="AG256" s="53">
        <v>-3.1396760191704201E-17</v>
      </c>
      <c r="AH256" s="53">
        <v>-1.67088565206086E-16</v>
      </c>
      <c r="AI256" s="53">
        <v>-2.7464142071664799E-16</v>
      </c>
      <c r="AJ256" s="53">
        <v>-4.5533021797439196E-16</v>
      </c>
      <c r="AK256" s="53">
        <v>6.6666666666664398E-4</v>
      </c>
      <c r="AL256" s="53">
        <v>-2.9334867868158201E-16</v>
      </c>
      <c r="AM256" s="53">
        <v>-2.59431365279283E-16</v>
      </c>
      <c r="AN256" s="53">
        <v>2.12052381821366E-3</v>
      </c>
      <c r="AO256" s="53">
        <v>8.8276007847653095E-4</v>
      </c>
      <c r="AP256" s="53">
        <v>2.2204460492503101E-16</v>
      </c>
      <c r="AQ256" s="53">
        <v>2.2204460492503101E-16</v>
      </c>
      <c r="AR256" s="53">
        <v>0.41608081823057502</v>
      </c>
      <c r="AS256" s="53">
        <v>0.355408304781831</v>
      </c>
      <c r="AT256" s="53">
        <v>1.9327875259017298E-5</v>
      </c>
      <c r="AU256" s="53">
        <v>3.5627896858242199E-2</v>
      </c>
      <c r="AV256" s="53">
        <v>3.1326840923911503E-11</v>
      </c>
      <c r="AW256" s="53">
        <v>2.3672893538656301E-2</v>
      </c>
      <c r="AX256" s="53">
        <v>2.2204460492503101E-16</v>
      </c>
      <c r="AY256" s="53">
        <v>2.2204460492503101E-16</v>
      </c>
      <c r="AZ256" s="53">
        <v>2.2204460492503101E-16</v>
      </c>
      <c r="BA256" s="53">
        <v>2.2204460492503101E-16</v>
      </c>
      <c r="BB256" s="53">
        <v>2.2204460492503101E-16</v>
      </c>
      <c r="BC256" s="53">
        <v>2.2204460492503101E-16</v>
      </c>
      <c r="BD256" s="53">
        <v>3.5593899059475803E-5</v>
      </c>
      <c r="BE256" s="53">
        <v>0.98527985412566899</v>
      </c>
      <c r="BF256" s="53">
        <v>2.2204460492503101E-16</v>
      </c>
      <c r="BG256" s="53">
        <v>3.7121616770913602E-11</v>
      </c>
      <c r="BH256" s="53">
        <v>1.5047793553493399E-4</v>
      </c>
      <c r="BI256" s="53">
        <v>2.2204460492503101E-16</v>
      </c>
      <c r="BJ256" s="53">
        <v>1.5030907644723399E-3</v>
      </c>
      <c r="BK256" s="53">
        <v>2.8722751468231999E-10</v>
      </c>
      <c r="BL256" s="53">
        <v>2.2204460492503101E-16</v>
      </c>
      <c r="BN256" s="5">
        <f t="shared" si="16"/>
        <v>1</v>
      </c>
      <c r="BO256" s="5">
        <f t="shared" si="17"/>
        <v>1</v>
      </c>
      <c r="BQ256" s="5">
        <f t="shared" si="14"/>
        <v>2</v>
      </c>
      <c r="BR256" s="5">
        <f t="shared" si="15"/>
        <v>1</v>
      </c>
    </row>
    <row r="257" spans="1:70" x14ac:dyDescent="0.35">
      <c r="A257">
        <v>256</v>
      </c>
      <c r="B257" t="s">
        <v>1645</v>
      </c>
      <c r="C257">
        <v>5</v>
      </c>
      <c r="D257">
        <v>3.5</v>
      </c>
      <c r="E257">
        <v>3.2</v>
      </c>
      <c r="F257">
        <v>1.43</v>
      </c>
      <c r="G257">
        <v>1.56</v>
      </c>
      <c r="H257">
        <v>1.0900000000000001</v>
      </c>
      <c r="I257">
        <v>70</v>
      </c>
      <c r="K257" t="s">
        <v>1572</v>
      </c>
      <c r="L257">
        <v>4000</v>
      </c>
      <c r="M257" t="s">
        <v>104</v>
      </c>
      <c r="N257" t="s">
        <v>1370</v>
      </c>
      <c r="O257" s="53">
        <v>4.6466666666666698E-2</v>
      </c>
      <c r="P257" s="53">
        <v>-5.5067062021407801E-17</v>
      </c>
      <c r="Q257" s="53">
        <v>1.16666666666659E-3</v>
      </c>
      <c r="R257" s="53">
        <v>6.7999999999999996E-3</v>
      </c>
      <c r="S257" s="53">
        <v>-1.89459559152283E-16</v>
      </c>
      <c r="T257" s="53">
        <v>-2.6090241078691199E-17</v>
      </c>
      <c r="U257" s="53">
        <v>-2.8241298188902403E-17</v>
      </c>
      <c r="V257" s="53">
        <v>4.9999999999981797E-4</v>
      </c>
      <c r="W257" s="53">
        <v>-2.6062485503075499E-17</v>
      </c>
      <c r="X257" s="53">
        <v>0.14099999999999999</v>
      </c>
      <c r="Y257" s="53">
        <v>0.79646666666666699</v>
      </c>
      <c r="Z257" s="53">
        <v>0.99333333333333296</v>
      </c>
      <c r="AA257" s="53">
        <v>-3.3317792969000902E-16</v>
      </c>
      <c r="AB257" s="53">
        <v>-1.2523315717771799E-16</v>
      </c>
      <c r="AC257" s="53">
        <v>-2.8619467906665402E-17</v>
      </c>
      <c r="AD257" s="53">
        <v>-1.5500101202547999E-16</v>
      </c>
      <c r="AE257" s="53">
        <v>2.6666666666666501E-3</v>
      </c>
      <c r="AF257" s="53">
        <v>-8.9078050491408994E-18</v>
      </c>
      <c r="AG257" s="53">
        <v>-3.1486965812455001E-17</v>
      </c>
      <c r="AH257" s="53">
        <v>9.1999999999999599E-3</v>
      </c>
      <c r="AI257" s="53">
        <v>-2.3461788067891099E-16</v>
      </c>
      <c r="AJ257" s="53">
        <v>-4.8089310311638696E-16</v>
      </c>
      <c r="AK257" s="53">
        <v>-3.4472424914611098E-17</v>
      </c>
      <c r="AL257" s="53">
        <v>-3.3964497880845102E-16</v>
      </c>
      <c r="AM257" s="53">
        <v>-2.6036117706240701E-16</v>
      </c>
      <c r="AN257" s="53">
        <v>7.5808965798345104E-2</v>
      </c>
      <c r="AO257" s="53">
        <v>1.3977995578311701E-2</v>
      </c>
      <c r="AP257" s="53">
        <v>2.2204460492503101E-16</v>
      </c>
      <c r="AQ257" s="53">
        <v>2.2204460492503101E-16</v>
      </c>
      <c r="AR257" s="53">
        <v>0.13490415170342701</v>
      </c>
      <c r="AS257" s="53">
        <v>0.49665238519000099</v>
      </c>
      <c r="AT257" s="53">
        <v>3.1584765061882398E-5</v>
      </c>
      <c r="AU257" s="53">
        <v>5.2687665397694899E-2</v>
      </c>
      <c r="AV257" s="53">
        <v>2.7124908036095297E-7</v>
      </c>
      <c r="AW257" s="53">
        <v>8.5533617298424E-2</v>
      </c>
      <c r="AX257" s="53">
        <v>2.2204460492503101E-16</v>
      </c>
      <c r="AY257" s="53">
        <v>2.2204460492503101E-16</v>
      </c>
      <c r="AZ257" s="53">
        <v>2.2204460492503101E-16</v>
      </c>
      <c r="BA257" s="53">
        <v>2.2204460492503101E-16</v>
      </c>
      <c r="BB257" s="53">
        <v>7.1574152023003797E-13</v>
      </c>
      <c r="BC257" s="53">
        <v>2.2204460492503101E-16</v>
      </c>
      <c r="BD257" s="53">
        <v>1.16889684079943E-4</v>
      </c>
      <c r="BE257" s="53">
        <v>0.97697065381828496</v>
      </c>
      <c r="BF257" s="53">
        <v>2.2204460492503101E-16</v>
      </c>
      <c r="BG257" s="53">
        <v>1.29690171338194E-10</v>
      </c>
      <c r="BH257" s="53">
        <v>1.0534327082942401E-3</v>
      </c>
      <c r="BI257" s="53">
        <v>2.2204460492503101E-16</v>
      </c>
      <c r="BJ257" s="53">
        <v>3.1269929867298298E-2</v>
      </c>
      <c r="BK257" s="53">
        <v>7.1759249064574196E-8</v>
      </c>
      <c r="BL257" s="53">
        <v>2.2204460492503101E-16</v>
      </c>
      <c r="BN257" s="5">
        <f t="shared" si="16"/>
        <v>2</v>
      </c>
      <c r="BO257" s="5">
        <f t="shared" si="17"/>
        <v>1</v>
      </c>
      <c r="BQ257" s="5">
        <f t="shared" si="14"/>
        <v>2</v>
      </c>
      <c r="BR257" s="5">
        <f t="shared" si="15"/>
        <v>1</v>
      </c>
    </row>
    <row r="258" spans="1:70" x14ac:dyDescent="0.35">
      <c r="A258">
        <v>257</v>
      </c>
      <c r="B258" t="s">
        <v>1646</v>
      </c>
      <c r="C258">
        <v>4.5999999999999996</v>
      </c>
      <c r="D258">
        <v>3.4</v>
      </c>
      <c r="E258">
        <v>2.9</v>
      </c>
      <c r="F258">
        <v>1.35</v>
      </c>
      <c r="G258">
        <v>1.59</v>
      </c>
      <c r="H258">
        <v>1.17</v>
      </c>
      <c r="I258">
        <v>73.91</v>
      </c>
      <c r="K258" t="s">
        <v>1572</v>
      </c>
      <c r="L258">
        <v>4000</v>
      </c>
      <c r="M258" t="s">
        <v>104</v>
      </c>
      <c r="N258" t="s">
        <v>1370</v>
      </c>
      <c r="O258" s="53">
        <v>0.10073333333333299</v>
      </c>
      <c r="P258" s="53">
        <v>1.34666666666667E-2</v>
      </c>
      <c r="Q258" s="53">
        <v>6.7999999999999797E-3</v>
      </c>
      <c r="R258" s="53">
        <v>-2.2815083156046999E-17</v>
      </c>
      <c r="S258" s="53">
        <v>-1.89293025698589E-16</v>
      </c>
      <c r="T258" s="53">
        <v>-2.38975506050565E-17</v>
      </c>
      <c r="U258" s="53">
        <v>-2.78509854068076E-17</v>
      </c>
      <c r="V258" s="53">
        <v>-1.8868240303504501E-16</v>
      </c>
      <c r="W258" s="53">
        <v>-2.33424390927439E-17</v>
      </c>
      <c r="X258" s="53">
        <v>0.44076666666666697</v>
      </c>
      <c r="Y258" s="53">
        <v>0.21433333333333299</v>
      </c>
      <c r="Z258" s="53">
        <v>0.98716666666666697</v>
      </c>
      <c r="AA258" s="53">
        <v>7.9999999999967196E-4</v>
      </c>
      <c r="AB258" s="53">
        <v>-1.18155485395732E-16</v>
      </c>
      <c r="AC258" s="53">
        <v>-2.7703533911349601E-17</v>
      </c>
      <c r="AD258" s="53">
        <v>-1.6150969450734499E-16</v>
      </c>
      <c r="AE258" s="53">
        <v>1.6E-2</v>
      </c>
      <c r="AF258" s="53">
        <v>-8.3509588133523495E-18</v>
      </c>
      <c r="AG258" s="53">
        <v>-3.1332575423093098E-17</v>
      </c>
      <c r="AH258" s="53">
        <v>-1.7091883464104301E-16</v>
      </c>
      <c r="AI258" s="53">
        <v>9.9999999999973201E-4</v>
      </c>
      <c r="AJ258" s="53">
        <v>-4.6204706727337399E-16</v>
      </c>
      <c r="AK258" s="53">
        <v>1.9999999999999701E-3</v>
      </c>
      <c r="AL258" s="53">
        <v>-2.9981572780002401E-16</v>
      </c>
      <c r="AM258" s="53">
        <v>-2.5988933227694099E-16</v>
      </c>
      <c r="AN258" s="53">
        <v>1.17959811417931E-2</v>
      </c>
      <c r="AO258" s="53">
        <v>3.9219654704720202E-3</v>
      </c>
      <c r="AP258" s="53">
        <v>2.2204460492503101E-16</v>
      </c>
      <c r="AQ258" s="53">
        <v>2.2204460492503101E-16</v>
      </c>
      <c r="AR258" s="53">
        <v>0.33737991953033097</v>
      </c>
      <c r="AS258" s="53">
        <v>0.14464640169512499</v>
      </c>
      <c r="AT258" s="53">
        <v>1.7852819798695099E-5</v>
      </c>
      <c r="AU258" s="53">
        <v>4.13055118462025E-2</v>
      </c>
      <c r="AV258" s="53">
        <v>3.2293908361051202E-10</v>
      </c>
      <c r="AW258" s="53">
        <v>6.1995847616895403E-2</v>
      </c>
      <c r="AX258" s="53">
        <v>2.2204460492503101E-16</v>
      </c>
      <c r="AY258" s="53">
        <v>2.2204460492503101E-16</v>
      </c>
      <c r="AZ258" s="53">
        <v>2.2204460492503101E-16</v>
      </c>
      <c r="BA258" s="53">
        <v>2.2204460492503101E-16</v>
      </c>
      <c r="BB258" s="53">
        <v>2.2204460492503101E-16</v>
      </c>
      <c r="BC258" s="53">
        <v>2.2204460492503101E-16</v>
      </c>
      <c r="BD258" s="53">
        <v>2.01885119057091E-5</v>
      </c>
      <c r="BE258" s="53">
        <v>0.96752562021821498</v>
      </c>
      <c r="BF258" s="53">
        <v>2.2204460492503101E-16</v>
      </c>
      <c r="BG258" s="53">
        <v>5.8601242587601402E-10</v>
      </c>
      <c r="BH258" s="53">
        <v>6.4156058885347304E-4</v>
      </c>
      <c r="BI258" s="53">
        <v>2.2204460492503101E-16</v>
      </c>
      <c r="BJ258" s="53">
        <v>2.3944164272385999E-3</v>
      </c>
      <c r="BK258" s="53">
        <v>1.9967806814105402E-9</v>
      </c>
      <c r="BL258" s="53">
        <v>2.2204460492503101E-16</v>
      </c>
      <c r="BN258" s="5">
        <f t="shared" si="16"/>
        <v>1</v>
      </c>
      <c r="BO258" s="5">
        <f t="shared" si="17"/>
        <v>1</v>
      </c>
      <c r="BQ258" s="5">
        <f t="shared" si="14"/>
        <v>1</v>
      </c>
      <c r="BR258" s="5">
        <f t="shared" si="15"/>
        <v>1</v>
      </c>
    </row>
    <row r="259" spans="1:70" x14ac:dyDescent="0.35">
      <c r="A259">
        <v>258</v>
      </c>
      <c r="B259" t="s">
        <v>1647</v>
      </c>
      <c r="C259">
        <v>5.0999999999999996</v>
      </c>
      <c r="D259">
        <v>3.7</v>
      </c>
      <c r="E259">
        <v>3</v>
      </c>
      <c r="F259">
        <v>1.38</v>
      </c>
      <c r="G259">
        <v>1.7</v>
      </c>
      <c r="H259">
        <v>1.23</v>
      </c>
      <c r="I259">
        <v>72.55</v>
      </c>
      <c r="K259" t="s">
        <v>1572</v>
      </c>
      <c r="L259">
        <v>4000</v>
      </c>
      <c r="M259" t="s">
        <v>104</v>
      </c>
      <c r="N259" t="s">
        <v>1370</v>
      </c>
      <c r="O259" s="53">
        <v>0.631033333333333</v>
      </c>
      <c r="P259" s="53">
        <v>7.4999999999999902E-3</v>
      </c>
      <c r="Q259" s="53">
        <v>9.9999999999992196E-4</v>
      </c>
      <c r="R259" s="53">
        <v>4.7000000000000002E-3</v>
      </c>
      <c r="S259" s="53">
        <v>-1.9007018181582699E-16</v>
      </c>
      <c r="T259" s="53">
        <v>-2.5479618415147301E-17</v>
      </c>
      <c r="U259" s="53">
        <v>-2.8109459204728202E-17</v>
      </c>
      <c r="V259" s="53">
        <v>-1.92013072108921E-16</v>
      </c>
      <c r="W259" s="53">
        <v>-2.52575738102223E-17</v>
      </c>
      <c r="X259" s="53">
        <v>6.8066666666666706E-2</v>
      </c>
      <c r="Y259" s="53">
        <v>0.21026666666666699</v>
      </c>
      <c r="Z259" s="53">
        <v>0.99319999999999997</v>
      </c>
      <c r="AA259" s="53">
        <v>-3.32428529148388E-16</v>
      </c>
      <c r="AB259" s="53">
        <v>-1.26648691534115E-16</v>
      </c>
      <c r="AC259" s="53">
        <v>-2.7873536811995302E-17</v>
      </c>
      <c r="AD259" s="53">
        <v>-1.53904666788662E-16</v>
      </c>
      <c r="AE259" s="53">
        <v>-3.3140157285060903E-17</v>
      </c>
      <c r="AF259" s="53">
        <v>-8.7516799363029901E-18</v>
      </c>
      <c r="AG259" s="53">
        <v>-3.1589314497537702E-17</v>
      </c>
      <c r="AH259" s="53">
        <v>-1.28952404310212E-16</v>
      </c>
      <c r="AI259" s="53">
        <v>-1.7358336990014299E-16</v>
      </c>
      <c r="AJ259" s="53">
        <v>-4.2846282077846401E-16</v>
      </c>
      <c r="AK259" s="53">
        <v>2.2433333333333302E-2</v>
      </c>
      <c r="AL259" s="53">
        <v>-3.0797586703101798E-16</v>
      </c>
      <c r="AM259" s="53">
        <v>-2.5986157670132602E-16</v>
      </c>
      <c r="AN259" s="53">
        <v>0.27036498696361799</v>
      </c>
      <c r="AO259" s="53">
        <v>3.8224186835258199E-3</v>
      </c>
      <c r="AP259" s="53">
        <v>2.2204460492503101E-16</v>
      </c>
      <c r="AQ259" s="53">
        <v>2.2204460492503101E-16</v>
      </c>
      <c r="AR259" s="53">
        <v>0.106027559558663</v>
      </c>
      <c r="AS259" s="53">
        <v>9.4550209136424604E-2</v>
      </c>
      <c r="AT259" s="53">
        <v>4.9517417346414501E-5</v>
      </c>
      <c r="AU259" s="53">
        <v>1.8187944607906702E-2</v>
      </c>
      <c r="AV259" s="53">
        <v>7.3752378809633097E-7</v>
      </c>
      <c r="AW259" s="53">
        <v>0.218787051899441</v>
      </c>
      <c r="AX259" s="53">
        <v>2.2204460492503101E-16</v>
      </c>
      <c r="AY259" s="53">
        <v>2.2204460492503101E-16</v>
      </c>
      <c r="AZ259" s="53">
        <v>2.2204460492503101E-16</v>
      </c>
      <c r="BA259" s="53">
        <v>2.2204460492503101E-16</v>
      </c>
      <c r="BB259" s="53">
        <v>2.2204460492503101E-16</v>
      </c>
      <c r="BC259" s="53">
        <v>2.2204460492503101E-16</v>
      </c>
      <c r="BD259" s="53">
        <v>7.4533503663467298E-6</v>
      </c>
      <c r="BE259" s="53">
        <v>0.88055214896880796</v>
      </c>
      <c r="BF259" s="53">
        <v>2.2204460492503101E-16</v>
      </c>
      <c r="BG259" s="53">
        <v>5.0664913540764899E-9</v>
      </c>
      <c r="BH259" s="53">
        <v>1.74123046882249E-3</v>
      </c>
      <c r="BI259" s="53">
        <v>2.2204460492503101E-16</v>
      </c>
      <c r="BJ259" s="53">
        <v>4.43978119354114E-3</v>
      </c>
      <c r="BK259" s="53">
        <v>1.6350504649050099E-8</v>
      </c>
      <c r="BL259" s="53">
        <v>2.2204460492503101E-16</v>
      </c>
      <c r="BN259" s="5">
        <f t="shared" si="16"/>
        <v>1</v>
      </c>
      <c r="BO259" s="5">
        <f t="shared" si="17"/>
        <v>1</v>
      </c>
      <c r="BQ259" s="5">
        <f t="shared" ref="BQ259:BQ322" si="18">COUNTIF(O259:AN259,"&gt;0.5")</f>
        <v>2</v>
      </c>
      <c r="BR259" s="5">
        <f t="shared" ref="BR259:BR322" si="19">COUNTIF(AO259:BL259,"&gt;0.5")</f>
        <v>1</v>
      </c>
    </row>
    <row r="260" spans="1:70" x14ac:dyDescent="0.35">
      <c r="A260">
        <v>259</v>
      </c>
      <c r="B260" t="s">
        <v>1648</v>
      </c>
      <c r="C260">
        <v>4.7</v>
      </c>
      <c r="D260">
        <v>3.4</v>
      </c>
      <c r="E260">
        <v>3</v>
      </c>
      <c r="F260">
        <v>1.38</v>
      </c>
      <c r="G260">
        <v>1.57</v>
      </c>
      <c r="H260">
        <v>1.1299999999999999</v>
      </c>
      <c r="I260">
        <v>72.34</v>
      </c>
      <c r="K260" t="s">
        <v>1572</v>
      </c>
      <c r="L260">
        <v>4000</v>
      </c>
      <c r="M260" t="s">
        <v>104</v>
      </c>
      <c r="N260" t="s">
        <v>1370</v>
      </c>
      <c r="O260" s="53">
        <v>6.22333333333333E-2</v>
      </c>
      <c r="P260" s="53">
        <v>1.15333333333333E-2</v>
      </c>
      <c r="Q260" s="53">
        <v>9.8999999999999696E-3</v>
      </c>
      <c r="R260" s="53">
        <v>-2.4286128663675299E-17</v>
      </c>
      <c r="S260" s="53">
        <v>-1.89626092605977E-16</v>
      </c>
      <c r="T260" s="53">
        <v>-2.4702462297909699E-17</v>
      </c>
      <c r="U260" s="53">
        <v>-2.8121602269059999E-17</v>
      </c>
      <c r="V260" s="53">
        <v>-1.85851334322251E-16</v>
      </c>
      <c r="W260" s="53">
        <v>-2.4868995751603501E-17</v>
      </c>
      <c r="X260" s="53">
        <v>0.241966666666667</v>
      </c>
      <c r="Y260" s="53">
        <v>0.4662</v>
      </c>
      <c r="Z260" s="53">
        <v>0.99570000000000003</v>
      </c>
      <c r="AA260" s="53">
        <v>7.9999999999967001E-4</v>
      </c>
      <c r="AB260" s="53">
        <v>-1.2348455591393301E-16</v>
      </c>
      <c r="AC260" s="53">
        <v>-2.8406096919120198E-17</v>
      </c>
      <c r="AD260" s="53">
        <v>-1.6131540547803501E-16</v>
      </c>
      <c r="AE260" s="53">
        <v>9.99999999999992E-4</v>
      </c>
      <c r="AF260" s="53">
        <v>-8.6267798460326599E-18</v>
      </c>
      <c r="AG260" s="53">
        <v>-3.1589314497537702E-17</v>
      </c>
      <c r="AH260" s="53">
        <v>-1.6836532168440501E-16</v>
      </c>
      <c r="AI260" s="53">
        <v>-2.81746848074249E-16</v>
      </c>
      <c r="AJ260" s="53">
        <v>-4.7734038943758597E-16</v>
      </c>
      <c r="AK260" s="53">
        <v>3.3333333333333201E-3</v>
      </c>
      <c r="AL260" s="53">
        <v>-3.0520030946945599E-16</v>
      </c>
      <c r="AM260" s="53">
        <v>-2.5988933227694099E-16</v>
      </c>
      <c r="AN260" s="53">
        <v>1.97993671527016E-2</v>
      </c>
      <c r="AO260" s="53">
        <v>8.3654165080083408E-3</v>
      </c>
      <c r="AP260" s="53">
        <v>2.2204460492503101E-16</v>
      </c>
      <c r="AQ260" s="53">
        <v>2.2204460492503101E-16</v>
      </c>
      <c r="AR260" s="53">
        <v>0.26036951591685398</v>
      </c>
      <c r="AS260" s="53">
        <v>0.204037638265954</v>
      </c>
      <c r="AT260" s="53">
        <v>2.1156111319606201E-5</v>
      </c>
      <c r="AU260" s="53">
        <v>6.0877904093559601E-2</v>
      </c>
      <c r="AV260" s="53">
        <v>2.2901255191978599E-9</v>
      </c>
      <c r="AW260" s="53">
        <v>6.3303705852226305E-2</v>
      </c>
      <c r="AX260" s="53">
        <v>2.2204460492503101E-16</v>
      </c>
      <c r="AY260" s="53">
        <v>2.2204460492503101E-16</v>
      </c>
      <c r="AZ260" s="53">
        <v>2.2204460492503101E-16</v>
      </c>
      <c r="BA260" s="53">
        <v>2.2204460492503101E-16</v>
      </c>
      <c r="BB260" s="53">
        <v>2.2204460492503101E-16</v>
      </c>
      <c r="BC260" s="53">
        <v>2.2204460492503101E-16</v>
      </c>
      <c r="BD260" s="53">
        <v>4.8911459956036603E-5</v>
      </c>
      <c r="BE260" s="53">
        <v>0.98198815559175101</v>
      </c>
      <c r="BF260" s="53">
        <v>2.2204460492503101E-16</v>
      </c>
      <c r="BG260" s="53">
        <v>2.85264984589052E-10</v>
      </c>
      <c r="BH260" s="53">
        <v>7.5547997113811305E-4</v>
      </c>
      <c r="BI260" s="53">
        <v>2.2204460492503101E-16</v>
      </c>
      <c r="BJ260" s="53">
        <v>6.9953952689113504E-3</v>
      </c>
      <c r="BK260" s="53">
        <v>8.0242673957132296E-9</v>
      </c>
      <c r="BL260" s="53">
        <v>2.2204460492503101E-16</v>
      </c>
      <c r="BN260" s="5">
        <f t="shared" si="16"/>
        <v>1</v>
      </c>
      <c r="BO260" s="5">
        <f t="shared" si="17"/>
        <v>1</v>
      </c>
      <c r="BQ260" s="5">
        <f t="shared" si="18"/>
        <v>1</v>
      </c>
      <c r="BR260" s="5">
        <f t="shared" si="19"/>
        <v>1</v>
      </c>
    </row>
    <row r="261" spans="1:70" x14ac:dyDescent="0.35">
      <c r="A261">
        <v>260</v>
      </c>
      <c r="B261" t="s">
        <v>1649</v>
      </c>
      <c r="C261">
        <v>5</v>
      </c>
      <c r="D261">
        <v>3.7</v>
      </c>
      <c r="E261">
        <v>3.3</v>
      </c>
      <c r="F261">
        <v>1.35</v>
      </c>
      <c r="G261">
        <v>1.52</v>
      </c>
      <c r="H261">
        <v>1.1200000000000001</v>
      </c>
      <c r="I261">
        <v>74</v>
      </c>
      <c r="K261" t="s">
        <v>1572</v>
      </c>
      <c r="L261">
        <v>4000</v>
      </c>
      <c r="M261" t="s">
        <v>104</v>
      </c>
      <c r="N261" t="s">
        <v>1370</v>
      </c>
      <c r="O261" s="53">
        <v>8.9033333333333298E-2</v>
      </c>
      <c r="P261" s="53">
        <v>2.2999999999999501E-3</v>
      </c>
      <c r="Q261" s="53">
        <v>2.6666666666665898E-3</v>
      </c>
      <c r="R261" s="53">
        <v>-2.34812169708221E-17</v>
      </c>
      <c r="S261" s="53">
        <v>-1.8762769116165101E-16</v>
      </c>
      <c r="T261" s="53">
        <v>-2.43416398149066E-17</v>
      </c>
      <c r="U261" s="53">
        <v>-2.75647560332715E-17</v>
      </c>
      <c r="V261" s="53">
        <v>-1.8607337892717601E-16</v>
      </c>
      <c r="W261" s="53">
        <v>-2.3592239273284601E-17</v>
      </c>
      <c r="X261" s="53">
        <v>8.5900000000000004E-2</v>
      </c>
      <c r="Y261" s="53">
        <v>0.86219999999999997</v>
      </c>
      <c r="Z261" s="53">
        <v>0.99650000000000005</v>
      </c>
      <c r="AA261" s="53">
        <v>-3.3290037393385299E-16</v>
      </c>
      <c r="AB261" s="53">
        <v>-1.2295719997723601E-16</v>
      </c>
      <c r="AC261" s="53">
        <v>-2.6224682148079399E-17</v>
      </c>
      <c r="AD261" s="53">
        <v>-1.4174772466901699E-16</v>
      </c>
      <c r="AE261" s="53">
        <v>1.9999999999999801E-3</v>
      </c>
      <c r="AF261" s="53">
        <v>-8.3526935368283299E-18</v>
      </c>
      <c r="AG261" s="53">
        <v>-3.1308289294429399E-17</v>
      </c>
      <c r="AH261" s="53">
        <v>-1.2040368702059801E-16</v>
      </c>
      <c r="AI261" s="53">
        <v>-1.29785071578681E-16</v>
      </c>
      <c r="AJ261" s="53">
        <v>-4.6529446962040299E-16</v>
      </c>
      <c r="AK261" s="53">
        <v>-3.4000580129145403E-17</v>
      </c>
      <c r="AL261" s="53">
        <v>-3.3845148905697899E-16</v>
      </c>
      <c r="AM261" s="53">
        <v>-2.5998647679159601E-16</v>
      </c>
      <c r="AN261" s="53">
        <v>1.89542037046194E-2</v>
      </c>
      <c r="AO261" s="53">
        <v>1.4655063368564901E-3</v>
      </c>
      <c r="AP261" s="53">
        <v>2.2204460492503101E-16</v>
      </c>
      <c r="AQ261" s="53">
        <v>2.2204460492503101E-16</v>
      </c>
      <c r="AR261" s="53">
        <v>9.7347747287742203E-2</v>
      </c>
      <c r="AS261" s="53">
        <v>0.72920426148395801</v>
      </c>
      <c r="AT261" s="53">
        <v>5.1126428202987098E-5</v>
      </c>
      <c r="AU261" s="53">
        <v>1.55300662475512E-2</v>
      </c>
      <c r="AV261" s="53">
        <v>8.04298595711204E-8</v>
      </c>
      <c r="AW261" s="53">
        <v>3.82008671802209E-2</v>
      </c>
      <c r="AX261" s="53">
        <v>2.2204460492503101E-16</v>
      </c>
      <c r="AY261" s="53">
        <v>2.2204460492503101E-16</v>
      </c>
      <c r="AZ261" s="53">
        <v>2.2204460492503101E-16</v>
      </c>
      <c r="BA261" s="53">
        <v>2.2204460492503101E-16</v>
      </c>
      <c r="BB261" s="53">
        <v>2.2204460492503101E-16</v>
      </c>
      <c r="BC261" s="53">
        <v>2.2204460492503101E-16</v>
      </c>
      <c r="BD261" s="53">
        <v>5.09635576936441E-5</v>
      </c>
      <c r="BE261" s="53">
        <v>0.99295530835717805</v>
      </c>
      <c r="BF261" s="53">
        <v>2.2204460492503101E-16</v>
      </c>
      <c r="BG261" s="53">
        <v>8.8707699987364697E-12</v>
      </c>
      <c r="BH261" s="53">
        <v>1.5127745797056301E-4</v>
      </c>
      <c r="BI261" s="53">
        <v>2.2204460492503101E-16</v>
      </c>
      <c r="BJ261" s="53">
        <v>5.2493068108968796E-3</v>
      </c>
      <c r="BK261" s="53">
        <v>1.87653878910703E-9</v>
      </c>
      <c r="BL261" s="53">
        <v>2.2204460492503101E-16</v>
      </c>
      <c r="BN261" s="5">
        <f t="shared" si="16"/>
        <v>2</v>
      </c>
      <c r="BO261" s="5">
        <f t="shared" si="17"/>
        <v>2</v>
      </c>
      <c r="BQ261" s="5">
        <f t="shared" si="18"/>
        <v>2</v>
      </c>
      <c r="BR261" s="5">
        <f t="shared" si="19"/>
        <v>2</v>
      </c>
    </row>
    <row r="262" spans="1:70" x14ac:dyDescent="0.35">
      <c r="A262">
        <v>261</v>
      </c>
      <c r="B262" t="s">
        <v>1650</v>
      </c>
      <c r="C262">
        <v>5</v>
      </c>
      <c r="D262">
        <v>3.7</v>
      </c>
      <c r="E262">
        <v>3.1</v>
      </c>
      <c r="F262">
        <v>1.35</v>
      </c>
      <c r="G262">
        <v>1.61</v>
      </c>
      <c r="H262">
        <v>1.19</v>
      </c>
      <c r="I262">
        <v>74</v>
      </c>
      <c r="K262" t="s">
        <v>1572</v>
      </c>
      <c r="L262">
        <v>4000</v>
      </c>
      <c r="M262" t="s">
        <v>104</v>
      </c>
      <c r="N262" t="s">
        <v>1370</v>
      </c>
      <c r="O262" s="53">
        <v>0.36276666666666701</v>
      </c>
      <c r="P262" s="53">
        <v>1.19999999999995E-3</v>
      </c>
      <c r="Q262" s="53">
        <v>9.6666666666666394E-3</v>
      </c>
      <c r="R262" s="53">
        <v>4.1999999999999902E-3</v>
      </c>
      <c r="S262" s="53">
        <v>-1.8951507030351401E-16</v>
      </c>
      <c r="T262" s="53">
        <v>-2.4757973449141001E-17</v>
      </c>
      <c r="U262" s="53">
        <v>-2.77902700851484E-17</v>
      </c>
      <c r="V262" s="53">
        <v>-1.91013871386758E-16</v>
      </c>
      <c r="W262" s="53">
        <v>-2.3925306180672098E-17</v>
      </c>
      <c r="X262" s="53">
        <v>2.5866666666666701E-2</v>
      </c>
      <c r="Y262" s="53">
        <v>0.56889999999999996</v>
      </c>
      <c r="Z262" s="53">
        <v>0.99570000000000003</v>
      </c>
      <c r="AA262" s="53">
        <v>-3.3326119641685601E-16</v>
      </c>
      <c r="AB262" s="53">
        <v>-1.2367884494324201E-16</v>
      </c>
      <c r="AC262" s="53">
        <v>-2.67520380847763E-17</v>
      </c>
      <c r="AD262" s="53">
        <v>-1.4643841694805799E-16</v>
      </c>
      <c r="AE262" s="53">
        <v>-3.3126279497253102E-17</v>
      </c>
      <c r="AF262" s="53">
        <v>-8.4758589036226797E-18</v>
      </c>
      <c r="AG262" s="53">
        <v>-3.1460944960315403E-17</v>
      </c>
      <c r="AH262" s="53">
        <v>1.46666666666654E-3</v>
      </c>
      <c r="AI262" s="53">
        <v>4.9999999999983499E-4</v>
      </c>
      <c r="AJ262" s="53">
        <v>-4.5743964172117997E-16</v>
      </c>
      <c r="AK262" s="53">
        <v>3.79999999999998E-3</v>
      </c>
      <c r="AL262" s="53">
        <v>-3.31068505943222E-16</v>
      </c>
      <c r="AM262" s="53">
        <v>-2.5988933227694099E-16</v>
      </c>
      <c r="AN262" s="53">
        <v>0.100721857541875</v>
      </c>
      <c r="AO262" s="53">
        <v>1.39108747344339E-3</v>
      </c>
      <c r="AP262" s="53">
        <v>2.2204460492503101E-16</v>
      </c>
      <c r="AQ262" s="53">
        <v>2.2204460492503101E-16</v>
      </c>
      <c r="AR262" s="53">
        <v>0.13754751805201701</v>
      </c>
      <c r="AS262" s="53">
        <v>0.35379303551105901</v>
      </c>
      <c r="AT262" s="53">
        <v>5.03609294261759E-5</v>
      </c>
      <c r="AU262" s="53">
        <v>1.8357381277008301E-2</v>
      </c>
      <c r="AV262" s="53">
        <v>1.13942922625825E-7</v>
      </c>
      <c r="AW262" s="53">
        <v>0.108258687385216</v>
      </c>
      <c r="AX262" s="53">
        <v>2.2204460492503101E-16</v>
      </c>
      <c r="AY262" s="53">
        <v>2.2204460492503101E-16</v>
      </c>
      <c r="AZ262" s="53">
        <v>2.2204460492503101E-16</v>
      </c>
      <c r="BA262" s="53">
        <v>2.2204460492503101E-16</v>
      </c>
      <c r="BB262" s="53">
        <v>2.2204460492503101E-16</v>
      </c>
      <c r="BC262" s="53">
        <v>2.2204460492503101E-16</v>
      </c>
      <c r="BD262" s="53">
        <v>1.30888990440354E-5</v>
      </c>
      <c r="BE262" s="53">
        <v>0.95638878432241703</v>
      </c>
      <c r="BF262" s="53">
        <v>2.2204460492503101E-16</v>
      </c>
      <c r="BG262" s="53">
        <v>3.78680623188361E-10</v>
      </c>
      <c r="BH262" s="53">
        <v>5.0323878968159001E-4</v>
      </c>
      <c r="BI262" s="53">
        <v>2.2204460492503101E-16</v>
      </c>
      <c r="BJ262" s="53">
        <v>4.2361525683337403E-3</v>
      </c>
      <c r="BK262" s="53">
        <v>3.2885293375469098E-9</v>
      </c>
      <c r="BL262" s="53">
        <v>2.2204460492503101E-16</v>
      </c>
      <c r="BN262" s="5">
        <f t="shared" si="16"/>
        <v>1</v>
      </c>
      <c r="BO262" s="5">
        <f t="shared" si="17"/>
        <v>1</v>
      </c>
      <c r="BQ262" s="5">
        <f t="shared" si="18"/>
        <v>2</v>
      </c>
      <c r="BR262" s="5">
        <f t="shared" si="19"/>
        <v>1</v>
      </c>
    </row>
    <row r="263" spans="1:70" x14ac:dyDescent="0.35">
      <c r="A263">
        <v>262</v>
      </c>
      <c r="B263" t="s">
        <v>1651</v>
      </c>
      <c r="C263">
        <v>4.5999999999999996</v>
      </c>
      <c r="D263">
        <v>3.5</v>
      </c>
      <c r="E263">
        <v>3.1</v>
      </c>
      <c r="F263">
        <v>1.31</v>
      </c>
      <c r="G263">
        <v>1.48</v>
      </c>
      <c r="H263">
        <v>1.1299999999999999</v>
      </c>
      <c r="I263">
        <v>76.09</v>
      </c>
      <c r="K263" t="s">
        <v>1572</v>
      </c>
      <c r="L263">
        <v>4000</v>
      </c>
      <c r="M263" t="s">
        <v>104</v>
      </c>
      <c r="N263" t="s">
        <v>1370</v>
      </c>
      <c r="O263" s="53">
        <v>1.54E-2</v>
      </c>
      <c r="P263" s="53">
        <v>4.5999999999999704E-3</v>
      </c>
      <c r="Q263" s="53">
        <v>-7.16648962395539E-17</v>
      </c>
      <c r="R263" s="53">
        <v>-2.2565282975506299E-17</v>
      </c>
      <c r="S263" s="53">
        <v>-1.84796622448857E-16</v>
      </c>
      <c r="T263" s="53">
        <v>-2.26207941267376E-17</v>
      </c>
      <c r="U263" s="53">
        <v>-2.7594246332363101E-17</v>
      </c>
      <c r="V263" s="53">
        <v>-1.8313128791192001E-16</v>
      </c>
      <c r="W263" s="53">
        <v>-2.1316282072803E-17</v>
      </c>
      <c r="X263" s="53">
        <v>0.421833333333333</v>
      </c>
      <c r="Y263" s="53">
        <v>0.67386666666666695</v>
      </c>
      <c r="Z263" s="53">
        <v>1</v>
      </c>
      <c r="AA263" s="53">
        <v>-3.3234526242154101E-16</v>
      </c>
      <c r="AB263" s="53">
        <v>-1.17933440790807E-16</v>
      </c>
      <c r="AC263" s="53">
        <v>-2.6287999554952501E-17</v>
      </c>
      <c r="AD263" s="53">
        <v>-1.50782164531904E-16</v>
      </c>
      <c r="AE263" s="53">
        <v>9.99999999999992E-4</v>
      </c>
      <c r="AF263" s="53">
        <v>-7.9086043269782607E-18</v>
      </c>
      <c r="AG263" s="53">
        <v>-3.1410637979512002E-17</v>
      </c>
      <c r="AH263" s="53">
        <v>-1.5726309143815299E-16</v>
      </c>
      <c r="AI263" s="53">
        <v>-2.52881049433995E-16</v>
      </c>
      <c r="AJ263" s="53">
        <v>-4.55524507003702E-16</v>
      </c>
      <c r="AK263" s="53">
        <v>6.6666666666663997E-4</v>
      </c>
      <c r="AL263" s="53">
        <v>-3.2254754422922401E-16</v>
      </c>
      <c r="AM263" s="53">
        <v>-2.59431365279283E-16</v>
      </c>
      <c r="AN263" s="53">
        <v>2.8894124954327899E-3</v>
      </c>
      <c r="AO263" s="53">
        <v>5.2148456414343001E-4</v>
      </c>
      <c r="AP263" s="53">
        <v>2.2204460492503101E-16</v>
      </c>
      <c r="AQ263" s="53">
        <v>2.2204460492503101E-16</v>
      </c>
      <c r="AR263" s="53">
        <v>0.35139441719923997</v>
      </c>
      <c r="AS263" s="53">
        <v>0.73695367349632901</v>
      </c>
      <c r="AT263" s="53">
        <v>2.20478070275886E-5</v>
      </c>
      <c r="AU263" s="53">
        <v>1.99044811755828E-2</v>
      </c>
      <c r="AV263" s="53">
        <v>1.1762093168444E-10</v>
      </c>
      <c r="AW263" s="53">
        <v>2.2707549769108201E-2</v>
      </c>
      <c r="AX263" s="53">
        <v>2.2204460492503101E-16</v>
      </c>
      <c r="AY263" s="53">
        <v>2.2204460492503101E-16</v>
      </c>
      <c r="AZ263" s="53">
        <v>2.2204460492503101E-16</v>
      </c>
      <c r="BA263" s="53">
        <v>2.2204460492503101E-16</v>
      </c>
      <c r="BB263" s="53">
        <v>2.2204460492503101E-16</v>
      </c>
      <c r="BC263" s="53">
        <v>2.2204460492503101E-16</v>
      </c>
      <c r="BD263" s="53">
        <v>3.1416431712198703E-5</v>
      </c>
      <c r="BE263" s="53">
        <v>0.98441547261025097</v>
      </c>
      <c r="BF263" s="53">
        <v>2.2204460492503101E-16</v>
      </c>
      <c r="BG263" s="53">
        <v>1.4051812824686001E-11</v>
      </c>
      <c r="BH263" s="53">
        <v>1.02832227569981E-4</v>
      </c>
      <c r="BI263" s="53">
        <v>2.2204460492503101E-16</v>
      </c>
      <c r="BJ263" s="53">
        <v>1.7243878780188299E-3</v>
      </c>
      <c r="BK263" s="53">
        <v>1.9348304207403E-10</v>
      </c>
      <c r="BL263" s="53">
        <v>2.2204460492503101E-16</v>
      </c>
      <c r="BN263" s="5">
        <f t="shared" si="16"/>
        <v>1</v>
      </c>
      <c r="BO263" s="5">
        <f t="shared" si="17"/>
        <v>2</v>
      </c>
      <c r="BQ263" s="5">
        <f t="shared" si="18"/>
        <v>2</v>
      </c>
      <c r="BR263" s="5">
        <f t="shared" si="19"/>
        <v>2</v>
      </c>
    </row>
    <row r="264" spans="1:70" x14ac:dyDescent="0.35">
      <c r="A264">
        <v>263</v>
      </c>
      <c r="B264" t="s">
        <v>1652</v>
      </c>
      <c r="C264">
        <v>4.0999999999999996</v>
      </c>
      <c r="D264">
        <v>3.1</v>
      </c>
      <c r="E264">
        <v>3.4</v>
      </c>
      <c r="F264">
        <v>1.32</v>
      </c>
      <c r="G264">
        <v>1.21</v>
      </c>
      <c r="H264">
        <v>0.91</v>
      </c>
      <c r="I264">
        <v>75.61</v>
      </c>
      <c r="K264" t="s">
        <v>1572</v>
      </c>
      <c r="L264">
        <v>4000</v>
      </c>
      <c r="M264" t="s">
        <v>104</v>
      </c>
      <c r="N264" t="s">
        <v>1370</v>
      </c>
      <c r="O264" s="53">
        <v>1.23E-2</v>
      </c>
      <c r="P264" s="53">
        <v>0.12696666666666701</v>
      </c>
      <c r="Q264" s="53">
        <v>4.6566666666666701E-2</v>
      </c>
      <c r="R264" s="53">
        <v>4.2666666666666599E-3</v>
      </c>
      <c r="S264" s="53">
        <v>-1.4771517342637701E-16</v>
      </c>
      <c r="T264" s="53">
        <v>-1.73749903353837E-17</v>
      </c>
      <c r="U264" s="53">
        <v>-2.5399821135252399E-17</v>
      </c>
      <c r="V264" s="53">
        <v>0.22216666666666701</v>
      </c>
      <c r="W264" s="53">
        <v>-1.6348034037605401E-17</v>
      </c>
      <c r="X264" s="53">
        <v>0.67179999999999995</v>
      </c>
      <c r="Y264" s="53">
        <v>0.49580000000000002</v>
      </c>
      <c r="Z264" s="53">
        <v>0.75416666666666698</v>
      </c>
      <c r="AA264" s="53">
        <v>3.9999999999997104E-3</v>
      </c>
      <c r="AB264" s="53">
        <v>9.9999999999993193E-4</v>
      </c>
      <c r="AC264" s="53">
        <v>-2.6828365917719299E-17</v>
      </c>
      <c r="AD264" s="53">
        <v>2.4633333333333299E-2</v>
      </c>
      <c r="AE264" s="53">
        <v>4.6566666666666701E-2</v>
      </c>
      <c r="AF264" s="53">
        <v>-6.88164802919999E-18</v>
      </c>
      <c r="AG264" s="53">
        <v>-2.8303748234037601E-17</v>
      </c>
      <c r="AH264" s="53">
        <v>-1.2218004385999799E-16</v>
      </c>
      <c r="AI264" s="53">
        <v>7.8333333333331402E-3</v>
      </c>
      <c r="AJ264" s="53">
        <v>-4.16000567327046E-16</v>
      </c>
      <c r="AK264" s="53">
        <v>0.33379999999999999</v>
      </c>
      <c r="AL264" s="53">
        <v>2.4299999999999902E-2</v>
      </c>
      <c r="AM264" s="53">
        <v>-2.3228641232719798E-16</v>
      </c>
      <c r="AN264" s="53">
        <v>1.05127586644367E-6</v>
      </c>
      <c r="AO264" s="53">
        <v>2.5345472398017798E-3</v>
      </c>
      <c r="AP264" s="53">
        <v>2.2204460492503101E-16</v>
      </c>
      <c r="AQ264" s="53">
        <v>2.2204460492503101E-16</v>
      </c>
      <c r="AR264" s="53">
        <v>0.453138389134987</v>
      </c>
      <c r="AS264" s="53">
        <v>0.98498709900311099</v>
      </c>
      <c r="AT264" s="53">
        <v>5.1214672778921999E-6</v>
      </c>
      <c r="AU264" s="53">
        <v>2.80754174091019E-2</v>
      </c>
      <c r="AV264" s="53">
        <v>2.2204460492503101E-16</v>
      </c>
      <c r="AW264" s="53">
        <v>4.8355027019968101E-4</v>
      </c>
      <c r="AX264" s="53">
        <v>2.2204460492503101E-16</v>
      </c>
      <c r="AY264" s="53">
        <v>2.2204460492503101E-16</v>
      </c>
      <c r="AZ264" s="53">
        <v>2.2204460492503101E-16</v>
      </c>
      <c r="BA264" s="53">
        <v>2.2204460492503101E-16</v>
      </c>
      <c r="BB264" s="53">
        <v>2.2204460492503101E-16</v>
      </c>
      <c r="BC264" s="53">
        <v>1</v>
      </c>
      <c r="BD264" s="53">
        <v>2.3865290116316502E-3</v>
      </c>
      <c r="BE264" s="53">
        <v>0.99989817915593504</v>
      </c>
      <c r="BF264" s="53">
        <v>2.2204460492503101E-16</v>
      </c>
      <c r="BG264" s="53">
        <v>2.2204460492503101E-16</v>
      </c>
      <c r="BH264" s="53">
        <v>5.8554700289313502E-6</v>
      </c>
      <c r="BI264" s="53">
        <v>2.2204460492503101E-16</v>
      </c>
      <c r="BJ264" s="53">
        <v>1.4483693088556599E-3</v>
      </c>
      <c r="BK264" s="53">
        <v>2.6977578261784199E-11</v>
      </c>
      <c r="BL264" s="53">
        <v>2.2204460492503101E-16</v>
      </c>
      <c r="BN264" s="5">
        <f t="shared" si="16"/>
        <v>1</v>
      </c>
      <c r="BO264" s="5">
        <f t="shared" si="17"/>
        <v>3</v>
      </c>
      <c r="BQ264" s="5">
        <f t="shared" si="18"/>
        <v>2</v>
      </c>
      <c r="BR264" s="5">
        <f t="shared" si="19"/>
        <v>3</v>
      </c>
    </row>
    <row r="265" spans="1:70" x14ac:dyDescent="0.35">
      <c r="A265">
        <v>264</v>
      </c>
      <c r="B265" t="s">
        <v>1653</v>
      </c>
      <c r="C265">
        <v>4.5999999999999996</v>
      </c>
      <c r="D265">
        <v>2.7</v>
      </c>
      <c r="E265">
        <v>2.8</v>
      </c>
      <c r="F265">
        <v>1.7</v>
      </c>
      <c r="G265">
        <v>1.64</v>
      </c>
      <c r="H265">
        <v>0.96</v>
      </c>
      <c r="I265">
        <v>58.7</v>
      </c>
      <c r="K265" t="s">
        <v>1572</v>
      </c>
      <c r="L265">
        <v>4000</v>
      </c>
      <c r="M265" t="s">
        <v>104</v>
      </c>
      <c r="N265" t="s">
        <v>1370</v>
      </c>
      <c r="O265" s="53">
        <v>9.7533333333333305E-2</v>
      </c>
      <c r="P265" s="53">
        <v>9.9999999999993996E-4</v>
      </c>
      <c r="Q265" s="53">
        <v>0.20776666666666699</v>
      </c>
      <c r="R265" s="53">
        <v>2.6266666666666699E-2</v>
      </c>
      <c r="S265" s="53">
        <v>1.33333333333317E-3</v>
      </c>
      <c r="T265" s="53">
        <v>-2.6312285683616199E-17</v>
      </c>
      <c r="U265" s="53">
        <v>-2.6843111067265101E-17</v>
      </c>
      <c r="V265" s="53">
        <v>0.18013333333333301</v>
      </c>
      <c r="W265" s="53">
        <v>-2.6395552410463099E-17</v>
      </c>
      <c r="X265" s="53">
        <v>0.33596666666666702</v>
      </c>
      <c r="Y265" s="53">
        <v>0.255638095238095</v>
      </c>
      <c r="Z265" s="53">
        <v>2.6666666666666102E-3</v>
      </c>
      <c r="AA265" s="53">
        <v>9.9999999999971206E-4</v>
      </c>
      <c r="AB265" s="53">
        <v>-8.9678264814097004E-17</v>
      </c>
      <c r="AC265" s="53">
        <v>-2.92743260188466E-17</v>
      </c>
      <c r="AD265" s="53">
        <v>-2.6562085864156901E-16</v>
      </c>
      <c r="AE265" s="53">
        <v>0.27326666666666699</v>
      </c>
      <c r="AF265" s="53">
        <v>-9.0604607150268601E-18</v>
      </c>
      <c r="AG265" s="53">
        <v>-3.1606661732297399E-17</v>
      </c>
      <c r="AH265" s="53">
        <v>8.3333333333332291E-3</v>
      </c>
      <c r="AI265" s="53">
        <v>-3.3839597790574801E-16</v>
      </c>
      <c r="AJ265" s="53">
        <v>-4.6510018059109404E-16</v>
      </c>
      <c r="AK265" s="53">
        <v>0.95669999999999999</v>
      </c>
      <c r="AL265" s="53">
        <v>7.9999999999996404E-4</v>
      </c>
      <c r="AM265" s="53">
        <v>-2.60944044150335E-16</v>
      </c>
      <c r="AN265" s="53">
        <v>0.51374610540597199</v>
      </c>
      <c r="AO265" s="53">
        <v>0.32265568160976299</v>
      </c>
      <c r="AP265" s="53">
        <v>4.3177210562963499E-12</v>
      </c>
      <c r="AQ265" s="53">
        <v>2.2204460492503101E-16</v>
      </c>
      <c r="AR265" s="53">
        <v>0.206785713477496</v>
      </c>
      <c r="AS265" s="53">
        <v>2.5357098392564E-2</v>
      </c>
      <c r="AT265" s="53">
        <v>5.5232379082813604E-6</v>
      </c>
      <c r="AU265" s="53">
        <v>0.86814902843324504</v>
      </c>
      <c r="AV265" s="53">
        <v>7.8443525086176704E-8</v>
      </c>
      <c r="AW265" s="53">
        <v>0.217324760880474</v>
      </c>
      <c r="AX265" s="53">
        <v>1.69413862348523E-12</v>
      </c>
      <c r="AY265" s="53">
        <v>2.89627417523674E-9</v>
      </c>
      <c r="AZ265" s="53">
        <v>2.2204460492503101E-16</v>
      </c>
      <c r="BA265" s="53">
        <v>2.2204460492503101E-16</v>
      </c>
      <c r="BB265" s="53">
        <v>2.6515113315680099E-7</v>
      </c>
      <c r="BC265" s="53">
        <v>2.2204460492503101E-16</v>
      </c>
      <c r="BD265" s="53">
        <v>2.2821233207946001E-3</v>
      </c>
      <c r="BE265" s="53">
        <v>3.3872597219343797E-2</v>
      </c>
      <c r="BF265" s="53">
        <v>2.2204460492503101E-16</v>
      </c>
      <c r="BG265" s="53">
        <v>9.2388713774778005E-8</v>
      </c>
      <c r="BH265" s="53">
        <v>7.3694921407023703E-2</v>
      </c>
      <c r="BI265" s="53">
        <v>9.6555326671757996E-12</v>
      </c>
      <c r="BJ265" s="53">
        <v>0.84968820598824102</v>
      </c>
      <c r="BK265" s="53">
        <v>8.2780994236185304E-4</v>
      </c>
      <c r="BL265" s="53">
        <v>2.2204460492503101E-16</v>
      </c>
      <c r="BN265" s="5">
        <f t="shared" si="16"/>
        <v>1</v>
      </c>
      <c r="BO265" s="5">
        <f t="shared" si="17"/>
        <v>2</v>
      </c>
      <c r="BQ265" s="5">
        <f t="shared" si="18"/>
        <v>2</v>
      </c>
      <c r="BR265" s="5">
        <f t="shared" si="19"/>
        <v>2</v>
      </c>
    </row>
    <row r="266" spans="1:70" x14ac:dyDescent="0.35">
      <c r="A266">
        <v>265</v>
      </c>
      <c r="B266" t="s">
        <v>1654</v>
      </c>
      <c r="C266">
        <v>5</v>
      </c>
      <c r="D266">
        <v>3</v>
      </c>
      <c r="E266">
        <v>2.7</v>
      </c>
      <c r="F266">
        <v>1.67</v>
      </c>
      <c r="G266">
        <v>1.85</v>
      </c>
      <c r="H266">
        <v>1.1100000000000001</v>
      </c>
      <c r="I266">
        <v>60</v>
      </c>
      <c r="K266" t="s">
        <v>1572</v>
      </c>
      <c r="L266">
        <v>4000</v>
      </c>
      <c r="M266" t="s">
        <v>104</v>
      </c>
      <c r="N266" t="s">
        <v>1370</v>
      </c>
      <c r="O266" s="53">
        <v>1.9366666666666699E-2</v>
      </c>
      <c r="P266" s="53">
        <v>0.25600000000000001</v>
      </c>
      <c r="Q266" s="53">
        <v>0.82630952380952405</v>
      </c>
      <c r="R266" s="53">
        <v>0.15732380952381</v>
      </c>
      <c r="S266" s="53">
        <v>-1.79856129989275E-16</v>
      </c>
      <c r="T266" s="53">
        <v>-2.6034729927459901E-17</v>
      </c>
      <c r="U266" s="53">
        <v>-2.8036600818737198E-17</v>
      </c>
      <c r="V266" s="53">
        <v>-1.84241510936545E-16</v>
      </c>
      <c r="W266" s="53">
        <v>-2.7200464103316301E-17</v>
      </c>
      <c r="X266" s="53">
        <v>0.13401746031746001</v>
      </c>
      <c r="Y266" s="53">
        <v>1.8714285714284201E-3</v>
      </c>
      <c r="Z266" s="53">
        <v>0.27483333333333299</v>
      </c>
      <c r="AA266" s="53">
        <v>-3.0087043967341702E-16</v>
      </c>
      <c r="AB266" s="53">
        <v>-1.2059797604990799E-16</v>
      </c>
      <c r="AC266" s="53">
        <v>-2.8463342793827502E-17</v>
      </c>
      <c r="AD266" s="53">
        <v>1.49999999999976E-3</v>
      </c>
      <c r="AE266" s="53">
        <v>9.9666666666666601E-3</v>
      </c>
      <c r="AF266" s="53">
        <v>-9.2634233617161496E-18</v>
      </c>
      <c r="AG266" s="53">
        <v>-3.1773195185991203E-17</v>
      </c>
      <c r="AH266" s="53">
        <v>3.46666666666648E-3</v>
      </c>
      <c r="AI266" s="53">
        <v>-3.3972824553529801E-16</v>
      </c>
      <c r="AJ266" s="53">
        <v>-4.3978709562964E-16</v>
      </c>
      <c r="AK266" s="53">
        <v>0.23546666666666699</v>
      </c>
      <c r="AL266" s="53">
        <v>9.93333333333319E-3</v>
      </c>
      <c r="AM266" s="53">
        <v>-2.6098567751375898E-16</v>
      </c>
      <c r="AN266" s="53">
        <v>0.382050999479988</v>
      </c>
      <c r="AO266" s="53">
        <v>0.37129730642091302</v>
      </c>
      <c r="AP266" s="53">
        <v>9.1348325917820695E-11</v>
      </c>
      <c r="AQ266" s="53">
        <v>2.2204460492503101E-16</v>
      </c>
      <c r="AR266" s="53">
        <v>7.8890120423969701E-2</v>
      </c>
      <c r="AS266" s="53">
        <v>9.8999718767084905E-5</v>
      </c>
      <c r="AT266" s="53">
        <v>1.36728070046705E-5</v>
      </c>
      <c r="AU266" s="53">
        <v>0.37197139796391299</v>
      </c>
      <c r="AV266" s="53">
        <v>2.30148961045142E-6</v>
      </c>
      <c r="AW266" s="53">
        <v>0.40091581941939902</v>
      </c>
      <c r="AX266" s="53">
        <v>1.9693179514721799E-13</v>
      </c>
      <c r="AY266" s="53">
        <v>7.0637773488689403E-9</v>
      </c>
      <c r="AZ266" s="53">
        <v>2.2204460492503101E-16</v>
      </c>
      <c r="BA266" s="53">
        <v>2.2204460492503101E-16</v>
      </c>
      <c r="BB266" s="53">
        <v>1.8581119311776001E-7</v>
      </c>
      <c r="BC266" s="53">
        <v>2.2204460492503101E-16</v>
      </c>
      <c r="BD266" s="53">
        <v>2.1760092558444801E-4</v>
      </c>
      <c r="BE266" s="53">
        <v>3.88377043755792E-2</v>
      </c>
      <c r="BF266" s="53">
        <v>2.2204460492503101E-16</v>
      </c>
      <c r="BG266" s="53">
        <v>1.9311100944129599E-6</v>
      </c>
      <c r="BH266" s="53">
        <v>0.133274410296331</v>
      </c>
      <c r="BI266" s="53">
        <v>8.9819432295272603E-11</v>
      </c>
      <c r="BJ266" s="53">
        <v>0.113805026508545</v>
      </c>
      <c r="BK266" s="53">
        <v>3.9188783918532301E-4</v>
      </c>
      <c r="BL266" s="53">
        <v>2.2204460492503101E-16</v>
      </c>
      <c r="BN266" s="5">
        <f t="shared" si="16"/>
        <v>1</v>
      </c>
      <c r="BO266" s="5">
        <f t="shared" si="17"/>
        <v>0</v>
      </c>
      <c r="BQ266" s="5">
        <f t="shared" si="18"/>
        <v>1</v>
      </c>
      <c r="BR266" s="5">
        <f t="shared" si="19"/>
        <v>0</v>
      </c>
    </row>
    <row r="267" spans="1:70" x14ac:dyDescent="0.35">
      <c r="A267">
        <v>266</v>
      </c>
      <c r="B267" t="s">
        <v>1655</v>
      </c>
      <c r="C267">
        <v>4.7</v>
      </c>
      <c r="D267">
        <v>2.6</v>
      </c>
      <c r="E267">
        <v>2.8</v>
      </c>
      <c r="F267">
        <v>1.81</v>
      </c>
      <c r="G267">
        <v>1.68</v>
      </c>
      <c r="H267">
        <v>0.93</v>
      </c>
      <c r="I267">
        <v>55.32</v>
      </c>
      <c r="K267" t="s">
        <v>1572</v>
      </c>
      <c r="L267">
        <v>4000</v>
      </c>
      <c r="M267" t="s">
        <v>104</v>
      </c>
      <c r="N267" t="s">
        <v>1370</v>
      </c>
      <c r="O267" s="53">
        <v>0.21653333333333299</v>
      </c>
      <c r="P267" s="53">
        <v>7.9999999999999898E-3</v>
      </c>
      <c r="Q267" s="53">
        <v>0.213466666666667</v>
      </c>
      <c r="R267" s="53">
        <v>1.80666666666667E-2</v>
      </c>
      <c r="S267" s="53">
        <v>-1.5565326805244701E-16</v>
      </c>
      <c r="T267" s="53">
        <v>-2.6617597015388099E-17</v>
      </c>
      <c r="U267" s="53">
        <v>-2.7406896196957599E-17</v>
      </c>
      <c r="V267" s="53">
        <v>0.38379999999999997</v>
      </c>
      <c r="W267" s="53">
        <v>-2.61179966543068E-17</v>
      </c>
      <c r="X267" s="53">
        <v>0.31069999999999998</v>
      </c>
      <c r="Y267" s="53">
        <v>7.1538095238095206E-2</v>
      </c>
      <c r="Z267" s="53">
        <v>-9.7893915196323194E-17</v>
      </c>
      <c r="AA267" s="53">
        <v>-2.7738922270259501E-16</v>
      </c>
      <c r="AB267" s="53">
        <v>-8.7069240706227902E-17</v>
      </c>
      <c r="AC267" s="53">
        <v>-2.9252641975396897E-17</v>
      </c>
      <c r="AD267" s="53">
        <v>-2.5794644198384701E-16</v>
      </c>
      <c r="AE267" s="53">
        <v>0.41923333333333301</v>
      </c>
      <c r="AF267" s="53">
        <v>-9.1402579949217999E-18</v>
      </c>
      <c r="AG267" s="53">
        <v>-3.10237946443692E-17</v>
      </c>
      <c r="AH267" s="53">
        <v>7.3333333333332499E-3</v>
      </c>
      <c r="AI267" s="53">
        <v>-3.3653635433950102E-16</v>
      </c>
      <c r="AJ267" s="53">
        <v>-4.6510018059109404E-16</v>
      </c>
      <c r="AK267" s="53">
        <v>0.9919</v>
      </c>
      <c r="AL267" s="53">
        <v>1.9999999999999601E-3</v>
      </c>
      <c r="AM267" s="53">
        <v>-2.5267288261687802E-16</v>
      </c>
      <c r="AN267" s="53">
        <v>0.63802087194537704</v>
      </c>
      <c r="AO267" s="53">
        <v>8.51430340144846E-2</v>
      </c>
      <c r="AP267" s="53">
        <v>4.49336278966737E-10</v>
      </c>
      <c r="AQ267" s="53">
        <v>1.0043185207212799E-9</v>
      </c>
      <c r="AR267" s="53">
        <v>0.12247898308862</v>
      </c>
      <c r="AS267" s="53">
        <v>1.5016820493398499E-2</v>
      </c>
      <c r="AT267" s="53">
        <v>4.78888247841043E-6</v>
      </c>
      <c r="AU267" s="53">
        <v>0.87166138167384499</v>
      </c>
      <c r="AV267" s="53">
        <v>4.2546978952542299E-7</v>
      </c>
      <c r="AW267" s="53">
        <v>0.234596487549767</v>
      </c>
      <c r="AX267" s="53">
        <v>7.2308484871449998E-11</v>
      </c>
      <c r="AY267" s="53">
        <v>5.2691193514927302E-7</v>
      </c>
      <c r="AZ267" s="53">
        <v>2.2204460492503101E-16</v>
      </c>
      <c r="BA267" s="53">
        <v>2.2204460492503101E-16</v>
      </c>
      <c r="BB267" s="53">
        <v>8.3389111403562401E-6</v>
      </c>
      <c r="BC267" s="53">
        <v>2.2204460492503101E-16</v>
      </c>
      <c r="BD267" s="53">
        <v>3.9995434752461596E-3</v>
      </c>
      <c r="BE267" s="53">
        <v>1.4763288575049701E-4</v>
      </c>
      <c r="BF267" s="53">
        <v>2.2204460492503101E-16</v>
      </c>
      <c r="BG267" s="53">
        <v>3.3615781562849001E-7</v>
      </c>
      <c r="BH267" s="53">
        <v>0.13192460330294001</v>
      </c>
      <c r="BI267" s="53">
        <v>1.2745977367368701E-9</v>
      </c>
      <c r="BJ267" s="53">
        <v>0.93210147208670502</v>
      </c>
      <c r="BK267" s="53">
        <v>9.2720747046312803E-3</v>
      </c>
      <c r="BL267" s="53">
        <v>2.2204460492503101E-16</v>
      </c>
      <c r="BN267" s="5">
        <f t="shared" ref="BN267:BN281" si="20">COUNTIF(O267:AN267,"&gt;0.7")</f>
        <v>1</v>
      </c>
      <c r="BO267" s="5">
        <f t="shared" ref="BO267:BO281" si="21">COUNTIF(AO267:BL267,"&gt;0.7")</f>
        <v>2</v>
      </c>
      <c r="BQ267" s="5">
        <f t="shared" si="18"/>
        <v>2</v>
      </c>
      <c r="BR267" s="5">
        <f t="shared" si="19"/>
        <v>2</v>
      </c>
    </row>
    <row r="268" spans="1:70" x14ac:dyDescent="0.35">
      <c r="A268">
        <v>267</v>
      </c>
      <c r="B268" t="s">
        <v>1656</v>
      </c>
      <c r="C268">
        <v>4.8</v>
      </c>
      <c r="D268">
        <v>3.1</v>
      </c>
      <c r="E268">
        <v>2.7</v>
      </c>
      <c r="F268">
        <v>1.55</v>
      </c>
      <c r="G268">
        <v>1.78</v>
      </c>
      <c r="H268">
        <v>1.1499999999999999</v>
      </c>
      <c r="I268">
        <v>64.58</v>
      </c>
      <c r="K268" t="s">
        <v>1572</v>
      </c>
      <c r="L268">
        <v>4000</v>
      </c>
      <c r="M268" t="s">
        <v>104</v>
      </c>
      <c r="N268" t="s">
        <v>1370</v>
      </c>
      <c r="O268" s="53">
        <v>1.2666666666666699E-2</v>
      </c>
      <c r="P268" s="53">
        <v>0.14786666666666701</v>
      </c>
      <c r="Q268" s="53">
        <v>0.67949999999999999</v>
      </c>
      <c r="R268" s="53">
        <v>4.8599999999999997E-2</v>
      </c>
      <c r="S268" s="53">
        <v>-1.8113288646759399E-16</v>
      </c>
      <c r="T268" s="53">
        <v>-2.6062485503075499E-17</v>
      </c>
      <c r="U268" s="53">
        <v>-2.8005375796169602E-17</v>
      </c>
      <c r="V268" s="53">
        <v>-1.9106938253798901E-16</v>
      </c>
      <c r="W268" s="53">
        <v>-2.64510635616944E-17</v>
      </c>
      <c r="X268" s="53">
        <v>4.3666666666666498E-3</v>
      </c>
      <c r="Y268" s="53">
        <v>1.49999999999986E-3</v>
      </c>
      <c r="Z268" s="53">
        <v>0.44159999999999999</v>
      </c>
      <c r="AA268" s="53">
        <v>-3.1818991885757002E-16</v>
      </c>
      <c r="AB268" s="53">
        <v>-1.2365108936762701E-16</v>
      </c>
      <c r="AC268" s="53">
        <v>-2.78934861319691E-17</v>
      </c>
      <c r="AD268" s="53">
        <v>-2.07181494182862E-16</v>
      </c>
      <c r="AE268" s="53">
        <v>0.40029999999999999</v>
      </c>
      <c r="AF268" s="53">
        <v>-9.0864815671665194E-18</v>
      </c>
      <c r="AG268" s="53">
        <v>-3.17090104173801E-17</v>
      </c>
      <c r="AH268" s="53">
        <v>3.9999999999997997E-3</v>
      </c>
      <c r="AI268" s="53">
        <v>-3.3137381727499399E-16</v>
      </c>
      <c r="AJ268" s="53">
        <v>-4.3687276018999901E-16</v>
      </c>
      <c r="AK268" s="53">
        <v>0.22109999999999999</v>
      </c>
      <c r="AL268" s="53">
        <v>2.7999999999997801E-3</v>
      </c>
      <c r="AM268" s="53">
        <v>-2.6065261060637098E-16</v>
      </c>
      <c r="AN268" s="53">
        <v>0.26766428154754202</v>
      </c>
      <c r="AO268" s="53">
        <v>0.37388842577329501</v>
      </c>
      <c r="AP268" s="53">
        <v>2.2204460492503101E-16</v>
      </c>
      <c r="AQ268" s="53">
        <v>2.2204460492503101E-16</v>
      </c>
      <c r="AR268" s="53">
        <v>0.157697948379417</v>
      </c>
      <c r="AS268" s="53">
        <v>2.8226201248768902E-3</v>
      </c>
      <c r="AT268" s="53">
        <v>9.5027549480623098E-6</v>
      </c>
      <c r="AU268" s="53">
        <v>0.22662884837782701</v>
      </c>
      <c r="AV268" s="53">
        <v>1.12029208225194E-7</v>
      </c>
      <c r="AW268" s="53">
        <v>0.32364306410093702</v>
      </c>
      <c r="AX268" s="53">
        <v>2.2204460492503101E-16</v>
      </c>
      <c r="AY268" s="53">
        <v>1.50272840074945E-12</v>
      </c>
      <c r="AZ268" s="53">
        <v>2.2204460492503101E-16</v>
      </c>
      <c r="BA268" s="53">
        <v>2.2204460492503101E-16</v>
      </c>
      <c r="BB268" s="53">
        <v>1.1240186226585501E-9</v>
      </c>
      <c r="BC268" s="53">
        <v>2.2204460492503101E-16</v>
      </c>
      <c r="BD268" s="53">
        <v>6.8061073470467406E-5</v>
      </c>
      <c r="BE268" s="53">
        <v>0.48359123079906902</v>
      </c>
      <c r="BF268" s="53">
        <v>2.2204460492503101E-16</v>
      </c>
      <c r="BG268" s="53">
        <v>3.2370853696319199E-7</v>
      </c>
      <c r="BH268" s="53">
        <v>4.82582366373141E-2</v>
      </c>
      <c r="BI268" s="53">
        <v>1.0038207333358299E-13</v>
      </c>
      <c r="BJ268" s="53">
        <v>5.1204278691578203E-2</v>
      </c>
      <c r="BK268" s="53">
        <v>1.03110101419537E-5</v>
      </c>
      <c r="BL268" s="53">
        <v>2.2204460492503101E-16</v>
      </c>
      <c r="BN268" s="5">
        <f t="shared" si="20"/>
        <v>0</v>
      </c>
      <c r="BO268" s="5">
        <f t="shared" si="21"/>
        <v>0</v>
      </c>
      <c r="BQ268" s="5">
        <f t="shared" si="18"/>
        <v>1</v>
      </c>
      <c r="BR268" s="5">
        <f t="shared" si="19"/>
        <v>0</v>
      </c>
    </row>
    <row r="269" spans="1:70" x14ac:dyDescent="0.35">
      <c r="A269">
        <v>268</v>
      </c>
      <c r="B269" t="s">
        <v>1657</v>
      </c>
      <c r="C269">
        <v>5.5</v>
      </c>
      <c r="D269">
        <v>2.9</v>
      </c>
      <c r="E269">
        <v>2.7</v>
      </c>
      <c r="F269">
        <v>1.9</v>
      </c>
      <c r="G269">
        <v>2.04</v>
      </c>
      <c r="H269">
        <v>1.07</v>
      </c>
      <c r="I269">
        <v>52.73</v>
      </c>
      <c r="K269" t="s">
        <v>1572</v>
      </c>
      <c r="L269">
        <v>4000</v>
      </c>
      <c r="M269" t="s">
        <v>104</v>
      </c>
      <c r="N269" t="s">
        <v>1370</v>
      </c>
      <c r="O269" s="53">
        <v>0.27989999999999998</v>
      </c>
      <c r="P269" s="53">
        <v>0.14115952380952401</v>
      </c>
      <c r="Q269" s="53">
        <v>0.26869999999999999</v>
      </c>
      <c r="R269" s="53">
        <v>0.22477777777777799</v>
      </c>
      <c r="S269" s="53">
        <v>-1.774136393351E-16</v>
      </c>
      <c r="T269" s="53">
        <v>-2.6589841439772501E-17</v>
      </c>
      <c r="U269" s="53">
        <v>-2.9410501811710801E-17</v>
      </c>
      <c r="V269" s="53">
        <v>3.4999999999998001E-3</v>
      </c>
      <c r="W269" s="53">
        <v>-2.73947531326257E-17</v>
      </c>
      <c r="X269" s="53">
        <v>3.6066666666666601E-2</v>
      </c>
      <c r="Y269" s="53">
        <v>4.9999999999999004E-3</v>
      </c>
      <c r="Z269" s="53">
        <v>4.9999999999977395E-4</v>
      </c>
      <c r="AA269" s="53">
        <v>-2.9939939416578901E-16</v>
      </c>
      <c r="AB269" s="53">
        <v>-1.2331802246023901E-16</v>
      </c>
      <c r="AC269" s="53">
        <v>-2.9750507613002202E-17</v>
      </c>
      <c r="AD269" s="53">
        <v>-2.8317626021845401E-16</v>
      </c>
      <c r="AE269" s="53">
        <v>0.12859999999999999</v>
      </c>
      <c r="AF269" s="53">
        <v>-9.3258734068513201E-18</v>
      </c>
      <c r="AG269" s="53">
        <v>-3.1799216038130899E-17</v>
      </c>
      <c r="AH269" s="53">
        <v>1.01666666666666E-2</v>
      </c>
      <c r="AI269" s="53">
        <v>-3.2487901258093599E-16</v>
      </c>
      <c r="AJ269" s="53">
        <v>-4.3900993951240302E-16</v>
      </c>
      <c r="AK269" s="53">
        <v>-3.2648883596664301E-16</v>
      </c>
      <c r="AL269" s="53">
        <v>0.42620000000000002</v>
      </c>
      <c r="AM269" s="53">
        <v>-2.6098567751375898E-16</v>
      </c>
      <c r="AN269" s="53">
        <v>4.72168709409733E-2</v>
      </c>
      <c r="AO269" s="53">
        <v>2.2287415510306299E-2</v>
      </c>
      <c r="AP269" s="53">
        <v>2.54015034063387E-6</v>
      </c>
      <c r="AQ269" s="53">
        <v>7.7532931183208603E-7</v>
      </c>
      <c r="AR269" s="53">
        <v>1.2639547091265E-2</v>
      </c>
      <c r="AS269" s="53">
        <v>2.7778803797891099E-9</v>
      </c>
      <c r="AT269" s="53">
        <v>5.0190407625073702E-5</v>
      </c>
      <c r="AU269" s="53">
        <v>0.26692961054054898</v>
      </c>
      <c r="AV269" s="53">
        <v>1.3796678308204601E-4</v>
      </c>
      <c r="AW269" s="53">
        <v>0.32614030378516801</v>
      </c>
      <c r="AX269" s="53">
        <v>2.06952407065459E-8</v>
      </c>
      <c r="AY269" s="53">
        <v>2.9874380448949501E-4</v>
      </c>
      <c r="AZ269" s="53">
        <v>2.2204460492503101E-16</v>
      </c>
      <c r="BA269" s="53">
        <v>2.2204460492503101E-16</v>
      </c>
      <c r="BB269" s="53">
        <v>1.6052485165589199E-4</v>
      </c>
      <c r="BC269" s="53">
        <v>2.2204460492503101E-16</v>
      </c>
      <c r="BD269" s="53">
        <v>1.1472184265102999E-3</v>
      </c>
      <c r="BE269" s="53">
        <v>1.06835800608384E-5</v>
      </c>
      <c r="BF269" s="53">
        <v>2.2204460492503101E-16</v>
      </c>
      <c r="BG269" s="53">
        <v>3.0582408972609203E-5</v>
      </c>
      <c r="BH269" s="53">
        <v>0.26052271455756698</v>
      </c>
      <c r="BI269" s="53">
        <v>2.4722048428641102E-6</v>
      </c>
      <c r="BJ269" s="53">
        <v>1.8337183807441801E-2</v>
      </c>
      <c r="BK269" s="53">
        <v>3.9771377002265698E-2</v>
      </c>
      <c r="BL269" s="53">
        <v>2.2204460492503101E-16</v>
      </c>
      <c r="BN269" s="5">
        <f t="shared" si="20"/>
        <v>0</v>
      </c>
      <c r="BO269" s="5">
        <f t="shared" si="21"/>
        <v>0</v>
      </c>
      <c r="BQ269" s="5">
        <f t="shared" si="18"/>
        <v>0</v>
      </c>
      <c r="BR269" s="5">
        <f t="shared" si="19"/>
        <v>0</v>
      </c>
    </row>
    <row r="270" spans="1:70" x14ac:dyDescent="0.35">
      <c r="A270">
        <v>269</v>
      </c>
      <c r="B270" t="s">
        <v>1658</v>
      </c>
      <c r="C270">
        <v>5</v>
      </c>
      <c r="D270">
        <v>3</v>
      </c>
      <c r="E270">
        <v>2.7</v>
      </c>
      <c r="F270">
        <v>1.67</v>
      </c>
      <c r="G270">
        <v>1.85</v>
      </c>
      <c r="H270">
        <v>1.1100000000000001</v>
      </c>
      <c r="I270">
        <v>60</v>
      </c>
      <c r="K270" t="s">
        <v>1572</v>
      </c>
      <c r="L270">
        <v>4000</v>
      </c>
      <c r="M270" t="s">
        <v>104</v>
      </c>
      <c r="N270" t="s">
        <v>1370</v>
      </c>
      <c r="O270" s="53">
        <v>1.9366666666666699E-2</v>
      </c>
      <c r="P270" s="53">
        <v>0.25600000000000001</v>
      </c>
      <c r="Q270" s="53">
        <v>0.82630952380952405</v>
      </c>
      <c r="R270" s="53">
        <v>0.15732380952381</v>
      </c>
      <c r="S270" s="53">
        <v>-1.79856129989275E-16</v>
      </c>
      <c r="T270" s="53">
        <v>-2.6034729927459901E-17</v>
      </c>
      <c r="U270" s="53">
        <v>-2.8036600818737198E-17</v>
      </c>
      <c r="V270" s="53">
        <v>-1.84241510936545E-16</v>
      </c>
      <c r="W270" s="53">
        <v>-2.7200464103316301E-17</v>
      </c>
      <c r="X270" s="53">
        <v>0.13401746031746001</v>
      </c>
      <c r="Y270" s="53">
        <v>1.8714285714284201E-3</v>
      </c>
      <c r="Z270" s="53">
        <v>0.27483333333333299</v>
      </c>
      <c r="AA270" s="53">
        <v>-3.0087043967341702E-16</v>
      </c>
      <c r="AB270" s="53">
        <v>-1.2059797604990799E-16</v>
      </c>
      <c r="AC270" s="53">
        <v>-2.8463342793827502E-17</v>
      </c>
      <c r="AD270" s="53">
        <v>1.49999999999976E-3</v>
      </c>
      <c r="AE270" s="53">
        <v>9.9666666666666601E-3</v>
      </c>
      <c r="AF270" s="53">
        <v>-9.2634233617161496E-18</v>
      </c>
      <c r="AG270" s="53">
        <v>-3.1773195185991203E-17</v>
      </c>
      <c r="AH270" s="53">
        <v>3.46666666666648E-3</v>
      </c>
      <c r="AI270" s="53">
        <v>-3.3972824553529801E-16</v>
      </c>
      <c r="AJ270" s="53">
        <v>-4.3978709562964E-16</v>
      </c>
      <c r="AK270" s="53">
        <v>0.23546666666666699</v>
      </c>
      <c r="AL270" s="53">
        <v>9.93333333333319E-3</v>
      </c>
      <c r="AM270" s="53">
        <v>-2.6098567751375898E-16</v>
      </c>
      <c r="AN270" s="53">
        <v>0.382050999479988</v>
      </c>
      <c r="AO270" s="53">
        <v>0.37129730642091302</v>
      </c>
      <c r="AP270" s="53">
        <v>9.1348325917820695E-11</v>
      </c>
      <c r="AQ270" s="53">
        <v>2.2204460492503101E-16</v>
      </c>
      <c r="AR270" s="53">
        <v>7.8890120423969701E-2</v>
      </c>
      <c r="AS270" s="53">
        <v>9.8999718767084905E-5</v>
      </c>
      <c r="AT270" s="53">
        <v>1.36728070046705E-5</v>
      </c>
      <c r="AU270" s="53">
        <v>0.37197139796391299</v>
      </c>
      <c r="AV270" s="53">
        <v>2.30148961045142E-6</v>
      </c>
      <c r="AW270" s="53">
        <v>0.40091581941939902</v>
      </c>
      <c r="AX270" s="53">
        <v>1.9693179514721799E-13</v>
      </c>
      <c r="AY270" s="53">
        <v>7.0637773488689403E-9</v>
      </c>
      <c r="AZ270" s="53">
        <v>2.2204460492503101E-16</v>
      </c>
      <c r="BA270" s="53">
        <v>2.2204460492503101E-16</v>
      </c>
      <c r="BB270" s="53">
        <v>1.8581119311776001E-7</v>
      </c>
      <c r="BC270" s="53">
        <v>2.2204460492503101E-16</v>
      </c>
      <c r="BD270" s="53">
        <v>2.1760092558444801E-4</v>
      </c>
      <c r="BE270" s="53">
        <v>3.88377043755792E-2</v>
      </c>
      <c r="BF270" s="53">
        <v>2.2204460492503101E-16</v>
      </c>
      <c r="BG270" s="53">
        <v>1.9311100944129599E-6</v>
      </c>
      <c r="BH270" s="53">
        <v>0.133274410296331</v>
      </c>
      <c r="BI270" s="53">
        <v>8.9819432295272603E-11</v>
      </c>
      <c r="BJ270" s="53">
        <v>0.113805026508545</v>
      </c>
      <c r="BK270" s="53">
        <v>3.9188783918532301E-4</v>
      </c>
      <c r="BL270" s="53">
        <v>2.2204460492503101E-16</v>
      </c>
      <c r="BN270" s="5">
        <f t="shared" si="20"/>
        <v>1</v>
      </c>
      <c r="BO270" s="5">
        <f t="shared" si="21"/>
        <v>0</v>
      </c>
      <c r="BQ270" s="5">
        <f t="shared" si="18"/>
        <v>1</v>
      </c>
      <c r="BR270" s="5">
        <f t="shared" si="19"/>
        <v>0</v>
      </c>
    </row>
    <row r="271" spans="1:70" x14ac:dyDescent="0.35">
      <c r="A271">
        <v>270</v>
      </c>
      <c r="B271" t="s">
        <v>1659</v>
      </c>
      <c r="C271">
        <v>4.7</v>
      </c>
      <c r="D271">
        <v>2.9</v>
      </c>
      <c r="E271">
        <v>2.8</v>
      </c>
      <c r="F271">
        <v>1.62</v>
      </c>
      <c r="G271">
        <v>1.68</v>
      </c>
      <c r="H271">
        <v>1.04</v>
      </c>
      <c r="I271">
        <v>61.7</v>
      </c>
      <c r="K271" t="s">
        <v>1572</v>
      </c>
      <c r="L271">
        <v>4000</v>
      </c>
      <c r="M271" t="s">
        <v>104</v>
      </c>
      <c r="N271" t="s">
        <v>1370</v>
      </c>
      <c r="O271" s="53">
        <v>5.20333333333333E-2</v>
      </c>
      <c r="P271" s="53">
        <v>4.2099999999999999E-2</v>
      </c>
      <c r="Q271" s="53">
        <v>0.25083333333333302</v>
      </c>
      <c r="R271" s="53">
        <v>-2.3037127760972E-17</v>
      </c>
      <c r="S271" s="53">
        <v>-1.7680301667155601E-16</v>
      </c>
      <c r="T271" s="53">
        <v>-2.6506574712925599E-17</v>
      </c>
      <c r="U271" s="53">
        <v>-2.7504040711612299E-17</v>
      </c>
      <c r="V271" s="53">
        <v>1.0099999999999901E-2</v>
      </c>
      <c r="W271" s="53">
        <v>-2.6700863742235002E-17</v>
      </c>
      <c r="X271" s="53">
        <v>0.17053333333333301</v>
      </c>
      <c r="Y271" s="53">
        <v>6.1133333333333303E-2</v>
      </c>
      <c r="Z271" s="53">
        <v>6.4699999999999994E-2</v>
      </c>
      <c r="AA271" s="53">
        <v>-3.0675462170393099E-16</v>
      </c>
      <c r="AB271" s="53">
        <v>-1.10744746706359E-16</v>
      </c>
      <c r="AC271" s="53">
        <v>-3.2047281495195498E-17</v>
      </c>
      <c r="AD271" s="53">
        <v>-2.6760538229808599E-16</v>
      </c>
      <c r="AE271" s="53">
        <v>0.41793333333333299</v>
      </c>
      <c r="AF271" s="53">
        <v>-9.1385232714458194E-18</v>
      </c>
      <c r="AG271" s="53">
        <v>-3.1620539520105199E-17</v>
      </c>
      <c r="AH271" s="53">
        <v>1.4066666666666601E-2</v>
      </c>
      <c r="AI271" s="53">
        <v>-3.3947844535475699E-16</v>
      </c>
      <c r="AJ271" s="53">
        <v>-4.5832782014088E-16</v>
      </c>
      <c r="AK271" s="53">
        <v>0.86536666666666695</v>
      </c>
      <c r="AL271" s="53">
        <v>1.66E-2</v>
      </c>
      <c r="AM271" s="53">
        <v>-2.6072199954540999E-16</v>
      </c>
      <c r="AN271" s="53">
        <v>0.34959575517173203</v>
      </c>
      <c r="AO271" s="53">
        <v>0.39784816533306799</v>
      </c>
      <c r="AP271" s="53">
        <v>2.2979094593111201E-13</v>
      </c>
      <c r="AQ271" s="53">
        <v>2.2204460492503101E-16</v>
      </c>
      <c r="AR271" s="53">
        <v>0.2058556382484</v>
      </c>
      <c r="AS271" s="53">
        <v>2.7061857284147301E-2</v>
      </c>
      <c r="AT271" s="53">
        <v>6.3132062027953701E-6</v>
      </c>
      <c r="AU271" s="53">
        <v>0.55015816440895404</v>
      </c>
      <c r="AV271" s="53">
        <v>8.9074875963018206E-8</v>
      </c>
      <c r="AW271" s="53">
        <v>0.24480035309432799</v>
      </c>
      <c r="AX271" s="53">
        <v>2.2204460492503101E-16</v>
      </c>
      <c r="AY271" s="53">
        <v>6.22763188590643E-11</v>
      </c>
      <c r="AZ271" s="53">
        <v>2.2204460492503101E-16</v>
      </c>
      <c r="BA271" s="53">
        <v>2.2204460492503101E-16</v>
      </c>
      <c r="BB271" s="53">
        <v>1.9013160655968199E-8</v>
      </c>
      <c r="BC271" s="53">
        <v>2.2204460492503101E-16</v>
      </c>
      <c r="BD271" s="53">
        <v>4.9566150236823197E-4</v>
      </c>
      <c r="BE271" s="53">
        <v>0.22238141168133399</v>
      </c>
      <c r="BF271" s="53">
        <v>2.2204460492503101E-16</v>
      </c>
      <c r="BG271" s="53">
        <v>8.1653467914328004E-8</v>
      </c>
      <c r="BH271" s="53">
        <v>5.2856251536114403E-2</v>
      </c>
      <c r="BI271" s="53">
        <v>7.6693119478729996E-13</v>
      </c>
      <c r="BJ271" s="53">
        <v>0.41954528973157201</v>
      </c>
      <c r="BK271" s="53">
        <v>8.4109066941504806E-5</v>
      </c>
      <c r="BL271" s="53">
        <v>2.2204460492503101E-16</v>
      </c>
      <c r="BN271" s="5">
        <f t="shared" si="20"/>
        <v>1</v>
      </c>
      <c r="BO271" s="5">
        <f t="shared" si="21"/>
        <v>0</v>
      </c>
      <c r="BQ271" s="5">
        <f t="shared" si="18"/>
        <v>1</v>
      </c>
      <c r="BR271" s="5">
        <f t="shared" si="19"/>
        <v>1</v>
      </c>
    </row>
    <row r="272" spans="1:70" x14ac:dyDescent="0.35">
      <c r="A272">
        <v>271</v>
      </c>
      <c r="B272" t="s">
        <v>1660</v>
      </c>
      <c r="C272">
        <v>5.0999999999999996</v>
      </c>
      <c r="D272">
        <v>3</v>
      </c>
      <c r="E272">
        <v>2.7</v>
      </c>
      <c r="F272">
        <v>1.7</v>
      </c>
      <c r="G272">
        <v>1.89</v>
      </c>
      <c r="H272">
        <v>1.1100000000000001</v>
      </c>
      <c r="I272">
        <v>58.82</v>
      </c>
      <c r="K272" t="s">
        <v>1572</v>
      </c>
      <c r="L272">
        <v>4000</v>
      </c>
      <c r="M272" t="s">
        <v>104</v>
      </c>
      <c r="N272" t="s">
        <v>1370</v>
      </c>
      <c r="O272" s="53">
        <v>9.6433333333333301E-2</v>
      </c>
      <c r="P272" s="53">
        <v>0.27383333333333298</v>
      </c>
      <c r="Q272" s="53">
        <v>0.68093333333333395</v>
      </c>
      <c r="R272" s="53">
        <v>0.161333333333333</v>
      </c>
      <c r="S272" s="53">
        <v>-1.80133685745432E-16</v>
      </c>
      <c r="T272" s="53">
        <v>-2.6256774532385E-17</v>
      </c>
      <c r="U272" s="53">
        <v>-2.8036600818737198E-17</v>
      </c>
      <c r="V272" s="53">
        <v>-1.84241510936545E-16</v>
      </c>
      <c r="W272" s="53">
        <v>-2.72837308301632E-17</v>
      </c>
      <c r="X272" s="53">
        <v>0.13370000000000001</v>
      </c>
      <c r="Y272" s="53">
        <v>4.9999999999984996E-4</v>
      </c>
      <c r="Z272" s="53">
        <v>2.35666666666666E-2</v>
      </c>
      <c r="AA272" s="53">
        <v>-3.0100921755149598E-16</v>
      </c>
      <c r="AB272" s="53">
        <v>-1.2148615446960799E-16</v>
      </c>
      <c r="AC272" s="53">
        <v>-2.8544874797198401E-17</v>
      </c>
      <c r="AD272" s="53">
        <v>1.49999999999975E-3</v>
      </c>
      <c r="AE272" s="53">
        <v>2.52E-2</v>
      </c>
      <c r="AF272" s="53">
        <v>-9.2911789373317801E-18</v>
      </c>
      <c r="AG272" s="53">
        <v>-3.1773195185991203E-17</v>
      </c>
      <c r="AH272" s="53">
        <v>5.8999999999999097E-3</v>
      </c>
      <c r="AI272" s="53">
        <v>-3.4119929104292602E-16</v>
      </c>
      <c r="AJ272" s="53">
        <v>-4.3978709562964E-16</v>
      </c>
      <c r="AK272" s="53">
        <v>0.270166666666667</v>
      </c>
      <c r="AL272" s="53">
        <v>2.6599999999999902E-2</v>
      </c>
      <c r="AM272" s="53">
        <v>-2.6098567751375898E-16</v>
      </c>
      <c r="AN272" s="53">
        <v>0.32018513964124101</v>
      </c>
      <c r="AO272" s="53">
        <v>0.41721234482046998</v>
      </c>
      <c r="AP272" s="53">
        <v>6.8640037145926398E-10</v>
      </c>
      <c r="AQ272" s="53">
        <v>2.2204460492503101E-16</v>
      </c>
      <c r="AR272" s="53">
        <v>5.5004799726157301E-2</v>
      </c>
      <c r="AS272" s="53">
        <v>1.5885256874528401E-5</v>
      </c>
      <c r="AT272" s="53">
        <v>1.7076546056144401E-5</v>
      </c>
      <c r="AU272" s="53">
        <v>0.35386743658035202</v>
      </c>
      <c r="AV272" s="53">
        <v>6.7596099853126803E-6</v>
      </c>
      <c r="AW272" s="53">
        <v>0.41596117561810803</v>
      </c>
      <c r="AX272" s="53">
        <v>1.65647521705235E-12</v>
      </c>
      <c r="AY272" s="53">
        <v>7.6558197161814901E-8</v>
      </c>
      <c r="AZ272" s="53">
        <v>2.2204460492503101E-16</v>
      </c>
      <c r="BA272" s="53">
        <v>2.2204460492503101E-16</v>
      </c>
      <c r="BB272" s="53">
        <v>7.4006177586479105E-7</v>
      </c>
      <c r="BC272" s="53">
        <v>2.2204460492503101E-16</v>
      </c>
      <c r="BD272" s="53">
        <v>2.7149376318157299E-4</v>
      </c>
      <c r="BE272" s="53">
        <v>2.5196026583133201E-2</v>
      </c>
      <c r="BF272" s="53">
        <v>2.2204460492503101E-16</v>
      </c>
      <c r="BG272" s="53">
        <v>3.2612748609688599E-6</v>
      </c>
      <c r="BH272" s="53">
        <v>0.17108809650521101</v>
      </c>
      <c r="BI272" s="53">
        <v>7.1343429431362103E-10</v>
      </c>
      <c r="BJ272" s="53">
        <v>8.5593352893681598E-2</v>
      </c>
      <c r="BK272" s="53">
        <v>9.5826873383956699E-4</v>
      </c>
      <c r="BL272" s="53">
        <v>2.2204460492503101E-16</v>
      </c>
      <c r="BN272" s="5">
        <f t="shared" si="20"/>
        <v>0</v>
      </c>
      <c r="BO272" s="5">
        <f t="shared" si="21"/>
        <v>0</v>
      </c>
      <c r="BQ272" s="5">
        <f t="shared" si="18"/>
        <v>1</v>
      </c>
      <c r="BR272" s="5">
        <f t="shared" si="19"/>
        <v>0</v>
      </c>
    </row>
    <row r="273" spans="1:70" x14ac:dyDescent="0.35">
      <c r="A273">
        <v>272</v>
      </c>
      <c r="B273" t="s">
        <v>1661</v>
      </c>
      <c r="C273">
        <v>5</v>
      </c>
      <c r="D273">
        <v>2.6</v>
      </c>
      <c r="E273">
        <v>2.9</v>
      </c>
      <c r="F273">
        <v>1.92</v>
      </c>
      <c r="G273">
        <v>1.72</v>
      </c>
      <c r="H273">
        <v>0.9</v>
      </c>
      <c r="I273">
        <v>52</v>
      </c>
      <c r="K273" t="s">
        <v>1572</v>
      </c>
      <c r="L273">
        <v>4000</v>
      </c>
      <c r="M273" t="s">
        <v>104</v>
      </c>
      <c r="N273" t="s">
        <v>1370</v>
      </c>
      <c r="O273" s="53">
        <v>0.15390000000000001</v>
      </c>
      <c r="P273" s="53">
        <v>1.2800000000000001E-2</v>
      </c>
      <c r="Q273" s="53">
        <v>0.163066666666667</v>
      </c>
      <c r="R273" s="53">
        <v>6.6666666666664301E-4</v>
      </c>
      <c r="S273" s="53">
        <v>-1.5554224574998399E-16</v>
      </c>
      <c r="T273" s="53">
        <v>-2.6756374893466299E-17</v>
      </c>
      <c r="U273" s="53">
        <v>-2.8491098369443097E-17</v>
      </c>
      <c r="V273" s="53">
        <v>0.46203333333333302</v>
      </c>
      <c r="W273" s="53">
        <v>-2.5146551507759799E-17</v>
      </c>
      <c r="X273" s="53">
        <v>0.240811111111111</v>
      </c>
      <c r="Y273" s="53">
        <v>5.6000000000000001E-2</v>
      </c>
      <c r="Z273" s="53">
        <v>9.9999999999990201E-4</v>
      </c>
      <c r="AA273" s="53">
        <v>-2.7919333511761102E-16</v>
      </c>
      <c r="AB273" s="53">
        <v>1.4666666666665999E-3</v>
      </c>
      <c r="AC273" s="53">
        <v>-3.0126942607289198E-17</v>
      </c>
      <c r="AD273" s="53">
        <v>-2.59875454489134E-16</v>
      </c>
      <c r="AE273" s="53">
        <v>0.28649999999999998</v>
      </c>
      <c r="AF273" s="53">
        <v>-9.1801566348692597E-18</v>
      </c>
      <c r="AG273" s="53">
        <v>-3.1082775242552397E-17</v>
      </c>
      <c r="AH273" s="53">
        <v>5.3333333333332403E-3</v>
      </c>
      <c r="AI273" s="53">
        <v>-3.12000425495285E-16</v>
      </c>
      <c r="AJ273" s="53">
        <v>-4.8014370257476496E-16</v>
      </c>
      <c r="AK273" s="53">
        <v>0.96013333333333295</v>
      </c>
      <c r="AL273" s="53">
        <v>4.8233333333333302E-2</v>
      </c>
      <c r="AM273" s="53">
        <v>-2.39794295531226E-16</v>
      </c>
      <c r="AN273" s="53">
        <v>0.56464693037648905</v>
      </c>
      <c r="AO273" s="53">
        <v>9.3032449017297694E-3</v>
      </c>
      <c r="AP273" s="53">
        <v>2.1491110646357001E-8</v>
      </c>
      <c r="AQ273" s="53">
        <v>8.8500023321244793E-5</v>
      </c>
      <c r="AR273" s="53">
        <v>7.5537498337165498E-2</v>
      </c>
      <c r="AS273" s="53">
        <v>5.0353544960675296E-3</v>
      </c>
      <c r="AT273" s="53">
        <v>6.1989485809048198E-6</v>
      </c>
      <c r="AU273" s="53">
        <v>0.72836831113891098</v>
      </c>
      <c r="AV273" s="53">
        <v>7.6877285381000592E-6</v>
      </c>
      <c r="AW273" s="53">
        <v>0.23983821272572001</v>
      </c>
      <c r="AX273" s="53">
        <v>3.78935990078242E-9</v>
      </c>
      <c r="AY273" s="53">
        <v>1.4458049404043901E-4</v>
      </c>
      <c r="AZ273" s="53">
        <v>2.2204460492503101E-16</v>
      </c>
      <c r="BA273" s="53">
        <v>2.2204460492503101E-16</v>
      </c>
      <c r="BB273" s="53">
        <v>3.1872595653807001E-4</v>
      </c>
      <c r="BC273" s="53">
        <v>2.2204460492503101E-16</v>
      </c>
      <c r="BD273" s="53">
        <v>7.5414307589474804E-3</v>
      </c>
      <c r="BE273" s="53">
        <v>6.3579030222334998E-7</v>
      </c>
      <c r="BF273" s="53">
        <v>2.2204460492503101E-16</v>
      </c>
      <c r="BG273" s="53">
        <v>6.8316060141296297E-7</v>
      </c>
      <c r="BH273" s="53">
        <v>0.17930279652049999</v>
      </c>
      <c r="BI273" s="53">
        <v>2.05559397901147E-7</v>
      </c>
      <c r="BJ273" s="53">
        <v>0.933895133394681</v>
      </c>
      <c r="BK273" s="53">
        <v>7.5761520384510506E-2</v>
      </c>
      <c r="BL273" s="53">
        <v>2.2204460492503101E-16</v>
      </c>
      <c r="BN273" s="5">
        <f t="shared" si="20"/>
        <v>1</v>
      </c>
      <c r="BO273" s="5">
        <f t="shared" si="21"/>
        <v>2</v>
      </c>
      <c r="BQ273" s="5">
        <f t="shared" si="18"/>
        <v>2</v>
      </c>
      <c r="BR273" s="5">
        <f t="shared" si="19"/>
        <v>2</v>
      </c>
    </row>
    <row r="274" spans="1:70" x14ac:dyDescent="0.35">
      <c r="A274">
        <v>273</v>
      </c>
      <c r="B274" t="s">
        <v>1662</v>
      </c>
      <c r="C274">
        <v>5.2</v>
      </c>
      <c r="D274">
        <v>3</v>
      </c>
      <c r="E274">
        <v>2.8</v>
      </c>
      <c r="F274">
        <v>1.73</v>
      </c>
      <c r="G274">
        <v>1.86</v>
      </c>
      <c r="H274">
        <v>1.07</v>
      </c>
      <c r="I274">
        <v>57.69</v>
      </c>
      <c r="K274" t="s">
        <v>1572</v>
      </c>
      <c r="L274">
        <v>4000</v>
      </c>
      <c r="M274" t="s">
        <v>104</v>
      </c>
      <c r="N274" t="s">
        <v>1370</v>
      </c>
      <c r="O274" s="53">
        <v>0.22216666666666701</v>
      </c>
      <c r="P274" s="53">
        <v>0.29698333333333299</v>
      </c>
      <c r="Q274" s="53">
        <v>0.52696666666666703</v>
      </c>
      <c r="R274" s="53">
        <v>0.1075</v>
      </c>
      <c r="S274" s="53">
        <v>-1.7963408538434999E-16</v>
      </c>
      <c r="T274" s="53">
        <v>-2.6839641620313199E-17</v>
      </c>
      <c r="U274" s="53">
        <v>-2.8499771986822998E-17</v>
      </c>
      <c r="V274" s="53">
        <v>2.4999999999998201E-3</v>
      </c>
      <c r="W274" s="53">
        <v>-2.72837308301632E-17</v>
      </c>
      <c r="X274" s="53">
        <v>0.108033333333333</v>
      </c>
      <c r="Y274" s="53">
        <v>9.9999999999999707E-3</v>
      </c>
      <c r="Z274" s="53">
        <v>3.4966666666666597E-2</v>
      </c>
      <c r="AA274" s="53">
        <v>-3.07920355879787E-16</v>
      </c>
      <c r="AB274" s="53">
        <v>-1.23207000157777E-16</v>
      </c>
      <c r="AC274" s="53">
        <v>-3.18842174884537E-17</v>
      </c>
      <c r="AD274" s="53">
        <v>-2.4923119124054002E-16</v>
      </c>
      <c r="AE274" s="53">
        <v>0.16089999999999999</v>
      </c>
      <c r="AF274" s="53">
        <v>-9.3102608955675206E-18</v>
      </c>
      <c r="AG274" s="53">
        <v>-3.1795746591178898E-17</v>
      </c>
      <c r="AH274" s="53">
        <v>5.33333333333321E-3</v>
      </c>
      <c r="AI274" s="53">
        <v>-3.4389158187764201E-16</v>
      </c>
      <c r="AJ274" s="53">
        <v>-4.5627390754532401E-16</v>
      </c>
      <c r="AK274" s="53">
        <v>0.24666666666666701</v>
      </c>
      <c r="AL274" s="53">
        <v>3.31166666666666E-2</v>
      </c>
      <c r="AM274" s="53">
        <v>-2.6090241078691199E-16</v>
      </c>
      <c r="AN274" s="53">
        <v>0.29486435834334601</v>
      </c>
      <c r="AO274" s="53">
        <v>0.30407603108513298</v>
      </c>
      <c r="AP274" s="53">
        <v>8.4783617573670997E-10</v>
      </c>
      <c r="AQ274" s="53">
        <v>3.6543403093607003E-12</v>
      </c>
      <c r="AR274" s="53">
        <v>5.2856237524939599E-2</v>
      </c>
      <c r="AS274" s="53">
        <v>1.9835078363813701E-5</v>
      </c>
      <c r="AT274" s="53">
        <v>2.13164715187632E-5</v>
      </c>
      <c r="AU274" s="53">
        <v>0.36921357899477403</v>
      </c>
      <c r="AV274" s="53">
        <v>1.9725152965933199E-5</v>
      </c>
      <c r="AW274" s="53">
        <v>0.37723538060381601</v>
      </c>
      <c r="AX274" s="53">
        <v>1.9283644386109599E-11</v>
      </c>
      <c r="AY274" s="53">
        <v>6.4792057694356905E-7</v>
      </c>
      <c r="AZ274" s="53">
        <v>2.2204460492503101E-16</v>
      </c>
      <c r="BA274" s="53">
        <v>2.2204460492503101E-16</v>
      </c>
      <c r="BB274" s="53">
        <v>2.3608035573763799E-6</v>
      </c>
      <c r="BC274" s="53">
        <v>2.2204460492503101E-16</v>
      </c>
      <c r="BD274" s="53">
        <v>5.9557861515041502E-4</v>
      </c>
      <c r="BE274" s="53">
        <v>1.49525162868862E-2</v>
      </c>
      <c r="BF274" s="53">
        <v>2.2204460492503101E-16</v>
      </c>
      <c r="BG274" s="53">
        <v>1.45946052881912E-6</v>
      </c>
      <c r="BH274" s="53">
        <v>0.149141431086357</v>
      </c>
      <c r="BI274" s="53">
        <v>2.2976861337940699E-9</v>
      </c>
      <c r="BJ274" s="53">
        <v>0.136807805245725</v>
      </c>
      <c r="BK274" s="53">
        <v>2.0318642048599701E-3</v>
      </c>
      <c r="BL274" s="53">
        <v>2.2204460492503101E-16</v>
      </c>
      <c r="BN274" s="5">
        <f t="shared" si="20"/>
        <v>0</v>
      </c>
      <c r="BO274" s="5">
        <f t="shared" si="21"/>
        <v>0</v>
      </c>
      <c r="BQ274" s="5">
        <f t="shared" si="18"/>
        <v>1</v>
      </c>
      <c r="BR274" s="5">
        <f t="shared" si="19"/>
        <v>0</v>
      </c>
    </row>
    <row r="275" spans="1:70" x14ac:dyDescent="0.35">
      <c r="A275">
        <v>274</v>
      </c>
      <c r="B275" t="s">
        <v>1663</v>
      </c>
      <c r="C275">
        <v>4.5999999999999996</v>
      </c>
      <c r="D275">
        <v>2.8</v>
      </c>
      <c r="E275">
        <v>3</v>
      </c>
      <c r="F275">
        <v>1.64</v>
      </c>
      <c r="G275">
        <v>1.53</v>
      </c>
      <c r="H275">
        <v>0.93</v>
      </c>
      <c r="I275">
        <v>60.87</v>
      </c>
      <c r="K275" t="s">
        <v>1572</v>
      </c>
      <c r="L275">
        <v>4000</v>
      </c>
      <c r="M275" t="s">
        <v>104</v>
      </c>
      <c r="N275" t="s">
        <v>1370</v>
      </c>
      <c r="O275" s="53">
        <v>5.2466666666666703E-2</v>
      </c>
      <c r="P275" s="53">
        <v>2.6666666666665998E-3</v>
      </c>
      <c r="Q275" s="53">
        <v>0.10603333333333299</v>
      </c>
      <c r="R275" s="53">
        <v>-2.40918396343659E-17</v>
      </c>
      <c r="S275" s="53">
        <v>-1.6153745008295999E-16</v>
      </c>
      <c r="T275" s="53">
        <v>-2.58126853225349E-17</v>
      </c>
      <c r="U275" s="53">
        <v>-2.71605654633689E-17</v>
      </c>
      <c r="V275" s="53">
        <v>0.34439999999999998</v>
      </c>
      <c r="W275" s="53">
        <v>-2.5895952049381799E-17</v>
      </c>
      <c r="X275" s="53">
        <v>0.47256666666666702</v>
      </c>
      <c r="Y275" s="53">
        <v>0.4945</v>
      </c>
      <c r="Z275" s="53">
        <v>7.7133333333333401E-2</v>
      </c>
      <c r="AA275" s="53">
        <v>-2.86964896289987E-16</v>
      </c>
      <c r="AB275" s="53">
        <v>-8.9539486936018899E-17</v>
      </c>
      <c r="AC275" s="53">
        <v>-3.0505112325052197E-17</v>
      </c>
      <c r="AD275" s="53">
        <v>-2.4748258997675499E-16</v>
      </c>
      <c r="AE275" s="53">
        <v>0.19866666666666699</v>
      </c>
      <c r="AF275" s="53">
        <v>-8.9928064994637698E-18</v>
      </c>
      <c r="AG275" s="53">
        <v>-3.0990834898325699E-17</v>
      </c>
      <c r="AH275" s="53">
        <v>1.14E-2</v>
      </c>
      <c r="AI275" s="53">
        <v>-3.3498204210502499E-16</v>
      </c>
      <c r="AJ275" s="53">
        <v>-4.8566706212227496E-16</v>
      </c>
      <c r="AK275" s="53">
        <v>0.97466666666666701</v>
      </c>
      <c r="AL275" s="53">
        <v>-4.0439873671971298E-17</v>
      </c>
      <c r="AM275" s="53">
        <v>-2.5238144907291401E-16</v>
      </c>
      <c r="AN275" s="53">
        <v>0.25334953813922201</v>
      </c>
      <c r="AO275" s="53">
        <v>0.31755170421517498</v>
      </c>
      <c r="AP275" s="53">
        <v>2.2204460492503101E-16</v>
      </c>
      <c r="AQ275" s="53">
        <v>2.2204460492503101E-16</v>
      </c>
      <c r="AR275" s="53">
        <v>0.265252328562051</v>
      </c>
      <c r="AS275" s="53">
        <v>0.57677627903301398</v>
      </c>
      <c r="AT275" s="53">
        <v>4.6308684971400403E-6</v>
      </c>
      <c r="AU275" s="53">
        <v>0.720362725012343</v>
      </c>
      <c r="AV275" s="53">
        <v>3.9266545843932E-8</v>
      </c>
      <c r="AW275" s="53">
        <v>0.11722435388684301</v>
      </c>
      <c r="AX275" s="53">
        <v>2.2204460492503101E-16</v>
      </c>
      <c r="AY275" s="53">
        <v>8.2872804444255802E-11</v>
      </c>
      <c r="AZ275" s="53">
        <v>2.2204460492503101E-16</v>
      </c>
      <c r="BA275" s="53">
        <v>2.2204460492503101E-16</v>
      </c>
      <c r="BB275" s="53">
        <v>2.63956477164263E-8</v>
      </c>
      <c r="BC275" s="53">
        <v>2.2204460492503101E-16</v>
      </c>
      <c r="BD275" s="53">
        <v>3.1257761840077598E-3</v>
      </c>
      <c r="BE275" s="53">
        <v>0.32586086240686302</v>
      </c>
      <c r="BF275" s="53">
        <v>2.2204460492503101E-16</v>
      </c>
      <c r="BG275" s="53">
        <v>2.4965844183810201E-9</v>
      </c>
      <c r="BH275" s="53">
        <v>2.1668634624587998E-2</v>
      </c>
      <c r="BI275" s="53">
        <v>2.7480809114175001E-13</v>
      </c>
      <c r="BJ275" s="53">
        <v>0.841637021733179</v>
      </c>
      <c r="BK275" s="53">
        <v>1.08968660609942E-4</v>
      </c>
      <c r="BL275" s="53">
        <v>2.2204460492503101E-16</v>
      </c>
      <c r="BN275" s="5">
        <f t="shared" si="20"/>
        <v>1</v>
      </c>
      <c r="BO275" s="5">
        <f t="shared" si="21"/>
        <v>2</v>
      </c>
      <c r="BQ275" s="5">
        <f t="shared" si="18"/>
        <v>1</v>
      </c>
      <c r="BR275" s="5">
        <f t="shared" si="19"/>
        <v>3</v>
      </c>
    </row>
    <row r="276" spans="1:70" x14ac:dyDescent="0.35">
      <c r="A276">
        <v>275</v>
      </c>
      <c r="B276" t="s">
        <v>1664</v>
      </c>
      <c r="C276">
        <v>5.0999999999999996</v>
      </c>
      <c r="D276">
        <v>2.9</v>
      </c>
      <c r="E276">
        <v>2.8</v>
      </c>
      <c r="F276">
        <v>1.76</v>
      </c>
      <c r="G276">
        <v>1.82</v>
      </c>
      <c r="H276">
        <v>1.04</v>
      </c>
      <c r="I276">
        <v>56.86</v>
      </c>
      <c r="K276" t="s">
        <v>1572</v>
      </c>
      <c r="L276">
        <v>4000</v>
      </c>
      <c r="M276" t="s">
        <v>104</v>
      </c>
      <c r="N276" t="s">
        <v>1370</v>
      </c>
      <c r="O276" s="53">
        <v>0.22389999999999999</v>
      </c>
      <c r="P276" s="53">
        <v>0.18849365079365099</v>
      </c>
      <c r="Q276" s="53">
        <v>0.51449999999999996</v>
      </c>
      <c r="R276" s="53">
        <v>7.0900000000000005E-2</v>
      </c>
      <c r="S276" s="53">
        <v>-1.774136393351E-16</v>
      </c>
      <c r="T276" s="53">
        <v>-2.73114864057789E-17</v>
      </c>
      <c r="U276" s="53">
        <v>-2.8326299639225303E-17</v>
      </c>
      <c r="V276" s="53">
        <v>1.2099999999999901E-2</v>
      </c>
      <c r="W276" s="53">
        <v>-2.7117197376469399E-17</v>
      </c>
      <c r="X276" s="53">
        <v>0.13016666666666701</v>
      </c>
      <c r="Y276" s="53">
        <v>2.0333333333333301E-2</v>
      </c>
      <c r="Z276" s="53">
        <v>3.4499999999999899E-2</v>
      </c>
      <c r="AA276" s="53">
        <v>-3.0658808825023701E-16</v>
      </c>
      <c r="AB276" s="53">
        <v>-1.1426970480954399E-16</v>
      </c>
      <c r="AC276" s="53">
        <v>-3.2221621204531198E-17</v>
      </c>
      <c r="AD276" s="53">
        <v>-2.73989164689681E-16</v>
      </c>
      <c r="AE276" s="53">
        <v>0.12893333333333301</v>
      </c>
      <c r="AF276" s="53">
        <v>-9.3102608955675206E-18</v>
      </c>
      <c r="AG276" s="53">
        <v>-3.1802685485082802E-17</v>
      </c>
      <c r="AH276" s="53">
        <v>9.8333333333332305E-3</v>
      </c>
      <c r="AI276" s="53">
        <v>-3.4330871478971398E-16</v>
      </c>
      <c r="AJ276" s="53">
        <v>-4.5832782014088E-16</v>
      </c>
      <c r="AK276" s="53">
        <v>0.50449999999999995</v>
      </c>
      <c r="AL276" s="53">
        <v>7.1933333333333294E-2</v>
      </c>
      <c r="AM276" s="53">
        <v>-2.6090241078691199E-16</v>
      </c>
      <c r="AN276" s="53">
        <v>0.41690257667802399</v>
      </c>
      <c r="AO276" s="53">
        <v>0.178480952455357</v>
      </c>
      <c r="AP276" s="53">
        <v>1.2130615139552901E-9</v>
      </c>
      <c r="AQ276" s="53">
        <v>3.7516407660598099E-11</v>
      </c>
      <c r="AR276" s="53">
        <v>7.1058685939501404E-2</v>
      </c>
      <c r="AS276" s="53">
        <v>1.9660025597181401E-4</v>
      </c>
      <c r="AT276" s="53">
        <v>1.25219389901753E-5</v>
      </c>
      <c r="AU276" s="53">
        <v>0.43993342847121297</v>
      </c>
      <c r="AV276" s="53">
        <v>9.5743010521328893E-6</v>
      </c>
      <c r="AW276" s="53">
        <v>0.366207770600469</v>
      </c>
      <c r="AX276" s="53">
        <v>1.6430434064565001E-11</v>
      </c>
      <c r="AY276" s="53">
        <v>9.1461919230692001E-7</v>
      </c>
      <c r="AZ276" s="53">
        <v>2.2204460492503101E-16</v>
      </c>
      <c r="BA276" s="53">
        <v>2.2204460492503101E-16</v>
      </c>
      <c r="BB276" s="53">
        <v>5.1804196640603203E-6</v>
      </c>
      <c r="BC276" s="53">
        <v>2.2204460492503101E-16</v>
      </c>
      <c r="BD276" s="53">
        <v>8.0684707984637297E-4</v>
      </c>
      <c r="BE276" s="53">
        <v>1.54749040135299E-3</v>
      </c>
      <c r="BF276" s="53">
        <v>2.2204460492503101E-16</v>
      </c>
      <c r="BG276" s="53">
        <v>1.4291455411083799E-6</v>
      </c>
      <c r="BH276" s="53">
        <v>0.16780142043391599</v>
      </c>
      <c r="BI276" s="53">
        <v>3.5512025344321501E-9</v>
      </c>
      <c r="BJ276" s="53">
        <v>0.34144374310817199</v>
      </c>
      <c r="BK276" s="53">
        <v>3.53116974546307E-3</v>
      </c>
      <c r="BL276" s="53">
        <v>2.2204460492503101E-16</v>
      </c>
      <c r="BN276" s="5">
        <f t="shared" si="20"/>
        <v>0</v>
      </c>
      <c r="BO276" s="5">
        <f t="shared" si="21"/>
        <v>0</v>
      </c>
      <c r="BQ276" s="5">
        <f t="shared" si="18"/>
        <v>2</v>
      </c>
      <c r="BR276" s="5">
        <f t="shared" si="19"/>
        <v>0</v>
      </c>
    </row>
    <row r="277" spans="1:70" x14ac:dyDescent="0.35">
      <c r="A277">
        <v>276</v>
      </c>
      <c r="B277" t="s">
        <v>1665</v>
      </c>
      <c r="C277">
        <v>5</v>
      </c>
      <c r="D277">
        <v>2.9</v>
      </c>
      <c r="E277">
        <v>2.7</v>
      </c>
      <c r="F277">
        <v>1.72</v>
      </c>
      <c r="G277">
        <v>1.85</v>
      </c>
      <c r="H277">
        <v>1.07</v>
      </c>
      <c r="I277">
        <v>58</v>
      </c>
      <c r="K277" t="s">
        <v>1572</v>
      </c>
      <c r="L277">
        <v>4000</v>
      </c>
      <c r="M277" t="s">
        <v>104</v>
      </c>
      <c r="N277" t="s">
        <v>1370</v>
      </c>
      <c r="O277" s="53">
        <v>0.170366666666667</v>
      </c>
      <c r="P277" s="53">
        <v>0.31821666666666698</v>
      </c>
      <c r="Q277" s="53">
        <v>0.61916666666666698</v>
      </c>
      <c r="R277" s="53">
        <v>8.0566666666666703E-2</v>
      </c>
      <c r="S277" s="53">
        <v>-1.79078973872038E-16</v>
      </c>
      <c r="T277" s="53">
        <v>-2.6284530108000601E-17</v>
      </c>
      <c r="U277" s="53">
        <v>-2.7795474255576398E-17</v>
      </c>
      <c r="V277" s="53">
        <v>3.4999999999998001E-3</v>
      </c>
      <c r="W277" s="53">
        <v>-2.7228219678932001E-17</v>
      </c>
      <c r="X277" s="53">
        <v>0.114596825396825</v>
      </c>
      <c r="Y277" s="53">
        <v>1.7404761904761899E-2</v>
      </c>
      <c r="Z277" s="53">
        <v>1.32999999999999E-2</v>
      </c>
      <c r="AA277" s="53">
        <v>-2.9931612743894198E-16</v>
      </c>
      <c r="AB277" s="53">
        <v>-1.2079226507921699E-16</v>
      </c>
      <c r="AC277" s="53">
        <v>-2.9316826744008E-17</v>
      </c>
      <c r="AD277" s="53">
        <v>-2.7242097466739802E-16</v>
      </c>
      <c r="AE277" s="53">
        <v>0.126466666666667</v>
      </c>
      <c r="AF277" s="53">
        <v>-9.2460761269563804E-18</v>
      </c>
      <c r="AG277" s="53">
        <v>-3.1787072973798998E-17</v>
      </c>
      <c r="AH277" s="53">
        <v>2.66666666666652E-3</v>
      </c>
      <c r="AI277" s="53">
        <v>-3.41393580072236E-16</v>
      </c>
      <c r="AJ277" s="53">
        <v>-4.3900993951240302E-16</v>
      </c>
      <c r="AK277" s="53">
        <v>0.39600000000000002</v>
      </c>
      <c r="AL277" s="53">
        <v>7.5866666666666693E-2</v>
      </c>
      <c r="AM277" s="53">
        <v>-2.6098567751375898E-16</v>
      </c>
      <c r="AN277" s="53">
        <v>0.37253417070551398</v>
      </c>
      <c r="AO277" s="53">
        <v>0.409385234840695</v>
      </c>
      <c r="AP277" s="53">
        <v>8.9684776755601304E-10</v>
      </c>
      <c r="AQ277" s="53">
        <v>2.7740250154826702E-13</v>
      </c>
      <c r="AR277" s="53">
        <v>6.9305310082860394E-2</v>
      </c>
      <c r="AS277" s="53">
        <v>2.8165938943446399E-5</v>
      </c>
      <c r="AT277" s="53">
        <v>1.46848159831029E-5</v>
      </c>
      <c r="AU277" s="53">
        <v>0.56726603414293897</v>
      </c>
      <c r="AV277" s="53">
        <v>3.1428041899019102E-6</v>
      </c>
      <c r="AW277" s="53">
        <v>0.38019227895212898</v>
      </c>
      <c r="AX277" s="53">
        <v>8.1342228319531405E-12</v>
      </c>
      <c r="AY277" s="53">
        <v>1.2608781256681001E-7</v>
      </c>
      <c r="AZ277" s="53">
        <v>2.2204460492503101E-16</v>
      </c>
      <c r="BA277" s="53">
        <v>2.2204460492503101E-16</v>
      </c>
      <c r="BB277" s="53">
        <v>1.2881899276431599E-6</v>
      </c>
      <c r="BC277" s="53">
        <v>2.2204460492503101E-16</v>
      </c>
      <c r="BD277" s="53">
        <v>5.4683095925007195E-4</v>
      </c>
      <c r="BE277" s="53">
        <v>1.8567691604072699E-2</v>
      </c>
      <c r="BF277" s="53">
        <v>2.2204460492503101E-16</v>
      </c>
      <c r="BG277" s="53">
        <v>2.4123072690714601E-6</v>
      </c>
      <c r="BH277" s="53">
        <v>0.17198344851203801</v>
      </c>
      <c r="BI277" s="53">
        <v>7.3380966396568802E-10</v>
      </c>
      <c r="BJ277" s="53">
        <v>0.20507031188615599</v>
      </c>
      <c r="BK277" s="53">
        <v>1.7532690431952E-3</v>
      </c>
      <c r="BL277" s="53">
        <v>2.2204460492503101E-16</v>
      </c>
      <c r="BN277" s="5">
        <f t="shared" si="20"/>
        <v>0</v>
      </c>
      <c r="BO277" s="5">
        <f t="shared" si="21"/>
        <v>0</v>
      </c>
      <c r="BQ277" s="5">
        <f t="shared" si="18"/>
        <v>1</v>
      </c>
      <c r="BR277" s="5">
        <f t="shared" si="19"/>
        <v>1</v>
      </c>
    </row>
    <row r="278" spans="1:70" x14ac:dyDescent="0.35">
      <c r="A278">
        <v>277</v>
      </c>
      <c r="B278" t="s">
        <v>1666</v>
      </c>
      <c r="C278">
        <v>5</v>
      </c>
      <c r="D278">
        <v>2.8</v>
      </c>
      <c r="E278">
        <v>2.5</v>
      </c>
      <c r="F278">
        <v>1.79</v>
      </c>
      <c r="G278">
        <v>2</v>
      </c>
      <c r="H278">
        <v>1.1200000000000001</v>
      </c>
      <c r="I278">
        <v>56</v>
      </c>
      <c r="K278" t="s">
        <v>1572</v>
      </c>
      <c r="L278">
        <v>4000</v>
      </c>
      <c r="M278" t="s">
        <v>104</v>
      </c>
      <c r="N278" t="s">
        <v>1370</v>
      </c>
      <c r="O278" s="53">
        <v>9.49333333333333E-2</v>
      </c>
      <c r="P278" s="53">
        <v>0.583683333333333</v>
      </c>
      <c r="Q278" s="53">
        <v>0.62736666666666696</v>
      </c>
      <c r="R278" s="53">
        <v>0.37119999999999997</v>
      </c>
      <c r="S278" s="53">
        <v>-1.54487533876591E-16</v>
      </c>
      <c r="T278" s="53">
        <v>-2.6839641620313199E-17</v>
      </c>
      <c r="U278" s="53">
        <v>-2.8360994108744801E-17</v>
      </c>
      <c r="V278" s="53">
        <v>7.9999999999985096E-4</v>
      </c>
      <c r="W278" s="53">
        <v>-2.68673971959288E-17</v>
      </c>
      <c r="X278" s="53">
        <v>5.39968253968253E-2</v>
      </c>
      <c r="Y278" s="53">
        <v>1.0714285714284199E-3</v>
      </c>
      <c r="Z278" s="53">
        <v>4.3999999999997904E-3</v>
      </c>
      <c r="AA278" s="53">
        <v>-2.7899904608830198E-16</v>
      </c>
      <c r="AB278" s="53">
        <v>-1.08940634291343E-16</v>
      </c>
      <c r="AC278" s="53">
        <v>-2.7223015508503999E-17</v>
      </c>
      <c r="AD278" s="53">
        <v>-2.7358670884325398E-16</v>
      </c>
      <c r="AE278" s="53">
        <v>0.172866666666667</v>
      </c>
      <c r="AF278" s="53">
        <v>-9.2686275321440803E-18</v>
      </c>
      <c r="AG278" s="53">
        <v>-3.1773195185991203E-17</v>
      </c>
      <c r="AH278" s="53">
        <v>9.4999999999999703E-3</v>
      </c>
      <c r="AI278" s="53">
        <v>-3.46694895014821E-16</v>
      </c>
      <c r="AJ278" s="53">
        <v>-4.21551682450172E-16</v>
      </c>
      <c r="AK278" s="53">
        <v>0.22713333333333299</v>
      </c>
      <c r="AL278" s="53">
        <v>5.2999999999999003E-3</v>
      </c>
      <c r="AM278" s="53">
        <v>-2.6098567751375898E-16</v>
      </c>
      <c r="AN278" s="53">
        <v>0.20330094461363399</v>
      </c>
      <c r="AO278" s="53">
        <v>0.38798142013100601</v>
      </c>
      <c r="AP278" s="53">
        <v>1.73848450608532E-7</v>
      </c>
      <c r="AQ278" s="53">
        <v>2.4940595047886798E-11</v>
      </c>
      <c r="AR278" s="53">
        <v>2.5618695697055001E-2</v>
      </c>
      <c r="AS278" s="53">
        <v>2.9407923873723999E-7</v>
      </c>
      <c r="AT278" s="53">
        <v>1.2183300737397599E-5</v>
      </c>
      <c r="AU278" s="53">
        <v>0.48983443592744202</v>
      </c>
      <c r="AV278" s="53">
        <v>2.7986469728604702E-6</v>
      </c>
      <c r="AW278" s="53">
        <v>0.40889586376506998</v>
      </c>
      <c r="AX278" s="53">
        <v>1.9690543505596399E-11</v>
      </c>
      <c r="AY278" s="53">
        <v>1.05032511910057E-6</v>
      </c>
      <c r="AZ278" s="53">
        <v>2.2204460492503101E-16</v>
      </c>
      <c r="BA278" s="53">
        <v>2.2204460492503101E-16</v>
      </c>
      <c r="BB278" s="53">
        <v>8.7769410805897498E-6</v>
      </c>
      <c r="BC278" s="53">
        <v>2.2204460492503101E-16</v>
      </c>
      <c r="BD278" s="53">
        <v>3.0500239667461299E-4</v>
      </c>
      <c r="BE278" s="53">
        <v>5.8608481127169398E-4</v>
      </c>
      <c r="BF278" s="53">
        <v>2.2204460492503101E-16</v>
      </c>
      <c r="BG278" s="53">
        <v>4.13721927425567E-5</v>
      </c>
      <c r="BH278" s="53">
        <v>0.352878191895452</v>
      </c>
      <c r="BI278" s="53">
        <v>3.3683028185932699E-8</v>
      </c>
      <c r="BJ278" s="53">
        <v>5.6967975614002499E-2</v>
      </c>
      <c r="BK278" s="53">
        <v>6.60168912850279E-3</v>
      </c>
      <c r="BL278" s="53">
        <v>2.2204460492503101E-16</v>
      </c>
      <c r="BN278" s="5">
        <f t="shared" si="20"/>
        <v>0</v>
      </c>
      <c r="BO278" s="5">
        <f t="shared" si="21"/>
        <v>0</v>
      </c>
      <c r="BQ278" s="5">
        <f t="shared" si="18"/>
        <v>2</v>
      </c>
      <c r="BR278" s="5">
        <f t="shared" si="19"/>
        <v>0</v>
      </c>
    </row>
    <row r="279" spans="1:70" x14ac:dyDescent="0.35">
      <c r="A279">
        <v>278</v>
      </c>
      <c r="B279" t="s">
        <v>1667</v>
      </c>
      <c r="C279">
        <v>4.7</v>
      </c>
      <c r="D279">
        <v>3.1</v>
      </c>
      <c r="E279">
        <v>3.1</v>
      </c>
      <c r="F279">
        <v>1.52</v>
      </c>
      <c r="G279">
        <v>1.52</v>
      </c>
      <c r="H279">
        <v>1</v>
      </c>
      <c r="I279">
        <v>65.959999999999994</v>
      </c>
      <c r="K279" t="s">
        <v>1572</v>
      </c>
      <c r="L279">
        <v>4000</v>
      </c>
      <c r="M279" t="s">
        <v>104</v>
      </c>
      <c r="N279" t="s">
        <v>1370</v>
      </c>
      <c r="O279" s="53">
        <v>5.4466666666666698E-2</v>
      </c>
      <c r="P279" s="53">
        <v>2.3999999999999699E-3</v>
      </c>
      <c r="Q279" s="53">
        <v>4.7100000000000003E-2</v>
      </c>
      <c r="R279" s="53">
        <v>1.1999999999999899E-3</v>
      </c>
      <c r="S279" s="53">
        <v>-1.73305814143987E-16</v>
      </c>
      <c r="T279" s="53">
        <v>-2.5618396293225501E-17</v>
      </c>
      <c r="U279" s="53">
        <v>-2.76809825061619E-17</v>
      </c>
      <c r="V279" s="53">
        <v>3.2066666666666598E-2</v>
      </c>
      <c r="W279" s="53">
        <v>-2.61179966543068E-17</v>
      </c>
      <c r="X279" s="53">
        <v>0.36106666666666598</v>
      </c>
      <c r="Y279" s="53">
        <v>0.55893333333333395</v>
      </c>
      <c r="Z279" s="53">
        <v>0.91753333333333298</v>
      </c>
      <c r="AA279" s="53">
        <v>-3.3040237212844698E-16</v>
      </c>
      <c r="AB279" s="53">
        <v>-1.1229905894083501E-16</v>
      </c>
      <c r="AC279" s="53">
        <v>-3.1684724288716401E-17</v>
      </c>
      <c r="AD279" s="53">
        <v>9.9999999999980508E-4</v>
      </c>
      <c r="AE279" s="53">
        <v>0.224533333333333</v>
      </c>
      <c r="AF279" s="53">
        <v>-9.1003593549743292E-18</v>
      </c>
      <c r="AG279" s="53">
        <v>-3.1743704886899598E-17</v>
      </c>
      <c r="AH279" s="53">
        <v>-1.55209178842597E-16</v>
      </c>
      <c r="AI279" s="53">
        <v>-3.2349123380015502E-16</v>
      </c>
      <c r="AJ279" s="53">
        <v>-4.8411274988780001E-16</v>
      </c>
      <c r="AK279" s="53">
        <v>9.0533333333333299E-2</v>
      </c>
      <c r="AL279" s="53">
        <v>6.6666666666647095E-4</v>
      </c>
      <c r="AM279" s="53">
        <v>-2.6072199954540999E-16</v>
      </c>
      <c r="AN279" s="53">
        <v>4.88033813556117E-2</v>
      </c>
      <c r="AO279" s="53">
        <v>0.111907611401661</v>
      </c>
      <c r="AP279" s="53">
        <v>2.2204460492503101E-16</v>
      </c>
      <c r="AQ279" s="53">
        <v>2.2204460492503101E-16</v>
      </c>
      <c r="AR279" s="53">
        <v>0.22946926822303801</v>
      </c>
      <c r="AS279" s="53">
        <v>0.63891209070530497</v>
      </c>
      <c r="AT279" s="53">
        <v>8.6716340120234004E-6</v>
      </c>
      <c r="AU279" s="53">
        <v>0.244469566731086</v>
      </c>
      <c r="AV279" s="53">
        <v>1.8384421656192301E-8</v>
      </c>
      <c r="AW279" s="53">
        <v>6.7143550356702997E-2</v>
      </c>
      <c r="AX279" s="53">
        <v>2.2204460492503101E-16</v>
      </c>
      <c r="AY279" s="53">
        <v>2.2204460492503101E-16</v>
      </c>
      <c r="AZ279" s="53">
        <v>2.2204460492503101E-16</v>
      </c>
      <c r="BA279" s="53">
        <v>2.2204460492503101E-16</v>
      </c>
      <c r="BB279" s="53">
        <v>6.7140239730890898E-11</v>
      </c>
      <c r="BC279" s="53">
        <v>2.2204460492503101E-16</v>
      </c>
      <c r="BD279" s="53">
        <v>7.3267089762745299E-4</v>
      </c>
      <c r="BE279" s="53">
        <v>0.92050567393587501</v>
      </c>
      <c r="BF279" s="53">
        <v>2.2204460492503101E-16</v>
      </c>
      <c r="BG279" s="53">
        <v>2.1941285207552101E-10</v>
      </c>
      <c r="BH279" s="53">
        <v>3.58015075445894E-3</v>
      </c>
      <c r="BI279" s="53">
        <v>2.2204460492503101E-16</v>
      </c>
      <c r="BJ279" s="53">
        <v>0.21684036609347701</v>
      </c>
      <c r="BK279" s="53">
        <v>1.3862547971637501E-6</v>
      </c>
      <c r="BL279" s="53">
        <v>2.2204460492503101E-16</v>
      </c>
      <c r="BN279" s="5">
        <f t="shared" si="20"/>
        <v>1</v>
      </c>
      <c r="BO279" s="5">
        <f t="shared" si="21"/>
        <v>1</v>
      </c>
      <c r="BQ279" s="5">
        <f t="shared" si="18"/>
        <v>2</v>
      </c>
      <c r="BR279" s="5">
        <f t="shared" si="19"/>
        <v>2</v>
      </c>
    </row>
    <row r="280" spans="1:70" x14ac:dyDescent="0.35">
      <c r="A280">
        <v>279</v>
      </c>
      <c r="B280" t="s">
        <v>1668</v>
      </c>
      <c r="C280">
        <v>5.0999999999999996</v>
      </c>
      <c r="D280">
        <v>3</v>
      </c>
      <c r="E280">
        <v>2.8</v>
      </c>
      <c r="F280">
        <v>1.7</v>
      </c>
      <c r="G280">
        <v>1.82</v>
      </c>
      <c r="H280">
        <v>1.07</v>
      </c>
      <c r="I280">
        <v>58.82</v>
      </c>
      <c r="K280" t="s">
        <v>1572</v>
      </c>
      <c r="L280">
        <v>4000</v>
      </c>
      <c r="M280" t="s">
        <v>104</v>
      </c>
      <c r="N280" t="s">
        <v>1370</v>
      </c>
      <c r="O280" s="53">
        <v>0.14933333333333301</v>
      </c>
      <c r="P280" s="53">
        <v>0.1328</v>
      </c>
      <c r="Q280" s="53">
        <v>0.63366666666666704</v>
      </c>
      <c r="R280" s="53">
        <v>6.3333333333333394E-2</v>
      </c>
      <c r="S280" s="53">
        <v>-1.7963408538434999E-16</v>
      </c>
      <c r="T280" s="53">
        <v>-2.7144952952085102E-17</v>
      </c>
      <c r="U280" s="53">
        <v>-2.8308952404465501E-17</v>
      </c>
      <c r="V280" s="53">
        <v>2.4999999999998201E-3</v>
      </c>
      <c r="W280" s="53">
        <v>-2.73114864057789E-17</v>
      </c>
      <c r="X280" s="53">
        <v>0.131333333333333</v>
      </c>
      <c r="Y280" s="53">
        <v>2.0333333333333301E-2</v>
      </c>
      <c r="Z280" s="53">
        <v>0.10036666666666701</v>
      </c>
      <c r="AA280" s="53">
        <v>-3.0778157800170898E-16</v>
      </c>
      <c r="AB280" s="53">
        <v>-1.2156942119645501E-16</v>
      </c>
      <c r="AC280" s="53">
        <v>-3.1899829999737498E-17</v>
      </c>
      <c r="AD280" s="53">
        <v>-2.48454035123302E-16</v>
      </c>
      <c r="AE280" s="53">
        <v>1.7399999999999999E-2</v>
      </c>
      <c r="AF280" s="53">
        <v>-9.2773011495239595E-18</v>
      </c>
      <c r="AG280" s="53">
        <v>-3.1795746591178898E-17</v>
      </c>
      <c r="AH280" s="53">
        <v>4.3333333333331796E-3</v>
      </c>
      <c r="AI280" s="53">
        <v>-3.4314218133602E-16</v>
      </c>
      <c r="AJ280" s="53">
        <v>-4.5627390754532401E-16</v>
      </c>
      <c r="AK280" s="53">
        <v>0.4985</v>
      </c>
      <c r="AL280" s="53">
        <v>1.6783333333333299E-2</v>
      </c>
      <c r="AM280" s="53">
        <v>-2.6090241078691199E-16</v>
      </c>
      <c r="AN280" s="53">
        <v>0.38521756208078101</v>
      </c>
      <c r="AO280" s="53">
        <v>0.28902708429473101</v>
      </c>
      <c r="AP280" s="53">
        <v>1.31096658713124E-10</v>
      </c>
      <c r="AQ280" s="53">
        <v>1.04395837183588E-13</v>
      </c>
      <c r="AR280" s="53">
        <v>7.5186177483579406E-2</v>
      </c>
      <c r="AS280" s="53">
        <v>1.3919785611538399E-4</v>
      </c>
      <c r="AT280" s="53">
        <v>1.6803045219226999E-5</v>
      </c>
      <c r="AU280" s="53">
        <v>0.39736075116761399</v>
      </c>
      <c r="AV280" s="53">
        <v>7.54466356199497E-6</v>
      </c>
      <c r="AW280" s="53">
        <v>0.37241850963482198</v>
      </c>
      <c r="AX280" s="53">
        <v>2.5691175252051699E-12</v>
      </c>
      <c r="AY280" s="53">
        <v>7.61901804069713E-8</v>
      </c>
      <c r="AZ280" s="53">
        <v>2.2204460492503101E-16</v>
      </c>
      <c r="BA280" s="53">
        <v>2.2204460492503101E-16</v>
      </c>
      <c r="BB280" s="53">
        <v>6.6493771383620605E-7</v>
      </c>
      <c r="BC280" s="53">
        <v>2.2204460492503101E-16</v>
      </c>
      <c r="BD280" s="53">
        <v>4.7691079218279699E-4</v>
      </c>
      <c r="BE280" s="53">
        <v>2.48236562856427E-2</v>
      </c>
      <c r="BF280" s="53">
        <v>2.2204460492503101E-16</v>
      </c>
      <c r="BG280" s="53">
        <v>9.0068531005622603E-7</v>
      </c>
      <c r="BH280" s="53">
        <v>0.120923518221416</v>
      </c>
      <c r="BI280" s="53">
        <v>3.3565886560869002E-10</v>
      </c>
      <c r="BJ280" s="53">
        <v>0.194504217714635</v>
      </c>
      <c r="BK280" s="53">
        <v>9.04080778902703E-4</v>
      </c>
      <c r="BL280" s="53">
        <v>2.2204460492503101E-16</v>
      </c>
      <c r="BN280" s="5">
        <f t="shared" si="20"/>
        <v>0</v>
      </c>
      <c r="BO280" s="5">
        <f t="shared" si="21"/>
        <v>0</v>
      </c>
      <c r="BQ280" s="5">
        <f t="shared" si="18"/>
        <v>1</v>
      </c>
      <c r="BR280" s="5">
        <f t="shared" si="19"/>
        <v>0</v>
      </c>
    </row>
    <row r="281" spans="1:70" x14ac:dyDescent="0.35">
      <c r="A281">
        <v>280</v>
      </c>
      <c r="B281" t="s">
        <v>1669</v>
      </c>
      <c r="C281">
        <v>4.8</v>
      </c>
      <c r="D281">
        <v>2.7</v>
      </c>
      <c r="E281">
        <v>2.8</v>
      </c>
      <c r="F281">
        <v>1.78</v>
      </c>
      <c r="G281">
        <v>1.71</v>
      </c>
      <c r="H281">
        <v>0.96</v>
      </c>
      <c r="I281">
        <v>56.25</v>
      </c>
      <c r="K281" t="s">
        <v>1572</v>
      </c>
      <c r="L281">
        <v>4000</v>
      </c>
      <c r="M281" t="s">
        <v>104</v>
      </c>
      <c r="N281" t="s">
        <v>1370</v>
      </c>
      <c r="O281" s="53">
        <v>0.180666666666667</v>
      </c>
      <c r="P281" s="53">
        <v>9.2333333333333208E-3</v>
      </c>
      <c r="Q281" s="53">
        <v>0.26350000000000001</v>
      </c>
      <c r="R281" s="53">
        <v>3.4866666666666699E-2</v>
      </c>
      <c r="S281" s="53">
        <v>1.33333333333317E-3</v>
      </c>
      <c r="T281" s="53">
        <v>-2.6895152771544401E-17</v>
      </c>
      <c r="U281" s="53">
        <v>-2.7627206078406599E-17</v>
      </c>
      <c r="V281" s="53">
        <v>0.18813333333333301</v>
      </c>
      <c r="W281" s="53">
        <v>-2.65620858641569E-17</v>
      </c>
      <c r="X281" s="53">
        <v>0.26290000000000002</v>
      </c>
      <c r="Y281" s="53">
        <v>4.0404761904761902E-2</v>
      </c>
      <c r="Z281" s="53">
        <v>-9.7866159620707494E-17</v>
      </c>
      <c r="AA281" s="53">
        <v>9.9999999999971206E-4</v>
      </c>
      <c r="AB281" s="53">
        <v>-9.1870955287731705E-17</v>
      </c>
      <c r="AC281" s="53">
        <v>-2.9353255937003601E-17</v>
      </c>
      <c r="AD281" s="53">
        <v>-2.7022828419376302E-16</v>
      </c>
      <c r="AE281" s="53">
        <v>0.38976666666666698</v>
      </c>
      <c r="AF281" s="53">
        <v>-9.2269941687206399E-18</v>
      </c>
      <c r="AG281" s="53">
        <v>-3.1735031269519697E-17</v>
      </c>
      <c r="AH281" s="53">
        <v>7.3333333333332499E-3</v>
      </c>
      <c r="AI281" s="53">
        <v>-3.3986702341337602E-16</v>
      </c>
      <c r="AJ281" s="53">
        <v>-4.6510018059109404E-16</v>
      </c>
      <c r="AK281" s="53">
        <v>0.95356666666666701</v>
      </c>
      <c r="AL281" s="53">
        <v>7.9999999999996296E-4</v>
      </c>
      <c r="AM281" s="53">
        <v>-2.60944044150335E-16</v>
      </c>
      <c r="AN281" s="53">
        <v>0.570865369395406</v>
      </c>
      <c r="AO281" s="53">
        <v>0.10778549081200101</v>
      </c>
      <c r="AP281" s="53">
        <v>2.9296926075277498E-10</v>
      </c>
      <c r="AQ281" s="53">
        <v>5.2539320879890999E-11</v>
      </c>
      <c r="AR281" s="53">
        <v>0.116555530336885</v>
      </c>
      <c r="AS281" s="53">
        <v>2.8325887955298998E-3</v>
      </c>
      <c r="AT281" s="53">
        <v>7.7219332313087906E-6</v>
      </c>
      <c r="AU281" s="53">
        <v>0.82592634161700096</v>
      </c>
      <c r="AV281" s="53">
        <v>7.9569672292811902E-7</v>
      </c>
      <c r="AW281" s="53">
        <v>0.26195720940012002</v>
      </c>
      <c r="AX281" s="53">
        <v>5.5098214328248802E-11</v>
      </c>
      <c r="AY281" s="53">
        <v>2.68226984434295E-7</v>
      </c>
      <c r="AZ281" s="53">
        <v>2.2204460492503101E-16</v>
      </c>
      <c r="BA281" s="53">
        <v>2.2204460492503101E-16</v>
      </c>
      <c r="BB281" s="53">
        <v>3.5827534676129699E-6</v>
      </c>
      <c r="BC281" s="53">
        <v>2.2204460492503101E-16</v>
      </c>
      <c r="BD281" s="53">
        <v>2.6590174687370302E-3</v>
      </c>
      <c r="BE281" s="53">
        <v>7.47450061753114E-4</v>
      </c>
      <c r="BF281" s="53">
        <v>2.2204460492503101E-16</v>
      </c>
      <c r="BG281" s="53">
        <v>4.1807994262820002E-7</v>
      </c>
      <c r="BH281" s="53">
        <v>0.11947700139230499</v>
      </c>
      <c r="BI281" s="53">
        <v>6.30071363823514E-10</v>
      </c>
      <c r="BJ281" s="53">
        <v>0.83160002211401396</v>
      </c>
      <c r="BK281" s="53">
        <v>4.9962818841268698E-3</v>
      </c>
      <c r="BL281" s="53">
        <v>2.2204460492503101E-16</v>
      </c>
      <c r="BN281" s="5">
        <f t="shared" si="20"/>
        <v>1</v>
      </c>
      <c r="BO281" s="5">
        <f t="shared" si="21"/>
        <v>2</v>
      </c>
      <c r="BQ281" s="5">
        <f t="shared" si="18"/>
        <v>2</v>
      </c>
      <c r="BR281" s="5">
        <f t="shared" si="19"/>
        <v>2</v>
      </c>
    </row>
    <row r="282" spans="1:70" x14ac:dyDescent="0.35">
      <c r="A282">
        <v>281</v>
      </c>
      <c r="B282" t="s">
        <v>1670</v>
      </c>
      <c r="C282">
        <v>5</v>
      </c>
      <c r="D282">
        <v>3</v>
      </c>
      <c r="E282">
        <v>2.8</v>
      </c>
      <c r="F282">
        <v>1.67</v>
      </c>
      <c r="G282">
        <v>1.79</v>
      </c>
      <c r="H282">
        <v>1.07</v>
      </c>
      <c r="I282">
        <v>60</v>
      </c>
      <c r="K282" t="s">
        <v>1572</v>
      </c>
      <c r="L282">
        <v>4000</v>
      </c>
      <c r="M282" t="s">
        <v>104</v>
      </c>
      <c r="N282" t="s">
        <v>1370</v>
      </c>
      <c r="O282" s="53">
        <v>7.0699999999999999E-2</v>
      </c>
      <c r="P282" s="53">
        <v>2.6466666666666701E-2</v>
      </c>
      <c r="Q282" s="53">
        <v>0.72330000000000005</v>
      </c>
      <c r="R282" s="53">
        <v>3.9323809523809497E-2</v>
      </c>
      <c r="S282" s="53">
        <v>-1.7935652962819401E-16</v>
      </c>
      <c r="T282" s="53">
        <v>-2.7200464103316301E-17</v>
      </c>
      <c r="U282" s="53">
        <v>-2.81823175907192E-17</v>
      </c>
      <c r="V282" s="53">
        <v>2.4999999999998201E-3</v>
      </c>
      <c r="W282" s="53">
        <v>-2.7366997557010099E-17</v>
      </c>
      <c r="X282" s="53">
        <v>0.118750793650794</v>
      </c>
      <c r="Y282" s="53">
        <v>2.3204761904761902E-2</v>
      </c>
      <c r="Z282" s="53">
        <v>0.374466666666667</v>
      </c>
      <c r="AA282" s="53">
        <v>-3.0778157800170898E-16</v>
      </c>
      <c r="AB282" s="53">
        <v>-1.21069820835373E-16</v>
      </c>
      <c r="AC282" s="53">
        <v>-3.1853859827624103E-17</v>
      </c>
      <c r="AD282" s="53">
        <v>-2.4741320103771598E-16</v>
      </c>
      <c r="AE282" s="53">
        <v>6.2999999999999896E-3</v>
      </c>
      <c r="AF282" s="53">
        <v>-9.2374025095764996E-18</v>
      </c>
      <c r="AG282" s="53">
        <v>-3.1795746591178898E-17</v>
      </c>
      <c r="AH282" s="53">
        <v>2.0666666666664898E-3</v>
      </c>
      <c r="AI282" s="53">
        <v>-3.41698891404008E-16</v>
      </c>
      <c r="AJ282" s="53">
        <v>-4.5627390754532401E-16</v>
      </c>
      <c r="AK282" s="53">
        <v>0.61570000000000003</v>
      </c>
      <c r="AL282" s="53">
        <v>9.3166666666665496E-3</v>
      </c>
      <c r="AM282" s="53">
        <v>-2.6090241078691199E-16</v>
      </c>
      <c r="AN282" s="53">
        <v>0.328483333760137</v>
      </c>
      <c r="AO282" s="53">
        <v>0.29002641890694603</v>
      </c>
      <c r="AP282" s="53">
        <v>1.38541555727328E-11</v>
      </c>
      <c r="AQ282" s="53">
        <v>2.2204460492503101E-16</v>
      </c>
      <c r="AR282" s="53">
        <v>8.6080970764004394E-2</v>
      </c>
      <c r="AS282" s="53">
        <v>3.7031000716391703E-4</v>
      </c>
      <c r="AT282" s="53">
        <v>1.46544804695724E-5</v>
      </c>
      <c r="AU282" s="53">
        <v>0.41211540319441597</v>
      </c>
      <c r="AV282" s="53">
        <v>2.2423778908341902E-6</v>
      </c>
      <c r="AW282" s="53">
        <v>0.317114750809393</v>
      </c>
      <c r="AX282" s="53">
        <v>3.7460947869301702E-13</v>
      </c>
      <c r="AY282" s="53">
        <v>6.0227927569783203E-9</v>
      </c>
      <c r="AZ282" s="53">
        <v>2.2204460492503101E-16</v>
      </c>
      <c r="BA282" s="53">
        <v>2.2204460492503101E-16</v>
      </c>
      <c r="BB282" s="53">
        <v>1.40714735816397E-7</v>
      </c>
      <c r="BC282" s="53">
        <v>2.2204460492503101E-16</v>
      </c>
      <c r="BD282" s="53">
        <v>4.25724090016614E-4</v>
      </c>
      <c r="BE282" s="53">
        <v>6.2668312340292603E-2</v>
      </c>
      <c r="BF282" s="53">
        <v>2.2204460492503101E-16</v>
      </c>
      <c r="BG282" s="53">
        <v>4.0315239445901802E-7</v>
      </c>
      <c r="BH282" s="53">
        <v>8.2501406923602902E-2</v>
      </c>
      <c r="BI282" s="53">
        <v>4.1080045845627098E-11</v>
      </c>
      <c r="BJ282" s="53">
        <v>0.185844707481747</v>
      </c>
      <c r="BK282" s="53">
        <v>3.3482580101936002E-4</v>
      </c>
      <c r="BL282" s="53">
        <v>2.2204460492503101E-16</v>
      </c>
      <c r="BN282" s="5">
        <f>COUNTIF(O282:AN282,"&gt;0.7")</f>
        <v>1</v>
      </c>
      <c r="BO282" s="5">
        <f>COUNTIF(AO282:BL282,"&gt;0.7")</f>
        <v>0</v>
      </c>
      <c r="BQ282" s="5">
        <f t="shared" si="18"/>
        <v>2</v>
      </c>
      <c r="BR282" s="5">
        <f t="shared" si="19"/>
        <v>0</v>
      </c>
    </row>
    <row r="283" spans="1:70" x14ac:dyDescent="0.35">
      <c r="A283">
        <v>282</v>
      </c>
      <c r="B283" t="s">
        <v>1671</v>
      </c>
      <c r="C283">
        <v>5.4</v>
      </c>
      <c r="D283">
        <v>2.9</v>
      </c>
      <c r="E283">
        <v>2.8</v>
      </c>
      <c r="F283">
        <v>1.86</v>
      </c>
      <c r="G283">
        <v>1.93</v>
      </c>
      <c r="H283">
        <v>1.04</v>
      </c>
      <c r="I283">
        <v>53.7</v>
      </c>
      <c r="K283" t="s">
        <v>1572</v>
      </c>
      <c r="L283">
        <v>4000</v>
      </c>
      <c r="M283" t="s">
        <v>104</v>
      </c>
      <c r="N283" t="s">
        <v>1370</v>
      </c>
      <c r="O283" s="53">
        <v>0.454666666666666</v>
      </c>
      <c r="P283" s="53">
        <v>0.23014466089466101</v>
      </c>
      <c r="Q283" s="53">
        <v>0.32773333333333299</v>
      </c>
      <c r="R283" s="53">
        <v>0.242077777777778</v>
      </c>
      <c r="S283" s="53">
        <v>-1.7702506127648099E-16</v>
      </c>
      <c r="T283" s="53">
        <v>-2.7478019859472599E-17</v>
      </c>
      <c r="U283" s="53">
        <v>-2.9322030914435999E-17</v>
      </c>
      <c r="V283" s="53">
        <v>1.2899999999999899E-2</v>
      </c>
      <c r="W283" s="53">
        <v>-2.7450264283857001E-17</v>
      </c>
      <c r="X283" s="53">
        <v>8.8366666666666593E-2</v>
      </c>
      <c r="Y283" s="53">
        <v>1.2E-2</v>
      </c>
      <c r="Z283" s="53">
        <v>3.1333333333331101E-3</v>
      </c>
      <c r="AA283" s="53">
        <v>-3.0725422206501198E-16</v>
      </c>
      <c r="AB283" s="53">
        <v>-1.1576850589278801E-16</v>
      </c>
      <c r="AC283" s="53">
        <v>-3.22242232897452E-17</v>
      </c>
      <c r="AD283" s="53">
        <v>-2.8030355814223601E-16</v>
      </c>
      <c r="AE283" s="53">
        <v>8.4166666666666695E-2</v>
      </c>
      <c r="AF283" s="53">
        <v>-9.3536289824669398E-18</v>
      </c>
      <c r="AG283" s="53">
        <v>-3.1802685485082802E-17</v>
      </c>
      <c r="AH283" s="53">
        <v>5.8333333333332798E-3</v>
      </c>
      <c r="AI283" s="53">
        <v>-3.4386382630202699E-16</v>
      </c>
      <c r="AJ283" s="53">
        <v>-4.5818904226280198E-16</v>
      </c>
      <c r="AK283" s="53">
        <v>2.4999999999996999E-3</v>
      </c>
      <c r="AL283" s="53">
        <v>0.36762012987012999</v>
      </c>
      <c r="AM283" s="53">
        <v>-2.6090241078691199E-16</v>
      </c>
      <c r="AN283" s="53">
        <v>0.16389174072941801</v>
      </c>
      <c r="AO283" s="53">
        <v>4.9793462484257603E-2</v>
      </c>
      <c r="AP283" s="53">
        <v>1.76870975143365E-7</v>
      </c>
      <c r="AQ283" s="53">
        <v>3.1256745625837102E-7</v>
      </c>
      <c r="AR283" s="53">
        <v>2.99120923802744E-2</v>
      </c>
      <c r="AS283" s="53">
        <v>9.3289950891936597E-7</v>
      </c>
      <c r="AT283" s="53">
        <v>2.52716746564674E-5</v>
      </c>
      <c r="AU283" s="53">
        <v>0.289010538355635</v>
      </c>
      <c r="AV283" s="53">
        <v>1.0471410187542999E-4</v>
      </c>
      <c r="AW283" s="53">
        <v>0.36253830623526601</v>
      </c>
      <c r="AX283" s="53">
        <v>2.27355738340955E-9</v>
      </c>
      <c r="AY283" s="53">
        <v>1.42126011442563E-4</v>
      </c>
      <c r="AZ283" s="53">
        <v>2.2204460492503101E-16</v>
      </c>
      <c r="BA283" s="53">
        <v>2.2204460492503101E-16</v>
      </c>
      <c r="BB283" s="53">
        <v>1.23850862525191E-4</v>
      </c>
      <c r="BC283" s="53">
        <v>2.2204460492503101E-16</v>
      </c>
      <c r="BD283" s="53">
        <v>1.2952830195928501E-3</v>
      </c>
      <c r="BE283" s="53">
        <v>3.9352443054384601E-5</v>
      </c>
      <c r="BF283" s="53">
        <v>2.2204460492503101E-16</v>
      </c>
      <c r="BG283" s="53">
        <v>7.0169051261483102E-6</v>
      </c>
      <c r="BH283" s="53">
        <v>0.245576610552002</v>
      </c>
      <c r="BI283" s="53">
        <v>5.1852151680126702E-7</v>
      </c>
      <c r="BJ283" s="53">
        <v>0.11286760821127401</v>
      </c>
      <c r="BK283" s="53">
        <v>2.6212813360269101E-2</v>
      </c>
      <c r="BL283" s="53">
        <v>2.2204460492503101E-16</v>
      </c>
      <c r="BN283" s="5">
        <f t="shared" ref="BN283:BN346" si="22">COUNTIF(O283:AN283,"&gt;0.7")</f>
        <v>0</v>
      </c>
      <c r="BO283" s="5">
        <f t="shared" ref="BO283:BO346" si="23">COUNTIF(AO283:BL283,"&gt;0.7")</f>
        <v>0</v>
      </c>
      <c r="BQ283" s="5">
        <f t="shared" si="18"/>
        <v>0</v>
      </c>
      <c r="BR283" s="5">
        <f t="shared" si="19"/>
        <v>0</v>
      </c>
    </row>
    <row r="284" spans="1:70" x14ac:dyDescent="0.35">
      <c r="A284">
        <v>283</v>
      </c>
      <c r="B284" t="s">
        <v>1672</v>
      </c>
      <c r="C284">
        <v>4.8</v>
      </c>
      <c r="D284">
        <v>3</v>
      </c>
      <c r="E284">
        <v>2.7</v>
      </c>
      <c r="F284">
        <v>1.6</v>
      </c>
      <c r="G284">
        <v>1.78</v>
      </c>
      <c r="H284">
        <v>1.1100000000000001</v>
      </c>
      <c r="I284">
        <v>62.5</v>
      </c>
      <c r="K284" t="s">
        <v>1572</v>
      </c>
      <c r="L284">
        <v>4000</v>
      </c>
      <c r="M284" t="s">
        <v>104</v>
      </c>
      <c r="N284" t="s">
        <v>1370</v>
      </c>
      <c r="O284" s="53">
        <v>3.8666666666666602E-3</v>
      </c>
      <c r="P284" s="53">
        <v>0.114833333333333</v>
      </c>
      <c r="Q284" s="53">
        <v>0.57333333333333303</v>
      </c>
      <c r="R284" s="53">
        <v>4.9933333333333302E-2</v>
      </c>
      <c r="S284" s="53">
        <v>-1.7991164114050699E-16</v>
      </c>
      <c r="T284" s="53">
        <v>-2.56739074444567E-17</v>
      </c>
      <c r="U284" s="53">
        <v>-2.7908231281514899E-17</v>
      </c>
      <c r="V284" s="53">
        <v>-1.83075776760688E-16</v>
      </c>
      <c r="W284" s="53">
        <v>-2.6811886044697499E-17</v>
      </c>
      <c r="X284" s="53">
        <v>4.3066666666666698E-2</v>
      </c>
      <c r="Y284" s="53">
        <v>7.4999999999999702E-3</v>
      </c>
      <c r="Z284" s="53">
        <v>0.19826666666666701</v>
      </c>
      <c r="AA284" s="53">
        <v>-3.0095370640026401E-16</v>
      </c>
      <c r="AB284" s="53">
        <v>-1.18266507698195E-16</v>
      </c>
      <c r="AC284" s="53">
        <v>-2.8454669176447601E-17</v>
      </c>
      <c r="AD284" s="53">
        <v>1.49999999999976E-3</v>
      </c>
      <c r="AE284" s="53">
        <v>0.40899999999999997</v>
      </c>
      <c r="AF284" s="53">
        <v>-9.1610746766335193E-18</v>
      </c>
      <c r="AG284" s="53">
        <v>-3.17090104173801E-17</v>
      </c>
      <c r="AH284" s="53">
        <v>3.46666666666648E-3</v>
      </c>
      <c r="AI284" s="53">
        <v>-3.3753555506166301E-16</v>
      </c>
      <c r="AJ284" s="53">
        <v>-4.3978709562964E-16</v>
      </c>
      <c r="AK284" s="53">
        <v>0.63036666666666696</v>
      </c>
      <c r="AL284" s="53">
        <v>5.2666666666665099E-3</v>
      </c>
      <c r="AM284" s="53">
        <v>-2.6065261060637098E-16</v>
      </c>
      <c r="AN284" s="53">
        <v>0.30253366137934701</v>
      </c>
      <c r="AO284" s="53">
        <v>0.45934476520276701</v>
      </c>
      <c r="AP284" s="53">
        <v>9.8895170149867791E-13</v>
      </c>
      <c r="AQ284" s="53">
        <v>2.2204460492503101E-16</v>
      </c>
      <c r="AR284" s="53">
        <v>0.13808096288469199</v>
      </c>
      <c r="AS284" s="53">
        <v>9.7282845692672195E-4</v>
      </c>
      <c r="AT284" s="53">
        <v>9.9541429269075308E-6</v>
      </c>
      <c r="AU284" s="53">
        <v>0.40910062468409403</v>
      </c>
      <c r="AV284" s="53">
        <v>1.8428327794493501E-7</v>
      </c>
      <c r="AW284" s="53">
        <v>0.31920870766438197</v>
      </c>
      <c r="AX284" s="53">
        <v>2.2204460492503101E-16</v>
      </c>
      <c r="AY284" s="53">
        <v>3.9540976126818803E-11</v>
      </c>
      <c r="AZ284" s="53">
        <v>2.2204460492503101E-16</v>
      </c>
      <c r="BA284" s="53">
        <v>2.2204460492503101E-16</v>
      </c>
      <c r="BB284" s="53">
        <v>9.3658837296692003E-9</v>
      </c>
      <c r="BC284" s="53">
        <v>2.2204460492503101E-16</v>
      </c>
      <c r="BD284" s="53">
        <v>1.7080476984529999E-4</v>
      </c>
      <c r="BE284" s="53">
        <v>0.32911470304159302</v>
      </c>
      <c r="BF284" s="53">
        <v>2.2204460492503101E-16</v>
      </c>
      <c r="BG284" s="53">
        <v>4.3203426590597701E-7</v>
      </c>
      <c r="BH284" s="53">
        <v>6.9278381071134196E-2</v>
      </c>
      <c r="BI284" s="53">
        <v>1.0404351938706399E-12</v>
      </c>
      <c r="BJ284" s="53">
        <v>0.113640878260804</v>
      </c>
      <c r="BK284" s="53">
        <v>5.2819143859615203E-5</v>
      </c>
      <c r="BL284" s="53">
        <v>2.2204460492503101E-16</v>
      </c>
      <c r="BN284" s="5">
        <f t="shared" si="22"/>
        <v>0</v>
      </c>
      <c r="BO284" s="5">
        <f t="shared" si="23"/>
        <v>0</v>
      </c>
      <c r="BQ284" s="5">
        <f t="shared" si="18"/>
        <v>2</v>
      </c>
      <c r="BR284" s="5">
        <f t="shared" si="19"/>
        <v>0</v>
      </c>
    </row>
    <row r="285" spans="1:70" x14ac:dyDescent="0.35">
      <c r="A285">
        <v>284</v>
      </c>
      <c r="B285" t="s">
        <v>1673</v>
      </c>
      <c r="C285">
        <v>5.0999999999999996</v>
      </c>
      <c r="D285">
        <v>2.9</v>
      </c>
      <c r="E285">
        <v>2.8</v>
      </c>
      <c r="F285">
        <v>1.76</v>
      </c>
      <c r="G285">
        <v>1.82</v>
      </c>
      <c r="H285">
        <v>1.04</v>
      </c>
      <c r="I285">
        <v>56.86</v>
      </c>
      <c r="K285" t="s">
        <v>1572</v>
      </c>
      <c r="L285">
        <v>4000</v>
      </c>
      <c r="M285" t="s">
        <v>104</v>
      </c>
      <c r="N285" t="s">
        <v>1370</v>
      </c>
      <c r="O285" s="53">
        <v>0.22389999999999999</v>
      </c>
      <c r="P285" s="53">
        <v>0.18849365079365099</v>
      </c>
      <c r="Q285" s="53">
        <v>0.51449999999999996</v>
      </c>
      <c r="R285" s="53">
        <v>7.0900000000000005E-2</v>
      </c>
      <c r="S285" s="53">
        <v>-1.774136393351E-16</v>
      </c>
      <c r="T285" s="53">
        <v>-2.73114864057789E-17</v>
      </c>
      <c r="U285" s="53">
        <v>-2.8326299639225303E-17</v>
      </c>
      <c r="V285" s="53">
        <v>1.2099999999999901E-2</v>
      </c>
      <c r="W285" s="53">
        <v>-2.7117197376469399E-17</v>
      </c>
      <c r="X285" s="53">
        <v>0.13016666666666701</v>
      </c>
      <c r="Y285" s="53">
        <v>2.0333333333333301E-2</v>
      </c>
      <c r="Z285" s="53">
        <v>3.4499999999999899E-2</v>
      </c>
      <c r="AA285" s="53">
        <v>-3.0658808825023701E-16</v>
      </c>
      <c r="AB285" s="53">
        <v>-1.1426970480954399E-16</v>
      </c>
      <c r="AC285" s="53">
        <v>-3.2221621204531198E-17</v>
      </c>
      <c r="AD285" s="53">
        <v>-2.73989164689681E-16</v>
      </c>
      <c r="AE285" s="53">
        <v>0.12893333333333301</v>
      </c>
      <c r="AF285" s="53">
        <v>-9.3102608955675206E-18</v>
      </c>
      <c r="AG285" s="53">
        <v>-3.1802685485082802E-17</v>
      </c>
      <c r="AH285" s="53">
        <v>9.8333333333332305E-3</v>
      </c>
      <c r="AI285" s="53">
        <v>-3.4330871478971398E-16</v>
      </c>
      <c r="AJ285" s="53">
        <v>-4.5832782014088E-16</v>
      </c>
      <c r="AK285" s="53">
        <v>0.50449999999999995</v>
      </c>
      <c r="AL285" s="53">
        <v>7.1933333333333294E-2</v>
      </c>
      <c r="AM285" s="53">
        <v>-2.6090241078691199E-16</v>
      </c>
      <c r="AN285" s="53">
        <v>0.41690257667802399</v>
      </c>
      <c r="AO285" s="53">
        <v>0.178480952455357</v>
      </c>
      <c r="AP285" s="53">
        <v>1.2130615139552901E-9</v>
      </c>
      <c r="AQ285" s="53">
        <v>3.7516407660598099E-11</v>
      </c>
      <c r="AR285" s="53">
        <v>7.1058685939501404E-2</v>
      </c>
      <c r="AS285" s="53">
        <v>1.9660025597181401E-4</v>
      </c>
      <c r="AT285" s="53">
        <v>1.25219389901753E-5</v>
      </c>
      <c r="AU285" s="53">
        <v>0.43993342847121297</v>
      </c>
      <c r="AV285" s="53">
        <v>9.5743010521328893E-6</v>
      </c>
      <c r="AW285" s="53">
        <v>0.366207770600469</v>
      </c>
      <c r="AX285" s="53">
        <v>1.6430434064565001E-11</v>
      </c>
      <c r="AY285" s="53">
        <v>9.1461919230692001E-7</v>
      </c>
      <c r="AZ285" s="53">
        <v>2.2204460492503101E-16</v>
      </c>
      <c r="BA285" s="53">
        <v>2.2204460492503101E-16</v>
      </c>
      <c r="BB285" s="53">
        <v>5.1804196640603203E-6</v>
      </c>
      <c r="BC285" s="53">
        <v>2.2204460492503101E-16</v>
      </c>
      <c r="BD285" s="53">
        <v>8.0684707984637297E-4</v>
      </c>
      <c r="BE285" s="53">
        <v>1.54749040135299E-3</v>
      </c>
      <c r="BF285" s="53">
        <v>2.2204460492503101E-16</v>
      </c>
      <c r="BG285" s="53">
        <v>1.4291455411083799E-6</v>
      </c>
      <c r="BH285" s="53">
        <v>0.16780142043391599</v>
      </c>
      <c r="BI285" s="53">
        <v>3.5512025344321501E-9</v>
      </c>
      <c r="BJ285" s="53">
        <v>0.34144374310817199</v>
      </c>
      <c r="BK285" s="53">
        <v>3.53116974546307E-3</v>
      </c>
      <c r="BL285" s="53">
        <v>2.2204460492503101E-16</v>
      </c>
      <c r="BN285" s="5">
        <f t="shared" si="22"/>
        <v>0</v>
      </c>
      <c r="BO285" s="5">
        <f t="shared" si="23"/>
        <v>0</v>
      </c>
      <c r="BQ285" s="5">
        <f t="shared" si="18"/>
        <v>2</v>
      </c>
      <c r="BR285" s="5">
        <f t="shared" si="19"/>
        <v>0</v>
      </c>
    </row>
    <row r="286" spans="1:70" x14ac:dyDescent="0.35">
      <c r="A286">
        <v>285</v>
      </c>
      <c r="B286" t="s">
        <v>1674</v>
      </c>
      <c r="C286">
        <v>5</v>
      </c>
      <c r="D286">
        <v>3</v>
      </c>
      <c r="E286">
        <v>2.8</v>
      </c>
      <c r="F286">
        <v>1.67</v>
      </c>
      <c r="G286">
        <v>1.79</v>
      </c>
      <c r="H286">
        <v>1.07</v>
      </c>
      <c r="I286">
        <v>60</v>
      </c>
      <c r="K286" t="s">
        <v>1572</v>
      </c>
      <c r="L286">
        <v>4000</v>
      </c>
      <c r="M286" t="s">
        <v>104</v>
      </c>
      <c r="N286" t="s">
        <v>1370</v>
      </c>
      <c r="O286" s="53">
        <v>7.0699999999999999E-2</v>
      </c>
      <c r="P286" s="53">
        <v>2.6466666666666701E-2</v>
      </c>
      <c r="Q286" s="53">
        <v>0.72330000000000005</v>
      </c>
      <c r="R286" s="53">
        <v>3.9323809523809497E-2</v>
      </c>
      <c r="S286" s="53">
        <v>-1.7935652962819401E-16</v>
      </c>
      <c r="T286" s="53">
        <v>-2.7200464103316301E-17</v>
      </c>
      <c r="U286" s="53">
        <v>-2.81823175907192E-17</v>
      </c>
      <c r="V286" s="53">
        <v>2.4999999999998201E-3</v>
      </c>
      <c r="W286" s="53">
        <v>-2.7366997557010099E-17</v>
      </c>
      <c r="X286" s="53">
        <v>0.118750793650794</v>
      </c>
      <c r="Y286" s="53">
        <v>2.3204761904761902E-2</v>
      </c>
      <c r="Z286" s="53">
        <v>0.374466666666667</v>
      </c>
      <c r="AA286" s="53">
        <v>-3.0778157800170898E-16</v>
      </c>
      <c r="AB286" s="53">
        <v>-1.21069820835373E-16</v>
      </c>
      <c r="AC286" s="53">
        <v>-3.1853859827624103E-17</v>
      </c>
      <c r="AD286" s="53">
        <v>-2.4741320103771598E-16</v>
      </c>
      <c r="AE286" s="53">
        <v>6.2999999999999896E-3</v>
      </c>
      <c r="AF286" s="53">
        <v>-9.2374025095764996E-18</v>
      </c>
      <c r="AG286" s="53">
        <v>-3.1795746591178898E-17</v>
      </c>
      <c r="AH286" s="53">
        <v>2.0666666666664898E-3</v>
      </c>
      <c r="AI286" s="53">
        <v>-3.41698891404008E-16</v>
      </c>
      <c r="AJ286" s="53">
        <v>-4.5627390754532401E-16</v>
      </c>
      <c r="AK286" s="53">
        <v>0.61570000000000003</v>
      </c>
      <c r="AL286" s="53">
        <v>9.3166666666665496E-3</v>
      </c>
      <c r="AM286" s="53">
        <v>-2.6090241078691199E-16</v>
      </c>
      <c r="AN286" s="53">
        <v>0.328483333760137</v>
      </c>
      <c r="AO286" s="53">
        <v>0.29002641890694603</v>
      </c>
      <c r="AP286" s="53">
        <v>1.38541555727328E-11</v>
      </c>
      <c r="AQ286" s="53">
        <v>2.2204460492503101E-16</v>
      </c>
      <c r="AR286" s="53">
        <v>8.6080970764004394E-2</v>
      </c>
      <c r="AS286" s="53">
        <v>3.7031000716391703E-4</v>
      </c>
      <c r="AT286" s="53">
        <v>1.46544804695724E-5</v>
      </c>
      <c r="AU286" s="53">
        <v>0.41211540319441597</v>
      </c>
      <c r="AV286" s="53">
        <v>2.2423778908341902E-6</v>
      </c>
      <c r="AW286" s="53">
        <v>0.317114750809393</v>
      </c>
      <c r="AX286" s="53">
        <v>3.7460947869301702E-13</v>
      </c>
      <c r="AY286" s="53">
        <v>6.0227927569783203E-9</v>
      </c>
      <c r="AZ286" s="53">
        <v>2.2204460492503101E-16</v>
      </c>
      <c r="BA286" s="53">
        <v>2.2204460492503101E-16</v>
      </c>
      <c r="BB286" s="53">
        <v>1.40714735816397E-7</v>
      </c>
      <c r="BC286" s="53">
        <v>2.2204460492503101E-16</v>
      </c>
      <c r="BD286" s="53">
        <v>4.25724090016614E-4</v>
      </c>
      <c r="BE286" s="53">
        <v>6.2668312340292603E-2</v>
      </c>
      <c r="BF286" s="53">
        <v>2.2204460492503101E-16</v>
      </c>
      <c r="BG286" s="53">
        <v>4.0315239445901802E-7</v>
      </c>
      <c r="BH286" s="53">
        <v>8.2501406923602902E-2</v>
      </c>
      <c r="BI286" s="53">
        <v>4.1080045845627098E-11</v>
      </c>
      <c r="BJ286" s="53">
        <v>0.185844707481747</v>
      </c>
      <c r="BK286" s="53">
        <v>3.3482580101936002E-4</v>
      </c>
      <c r="BL286" s="53">
        <v>2.2204460492503101E-16</v>
      </c>
      <c r="BN286" s="5">
        <f t="shared" si="22"/>
        <v>1</v>
      </c>
      <c r="BO286" s="5">
        <f t="shared" si="23"/>
        <v>0</v>
      </c>
      <c r="BQ286" s="5">
        <f t="shared" si="18"/>
        <v>2</v>
      </c>
      <c r="BR286" s="5">
        <f t="shared" si="19"/>
        <v>0</v>
      </c>
    </row>
    <row r="287" spans="1:70" x14ac:dyDescent="0.35">
      <c r="A287">
        <v>286</v>
      </c>
      <c r="B287" t="s">
        <v>1675</v>
      </c>
      <c r="C287">
        <v>5</v>
      </c>
      <c r="D287">
        <v>3</v>
      </c>
      <c r="E287">
        <v>2.6</v>
      </c>
      <c r="F287">
        <v>1.67</v>
      </c>
      <c r="G287">
        <v>1.92</v>
      </c>
      <c r="H287">
        <v>1.1499999999999999</v>
      </c>
      <c r="I287">
        <v>60</v>
      </c>
      <c r="K287" t="s">
        <v>1572</v>
      </c>
      <c r="L287">
        <v>4000</v>
      </c>
      <c r="M287" t="s">
        <v>104</v>
      </c>
      <c r="N287" t="s">
        <v>1370</v>
      </c>
      <c r="O287" s="53">
        <v>7.4000000000000003E-3</v>
      </c>
      <c r="P287" s="53">
        <v>0.1762</v>
      </c>
      <c r="Q287" s="53">
        <v>0.55180952380952397</v>
      </c>
      <c r="R287" s="53">
        <v>0.227957142857143</v>
      </c>
      <c r="S287" s="53">
        <v>-1.80688797257744E-16</v>
      </c>
      <c r="T287" s="53">
        <v>-2.6922908347159999E-17</v>
      </c>
      <c r="U287" s="53">
        <v>-2.7960272985794199E-17</v>
      </c>
      <c r="V287" s="53">
        <v>-1.86017867775945E-16</v>
      </c>
      <c r="W287" s="53">
        <v>-2.7117197376469399E-17</v>
      </c>
      <c r="X287" s="53">
        <v>0.41449365079365103</v>
      </c>
      <c r="Y287" s="53">
        <v>1.37142857142842E-3</v>
      </c>
      <c r="Z287" s="53">
        <v>0.15103333333333299</v>
      </c>
      <c r="AA287" s="53">
        <v>-2.84355872182118E-16</v>
      </c>
      <c r="AB287" s="53">
        <v>-1.2007062011321099E-16</v>
      </c>
      <c r="AC287" s="53">
        <v>-2.72030661885303E-17</v>
      </c>
      <c r="AD287" s="53">
        <v>-2.4445723223465198E-16</v>
      </c>
      <c r="AE287" s="53">
        <v>5.5466666666666699E-2</v>
      </c>
      <c r="AF287" s="53">
        <v>-9.2547497443362704E-18</v>
      </c>
      <c r="AG287" s="53">
        <v>-3.1773195185991203E-17</v>
      </c>
      <c r="AH287" s="53">
        <v>-1.6814327707948E-16</v>
      </c>
      <c r="AI287" s="53">
        <v>-3.37951888695898E-16</v>
      </c>
      <c r="AJ287" s="53">
        <v>-4.31654711974261E-16</v>
      </c>
      <c r="AK287" s="53">
        <v>0.21213333333333301</v>
      </c>
      <c r="AL287" s="53">
        <v>5.9999999999998397E-3</v>
      </c>
      <c r="AM287" s="53">
        <v>-2.6098567751375898E-16</v>
      </c>
      <c r="AN287" s="53">
        <v>0.31727727022820201</v>
      </c>
      <c r="AO287" s="53">
        <v>0.50980648779132598</v>
      </c>
      <c r="AP287" s="53">
        <v>4.78284690610912E-10</v>
      </c>
      <c r="AQ287" s="53">
        <v>2.2204460492503101E-16</v>
      </c>
      <c r="AR287" s="53">
        <v>5.77766469750325E-2</v>
      </c>
      <c r="AS287" s="53">
        <v>1.12974437861058E-5</v>
      </c>
      <c r="AT287" s="53">
        <v>1.3895358096233799E-5</v>
      </c>
      <c r="AU287" s="53">
        <v>0.32973654391718599</v>
      </c>
      <c r="AV287" s="53">
        <v>2.0620089333896602E-6</v>
      </c>
      <c r="AW287" s="53">
        <v>0.44542556184926502</v>
      </c>
      <c r="AX287" s="53">
        <v>1.2697458754234001E-13</v>
      </c>
      <c r="AY287" s="53">
        <v>7.0978970816689104E-9</v>
      </c>
      <c r="AZ287" s="53">
        <v>2.2204460492503101E-16</v>
      </c>
      <c r="BA287" s="53">
        <v>2.2204460492503101E-16</v>
      </c>
      <c r="BB287" s="53">
        <v>2.06803984999791E-7</v>
      </c>
      <c r="BC287" s="53">
        <v>2.2204460492503101E-16</v>
      </c>
      <c r="BD287" s="53">
        <v>1.2386109585228001E-4</v>
      </c>
      <c r="BE287" s="53">
        <v>3.94117980896007E-2</v>
      </c>
      <c r="BF287" s="53">
        <v>2.2204460492503101E-16</v>
      </c>
      <c r="BG287" s="53">
        <v>6.9923021128414603E-6</v>
      </c>
      <c r="BH287" s="53">
        <v>0.187470028450271</v>
      </c>
      <c r="BI287" s="53">
        <v>1.90908895544158E-10</v>
      </c>
      <c r="BJ287" s="53">
        <v>4.7420726355362999E-2</v>
      </c>
      <c r="BK287" s="53">
        <v>4.1538921262057398E-4</v>
      </c>
      <c r="BL287" s="53">
        <v>2.2204460492503101E-16</v>
      </c>
      <c r="BN287" s="5">
        <f t="shared" si="22"/>
        <v>0</v>
      </c>
      <c r="BO287" s="5">
        <f t="shared" si="23"/>
        <v>0</v>
      </c>
      <c r="BQ287" s="5">
        <f t="shared" si="18"/>
        <v>1</v>
      </c>
      <c r="BR287" s="5">
        <f t="shared" si="19"/>
        <v>1</v>
      </c>
    </row>
    <row r="288" spans="1:70" x14ac:dyDescent="0.35">
      <c r="A288">
        <v>287</v>
      </c>
      <c r="B288" t="s">
        <v>1676</v>
      </c>
      <c r="C288">
        <v>5.0999999999999996</v>
      </c>
      <c r="D288">
        <v>3.1</v>
      </c>
      <c r="E288">
        <v>2.7</v>
      </c>
      <c r="F288">
        <v>1.65</v>
      </c>
      <c r="G288">
        <v>1.89</v>
      </c>
      <c r="H288">
        <v>1.1499999999999999</v>
      </c>
      <c r="I288">
        <v>60.78</v>
      </c>
      <c r="K288" t="s">
        <v>1572</v>
      </c>
      <c r="L288">
        <v>4000</v>
      </c>
      <c r="M288" t="s">
        <v>104</v>
      </c>
      <c r="N288" t="s">
        <v>1370</v>
      </c>
      <c r="O288" s="53">
        <v>6.8699999999999997E-2</v>
      </c>
      <c r="P288" s="53">
        <v>0.16196666666666701</v>
      </c>
      <c r="Q288" s="53">
        <v>0.81123333333333403</v>
      </c>
      <c r="R288" s="53">
        <v>0.1048</v>
      </c>
      <c r="S288" s="53">
        <v>-1.8141044222375101E-16</v>
      </c>
      <c r="T288" s="53">
        <v>-2.6617597015388099E-17</v>
      </c>
      <c r="U288" s="53">
        <v>-2.8133745333391901E-17</v>
      </c>
      <c r="V288" s="53">
        <v>-1.9223511671384601E-16</v>
      </c>
      <c r="W288" s="53">
        <v>-2.73114864057789E-17</v>
      </c>
      <c r="X288" s="53">
        <v>2.10333333333333E-2</v>
      </c>
      <c r="Y288" s="53">
        <v>-1.47604151123915E-16</v>
      </c>
      <c r="Z288" s="53">
        <v>0.12973333333333301</v>
      </c>
      <c r="AA288" s="53">
        <v>-3.1818991885757002E-16</v>
      </c>
      <c r="AB288" s="53">
        <v>-1.26537669231652E-16</v>
      </c>
      <c r="AC288" s="53">
        <v>-2.7909098643252898E-17</v>
      </c>
      <c r="AD288" s="53">
        <v>-2.1307955400118301E-16</v>
      </c>
      <c r="AE288" s="53">
        <v>3.3099999999999997E-2</v>
      </c>
      <c r="AF288" s="53">
        <v>-9.2599539147641995E-18</v>
      </c>
      <c r="AG288" s="53">
        <v>-3.1773195185991203E-17</v>
      </c>
      <c r="AH288" s="53">
        <v>-1.7014167852380499E-16</v>
      </c>
      <c r="AI288" s="53">
        <v>-3.3603675397841899E-16</v>
      </c>
      <c r="AJ288" s="53">
        <v>-4.3687276018999901E-16</v>
      </c>
      <c r="AK288" s="53">
        <v>0.38500000000000001</v>
      </c>
      <c r="AL288" s="53">
        <v>8.7999999999997698E-3</v>
      </c>
      <c r="AM288" s="53">
        <v>-2.6098567751375898E-16</v>
      </c>
      <c r="AN288" s="53">
        <v>0.35284972771732498</v>
      </c>
      <c r="AO288" s="53">
        <v>0.40175584805001902</v>
      </c>
      <c r="AP288" s="53">
        <v>7.8828751547327197E-11</v>
      </c>
      <c r="AQ288" s="53">
        <v>2.2204460492503101E-16</v>
      </c>
      <c r="AR288" s="53">
        <v>6.2277040301590203E-2</v>
      </c>
      <c r="AS288" s="53">
        <v>6.1400892978677807E-5</v>
      </c>
      <c r="AT288" s="53">
        <v>1.5702218014232799E-5</v>
      </c>
      <c r="AU288" s="53">
        <v>0.20360509088218801</v>
      </c>
      <c r="AV288" s="53">
        <v>5.4329606125220096E-6</v>
      </c>
      <c r="AW288" s="53">
        <v>0.445487860217881</v>
      </c>
      <c r="AX288" s="53">
        <v>2.2204460492503101E-16</v>
      </c>
      <c r="AY288" s="53">
        <v>5.2073999462058599E-9</v>
      </c>
      <c r="AZ288" s="53">
        <v>2.2204460492503101E-16</v>
      </c>
      <c r="BA288" s="53">
        <v>2.2204460492503101E-16</v>
      </c>
      <c r="BB288" s="53">
        <v>1.17028897807119E-7</v>
      </c>
      <c r="BC288" s="53">
        <v>2.2204460492503101E-16</v>
      </c>
      <c r="BD288" s="53">
        <v>1.0793212494021101E-4</v>
      </c>
      <c r="BE288" s="53">
        <v>5.5171374529325301E-2</v>
      </c>
      <c r="BF288" s="53">
        <v>2.2204460492503101E-16</v>
      </c>
      <c r="BG288" s="53">
        <v>2.69855323679223E-6</v>
      </c>
      <c r="BH288" s="53">
        <v>0.137406335914419</v>
      </c>
      <c r="BI288" s="53">
        <v>9.8358916549320297E-11</v>
      </c>
      <c r="BJ288" s="53">
        <v>4.8229810635479202E-2</v>
      </c>
      <c r="BK288" s="53">
        <v>2.2889725866346501E-4</v>
      </c>
      <c r="BL288" s="53">
        <v>2.2204460492503101E-16</v>
      </c>
      <c r="BN288" s="5">
        <f t="shared" si="22"/>
        <v>1</v>
      </c>
      <c r="BO288" s="5">
        <f t="shared" si="23"/>
        <v>0</v>
      </c>
      <c r="BQ288" s="5">
        <f t="shared" si="18"/>
        <v>1</v>
      </c>
      <c r="BR288" s="5">
        <f t="shared" si="19"/>
        <v>0</v>
      </c>
    </row>
    <row r="289" spans="1:70" x14ac:dyDescent="0.35">
      <c r="A289">
        <v>288</v>
      </c>
      <c r="B289" t="s">
        <v>1677</v>
      </c>
      <c r="C289">
        <v>4.8</v>
      </c>
      <c r="D289">
        <v>2.9</v>
      </c>
      <c r="E289">
        <v>2.8</v>
      </c>
      <c r="F289">
        <v>1.66</v>
      </c>
      <c r="G289">
        <v>1.71</v>
      </c>
      <c r="H289">
        <v>1.04</v>
      </c>
      <c r="I289">
        <v>60.42</v>
      </c>
      <c r="K289" t="s">
        <v>1572</v>
      </c>
      <c r="L289">
        <v>4000</v>
      </c>
      <c r="M289" t="s">
        <v>104</v>
      </c>
      <c r="N289" t="s">
        <v>1370</v>
      </c>
      <c r="O289" s="53">
        <v>7.1733333333333302E-2</v>
      </c>
      <c r="P289" s="53">
        <v>4.2404761904761903E-2</v>
      </c>
      <c r="Q289" s="53">
        <v>0.34089999999999998</v>
      </c>
      <c r="R289" s="53">
        <v>7.7571428571428496E-3</v>
      </c>
      <c r="S289" s="53">
        <v>-1.7713608357894399E-16</v>
      </c>
      <c r="T289" s="53">
        <v>-2.6839641620313199E-17</v>
      </c>
      <c r="U289" s="53">
        <v>-2.7759045062580902E-17</v>
      </c>
      <c r="V289" s="53">
        <v>1.0099999999999901E-2</v>
      </c>
      <c r="W289" s="53">
        <v>-2.6811886044697499E-17</v>
      </c>
      <c r="X289" s="53">
        <v>0.117315873015873</v>
      </c>
      <c r="Y289" s="53">
        <v>3.3571428571428599E-2</v>
      </c>
      <c r="Z289" s="53">
        <v>0.12116666666666701</v>
      </c>
      <c r="AA289" s="53">
        <v>-3.0675462170393099E-16</v>
      </c>
      <c r="AB289" s="53">
        <v>-1.1143863609675E-16</v>
      </c>
      <c r="AC289" s="53">
        <v>-3.2174783670679798E-17</v>
      </c>
      <c r="AD289" s="53">
        <v>-2.6911806116913799E-16</v>
      </c>
      <c r="AE289" s="53">
        <v>0.38093333333333301</v>
      </c>
      <c r="AF289" s="53">
        <v>-9.1680135705374304E-18</v>
      </c>
      <c r="AG289" s="53">
        <v>-3.1684724288716401E-17</v>
      </c>
      <c r="AH289" s="53">
        <v>1.4066666666666601E-2</v>
      </c>
      <c r="AI289" s="53">
        <v>-3.4111602431607898E-16</v>
      </c>
      <c r="AJ289" s="53">
        <v>-4.5832782014088E-16</v>
      </c>
      <c r="AK289" s="53">
        <v>0.85043333333333404</v>
      </c>
      <c r="AL289" s="53">
        <v>1.66E-2</v>
      </c>
      <c r="AM289" s="53">
        <v>-2.6058322166733202E-16</v>
      </c>
      <c r="AN289" s="53">
        <v>0.474967535281204</v>
      </c>
      <c r="AO289" s="53">
        <v>0.25601919596921902</v>
      </c>
      <c r="AP289" s="53">
        <v>2.5052797548029999E-12</v>
      </c>
      <c r="AQ289" s="53">
        <v>2.2204460492503101E-16</v>
      </c>
      <c r="AR289" s="53">
        <v>0.17050287508033601</v>
      </c>
      <c r="AS289" s="53">
        <v>1.57761255405631E-2</v>
      </c>
      <c r="AT289" s="53">
        <v>7.0305552283190399E-6</v>
      </c>
      <c r="AU289" s="53">
        <v>0.52270830702404603</v>
      </c>
      <c r="AV289" s="53">
        <v>3.4509729621254902E-7</v>
      </c>
      <c r="AW289" s="53">
        <v>0.295997778374336</v>
      </c>
      <c r="AX289" s="53">
        <v>2.2204460492503101E-16</v>
      </c>
      <c r="AY289" s="53">
        <v>8.4545882112171896E-10</v>
      </c>
      <c r="AZ289" s="53">
        <v>2.2204460492503101E-16</v>
      </c>
      <c r="BA289" s="53">
        <v>2.2204460492503101E-16</v>
      </c>
      <c r="BB289" s="53">
        <v>8.6386873509948503E-8</v>
      </c>
      <c r="BC289" s="53">
        <v>2.2204460492503101E-16</v>
      </c>
      <c r="BD289" s="53">
        <v>5.0650507586881902E-4</v>
      </c>
      <c r="BE289" s="53">
        <v>3.36420921213407E-2</v>
      </c>
      <c r="BF289" s="53">
        <v>2.2204460492503101E-16</v>
      </c>
      <c r="BG289" s="53">
        <v>2.0908071705498599E-7</v>
      </c>
      <c r="BH289" s="53">
        <v>7.6114598583538903E-2</v>
      </c>
      <c r="BI289" s="53">
        <v>7.4003987757920496E-12</v>
      </c>
      <c r="BJ289" s="53">
        <v>0.47734921100813599</v>
      </c>
      <c r="BK289" s="53">
        <v>2.3856503555797699E-4</v>
      </c>
      <c r="BL289" s="53">
        <v>2.2204460492503101E-16</v>
      </c>
      <c r="BN289" s="5">
        <f t="shared" si="22"/>
        <v>1</v>
      </c>
      <c r="BO289" s="5">
        <f t="shared" si="23"/>
        <v>0</v>
      </c>
      <c r="BQ289" s="5">
        <f t="shared" si="18"/>
        <v>1</v>
      </c>
      <c r="BR289" s="5">
        <f t="shared" si="19"/>
        <v>1</v>
      </c>
    </row>
    <row r="290" spans="1:70" x14ac:dyDescent="0.35">
      <c r="A290">
        <v>289</v>
      </c>
      <c r="B290" t="s">
        <v>1678</v>
      </c>
      <c r="C290">
        <v>5.0999999999999996</v>
      </c>
      <c r="D290">
        <v>2.7</v>
      </c>
      <c r="E290">
        <v>2.5</v>
      </c>
      <c r="F290">
        <v>1.89</v>
      </c>
      <c r="G290">
        <v>2.04</v>
      </c>
      <c r="H290">
        <v>1.08</v>
      </c>
      <c r="I290">
        <v>52.94</v>
      </c>
      <c r="K290" t="s">
        <v>1572</v>
      </c>
      <c r="L290">
        <v>4000</v>
      </c>
      <c r="M290" t="s">
        <v>104</v>
      </c>
      <c r="N290" t="s">
        <v>1370</v>
      </c>
      <c r="O290" s="53">
        <v>7.4266666666666703E-2</v>
      </c>
      <c r="P290" s="53">
        <v>0.217766666666667</v>
      </c>
      <c r="Q290" s="53">
        <v>0.47013333333333401</v>
      </c>
      <c r="R290" s="53">
        <v>0.31616666666666698</v>
      </c>
      <c r="S290" s="53">
        <v>1.33333333333318E-3</v>
      </c>
      <c r="T290" s="53">
        <v>-2.6617597015388099E-17</v>
      </c>
      <c r="U290" s="53">
        <v>-2.85414053502464E-17</v>
      </c>
      <c r="V290" s="53">
        <v>3.49999999999986E-3</v>
      </c>
      <c r="W290" s="53">
        <v>-2.6784130469081901E-17</v>
      </c>
      <c r="X290" s="53">
        <v>1.8366666666666601E-2</v>
      </c>
      <c r="Y290" s="53">
        <v>3.9999999999998301E-3</v>
      </c>
      <c r="Z290" s="53">
        <v>-2.1779800185584E-16</v>
      </c>
      <c r="AA290" s="53">
        <v>9.9999999999972593E-4</v>
      </c>
      <c r="AB290" s="53">
        <v>6.6666666666657698E-4</v>
      </c>
      <c r="AC290" s="53">
        <v>-2.7217811338076099E-17</v>
      </c>
      <c r="AD290" s="53">
        <v>-2.7983171335677102E-16</v>
      </c>
      <c r="AE290" s="53">
        <v>0.21933333333333299</v>
      </c>
      <c r="AF290" s="53">
        <v>-9.2113816574368404E-18</v>
      </c>
      <c r="AG290" s="53">
        <v>-3.1787072973798998E-17</v>
      </c>
      <c r="AH290" s="53">
        <v>8.8333333333332799E-3</v>
      </c>
      <c r="AI290" s="53">
        <v>9.5333333333331004E-3</v>
      </c>
      <c r="AJ290" s="53">
        <v>1.9999999999995798E-3</v>
      </c>
      <c r="AK290" s="53">
        <v>0.154533333333333</v>
      </c>
      <c r="AL290" s="53">
        <v>0.15920000000000001</v>
      </c>
      <c r="AM290" s="53">
        <v>-2.6098567751375898E-16</v>
      </c>
      <c r="AN290" s="53">
        <v>0.121387445078041</v>
      </c>
      <c r="AO290" s="53">
        <v>0.10266759508396101</v>
      </c>
      <c r="AP290" s="53">
        <v>6.5175506244671697E-6</v>
      </c>
      <c r="AQ290" s="53">
        <v>1.10445635708597E-7</v>
      </c>
      <c r="AR290" s="53">
        <v>1.37848468278842E-2</v>
      </c>
      <c r="AS290" s="53">
        <v>1.4760639765155801E-8</v>
      </c>
      <c r="AT290" s="53">
        <v>1.7036790054344999E-5</v>
      </c>
      <c r="AU290" s="53">
        <v>0.57835181160557703</v>
      </c>
      <c r="AV290" s="53">
        <v>7.0679183679764104E-6</v>
      </c>
      <c r="AW290" s="53">
        <v>0.34738878463342199</v>
      </c>
      <c r="AX290" s="53">
        <v>2.39052155864988E-9</v>
      </c>
      <c r="AY290" s="53">
        <v>4.9557281252802799E-5</v>
      </c>
      <c r="AZ290" s="53">
        <v>2.2204460492503101E-16</v>
      </c>
      <c r="BA290" s="53">
        <v>2.2204460492503101E-16</v>
      </c>
      <c r="BB290" s="53">
        <v>1.07359853399535E-4</v>
      </c>
      <c r="BC290" s="53">
        <v>2.2204460492503101E-16</v>
      </c>
      <c r="BD290" s="53">
        <v>8.0066046519041995E-4</v>
      </c>
      <c r="BE290" s="53">
        <v>1.1457382724260901E-5</v>
      </c>
      <c r="BF290" s="53">
        <v>2.2204460492503101E-16</v>
      </c>
      <c r="BG290" s="53">
        <v>8.7985801028245503E-5</v>
      </c>
      <c r="BH290" s="53">
        <v>0.39760887338436102</v>
      </c>
      <c r="BI290" s="53">
        <v>1.1767588091572501E-6</v>
      </c>
      <c r="BJ290" s="53">
        <v>6.0610172954187899E-2</v>
      </c>
      <c r="BK290" s="53">
        <v>4.4865986777420298E-2</v>
      </c>
      <c r="BL290" s="53">
        <v>2.2204460492503101E-16</v>
      </c>
      <c r="BN290" s="5">
        <f t="shared" si="22"/>
        <v>0</v>
      </c>
      <c r="BO290" s="5">
        <f t="shared" si="23"/>
        <v>0</v>
      </c>
      <c r="BQ290" s="5">
        <f t="shared" si="18"/>
        <v>0</v>
      </c>
      <c r="BR290" s="5">
        <f t="shared" si="19"/>
        <v>1</v>
      </c>
    </row>
    <row r="291" spans="1:70" x14ac:dyDescent="0.35">
      <c r="A291">
        <v>290</v>
      </c>
      <c r="B291" t="s">
        <v>1679</v>
      </c>
      <c r="C291">
        <v>5.0999999999999996</v>
      </c>
      <c r="D291">
        <v>3</v>
      </c>
      <c r="E291">
        <v>2.8</v>
      </c>
      <c r="F291">
        <v>1.7</v>
      </c>
      <c r="G291">
        <v>1.82</v>
      </c>
      <c r="H291">
        <v>1.07</v>
      </c>
      <c r="I291">
        <v>58.82</v>
      </c>
      <c r="K291" t="s">
        <v>1572</v>
      </c>
      <c r="L291">
        <v>4000</v>
      </c>
      <c r="M291" t="s">
        <v>104</v>
      </c>
      <c r="N291" t="s">
        <v>1370</v>
      </c>
      <c r="O291" s="53">
        <v>0.14933333333333301</v>
      </c>
      <c r="P291" s="53">
        <v>0.1328</v>
      </c>
      <c r="Q291" s="53">
        <v>0.63366666666666704</v>
      </c>
      <c r="R291" s="53">
        <v>6.3333333333333394E-2</v>
      </c>
      <c r="S291" s="53">
        <v>-1.7963408538434999E-16</v>
      </c>
      <c r="T291" s="53">
        <v>-2.7144952952085102E-17</v>
      </c>
      <c r="U291" s="53">
        <v>-2.8308952404465501E-17</v>
      </c>
      <c r="V291" s="53">
        <v>2.4999999999998201E-3</v>
      </c>
      <c r="W291" s="53">
        <v>-2.73114864057789E-17</v>
      </c>
      <c r="X291" s="53">
        <v>0.131333333333333</v>
      </c>
      <c r="Y291" s="53">
        <v>2.0333333333333301E-2</v>
      </c>
      <c r="Z291" s="53">
        <v>0.10036666666666701</v>
      </c>
      <c r="AA291" s="53">
        <v>-3.0778157800170898E-16</v>
      </c>
      <c r="AB291" s="53">
        <v>-1.2156942119645501E-16</v>
      </c>
      <c r="AC291" s="53">
        <v>-3.1899829999737498E-17</v>
      </c>
      <c r="AD291" s="53">
        <v>-2.48454035123302E-16</v>
      </c>
      <c r="AE291" s="53">
        <v>1.7399999999999999E-2</v>
      </c>
      <c r="AF291" s="53">
        <v>-9.2773011495239595E-18</v>
      </c>
      <c r="AG291" s="53">
        <v>-3.1795746591178898E-17</v>
      </c>
      <c r="AH291" s="53">
        <v>4.3333333333331796E-3</v>
      </c>
      <c r="AI291" s="53">
        <v>-3.4314218133602E-16</v>
      </c>
      <c r="AJ291" s="53">
        <v>-4.5627390754532401E-16</v>
      </c>
      <c r="AK291" s="53">
        <v>0.4985</v>
      </c>
      <c r="AL291" s="53">
        <v>1.6783333333333299E-2</v>
      </c>
      <c r="AM291" s="53">
        <v>-2.6090241078691199E-16</v>
      </c>
      <c r="AN291" s="53">
        <v>0.38521756208078101</v>
      </c>
      <c r="AO291" s="53">
        <v>0.28902708429473101</v>
      </c>
      <c r="AP291" s="53">
        <v>1.31096658713124E-10</v>
      </c>
      <c r="AQ291" s="53">
        <v>1.04395837183588E-13</v>
      </c>
      <c r="AR291" s="53">
        <v>7.5186177483579406E-2</v>
      </c>
      <c r="AS291" s="53">
        <v>1.3919785611538399E-4</v>
      </c>
      <c r="AT291" s="53">
        <v>1.6803045219226999E-5</v>
      </c>
      <c r="AU291" s="53">
        <v>0.39736075116761399</v>
      </c>
      <c r="AV291" s="53">
        <v>7.54466356199497E-6</v>
      </c>
      <c r="AW291" s="53">
        <v>0.37241850963482198</v>
      </c>
      <c r="AX291" s="53">
        <v>2.5691175252051699E-12</v>
      </c>
      <c r="AY291" s="53">
        <v>7.61901804069713E-8</v>
      </c>
      <c r="AZ291" s="53">
        <v>2.2204460492503101E-16</v>
      </c>
      <c r="BA291" s="53">
        <v>2.2204460492503101E-16</v>
      </c>
      <c r="BB291" s="53">
        <v>6.6493771383620605E-7</v>
      </c>
      <c r="BC291" s="53">
        <v>2.2204460492503101E-16</v>
      </c>
      <c r="BD291" s="53">
        <v>4.7691079218279699E-4</v>
      </c>
      <c r="BE291" s="53">
        <v>2.48236562856427E-2</v>
      </c>
      <c r="BF291" s="53">
        <v>2.2204460492503101E-16</v>
      </c>
      <c r="BG291" s="53">
        <v>9.0068531005622603E-7</v>
      </c>
      <c r="BH291" s="53">
        <v>0.120923518221416</v>
      </c>
      <c r="BI291" s="53">
        <v>3.3565886560869002E-10</v>
      </c>
      <c r="BJ291" s="53">
        <v>0.194504217714635</v>
      </c>
      <c r="BK291" s="53">
        <v>9.04080778902703E-4</v>
      </c>
      <c r="BL291" s="53">
        <v>2.2204460492503101E-16</v>
      </c>
      <c r="BN291" s="5">
        <f t="shared" si="22"/>
        <v>0</v>
      </c>
      <c r="BO291" s="5">
        <f t="shared" si="23"/>
        <v>0</v>
      </c>
      <c r="BQ291" s="5">
        <f t="shared" si="18"/>
        <v>1</v>
      </c>
      <c r="BR291" s="5">
        <f t="shared" si="19"/>
        <v>0</v>
      </c>
    </row>
    <row r="292" spans="1:70" x14ac:dyDescent="0.35">
      <c r="A292">
        <v>291</v>
      </c>
      <c r="B292" t="s">
        <v>1680</v>
      </c>
      <c r="C292">
        <v>5.3</v>
      </c>
      <c r="D292">
        <v>2.9</v>
      </c>
      <c r="E292">
        <v>2.8</v>
      </c>
      <c r="F292">
        <v>1.83</v>
      </c>
      <c r="G292">
        <v>1.89</v>
      </c>
      <c r="H292">
        <v>1.04</v>
      </c>
      <c r="I292">
        <v>54.72</v>
      </c>
      <c r="K292" t="s">
        <v>1572</v>
      </c>
      <c r="L292">
        <v>4000</v>
      </c>
      <c r="M292" t="s">
        <v>104</v>
      </c>
      <c r="N292" t="s">
        <v>1370</v>
      </c>
      <c r="O292" s="53">
        <v>0.32429999999999998</v>
      </c>
      <c r="P292" s="53">
        <v>0.303311327561328</v>
      </c>
      <c r="Q292" s="53">
        <v>0.3498</v>
      </c>
      <c r="R292" s="53">
        <v>0.109177777777778</v>
      </c>
      <c r="S292" s="53">
        <v>-1.774136393351E-16</v>
      </c>
      <c r="T292" s="53">
        <v>-2.7450264283857001E-17</v>
      </c>
      <c r="U292" s="53">
        <v>-2.9060087669563501E-17</v>
      </c>
      <c r="V292" s="53">
        <v>1.2899999999999899E-2</v>
      </c>
      <c r="W292" s="53">
        <v>-2.7255975254547599E-17</v>
      </c>
      <c r="X292" s="53">
        <v>0.200333333333333</v>
      </c>
      <c r="Y292" s="53">
        <v>1.2999999999999999E-2</v>
      </c>
      <c r="Z292" s="53">
        <v>1.01333333333331E-2</v>
      </c>
      <c r="AA292" s="53">
        <v>-3.0700442188447102E-16</v>
      </c>
      <c r="AB292" s="53">
        <v>-1.15712994741557E-16</v>
      </c>
      <c r="AC292" s="53">
        <v>-3.22103455019374E-17</v>
      </c>
      <c r="AD292" s="53">
        <v>-2.8030355814223601E-16</v>
      </c>
      <c r="AE292" s="53">
        <v>0.13843333333333299</v>
      </c>
      <c r="AF292" s="53">
        <v>-9.3466900885630395E-18</v>
      </c>
      <c r="AG292" s="53">
        <v>-3.1802685485082802E-17</v>
      </c>
      <c r="AH292" s="53">
        <v>2.8333333333332E-3</v>
      </c>
      <c r="AI292" s="53">
        <v>-3.4411362648256701E-16</v>
      </c>
      <c r="AJ292" s="53">
        <v>-4.5818904226280198E-16</v>
      </c>
      <c r="AK292" s="53">
        <v>1.4033333333333099E-2</v>
      </c>
      <c r="AL292" s="53">
        <v>0.36655346320346299</v>
      </c>
      <c r="AM292" s="53">
        <v>-2.6090241078691199E-16</v>
      </c>
      <c r="AN292" s="53">
        <v>0.28211839501193497</v>
      </c>
      <c r="AO292" s="53">
        <v>5.9729663039997903E-2</v>
      </c>
      <c r="AP292" s="53">
        <v>3.8043531314767898E-8</v>
      </c>
      <c r="AQ292" s="53">
        <v>1.8688739562461901E-8</v>
      </c>
      <c r="AR292" s="53">
        <v>4.2094064815162403E-2</v>
      </c>
      <c r="AS292" s="53">
        <v>8.5024929174182208E-6</v>
      </c>
      <c r="AT292" s="53">
        <v>1.9247722875773601E-5</v>
      </c>
      <c r="AU292" s="53">
        <v>0.33374234461527202</v>
      </c>
      <c r="AV292" s="53">
        <v>5.1737527690204598E-5</v>
      </c>
      <c r="AW292" s="53">
        <v>0.37915461823608998</v>
      </c>
      <c r="AX292" s="53">
        <v>3.8915399384718899E-10</v>
      </c>
      <c r="AY292" s="53">
        <v>2.8499002339067199E-5</v>
      </c>
      <c r="AZ292" s="53">
        <v>2.2204460492503101E-16</v>
      </c>
      <c r="BA292" s="53">
        <v>2.2204460492503101E-16</v>
      </c>
      <c r="BB292" s="53">
        <v>4.4923178855718698E-5</v>
      </c>
      <c r="BC292" s="53">
        <v>2.2204460492503101E-16</v>
      </c>
      <c r="BD292" s="53">
        <v>1.0350853019326001E-3</v>
      </c>
      <c r="BE292" s="53">
        <v>7.7009504833443502E-5</v>
      </c>
      <c r="BF292" s="53">
        <v>2.2204460492503101E-16</v>
      </c>
      <c r="BG292" s="53">
        <v>4.7428809071486096E-6</v>
      </c>
      <c r="BH292" s="53">
        <v>0.22265228639607201</v>
      </c>
      <c r="BI292" s="53">
        <v>1.0506904591766301E-7</v>
      </c>
      <c r="BJ292" s="53">
        <v>0.19622186515168399</v>
      </c>
      <c r="BK292" s="53">
        <v>1.4181905762720401E-2</v>
      </c>
      <c r="BL292" s="53">
        <v>2.2204460492503101E-16</v>
      </c>
      <c r="BN292" s="5">
        <f t="shared" si="22"/>
        <v>0</v>
      </c>
      <c r="BO292" s="5">
        <f t="shared" si="23"/>
        <v>0</v>
      </c>
      <c r="BQ292" s="5">
        <f t="shared" si="18"/>
        <v>0</v>
      </c>
      <c r="BR292" s="5">
        <f t="shared" si="19"/>
        <v>0</v>
      </c>
    </row>
    <row r="293" spans="1:70" x14ac:dyDescent="0.35">
      <c r="A293">
        <v>292</v>
      </c>
      <c r="B293" t="s">
        <v>1681</v>
      </c>
      <c r="C293">
        <v>5.2</v>
      </c>
      <c r="D293">
        <v>3.1</v>
      </c>
      <c r="E293">
        <v>2.8</v>
      </c>
      <c r="F293">
        <v>1.68</v>
      </c>
      <c r="G293">
        <v>1.86</v>
      </c>
      <c r="H293">
        <v>1.1100000000000001</v>
      </c>
      <c r="I293">
        <v>59.62</v>
      </c>
      <c r="K293" t="s">
        <v>1572</v>
      </c>
      <c r="L293">
        <v>4000</v>
      </c>
      <c r="M293" t="s">
        <v>104</v>
      </c>
      <c r="N293" t="s">
        <v>1370</v>
      </c>
      <c r="O293" s="53">
        <v>0.14706666666666701</v>
      </c>
      <c r="P293" s="53">
        <v>0.33076666666666699</v>
      </c>
      <c r="Q293" s="53">
        <v>0.58620952380952396</v>
      </c>
      <c r="R293" s="53">
        <v>0.112566666666667</v>
      </c>
      <c r="S293" s="53">
        <v>-1.8041124150158801E-16</v>
      </c>
      <c r="T293" s="53">
        <v>-2.6784130469081901E-17</v>
      </c>
      <c r="U293" s="53">
        <v>-2.8792940254262999E-17</v>
      </c>
      <c r="V293" s="53">
        <v>-1.90125692967058E-16</v>
      </c>
      <c r="W293" s="53">
        <v>-2.73114864057789E-17</v>
      </c>
      <c r="X293" s="53">
        <v>0.24528333333333299</v>
      </c>
      <c r="Y293" s="53">
        <v>4.9999999999984801E-4</v>
      </c>
      <c r="Z293" s="53">
        <v>6.02666666666666E-2</v>
      </c>
      <c r="AA293" s="53">
        <v>-3.2604474675679299E-16</v>
      </c>
      <c r="AB293" s="53">
        <v>-1.28425048373515E-16</v>
      </c>
      <c r="AC293" s="53">
        <v>-3.0989100174849702E-17</v>
      </c>
      <c r="AD293" s="53">
        <v>1.4999999999997899E-3</v>
      </c>
      <c r="AE293" s="53">
        <v>2.3966666666666699E-2</v>
      </c>
      <c r="AF293" s="53">
        <v>-9.3189345129474106E-18</v>
      </c>
      <c r="AG293" s="53">
        <v>-3.1781868803371098E-17</v>
      </c>
      <c r="AH293" s="53">
        <v>3.46666666666649E-3</v>
      </c>
      <c r="AI293" s="53">
        <v>-3.42115225038242E-16</v>
      </c>
      <c r="AJ293" s="53">
        <v>-4.5705106366256099E-16</v>
      </c>
      <c r="AK293" s="53">
        <v>0.229333333333333</v>
      </c>
      <c r="AL293" s="53">
        <v>3.3999999999999898E-2</v>
      </c>
      <c r="AM293" s="53">
        <v>-2.6090241078691199E-16</v>
      </c>
      <c r="AN293" s="53">
        <v>0.34387282879918901</v>
      </c>
      <c r="AO293" s="53">
        <v>0.30582234518508999</v>
      </c>
      <c r="AP293" s="53">
        <v>1.0654008524416001E-10</v>
      </c>
      <c r="AQ293" s="53">
        <v>2.2204460492503101E-16</v>
      </c>
      <c r="AR293" s="53">
        <v>5.9526098013468601E-2</v>
      </c>
      <c r="AS293" s="53">
        <v>8.2328799499231604E-5</v>
      </c>
      <c r="AT293" s="53">
        <v>1.9418033351025401E-5</v>
      </c>
      <c r="AU293" s="53">
        <v>0.21875437908742801</v>
      </c>
      <c r="AV293" s="53">
        <v>1.70001660565504E-5</v>
      </c>
      <c r="AW293" s="53">
        <v>0.41197398522859002</v>
      </c>
      <c r="AX293" s="53">
        <v>5.4756847054815402E-13</v>
      </c>
      <c r="AY293" s="53">
        <v>5.0974181581820597E-8</v>
      </c>
      <c r="AZ293" s="53">
        <v>2.2204460492503101E-16</v>
      </c>
      <c r="BA293" s="53">
        <v>2.2204460492503101E-16</v>
      </c>
      <c r="BB293" s="53">
        <v>3.99977540571085E-7</v>
      </c>
      <c r="BC293" s="53">
        <v>2.2204460492503101E-16</v>
      </c>
      <c r="BD293" s="53">
        <v>2.3667711369231001E-4</v>
      </c>
      <c r="BE293" s="53">
        <v>3.4532714952229197E-2</v>
      </c>
      <c r="BF293" s="53">
        <v>2.2204460492503101E-16</v>
      </c>
      <c r="BG293" s="53">
        <v>1.2379772128819701E-6</v>
      </c>
      <c r="BH293" s="53">
        <v>0.122473942506143</v>
      </c>
      <c r="BI293" s="53">
        <v>3.4634196380371602E-10</v>
      </c>
      <c r="BJ293" s="53">
        <v>8.3720650567275498E-2</v>
      </c>
      <c r="BK293" s="53">
        <v>5.1077387586802498E-4</v>
      </c>
      <c r="BL293" s="53">
        <v>2.2204460492503101E-16</v>
      </c>
      <c r="BN293" s="5">
        <f t="shared" si="22"/>
        <v>0</v>
      </c>
      <c r="BO293" s="5">
        <f t="shared" si="23"/>
        <v>0</v>
      </c>
      <c r="BQ293" s="5">
        <f t="shared" si="18"/>
        <v>1</v>
      </c>
      <c r="BR293" s="5">
        <f t="shared" si="19"/>
        <v>0</v>
      </c>
    </row>
    <row r="294" spans="1:70" x14ac:dyDescent="0.35">
      <c r="A294">
        <v>293</v>
      </c>
      <c r="B294" t="s">
        <v>1682</v>
      </c>
      <c r="C294">
        <v>4.8</v>
      </c>
      <c r="D294">
        <v>2.9</v>
      </c>
      <c r="E294">
        <v>2.7</v>
      </c>
      <c r="F294">
        <v>1.66</v>
      </c>
      <c r="G294">
        <v>1.78</v>
      </c>
      <c r="H294">
        <v>1.07</v>
      </c>
      <c r="I294">
        <v>60.42</v>
      </c>
      <c r="K294" t="s">
        <v>1572</v>
      </c>
      <c r="L294">
        <v>4000</v>
      </c>
      <c r="M294" t="s">
        <v>104</v>
      </c>
      <c r="N294" t="s">
        <v>1370</v>
      </c>
      <c r="O294" s="53">
        <v>2.7366666666666699E-2</v>
      </c>
      <c r="P294" s="53">
        <v>5.3499999999999999E-2</v>
      </c>
      <c r="Q294" s="53">
        <v>0.54900000000000004</v>
      </c>
      <c r="R294" s="53">
        <v>2.6757142857142899E-2</v>
      </c>
      <c r="S294" s="53">
        <v>-1.79078973872038E-16</v>
      </c>
      <c r="T294" s="53">
        <v>-2.6145752229922401E-17</v>
      </c>
      <c r="U294" s="53">
        <v>-2.76688394418301E-17</v>
      </c>
      <c r="V294" s="53">
        <v>3.4999999999998001E-3</v>
      </c>
      <c r="W294" s="53">
        <v>-2.6950663922775699E-17</v>
      </c>
      <c r="X294" s="53">
        <v>9.0382539682539703E-2</v>
      </c>
      <c r="Y294" s="53">
        <v>2.70714285714286E-2</v>
      </c>
      <c r="Z294" s="53">
        <v>0.17256666666666701</v>
      </c>
      <c r="AA294" s="53">
        <v>-2.99482660892636E-16</v>
      </c>
      <c r="AB294" s="53">
        <v>-1.18766108059276E-16</v>
      </c>
      <c r="AC294" s="53">
        <v>-2.9293407977082399E-17</v>
      </c>
      <c r="AD294" s="53">
        <v>-2.7063074004018998E-16</v>
      </c>
      <c r="AE294" s="53">
        <v>0.31373333333333298</v>
      </c>
      <c r="AF294" s="53">
        <v>-9.1471968888257002E-18</v>
      </c>
      <c r="AG294" s="53">
        <v>-3.17228882051879E-17</v>
      </c>
      <c r="AH294" s="53">
        <v>2.0666666666664898E-3</v>
      </c>
      <c r="AI294" s="53">
        <v>-3.3995029014022301E-16</v>
      </c>
      <c r="AJ294" s="53">
        <v>-4.3900993951240302E-16</v>
      </c>
      <c r="AK294" s="53">
        <v>0.72163333333333401</v>
      </c>
      <c r="AL294" s="53">
        <v>2.26333333333333E-2</v>
      </c>
      <c r="AM294" s="53">
        <v>-2.6090241078691199E-16</v>
      </c>
      <c r="AN294" s="53">
        <v>0.34170664457491401</v>
      </c>
      <c r="AO294" s="53">
        <v>0.33216512015938299</v>
      </c>
      <c r="AP294" s="53">
        <v>1.05351891056854E-11</v>
      </c>
      <c r="AQ294" s="53">
        <v>2.2204460492503101E-16</v>
      </c>
      <c r="AR294" s="53">
        <v>0.113848519842942</v>
      </c>
      <c r="AS294" s="53">
        <v>4.0493014134292203E-4</v>
      </c>
      <c r="AT294" s="53">
        <v>1.04484185637177E-5</v>
      </c>
      <c r="AU294" s="53">
        <v>0.58935524443613097</v>
      </c>
      <c r="AV294" s="53">
        <v>2.7658977202429299E-7</v>
      </c>
      <c r="AW294" s="53">
        <v>0.30021419528093801</v>
      </c>
      <c r="AX294" s="53">
        <v>1.22994304268596E-13</v>
      </c>
      <c r="AY294" s="53">
        <v>6.8741543120446803E-10</v>
      </c>
      <c r="AZ294" s="53">
        <v>2.2204460492503101E-16</v>
      </c>
      <c r="BA294" s="53">
        <v>2.2204460492503101E-16</v>
      </c>
      <c r="BB294" s="53">
        <v>5.9626924807595197E-8</v>
      </c>
      <c r="BC294" s="53">
        <v>2.2204460492503101E-16</v>
      </c>
      <c r="BD294" s="53">
        <v>3.9172741579501802E-4</v>
      </c>
      <c r="BE294" s="53">
        <v>6.6646563815178306E-2</v>
      </c>
      <c r="BF294" s="53">
        <v>2.2204460492503101E-16</v>
      </c>
      <c r="BG294" s="53">
        <v>6.0840769063878399E-7</v>
      </c>
      <c r="BH294" s="53">
        <v>8.6783946826076194E-2</v>
      </c>
      <c r="BI294" s="53">
        <v>9.45852104570416E-12</v>
      </c>
      <c r="BJ294" s="53">
        <v>0.22780882344647699</v>
      </c>
      <c r="BK294" s="53">
        <v>2.4022958459698899E-4</v>
      </c>
      <c r="BL294" s="53">
        <v>2.2204460492503101E-16</v>
      </c>
      <c r="BN294" s="5">
        <f t="shared" si="22"/>
        <v>1</v>
      </c>
      <c r="BO294" s="5">
        <f t="shared" si="23"/>
        <v>0</v>
      </c>
      <c r="BQ294" s="5">
        <f t="shared" si="18"/>
        <v>2</v>
      </c>
      <c r="BR294" s="5">
        <f t="shared" si="19"/>
        <v>1</v>
      </c>
    </row>
    <row r="295" spans="1:70" x14ac:dyDescent="0.35">
      <c r="A295">
        <v>294</v>
      </c>
      <c r="B295" t="s">
        <v>1683</v>
      </c>
      <c r="C295">
        <v>4.9000000000000004</v>
      </c>
      <c r="D295">
        <v>2.6</v>
      </c>
      <c r="E295">
        <v>2.9</v>
      </c>
      <c r="F295">
        <v>1.88</v>
      </c>
      <c r="G295">
        <v>1.69</v>
      </c>
      <c r="H295">
        <v>0.9</v>
      </c>
      <c r="I295">
        <v>53.06</v>
      </c>
      <c r="K295" t="s">
        <v>1572</v>
      </c>
      <c r="L295">
        <v>4000</v>
      </c>
      <c r="M295" t="s">
        <v>104</v>
      </c>
      <c r="N295" t="s">
        <v>1370</v>
      </c>
      <c r="O295" s="53">
        <v>0.18913333333333299</v>
      </c>
      <c r="P295" s="53">
        <v>1.66666666666661E-3</v>
      </c>
      <c r="Q295" s="53">
        <v>0.15236666666666701</v>
      </c>
      <c r="R295" s="53">
        <v>1.0233333333333299E-2</v>
      </c>
      <c r="S295" s="53">
        <v>-1.5787371410169701E-16</v>
      </c>
      <c r="T295" s="53">
        <v>-2.6700863742235002E-17</v>
      </c>
      <c r="U295" s="53">
        <v>-2.82343592949985E-17</v>
      </c>
      <c r="V295" s="53">
        <v>0.45203333333333301</v>
      </c>
      <c r="W295" s="53">
        <v>-2.5035529205297299E-17</v>
      </c>
      <c r="X295" s="53">
        <v>0.223066666666667</v>
      </c>
      <c r="Y295" s="53">
        <v>5.8000000000000003E-2</v>
      </c>
      <c r="Z295" s="53">
        <v>-9.8115959801248201E-17</v>
      </c>
      <c r="AA295" s="53">
        <v>-2.7919333511761102E-16</v>
      </c>
      <c r="AB295" s="53">
        <v>1.4666666666665999E-3</v>
      </c>
      <c r="AC295" s="53">
        <v>-2.95388713489331E-17</v>
      </c>
      <c r="AD295" s="53">
        <v>-2.5759949728865201E-16</v>
      </c>
      <c r="AE295" s="53">
        <v>0.17863333333333301</v>
      </c>
      <c r="AF295" s="53">
        <v>-9.1125024193061694E-18</v>
      </c>
      <c r="AG295" s="53">
        <v>-3.10185904739413E-17</v>
      </c>
      <c r="AH295" s="53">
        <v>8.33333333333325E-3</v>
      </c>
      <c r="AI295" s="53">
        <v>6.66666666666339E-4</v>
      </c>
      <c r="AJ295" s="53">
        <v>-4.8350212722425602E-16</v>
      </c>
      <c r="AK295" s="53">
        <v>0.99316666666666698</v>
      </c>
      <c r="AL295" s="53">
        <v>2.5100000000000001E-2</v>
      </c>
      <c r="AM295" s="53">
        <v>-2.39794295531226E-16</v>
      </c>
      <c r="AN295" s="53">
        <v>0.57975301083729103</v>
      </c>
      <c r="AO295" s="53">
        <v>2.9698652442053299E-2</v>
      </c>
      <c r="AP295" s="53">
        <v>3.81438545296856E-9</v>
      </c>
      <c r="AQ295" s="53">
        <v>4.44576032586144E-6</v>
      </c>
      <c r="AR295" s="53">
        <v>8.9762023042448097E-2</v>
      </c>
      <c r="AS295" s="53">
        <v>1.45925973950274E-2</v>
      </c>
      <c r="AT295" s="53">
        <v>5.1966385510261802E-6</v>
      </c>
      <c r="AU295" s="53">
        <v>0.78182144665626496</v>
      </c>
      <c r="AV295" s="53">
        <v>3.3108542522772199E-6</v>
      </c>
      <c r="AW295" s="53">
        <v>0.226161791984372</v>
      </c>
      <c r="AX295" s="53">
        <v>1.0716046334636799E-9</v>
      </c>
      <c r="AY295" s="53">
        <v>3.0963428095800001E-5</v>
      </c>
      <c r="AZ295" s="53">
        <v>2.2204460492503101E-16</v>
      </c>
      <c r="BA295" s="53">
        <v>2.2204460492503101E-16</v>
      </c>
      <c r="BB295" s="53">
        <v>1.16344390501495E-4</v>
      </c>
      <c r="BC295" s="53">
        <v>2.2204460492503101E-16</v>
      </c>
      <c r="BD295" s="53">
        <v>7.3491690534168898E-3</v>
      </c>
      <c r="BE295" s="53">
        <v>7.1125440911198798E-6</v>
      </c>
      <c r="BF295" s="53">
        <v>2.2204460492503101E-16</v>
      </c>
      <c r="BG295" s="53">
        <v>3.2004707127877E-7</v>
      </c>
      <c r="BH295" s="53">
        <v>0.15686480732149599</v>
      </c>
      <c r="BI295" s="53">
        <v>4.0986374576850303E-8</v>
      </c>
      <c r="BJ295" s="53">
        <v>0.94661876363271102</v>
      </c>
      <c r="BK295" s="53">
        <v>4.0104215031187301E-2</v>
      </c>
      <c r="BL295" s="53">
        <v>2.2204460492503101E-16</v>
      </c>
      <c r="BN295" s="5">
        <f t="shared" si="22"/>
        <v>1</v>
      </c>
      <c r="BO295" s="5">
        <f t="shared" si="23"/>
        <v>2</v>
      </c>
      <c r="BQ295" s="5">
        <f t="shared" si="18"/>
        <v>2</v>
      </c>
      <c r="BR295" s="5">
        <f t="shared" si="19"/>
        <v>2</v>
      </c>
    </row>
    <row r="296" spans="1:70" x14ac:dyDescent="0.35">
      <c r="A296">
        <v>295</v>
      </c>
      <c r="B296" t="s">
        <v>1684</v>
      </c>
      <c r="C296">
        <v>4.8</v>
      </c>
      <c r="D296">
        <v>2.6</v>
      </c>
      <c r="E296">
        <v>2.5</v>
      </c>
      <c r="F296">
        <v>1.85</v>
      </c>
      <c r="G296">
        <v>1.92</v>
      </c>
      <c r="H296">
        <v>1.04</v>
      </c>
      <c r="I296">
        <v>54.17</v>
      </c>
      <c r="K296" t="s">
        <v>1572</v>
      </c>
      <c r="L296">
        <v>4000</v>
      </c>
      <c r="M296" t="s">
        <v>104</v>
      </c>
      <c r="N296" t="s">
        <v>1370</v>
      </c>
      <c r="O296" s="53">
        <v>0.15386666666666701</v>
      </c>
      <c r="P296" s="53">
        <v>0.42841212121212102</v>
      </c>
      <c r="Q296" s="53">
        <v>0.412333333333333</v>
      </c>
      <c r="R296" s="53">
        <v>0.15313333333333301</v>
      </c>
      <c r="S296" s="53">
        <v>-1.45772283133283E-16</v>
      </c>
      <c r="T296" s="53">
        <v>-2.6506574712925599E-17</v>
      </c>
      <c r="U296" s="53">
        <v>-2.8178848143767297E-17</v>
      </c>
      <c r="V296" s="53">
        <v>9.0766666666666704E-2</v>
      </c>
      <c r="W296" s="53">
        <v>-2.65343302885412E-17</v>
      </c>
      <c r="X296" s="53">
        <v>0.183233333333333</v>
      </c>
      <c r="Y296" s="53">
        <v>2.5904761904761899E-2</v>
      </c>
      <c r="Z296" s="53">
        <v>-2.1382895454280499E-16</v>
      </c>
      <c r="AA296" s="53">
        <v>-2.7491897647280398E-16</v>
      </c>
      <c r="AB296" s="53">
        <v>3.0999999999998802E-3</v>
      </c>
      <c r="AC296" s="53">
        <v>-2.7373069089176001E-17</v>
      </c>
      <c r="AD296" s="53">
        <v>-2.7702840021959198E-16</v>
      </c>
      <c r="AE296" s="53">
        <v>0.41846666666666699</v>
      </c>
      <c r="AF296" s="53">
        <v>-9.2113816574368404E-18</v>
      </c>
      <c r="AG296" s="53">
        <v>-3.1781868803371098E-17</v>
      </c>
      <c r="AH296" s="53">
        <v>6.1666666666665903E-3</v>
      </c>
      <c r="AI296" s="53">
        <v>-3.4194869158454798E-16</v>
      </c>
      <c r="AJ296" s="53">
        <v>-4.2085779305978098E-16</v>
      </c>
      <c r="AK296" s="53">
        <v>0.24046666666666699</v>
      </c>
      <c r="AL296" s="53">
        <v>6.6266666666666696E-2</v>
      </c>
      <c r="AM296" s="53">
        <v>-2.6093016636252702E-16</v>
      </c>
      <c r="AN296" s="53">
        <v>0.40537542754858602</v>
      </c>
      <c r="AO296" s="53">
        <v>0.137128078941707</v>
      </c>
      <c r="AP296" s="53">
        <v>3.82336151443079E-7</v>
      </c>
      <c r="AQ296" s="53">
        <v>2.0359479715108202E-9</v>
      </c>
      <c r="AR296" s="53">
        <v>3.5114486022330298E-2</v>
      </c>
      <c r="AS296" s="53">
        <v>2.1230198956916999E-6</v>
      </c>
      <c r="AT296" s="53">
        <v>8.5251383034049703E-6</v>
      </c>
      <c r="AU296" s="53">
        <v>0.831796365149297</v>
      </c>
      <c r="AV296" s="53">
        <v>7.8367789331261103E-7</v>
      </c>
      <c r="AW296" s="53">
        <v>0.34393992769500398</v>
      </c>
      <c r="AX296" s="53">
        <v>3.3617246478108599E-10</v>
      </c>
      <c r="AY296" s="53">
        <v>3.1257641396189302E-6</v>
      </c>
      <c r="AZ296" s="53">
        <v>2.2204460492503101E-16</v>
      </c>
      <c r="BA296" s="53">
        <v>2.2204460492503101E-16</v>
      </c>
      <c r="BB296" s="53">
        <v>2.4025987741720498E-5</v>
      </c>
      <c r="BC296" s="53">
        <v>2.2204460492503101E-16</v>
      </c>
      <c r="BD296" s="53">
        <v>1.02954331001019E-3</v>
      </c>
      <c r="BE296" s="53">
        <v>3.1669465211346501E-5</v>
      </c>
      <c r="BF296" s="53">
        <v>2.2204460492503101E-16</v>
      </c>
      <c r="BG296" s="53">
        <v>2.9490478628401998E-5</v>
      </c>
      <c r="BH296" s="53">
        <v>0.33728785953757801</v>
      </c>
      <c r="BI296" s="53">
        <v>4.82408361910093E-8</v>
      </c>
      <c r="BJ296" s="53">
        <v>0.390653586882866</v>
      </c>
      <c r="BK296" s="53">
        <v>2.3587978703703601E-2</v>
      </c>
      <c r="BL296" s="53">
        <v>2.2204460492503101E-16</v>
      </c>
      <c r="BN296" s="5">
        <f t="shared" si="22"/>
        <v>0</v>
      </c>
      <c r="BO296" s="5">
        <f t="shared" si="23"/>
        <v>1</v>
      </c>
      <c r="BQ296" s="5">
        <f t="shared" si="18"/>
        <v>0</v>
      </c>
      <c r="BR296" s="5">
        <f t="shared" si="19"/>
        <v>1</v>
      </c>
    </row>
    <row r="297" spans="1:70" x14ac:dyDescent="0.35">
      <c r="A297">
        <v>296</v>
      </c>
      <c r="B297" t="s">
        <v>1685</v>
      </c>
      <c r="C297">
        <v>5</v>
      </c>
      <c r="D297">
        <v>2.6</v>
      </c>
      <c r="E297">
        <v>2.5</v>
      </c>
      <c r="F297">
        <v>1.92</v>
      </c>
      <c r="G297">
        <v>2</v>
      </c>
      <c r="H297">
        <v>1.04</v>
      </c>
      <c r="I297">
        <v>52</v>
      </c>
      <c r="K297" t="s">
        <v>1572</v>
      </c>
      <c r="L297">
        <v>4000</v>
      </c>
      <c r="M297" t="s">
        <v>104</v>
      </c>
      <c r="N297" t="s">
        <v>1370</v>
      </c>
      <c r="O297" s="53">
        <v>7.6266666666666705E-2</v>
      </c>
      <c r="P297" s="53">
        <v>0.39744545454545499</v>
      </c>
      <c r="Q297" s="53">
        <v>0.42149999999999999</v>
      </c>
      <c r="R297" s="53">
        <v>0.18306666666666699</v>
      </c>
      <c r="S297" s="53">
        <v>-1.4188650254709501E-16</v>
      </c>
      <c r="T297" s="53">
        <v>-2.66731081666194E-17</v>
      </c>
      <c r="U297" s="53">
        <v>-2.8912636174105397E-17</v>
      </c>
      <c r="V297" s="53">
        <v>9.9266666666666697E-2</v>
      </c>
      <c r="W297" s="53">
        <v>-2.65343302885412E-17</v>
      </c>
      <c r="X297" s="53">
        <v>3.23777777777777E-2</v>
      </c>
      <c r="Y297" s="53">
        <v>1.98333333333333E-2</v>
      </c>
      <c r="Z297" s="53">
        <v>3.99999999999786E-4</v>
      </c>
      <c r="AA297" s="53">
        <v>-2.7516877665334499E-16</v>
      </c>
      <c r="AB297" s="53">
        <v>3.0999999999998802E-3</v>
      </c>
      <c r="AC297" s="53">
        <v>-2.8128541162963902E-17</v>
      </c>
      <c r="AD297" s="53">
        <v>-2.8065050283743199E-16</v>
      </c>
      <c r="AE297" s="53">
        <v>0.28889999999999999</v>
      </c>
      <c r="AF297" s="53">
        <v>-9.2252594452446595E-18</v>
      </c>
      <c r="AG297" s="53">
        <v>-3.1794011867702901E-17</v>
      </c>
      <c r="AH297" s="53">
        <v>4.1666666666665903E-3</v>
      </c>
      <c r="AI297" s="53">
        <v>-3.20438120482436E-16</v>
      </c>
      <c r="AJ297" s="53">
        <v>1.9999999999995798E-3</v>
      </c>
      <c r="AK297" s="53">
        <v>0.1646</v>
      </c>
      <c r="AL297" s="53">
        <v>0.16643333333333299</v>
      </c>
      <c r="AM297" s="53">
        <v>-2.6098567751375898E-16</v>
      </c>
      <c r="AN297" s="53">
        <v>0.19437213087982899</v>
      </c>
      <c r="AO297" s="53">
        <v>5.7347717608403501E-2</v>
      </c>
      <c r="AP297" s="53">
        <v>1.0418335351156399E-5</v>
      </c>
      <c r="AQ297" s="53">
        <v>1.18026211406303E-6</v>
      </c>
      <c r="AR297" s="53">
        <v>1.60992036140763E-2</v>
      </c>
      <c r="AS297" s="53">
        <v>4.2086008805959499E-8</v>
      </c>
      <c r="AT297" s="53">
        <v>1.4140466669332199E-5</v>
      </c>
      <c r="AU297" s="53">
        <v>0.76059662792218796</v>
      </c>
      <c r="AV297" s="53">
        <v>3.9641634780618003E-6</v>
      </c>
      <c r="AW297" s="53">
        <v>0.32119090471690998</v>
      </c>
      <c r="AX297" s="53">
        <v>1.0456271680931799E-8</v>
      </c>
      <c r="AY297" s="53">
        <v>9.6509398888911506E-5</v>
      </c>
      <c r="AZ297" s="53">
        <v>2.2204460492503101E-16</v>
      </c>
      <c r="BA297" s="53">
        <v>2.2204460492503101E-16</v>
      </c>
      <c r="BB297" s="53">
        <v>1.88121111568419E-4</v>
      </c>
      <c r="BC297" s="53">
        <v>2.2204460492503101E-16</v>
      </c>
      <c r="BD297" s="53">
        <v>1.4698400101604799E-3</v>
      </c>
      <c r="BE297" s="53">
        <v>2.7577228080162902E-6</v>
      </c>
      <c r="BF297" s="53">
        <v>2.2204460492503101E-16</v>
      </c>
      <c r="BG297" s="53">
        <v>7.5837261853748306E-5</v>
      </c>
      <c r="BH297" s="53">
        <v>0.39557737261750398</v>
      </c>
      <c r="BI297" s="53">
        <v>1.5169969582361001E-6</v>
      </c>
      <c r="BJ297" s="53">
        <v>0.18133544619670899</v>
      </c>
      <c r="BK297" s="53">
        <v>8.5415482168098203E-2</v>
      </c>
      <c r="BL297" s="53">
        <v>2.2204460492503101E-16</v>
      </c>
      <c r="BN297" s="5">
        <f t="shared" si="22"/>
        <v>0</v>
      </c>
      <c r="BO297" s="5">
        <f t="shared" si="23"/>
        <v>1</v>
      </c>
      <c r="BQ297" s="5">
        <f t="shared" si="18"/>
        <v>0</v>
      </c>
      <c r="BR297" s="5">
        <f t="shared" si="19"/>
        <v>1</v>
      </c>
    </row>
    <row r="298" spans="1:70" x14ac:dyDescent="0.35">
      <c r="A298">
        <v>297</v>
      </c>
      <c r="B298" t="s">
        <v>1686</v>
      </c>
      <c r="C298">
        <v>5</v>
      </c>
      <c r="D298">
        <v>2.8</v>
      </c>
      <c r="E298">
        <v>2.6</v>
      </c>
      <c r="F298">
        <v>1.79</v>
      </c>
      <c r="G298">
        <v>1.92</v>
      </c>
      <c r="H298">
        <v>1.08</v>
      </c>
      <c r="I298">
        <v>56</v>
      </c>
      <c r="K298" t="s">
        <v>1572</v>
      </c>
      <c r="L298">
        <v>4000</v>
      </c>
      <c r="M298" t="s">
        <v>104</v>
      </c>
      <c r="N298" t="s">
        <v>1370</v>
      </c>
      <c r="O298" s="53">
        <v>0.121633333333333</v>
      </c>
      <c r="P298" s="53">
        <v>0.55984999999999996</v>
      </c>
      <c r="Q298" s="53">
        <v>0.50213333333333299</v>
      </c>
      <c r="R298" s="53">
        <v>8.1000000000000003E-2</v>
      </c>
      <c r="S298" s="53">
        <v>-1.7713608357894399E-16</v>
      </c>
      <c r="T298" s="53">
        <v>-2.7089441800853801E-17</v>
      </c>
      <c r="U298" s="53">
        <v>-2.7609858843646899E-17</v>
      </c>
      <c r="V298" s="53">
        <v>1.9900000000000001E-2</v>
      </c>
      <c r="W298" s="53">
        <v>-2.7089441800853801E-17</v>
      </c>
      <c r="X298" s="53">
        <v>0.20249682539682501</v>
      </c>
      <c r="Y298" s="53">
        <v>4.5714285714284304E-3</v>
      </c>
      <c r="Z298" s="53">
        <v>2.3999999999997899E-3</v>
      </c>
      <c r="AA298" s="53">
        <v>-2.7769453403436701E-16</v>
      </c>
      <c r="AB298" s="53">
        <v>6.6666666666657405E-4</v>
      </c>
      <c r="AC298" s="53">
        <v>-2.8454669176447601E-17</v>
      </c>
      <c r="AD298" s="53">
        <v>-2.7952640202499898E-16</v>
      </c>
      <c r="AE298" s="53">
        <v>0.18720000000000001</v>
      </c>
      <c r="AF298" s="53">
        <v>-9.2703622556200607E-18</v>
      </c>
      <c r="AG298" s="53">
        <v>-3.1787072973798998E-17</v>
      </c>
      <c r="AH298" s="53">
        <v>1.0833333333333301E-2</v>
      </c>
      <c r="AI298" s="53">
        <v>-3.4544589411211701E-16</v>
      </c>
      <c r="AJ298" s="53">
        <v>-4.34041691477205E-16</v>
      </c>
      <c r="AK298" s="53">
        <v>0.25700000000000001</v>
      </c>
      <c r="AL298" s="53">
        <v>3.5566666666666601E-2</v>
      </c>
      <c r="AM298" s="53">
        <v>-2.6098567751375898E-16</v>
      </c>
      <c r="AN298" s="53">
        <v>0.36339317274761501</v>
      </c>
      <c r="AO298" s="53">
        <v>0.22811643615888</v>
      </c>
      <c r="AP298" s="53">
        <v>4.18138002236329E-8</v>
      </c>
      <c r="AQ298" s="53">
        <v>5.4401717400026299E-11</v>
      </c>
      <c r="AR298" s="53">
        <v>4.4562300751844398E-2</v>
      </c>
      <c r="AS298" s="53">
        <v>6.0366535618272197E-6</v>
      </c>
      <c r="AT298" s="53">
        <v>1.1005961619484699E-5</v>
      </c>
      <c r="AU298" s="53">
        <v>0.54041336961557995</v>
      </c>
      <c r="AV298" s="53">
        <v>3.57836949246185E-6</v>
      </c>
      <c r="AW298" s="53">
        <v>0.40900535789347803</v>
      </c>
      <c r="AX298" s="53">
        <v>2.4899626896977499E-11</v>
      </c>
      <c r="AY298" s="53">
        <v>1.22004926844248E-6</v>
      </c>
      <c r="AZ298" s="53">
        <v>2.2204460492503101E-16</v>
      </c>
      <c r="BA298" s="53">
        <v>2.2204460492503101E-16</v>
      </c>
      <c r="BB298" s="53">
        <v>9.3562358918205608E-6</v>
      </c>
      <c r="BC298" s="53">
        <v>2.2204460492503101E-16</v>
      </c>
      <c r="BD298" s="53">
        <v>4.8106297448535101E-4</v>
      </c>
      <c r="BE298" s="53">
        <v>3.4363989916816399E-4</v>
      </c>
      <c r="BF298" s="53">
        <v>2.2204460492503101E-16</v>
      </c>
      <c r="BG298" s="53">
        <v>1.51156803689019E-5</v>
      </c>
      <c r="BH298" s="53">
        <v>0.29287846490736402</v>
      </c>
      <c r="BI298" s="53">
        <v>1.6301921729207498E-8</v>
      </c>
      <c r="BJ298" s="53">
        <v>0.18444849967962601</v>
      </c>
      <c r="BK298" s="53">
        <v>6.8753655376216803E-3</v>
      </c>
      <c r="BL298" s="53">
        <v>2.2204460492503101E-16</v>
      </c>
      <c r="BN298" s="5">
        <f t="shared" si="22"/>
        <v>0</v>
      </c>
      <c r="BO298" s="5">
        <f t="shared" si="23"/>
        <v>0</v>
      </c>
      <c r="BQ298" s="5">
        <f t="shared" si="18"/>
        <v>2</v>
      </c>
      <c r="BR298" s="5">
        <f t="shared" si="19"/>
        <v>1</v>
      </c>
    </row>
    <row r="299" spans="1:70" x14ac:dyDescent="0.35">
      <c r="A299">
        <v>298</v>
      </c>
      <c r="B299" t="s">
        <v>1687</v>
      </c>
      <c r="C299">
        <v>5</v>
      </c>
      <c r="D299">
        <v>2.8</v>
      </c>
      <c r="E299">
        <v>2.8</v>
      </c>
      <c r="F299">
        <v>1.79</v>
      </c>
      <c r="G299">
        <v>1.79</v>
      </c>
      <c r="H299">
        <v>1</v>
      </c>
      <c r="I299">
        <v>56</v>
      </c>
      <c r="K299" t="s">
        <v>1572</v>
      </c>
      <c r="L299">
        <v>4000</v>
      </c>
      <c r="M299" t="s">
        <v>104</v>
      </c>
      <c r="N299" t="s">
        <v>1370</v>
      </c>
      <c r="O299" s="53">
        <v>0.202633333333333</v>
      </c>
      <c r="P299" s="53">
        <v>3.7366666666666701E-2</v>
      </c>
      <c r="Q299" s="53">
        <v>0.46463333333333301</v>
      </c>
      <c r="R299" s="53">
        <v>6.7266666666666697E-2</v>
      </c>
      <c r="S299" s="53">
        <v>-1.7091883464104301E-16</v>
      </c>
      <c r="T299" s="53">
        <v>-2.7117197376469399E-17</v>
      </c>
      <c r="U299" s="53">
        <v>-2.8125071716012E-17</v>
      </c>
      <c r="V299" s="53">
        <v>0.133833333333333</v>
      </c>
      <c r="W299" s="53">
        <v>-2.73114864057789E-17</v>
      </c>
      <c r="X299" s="53">
        <v>0.29236349206349199</v>
      </c>
      <c r="Y299" s="53">
        <v>2.5904761904761899E-2</v>
      </c>
      <c r="Z299" s="53">
        <v>1.09666666666666E-2</v>
      </c>
      <c r="AA299" s="53">
        <v>-3.0075941737095501E-16</v>
      </c>
      <c r="AB299" s="53">
        <v>-9.9226182825873395E-17</v>
      </c>
      <c r="AC299" s="53">
        <v>-3.2119272519448602E-17</v>
      </c>
      <c r="AD299" s="53">
        <v>-2.7254587475766801E-16</v>
      </c>
      <c r="AE299" s="53">
        <v>0.14876666666666699</v>
      </c>
      <c r="AF299" s="53">
        <v>-9.3171997894714301E-18</v>
      </c>
      <c r="AG299" s="53">
        <v>-3.1802685485082802E-17</v>
      </c>
      <c r="AH299" s="53">
        <v>3.3333333333332E-3</v>
      </c>
      <c r="AI299" s="53">
        <v>-3.4197644716016398E-16</v>
      </c>
      <c r="AJ299" s="53">
        <v>-4.6418424659577796E-16</v>
      </c>
      <c r="AK299" s="53">
        <v>0.67393333333333305</v>
      </c>
      <c r="AL299" s="53">
        <v>2.4E-2</v>
      </c>
      <c r="AM299" s="53">
        <v>-2.6126323326991502E-16</v>
      </c>
      <c r="AN299" s="53">
        <v>0.37533258478343801</v>
      </c>
      <c r="AO299" s="53">
        <v>0.10400794510186299</v>
      </c>
      <c r="AP299" s="53">
        <v>1.2111926808639599E-9</v>
      </c>
      <c r="AQ299" s="53">
        <v>2.2291701271742101E-10</v>
      </c>
      <c r="AR299" s="53">
        <v>6.6852333627102606E-2</v>
      </c>
      <c r="AS299" s="53">
        <v>1.97903795686581E-4</v>
      </c>
      <c r="AT299" s="53">
        <v>1.16072341528962E-5</v>
      </c>
      <c r="AU299" s="53">
        <v>0.62624859141738198</v>
      </c>
      <c r="AV299" s="53">
        <v>3.8913776952607902E-6</v>
      </c>
      <c r="AW299" s="53">
        <v>0.28577955480925799</v>
      </c>
      <c r="AX299" s="53">
        <v>7.3460654069590098E-11</v>
      </c>
      <c r="AY299" s="53">
        <v>1.0352510275371201E-6</v>
      </c>
      <c r="AZ299" s="53">
        <v>2.2204460492503101E-16</v>
      </c>
      <c r="BA299" s="53">
        <v>2.2204460492503101E-16</v>
      </c>
      <c r="BB299" s="53">
        <v>6.3662414981442096E-6</v>
      </c>
      <c r="BC299" s="53">
        <v>2.2204460492503101E-16</v>
      </c>
      <c r="BD299" s="53">
        <v>1.6520275556154199E-3</v>
      </c>
      <c r="BE299" s="53">
        <v>5.59854713333623E-4</v>
      </c>
      <c r="BF299" s="53">
        <v>2.2204460492503101E-16</v>
      </c>
      <c r="BG299" s="53">
        <v>8.7152546986524299E-7</v>
      </c>
      <c r="BH299" s="53">
        <v>0.138984904689677</v>
      </c>
      <c r="BI299" s="53">
        <v>3.5078705922343999E-9</v>
      </c>
      <c r="BJ299" s="53">
        <v>0.509093983194988</v>
      </c>
      <c r="BK299" s="53">
        <v>5.5488653589964698E-3</v>
      </c>
      <c r="BL299" s="53">
        <v>2.2204460492503101E-16</v>
      </c>
      <c r="BN299" s="5">
        <f t="shared" si="22"/>
        <v>0</v>
      </c>
      <c r="BO299" s="5">
        <f t="shared" si="23"/>
        <v>0</v>
      </c>
      <c r="BQ299" s="5">
        <f t="shared" si="18"/>
        <v>1</v>
      </c>
      <c r="BR299" s="5">
        <f t="shared" si="19"/>
        <v>2</v>
      </c>
    </row>
    <row r="300" spans="1:70" x14ac:dyDescent="0.35">
      <c r="A300">
        <v>299</v>
      </c>
      <c r="B300" t="s">
        <v>1688</v>
      </c>
      <c r="C300">
        <v>5</v>
      </c>
      <c r="D300">
        <v>2.7</v>
      </c>
      <c r="E300">
        <v>2.6</v>
      </c>
      <c r="F300">
        <v>1.85</v>
      </c>
      <c r="G300">
        <v>1.92</v>
      </c>
      <c r="H300">
        <v>1.04</v>
      </c>
      <c r="I300">
        <v>54</v>
      </c>
      <c r="K300" t="s">
        <v>1572</v>
      </c>
      <c r="L300">
        <v>4000</v>
      </c>
      <c r="M300" t="s">
        <v>104</v>
      </c>
      <c r="N300" t="s">
        <v>1370</v>
      </c>
      <c r="O300" s="53">
        <v>0.15053333333333299</v>
      </c>
      <c r="P300" s="53">
        <v>0.33694545454545499</v>
      </c>
      <c r="Q300" s="53">
        <v>0.4471</v>
      </c>
      <c r="R300" s="53">
        <v>0.17100000000000001</v>
      </c>
      <c r="S300" s="53">
        <v>1.33333333333316E-3</v>
      </c>
      <c r="T300" s="53">
        <v>-2.7089441800853801E-17</v>
      </c>
      <c r="U300" s="53">
        <v>-2.82482370828063E-17</v>
      </c>
      <c r="V300" s="53">
        <v>7.1566666666666695E-2</v>
      </c>
      <c r="W300" s="53">
        <v>-2.6950663922775699E-17</v>
      </c>
      <c r="X300" s="53">
        <v>0.164777777777778</v>
      </c>
      <c r="Y300" s="53">
        <v>2.0404761904761901E-2</v>
      </c>
      <c r="Z300" s="53">
        <v>3.99999999999786E-4</v>
      </c>
      <c r="AA300" s="53">
        <v>9.9999999999972593E-4</v>
      </c>
      <c r="AB300" s="53">
        <v>4.5999999999999097E-3</v>
      </c>
      <c r="AC300" s="53">
        <v>-2.7646288036642401E-17</v>
      </c>
      <c r="AD300" s="53">
        <v>-2.79554157600614E-16</v>
      </c>
      <c r="AE300" s="53">
        <v>0.19939999999999999</v>
      </c>
      <c r="AF300" s="53">
        <v>-9.2686275321440803E-18</v>
      </c>
      <c r="AG300" s="53">
        <v>-3.1794011867702901E-17</v>
      </c>
      <c r="AH300" s="53">
        <v>6.1666666666665903E-3</v>
      </c>
      <c r="AI300" s="53">
        <v>-3.43974848604489E-16</v>
      </c>
      <c r="AJ300" s="53">
        <v>-4.3334780208681402E-16</v>
      </c>
      <c r="AK300" s="53">
        <v>0.1983</v>
      </c>
      <c r="AL300" s="53">
        <v>0.12659999999999999</v>
      </c>
      <c r="AM300" s="53">
        <v>-2.6098567751375898E-16</v>
      </c>
      <c r="AN300" s="53">
        <v>0.35597990003762497</v>
      </c>
      <c r="AO300" s="53">
        <v>0.124897464921923</v>
      </c>
      <c r="AP300" s="53">
        <v>3.5037749612149699E-7</v>
      </c>
      <c r="AQ300" s="53">
        <v>1.27188414510465E-8</v>
      </c>
      <c r="AR300" s="53">
        <v>3.6614765134737701E-2</v>
      </c>
      <c r="AS300" s="53">
        <v>2.0767086132791899E-6</v>
      </c>
      <c r="AT300" s="53">
        <v>1.18448962325273E-5</v>
      </c>
      <c r="AU300" s="53">
        <v>0.69544606658386199</v>
      </c>
      <c r="AV300" s="53">
        <v>4.45850240002494E-6</v>
      </c>
      <c r="AW300" s="53">
        <v>0.37198822117493102</v>
      </c>
      <c r="AX300" s="53">
        <v>6.9699976925326103E-10</v>
      </c>
      <c r="AY300" s="53">
        <v>1.4388410155759699E-5</v>
      </c>
      <c r="AZ300" s="53">
        <v>2.2204460492503101E-16</v>
      </c>
      <c r="BA300" s="53">
        <v>2.2204460492503101E-16</v>
      </c>
      <c r="BB300" s="53">
        <v>4.9557640554584797E-5</v>
      </c>
      <c r="BC300" s="53">
        <v>2.2204460492503101E-16</v>
      </c>
      <c r="BD300" s="53">
        <v>1.10458829455896E-3</v>
      </c>
      <c r="BE300" s="53">
        <v>4.4719051668693497E-5</v>
      </c>
      <c r="BF300" s="53">
        <v>2.2204460492503101E-16</v>
      </c>
      <c r="BG300" s="53">
        <v>1.9923420596248499E-5</v>
      </c>
      <c r="BH300" s="53">
        <v>0.327306898670086</v>
      </c>
      <c r="BI300" s="53">
        <v>1.16815698162122E-7</v>
      </c>
      <c r="BJ300" s="53">
        <v>0.30557631517092898</v>
      </c>
      <c r="BK300" s="53">
        <v>2.6802758394529301E-2</v>
      </c>
      <c r="BL300" s="53">
        <v>2.2204460492503101E-16</v>
      </c>
      <c r="BN300" s="5">
        <f t="shared" si="22"/>
        <v>0</v>
      </c>
      <c r="BO300" s="5">
        <f t="shared" si="23"/>
        <v>0</v>
      </c>
      <c r="BQ300" s="5">
        <f t="shared" si="18"/>
        <v>0</v>
      </c>
      <c r="BR300" s="5">
        <f t="shared" si="19"/>
        <v>1</v>
      </c>
    </row>
    <row r="301" spans="1:70" x14ac:dyDescent="0.35">
      <c r="A301">
        <v>300</v>
      </c>
      <c r="B301" t="s">
        <v>1689</v>
      </c>
      <c r="C301">
        <v>5</v>
      </c>
      <c r="D301">
        <v>2.8</v>
      </c>
      <c r="E301">
        <v>2.6</v>
      </c>
      <c r="F301">
        <v>1.79</v>
      </c>
      <c r="G301">
        <v>1.92</v>
      </c>
      <c r="H301">
        <v>1.08</v>
      </c>
      <c r="I301">
        <v>56</v>
      </c>
      <c r="K301" t="s">
        <v>1572</v>
      </c>
      <c r="L301">
        <v>4000</v>
      </c>
      <c r="M301" t="s">
        <v>104</v>
      </c>
      <c r="N301" t="s">
        <v>1370</v>
      </c>
      <c r="O301" s="53">
        <v>0.121633333333333</v>
      </c>
      <c r="P301" s="53">
        <v>0.55984999999999996</v>
      </c>
      <c r="Q301" s="53">
        <v>0.50213333333333299</v>
      </c>
      <c r="R301" s="53">
        <v>8.1000000000000003E-2</v>
      </c>
      <c r="S301" s="53">
        <v>-1.7713608357894399E-16</v>
      </c>
      <c r="T301" s="53">
        <v>-2.7089441800853801E-17</v>
      </c>
      <c r="U301" s="53">
        <v>-2.7609858843646899E-17</v>
      </c>
      <c r="V301" s="53">
        <v>1.9900000000000001E-2</v>
      </c>
      <c r="W301" s="53">
        <v>-2.7089441800853801E-17</v>
      </c>
      <c r="X301" s="53">
        <v>0.20249682539682501</v>
      </c>
      <c r="Y301" s="53">
        <v>4.5714285714284304E-3</v>
      </c>
      <c r="Z301" s="53">
        <v>2.3999999999997899E-3</v>
      </c>
      <c r="AA301" s="53">
        <v>-2.7769453403436701E-16</v>
      </c>
      <c r="AB301" s="53">
        <v>6.6666666666657405E-4</v>
      </c>
      <c r="AC301" s="53">
        <v>-2.8454669176447601E-17</v>
      </c>
      <c r="AD301" s="53">
        <v>-2.7952640202499898E-16</v>
      </c>
      <c r="AE301" s="53">
        <v>0.18720000000000001</v>
      </c>
      <c r="AF301" s="53">
        <v>-9.2703622556200607E-18</v>
      </c>
      <c r="AG301" s="53">
        <v>-3.1787072973798998E-17</v>
      </c>
      <c r="AH301" s="53">
        <v>1.0833333333333301E-2</v>
      </c>
      <c r="AI301" s="53">
        <v>-3.4544589411211701E-16</v>
      </c>
      <c r="AJ301" s="53">
        <v>-4.34041691477205E-16</v>
      </c>
      <c r="AK301" s="53">
        <v>0.25700000000000001</v>
      </c>
      <c r="AL301" s="53">
        <v>3.5566666666666601E-2</v>
      </c>
      <c r="AM301" s="53">
        <v>-2.6098567751375898E-16</v>
      </c>
      <c r="AN301" s="53">
        <v>0.36339317274761501</v>
      </c>
      <c r="AO301" s="53">
        <v>0.22811643615888</v>
      </c>
      <c r="AP301" s="53">
        <v>4.18138002236329E-8</v>
      </c>
      <c r="AQ301" s="53">
        <v>5.4401717400026299E-11</v>
      </c>
      <c r="AR301" s="53">
        <v>4.4562300751844398E-2</v>
      </c>
      <c r="AS301" s="53">
        <v>6.0366535618272197E-6</v>
      </c>
      <c r="AT301" s="53">
        <v>1.1005961619484699E-5</v>
      </c>
      <c r="AU301" s="53">
        <v>0.54041336961557995</v>
      </c>
      <c r="AV301" s="53">
        <v>3.57836949246185E-6</v>
      </c>
      <c r="AW301" s="53">
        <v>0.40900535789347803</v>
      </c>
      <c r="AX301" s="53">
        <v>2.4899626896977499E-11</v>
      </c>
      <c r="AY301" s="53">
        <v>1.22004926844248E-6</v>
      </c>
      <c r="AZ301" s="53">
        <v>2.2204460492503101E-16</v>
      </c>
      <c r="BA301" s="53">
        <v>2.2204460492503101E-16</v>
      </c>
      <c r="BB301" s="53">
        <v>9.3562358918205608E-6</v>
      </c>
      <c r="BC301" s="53">
        <v>2.2204460492503101E-16</v>
      </c>
      <c r="BD301" s="53">
        <v>4.8106297448535101E-4</v>
      </c>
      <c r="BE301" s="53">
        <v>3.4363989916816399E-4</v>
      </c>
      <c r="BF301" s="53">
        <v>2.2204460492503101E-16</v>
      </c>
      <c r="BG301" s="53">
        <v>1.51156803689019E-5</v>
      </c>
      <c r="BH301" s="53">
        <v>0.29287846490736402</v>
      </c>
      <c r="BI301" s="53">
        <v>1.6301921729207498E-8</v>
      </c>
      <c r="BJ301" s="53">
        <v>0.18444849967962601</v>
      </c>
      <c r="BK301" s="53">
        <v>6.8753655376216803E-3</v>
      </c>
      <c r="BL301" s="53">
        <v>2.2204460492503101E-16</v>
      </c>
      <c r="BN301" s="5">
        <f t="shared" si="22"/>
        <v>0</v>
      </c>
      <c r="BO301" s="5">
        <f t="shared" si="23"/>
        <v>0</v>
      </c>
      <c r="BQ301" s="5">
        <f t="shared" si="18"/>
        <v>2</v>
      </c>
      <c r="BR301" s="5">
        <f t="shared" si="19"/>
        <v>1</v>
      </c>
    </row>
    <row r="302" spans="1:70" x14ac:dyDescent="0.35">
      <c r="A302">
        <v>301</v>
      </c>
      <c r="B302" t="s">
        <v>1690</v>
      </c>
      <c r="C302">
        <v>5.0999999999999996</v>
      </c>
      <c r="D302">
        <v>2.7</v>
      </c>
      <c r="E302">
        <v>2.9</v>
      </c>
      <c r="F302">
        <v>1.89</v>
      </c>
      <c r="G302">
        <v>1.76</v>
      </c>
      <c r="H302">
        <v>0.93</v>
      </c>
      <c r="I302">
        <v>52.94</v>
      </c>
      <c r="K302" t="s">
        <v>1572</v>
      </c>
      <c r="L302">
        <v>4000</v>
      </c>
      <c r="M302" t="s">
        <v>104</v>
      </c>
      <c r="N302" t="s">
        <v>1370</v>
      </c>
      <c r="O302" s="53">
        <v>0.192333333333333</v>
      </c>
      <c r="P302" s="53">
        <v>4.9999999999999403E-3</v>
      </c>
      <c r="Q302" s="53">
        <v>0.15943333333333301</v>
      </c>
      <c r="R302" s="53">
        <v>7.0666666666666699E-3</v>
      </c>
      <c r="S302" s="53">
        <v>1.33333333333317E-3</v>
      </c>
      <c r="T302" s="53">
        <v>-2.7478019859472599E-17</v>
      </c>
      <c r="U302" s="53">
        <v>-2.8756511061267497E-17</v>
      </c>
      <c r="V302" s="53">
        <v>0.36199999999999999</v>
      </c>
      <c r="W302" s="53">
        <v>-2.65343302885412E-17</v>
      </c>
      <c r="X302" s="53">
        <v>0.2228</v>
      </c>
      <c r="Y302" s="53">
        <v>4.8333333333333298E-2</v>
      </c>
      <c r="Z302" s="53">
        <v>8.8999999999999305E-3</v>
      </c>
      <c r="AA302" s="53">
        <v>9.9999999999972008E-4</v>
      </c>
      <c r="AB302" s="53">
        <v>7.9999999999991601E-4</v>
      </c>
      <c r="AC302" s="53">
        <v>-2.9570963733238602E-17</v>
      </c>
      <c r="AD302" s="53">
        <v>-2.58709720313277E-16</v>
      </c>
      <c r="AE302" s="53">
        <v>0.168366666666667</v>
      </c>
      <c r="AF302" s="53">
        <v>-9.2720969790960304E-18</v>
      </c>
      <c r="AG302" s="53">
        <v>-3.1136551670307701E-17</v>
      </c>
      <c r="AH302" s="53">
        <v>4.3333333333332403E-3</v>
      </c>
      <c r="AI302" s="53">
        <v>7.5333333333329998E-3</v>
      </c>
      <c r="AJ302" s="53">
        <v>-4.8350212722425602E-16</v>
      </c>
      <c r="AK302" s="53">
        <v>0.92493333333333305</v>
      </c>
      <c r="AL302" s="53">
        <v>0.18326666666666699</v>
      </c>
      <c r="AM302" s="53">
        <v>-2.52922682797418E-16</v>
      </c>
      <c r="AN302" s="53">
        <v>0.36181634450313199</v>
      </c>
      <c r="AO302" s="53">
        <v>1.4288017713251401E-2</v>
      </c>
      <c r="AP302" s="53">
        <v>1.07980036684768E-8</v>
      </c>
      <c r="AQ302" s="53">
        <v>4.1191332584889703E-6</v>
      </c>
      <c r="AR302" s="53">
        <v>5.74350601274871E-2</v>
      </c>
      <c r="AS302" s="53">
        <v>3.9297102995039502E-4</v>
      </c>
      <c r="AT302" s="53">
        <v>1.0921732509839001E-5</v>
      </c>
      <c r="AU302" s="53">
        <v>0.64621218269719805</v>
      </c>
      <c r="AV302" s="53">
        <v>1.22616941772248E-5</v>
      </c>
      <c r="AW302" s="53">
        <v>0.23180845319554</v>
      </c>
      <c r="AX302" s="53">
        <v>3.46166644953206E-9</v>
      </c>
      <c r="AY302" s="53">
        <v>6.0075583656270202E-5</v>
      </c>
      <c r="AZ302" s="53">
        <v>2.2204460492503101E-16</v>
      </c>
      <c r="BA302" s="53">
        <v>2.2204460492503101E-16</v>
      </c>
      <c r="BB302" s="53">
        <v>1.1281939699360201E-4</v>
      </c>
      <c r="BC302" s="53">
        <v>2.2204460492503101E-16</v>
      </c>
      <c r="BD302" s="53">
        <v>5.5887104599178401E-3</v>
      </c>
      <c r="BE302" s="53">
        <v>5.3358659678231601E-6</v>
      </c>
      <c r="BF302" s="53">
        <v>2.2204460492503101E-16</v>
      </c>
      <c r="BG302" s="53">
        <v>6.3697677266753303E-7</v>
      </c>
      <c r="BH302" s="53">
        <v>0.14485096496393299</v>
      </c>
      <c r="BI302" s="53">
        <v>9.5885345482939496E-8</v>
      </c>
      <c r="BJ302" s="53">
        <v>0.77421795097149904</v>
      </c>
      <c r="BK302" s="53">
        <v>3.7690871981880703E-2</v>
      </c>
      <c r="BL302" s="53">
        <v>2.2204460492503101E-16</v>
      </c>
      <c r="BN302" s="5">
        <f t="shared" si="22"/>
        <v>1</v>
      </c>
      <c r="BO302" s="5">
        <f t="shared" si="23"/>
        <v>1</v>
      </c>
      <c r="BQ302" s="5">
        <f t="shared" si="18"/>
        <v>1</v>
      </c>
      <c r="BR302" s="5">
        <f t="shared" si="19"/>
        <v>2</v>
      </c>
    </row>
    <row r="303" spans="1:70" x14ac:dyDescent="0.35">
      <c r="A303">
        <v>302</v>
      </c>
      <c r="B303" t="s">
        <v>1691</v>
      </c>
      <c r="C303">
        <v>4.8</v>
      </c>
      <c r="D303">
        <v>2.8</v>
      </c>
      <c r="E303">
        <v>2.7</v>
      </c>
      <c r="F303">
        <v>1.71</v>
      </c>
      <c r="G303">
        <v>1.78</v>
      </c>
      <c r="H303">
        <v>1.04</v>
      </c>
      <c r="I303">
        <v>58.33</v>
      </c>
      <c r="K303" t="s">
        <v>1572</v>
      </c>
      <c r="L303">
        <v>4000</v>
      </c>
      <c r="M303" t="s">
        <v>104</v>
      </c>
      <c r="N303" t="s">
        <v>1370</v>
      </c>
      <c r="O303" s="53">
        <v>0.17066666666666699</v>
      </c>
      <c r="P303" s="53">
        <v>9.7938095238095296E-2</v>
      </c>
      <c r="Q303" s="53">
        <v>0.44076666666666697</v>
      </c>
      <c r="R303" s="53">
        <v>4.14666666666667E-2</v>
      </c>
      <c r="S303" s="53">
        <v>-1.7530421558831199E-16</v>
      </c>
      <c r="T303" s="53">
        <v>-2.6256774532385E-17</v>
      </c>
      <c r="U303" s="53">
        <v>-2.75127143289922E-17</v>
      </c>
      <c r="V303" s="53">
        <v>0.1037</v>
      </c>
      <c r="W303" s="53">
        <v>-2.6950663922775699E-17</v>
      </c>
      <c r="X303" s="53">
        <v>0.151019047619048</v>
      </c>
      <c r="Y303" s="53">
        <v>2.7904761904761901E-2</v>
      </c>
      <c r="Z303" s="53">
        <v>2.2766666666666598E-2</v>
      </c>
      <c r="AA303" s="53">
        <v>-2.9476421303797899E-16</v>
      </c>
      <c r="AB303" s="53">
        <v>-1.01224584270199E-16</v>
      </c>
      <c r="AC303" s="53">
        <v>-2.9694129100033001E-17</v>
      </c>
      <c r="AD303" s="53">
        <v>-2.7088054022073001E-16</v>
      </c>
      <c r="AE303" s="53">
        <v>0.31130000000000002</v>
      </c>
      <c r="AF303" s="53">
        <v>-9.1888302522491498E-18</v>
      </c>
      <c r="AG303" s="53">
        <v>-3.1794011867702901E-17</v>
      </c>
      <c r="AH303" s="53">
        <v>6.6666666666653502E-4</v>
      </c>
      <c r="AI303" s="53">
        <v>-3.4064417953061399E-16</v>
      </c>
      <c r="AJ303" s="53">
        <v>-4.3967607332717799E-16</v>
      </c>
      <c r="AK303" s="53">
        <v>0.70936666666666703</v>
      </c>
      <c r="AL303" s="53">
        <v>2.4299999999999999E-2</v>
      </c>
      <c r="AM303" s="53">
        <v>-2.6090241078691199E-16</v>
      </c>
      <c r="AN303" s="53">
        <v>0.45314743459462797</v>
      </c>
      <c r="AO303" s="53">
        <v>0.46898219670419999</v>
      </c>
      <c r="AP303" s="53">
        <v>1.68710506479E-10</v>
      </c>
      <c r="AQ303" s="53">
        <v>2.2204460492503101E-16</v>
      </c>
      <c r="AR303" s="53">
        <v>0.111643439528886</v>
      </c>
      <c r="AS303" s="53">
        <v>6.4391528918320495E-4</v>
      </c>
      <c r="AT303" s="53">
        <v>7.4610343787040498E-6</v>
      </c>
      <c r="AU303" s="53">
        <v>0.68421472678790796</v>
      </c>
      <c r="AV303" s="53">
        <v>5.2057504654220701E-7</v>
      </c>
      <c r="AW303" s="53">
        <v>0.33271367519959599</v>
      </c>
      <c r="AX303" s="53">
        <v>1.56069052472034E-12</v>
      </c>
      <c r="AY303" s="53">
        <v>2.34648822578852E-8</v>
      </c>
      <c r="AZ303" s="53">
        <v>2.2204460492503101E-16</v>
      </c>
      <c r="BA303" s="53">
        <v>2.2204460492503101E-16</v>
      </c>
      <c r="BB303" s="53">
        <v>8.1977200137053503E-7</v>
      </c>
      <c r="BC303" s="53">
        <v>2.2204460492503101E-16</v>
      </c>
      <c r="BD303" s="53">
        <v>7.2324045295333195E-4</v>
      </c>
      <c r="BE303" s="53">
        <v>1.8433498990619399E-2</v>
      </c>
      <c r="BF303" s="53">
        <v>2.2204460492503101E-16</v>
      </c>
      <c r="BG303" s="53">
        <v>1.0187915893012301E-6</v>
      </c>
      <c r="BH303" s="53">
        <v>0.15495346258600401</v>
      </c>
      <c r="BI303" s="53">
        <v>1.6795311908690801E-10</v>
      </c>
      <c r="BJ303" s="53">
        <v>0.46205569630204402</v>
      </c>
      <c r="BK303" s="53">
        <v>1.31592011821577E-3</v>
      </c>
      <c r="BL303" s="53">
        <v>2.2204460492503101E-16</v>
      </c>
      <c r="BN303" s="5">
        <f t="shared" si="22"/>
        <v>1</v>
      </c>
      <c r="BO303" s="5">
        <f t="shared" si="23"/>
        <v>0</v>
      </c>
      <c r="BQ303" s="5">
        <f t="shared" si="18"/>
        <v>1</v>
      </c>
      <c r="BR303" s="5">
        <f t="shared" si="19"/>
        <v>1</v>
      </c>
    </row>
    <row r="304" spans="1:70" x14ac:dyDescent="0.35">
      <c r="A304">
        <v>303</v>
      </c>
      <c r="B304" t="s">
        <v>1692</v>
      </c>
      <c r="C304">
        <v>4.5999999999999996</v>
      </c>
      <c r="D304">
        <v>2.8</v>
      </c>
      <c r="E304">
        <v>2.6</v>
      </c>
      <c r="F304">
        <v>1.64</v>
      </c>
      <c r="G304">
        <v>1.77</v>
      </c>
      <c r="H304">
        <v>1.08</v>
      </c>
      <c r="I304">
        <v>60.87</v>
      </c>
      <c r="K304" t="s">
        <v>1572</v>
      </c>
      <c r="L304">
        <v>4000</v>
      </c>
      <c r="M304" t="s">
        <v>104</v>
      </c>
      <c r="N304" t="s">
        <v>1370</v>
      </c>
      <c r="O304" s="53">
        <v>1.42666666666667E-2</v>
      </c>
      <c r="P304" s="53">
        <v>0.28976666666666701</v>
      </c>
      <c r="Q304" s="53">
        <v>0.192266666666667</v>
      </c>
      <c r="R304" s="53">
        <v>2.6633333333333301E-2</v>
      </c>
      <c r="S304" s="53">
        <v>-1.7680301667155601E-16</v>
      </c>
      <c r="T304" s="53">
        <v>-2.55628851419942E-17</v>
      </c>
      <c r="U304" s="53">
        <v>-2.7250771084119699E-17</v>
      </c>
      <c r="V304" s="53">
        <v>1.9900000000000001E-2</v>
      </c>
      <c r="W304" s="53">
        <v>-2.6090241078691199E-17</v>
      </c>
      <c r="X304" s="53">
        <v>0.28606666666666702</v>
      </c>
      <c r="Y304" s="53">
        <v>1.0999999999999999E-2</v>
      </c>
      <c r="Z304" s="53">
        <v>0.13846666666666699</v>
      </c>
      <c r="AA304" s="53">
        <v>-2.7786106748806098E-16</v>
      </c>
      <c r="AB304" s="53">
        <v>6.6666666666657698E-4</v>
      </c>
      <c r="AC304" s="53">
        <v>-2.8298544063609701E-17</v>
      </c>
      <c r="AD304" s="53">
        <v>-2.6986746171076E-16</v>
      </c>
      <c r="AE304" s="53">
        <v>0.3952</v>
      </c>
      <c r="AF304" s="53">
        <v>-8.9667856473241198E-18</v>
      </c>
      <c r="AG304" s="53">
        <v>-3.1658703436576699E-17</v>
      </c>
      <c r="AH304" s="53">
        <v>2.7333333333331598E-3</v>
      </c>
      <c r="AI304" s="53">
        <v>-3.4194869158454798E-16</v>
      </c>
      <c r="AJ304" s="53">
        <v>-4.34041691477205E-16</v>
      </c>
      <c r="AK304" s="53">
        <v>0.61106666666666698</v>
      </c>
      <c r="AL304" s="53">
        <v>1.33333333333324E-3</v>
      </c>
      <c r="AM304" s="53">
        <v>-2.6090241078691199E-16</v>
      </c>
      <c r="AN304" s="53">
        <v>0.39794215064465599</v>
      </c>
      <c r="AO304" s="53">
        <v>0.62523374230811002</v>
      </c>
      <c r="AP304" s="53">
        <v>1.06809989833442E-11</v>
      </c>
      <c r="AQ304" s="53">
        <v>2.2204460492503101E-16</v>
      </c>
      <c r="AR304" s="53">
        <v>0.177271798147422</v>
      </c>
      <c r="AS304" s="53">
        <v>1.5378466336488099E-3</v>
      </c>
      <c r="AT304" s="53">
        <v>5.1316829949382299E-6</v>
      </c>
      <c r="AU304" s="53">
        <v>0.67439007353694302</v>
      </c>
      <c r="AV304" s="53">
        <v>3.8979545970500201E-8</v>
      </c>
      <c r="AW304" s="53">
        <v>0.327467915092721</v>
      </c>
      <c r="AX304" s="53">
        <v>2.2204460492503101E-16</v>
      </c>
      <c r="AY304" s="53">
        <v>1.2688272230116001E-10</v>
      </c>
      <c r="AZ304" s="53">
        <v>2.2204460492503101E-16</v>
      </c>
      <c r="BA304" s="53">
        <v>2.2204460492503101E-16</v>
      </c>
      <c r="BB304" s="53">
        <v>4.97701746170088E-8</v>
      </c>
      <c r="BC304" s="53">
        <v>2.2204460492503101E-16</v>
      </c>
      <c r="BD304" s="53">
        <v>2.9045347118624099E-4</v>
      </c>
      <c r="BE304" s="53">
        <v>0.11525593247737299</v>
      </c>
      <c r="BF304" s="53">
        <v>2.2204460492503101E-16</v>
      </c>
      <c r="BG304" s="53">
        <v>1.05624618541E-6</v>
      </c>
      <c r="BH304" s="53">
        <v>0.12709745082488599</v>
      </c>
      <c r="BI304" s="53">
        <v>3.7765854246302498E-12</v>
      </c>
      <c r="BJ304" s="53">
        <v>0.30729845668751199</v>
      </c>
      <c r="BK304" s="53">
        <v>1.9429068503739501E-4</v>
      </c>
      <c r="BL304" s="53">
        <v>2.2204460492503101E-16</v>
      </c>
      <c r="BN304" s="5">
        <f t="shared" si="22"/>
        <v>0</v>
      </c>
      <c r="BO304" s="5">
        <f t="shared" si="23"/>
        <v>0</v>
      </c>
      <c r="BQ304" s="5">
        <f t="shared" si="18"/>
        <v>1</v>
      </c>
      <c r="BR304" s="5">
        <f t="shared" si="19"/>
        <v>2</v>
      </c>
    </row>
    <row r="305" spans="1:70" x14ac:dyDescent="0.35">
      <c r="A305">
        <v>304</v>
      </c>
      <c r="B305" t="s">
        <v>1693</v>
      </c>
      <c r="C305">
        <v>4.5999999999999996</v>
      </c>
      <c r="D305">
        <v>2.8</v>
      </c>
      <c r="E305">
        <v>2.7</v>
      </c>
      <c r="F305">
        <v>1.64</v>
      </c>
      <c r="G305">
        <v>1.7</v>
      </c>
      <c r="H305">
        <v>1.04</v>
      </c>
      <c r="I305">
        <v>60.87</v>
      </c>
      <c r="K305" t="s">
        <v>1572</v>
      </c>
      <c r="L305">
        <v>4000</v>
      </c>
      <c r="M305" t="s">
        <v>104</v>
      </c>
      <c r="N305" t="s">
        <v>1370</v>
      </c>
      <c r="O305" s="53">
        <v>3.70333333333333E-2</v>
      </c>
      <c r="P305" s="53">
        <v>7.3400000000000007E-2</v>
      </c>
      <c r="Q305" s="53">
        <v>0.20806666666666701</v>
      </c>
      <c r="R305" s="53">
        <v>8.8666666666666599E-3</v>
      </c>
      <c r="S305" s="53">
        <v>-1.74971148680925E-16</v>
      </c>
      <c r="T305" s="53">
        <v>-2.5424107263916101E-17</v>
      </c>
      <c r="U305" s="53">
        <v>-2.7448529560381001E-17</v>
      </c>
      <c r="V305" s="53">
        <v>0.1037</v>
      </c>
      <c r="W305" s="53">
        <v>-2.6145752229922401E-17</v>
      </c>
      <c r="X305" s="53">
        <v>0.246</v>
      </c>
      <c r="Y305" s="53">
        <v>4.1000000000000002E-2</v>
      </c>
      <c r="Z305" s="53">
        <v>8.9599999999999999E-2</v>
      </c>
      <c r="AA305" s="53">
        <v>-2.9490299091605701E-16</v>
      </c>
      <c r="AB305" s="53">
        <v>-9.9503738582029703E-17</v>
      </c>
      <c r="AC305" s="53">
        <v>-2.9557085945430801E-17</v>
      </c>
      <c r="AD305" s="53">
        <v>-2.68354782839708E-16</v>
      </c>
      <c r="AE305" s="53">
        <v>0.416866666666667</v>
      </c>
      <c r="AF305" s="53">
        <v>-8.9945412229397395E-18</v>
      </c>
      <c r="AG305" s="53">
        <v>-3.16760506713365E-17</v>
      </c>
      <c r="AH305" s="53">
        <v>1.4066666666666601E-2</v>
      </c>
      <c r="AI305" s="53">
        <v>-3.39200889598601E-16</v>
      </c>
      <c r="AJ305" s="53">
        <v>-4.3967607332717799E-16</v>
      </c>
      <c r="AK305" s="53">
        <v>0.78013333333333401</v>
      </c>
      <c r="AL305" s="53">
        <v>2.2966666666666601E-2</v>
      </c>
      <c r="AM305" s="53">
        <v>-2.6058322166733202E-16</v>
      </c>
      <c r="AN305" s="53">
        <v>0.46789773055622402</v>
      </c>
      <c r="AO305" s="53">
        <v>0.486487464506831</v>
      </c>
      <c r="AP305" s="53">
        <v>2.0399803611590301E-12</v>
      </c>
      <c r="AQ305" s="53">
        <v>2.2204460492503101E-16</v>
      </c>
      <c r="AR305" s="53">
        <v>0.231331616247651</v>
      </c>
      <c r="AS305" s="53">
        <v>1.33183472429712E-2</v>
      </c>
      <c r="AT305" s="53">
        <v>5.0494921299988799E-6</v>
      </c>
      <c r="AU305" s="53">
        <v>0.71376011012072405</v>
      </c>
      <c r="AV305" s="53">
        <v>4.3506620993016301E-8</v>
      </c>
      <c r="AW305" s="53">
        <v>0.28861103077639499</v>
      </c>
      <c r="AX305" s="53">
        <v>2.2204460492503101E-16</v>
      </c>
      <c r="AY305" s="53">
        <v>1.26272794520859E-10</v>
      </c>
      <c r="AZ305" s="53">
        <v>2.2204460492503101E-16</v>
      </c>
      <c r="BA305" s="53">
        <v>2.2204460492503101E-16</v>
      </c>
      <c r="BB305" s="53">
        <v>4.4717974752075103E-8</v>
      </c>
      <c r="BC305" s="53">
        <v>2.2204460492503101E-16</v>
      </c>
      <c r="BD305" s="53">
        <v>5.1020843275033302E-4</v>
      </c>
      <c r="BE305" s="53">
        <v>0.113707828885664</v>
      </c>
      <c r="BF305" s="53">
        <v>2.2204460492503101E-16</v>
      </c>
      <c r="BG305" s="53">
        <v>2.9170920733703302E-7</v>
      </c>
      <c r="BH305" s="53">
        <v>8.8454907069632799E-2</v>
      </c>
      <c r="BI305" s="53">
        <v>1.7768200787837399E-12</v>
      </c>
      <c r="BJ305" s="53">
        <v>0.53366992972902905</v>
      </c>
      <c r="BK305" s="53">
        <v>1.8329605487076001E-4</v>
      </c>
      <c r="BL305" s="53">
        <v>2.2204460492503101E-16</v>
      </c>
      <c r="BN305" s="5">
        <f t="shared" si="22"/>
        <v>1</v>
      </c>
      <c r="BO305" s="5">
        <f t="shared" si="23"/>
        <v>1</v>
      </c>
      <c r="BQ305" s="5">
        <f t="shared" si="18"/>
        <v>1</v>
      </c>
      <c r="BR305" s="5">
        <f t="shared" si="19"/>
        <v>2</v>
      </c>
    </row>
    <row r="306" spans="1:70" x14ac:dyDescent="0.35">
      <c r="A306">
        <v>305</v>
      </c>
      <c r="B306" t="s">
        <v>1694</v>
      </c>
      <c r="C306">
        <v>5.0999999999999996</v>
      </c>
      <c r="D306">
        <v>3</v>
      </c>
      <c r="E306">
        <v>2.9</v>
      </c>
      <c r="F306">
        <v>1.7</v>
      </c>
      <c r="G306">
        <v>1.76</v>
      </c>
      <c r="H306">
        <v>1.03</v>
      </c>
      <c r="I306">
        <v>58.82</v>
      </c>
      <c r="K306" t="s">
        <v>1572</v>
      </c>
      <c r="L306">
        <v>4000</v>
      </c>
      <c r="M306" t="s">
        <v>104</v>
      </c>
      <c r="N306" t="s">
        <v>1370</v>
      </c>
      <c r="O306" s="53">
        <v>0.19183333333333299</v>
      </c>
      <c r="P306" s="53">
        <v>5.3971428571428601E-2</v>
      </c>
      <c r="Q306" s="53">
        <v>0.22473333333333301</v>
      </c>
      <c r="R306" s="53">
        <v>1.00818181818182E-2</v>
      </c>
      <c r="S306" s="53">
        <v>-1.78468351208494E-16</v>
      </c>
      <c r="T306" s="53">
        <v>-2.7228219678932001E-17</v>
      </c>
      <c r="U306" s="53">
        <v>-2.8419974706927998E-17</v>
      </c>
      <c r="V306" s="53">
        <v>2.1666666666665E-3</v>
      </c>
      <c r="W306" s="53">
        <v>-2.72837308301632E-17</v>
      </c>
      <c r="X306" s="53">
        <v>0.18160000000000001</v>
      </c>
      <c r="Y306" s="53">
        <v>3.8333333333333303E-2</v>
      </c>
      <c r="Z306" s="53">
        <v>7.0699999999999999E-2</v>
      </c>
      <c r="AA306" s="53">
        <v>-3.1161184743666602E-16</v>
      </c>
      <c r="AB306" s="53">
        <v>3.19999999999989E-3</v>
      </c>
      <c r="AC306" s="53">
        <v>-3.2325704613089798E-17</v>
      </c>
      <c r="AD306" s="53">
        <v>-2.4785729024756599E-16</v>
      </c>
      <c r="AE306" s="53">
        <v>2.26333333333333E-2</v>
      </c>
      <c r="AF306" s="53">
        <v>4.9999999999999697E-4</v>
      </c>
      <c r="AG306" s="53">
        <v>-3.1797481314654902E-17</v>
      </c>
      <c r="AH306" s="53">
        <v>2.33333333333319E-3</v>
      </c>
      <c r="AI306" s="53">
        <v>-3.42947892306711E-16</v>
      </c>
      <c r="AJ306" s="53">
        <v>-4.7800652325236099E-16</v>
      </c>
      <c r="AK306" s="53">
        <v>0.85406666666666697</v>
      </c>
      <c r="AL306" s="53">
        <v>3.0666666666665401E-3</v>
      </c>
      <c r="AM306" s="53">
        <v>-2.6090241078691199E-16</v>
      </c>
      <c r="AN306" s="53">
        <v>0.33144404726669902</v>
      </c>
      <c r="AO306" s="53">
        <v>0.219477421670252</v>
      </c>
      <c r="AP306" s="53">
        <v>1.9882504541706099E-11</v>
      </c>
      <c r="AQ306" s="53">
        <v>2.0612704846649801E-13</v>
      </c>
      <c r="AR306" s="53">
        <v>8.2069493677220606E-2</v>
      </c>
      <c r="AS306" s="53">
        <v>5.2061441453173996E-4</v>
      </c>
      <c r="AT306" s="53">
        <v>1.80094579385839E-5</v>
      </c>
      <c r="AU306" s="53">
        <v>0.43833239742260699</v>
      </c>
      <c r="AV306" s="53">
        <v>7.3508865591484504E-6</v>
      </c>
      <c r="AW306" s="53">
        <v>0.29167398495892599</v>
      </c>
      <c r="AX306" s="53">
        <v>4.8870512559777598E-12</v>
      </c>
      <c r="AY306" s="53">
        <v>6.4962080303404299E-8</v>
      </c>
      <c r="AZ306" s="53">
        <v>2.2204460492503101E-16</v>
      </c>
      <c r="BA306" s="53">
        <v>2.2204460492503101E-16</v>
      </c>
      <c r="BB306" s="53">
        <v>5.0355710034021497E-7</v>
      </c>
      <c r="BC306" s="53">
        <v>2.2204460492503101E-16</v>
      </c>
      <c r="BD306" s="53">
        <v>9.3281799621723095E-4</v>
      </c>
      <c r="BE306" s="53">
        <v>4.0416905107433003E-2</v>
      </c>
      <c r="BF306" s="53">
        <v>2.2204460492503101E-16</v>
      </c>
      <c r="BG306" s="53">
        <v>1.8803337231000699E-7</v>
      </c>
      <c r="BH306" s="53">
        <v>7.44516014746789E-2</v>
      </c>
      <c r="BI306" s="53">
        <v>1.53517799402317E-10</v>
      </c>
      <c r="BJ306" s="53">
        <v>0.30031600476894399</v>
      </c>
      <c r="BK306" s="53">
        <v>7.7249694212460501E-4</v>
      </c>
      <c r="BL306" s="53">
        <v>2.2204460492503101E-16</v>
      </c>
      <c r="BN306" s="5">
        <f t="shared" si="22"/>
        <v>1</v>
      </c>
      <c r="BO306" s="5">
        <f t="shared" si="23"/>
        <v>0</v>
      </c>
      <c r="BQ306" s="5">
        <f t="shared" si="18"/>
        <v>1</v>
      </c>
      <c r="BR306" s="5">
        <f t="shared" si="19"/>
        <v>0</v>
      </c>
    </row>
    <row r="307" spans="1:70" x14ac:dyDescent="0.35">
      <c r="A307">
        <v>306</v>
      </c>
      <c r="B307" t="s">
        <v>1695</v>
      </c>
      <c r="C307">
        <v>4.8</v>
      </c>
      <c r="D307">
        <v>2.6</v>
      </c>
      <c r="E307">
        <v>2.4</v>
      </c>
      <c r="F307">
        <v>1.85</v>
      </c>
      <c r="G307">
        <v>2</v>
      </c>
      <c r="H307">
        <v>1.08</v>
      </c>
      <c r="I307">
        <v>54.17</v>
      </c>
      <c r="K307" t="s">
        <v>1572</v>
      </c>
      <c r="L307">
        <v>4000</v>
      </c>
      <c r="M307" t="s">
        <v>104</v>
      </c>
      <c r="N307" t="s">
        <v>1370</v>
      </c>
      <c r="O307" s="53">
        <v>0.14106666666666701</v>
      </c>
      <c r="P307" s="53">
        <v>0.44146666666666701</v>
      </c>
      <c r="Q307" s="53">
        <v>0.44319999999999998</v>
      </c>
      <c r="R307" s="53">
        <v>0.2477</v>
      </c>
      <c r="S307" s="53">
        <v>-1.4449552665496401E-16</v>
      </c>
      <c r="T307" s="53">
        <v>-2.5618396293225501E-17</v>
      </c>
      <c r="U307" s="53">
        <v>-2.8158031462055501E-17</v>
      </c>
      <c r="V307" s="53">
        <v>4.07E-2</v>
      </c>
      <c r="W307" s="53">
        <v>-2.6173507805538101E-17</v>
      </c>
      <c r="X307" s="53">
        <v>5.2366666666666603E-2</v>
      </c>
      <c r="Y307" s="53">
        <v>8.0714285714284899E-3</v>
      </c>
      <c r="Z307" s="53">
        <v>-2.1366242108911099E-16</v>
      </c>
      <c r="AA307" s="53">
        <v>4.9999999999972701E-4</v>
      </c>
      <c r="AB307" s="53">
        <v>6.6666666666657904E-4</v>
      </c>
      <c r="AC307" s="53">
        <v>-2.6896887495020402E-17</v>
      </c>
      <c r="AD307" s="53">
        <v>-2.7912394617857201E-16</v>
      </c>
      <c r="AE307" s="53">
        <v>0.41036666666666699</v>
      </c>
      <c r="AF307" s="53">
        <v>-9.1107676958301905E-18</v>
      </c>
      <c r="AG307" s="53">
        <v>-3.1757582674707399E-17</v>
      </c>
      <c r="AH307" s="53">
        <v>8.8333333333332608E-3</v>
      </c>
      <c r="AI307" s="53">
        <v>-3.4422464878503001E-16</v>
      </c>
      <c r="AJ307" s="53">
        <v>-3.6959324489771498E-16</v>
      </c>
      <c r="AK307" s="53">
        <v>0.26090000000000002</v>
      </c>
      <c r="AL307" s="53">
        <v>2.16333333333333E-2</v>
      </c>
      <c r="AM307" s="53">
        <v>-2.43041697878255E-16</v>
      </c>
      <c r="AN307" s="53">
        <v>0.233573967444965</v>
      </c>
      <c r="AO307" s="53">
        <v>0.254229870634191</v>
      </c>
      <c r="AP307" s="53">
        <v>1.58963011526219E-6</v>
      </c>
      <c r="AQ307" s="53">
        <v>9.3338512784677508E-10</v>
      </c>
      <c r="AR307" s="53">
        <v>2.01026791294419E-2</v>
      </c>
      <c r="AS307" s="53">
        <v>1.0342381651677701E-7</v>
      </c>
      <c r="AT307" s="53">
        <v>9.4370991770782808E-6</v>
      </c>
      <c r="AU307" s="53">
        <v>0.80150663070801098</v>
      </c>
      <c r="AV307" s="53">
        <v>6.1291502535978896E-7</v>
      </c>
      <c r="AW307" s="53">
        <v>0.34383771809392499</v>
      </c>
      <c r="AX307" s="53">
        <v>2.6584408557505398E-10</v>
      </c>
      <c r="AY307" s="53">
        <v>2.6909318726025E-6</v>
      </c>
      <c r="AZ307" s="53">
        <v>2.2204460492503101E-16</v>
      </c>
      <c r="BA307" s="53">
        <v>2.2204460492503101E-16</v>
      </c>
      <c r="BB307" s="53">
        <v>2.2538430281806801E-5</v>
      </c>
      <c r="BC307" s="53">
        <v>2.2204460492503101E-16</v>
      </c>
      <c r="BD307" s="53">
        <v>6.5287970569993304E-4</v>
      </c>
      <c r="BE307" s="53">
        <v>5.4024809669559903E-5</v>
      </c>
      <c r="BF307" s="53">
        <v>2.2204460492503101E-16</v>
      </c>
      <c r="BG307" s="53">
        <v>8.0714547502305103E-5</v>
      </c>
      <c r="BH307" s="53">
        <v>0.40122326530048902</v>
      </c>
      <c r="BI307" s="53">
        <v>9.9675204972334395E-8</v>
      </c>
      <c r="BJ307" s="53">
        <v>0.14620487035568</v>
      </c>
      <c r="BK307" s="53">
        <v>2.2664232487111399E-2</v>
      </c>
      <c r="BL307" s="53">
        <v>2.2204460492503101E-16</v>
      </c>
      <c r="BN307" s="5">
        <f t="shared" si="22"/>
        <v>0</v>
      </c>
      <c r="BO307" s="5">
        <f t="shared" si="23"/>
        <v>1</v>
      </c>
      <c r="BQ307" s="5">
        <f t="shared" si="18"/>
        <v>0</v>
      </c>
      <c r="BR307" s="5">
        <f t="shared" si="19"/>
        <v>1</v>
      </c>
    </row>
    <row r="308" spans="1:70" x14ac:dyDescent="0.35">
      <c r="A308">
        <v>307</v>
      </c>
      <c r="B308" t="s">
        <v>1696</v>
      </c>
      <c r="C308">
        <v>4.8</v>
      </c>
      <c r="D308">
        <v>2.9</v>
      </c>
      <c r="E308">
        <v>2.6</v>
      </c>
      <c r="F308">
        <v>1.66</v>
      </c>
      <c r="G308">
        <v>1.85</v>
      </c>
      <c r="H308">
        <v>1.1200000000000001</v>
      </c>
      <c r="I308">
        <v>60.42</v>
      </c>
      <c r="K308" t="s">
        <v>1572</v>
      </c>
      <c r="L308">
        <v>4000</v>
      </c>
      <c r="M308" t="s">
        <v>104</v>
      </c>
      <c r="N308" t="s">
        <v>1370</v>
      </c>
      <c r="O308" s="53">
        <v>1.7500000000000002E-2</v>
      </c>
      <c r="P308" s="53">
        <v>0.49233333333333301</v>
      </c>
      <c r="Q308" s="53">
        <v>0.49669999999999997</v>
      </c>
      <c r="R308" s="53">
        <v>0.11269047619047599</v>
      </c>
      <c r="S308" s="53">
        <v>-1.80022663442969E-16</v>
      </c>
      <c r="T308" s="53">
        <v>-2.62290189567693E-17</v>
      </c>
      <c r="U308" s="53">
        <v>-2.7934252133654503E-17</v>
      </c>
      <c r="V308" s="53">
        <v>-1.82576176399607E-16</v>
      </c>
      <c r="W308" s="53">
        <v>-2.6784130469081901E-17</v>
      </c>
      <c r="X308" s="53">
        <v>0.159049206349206</v>
      </c>
      <c r="Y308" s="53">
        <v>2.5714285714284199E-3</v>
      </c>
      <c r="Z308" s="53">
        <v>0.1138</v>
      </c>
      <c r="AA308" s="53">
        <v>-2.8366198279172801E-16</v>
      </c>
      <c r="AB308" s="53">
        <v>-1.17905685215192E-16</v>
      </c>
      <c r="AC308" s="53">
        <v>-2.7393885770887699E-17</v>
      </c>
      <c r="AD308" s="53">
        <v>-2.6595392554895602E-16</v>
      </c>
      <c r="AE308" s="53">
        <v>0.40150000000000002</v>
      </c>
      <c r="AF308" s="53">
        <v>-9.1888302522491498E-18</v>
      </c>
      <c r="AG308" s="53">
        <v>-3.17090104173801E-17</v>
      </c>
      <c r="AH308" s="53">
        <v>-1.7014167852380499E-16</v>
      </c>
      <c r="AI308" s="53">
        <v>-3.41920936008933E-16</v>
      </c>
      <c r="AJ308" s="53">
        <v>-4.34569047413902E-16</v>
      </c>
      <c r="AK308" s="53">
        <v>0.388566666666667</v>
      </c>
      <c r="AL308" s="53">
        <v>2.23333333333323E-3</v>
      </c>
      <c r="AM308" s="53">
        <v>-2.6090241078691199E-16</v>
      </c>
      <c r="AN308" s="53">
        <v>0.33824262822142098</v>
      </c>
      <c r="AO308" s="53">
        <v>0.51624675407993403</v>
      </c>
      <c r="AP308" s="53">
        <v>6.8679638935152899E-11</v>
      </c>
      <c r="AQ308" s="53">
        <v>2.2204460492503101E-16</v>
      </c>
      <c r="AR308" s="53">
        <v>9.5320468730704502E-2</v>
      </c>
      <c r="AS308" s="53">
        <v>2.08656589735048E-4</v>
      </c>
      <c r="AT308" s="53">
        <v>7.26129091857977E-6</v>
      </c>
      <c r="AU308" s="53">
        <v>0.43037520585727201</v>
      </c>
      <c r="AV308" s="53">
        <v>2.7701572688185901E-7</v>
      </c>
      <c r="AW308" s="53">
        <v>0.37719525946341498</v>
      </c>
      <c r="AX308" s="53">
        <v>2.2204460492503101E-16</v>
      </c>
      <c r="AY308" s="53">
        <v>8.5364608308141896E-10</v>
      </c>
      <c r="AZ308" s="53">
        <v>2.2204460492503101E-16</v>
      </c>
      <c r="BA308" s="53">
        <v>2.2204460492503101E-16</v>
      </c>
      <c r="BB308" s="53">
        <v>1.0700937510421101E-7</v>
      </c>
      <c r="BC308" s="53">
        <v>2.2204460492503101E-16</v>
      </c>
      <c r="BD308" s="53">
        <v>1.64134344752158E-4</v>
      </c>
      <c r="BE308" s="53">
        <v>3.4649299379711902E-2</v>
      </c>
      <c r="BF308" s="53">
        <v>2.2204460492503101E-16</v>
      </c>
      <c r="BG308" s="53">
        <v>2.74121801936253E-6</v>
      </c>
      <c r="BH308" s="53">
        <v>0.15646207330654699</v>
      </c>
      <c r="BI308" s="53">
        <v>3.34323451275882E-11</v>
      </c>
      <c r="BJ308" s="53">
        <v>0.120681483840006</v>
      </c>
      <c r="BK308" s="53">
        <v>2.6804102133006998E-4</v>
      </c>
      <c r="BL308" s="53">
        <v>2.2204460492503101E-16</v>
      </c>
      <c r="BN308" s="5">
        <f t="shared" si="22"/>
        <v>0</v>
      </c>
      <c r="BO308" s="5">
        <f t="shared" si="23"/>
        <v>0</v>
      </c>
      <c r="BQ308" s="5">
        <f t="shared" si="18"/>
        <v>0</v>
      </c>
      <c r="BR308" s="5">
        <f t="shared" si="19"/>
        <v>1</v>
      </c>
    </row>
    <row r="309" spans="1:70" x14ac:dyDescent="0.35">
      <c r="A309">
        <v>308</v>
      </c>
      <c r="B309" t="s">
        <v>1697</v>
      </c>
      <c r="C309">
        <v>4.8</v>
      </c>
      <c r="D309">
        <v>2.6</v>
      </c>
      <c r="E309">
        <v>2.9</v>
      </c>
      <c r="F309">
        <v>1.85</v>
      </c>
      <c r="G309">
        <v>1.66</v>
      </c>
      <c r="H309">
        <v>0.9</v>
      </c>
      <c r="I309">
        <v>54.17</v>
      </c>
      <c r="K309" t="s">
        <v>1572</v>
      </c>
      <c r="L309">
        <v>4000</v>
      </c>
      <c r="M309" t="s">
        <v>104</v>
      </c>
      <c r="N309" t="s">
        <v>1370</v>
      </c>
      <c r="O309" s="53">
        <v>0.23476666666666701</v>
      </c>
      <c r="P309" s="53">
        <v>2.9999999999999801E-3</v>
      </c>
      <c r="Q309" s="53">
        <v>0.123866666666667</v>
      </c>
      <c r="R309" s="53">
        <v>1.9999999999999901E-3</v>
      </c>
      <c r="S309" s="53">
        <v>-1.58650870218935E-16</v>
      </c>
      <c r="T309" s="53">
        <v>-2.65343302885412E-17</v>
      </c>
      <c r="U309" s="53">
        <v>-2.7818025660764099E-17</v>
      </c>
      <c r="V309" s="53">
        <v>0.440033333333333</v>
      </c>
      <c r="W309" s="53">
        <v>-2.5174307083375401E-17</v>
      </c>
      <c r="X309" s="53">
        <v>0.27203333333333302</v>
      </c>
      <c r="Y309" s="53">
        <v>0.22960476190476201</v>
      </c>
      <c r="Z309" s="53">
        <v>-9.8115959801248201E-17</v>
      </c>
      <c r="AA309" s="53">
        <v>-2.7905455723953301E-16</v>
      </c>
      <c r="AB309" s="53">
        <v>1.4666666666665999E-3</v>
      </c>
      <c r="AC309" s="53">
        <v>-2.9319428829222003E-17</v>
      </c>
      <c r="AD309" s="53">
        <v>-2.5762725286426802E-16</v>
      </c>
      <c r="AE309" s="53">
        <v>0.28566666666666701</v>
      </c>
      <c r="AF309" s="53">
        <v>-9.09168573759445E-18</v>
      </c>
      <c r="AG309" s="53">
        <v>-3.10185904739413E-17</v>
      </c>
      <c r="AH309" s="53">
        <v>9.3333333333332595E-3</v>
      </c>
      <c r="AI309" s="53">
        <v>-3.35037553256257E-16</v>
      </c>
      <c r="AJ309" s="53">
        <v>-4.8350212722425602E-16</v>
      </c>
      <c r="AK309" s="53">
        <v>0.99219999999999997</v>
      </c>
      <c r="AL309" s="53">
        <v>2.4333333333333301E-2</v>
      </c>
      <c r="AM309" s="53">
        <v>-2.3973878437999502E-16</v>
      </c>
      <c r="AN309" s="53">
        <v>0.56450118139616401</v>
      </c>
      <c r="AO309" s="53">
        <v>3.5119093487882801E-2</v>
      </c>
      <c r="AP309" s="53">
        <v>4.9731579348367896E-10</v>
      </c>
      <c r="AQ309" s="53">
        <v>1.38202361195768E-7</v>
      </c>
      <c r="AR309" s="53">
        <v>0.101255388459567</v>
      </c>
      <c r="AS309" s="53">
        <v>4.4463326439262103E-2</v>
      </c>
      <c r="AT309" s="53">
        <v>4.4340920396471104E-6</v>
      </c>
      <c r="AU309" s="53">
        <v>0.801339209604359</v>
      </c>
      <c r="AV309" s="53">
        <v>1.15810487631383E-6</v>
      </c>
      <c r="AW309" s="53">
        <v>0.195145940912791</v>
      </c>
      <c r="AX309" s="53">
        <v>1.8326474141211799E-10</v>
      </c>
      <c r="AY309" s="53">
        <v>3.4373540657991599E-6</v>
      </c>
      <c r="AZ309" s="53">
        <v>2.2204460492503101E-16</v>
      </c>
      <c r="BA309" s="53">
        <v>2.2204460492503101E-16</v>
      </c>
      <c r="BB309" s="53">
        <v>2.8921793022221702E-5</v>
      </c>
      <c r="BC309" s="53">
        <v>2.2204460492503101E-16</v>
      </c>
      <c r="BD309" s="53">
        <v>6.5561745245954301E-3</v>
      </c>
      <c r="BE309" s="53">
        <v>2.0609525803804998E-5</v>
      </c>
      <c r="BF309" s="53">
        <v>2.2204460492503101E-16</v>
      </c>
      <c r="BG309" s="53">
        <v>1.5179444530297499E-7</v>
      </c>
      <c r="BH309" s="53">
        <v>0.11567447350502399</v>
      </c>
      <c r="BI309" s="53">
        <v>6.1773164415672299E-9</v>
      </c>
      <c r="BJ309" s="53">
        <v>0.95101313978795698</v>
      </c>
      <c r="BK309" s="53">
        <v>1.7092055402568699E-2</v>
      </c>
      <c r="BL309" s="53">
        <v>2.2204460492503101E-16</v>
      </c>
      <c r="BN309" s="5">
        <f t="shared" si="22"/>
        <v>1</v>
      </c>
      <c r="BO309" s="5">
        <f t="shared" si="23"/>
        <v>2</v>
      </c>
      <c r="BQ309" s="5">
        <f t="shared" si="18"/>
        <v>2</v>
      </c>
      <c r="BR309" s="5">
        <f t="shared" si="19"/>
        <v>2</v>
      </c>
    </row>
    <row r="310" spans="1:70" x14ac:dyDescent="0.35">
      <c r="A310">
        <v>309</v>
      </c>
      <c r="B310" t="s">
        <v>1698</v>
      </c>
      <c r="C310">
        <v>4.0999999999999996</v>
      </c>
      <c r="D310">
        <v>2.9</v>
      </c>
      <c r="E310">
        <v>2.9</v>
      </c>
      <c r="F310">
        <v>1.41</v>
      </c>
      <c r="G310">
        <v>1.41</v>
      </c>
      <c r="H310">
        <v>1</v>
      </c>
      <c r="I310">
        <v>70.73</v>
      </c>
      <c r="K310" t="s">
        <v>1572</v>
      </c>
      <c r="L310">
        <v>4000</v>
      </c>
      <c r="M310" t="s">
        <v>104</v>
      </c>
      <c r="N310" t="s">
        <v>1370</v>
      </c>
      <c r="O310" s="53">
        <v>2.7633333333333301E-2</v>
      </c>
      <c r="P310" s="53">
        <v>6.2700000000000006E-2</v>
      </c>
      <c r="Q310" s="53">
        <v>8.48E-2</v>
      </c>
      <c r="R310" s="53">
        <v>4.0333333333333297E-3</v>
      </c>
      <c r="S310" s="53">
        <v>-1.6853185513809901E-16</v>
      </c>
      <c r="T310" s="53">
        <v>-1.9567680809018401E-17</v>
      </c>
      <c r="U310" s="53">
        <v>-2.6903826388924299E-17</v>
      </c>
      <c r="V310" s="53">
        <v>4.5166666666666598E-2</v>
      </c>
      <c r="W310" s="53">
        <v>-2.0206059048177799E-17</v>
      </c>
      <c r="X310" s="53">
        <v>0.64193333333333302</v>
      </c>
      <c r="Y310" s="53">
        <v>0.38776666666666698</v>
      </c>
      <c r="Z310" s="53">
        <v>0.70076666666666698</v>
      </c>
      <c r="AA310" s="53">
        <v>-3.0597746558669302E-16</v>
      </c>
      <c r="AB310" s="53">
        <v>-9.2897911585509997E-17</v>
      </c>
      <c r="AC310" s="53">
        <v>-3.1199001715442899E-17</v>
      </c>
      <c r="AD310" s="53">
        <v>-2.4574786650077798E-16</v>
      </c>
      <c r="AE310" s="53">
        <v>8.6466666666666706E-2</v>
      </c>
      <c r="AF310" s="53">
        <v>-7.8374806644632095E-18</v>
      </c>
      <c r="AG310" s="53">
        <v>-3.1181654480683098E-17</v>
      </c>
      <c r="AH310" s="53">
        <v>-1.5648593532091601E-16</v>
      </c>
      <c r="AI310" s="53">
        <v>-3.2482350142970501E-16</v>
      </c>
      <c r="AJ310" s="53">
        <v>-4.6918025020659095E-16</v>
      </c>
      <c r="AK310" s="53">
        <v>7.1800000000000003E-2</v>
      </c>
      <c r="AL310" s="53">
        <v>5.2999999999999497E-3</v>
      </c>
      <c r="AM310" s="53">
        <v>-2.6072199954540999E-16</v>
      </c>
      <c r="AN310" s="53">
        <v>2.5527892542109498E-3</v>
      </c>
      <c r="AO310" s="53">
        <v>3.3166800258866598E-2</v>
      </c>
      <c r="AP310" s="53">
        <v>2.2204460492503101E-16</v>
      </c>
      <c r="AQ310" s="53">
        <v>2.2204460492503101E-16</v>
      </c>
      <c r="AR310" s="53">
        <v>0.71690406050942701</v>
      </c>
      <c r="AS310" s="53">
        <v>0.72338022149055703</v>
      </c>
      <c r="AT310" s="53">
        <v>4.2114598789274602E-6</v>
      </c>
      <c r="AU310" s="53">
        <v>0.398790518453353</v>
      </c>
      <c r="AV310" s="53">
        <v>1.2667846672156E-12</v>
      </c>
      <c r="AW310" s="53">
        <v>2.1127277926187502E-2</v>
      </c>
      <c r="AX310" s="53">
        <v>2.2204460492503101E-16</v>
      </c>
      <c r="AY310" s="53">
        <v>2.2204460492503101E-16</v>
      </c>
      <c r="AZ310" s="53">
        <v>2.2204460492503101E-16</v>
      </c>
      <c r="BA310" s="53">
        <v>2.2204460492503101E-16</v>
      </c>
      <c r="BB310" s="53">
        <v>2.2204460492503101E-16</v>
      </c>
      <c r="BC310" s="53">
        <v>2.2204460492503101E-16</v>
      </c>
      <c r="BD310" s="53">
        <v>4.8349628371313798E-4</v>
      </c>
      <c r="BE310" s="53">
        <v>0.98998468299804998</v>
      </c>
      <c r="BF310" s="53">
        <v>2.2204460492503101E-16</v>
      </c>
      <c r="BG310" s="53">
        <v>5.38453249018003E-11</v>
      </c>
      <c r="BH310" s="53">
        <v>7.5308707447407398E-4</v>
      </c>
      <c r="BI310" s="53">
        <v>2.2204460492503101E-16</v>
      </c>
      <c r="BJ310" s="53">
        <v>4.9154609389807598E-2</v>
      </c>
      <c r="BK310" s="53">
        <v>1.3530401721187399E-8</v>
      </c>
      <c r="BL310" s="53">
        <v>2.2204460492503101E-16</v>
      </c>
      <c r="BN310" s="5">
        <f t="shared" si="22"/>
        <v>1</v>
      </c>
      <c r="BO310" s="5">
        <f t="shared" si="23"/>
        <v>3</v>
      </c>
      <c r="BQ310" s="5">
        <f t="shared" si="18"/>
        <v>2</v>
      </c>
      <c r="BR310" s="5">
        <f t="shared" si="19"/>
        <v>3</v>
      </c>
    </row>
    <row r="311" spans="1:70" x14ac:dyDescent="0.35">
      <c r="A311">
        <v>310</v>
      </c>
      <c r="B311" t="s">
        <v>1699</v>
      </c>
      <c r="C311">
        <v>4.8</v>
      </c>
      <c r="D311">
        <v>2.5</v>
      </c>
      <c r="E311">
        <v>2.5</v>
      </c>
      <c r="F311">
        <v>1.92</v>
      </c>
      <c r="G311">
        <v>1.92</v>
      </c>
      <c r="H311">
        <v>1</v>
      </c>
      <c r="I311">
        <v>52.08</v>
      </c>
      <c r="K311" t="s">
        <v>1572</v>
      </c>
      <c r="L311">
        <v>4000</v>
      </c>
      <c r="M311" t="s">
        <v>104</v>
      </c>
      <c r="N311" t="s">
        <v>1370</v>
      </c>
      <c r="O311" s="53">
        <v>8.4266666666666698E-2</v>
      </c>
      <c r="P311" s="53">
        <v>0.38373333333333398</v>
      </c>
      <c r="Q311" s="53">
        <v>0.32936666666666697</v>
      </c>
      <c r="R311" s="53">
        <v>5.4466666666666698E-2</v>
      </c>
      <c r="S311" s="53">
        <v>-1.32172051081625E-16</v>
      </c>
      <c r="T311" s="53">
        <v>-2.5895952049381799E-17</v>
      </c>
      <c r="U311" s="53">
        <v>-2.6928112517588001E-17</v>
      </c>
      <c r="V311" s="53">
        <v>0.16889999999999999</v>
      </c>
      <c r="W311" s="53">
        <v>-2.5618396293225501E-17</v>
      </c>
      <c r="X311" s="53">
        <v>0.195066666666667</v>
      </c>
      <c r="Y311" s="53">
        <v>2.9333333333333302E-2</v>
      </c>
      <c r="Z311" s="53">
        <v>-2.1380119896719E-16</v>
      </c>
      <c r="AA311" s="53">
        <v>-2.72143418911241E-16</v>
      </c>
      <c r="AB311" s="53">
        <v>1.5999999999999201E-3</v>
      </c>
      <c r="AC311" s="53">
        <v>-2.7981957029243902E-17</v>
      </c>
      <c r="AD311" s="53">
        <v>-2.7713942252205498E-16</v>
      </c>
      <c r="AE311" s="53">
        <v>0.47820000000000001</v>
      </c>
      <c r="AF311" s="53">
        <v>-9.2079122104848902E-18</v>
      </c>
      <c r="AG311" s="53">
        <v>-3.1738500716471698E-17</v>
      </c>
      <c r="AH311" s="53">
        <v>4.1666666666665998E-3</v>
      </c>
      <c r="AI311" s="53">
        <v>1.99999999999968E-3</v>
      </c>
      <c r="AJ311" s="53">
        <v>-4.2521541843143501E-16</v>
      </c>
      <c r="AK311" s="53">
        <v>0.23250000000000001</v>
      </c>
      <c r="AL311" s="53">
        <v>0.126466666666667</v>
      </c>
      <c r="AM311" s="53">
        <v>-2.6129098884553098E-16</v>
      </c>
      <c r="AN311" s="53">
        <v>0.45790883165830898</v>
      </c>
      <c r="AO311" s="53">
        <v>3.7733540500866601E-2</v>
      </c>
      <c r="AP311" s="53">
        <v>3.5821280564874599E-6</v>
      </c>
      <c r="AQ311" s="53">
        <v>7.5412814531736295E-7</v>
      </c>
      <c r="AR311" s="53">
        <v>2.65730588462295E-2</v>
      </c>
      <c r="AS311" s="53">
        <v>1.0936656175668E-6</v>
      </c>
      <c r="AT311" s="53">
        <v>8.9388867182864703E-6</v>
      </c>
      <c r="AU311" s="53">
        <v>0.90067818325118298</v>
      </c>
      <c r="AV311" s="53">
        <v>1.0984719569372501E-6</v>
      </c>
      <c r="AW311" s="53">
        <v>0.31112920089670798</v>
      </c>
      <c r="AX311" s="53">
        <v>7.8284652595358399E-9</v>
      </c>
      <c r="AY311" s="53">
        <v>3.7686380282774798E-5</v>
      </c>
      <c r="AZ311" s="53">
        <v>2.2204460492503101E-16</v>
      </c>
      <c r="BA311" s="53">
        <v>2.2204460492503101E-16</v>
      </c>
      <c r="BB311" s="53">
        <v>1.19573565784821E-4</v>
      </c>
      <c r="BC311" s="53">
        <v>2.2204460492503101E-16</v>
      </c>
      <c r="BD311" s="53">
        <v>2.15567178876141E-3</v>
      </c>
      <c r="BE311" s="53">
        <v>1.2989775452061701E-6</v>
      </c>
      <c r="BF311" s="53">
        <v>2.2204460492503101E-16</v>
      </c>
      <c r="BG311" s="53">
        <v>4.4183162199920799E-5</v>
      </c>
      <c r="BH311" s="53">
        <v>0.36346692920628598</v>
      </c>
      <c r="BI311" s="53">
        <v>3.9626929537109998E-7</v>
      </c>
      <c r="BJ311" s="53">
        <v>0.59334662354395096</v>
      </c>
      <c r="BK311" s="53">
        <v>9.0275652952866894E-2</v>
      </c>
      <c r="BL311" s="53">
        <v>2.2204460492503101E-16</v>
      </c>
      <c r="BN311" s="5">
        <f t="shared" si="22"/>
        <v>0</v>
      </c>
      <c r="BO311" s="5">
        <f t="shared" si="23"/>
        <v>1</v>
      </c>
      <c r="BQ311" s="5">
        <f t="shared" si="18"/>
        <v>0</v>
      </c>
      <c r="BR311" s="5">
        <f t="shared" si="19"/>
        <v>2</v>
      </c>
    </row>
    <row r="312" spans="1:70" x14ac:dyDescent="0.35">
      <c r="A312">
        <v>311</v>
      </c>
      <c r="B312" t="s">
        <v>1700</v>
      </c>
      <c r="C312">
        <v>5</v>
      </c>
      <c r="D312">
        <v>2.7</v>
      </c>
      <c r="E312">
        <v>2.7</v>
      </c>
      <c r="F312">
        <v>1.85</v>
      </c>
      <c r="G312">
        <v>1.85</v>
      </c>
      <c r="H312">
        <v>1</v>
      </c>
      <c r="I312">
        <v>54</v>
      </c>
      <c r="K312" t="s">
        <v>1572</v>
      </c>
      <c r="L312">
        <v>4000</v>
      </c>
      <c r="M312" t="s">
        <v>104</v>
      </c>
      <c r="N312" t="s">
        <v>1370</v>
      </c>
      <c r="O312" s="53">
        <v>0.19636666666666699</v>
      </c>
      <c r="P312" s="53">
        <v>0.161066666666667</v>
      </c>
      <c r="Q312" s="53">
        <v>0.48916666666666703</v>
      </c>
      <c r="R312" s="53">
        <v>0.164033333333333</v>
      </c>
      <c r="S312" s="53">
        <v>1.33333333333316E-3</v>
      </c>
      <c r="T312" s="53">
        <v>-2.6312285683616199E-17</v>
      </c>
      <c r="U312" s="53">
        <v>-2.8064356394352799E-17</v>
      </c>
      <c r="V312" s="53">
        <v>0.12443333333333299</v>
      </c>
      <c r="W312" s="53">
        <v>-2.6922908347159999E-17</v>
      </c>
      <c r="X312" s="53">
        <v>0.21507777777777801</v>
      </c>
      <c r="Y312" s="53">
        <v>2.4404761904761901E-2</v>
      </c>
      <c r="Z312" s="53">
        <v>4.3999999999997999E-3</v>
      </c>
      <c r="AA312" s="53">
        <v>9.9999999999971206E-4</v>
      </c>
      <c r="AB312" s="53">
        <v>-9.5146113210375901E-17</v>
      </c>
      <c r="AC312" s="53">
        <v>-2.8381810790456499E-17</v>
      </c>
      <c r="AD312" s="53">
        <v>-2.7410018699214301E-16</v>
      </c>
      <c r="AE312" s="53">
        <v>0.175633333333333</v>
      </c>
      <c r="AF312" s="53">
        <v>-9.3085261720915494E-18</v>
      </c>
      <c r="AG312" s="53">
        <v>-3.1794011867702901E-17</v>
      </c>
      <c r="AH312" s="53">
        <v>2.6666666666665399E-3</v>
      </c>
      <c r="AI312" s="53">
        <v>-3.3953395650598901E-16</v>
      </c>
      <c r="AJ312" s="53">
        <v>-4.4594883341630996E-16</v>
      </c>
      <c r="AK312" s="53">
        <v>0.27463333333333301</v>
      </c>
      <c r="AL312" s="53">
        <v>0.13866666666666699</v>
      </c>
      <c r="AM312" s="53">
        <v>-2.6134649999676201E-16</v>
      </c>
      <c r="AN312" s="53">
        <v>0.42375078136449001</v>
      </c>
      <c r="AO312" s="53">
        <v>7.4970266198111202E-2</v>
      </c>
      <c r="AP312" s="53">
        <v>6.6919153797695294E-8</v>
      </c>
      <c r="AQ312" s="53">
        <v>2.6395284590040399E-8</v>
      </c>
      <c r="AR312" s="53">
        <v>5.0408722556979403E-2</v>
      </c>
      <c r="AS312" s="53">
        <v>1.81995405623917E-5</v>
      </c>
      <c r="AT312" s="53">
        <v>1.1655185403453399E-5</v>
      </c>
      <c r="AU312" s="53">
        <v>0.73327710363616605</v>
      </c>
      <c r="AV312" s="53">
        <v>4.9763092340164904E-6</v>
      </c>
      <c r="AW312" s="53">
        <v>0.33044424826527802</v>
      </c>
      <c r="AX312" s="53">
        <v>1.08101485801448E-9</v>
      </c>
      <c r="AY312" s="53">
        <v>1.43192457711517E-5</v>
      </c>
      <c r="AZ312" s="53">
        <v>2.2204460492503101E-16</v>
      </c>
      <c r="BA312" s="53">
        <v>2.2204460492503101E-16</v>
      </c>
      <c r="BB312" s="53">
        <v>4.4527238922954503E-5</v>
      </c>
      <c r="BC312" s="53">
        <v>2.2204460492503101E-16</v>
      </c>
      <c r="BD312" s="53">
        <v>1.93911689806177E-3</v>
      </c>
      <c r="BE312" s="53">
        <v>4.4041358240397803E-5</v>
      </c>
      <c r="BF312" s="53">
        <v>2.2204460492503101E-16</v>
      </c>
      <c r="BG312" s="53">
        <v>5.5024336945612598E-6</v>
      </c>
      <c r="BH312" s="53">
        <v>0.244868732536243</v>
      </c>
      <c r="BI312" s="53">
        <v>5.4959829452377499E-8</v>
      </c>
      <c r="BJ312" s="53">
        <v>0.53165284308681504</v>
      </c>
      <c r="BK312" s="53">
        <v>2.5324167774878299E-2</v>
      </c>
      <c r="BL312" s="53">
        <v>2.2204460492503101E-16</v>
      </c>
      <c r="BN312" s="5">
        <f t="shared" si="22"/>
        <v>0</v>
      </c>
      <c r="BO312" s="5">
        <f t="shared" si="23"/>
        <v>1</v>
      </c>
      <c r="BQ312" s="5">
        <f t="shared" si="18"/>
        <v>0</v>
      </c>
      <c r="BR312" s="5">
        <f t="shared" si="19"/>
        <v>2</v>
      </c>
    </row>
    <row r="313" spans="1:70" x14ac:dyDescent="0.35">
      <c r="A313">
        <v>312</v>
      </c>
      <c r="B313" t="s">
        <v>1701</v>
      </c>
      <c r="C313">
        <v>4.9000000000000004</v>
      </c>
      <c r="D313">
        <v>2.8</v>
      </c>
      <c r="E313">
        <v>2.5</v>
      </c>
      <c r="F313">
        <v>1.75</v>
      </c>
      <c r="G313">
        <v>1.96</v>
      </c>
      <c r="H313">
        <v>1.1200000000000001</v>
      </c>
      <c r="I313">
        <v>57.14</v>
      </c>
      <c r="K313" t="s">
        <v>1572</v>
      </c>
      <c r="L313">
        <v>4000</v>
      </c>
      <c r="M313" t="s">
        <v>104</v>
      </c>
      <c r="N313" t="s">
        <v>1370</v>
      </c>
      <c r="O313" s="53">
        <v>9.4666666666666704E-2</v>
      </c>
      <c r="P313" s="53">
        <v>0.450583333333334</v>
      </c>
      <c r="Q313" s="53">
        <v>0.60129999999999995</v>
      </c>
      <c r="R313" s="53">
        <v>0.28136666666666699</v>
      </c>
      <c r="S313" s="53">
        <v>-1.54487533876591E-16</v>
      </c>
      <c r="T313" s="53">
        <v>-2.6478819137310001E-17</v>
      </c>
      <c r="U313" s="53">
        <v>-2.8201399548954999E-17</v>
      </c>
      <c r="V313" s="53">
        <v>7.9999999999984998E-4</v>
      </c>
      <c r="W313" s="53">
        <v>-2.66731081666194E-17</v>
      </c>
      <c r="X313" s="53">
        <v>5.0319047619047597E-2</v>
      </c>
      <c r="Y313" s="53">
        <v>1.0714285714284199E-3</v>
      </c>
      <c r="Z313" s="53">
        <v>4.0199999999999902E-2</v>
      </c>
      <c r="AA313" s="53">
        <v>-2.7869373475652998E-16</v>
      </c>
      <c r="AB313" s="53">
        <v>-1.08385522779031E-16</v>
      </c>
      <c r="AC313" s="53">
        <v>-2.7164034910320799E-17</v>
      </c>
      <c r="AD313" s="53">
        <v>-2.72823430513824E-16</v>
      </c>
      <c r="AE313" s="53">
        <v>0.23046666666666701</v>
      </c>
      <c r="AF313" s="53">
        <v>-9.2356677861005207E-18</v>
      </c>
      <c r="AG313" s="53">
        <v>-3.1773195185991203E-17</v>
      </c>
      <c r="AH313" s="53">
        <v>1.7999999999999999E-2</v>
      </c>
      <c r="AI313" s="53">
        <v>-3.4214298061385801E-16</v>
      </c>
      <c r="AJ313" s="53">
        <v>-4.21551682450172E-16</v>
      </c>
      <c r="AK313" s="53">
        <v>0.2777</v>
      </c>
      <c r="AL313" s="53">
        <v>8.4999999999999E-3</v>
      </c>
      <c r="AM313" s="53">
        <v>-2.6090241078691199E-16</v>
      </c>
      <c r="AN313" s="53">
        <v>0.26969629998137201</v>
      </c>
      <c r="AO313" s="53">
        <v>0.58322016314238301</v>
      </c>
      <c r="AP313" s="53">
        <v>3.0564738672867699E-8</v>
      </c>
      <c r="AQ313" s="53">
        <v>7.6951760101901802E-13</v>
      </c>
      <c r="AR313" s="53">
        <v>3.9339234775462598E-2</v>
      </c>
      <c r="AS313" s="53">
        <v>1.66679129617549E-6</v>
      </c>
      <c r="AT313" s="53">
        <v>9.6139425539676903E-6</v>
      </c>
      <c r="AU313" s="53">
        <v>0.550097526527486</v>
      </c>
      <c r="AV313" s="53">
        <v>1.14620357291743E-6</v>
      </c>
      <c r="AW313" s="53">
        <v>0.41850950823786598</v>
      </c>
      <c r="AX313" s="53">
        <v>3.78373053756845E-12</v>
      </c>
      <c r="AY313" s="53">
        <v>1.7808599668210799E-7</v>
      </c>
      <c r="AZ313" s="53">
        <v>2.2204460492503101E-16</v>
      </c>
      <c r="BA313" s="53">
        <v>2.2204460492503101E-16</v>
      </c>
      <c r="BB313" s="53">
        <v>3.16201731202916E-6</v>
      </c>
      <c r="BC313" s="53">
        <v>2.2204460492503101E-16</v>
      </c>
      <c r="BD313" s="53">
        <v>2.6725031097333602E-4</v>
      </c>
      <c r="BE313" s="53">
        <v>3.4778624103386801E-3</v>
      </c>
      <c r="BF313" s="53">
        <v>2.2204460492503101E-16</v>
      </c>
      <c r="BG313" s="53">
        <v>2.39989251248189E-5</v>
      </c>
      <c r="BH313" s="53">
        <v>0.32749124525159001</v>
      </c>
      <c r="BI313" s="53">
        <v>5.4456661464366001E-9</v>
      </c>
      <c r="BJ313" s="53">
        <v>8.5131396663309794E-2</v>
      </c>
      <c r="BK313" s="53">
        <v>3.2602342760058101E-3</v>
      </c>
      <c r="BL313" s="53">
        <v>2.2204460492503101E-16</v>
      </c>
      <c r="BN313" s="5">
        <f t="shared" si="22"/>
        <v>0</v>
      </c>
      <c r="BO313" s="5">
        <f t="shared" si="23"/>
        <v>0</v>
      </c>
      <c r="BQ313" s="5">
        <f t="shared" si="18"/>
        <v>1</v>
      </c>
      <c r="BR313" s="5">
        <f t="shared" si="19"/>
        <v>2</v>
      </c>
    </row>
    <row r="314" spans="1:70" x14ac:dyDescent="0.35">
      <c r="A314">
        <v>313</v>
      </c>
      <c r="B314" t="s">
        <v>1702</v>
      </c>
      <c r="C314">
        <v>4.5999999999999996</v>
      </c>
      <c r="D314">
        <v>2.7</v>
      </c>
      <c r="E314">
        <v>2.5</v>
      </c>
      <c r="F314">
        <v>1.7</v>
      </c>
      <c r="G314">
        <v>1.84</v>
      </c>
      <c r="H314">
        <v>1.08</v>
      </c>
      <c r="I314">
        <v>58.7</v>
      </c>
      <c r="K314" t="s">
        <v>1572</v>
      </c>
      <c r="L314">
        <v>4000</v>
      </c>
      <c r="M314" t="s">
        <v>104</v>
      </c>
      <c r="N314" t="s">
        <v>1370</v>
      </c>
      <c r="O314" s="53">
        <v>2.60666666666667E-2</v>
      </c>
      <c r="P314" s="53">
        <v>0.45336666666666697</v>
      </c>
      <c r="Q314" s="53">
        <v>0.17776666666666699</v>
      </c>
      <c r="R314" s="53">
        <v>0.16916666666666699</v>
      </c>
      <c r="S314" s="53">
        <v>1.33333333333318E-3</v>
      </c>
      <c r="T314" s="53">
        <v>-2.53685961126848E-17</v>
      </c>
      <c r="U314" s="53">
        <v>-2.72646488719275E-17</v>
      </c>
      <c r="V314" s="53">
        <v>3.49999999999985E-3</v>
      </c>
      <c r="W314" s="53">
        <v>-2.6201263381153699E-17</v>
      </c>
      <c r="X314" s="53">
        <v>0.31473333333333298</v>
      </c>
      <c r="Y314" s="53">
        <v>8.0714285714284899E-3</v>
      </c>
      <c r="Z314" s="53">
        <v>1.0399999999999901E-2</v>
      </c>
      <c r="AA314" s="53">
        <v>9.9999999999972593E-4</v>
      </c>
      <c r="AB314" s="53">
        <v>6.6666666666657904E-4</v>
      </c>
      <c r="AC314" s="53">
        <v>-2.6808416597745599E-17</v>
      </c>
      <c r="AD314" s="53">
        <v>-2.6910418338133001E-16</v>
      </c>
      <c r="AE314" s="53">
        <v>0.44540000000000002</v>
      </c>
      <c r="AF314" s="53">
        <v>-8.9841328820838798E-18</v>
      </c>
      <c r="AG314" s="53">
        <v>-3.1710745140855999E-17</v>
      </c>
      <c r="AH314" s="53">
        <v>4.3333333333331796E-3</v>
      </c>
      <c r="AI314" s="53">
        <v>-3.4244829194563001E-16</v>
      </c>
      <c r="AJ314" s="53">
        <v>1.9999999999995798E-3</v>
      </c>
      <c r="AK314" s="53">
        <v>0.31440000000000001</v>
      </c>
      <c r="AL314" s="53">
        <v>9.5666666666665793E-3</v>
      </c>
      <c r="AM314" s="53">
        <v>-2.6090241078691199E-16</v>
      </c>
      <c r="AN314" s="53">
        <v>0.43003148990051598</v>
      </c>
      <c r="AO314" s="53">
        <v>0.68108860311736696</v>
      </c>
      <c r="AP314" s="53">
        <v>7.8045324071268598E-10</v>
      </c>
      <c r="AQ314" s="53">
        <v>2.2204460492503101E-16</v>
      </c>
      <c r="AR314" s="53">
        <v>0.108345957492299</v>
      </c>
      <c r="AS314" s="53">
        <v>9.0527733086823297E-5</v>
      </c>
      <c r="AT314" s="53">
        <v>5.3223690061092398E-6</v>
      </c>
      <c r="AU314" s="53">
        <v>0.793300061270104</v>
      </c>
      <c r="AV314" s="53">
        <v>6.4627921508824E-8</v>
      </c>
      <c r="AW314" s="53">
        <v>0.36564332712154801</v>
      </c>
      <c r="AX314" s="53">
        <v>3.70243943867527E-13</v>
      </c>
      <c r="AY314" s="53">
        <v>3.4297632821191202E-9</v>
      </c>
      <c r="AZ314" s="53">
        <v>2.2204460492503101E-16</v>
      </c>
      <c r="BA314" s="53">
        <v>2.2204460492503101E-16</v>
      </c>
      <c r="BB314" s="53">
        <v>4.3371037043097502E-7</v>
      </c>
      <c r="BC314" s="53">
        <v>2.2204460492503101E-16</v>
      </c>
      <c r="BD314" s="53">
        <v>3.7850878236159099E-4</v>
      </c>
      <c r="BE314" s="53">
        <v>2.13793717780154E-2</v>
      </c>
      <c r="BF314" s="53">
        <v>2.2204460492503101E-16</v>
      </c>
      <c r="BG314" s="53">
        <v>5.8021051094004599E-6</v>
      </c>
      <c r="BH314" s="53">
        <v>0.23447919986484</v>
      </c>
      <c r="BI314" s="53">
        <v>9.5373416970609799E-11</v>
      </c>
      <c r="BJ314" s="53">
        <v>0.32335845958557602</v>
      </c>
      <c r="BK314" s="53">
        <v>1.0884094135945599E-3</v>
      </c>
      <c r="BL314" s="53">
        <v>2.2204460492503101E-16</v>
      </c>
      <c r="BN314" s="5">
        <f t="shared" si="22"/>
        <v>0</v>
      </c>
      <c r="BO314" s="5">
        <f t="shared" si="23"/>
        <v>1</v>
      </c>
      <c r="BQ314" s="5">
        <f t="shared" si="18"/>
        <v>0</v>
      </c>
      <c r="BR314" s="5">
        <f t="shared" si="19"/>
        <v>2</v>
      </c>
    </row>
    <row r="315" spans="1:70" x14ac:dyDescent="0.35">
      <c r="A315">
        <v>314</v>
      </c>
      <c r="B315" t="s">
        <v>1703</v>
      </c>
      <c r="C315">
        <v>5.0999999999999996</v>
      </c>
      <c r="D315">
        <v>3.9</v>
      </c>
      <c r="E315">
        <v>3.5</v>
      </c>
      <c r="F315">
        <v>1.31</v>
      </c>
      <c r="G315">
        <v>1.46</v>
      </c>
      <c r="H315">
        <v>1.1100000000000001</v>
      </c>
      <c r="I315">
        <v>76.47</v>
      </c>
      <c r="K315" t="s">
        <v>1572</v>
      </c>
      <c r="L315">
        <v>4000</v>
      </c>
      <c r="M315" t="s">
        <v>104</v>
      </c>
      <c r="N315" t="s">
        <v>1370</v>
      </c>
      <c r="O315" s="53">
        <v>7.4666666666666701E-3</v>
      </c>
      <c r="P315" s="53">
        <v>2.02666666666667E-2</v>
      </c>
      <c r="Q315" s="53">
        <v>-7.5328632220816895E-17</v>
      </c>
      <c r="R315" s="53">
        <v>3.0266666666666699E-2</v>
      </c>
      <c r="S315" s="53">
        <v>-1.82465154097144E-16</v>
      </c>
      <c r="T315" s="53">
        <v>-2.19269047363468E-17</v>
      </c>
      <c r="U315" s="53">
        <v>-2.7358323939630201E-17</v>
      </c>
      <c r="V315" s="53">
        <v>-1.7819079545233799E-16</v>
      </c>
      <c r="W315" s="53">
        <v>-2.11219930434936E-17</v>
      </c>
      <c r="X315" s="53">
        <v>7.3188095238095205E-2</v>
      </c>
      <c r="Y315" s="53">
        <v>0.95099999999999996</v>
      </c>
      <c r="Z315" s="53">
        <v>0.98493333333333299</v>
      </c>
      <c r="AA315" s="53">
        <v>-3.3176239533361199E-16</v>
      </c>
      <c r="AB315" s="53">
        <v>-1.1768364061026699E-16</v>
      </c>
      <c r="AC315" s="53">
        <v>-2.53443099840212E-17</v>
      </c>
      <c r="AD315" s="53">
        <v>3.9999999999987702E-4</v>
      </c>
      <c r="AE315" s="53">
        <v>-2.0372592501871601E-17</v>
      </c>
      <c r="AF315" s="53">
        <v>-7.7663570019481705E-18</v>
      </c>
      <c r="AG315" s="53">
        <v>-3.0836444508963698E-17</v>
      </c>
      <c r="AH315" s="53">
        <v>1.0833333333333301E-2</v>
      </c>
      <c r="AI315" s="53">
        <v>2.8400000000000002E-2</v>
      </c>
      <c r="AJ315" s="53">
        <v>-4.2590930782182599E-16</v>
      </c>
      <c r="AK315" s="53">
        <v>2.79999999999998E-3</v>
      </c>
      <c r="AL315" s="53">
        <v>-3.2551739082009599E-16</v>
      </c>
      <c r="AM315" s="53">
        <v>-2.5952850979393801E-16</v>
      </c>
      <c r="AN315" s="53">
        <v>6.93635733275429E-3</v>
      </c>
      <c r="AO315" s="53">
        <v>1.21650471202932E-4</v>
      </c>
      <c r="AP315" s="53">
        <v>2.2204460492503101E-16</v>
      </c>
      <c r="AQ315" s="53">
        <v>2.2204460492503101E-16</v>
      </c>
      <c r="AR315" s="53">
        <v>4.6454145327123698E-2</v>
      </c>
      <c r="AS315" s="53">
        <v>0.92452963801125998</v>
      </c>
      <c r="AT315" s="53">
        <v>9.9506606559749306E-5</v>
      </c>
      <c r="AU315" s="53">
        <v>5.6844446566566001E-3</v>
      </c>
      <c r="AV315" s="53">
        <v>1.40597448221993E-7</v>
      </c>
      <c r="AW315" s="53">
        <v>1.53359064125776E-2</v>
      </c>
      <c r="AX315" s="53">
        <v>2.2204460492503101E-16</v>
      </c>
      <c r="AY315" s="53">
        <v>2.2204460492503101E-16</v>
      </c>
      <c r="AZ315" s="53">
        <v>2.2204460492503101E-16</v>
      </c>
      <c r="BA315" s="53">
        <v>2.2204460492503101E-16</v>
      </c>
      <c r="BB315" s="53">
        <v>2.2204460492503101E-16</v>
      </c>
      <c r="BC315" s="53">
        <v>1</v>
      </c>
      <c r="BD315" s="53">
        <v>4.9239439590775402E-5</v>
      </c>
      <c r="BE315" s="53">
        <v>0.99557736239521799</v>
      </c>
      <c r="BF315" s="53">
        <v>2.2204460492503101E-16</v>
      </c>
      <c r="BG315" s="53">
        <v>3.0150919620622799E-13</v>
      </c>
      <c r="BH315" s="53">
        <v>2.1327089549198702E-5</v>
      </c>
      <c r="BI315" s="53">
        <v>2.2204460492503101E-16</v>
      </c>
      <c r="BJ315" s="53">
        <v>2.2500801116983899E-3</v>
      </c>
      <c r="BK315" s="53">
        <v>1.6375899360858301E-10</v>
      </c>
      <c r="BL315" s="53">
        <v>2.2204460492503101E-16</v>
      </c>
      <c r="BN315" s="5">
        <f t="shared" si="22"/>
        <v>2</v>
      </c>
      <c r="BO315" s="5">
        <f t="shared" si="23"/>
        <v>3</v>
      </c>
      <c r="BQ315" s="5">
        <f t="shared" si="18"/>
        <v>2</v>
      </c>
      <c r="BR315" s="5">
        <f t="shared" si="19"/>
        <v>3</v>
      </c>
    </row>
    <row r="316" spans="1:70" x14ac:dyDescent="0.35">
      <c r="A316">
        <v>315</v>
      </c>
      <c r="B316" t="s">
        <v>1704</v>
      </c>
      <c r="C316">
        <v>5.0999999999999996</v>
      </c>
      <c r="D316">
        <v>3.7</v>
      </c>
      <c r="E316">
        <v>3.3</v>
      </c>
      <c r="F316">
        <v>1.38</v>
      </c>
      <c r="G316">
        <v>1.55</v>
      </c>
      <c r="H316">
        <v>1.1200000000000001</v>
      </c>
      <c r="I316">
        <v>72.55</v>
      </c>
      <c r="K316" t="s">
        <v>1572</v>
      </c>
      <c r="L316">
        <v>4000</v>
      </c>
      <c r="M316" t="s">
        <v>104</v>
      </c>
      <c r="N316" t="s">
        <v>1370</v>
      </c>
      <c r="O316" s="53">
        <v>6.9333333333333302E-2</v>
      </c>
      <c r="P316" s="53">
        <v>2.2999999999999501E-3</v>
      </c>
      <c r="Q316" s="53">
        <v>2.1666666666665898E-3</v>
      </c>
      <c r="R316" s="53">
        <v>-2.4452662117369101E-17</v>
      </c>
      <c r="S316" s="53">
        <v>-1.89237514547358E-16</v>
      </c>
      <c r="T316" s="53">
        <v>-2.5174307083375401E-17</v>
      </c>
      <c r="U316" s="53">
        <v>-2.7873536811995302E-17</v>
      </c>
      <c r="V316" s="53">
        <v>-1.8723911310303301E-16</v>
      </c>
      <c r="W316" s="53">
        <v>-2.5146551507759799E-17</v>
      </c>
      <c r="X316" s="53">
        <v>4.1500000000000002E-2</v>
      </c>
      <c r="Y316" s="53">
        <v>0.90183333333333404</v>
      </c>
      <c r="Z316" s="53">
        <v>1</v>
      </c>
      <c r="AA316" s="53">
        <v>-3.3290037393385299E-16</v>
      </c>
      <c r="AB316" s="53">
        <v>-1.2490009027033001E-16</v>
      </c>
      <c r="AC316" s="53">
        <v>-2.7183116868556601E-17</v>
      </c>
      <c r="AD316" s="53">
        <v>-1.4177548024463201E-16</v>
      </c>
      <c r="AE316" s="53">
        <v>1.9999999999999801E-3</v>
      </c>
      <c r="AF316" s="53">
        <v>-8.6475965277443793E-18</v>
      </c>
      <c r="AG316" s="53">
        <v>-3.1422781043843897E-17</v>
      </c>
      <c r="AH316" s="53">
        <v>-1.2040368702059801E-16</v>
      </c>
      <c r="AI316" s="53">
        <v>-1.3039569424222499E-16</v>
      </c>
      <c r="AJ316" s="53">
        <v>-4.7600812180803602E-16</v>
      </c>
      <c r="AK316" s="53">
        <v>2.79999999999998E-3</v>
      </c>
      <c r="AL316" s="53">
        <v>-3.4428015993626099E-16</v>
      </c>
      <c r="AM316" s="53">
        <v>-2.5998647679159601E-16</v>
      </c>
      <c r="AN316" s="53">
        <v>4.8138542363901603E-2</v>
      </c>
      <c r="AO316" s="53">
        <v>2.78851691378053E-3</v>
      </c>
      <c r="AP316" s="53">
        <v>2.2204460492503101E-16</v>
      </c>
      <c r="AQ316" s="53">
        <v>2.2204460492503101E-16</v>
      </c>
      <c r="AR316" s="53">
        <v>8.1051647926748793E-2</v>
      </c>
      <c r="AS316" s="53">
        <v>0.657729158094849</v>
      </c>
      <c r="AT316" s="53">
        <v>5.3879221138106E-5</v>
      </c>
      <c r="AU316" s="53">
        <v>1.81596021638748E-2</v>
      </c>
      <c r="AV316" s="53">
        <v>5.0723105129664298E-7</v>
      </c>
      <c r="AW316" s="53">
        <v>5.9779236356795697E-2</v>
      </c>
      <c r="AX316" s="53">
        <v>2.2204460492503101E-16</v>
      </c>
      <c r="AY316" s="53">
        <v>2.2204460492503101E-16</v>
      </c>
      <c r="AZ316" s="53">
        <v>2.2204460492503101E-16</v>
      </c>
      <c r="BA316" s="53">
        <v>2.2204460492503101E-16</v>
      </c>
      <c r="BB316" s="53">
        <v>2.2204460492503101E-16</v>
      </c>
      <c r="BC316" s="53">
        <v>2.2204460492503101E-16</v>
      </c>
      <c r="BD316" s="53">
        <v>5.6788589613830801E-5</v>
      </c>
      <c r="BE316" s="53">
        <v>0.98740525477110197</v>
      </c>
      <c r="BF316" s="53">
        <v>2.2204460492503101E-16</v>
      </c>
      <c r="BG316" s="53">
        <v>2.4777477458362399E-11</v>
      </c>
      <c r="BH316" s="53">
        <v>3.0642064905636601E-4</v>
      </c>
      <c r="BI316" s="53">
        <v>2.2204460492503101E-16</v>
      </c>
      <c r="BJ316" s="53">
        <v>9.7370592491815098E-3</v>
      </c>
      <c r="BK316" s="53">
        <v>7.9711196590544893E-9</v>
      </c>
      <c r="BL316" s="53">
        <v>2.2204460492503101E-16</v>
      </c>
      <c r="BN316" s="5">
        <f t="shared" si="22"/>
        <v>2</v>
      </c>
      <c r="BO316" s="5">
        <f t="shared" si="23"/>
        <v>1</v>
      </c>
      <c r="BQ316" s="5">
        <f t="shared" si="18"/>
        <v>2</v>
      </c>
      <c r="BR316" s="5">
        <f t="shared" si="19"/>
        <v>2</v>
      </c>
    </row>
    <row r="317" spans="1:70" x14ac:dyDescent="0.35">
      <c r="A317">
        <v>316</v>
      </c>
      <c r="B317" t="s">
        <v>1705</v>
      </c>
      <c r="C317">
        <v>5.7</v>
      </c>
      <c r="D317">
        <v>3.8</v>
      </c>
      <c r="E317">
        <v>2.8</v>
      </c>
      <c r="F317">
        <v>1.5</v>
      </c>
      <c r="G317">
        <v>2.04</v>
      </c>
      <c r="H317">
        <v>1.36</v>
      </c>
      <c r="I317">
        <v>66.67</v>
      </c>
      <c r="K317" t="s">
        <v>1572</v>
      </c>
      <c r="L317">
        <v>4000</v>
      </c>
      <c r="M317" t="s">
        <v>104</v>
      </c>
      <c r="N317" t="s">
        <v>1370</v>
      </c>
      <c r="O317" s="53">
        <v>0.96956666666666702</v>
      </c>
      <c r="P317" s="53">
        <v>0.489433333333333</v>
      </c>
      <c r="Q317" s="53">
        <v>4.31666666666667E-2</v>
      </c>
      <c r="R317" s="53">
        <v>0.148666666666667</v>
      </c>
      <c r="S317" s="53">
        <v>-1.7957857423311899E-16</v>
      </c>
      <c r="T317" s="53">
        <v>5.1999999999999998E-3</v>
      </c>
      <c r="U317" s="53">
        <v>-2.9034066817423799E-17</v>
      </c>
      <c r="V317" s="53">
        <v>-1.8818280267396399E-16</v>
      </c>
      <c r="W317" s="53">
        <v>-2.6340041259231801E-17</v>
      </c>
      <c r="X317" s="53">
        <v>2.9999999999999298E-3</v>
      </c>
      <c r="Y317" s="53">
        <v>5.2999999999999202E-3</v>
      </c>
      <c r="Z317" s="53">
        <v>0.43793333333333301</v>
      </c>
      <c r="AA317" s="53">
        <v>-3.1524782784231302E-16</v>
      </c>
      <c r="AB317" s="53">
        <v>-1.2526091275333299E-16</v>
      </c>
      <c r="AC317" s="53">
        <v>-2.7405161473481599E-17</v>
      </c>
      <c r="AD317" s="53">
        <v>-1.5779044737484999E-16</v>
      </c>
      <c r="AE317" s="53">
        <v>7.6666666666666298E-3</v>
      </c>
      <c r="AF317" s="53">
        <v>-9.1645441235854694E-18</v>
      </c>
      <c r="AG317" s="53">
        <v>-3.1443597725555601E-17</v>
      </c>
      <c r="AH317" s="53">
        <v>6.3999999999999396E-3</v>
      </c>
      <c r="AI317" s="53">
        <v>9.9999999999998996E-3</v>
      </c>
      <c r="AJ317" s="53">
        <v>5.9999999999996801E-3</v>
      </c>
      <c r="AK317" s="53">
        <v>-2.3758772726978401E-16</v>
      </c>
      <c r="AL317" s="53">
        <v>1.4999999999997099E-3</v>
      </c>
      <c r="AM317" s="53">
        <v>-2.5955626536955402E-16</v>
      </c>
      <c r="AN317" s="53">
        <v>0.78621760486230896</v>
      </c>
      <c r="AO317" s="53">
        <v>0.22863763202922099</v>
      </c>
      <c r="AP317" s="53">
        <v>4.0562643780223003E-12</v>
      </c>
      <c r="AQ317" s="53">
        <v>2.2204460492503101E-16</v>
      </c>
      <c r="AR317" s="53">
        <v>1.8331371433399E-2</v>
      </c>
      <c r="AS317" s="53">
        <v>6.1260197228321395E-5</v>
      </c>
      <c r="AT317" s="53">
        <v>6.8236175354563798E-5</v>
      </c>
      <c r="AU317" s="53">
        <v>5.3339498794949302E-3</v>
      </c>
      <c r="AV317" s="53">
        <v>3.7636317902601602E-3</v>
      </c>
      <c r="AW317" s="53">
        <v>0.76549476303811603</v>
      </c>
      <c r="AX317" s="53">
        <v>2.2204460492503101E-16</v>
      </c>
      <c r="AY317" s="53">
        <v>6.7770669936631401E-10</v>
      </c>
      <c r="AZ317" s="53">
        <v>2.2204460492503101E-16</v>
      </c>
      <c r="BA317" s="53">
        <v>2.2204460492503101E-16</v>
      </c>
      <c r="BB317" s="53">
        <v>1.1406680110038701E-9</v>
      </c>
      <c r="BC317" s="53">
        <v>2.2204460492503101E-16</v>
      </c>
      <c r="BD317" s="53">
        <v>1.8668463970422499E-6</v>
      </c>
      <c r="BE317" s="53">
        <v>0.43327403876839399</v>
      </c>
      <c r="BF317" s="53">
        <v>2.2204460492503101E-16</v>
      </c>
      <c r="BG317" s="53">
        <v>8.6355776762623497E-6</v>
      </c>
      <c r="BH317" s="53">
        <v>8.9768225164202797E-2</v>
      </c>
      <c r="BI317" s="53">
        <v>1.8127883354017401E-11</v>
      </c>
      <c r="BJ317" s="53">
        <v>1.46956875764798E-3</v>
      </c>
      <c r="BK317" s="53">
        <v>5.9254066486773702E-6</v>
      </c>
      <c r="BL317" s="53">
        <v>2.2204460492503101E-16</v>
      </c>
      <c r="BN317" s="5">
        <f t="shared" si="22"/>
        <v>2</v>
      </c>
      <c r="BO317" s="5">
        <f t="shared" si="23"/>
        <v>1</v>
      </c>
      <c r="BQ317" s="5">
        <f t="shared" si="18"/>
        <v>2</v>
      </c>
      <c r="BR317" s="5">
        <f t="shared" si="19"/>
        <v>1</v>
      </c>
    </row>
    <row r="318" spans="1:70" x14ac:dyDescent="0.35">
      <c r="A318">
        <v>317</v>
      </c>
      <c r="B318" t="s">
        <v>1706</v>
      </c>
      <c r="C318">
        <v>5.8</v>
      </c>
      <c r="D318">
        <v>4</v>
      </c>
      <c r="E318">
        <v>2.2000000000000002</v>
      </c>
      <c r="F318">
        <v>1.45</v>
      </c>
      <c r="G318">
        <v>2.64</v>
      </c>
      <c r="H318">
        <v>1.82</v>
      </c>
      <c r="I318">
        <v>68.97</v>
      </c>
      <c r="K318" t="s">
        <v>1572</v>
      </c>
      <c r="L318">
        <v>4000</v>
      </c>
      <c r="M318" t="s">
        <v>104</v>
      </c>
      <c r="N318" t="s">
        <v>1370</v>
      </c>
      <c r="O318" s="53">
        <v>0.68020000000000003</v>
      </c>
      <c r="P318" s="53">
        <v>0.19776666666666701</v>
      </c>
      <c r="Q318" s="53">
        <v>0.16316666666666699</v>
      </c>
      <c r="R318" s="53">
        <v>0.69176666666666697</v>
      </c>
      <c r="S318" s="53">
        <v>3.3000000000000002E-2</v>
      </c>
      <c r="T318" s="53">
        <v>1.3544444444444401E-2</v>
      </c>
      <c r="U318" s="53">
        <v>-2.3380603009215399E-17</v>
      </c>
      <c r="V318" s="53">
        <v>5.9999999999998804E-3</v>
      </c>
      <c r="W318" s="53">
        <v>-2.3120394487818899E-17</v>
      </c>
      <c r="X318" s="53">
        <v>2.32333333333333E-2</v>
      </c>
      <c r="Y318" s="53">
        <v>7.7966666666666698E-2</v>
      </c>
      <c r="Z318" s="53">
        <v>0.163033333333333</v>
      </c>
      <c r="AA318" s="53">
        <v>9.9999999999980009E-4</v>
      </c>
      <c r="AB318" s="53">
        <v>6.6666666666657405E-4</v>
      </c>
      <c r="AC318" s="53">
        <v>-1.2432763152325799E-17</v>
      </c>
      <c r="AD318" s="53">
        <v>-1.0667855487867E-16</v>
      </c>
      <c r="AE318" s="53">
        <v>1.01333333333333E-2</v>
      </c>
      <c r="AF318" s="53">
        <v>1.5E-3</v>
      </c>
      <c r="AG318" s="53">
        <v>-3.0156432906380803E-17</v>
      </c>
      <c r="AH318" s="53">
        <v>6.4066666666666702E-2</v>
      </c>
      <c r="AI318" s="53">
        <v>4.11333333333333E-2</v>
      </c>
      <c r="AJ318" s="53">
        <v>0.16443333333333299</v>
      </c>
      <c r="AK318" s="53">
        <v>3.9666666666664597E-3</v>
      </c>
      <c r="AL318" s="53">
        <v>5.7999999999997697E-3</v>
      </c>
      <c r="AM318" s="53">
        <v>-1.87530546646997E-16</v>
      </c>
      <c r="AN318" s="53">
        <v>6.2770134642676195E-2</v>
      </c>
      <c r="AO318" s="53">
        <v>0.999136562219331</v>
      </c>
      <c r="AP318" s="53">
        <v>1.9267254135654799E-8</v>
      </c>
      <c r="AQ318" s="53">
        <v>2.2204460492503101E-16</v>
      </c>
      <c r="AR318" s="53">
        <v>4.2165799397129099E-4</v>
      </c>
      <c r="AS318" s="53">
        <v>1.31792557689859E-5</v>
      </c>
      <c r="AT318" s="53">
        <v>1.1243587613208601E-6</v>
      </c>
      <c r="AU318" s="53">
        <v>5.19953031080513E-7</v>
      </c>
      <c r="AV318" s="53">
        <v>6.0622359336791002E-3</v>
      </c>
      <c r="AW318" s="53">
        <v>0.92571823143315901</v>
      </c>
      <c r="AX318" s="53">
        <v>2.2204460492503101E-16</v>
      </c>
      <c r="AY318" s="53">
        <v>2.8721889383777402E-10</v>
      </c>
      <c r="AZ318" s="53">
        <v>2.2204460492503101E-16</v>
      </c>
      <c r="BA318" s="53">
        <v>2.2204460492503101E-16</v>
      </c>
      <c r="BB318" s="53">
        <v>2.5426775761256499E-8</v>
      </c>
      <c r="BC318" s="53">
        <v>2.2204460492503101E-16</v>
      </c>
      <c r="BD318" s="53">
        <v>6.4090167323533904E-10</v>
      </c>
      <c r="BE318" s="53">
        <v>2.8832077376845702E-2</v>
      </c>
      <c r="BF318" s="53">
        <v>2.2204460492503101E-16</v>
      </c>
      <c r="BG318" s="53">
        <v>1.5069709939778899E-2</v>
      </c>
      <c r="BH318" s="53">
        <v>0.87260936850918702</v>
      </c>
      <c r="BI318" s="53">
        <v>5.9833520547846304E-7</v>
      </c>
      <c r="BJ318" s="53">
        <v>1.75968906383071E-7</v>
      </c>
      <c r="BK318" s="53">
        <v>9.8840689182111696E-7</v>
      </c>
      <c r="BL318" s="53">
        <v>2.2204460492503101E-16</v>
      </c>
      <c r="BN318" s="5">
        <f t="shared" si="22"/>
        <v>0</v>
      </c>
      <c r="BO318" s="5">
        <f t="shared" si="23"/>
        <v>3</v>
      </c>
      <c r="BQ318" s="5">
        <f t="shared" si="18"/>
        <v>2</v>
      </c>
      <c r="BR318" s="5">
        <f t="shared" si="19"/>
        <v>3</v>
      </c>
    </row>
    <row r="319" spans="1:70" x14ac:dyDescent="0.35">
      <c r="A319">
        <v>318</v>
      </c>
      <c r="B319" t="s">
        <v>1707</v>
      </c>
      <c r="C319">
        <v>5.0999999999999996</v>
      </c>
      <c r="D319">
        <v>3.7</v>
      </c>
      <c r="E319">
        <v>3.3</v>
      </c>
      <c r="F319">
        <v>1.38</v>
      </c>
      <c r="G319">
        <v>1.55</v>
      </c>
      <c r="H319">
        <v>1.1200000000000001</v>
      </c>
      <c r="I319">
        <v>72.55</v>
      </c>
      <c r="K319" t="s">
        <v>1572</v>
      </c>
      <c r="L319">
        <v>4000</v>
      </c>
      <c r="M319" t="s">
        <v>104</v>
      </c>
      <c r="N319" t="s">
        <v>1370</v>
      </c>
      <c r="O319" s="53">
        <v>6.9333333333333302E-2</v>
      </c>
      <c r="P319" s="53">
        <v>2.2999999999999501E-3</v>
      </c>
      <c r="Q319" s="53">
        <v>2.1666666666665898E-3</v>
      </c>
      <c r="R319" s="53">
        <v>-2.4452662117369101E-17</v>
      </c>
      <c r="S319" s="53">
        <v>-1.89237514547358E-16</v>
      </c>
      <c r="T319" s="53">
        <v>-2.5174307083375401E-17</v>
      </c>
      <c r="U319" s="53">
        <v>-2.7873536811995302E-17</v>
      </c>
      <c r="V319" s="53">
        <v>-1.8723911310303301E-16</v>
      </c>
      <c r="W319" s="53">
        <v>-2.5146551507759799E-17</v>
      </c>
      <c r="X319" s="53">
        <v>4.1500000000000002E-2</v>
      </c>
      <c r="Y319" s="53">
        <v>0.90183333333333404</v>
      </c>
      <c r="Z319" s="53">
        <v>1</v>
      </c>
      <c r="AA319" s="53">
        <v>-3.3290037393385299E-16</v>
      </c>
      <c r="AB319" s="53">
        <v>-1.2490009027033001E-16</v>
      </c>
      <c r="AC319" s="53">
        <v>-2.7183116868556601E-17</v>
      </c>
      <c r="AD319" s="53">
        <v>-1.4177548024463201E-16</v>
      </c>
      <c r="AE319" s="53">
        <v>1.9999999999999801E-3</v>
      </c>
      <c r="AF319" s="53">
        <v>-8.6475965277443793E-18</v>
      </c>
      <c r="AG319" s="53">
        <v>-3.1422781043843897E-17</v>
      </c>
      <c r="AH319" s="53">
        <v>-1.2040368702059801E-16</v>
      </c>
      <c r="AI319" s="53">
        <v>-1.3039569424222499E-16</v>
      </c>
      <c r="AJ319" s="53">
        <v>-4.7600812180803602E-16</v>
      </c>
      <c r="AK319" s="53">
        <v>2.79999999999998E-3</v>
      </c>
      <c r="AL319" s="53">
        <v>-3.4428015993626099E-16</v>
      </c>
      <c r="AM319" s="53">
        <v>-2.5998647679159601E-16</v>
      </c>
      <c r="AN319" s="53">
        <v>4.8138542363901603E-2</v>
      </c>
      <c r="AO319" s="53">
        <v>2.78851691378053E-3</v>
      </c>
      <c r="AP319" s="53">
        <v>2.2204460492503101E-16</v>
      </c>
      <c r="AQ319" s="53">
        <v>2.2204460492503101E-16</v>
      </c>
      <c r="AR319" s="53">
        <v>8.1051647926748793E-2</v>
      </c>
      <c r="AS319" s="53">
        <v>0.657729158094849</v>
      </c>
      <c r="AT319" s="53">
        <v>5.3879221138106E-5</v>
      </c>
      <c r="AU319" s="53">
        <v>1.81596021638748E-2</v>
      </c>
      <c r="AV319" s="53">
        <v>5.0723105129664298E-7</v>
      </c>
      <c r="AW319" s="53">
        <v>5.9779236356795697E-2</v>
      </c>
      <c r="AX319" s="53">
        <v>2.2204460492503101E-16</v>
      </c>
      <c r="AY319" s="53">
        <v>2.2204460492503101E-16</v>
      </c>
      <c r="AZ319" s="53">
        <v>2.2204460492503101E-16</v>
      </c>
      <c r="BA319" s="53">
        <v>2.2204460492503101E-16</v>
      </c>
      <c r="BB319" s="53">
        <v>2.2204460492503101E-16</v>
      </c>
      <c r="BC319" s="53">
        <v>2.2204460492503101E-16</v>
      </c>
      <c r="BD319" s="53">
        <v>5.6788589613830801E-5</v>
      </c>
      <c r="BE319" s="53">
        <v>0.98740525477110197</v>
      </c>
      <c r="BF319" s="53">
        <v>2.2204460492503101E-16</v>
      </c>
      <c r="BG319" s="53">
        <v>2.4777477458362399E-11</v>
      </c>
      <c r="BH319" s="53">
        <v>3.0642064905636601E-4</v>
      </c>
      <c r="BI319" s="53">
        <v>2.2204460492503101E-16</v>
      </c>
      <c r="BJ319" s="53">
        <v>9.7370592491815098E-3</v>
      </c>
      <c r="BK319" s="53">
        <v>7.9711196590544893E-9</v>
      </c>
      <c r="BL319" s="53">
        <v>2.2204460492503101E-16</v>
      </c>
      <c r="BN319" s="5">
        <f t="shared" si="22"/>
        <v>2</v>
      </c>
      <c r="BO319" s="5">
        <f t="shared" si="23"/>
        <v>1</v>
      </c>
      <c r="BQ319" s="5">
        <f t="shared" si="18"/>
        <v>2</v>
      </c>
      <c r="BR319" s="5">
        <f t="shared" si="19"/>
        <v>2</v>
      </c>
    </row>
    <row r="320" spans="1:70" x14ac:dyDescent="0.35">
      <c r="A320">
        <v>319</v>
      </c>
      <c r="B320" t="s">
        <v>1708</v>
      </c>
      <c r="C320">
        <v>5.3</v>
      </c>
      <c r="D320">
        <v>3.7</v>
      </c>
      <c r="E320">
        <v>3.6</v>
      </c>
      <c r="F320">
        <v>1.43</v>
      </c>
      <c r="G320">
        <v>1.47</v>
      </c>
      <c r="H320">
        <v>1.03</v>
      </c>
      <c r="I320">
        <v>69.81</v>
      </c>
      <c r="K320" t="s">
        <v>1572</v>
      </c>
      <c r="L320">
        <v>4000</v>
      </c>
      <c r="M320" t="s">
        <v>104</v>
      </c>
      <c r="N320" t="s">
        <v>1370</v>
      </c>
      <c r="O320" s="53">
        <v>7.0633333333333298E-2</v>
      </c>
      <c r="P320" s="53">
        <v>1.01E-2</v>
      </c>
      <c r="Q320" s="53">
        <v>4.9999999999991902E-4</v>
      </c>
      <c r="R320" s="53">
        <v>4.45333333333333E-2</v>
      </c>
      <c r="S320" s="53">
        <v>-1.80133685745432E-16</v>
      </c>
      <c r="T320" s="53">
        <v>-2.4258373088059701E-17</v>
      </c>
      <c r="U320" s="53">
        <v>-2.7243832190215799E-17</v>
      </c>
      <c r="V320" s="53">
        <v>3.9999999999984601E-4</v>
      </c>
      <c r="W320" s="53">
        <v>-2.3842039453825199E-17</v>
      </c>
      <c r="X320" s="53">
        <v>0.112166666666667</v>
      </c>
      <c r="Y320" s="53">
        <v>0.81363333333333399</v>
      </c>
      <c r="Z320" s="53">
        <v>0.99066666666666703</v>
      </c>
      <c r="AA320" s="53">
        <v>-3.3223424011907801E-16</v>
      </c>
      <c r="AB320" s="53">
        <v>-1.06553654788399E-16</v>
      </c>
      <c r="AC320" s="53">
        <v>-2.8746970082149702E-17</v>
      </c>
      <c r="AD320" s="53">
        <v>2.53333333333322E-3</v>
      </c>
      <c r="AE320" s="53">
        <v>5.7333333333333299E-3</v>
      </c>
      <c r="AF320" s="53">
        <v>-8.5938200999891003E-18</v>
      </c>
      <c r="AG320" s="53">
        <v>-3.12787989953378E-17</v>
      </c>
      <c r="AH320" s="53">
        <v>2.01E-2</v>
      </c>
      <c r="AI320" s="53">
        <v>2.39999999999991E-3</v>
      </c>
      <c r="AJ320" s="53">
        <v>-4.7487014320779503E-16</v>
      </c>
      <c r="AK320" s="53">
        <v>7.9999999999985302E-4</v>
      </c>
      <c r="AL320" s="53">
        <v>6.83333333333303E-3</v>
      </c>
      <c r="AM320" s="53">
        <v>-2.60097499094059E-16</v>
      </c>
      <c r="AN320" s="53">
        <v>3.0388636811149901E-2</v>
      </c>
      <c r="AO320" s="53">
        <v>2.1644752950734099E-2</v>
      </c>
      <c r="AP320" s="53">
        <v>2.2204460492503101E-16</v>
      </c>
      <c r="AQ320" s="53">
        <v>2.2204460492503101E-16</v>
      </c>
      <c r="AR320" s="53">
        <v>4.7555113328547803E-2</v>
      </c>
      <c r="AS320" s="53">
        <v>0.98884385597250202</v>
      </c>
      <c r="AT320" s="53">
        <v>3.4793234148485198E-5</v>
      </c>
      <c r="AU320" s="53">
        <v>9.92704200524255E-3</v>
      </c>
      <c r="AV320" s="53">
        <v>1.1430772412365901E-5</v>
      </c>
      <c r="AW320" s="53">
        <v>3.8404381741947199E-2</v>
      </c>
      <c r="AX320" s="53">
        <v>2.2204460492503101E-16</v>
      </c>
      <c r="AY320" s="53">
        <v>2.2204460492503101E-16</v>
      </c>
      <c r="AZ320" s="53">
        <v>2.2204460492503101E-16</v>
      </c>
      <c r="BA320" s="53">
        <v>2.2204460492503101E-16</v>
      </c>
      <c r="BB320" s="53">
        <v>1.64015064275398E-12</v>
      </c>
      <c r="BC320" s="53">
        <v>2.2204460492503101E-16</v>
      </c>
      <c r="BD320" s="53">
        <v>3.5569083904787998E-4</v>
      </c>
      <c r="BE320" s="53">
        <v>0.99673553399324399</v>
      </c>
      <c r="BF320" s="53">
        <v>2.2204460492503101E-16</v>
      </c>
      <c r="BG320" s="53">
        <v>9.1866075451521896E-13</v>
      </c>
      <c r="BH320" s="53">
        <v>3.1942207301007198E-4</v>
      </c>
      <c r="BI320" s="53">
        <v>2.2204460492503101E-16</v>
      </c>
      <c r="BJ320" s="53">
        <v>5.2260509347275899E-2</v>
      </c>
      <c r="BK320" s="53">
        <v>6.0599022158499504E-8</v>
      </c>
      <c r="BL320" s="53">
        <v>2.2204460492503101E-16</v>
      </c>
      <c r="BN320" s="5">
        <f t="shared" si="22"/>
        <v>2</v>
      </c>
      <c r="BO320" s="5">
        <f t="shared" si="23"/>
        <v>2</v>
      </c>
      <c r="BQ320" s="5">
        <f t="shared" si="18"/>
        <v>2</v>
      </c>
      <c r="BR320" s="5">
        <f t="shared" si="19"/>
        <v>2</v>
      </c>
    </row>
    <row r="321" spans="1:70" x14ac:dyDescent="0.35">
      <c r="A321">
        <v>320</v>
      </c>
      <c r="B321" t="s">
        <v>1709</v>
      </c>
      <c r="C321">
        <v>5.5</v>
      </c>
      <c r="D321">
        <v>3.7</v>
      </c>
      <c r="E321">
        <v>3.6</v>
      </c>
      <c r="F321">
        <v>1.49</v>
      </c>
      <c r="G321">
        <v>1.53</v>
      </c>
      <c r="H321">
        <v>1.03</v>
      </c>
      <c r="I321">
        <v>67.27</v>
      </c>
      <c r="K321" t="s">
        <v>1572</v>
      </c>
      <c r="L321">
        <v>4000</v>
      </c>
      <c r="M321" t="s">
        <v>104</v>
      </c>
      <c r="N321" t="s">
        <v>1370</v>
      </c>
      <c r="O321" s="53">
        <v>0.1573</v>
      </c>
      <c r="P321" s="53">
        <v>1.01E-2</v>
      </c>
      <c r="Q321" s="53">
        <v>1.07333333333333E-2</v>
      </c>
      <c r="R321" s="53">
        <v>5.18666666666667E-2</v>
      </c>
      <c r="S321" s="53">
        <v>-1.80966353013901E-16</v>
      </c>
      <c r="T321" s="53">
        <v>-2.64233079860787E-17</v>
      </c>
      <c r="U321" s="53">
        <v>-2.7530061563751899E-17</v>
      </c>
      <c r="V321" s="53">
        <v>3.9999999999984601E-4</v>
      </c>
      <c r="W321" s="53">
        <v>-2.5590640717609899E-17</v>
      </c>
      <c r="X321" s="53">
        <v>0.168066666666667</v>
      </c>
      <c r="Y321" s="53">
        <v>0.60416666666666696</v>
      </c>
      <c r="Z321" s="53">
        <v>0.99333333333333296</v>
      </c>
      <c r="AA321" s="53">
        <v>-3.3292812950946899E-16</v>
      </c>
      <c r="AB321" s="53">
        <v>-1.08996145442575E-16</v>
      </c>
      <c r="AC321" s="53">
        <v>-2.8820695829878699E-17</v>
      </c>
      <c r="AD321" s="53">
        <v>2.53333333333322E-3</v>
      </c>
      <c r="AE321" s="53">
        <v>5.3999999999999899E-3</v>
      </c>
      <c r="AF321" s="53">
        <v>-9.0032148403196295E-18</v>
      </c>
      <c r="AG321" s="53">
        <v>-3.1329105976141097E-17</v>
      </c>
      <c r="AH321" s="53">
        <v>0.1101</v>
      </c>
      <c r="AI321" s="53">
        <v>2.39999999999991E-3</v>
      </c>
      <c r="AJ321" s="53">
        <v>-4.7561954374941704E-16</v>
      </c>
      <c r="AK321" s="53">
        <v>7.9999999999984998E-4</v>
      </c>
      <c r="AL321" s="53">
        <v>-2.9995450567810202E-16</v>
      </c>
      <c r="AM321" s="53">
        <v>-2.60097499094059E-16</v>
      </c>
      <c r="AN321" s="53">
        <v>7.6477508137084899E-2</v>
      </c>
      <c r="AO321" s="53">
        <v>3.2677955699115802E-2</v>
      </c>
      <c r="AP321" s="53">
        <v>2.2204460492503101E-16</v>
      </c>
      <c r="AQ321" s="53">
        <v>2.2204460492503101E-16</v>
      </c>
      <c r="AR321" s="53">
        <v>3.4641899315465401E-2</v>
      </c>
      <c r="AS321" s="53">
        <v>0.95048578799876005</v>
      </c>
      <c r="AT321" s="53">
        <v>4.3241475239163501E-5</v>
      </c>
      <c r="AU321" s="53">
        <v>1.0169762654425299E-2</v>
      </c>
      <c r="AV321" s="53">
        <v>1.9668236629203701E-4</v>
      </c>
      <c r="AW321" s="53">
        <v>7.0448654290586402E-2</v>
      </c>
      <c r="AX321" s="53">
        <v>2.2204460492503101E-16</v>
      </c>
      <c r="AY321" s="53">
        <v>7.8240088558392497E-12</v>
      </c>
      <c r="AZ321" s="53">
        <v>2.2204460492503101E-16</v>
      </c>
      <c r="BA321" s="53">
        <v>2.2204460492503101E-16</v>
      </c>
      <c r="BB321" s="53">
        <v>5.5394565574044702E-11</v>
      </c>
      <c r="BC321" s="53">
        <v>2.2204460492503101E-16</v>
      </c>
      <c r="BD321" s="53">
        <v>4.4477951449149402E-4</v>
      </c>
      <c r="BE321" s="53">
        <v>0.98275428996548597</v>
      </c>
      <c r="BF321" s="53">
        <v>2.2204460492503101E-16</v>
      </c>
      <c r="BG321" s="53">
        <v>5.3213817210271899E-12</v>
      </c>
      <c r="BH321" s="53">
        <v>9.0092902788184697E-4</v>
      </c>
      <c r="BI321" s="53">
        <v>2.2204460492503101E-16</v>
      </c>
      <c r="BJ321" s="53">
        <v>8.2568623274542396E-2</v>
      </c>
      <c r="BK321" s="53">
        <v>5.9807296234951301E-7</v>
      </c>
      <c r="BL321" s="53">
        <v>2.2204460492503101E-16</v>
      </c>
      <c r="BN321" s="5">
        <f t="shared" si="22"/>
        <v>1</v>
      </c>
      <c r="BO321" s="5">
        <f t="shared" si="23"/>
        <v>2</v>
      </c>
      <c r="BQ321" s="5">
        <f t="shared" si="18"/>
        <v>2</v>
      </c>
      <c r="BR321" s="5">
        <f t="shared" si="19"/>
        <v>2</v>
      </c>
    </row>
    <row r="322" spans="1:70" x14ac:dyDescent="0.35">
      <c r="A322">
        <v>321</v>
      </c>
      <c r="B322" t="s">
        <v>1710</v>
      </c>
      <c r="C322">
        <v>5.2</v>
      </c>
      <c r="D322">
        <v>3.4</v>
      </c>
      <c r="E322">
        <v>3.2</v>
      </c>
      <c r="F322">
        <v>1.53</v>
      </c>
      <c r="G322">
        <v>1.63</v>
      </c>
      <c r="H322">
        <v>1.06</v>
      </c>
      <c r="I322">
        <v>65.38</v>
      </c>
      <c r="K322" t="s">
        <v>1572</v>
      </c>
      <c r="L322">
        <v>4000</v>
      </c>
      <c r="M322" t="s">
        <v>104</v>
      </c>
      <c r="N322" t="s">
        <v>1370</v>
      </c>
      <c r="O322" s="53">
        <v>0.1288</v>
      </c>
      <c r="P322" s="53">
        <v>1.9999999999999298E-3</v>
      </c>
      <c r="Q322" s="53">
        <v>3.9699999999999999E-2</v>
      </c>
      <c r="R322" s="53">
        <v>2.2666666666666699E-3</v>
      </c>
      <c r="S322" s="53">
        <v>-1.9056978217690801E-16</v>
      </c>
      <c r="T322" s="53">
        <v>-2.72837308301632E-17</v>
      </c>
      <c r="U322" s="53">
        <v>-2.7809352043384199E-17</v>
      </c>
      <c r="V322" s="53">
        <v>2.1666666666664901E-3</v>
      </c>
      <c r="W322" s="53">
        <v>-2.6839641620313199E-17</v>
      </c>
      <c r="X322" s="53">
        <v>0.14299999999999999</v>
      </c>
      <c r="Y322" s="53">
        <v>0.42953333333333299</v>
      </c>
      <c r="Z322" s="53">
        <v>0.85136666666666705</v>
      </c>
      <c r="AA322" s="53">
        <v>7.9999999999967001E-4</v>
      </c>
      <c r="AB322" s="53">
        <v>-1.2848055952474601E-16</v>
      </c>
      <c r="AC322" s="53">
        <v>-2.95345345402431E-17</v>
      </c>
      <c r="AD322" s="53">
        <v>-1.56610835411186E-16</v>
      </c>
      <c r="AE322" s="53">
        <v>5.6666666666666601E-3</v>
      </c>
      <c r="AF322" s="53">
        <v>-9.2530150208602899E-18</v>
      </c>
      <c r="AG322" s="53">
        <v>-3.1551150581066202E-17</v>
      </c>
      <c r="AH322" s="53">
        <v>8.9999999999999802E-3</v>
      </c>
      <c r="AI322" s="53">
        <v>-2.4794055697441298E-16</v>
      </c>
      <c r="AJ322" s="53">
        <v>-4.8189230383854895E-16</v>
      </c>
      <c r="AK322" s="53">
        <v>0.1241</v>
      </c>
      <c r="AL322" s="53">
        <v>-3.1766256292087302E-16</v>
      </c>
      <c r="AM322" s="53">
        <v>-2.60333421486791E-16</v>
      </c>
      <c r="AN322" s="53">
        <v>0.16578651017701801</v>
      </c>
      <c r="AO322" s="53">
        <v>9.9976278388513806E-2</v>
      </c>
      <c r="AP322" s="53">
        <v>2.2204460492503101E-16</v>
      </c>
      <c r="AQ322" s="53">
        <v>2.2204460492503101E-16</v>
      </c>
      <c r="AR322" s="53">
        <v>8.4490214570366901E-2</v>
      </c>
      <c r="AS322" s="53">
        <v>0.10489128125416899</v>
      </c>
      <c r="AT322" s="53">
        <v>3.0565020882945597E-5</v>
      </c>
      <c r="AU322" s="53">
        <v>8.7273520992535103E-2</v>
      </c>
      <c r="AV322" s="53">
        <v>8.2122537780591296E-6</v>
      </c>
      <c r="AW322" s="53">
        <v>0.15430526191858601</v>
      </c>
      <c r="AX322" s="53">
        <v>2.2204460492503101E-16</v>
      </c>
      <c r="AY322" s="53">
        <v>1.0518780696867399E-11</v>
      </c>
      <c r="AZ322" s="53">
        <v>2.2204460492503101E-16</v>
      </c>
      <c r="BA322" s="53">
        <v>2.2204460492503101E-16</v>
      </c>
      <c r="BB322" s="53">
        <v>3.5829735736347002E-10</v>
      </c>
      <c r="BC322" s="53">
        <v>2.2204460492503101E-16</v>
      </c>
      <c r="BD322" s="53">
        <v>3.2898878413546901E-4</v>
      </c>
      <c r="BE322" s="53">
        <v>0.92545985553044396</v>
      </c>
      <c r="BF322" s="53">
        <v>2.2204460492503101E-16</v>
      </c>
      <c r="BG322" s="53">
        <v>8.9379776670408897E-10</v>
      </c>
      <c r="BH322" s="53">
        <v>5.7010201418503104E-3</v>
      </c>
      <c r="BI322" s="53">
        <v>2.2204460492503101E-16</v>
      </c>
      <c r="BJ322" s="53">
        <v>9.6540777037462402E-2</v>
      </c>
      <c r="BK322" s="53">
        <v>3.8947974724714802E-6</v>
      </c>
      <c r="BL322" s="53">
        <v>2.2204460492503101E-16</v>
      </c>
      <c r="BN322" s="5">
        <f t="shared" si="22"/>
        <v>1</v>
      </c>
      <c r="BO322" s="5">
        <f t="shared" si="23"/>
        <v>1</v>
      </c>
      <c r="BQ322" s="5">
        <f t="shared" si="18"/>
        <v>1</v>
      </c>
      <c r="BR322" s="5">
        <f t="shared" si="19"/>
        <v>1</v>
      </c>
    </row>
    <row r="323" spans="1:70" x14ac:dyDescent="0.35">
      <c r="A323">
        <v>322</v>
      </c>
      <c r="B323" t="s">
        <v>1711</v>
      </c>
      <c r="C323">
        <v>5.4</v>
      </c>
      <c r="D323">
        <v>3.2</v>
      </c>
      <c r="E323">
        <v>3.1</v>
      </c>
      <c r="F323">
        <v>1.69</v>
      </c>
      <c r="G323">
        <v>1.74</v>
      </c>
      <c r="H323">
        <v>1.03</v>
      </c>
      <c r="I323">
        <v>59.26</v>
      </c>
      <c r="K323" t="s">
        <v>1572</v>
      </c>
      <c r="L323">
        <v>4000</v>
      </c>
      <c r="M323" t="s">
        <v>104</v>
      </c>
      <c r="N323" t="s">
        <v>1370</v>
      </c>
      <c r="O323" s="53">
        <v>0.482333333333333</v>
      </c>
      <c r="P323" s="53">
        <v>5.3366666666666701E-2</v>
      </c>
      <c r="Q323" s="53">
        <v>9.5233333333333295E-2</v>
      </c>
      <c r="R323" s="53">
        <v>2.46E-2</v>
      </c>
      <c r="S323" s="53">
        <v>-1.7885692926711299E-16</v>
      </c>
      <c r="T323" s="53">
        <v>-2.7505775435088299E-17</v>
      </c>
      <c r="U323" s="53">
        <v>-2.8654162376184901E-17</v>
      </c>
      <c r="V323" s="53">
        <v>-1.6087131626818499E-16</v>
      </c>
      <c r="W323" s="53">
        <v>-2.7450264283857001E-17</v>
      </c>
      <c r="X323" s="53">
        <v>0.2979</v>
      </c>
      <c r="Y323" s="53">
        <v>4.72666666666667E-2</v>
      </c>
      <c r="Z323" s="53">
        <v>0.44046666666666701</v>
      </c>
      <c r="AA323" s="53">
        <v>-3.31901173211691E-16</v>
      </c>
      <c r="AB323" s="53">
        <v>-1.19348975147204E-16</v>
      </c>
      <c r="AC323" s="53">
        <v>-3.1944065448374902E-17</v>
      </c>
      <c r="AD323" s="53">
        <v>-1.93775551160513E-16</v>
      </c>
      <c r="AE323" s="53">
        <v>2.9899999999999999E-2</v>
      </c>
      <c r="AF323" s="53">
        <v>-9.3466900885630395E-18</v>
      </c>
      <c r="AG323" s="53">
        <v>-3.1743704886899598E-17</v>
      </c>
      <c r="AH323" s="53">
        <v>1.1733333333333301E-2</v>
      </c>
      <c r="AI323" s="53">
        <v>-3.22325499624299E-16</v>
      </c>
      <c r="AJ323" s="53">
        <v>-4.7978288009176104E-16</v>
      </c>
      <c r="AK323" s="53">
        <v>0.10376666666666701</v>
      </c>
      <c r="AL323" s="53">
        <v>9.4999999999997604E-3</v>
      </c>
      <c r="AM323" s="53">
        <v>-2.6058322166733202E-16</v>
      </c>
      <c r="AN323" s="53">
        <v>0.30725334717383301</v>
      </c>
      <c r="AO323" s="53">
        <v>0.10954578906484801</v>
      </c>
      <c r="AP323" s="53">
        <v>3.3896622651128899E-12</v>
      </c>
      <c r="AQ323" s="53">
        <v>1.63503720092692E-12</v>
      </c>
      <c r="AR323" s="53">
        <v>6.7281613129140994E-2</v>
      </c>
      <c r="AS323" s="53">
        <v>2.13639056224545E-3</v>
      </c>
      <c r="AT323" s="53">
        <v>2.92661917681039E-5</v>
      </c>
      <c r="AU323" s="53">
        <v>0.156529102293853</v>
      </c>
      <c r="AV323" s="53">
        <v>1.3033507327883399E-4</v>
      </c>
      <c r="AW323" s="53">
        <v>0.29430817277615701</v>
      </c>
      <c r="AX323" s="53">
        <v>4.2917794267260499E-12</v>
      </c>
      <c r="AY323" s="53">
        <v>2.8326895342333101E-7</v>
      </c>
      <c r="AZ323" s="53">
        <v>2.2204460492503101E-16</v>
      </c>
      <c r="BA323" s="53">
        <v>2.2204460492503101E-16</v>
      </c>
      <c r="BB323" s="53">
        <v>5.5951704657336603E-7</v>
      </c>
      <c r="BC323" s="53">
        <v>2.2204460492503101E-16</v>
      </c>
      <c r="BD323" s="53">
        <v>8.8486139749621099E-4</v>
      </c>
      <c r="BE323" s="53">
        <v>4.7768790175786301E-2</v>
      </c>
      <c r="BF323" s="53">
        <v>2.2204460492503101E-16</v>
      </c>
      <c r="BG323" s="53">
        <v>4.5007004667727297E-8</v>
      </c>
      <c r="BH323" s="53">
        <v>4.6123480630909902E-2</v>
      </c>
      <c r="BI323" s="53">
        <v>2.7077479842014398E-10</v>
      </c>
      <c r="BJ323" s="53">
        <v>0.22230532839801601</v>
      </c>
      <c r="BK323" s="53">
        <v>5.1893729914943496E-4</v>
      </c>
      <c r="BL323" s="53">
        <v>2.2204460492503101E-16</v>
      </c>
      <c r="BN323" s="5">
        <f t="shared" si="22"/>
        <v>0</v>
      </c>
      <c r="BO323" s="5">
        <f t="shared" si="23"/>
        <v>0</v>
      </c>
      <c r="BQ323" s="5">
        <f t="shared" ref="BQ323:BQ386" si="24">COUNTIF(O323:AN323,"&gt;0.5")</f>
        <v>0</v>
      </c>
      <c r="BR323" s="5">
        <f t="shared" ref="BR323:BR386" si="25">COUNTIF(AO323:BL323,"&gt;0.5")</f>
        <v>0</v>
      </c>
    </row>
    <row r="324" spans="1:70" x14ac:dyDescent="0.35">
      <c r="A324">
        <v>323</v>
      </c>
      <c r="B324" t="s">
        <v>1712</v>
      </c>
      <c r="C324">
        <v>5.0999999999999996</v>
      </c>
      <c r="D324">
        <v>3.5</v>
      </c>
      <c r="E324">
        <v>3.2</v>
      </c>
      <c r="F324">
        <v>1.46</v>
      </c>
      <c r="G324">
        <v>1.59</v>
      </c>
      <c r="H324">
        <v>1.0900000000000001</v>
      </c>
      <c r="I324">
        <v>68.63</v>
      </c>
      <c r="K324" t="s">
        <v>1572</v>
      </c>
      <c r="L324">
        <v>4000</v>
      </c>
      <c r="M324" t="s">
        <v>104</v>
      </c>
      <c r="N324" t="s">
        <v>1370</v>
      </c>
      <c r="O324" s="53">
        <v>9.7633333333333294E-2</v>
      </c>
      <c r="P324" s="53">
        <v>-5.6232796197264198E-17</v>
      </c>
      <c r="Q324" s="53">
        <v>1.16666666666659E-3</v>
      </c>
      <c r="R324" s="53">
        <v>5.46666666666667E-3</v>
      </c>
      <c r="S324" s="53">
        <v>-1.9034773757198301E-16</v>
      </c>
      <c r="T324" s="53">
        <v>-2.65343302885412E-17</v>
      </c>
      <c r="U324" s="53">
        <v>-2.8241298188902403E-17</v>
      </c>
      <c r="V324" s="53">
        <v>4.99999999999817E-4</v>
      </c>
      <c r="W324" s="53">
        <v>-2.64510635616944E-17</v>
      </c>
      <c r="X324" s="53">
        <v>6.3966666666666699E-2</v>
      </c>
      <c r="Y324" s="53">
        <v>0.74443333333333295</v>
      </c>
      <c r="Z324" s="53">
        <v>1</v>
      </c>
      <c r="AA324" s="53">
        <v>-3.3317792969000902E-16</v>
      </c>
      <c r="AB324" s="53">
        <v>-1.2648215808042099E-16</v>
      </c>
      <c r="AC324" s="53">
        <v>-2.8660233908350799E-17</v>
      </c>
      <c r="AD324" s="53">
        <v>-1.57290847013769E-16</v>
      </c>
      <c r="AE324" s="53">
        <v>6.6666666666666602E-3</v>
      </c>
      <c r="AF324" s="53">
        <v>-9.0500523741710004E-18</v>
      </c>
      <c r="AG324" s="53">
        <v>-3.1486965812455001E-17</v>
      </c>
      <c r="AH324" s="53">
        <v>9.1999999999999599E-3</v>
      </c>
      <c r="AI324" s="53">
        <v>-2.3558932582545801E-16</v>
      </c>
      <c r="AJ324" s="53">
        <v>-4.8089310311638696E-16</v>
      </c>
      <c r="AK324" s="53">
        <v>5.59999999999998E-3</v>
      </c>
      <c r="AL324" s="53">
        <v>-3.3964497880845102E-16</v>
      </c>
      <c r="AM324" s="53">
        <v>-2.6036117706240701E-16</v>
      </c>
      <c r="AN324" s="53">
        <v>0.148022274801651</v>
      </c>
      <c r="AO324" s="53">
        <v>2.1795785843647199E-2</v>
      </c>
      <c r="AP324" s="53">
        <v>2.2204460492503101E-16</v>
      </c>
      <c r="AQ324" s="53">
        <v>2.2204460492503101E-16</v>
      </c>
      <c r="AR324" s="53">
        <v>0.11472160415251199</v>
      </c>
      <c r="AS324" s="53">
        <v>0.36800222107831199</v>
      </c>
      <c r="AT324" s="53">
        <v>3.41279596115958E-5</v>
      </c>
      <c r="AU324" s="53">
        <v>5.75711870006273E-2</v>
      </c>
      <c r="AV324" s="53">
        <v>1.4200723096355301E-6</v>
      </c>
      <c r="AW324" s="53">
        <v>0.122852499578316</v>
      </c>
      <c r="AX324" s="53">
        <v>2.2204460492503101E-16</v>
      </c>
      <c r="AY324" s="53">
        <v>2.2204460492503101E-16</v>
      </c>
      <c r="AZ324" s="53">
        <v>2.2204460492503101E-16</v>
      </c>
      <c r="BA324" s="53">
        <v>2.2204460492503101E-16</v>
      </c>
      <c r="BB324" s="53">
        <v>5.2345742444642303E-12</v>
      </c>
      <c r="BC324" s="53">
        <v>2.2204460492503101E-16</v>
      </c>
      <c r="BD324" s="53">
        <v>1.3045590279309299E-4</v>
      </c>
      <c r="BE324" s="53">
        <v>0.95472947301474997</v>
      </c>
      <c r="BF324" s="53">
        <v>2.2204460492503101E-16</v>
      </c>
      <c r="BG324" s="53">
        <v>3.39050623707449E-10</v>
      </c>
      <c r="BH324" s="53">
        <v>1.9619129592109898E-3</v>
      </c>
      <c r="BI324" s="53">
        <v>2.2204460492503101E-16</v>
      </c>
      <c r="BJ324" s="53">
        <v>4.8397175198906302E-2</v>
      </c>
      <c r="BK324" s="53">
        <v>2.6656899459445401E-7</v>
      </c>
      <c r="BL324" s="53">
        <v>2.2204460492503101E-16</v>
      </c>
      <c r="BN324" s="5">
        <f t="shared" si="22"/>
        <v>2</v>
      </c>
      <c r="BO324" s="5">
        <f t="shared" si="23"/>
        <v>1</v>
      </c>
      <c r="BQ324" s="5">
        <f t="shared" si="24"/>
        <v>2</v>
      </c>
      <c r="BR324" s="5">
        <f t="shared" si="25"/>
        <v>1</v>
      </c>
    </row>
    <row r="325" spans="1:70" x14ac:dyDescent="0.35">
      <c r="A325">
        <v>324</v>
      </c>
      <c r="B325" t="s">
        <v>1713</v>
      </c>
      <c r="C325">
        <v>5.2</v>
      </c>
      <c r="D325">
        <v>3.5</v>
      </c>
      <c r="E325">
        <v>3.2</v>
      </c>
      <c r="F325">
        <v>1.49</v>
      </c>
      <c r="G325">
        <v>1.63</v>
      </c>
      <c r="H325">
        <v>1.0900000000000001</v>
      </c>
      <c r="I325">
        <v>67.31</v>
      </c>
      <c r="K325" t="s">
        <v>1572</v>
      </c>
      <c r="L325">
        <v>4000</v>
      </c>
      <c r="M325" t="s">
        <v>104</v>
      </c>
      <c r="N325" t="s">
        <v>1370</v>
      </c>
      <c r="O325" s="53">
        <v>0.12766666666666701</v>
      </c>
      <c r="P325" s="53">
        <v>-5.5233595475101501E-17</v>
      </c>
      <c r="Q325" s="53">
        <v>2.8733333333333302E-2</v>
      </c>
      <c r="R325" s="53">
        <v>5.46666666666667E-3</v>
      </c>
      <c r="S325" s="53">
        <v>-1.9056978217690801E-16</v>
      </c>
      <c r="T325" s="53">
        <v>-2.7117197376469399E-17</v>
      </c>
      <c r="U325" s="53">
        <v>-2.8241298188902403E-17</v>
      </c>
      <c r="V325" s="53">
        <v>4.9999999999981602E-4</v>
      </c>
      <c r="W325" s="53">
        <v>-2.6700863742235002E-17</v>
      </c>
      <c r="X325" s="53">
        <v>7.8566666666666701E-2</v>
      </c>
      <c r="Y325" s="53">
        <v>0.58723333333333305</v>
      </c>
      <c r="Z325" s="53">
        <v>0.99309999999999998</v>
      </c>
      <c r="AA325" s="53">
        <v>-3.3317792969000902E-16</v>
      </c>
      <c r="AB325" s="53">
        <v>-1.2745360322696801E-16</v>
      </c>
      <c r="AC325" s="53">
        <v>-2.8710540889154102E-17</v>
      </c>
      <c r="AD325" s="53">
        <v>-1.5736023595280801E-16</v>
      </c>
      <c r="AE325" s="53">
        <v>1.6666666666666401E-3</v>
      </c>
      <c r="AF325" s="53">
        <v>-9.1628094001094997E-18</v>
      </c>
      <c r="AG325" s="53">
        <v>-3.1486965812455001E-17</v>
      </c>
      <c r="AH325" s="53">
        <v>9.1999999999999599E-3</v>
      </c>
      <c r="AI325" s="53">
        <v>-2.3597790388407699E-16</v>
      </c>
      <c r="AJ325" s="53">
        <v>-4.8089310311638696E-16</v>
      </c>
      <c r="AK325" s="53">
        <v>2.5266666666666701E-2</v>
      </c>
      <c r="AL325" s="53">
        <v>-3.40227845896379E-16</v>
      </c>
      <c r="AM325" s="53">
        <v>-2.60333421486791E-16</v>
      </c>
      <c r="AN325" s="53">
        <v>0.16087930607536299</v>
      </c>
      <c r="AO325" s="53">
        <v>3.6445894578703501E-2</v>
      </c>
      <c r="AP325" s="53">
        <v>2.2204460492503101E-16</v>
      </c>
      <c r="AQ325" s="53">
        <v>2.2204460492503101E-16</v>
      </c>
      <c r="AR325" s="53">
        <v>7.8885237369711994E-2</v>
      </c>
      <c r="AS325" s="53">
        <v>0.11526120745257</v>
      </c>
      <c r="AT325" s="53">
        <v>4.07992316266688E-5</v>
      </c>
      <c r="AU325" s="53">
        <v>5.9552375887345702E-2</v>
      </c>
      <c r="AV325" s="53">
        <v>5.77701724561434E-6</v>
      </c>
      <c r="AW325" s="53">
        <v>0.143489823882296</v>
      </c>
      <c r="AX325" s="53">
        <v>2.2204460492503101E-16</v>
      </c>
      <c r="AY325" s="53">
        <v>4.4241796183458599E-13</v>
      </c>
      <c r="AZ325" s="53">
        <v>2.2204460492503101E-16</v>
      </c>
      <c r="BA325" s="53">
        <v>2.2204460492503101E-16</v>
      </c>
      <c r="BB325" s="53">
        <v>2.8763685010538702E-11</v>
      </c>
      <c r="BC325" s="53">
        <v>2.2204460492503101E-16</v>
      </c>
      <c r="BD325" s="53">
        <v>1.6231762606461599E-4</v>
      </c>
      <c r="BE325" s="53">
        <v>0.94259510877720298</v>
      </c>
      <c r="BF325" s="53">
        <v>2.2204460492503101E-16</v>
      </c>
      <c r="BG325" s="53">
        <v>6.4289122232530499E-10</v>
      </c>
      <c r="BH325" s="53">
        <v>3.04302673613416E-3</v>
      </c>
      <c r="BI325" s="53">
        <v>2.2204460492503101E-16</v>
      </c>
      <c r="BJ325" s="53">
        <v>4.7363780433766198E-2</v>
      </c>
      <c r="BK325" s="53">
        <v>8.246762384752E-7</v>
      </c>
      <c r="BL325" s="53">
        <v>2.2204460492503101E-16</v>
      </c>
      <c r="BN325" s="5">
        <f t="shared" si="22"/>
        <v>1</v>
      </c>
      <c r="BO325" s="5">
        <f t="shared" si="23"/>
        <v>1</v>
      </c>
      <c r="BQ325" s="5">
        <f t="shared" si="24"/>
        <v>2</v>
      </c>
      <c r="BR325" s="5">
        <f t="shared" si="25"/>
        <v>1</v>
      </c>
    </row>
    <row r="326" spans="1:70" x14ac:dyDescent="0.35">
      <c r="A326">
        <v>325</v>
      </c>
      <c r="B326" t="s">
        <v>1714</v>
      </c>
      <c r="C326">
        <v>5.0999999999999996</v>
      </c>
      <c r="D326">
        <v>3.8</v>
      </c>
      <c r="E326">
        <v>3.3</v>
      </c>
      <c r="F326">
        <v>1.34</v>
      </c>
      <c r="G326">
        <v>1.55</v>
      </c>
      <c r="H326">
        <v>1.1499999999999999</v>
      </c>
      <c r="I326">
        <v>74.510000000000005</v>
      </c>
      <c r="K326" t="s">
        <v>1572</v>
      </c>
      <c r="L326">
        <v>4000</v>
      </c>
      <c r="M326" t="s">
        <v>104</v>
      </c>
      <c r="N326" t="s">
        <v>1370</v>
      </c>
      <c r="O326" s="53">
        <v>0.15896666666666701</v>
      </c>
      <c r="P326" s="53">
        <v>5.6666666666666497E-3</v>
      </c>
      <c r="Q326" s="53">
        <v>-7.5828232581898197E-17</v>
      </c>
      <c r="R326" s="53">
        <v>-2.3425705819590799E-17</v>
      </c>
      <c r="S326" s="53">
        <v>-1.8834933612765799E-16</v>
      </c>
      <c r="T326" s="53">
        <v>-2.3925306180672098E-17</v>
      </c>
      <c r="U326" s="53">
        <v>-2.76167977375508E-17</v>
      </c>
      <c r="V326" s="53">
        <v>-1.8890444763996999E-16</v>
      </c>
      <c r="W326" s="53">
        <v>-2.34534613952064E-17</v>
      </c>
      <c r="X326" s="53">
        <v>5.7233333333333303E-2</v>
      </c>
      <c r="Y326" s="53">
        <v>0.83827619047619095</v>
      </c>
      <c r="Z326" s="53">
        <v>0.99466666666666703</v>
      </c>
      <c r="AA326" s="53">
        <v>-3.32317506845925E-16</v>
      </c>
      <c r="AB326" s="53">
        <v>-1.21180843137836E-16</v>
      </c>
      <c r="AC326" s="53">
        <v>-2.5521251778570801E-17</v>
      </c>
      <c r="AD326" s="53">
        <v>-1.3923584507580199E-16</v>
      </c>
      <c r="AE326" s="53">
        <v>1.9999999999999801E-3</v>
      </c>
      <c r="AF326" s="53">
        <v>-8.2746309804093706E-18</v>
      </c>
      <c r="AG326" s="53">
        <v>-3.1244104525818302E-17</v>
      </c>
      <c r="AH326" s="53">
        <v>-1.1579626146840399E-16</v>
      </c>
      <c r="AI326" s="53">
        <v>3.4999999999998899E-3</v>
      </c>
      <c r="AJ326" s="53">
        <v>4.9999999999956796E-4</v>
      </c>
      <c r="AK326" s="53">
        <v>2.79999999999998E-3</v>
      </c>
      <c r="AL326" s="53">
        <v>-3.3720248815427599E-16</v>
      </c>
      <c r="AM326" s="53">
        <v>-2.5998647679159601E-16</v>
      </c>
      <c r="AN326" s="53">
        <v>4.3121481749786E-2</v>
      </c>
      <c r="AO326" s="53">
        <v>8.8509461106496003E-4</v>
      </c>
      <c r="AP326" s="53">
        <v>2.2204460492503101E-16</v>
      </c>
      <c r="AQ326" s="53">
        <v>2.2204460492503101E-16</v>
      </c>
      <c r="AR326" s="53">
        <v>7.6076000245384398E-2</v>
      </c>
      <c r="AS326" s="53">
        <v>0.66549228843104202</v>
      </c>
      <c r="AT326" s="53">
        <v>7.2596583744649902E-5</v>
      </c>
      <c r="AU326" s="53">
        <v>1.18112355918677E-2</v>
      </c>
      <c r="AV326" s="53">
        <v>3.3275829760605799E-7</v>
      </c>
      <c r="AW326" s="53">
        <v>5.3867042786808303E-2</v>
      </c>
      <c r="AX326" s="53">
        <v>2.2204460492503101E-16</v>
      </c>
      <c r="AY326" s="53">
        <v>2.2204460492503101E-16</v>
      </c>
      <c r="AZ326" s="53">
        <v>2.2204460492503101E-16</v>
      </c>
      <c r="BA326" s="53">
        <v>2.2204460492503101E-16</v>
      </c>
      <c r="BB326" s="53">
        <v>2.2204460492503101E-16</v>
      </c>
      <c r="BC326" s="53">
        <v>2.2204460492503101E-16</v>
      </c>
      <c r="BD326" s="53">
        <v>2.8031371566425401E-5</v>
      </c>
      <c r="BE326" s="53">
        <v>0.99004071573763996</v>
      </c>
      <c r="BF326" s="53">
        <v>2.2204460492503101E-16</v>
      </c>
      <c r="BG326" s="53">
        <v>1.7385150834257801E-11</v>
      </c>
      <c r="BH326" s="53">
        <v>1.5813301226527999E-4</v>
      </c>
      <c r="BI326" s="53">
        <v>2.2204460492503101E-16</v>
      </c>
      <c r="BJ326" s="53">
        <v>4.2777362975213399E-3</v>
      </c>
      <c r="BK326" s="53">
        <v>1.6050197021269701E-9</v>
      </c>
      <c r="BL326" s="53">
        <v>2.2204460492503101E-16</v>
      </c>
      <c r="BN326" s="5">
        <f t="shared" si="22"/>
        <v>2</v>
      </c>
      <c r="BO326" s="5">
        <f t="shared" si="23"/>
        <v>1</v>
      </c>
      <c r="BQ326" s="5">
        <f t="shared" si="24"/>
        <v>2</v>
      </c>
      <c r="BR326" s="5">
        <f t="shared" si="25"/>
        <v>2</v>
      </c>
    </row>
    <row r="327" spans="1:70" x14ac:dyDescent="0.35">
      <c r="A327">
        <v>326</v>
      </c>
      <c r="B327" t="s">
        <v>1715</v>
      </c>
      <c r="C327">
        <v>4.8</v>
      </c>
      <c r="D327">
        <v>3.7</v>
      </c>
      <c r="E327">
        <v>3.1</v>
      </c>
      <c r="F327">
        <v>1.3</v>
      </c>
      <c r="G327">
        <v>1.55</v>
      </c>
      <c r="H327">
        <v>1.19</v>
      </c>
      <c r="I327">
        <v>77.08</v>
      </c>
      <c r="K327" t="s">
        <v>1572</v>
      </c>
      <c r="L327">
        <v>4000</v>
      </c>
      <c r="M327" t="s">
        <v>104</v>
      </c>
      <c r="N327" t="s">
        <v>1370</v>
      </c>
      <c r="O327" s="53">
        <v>3.4233333333333303E-2</v>
      </c>
      <c r="P327" s="53">
        <v>2.1999999999999702E-3</v>
      </c>
      <c r="Q327" s="53">
        <v>-7.1942451995710097E-17</v>
      </c>
      <c r="R327" s="53">
        <v>2.1999999999999902E-3</v>
      </c>
      <c r="S327" s="53">
        <v>-1.8524071165870701E-16</v>
      </c>
      <c r="T327" s="53">
        <v>-2.3286927941512701E-17</v>
      </c>
      <c r="U327" s="53">
        <v>-2.7661900547926199E-17</v>
      </c>
      <c r="V327" s="53">
        <v>-1.87905246917808E-16</v>
      </c>
      <c r="W327" s="53">
        <v>-2.23709939461969E-17</v>
      </c>
      <c r="X327" s="53">
        <v>0.12833333333333299</v>
      </c>
      <c r="Y327" s="53">
        <v>0.71956666666666702</v>
      </c>
      <c r="Z327" s="53">
        <v>0.99519999999999997</v>
      </c>
      <c r="AA327" s="53">
        <v>-3.3339997429493501E-16</v>
      </c>
      <c r="AB327" s="53">
        <v>-1.17073017946723E-16</v>
      </c>
      <c r="AC327" s="53">
        <v>-2.4262709896749599E-17</v>
      </c>
      <c r="AD327" s="53">
        <v>-1.41969769273942E-16</v>
      </c>
      <c r="AE327" s="53">
        <v>1.9999999999999801E-3</v>
      </c>
      <c r="AF327" s="53">
        <v>-7.9988099477290602E-18</v>
      </c>
      <c r="AG327" s="53">
        <v>-3.1204205885870799E-17</v>
      </c>
      <c r="AH327" s="53">
        <v>1.46666666666654E-3</v>
      </c>
      <c r="AI327" s="53">
        <v>4.9999999999983998E-4</v>
      </c>
      <c r="AJ327" s="53">
        <v>-4.37483382853543E-16</v>
      </c>
      <c r="AK327" s="53">
        <v>-2.9254376698872901E-17</v>
      </c>
      <c r="AL327" s="53">
        <v>-3.2593372445433E-16</v>
      </c>
      <c r="AM327" s="53">
        <v>-2.5864033137423799E-16</v>
      </c>
      <c r="AN327" s="53">
        <v>1.0132060459291201E-2</v>
      </c>
      <c r="AO327" s="53">
        <v>1.0239594277844101E-4</v>
      </c>
      <c r="AP327" s="53">
        <v>2.2204460492503101E-16</v>
      </c>
      <c r="AQ327" s="53">
        <v>2.2204460492503101E-16</v>
      </c>
      <c r="AR327" s="53">
        <v>0.18808462547291299</v>
      </c>
      <c r="AS327" s="53">
        <v>0.45881241975936798</v>
      </c>
      <c r="AT327" s="53">
        <v>4.8068506581755698E-5</v>
      </c>
      <c r="AU327" s="53">
        <v>1.0200568361542201E-2</v>
      </c>
      <c r="AV327" s="53">
        <v>1.7194991738543499E-9</v>
      </c>
      <c r="AW327" s="53">
        <v>3.66727229751957E-2</v>
      </c>
      <c r="AX327" s="53">
        <v>2.2204460492503101E-16</v>
      </c>
      <c r="AY327" s="53">
        <v>2.2204460492503101E-16</v>
      </c>
      <c r="AZ327" s="53">
        <v>2.2204460492503101E-16</v>
      </c>
      <c r="BA327" s="53">
        <v>2.2204460492503101E-16</v>
      </c>
      <c r="BB327" s="53">
        <v>2.2204460492503101E-16</v>
      </c>
      <c r="BC327" s="53">
        <v>2.2204460492503101E-16</v>
      </c>
      <c r="BD327" s="53">
        <v>9.6690209069645904E-6</v>
      </c>
      <c r="BE327" s="53">
        <v>0.93864318708579897</v>
      </c>
      <c r="BF327" s="53">
        <v>2.2204460492503101E-16</v>
      </c>
      <c r="BG327" s="53">
        <v>4.4129894285866599E-11</v>
      </c>
      <c r="BH327" s="53">
        <v>8.8465144110675407E-5</v>
      </c>
      <c r="BI327" s="53">
        <v>2.2204460492503101E-16</v>
      </c>
      <c r="BJ327" s="53">
        <v>8.1301990483155398E-4</v>
      </c>
      <c r="BK327" s="53">
        <v>1.1969298288392601E-10</v>
      </c>
      <c r="BL327" s="53">
        <v>2.2204460492503101E-16</v>
      </c>
      <c r="BN327" s="5">
        <f t="shared" si="22"/>
        <v>2</v>
      </c>
      <c r="BO327" s="5">
        <f t="shared" si="23"/>
        <v>1</v>
      </c>
      <c r="BQ327" s="5">
        <f t="shared" si="24"/>
        <v>2</v>
      </c>
      <c r="BR327" s="5">
        <f t="shared" si="25"/>
        <v>1</v>
      </c>
    </row>
    <row r="328" spans="1:70" x14ac:dyDescent="0.35">
      <c r="A328">
        <v>327</v>
      </c>
      <c r="B328" t="s">
        <v>1716</v>
      </c>
      <c r="C328">
        <v>4.9000000000000004</v>
      </c>
      <c r="D328">
        <v>3.6</v>
      </c>
      <c r="E328">
        <v>3.1</v>
      </c>
      <c r="F328">
        <v>1.36</v>
      </c>
      <c r="G328">
        <v>1.58</v>
      </c>
      <c r="H328">
        <v>1.1599999999999999</v>
      </c>
      <c r="I328">
        <v>73.47</v>
      </c>
      <c r="K328" t="s">
        <v>1572</v>
      </c>
      <c r="L328">
        <v>4000</v>
      </c>
      <c r="M328" t="s">
        <v>104</v>
      </c>
      <c r="N328" t="s">
        <v>1370</v>
      </c>
      <c r="O328" s="53">
        <v>0.31256666666666699</v>
      </c>
      <c r="P328" s="53">
        <v>-5.2458037913538601E-17</v>
      </c>
      <c r="Q328" s="53">
        <v>1.0233333333333299E-2</v>
      </c>
      <c r="R328" s="53">
        <v>-2.48412401759879E-17</v>
      </c>
      <c r="S328" s="53">
        <v>-1.9068080447937101E-16</v>
      </c>
      <c r="T328" s="53">
        <v>-2.4896751327219099E-17</v>
      </c>
      <c r="U328" s="53">
        <v>-2.8019253583977402E-17</v>
      </c>
      <c r="V328" s="53">
        <v>-1.90292226420752E-16</v>
      </c>
      <c r="W328" s="53">
        <v>-2.4730217873525399E-17</v>
      </c>
      <c r="X328" s="53">
        <v>4.45333333333333E-2</v>
      </c>
      <c r="Y328" s="53">
        <v>0.64310952380952402</v>
      </c>
      <c r="Z328" s="53">
        <v>0.99343333333333295</v>
      </c>
      <c r="AA328" s="53">
        <v>-3.3337221871931901E-16</v>
      </c>
      <c r="AB328" s="53">
        <v>-1.2503886814840801E-16</v>
      </c>
      <c r="AC328" s="53">
        <v>-2.73591913013682E-17</v>
      </c>
      <c r="AD328" s="53">
        <v>-1.49380507963315E-16</v>
      </c>
      <c r="AE328" s="53">
        <v>-2.29261054585095E-17</v>
      </c>
      <c r="AF328" s="53">
        <v>-8.5591256304695696E-18</v>
      </c>
      <c r="AG328" s="53">
        <v>-3.1589314497537702E-17</v>
      </c>
      <c r="AH328" s="53">
        <v>1.4666666666665301E-3</v>
      </c>
      <c r="AI328" s="53">
        <v>1.7999999999997801E-3</v>
      </c>
      <c r="AJ328" s="53">
        <v>-4.7276071946100702E-16</v>
      </c>
      <c r="AK328" s="53">
        <v>8.6666666666666593E-3</v>
      </c>
      <c r="AL328" s="53">
        <v>-3.3409386368532501E-16</v>
      </c>
      <c r="AM328" s="53">
        <v>-2.5988933227694099E-16</v>
      </c>
      <c r="AN328" s="53">
        <v>4.8189276240828798E-2</v>
      </c>
      <c r="AO328" s="53">
        <v>2.4157563048448701E-3</v>
      </c>
      <c r="AP328" s="53">
        <v>2.2204460492503101E-16</v>
      </c>
      <c r="AQ328" s="53">
        <v>2.2204460492503101E-16</v>
      </c>
      <c r="AR328" s="53">
        <v>0.17222269250274899</v>
      </c>
      <c r="AS328" s="53">
        <v>0.437286074781639</v>
      </c>
      <c r="AT328" s="53">
        <v>3.5245693783824301E-5</v>
      </c>
      <c r="AU328" s="53">
        <v>2.4473729293729801E-2</v>
      </c>
      <c r="AV328" s="53">
        <v>2.8852749468657599E-8</v>
      </c>
      <c r="AW328" s="53">
        <v>7.9288914513132497E-2</v>
      </c>
      <c r="AX328" s="53">
        <v>2.2204460492503101E-16</v>
      </c>
      <c r="AY328" s="53">
        <v>2.2204460492503101E-16</v>
      </c>
      <c r="AZ328" s="53">
        <v>2.2204460492503101E-16</v>
      </c>
      <c r="BA328" s="53">
        <v>2.2204460492503101E-16</v>
      </c>
      <c r="BB328" s="53">
        <v>2.2204460492503101E-16</v>
      </c>
      <c r="BC328" s="53">
        <v>2.2204460492503101E-16</v>
      </c>
      <c r="BD328" s="53">
        <v>2.3787643929326501E-5</v>
      </c>
      <c r="BE328" s="53">
        <v>0.96967818517755</v>
      </c>
      <c r="BF328" s="53">
        <v>2.2204460492503101E-16</v>
      </c>
      <c r="BG328" s="53">
        <v>1.96444788107137E-10</v>
      </c>
      <c r="BH328" s="53">
        <v>4.9154543498955905E-4</v>
      </c>
      <c r="BI328" s="53">
        <v>2.2204460492503101E-16</v>
      </c>
      <c r="BJ328" s="53">
        <v>5.4197510517121298E-3</v>
      </c>
      <c r="BK328" s="53">
        <v>3.9759085492667996E-9</v>
      </c>
      <c r="BL328" s="53">
        <v>2.2204460492503101E-16</v>
      </c>
      <c r="BN328" s="5">
        <f t="shared" si="22"/>
        <v>1</v>
      </c>
      <c r="BO328" s="5">
        <f t="shared" si="23"/>
        <v>1</v>
      </c>
      <c r="BQ328" s="5">
        <f t="shared" si="24"/>
        <v>2</v>
      </c>
      <c r="BR328" s="5">
        <f t="shared" si="25"/>
        <v>1</v>
      </c>
    </row>
    <row r="329" spans="1:70" x14ac:dyDescent="0.35">
      <c r="A329">
        <v>328</v>
      </c>
      <c r="B329" t="s">
        <v>1717</v>
      </c>
      <c r="C329">
        <v>5.3</v>
      </c>
      <c r="D329">
        <v>3.8</v>
      </c>
      <c r="E329">
        <v>3.4</v>
      </c>
      <c r="F329">
        <v>1.39</v>
      </c>
      <c r="G329">
        <v>1.56</v>
      </c>
      <c r="H329">
        <v>1.1200000000000001</v>
      </c>
      <c r="I329">
        <v>71.7</v>
      </c>
      <c r="K329" t="s">
        <v>1572</v>
      </c>
      <c r="L329">
        <v>4000</v>
      </c>
      <c r="M329" t="s">
        <v>104</v>
      </c>
      <c r="N329" t="s">
        <v>1370</v>
      </c>
      <c r="O329" s="53">
        <v>6.8733333333333299E-2</v>
      </c>
      <c r="P329" s="53">
        <v>1.2066666666666699E-2</v>
      </c>
      <c r="Q329" s="53">
        <v>1.16666666666658E-3</v>
      </c>
      <c r="R329" s="53">
        <v>-2.4591439995447199E-17</v>
      </c>
      <c r="S329" s="53">
        <v>-1.8979262605967101E-16</v>
      </c>
      <c r="T329" s="53">
        <v>-2.50632847809129E-17</v>
      </c>
      <c r="U329" s="53">
        <v>-2.79689466031741E-17</v>
      </c>
      <c r="V329" s="53">
        <v>-1.8107737531636301E-16</v>
      </c>
      <c r="W329" s="53">
        <v>-2.55628851419942E-17</v>
      </c>
      <c r="X329" s="53">
        <v>3.2099999999999997E-2</v>
      </c>
      <c r="Y329" s="53">
        <v>0.90110000000000001</v>
      </c>
      <c r="Z329" s="53">
        <v>0.99266666666666703</v>
      </c>
      <c r="AA329" s="53">
        <v>-3.3217872896784698E-16</v>
      </c>
      <c r="AB329" s="53">
        <v>-1.2539969063141101E-16</v>
      </c>
      <c r="AC329" s="53">
        <v>-2.7109391120827601E-17</v>
      </c>
      <c r="AD329" s="53">
        <v>-1.3949952304415099E-16</v>
      </c>
      <c r="AE329" s="53">
        <v>-2.0372592501871601E-17</v>
      </c>
      <c r="AF329" s="53">
        <v>-8.6944340615957595E-18</v>
      </c>
      <c r="AG329" s="53">
        <v>-3.1129612776403798E-17</v>
      </c>
      <c r="AH329" s="53">
        <v>6.66666666666545E-4</v>
      </c>
      <c r="AI329" s="53">
        <v>-1.1582401704401899E-16</v>
      </c>
      <c r="AJ329" s="53">
        <v>4.9999999999955397E-4</v>
      </c>
      <c r="AK329" s="53">
        <v>7.9999999999986104E-4</v>
      </c>
      <c r="AL329" s="53">
        <v>2.3333333333329801E-3</v>
      </c>
      <c r="AM329" s="53">
        <v>-2.5998647679159601E-16</v>
      </c>
      <c r="AN329" s="53">
        <v>0.129484810358208</v>
      </c>
      <c r="AO329" s="53">
        <v>6.4198367278743302E-3</v>
      </c>
      <c r="AP329" s="53">
        <v>2.2204460492503101E-16</v>
      </c>
      <c r="AQ329" s="53">
        <v>2.2204460492503101E-16</v>
      </c>
      <c r="AR329" s="53">
        <v>5.6016786382686E-2</v>
      </c>
      <c r="AS329" s="53">
        <v>0.82992211701979801</v>
      </c>
      <c r="AT329" s="53">
        <v>6.6066728662343504E-5</v>
      </c>
      <c r="AU329" s="53">
        <v>1.26690860629504E-2</v>
      </c>
      <c r="AV329" s="53">
        <v>1.11846425874536E-5</v>
      </c>
      <c r="AW329" s="53">
        <v>8.9687466000917898E-2</v>
      </c>
      <c r="AX329" s="53">
        <v>2.2204460492503101E-16</v>
      </c>
      <c r="AY329" s="53">
        <v>2.2204460492503101E-16</v>
      </c>
      <c r="AZ329" s="53">
        <v>2.2204460492503101E-16</v>
      </c>
      <c r="BA329" s="53">
        <v>2.2204460492503101E-16</v>
      </c>
      <c r="BB329" s="53">
        <v>1.61671578915984E-13</v>
      </c>
      <c r="BC329" s="53">
        <v>2.2204460492503101E-16</v>
      </c>
      <c r="BD329" s="53">
        <v>6.1194413065983406E-5</v>
      </c>
      <c r="BE329" s="53">
        <v>0.99260581470732001</v>
      </c>
      <c r="BF329" s="53">
        <v>2.2204460492503101E-16</v>
      </c>
      <c r="BG329" s="53">
        <v>2.34314865192926E-11</v>
      </c>
      <c r="BH329" s="53">
        <v>4.53433421428135E-4</v>
      </c>
      <c r="BI329" s="53">
        <v>2.2204460492503101E-16</v>
      </c>
      <c r="BJ329" s="53">
        <v>1.8398205877470701E-2</v>
      </c>
      <c r="BK329" s="53">
        <v>2.2842247615371802E-8</v>
      </c>
      <c r="BL329" s="53">
        <v>2.2204460492503101E-16</v>
      </c>
      <c r="BN329" s="5">
        <f t="shared" si="22"/>
        <v>2</v>
      </c>
      <c r="BO329" s="5">
        <f t="shared" si="23"/>
        <v>2</v>
      </c>
      <c r="BQ329" s="5">
        <f t="shared" si="24"/>
        <v>2</v>
      </c>
      <c r="BR329" s="5">
        <f t="shared" si="25"/>
        <v>2</v>
      </c>
    </row>
    <row r="330" spans="1:70" x14ac:dyDescent="0.35">
      <c r="A330">
        <v>329</v>
      </c>
      <c r="B330" t="s">
        <v>1718</v>
      </c>
      <c r="C330">
        <v>5.5</v>
      </c>
      <c r="D330">
        <v>3.6</v>
      </c>
      <c r="E330">
        <v>3.1</v>
      </c>
      <c r="F330">
        <v>1.53</v>
      </c>
      <c r="G330">
        <v>1.77</v>
      </c>
      <c r="H330">
        <v>1.1599999999999999</v>
      </c>
      <c r="I330">
        <v>65.45</v>
      </c>
      <c r="K330" t="s">
        <v>1572</v>
      </c>
      <c r="L330">
        <v>4000</v>
      </c>
      <c r="M330" t="s">
        <v>104</v>
      </c>
      <c r="N330" t="s">
        <v>1370</v>
      </c>
      <c r="O330" s="53">
        <v>0.94673333333333398</v>
      </c>
      <c r="P330" s="53">
        <v>1.27333333333333E-2</v>
      </c>
      <c r="Q330" s="53">
        <v>2.5100000000000001E-2</v>
      </c>
      <c r="R330" s="53">
        <v>1.9400000000000001E-2</v>
      </c>
      <c r="S330" s="53">
        <v>-1.9206858326015201E-16</v>
      </c>
      <c r="T330" s="53">
        <v>-2.73947531326257E-17</v>
      </c>
      <c r="U330" s="53">
        <v>-2.8622937353617299E-17</v>
      </c>
      <c r="V330" s="53">
        <v>-1.92901250528621E-16</v>
      </c>
      <c r="W330" s="53">
        <v>-2.69784194983913E-17</v>
      </c>
      <c r="X330" s="53">
        <v>2.0500000000000001E-2</v>
      </c>
      <c r="Y330" s="53">
        <v>1.46E-2</v>
      </c>
      <c r="Z330" s="53">
        <v>0.87016666666666698</v>
      </c>
      <c r="AA330" s="53">
        <v>-3.3403835253409398E-16</v>
      </c>
      <c r="AB330" s="53">
        <v>-1.3006262733483699E-16</v>
      </c>
      <c r="AC330" s="53">
        <v>-2.8239563465426399E-17</v>
      </c>
      <c r="AD330" s="53">
        <v>-1.5258627694691999E-16</v>
      </c>
      <c r="AE330" s="53">
        <v>8.9999999999999906E-3</v>
      </c>
      <c r="AF330" s="53">
        <v>-9.2512802973843095E-18</v>
      </c>
      <c r="AG330" s="53">
        <v>-3.1707275693904102E-17</v>
      </c>
      <c r="AH330" s="53">
        <v>1.1633333333333299E-2</v>
      </c>
      <c r="AI330" s="53">
        <v>1.7999999999997801E-3</v>
      </c>
      <c r="AJ330" s="53">
        <v>-4.7797876767674601E-16</v>
      </c>
      <c r="AK330" s="53">
        <v>2.03333333333332E-2</v>
      </c>
      <c r="AL330" s="53">
        <v>-3.4766634016136801E-16</v>
      </c>
      <c r="AM330" s="53">
        <v>-2.6065261060637098E-16</v>
      </c>
      <c r="AN330" s="53">
        <v>0.61359172033414799</v>
      </c>
      <c r="AO330" s="53">
        <v>6.2621954371596802E-2</v>
      </c>
      <c r="AP330" s="53">
        <v>2.2204460492503101E-16</v>
      </c>
      <c r="AQ330" s="53">
        <v>2.2204460492503101E-16</v>
      </c>
      <c r="AR330" s="53">
        <v>5.6521587358540001E-2</v>
      </c>
      <c r="AS330" s="53">
        <v>7.1548831379942999E-3</v>
      </c>
      <c r="AT330" s="53">
        <v>6.4903874757785994E-5</v>
      </c>
      <c r="AU330" s="53">
        <v>4.0231992236684798E-2</v>
      </c>
      <c r="AV330" s="53">
        <v>3.5674586160455398E-4</v>
      </c>
      <c r="AW330" s="53">
        <v>0.42290052677886603</v>
      </c>
      <c r="AX330" s="53">
        <v>2.2204460492503101E-16</v>
      </c>
      <c r="AY330" s="53">
        <v>2.6244750340894199E-10</v>
      </c>
      <c r="AZ330" s="53">
        <v>2.2204460492503101E-16</v>
      </c>
      <c r="BA330" s="53">
        <v>2.2204460492503101E-16</v>
      </c>
      <c r="BB330" s="53">
        <v>8.8759134594449605E-10</v>
      </c>
      <c r="BC330" s="53">
        <v>2.2204460492503101E-16</v>
      </c>
      <c r="BD330" s="53">
        <v>5.6244382152952402E-5</v>
      </c>
      <c r="BE330" s="53">
        <v>0.68790399368069499</v>
      </c>
      <c r="BF330" s="53">
        <v>2.2204460492503101E-16</v>
      </c>
      <c r="BG330" s="53">
        <v>3.80806263195335E-8</v>
      </c>
      <c r="BH330" s="53">
        <v>1.6626549540204798E-2</v>
      </c>
      <c r="BI330" s="53">
        <v>6.1695975416715799E-13</v>
      </c>
      <c r="BJ330" s="53">
        <v>3.7528484621824898E-2</v>
      </c>
      <c r="BK330" s="53">
        <v>7.6203907947943003E-6</v>
      </c>
      <c r="BL330" s="53">
        <v>2.2204460492503101E-16</v>
      </c>
      <c r="BN330" s="5">
        <f t="shared" si="22"/>
        <v>2</v>
      </c>
      <c r="BO330" s="5">
        <f t="shared" si="23"/>
        <v>0</v>
      </c>
      <c r="BQ330" s="5">
        <f t="shared" si="24"/>
        <v>3</v>
      </c>
      <c r="BR330" s="5">
        <f t="shared" si="25"/>
        <v>1</v>
      </c>
    </row>
    <row r="331" spans="1:70" x14ac:dyDescent="0.35">
      <c r="A331">
        <v>330</v>
      </c>
      <c r="B331" t="s">
        <v>1719</v>
      </c>
      <c r="C331">
        <v>5.4</v>
      </c>
      <c r="D331">
        <v>3.4</v>
      </c>
      <c r="E331">
        <v>3.5</v>
      </c>
      <c r="F331">
        <v>1.59</v>
      </c>
      <c r="G331">
        <v>1.54</v>
      </c>
      <c r="H331">
        <v>0.97</v>
      </c>
      <c r="I331">
        <v>62.96</v>
      </c>
      <c r="K331" t="s">
        <v>1572</v>
      </c>
      <c r="L331">
        <v>4000</v>
      </c>
      <c r="M331" t="s">
        <v>104</v>
      </c>
      <c r="N331" t="s">
        <v>1370</v>
      </c>
      <c r="O331" s="53">
        <v>0.15629999999999999</v>
      </c>
      <c r="P331" s="53">
        <v>2.71666666666667E-2</v>
      </c>
      <c r="Q331" s="53">
        <v>3.1300000000000001E-2</v>
      </c>
      <c r="R331" s="53">
        <v>7.0733333333333301E-2</v>
      </c>
      <c r="S331" s="53">
        <v>-1.7424950371491801E-16</v>
      </c>
      <c r="T331" s="53">
        <v>1.3333333333333201E-3</v>
      </c>
      <c r="U331" s="53">
        <v>-2.7521387946371999E-17</v>
      </c>
      <c r="V331" s="53">
        <v>3.8399999999999997E-2</v>
      </c>
      <c r="W331" s="53">
        <v>-2.5757174171303599E-17</v>
      </c>
      <c r="X331" s="53">
        <v>0.38373333333333298</v>
      </c>
      <c r="Y331" s="53">
        <v>0.45123333333333399</v>
      </c>
      <c r="Z331" s="53">
        <v>0.73329999999999995</v>
      </c>
      <c r="AA331" s="53">
        <v>7.9999999999967998E-4</v>
      </c>
      <c r="AB331" s="53">
        <v>9.9999999999989095E-4</v>
      </c>
      <c r="AC331" s="53">
        <v>-2.7703533911349601E-17</v>
      </c>
      <c r="AD331" s="53">
        <v>1.6866666666666599E-2</v>
      </c>
      <c r="AE331" s="53">
        <v>3.4433333333333302E-2</v>
      </c>
      <c r="AF331" s="53">
        <v>-9.1610746766335193E-18</v>
      </c>
      <c r="AG331" s="53">
        <v>-3.1393290744752299E-17</v>
      </c>
      <c r="AH331" s="53">
        <v>0.16343333333333299</v>
      </c>
      <c r="AI331" s="53">
        <v>2.32333333333333E-2</v>
      </c>
      <c r="AJ331" s="53">
        <v>-4.8386294970725904E-16</v>
      </c>
      <c r="AK331" s="53">
        <v>0.105733333333333</v>
      </c>
      <c r="AL331" s="53">
        <v>9.16666666666641E-3</v>
      </c>
      <c r="AM331" s="53">
        <v>-2.60791388484449E-16</v>
      </c>
      <c r="AN331" s="53">
        <v>8.2163596165555505E-2</v>
      </c>
      <c r="AO331" s="53">
        <v>0.12086981017899601</v>
      </c>
      <c r="AP331" s="53">
        <v>2.2204460492503101E-16</v>
      </c>
      <c r="AQ331" s="53">
        <v>2.2204460492503101E-16</v>
      </c>
      <c r="AR331" s="53">
        <v>6.2169526805729999E-2</v>
      </c>
      <c r="AS331" s="53">
        <v>0.87744350977622898</v>
      </c>
      <c r="AT331" s="53">
        <v>2.0067275050252E-5</v>
      </c>
      <c r="AU331" s="53">
        <v>3.4405342024426903E-2</v>
      </c>
      <c r="AV331" s="53">
        <v>9.1860918694860994E-5</v>
      </c>
      <c r="AW331" s="53">
        <v>8.9578052006139303E-2</v>
      </c>
      <c r="AX331" s="53">
        <v>2.2204460492503101E-16</v>
      </c>
      <c r="AY331" s="53">
        <v>1.6569404598243801E-9</v>
      </c>
      <c r="AZ331" s="53">
        <v>2.2204460492503101E-16</v>
      </c>
      <c r="BA331" s="53">
        <v>2.2204460492503101E-16</v>
      </c>
      <c r="BB331" s="53">
        <v>1.001316407389E-8</v>
      </c>
      <c r="BC331" s="53">
        <v>2.2204460492503101E-16</v>
      </c>
      <c r="BD331" s="53">
        <v>1.69991638498429E-3</v>
      </c>
      <c r="BE331" s="53">
        <v>0.83614554008530095</v>
      </c>
      <c r="BF331" s="53">
        <v>2.2204460492503101E-16</v>
      </c>
      <c r="BG331" s="53">
        <v>3.5499299882604799E-11</v>
      </c>
      <c r="BH331" s="53">
        <v>4.2288220458940604E-3</v>
      </c>
      <c r="BI331" s="53">
        <v>1.07007054303774E-12</v>
      </c>
      <c r="BJ331" s="53">
        <v>0.30100312408277902</v>
      </c>
      <c r="BK331" s="53">
        <v>1.6981562690142001E-5</v>
      </c>
      <c r="BL331" s="53">
        <v>2.2204460492503101E-16</v>
      </c>
      <c r="BN331" s="5">
        <f t="shared" si="22"/>
        <v>1</v>
      </c>
      <c r="BO331" s="5">
        <f t="shared" si="23"/>
        <v>2</v>
      </c>
      <c r="BQ331" s="5">
        <f t="shared" si="24"/>
        <v>1</v>
      </c>
      <c r="BR331" s="5">
        <f t="shared" si="25"/>
        <v>2</v>
      </c>
    </row>
    <row r="332" spans="1:70" x14ac:dyDescent="0.35">
      <c r="A332">
        <v>331</v>
      </c>
      <c r="B332" t="s">
        <v>1720</v>
      </c>
      <c r="C332">
        <v>5.2</v>
      </c>
      <c r="D332">
        <v>3.7</v>
      </c>
      <c r="E332">
        <v>3.3</v>
      </c>
      <c r="F332">
        <v>1.41</v>
      </c>
      <c r="G332">
        <v>1.58</v>
      </c>
      <c r="H332">
        <v>1.1200000000000001</v>
      </c>
      <c r="I332">
        <v>71.150000000000006</v>
      </c>
      <c r="K332" t="s">
        <v>1572</v>
      </c>
      <c r="L332">
        <v>4000</v>
      </c>
      <c r="M332" t="s">
        <v>104</v>
      </c>
      <c r="N332" t="s">
        <v>1370</v>
      </c>
      <c r="O332" s="53">
        <v>9.0866666666666707E-2</v>
      </c>
      <c r="P332" s="53">
        <v>2.2999999999999501E-3</v>
      </c>
      <c r="Q332" s="53">
        <v>6.4999999999999503E-3</v>
      </c>
      <c r="R332" s="53">
        <v>-2.5340840537069199E-17</v>
      </c>
      <c r="S332" s="53">
        <v>-1.9106938253798901E-16</v>
      </c>
      <c r="T332" s="53">
        <v>-2.5757174171303599E-17</v>
      </c>
      <c r="U332" s="53">
        <v>-2.7873536811995302E-17</v>
      </c>
      <c r="V332" s="53">
        <v>-1.8890444763996999E-16</v>
      </c>
      <c r="W332" s="53">
        <v>-2.5784929746919299E-17</v>
      </c>
      <c r="X332" s="53">
        <v>3.5666666666666701E-2</v>
      </c>
      <c r="Y332" s="53">
        <v>0.85489999999999999</v>
      </c>
      <c r="Z332" s="53">
        <v>1</v>
      </c>
      <c r="AA332" s="53">
        <v>-3.3290037393385299E-16</v>
      </c>
      <c r="AB332" s="53">
        <v>-1.2592704656810801E-16</v>
      </c>
      <c r="AC332" s="53">
        <v>-2.74225087082414E-17</v>
      </c>
      <c r="AD332" s="53">
        <v>-1.41817113608056E-16</v>
      </c>
      <c r="AE332" s="53">
        <v>1.9999999999999801E-3</v>
      </c>
      <c r="AF332" s="53">
        <v>-8.8522938979096493E-18</v>
      </c>
      <c r="AG332" s="53">
        <v>-3.1422781043843897E-17</v>
      </c>
      <c r="AH332" s="53">
        <v>-1.2040368702059801E-16</v>
      </c>
      <c r="AI332" s="53">
        <v>-1.3239409568655E-16</v>
      </c>
      <c r="AJ332" s="53">
        <v>-4.77090589257045E-16</v>
      </c>
      <c r="AK332" s="53">
        <v>9.1333333333333093E-3</v>
      </c>
      <c r="AL332" s="53">
        <v>-3.45334871809655E-16</v>
      </c>
      <c r="AM332" s="53">
        <v>-2.6045832157706198E-16</v>
      </c>
      <c r="AN332" s="53">
        <v>0.10391848775570001</v>
      </c>
      <c r="AO332" s="53">
        <v>4.7018112303024197E-3</v>
      </c>
      <c r="AP332" s="53">
        <v>2.2204460492503101E-16</v>
      </c>
      <c r="AQ332" s="53">
        <v>2.2204460492503101E-16</v>
      </c>
      <c r="AR332" s="53">
        <v>6.7909565158940297E-2</v>
      </c>
      <c r="AS332" s="53">
        <v>0.54910065668113595</v>
      </c>
      <c r="AT332" s="53">
        <v>5.7674277976745602E-5</v>
      </c>
      <c r="AU332" s="53">
        <v>2.03934462912202E-2</v>
      </c>
      <c r="AV332" s="53">
        <v>2.8475067219854E-6</v>
      </c>
      <c r="AW332" s="53">
        <v>8.8936955360600201E-2</v>
      </c>
      <c r="AX332" s="53">
        <v>2.2204460492503101E-16</v>
      </c>
      <c r="AY332" s="53">
        <v>2.2204460492503101E-16</v>
      </c>
      <c r="AZ332" s="53">
        <v>2.2204460492503101E-16</v>
      </c>
      <c r="BA332" s="53">
        <v>2.2204460492503101E-16</v>
      </c>
      <c r="BB332" s="53">
        <v>1.9976889321528901E-13</v>
      </c>
      <c r="BC332" s="53">
        <v>2.2204460492503101E-16</v>
      </c>
      <c r="BD332" s="53">
        <v>6.33421923664947E-5</v>
      </c>
      <c r="BE332" s="53">
        <v>0.97599041858626201</v>
      </c>
      <c r="BF332" s="53">
        <v>2.2204460492503101E-16</v>
      </c>
      <c r="BG332" s="53">
        <v>6.6403570367927498E-11</v>
      </c>
      <c r="BH332" s="53">
        <v>5.8913787292456596E-4</v>
      </c>
      <c r="BI332" s="53">
        <v>2.2204460492503101E-16</v>
      </c>
      <c r="BJ332" s="53">
        <v>1.62304057520972E-2</v>
      </c>
      <c r="BK332" s="53">
        <v>3.11377612138001E-8</v>
      </c>
      <c r="BL332" s="53">
        <v>2.2204460492503101E-16</v>
      </c>
      <c r="BN332" s="5">
        <f t="shared" si="22"/>
        <v>2</v>
      </c>
      <c r="BO332" s="5">
        <f t="shared" si="23"/>
        <v>1</v>
      </c>
      <c r="BQ332" s="5">
        <f t="shared" si="24"/>
        <v>2</v>
      </c>
      <c r="BR332" s="5">
        <f t="shared" si="25"/>
        <v>2</v>
      </c>
    </row>
    <row r="333" spans="1:70" x14ac:dyDescent="0.35">
      <c r="A333">
        <v>332</v>
      </c>
      <c r="B333" t="s">
        <v>1721</v>
      </c>
      <c r="C333">
        <v>5.0999999999999996</v>
      </c>
      <c r="D333">
        <v>3.8</v>
      </c>
      <c r="E333">
        <v>3.7</v>
      </c>
      <c r="F333">
        <v>1.34</v>
      </c>
      <c r="G333">
        <v>1.38</v>
      </c>
      <c r="H333">
        <v>1.03</v>
      </c>
      <c r="I333">
        <v>74.510000000000005</v>
      </c>
      <c r="K333" t="s">
        <v>1572</v>
      </c>
      <c r="L333">
        <v>4000</v>
      </c>
      <c r="M333" t="s">
        <v>104</v>
      </c>
      <c r="N333" t="s">
        <v>1370</v>
      </c>
      <c r="O333" s="53">
        <v>8.19333333333334E-2</v>
      </c>
      <c r="P333" s="53">
        <v>3.7366666666666701E-2</v>
      </c>
      <c r="Q333" s="53">
        <v>-7.4606987254810499E-17</v>
      </c>
      <c r="R333" s="53">
        <v>4.48E-2</v>
      </c>
      <c r="S333" s="53">
        <v>-1.73638881051374E-16</v>
      </c>
      <c r="T333" s="53">
        <v>-2.0927704014184201E-17</v>
      </c>
      <c r="U333" s="53">
        <v>-2.6588106716296501E-17</v>
      </c>
      <c r="V333" s="53">
        <v>3.9999999999984899E-4</v>
      </c>
      <c r="W333" s="53">
        <v>-2.0289325775024701E-17</v>
      </c>
      <c r="X333" s="53">
        <v>8.0999999999999996E-3</v>
      </c>
      <c r="Y333" s="53">
        <v>0.95313333333333305</v>
      </c>
      <c r="Z333" s="53">
        <v>0.97599999999999998</v>
      </c>
      <c r="AA333" s="53">
        <v>-3.28542748562199E-16</v>
      </c>
      <c r="AB333" s="53">
        <v>-9.9503738582029703E-17</v>
      </c>
      <c r="AC333" s="53">
        <v>-2.6594178248462399E-17</v>
      </c>
      <c r="AD333" s="53">
        <v>1.9666666666665598E-3</v>
      </c>
      <c r="AE333" s="53">
        <v>3.7333333333333199E-3</v>
      </c>
      <c r="AF333" s="53">
        <v>-7.5616596317829006E-18</v>
      </c>
      <c r="AG333" s="53">
        <v>-3.0524194283287898E-17</v>
      </c>
      <c r="AH333" s="53">
        <v>2.89999999999993E-3</v>
      </c>
      <c r="AI333" s="53">
        <v>2.39999999999991E-3</v>
      </c>
      <c r="AJ333" s="53">
        <v>2.4566666666666299E-2</v>
      </c>
      <c r="AK333" s="53">
        <v>1.21333333333333E-2</v>
      </c>
      <c r="AL333" s="53">
        <v>-2.7461366514103198E-16</v>
      </c>
      <c r="AM333" s="53">
        <v>-2.5916768731093499E-16</v>
      </c>
      <c r="AN333" s="53">
        <v>1.366687470816E-3</v>
      </c>
      <c r="AO333" s="53">
        <v>1.77496000313868E-3</v>
      </c>
      <c r="AP333" s="53">
        <v>2.2204460492503101E-16</v>
      </c>
      <c r="AQ333" s="53">
        <v>2.2204460492503101E-16</v>
      </c>
      <c r="AR333" s="53">
        <v>3.7441994340206397E-2</v>
      </c>
      <c r="AS333" s="53">
        <v>0.99761826536849996</v>
      </c>
      <c r="AT333" s="53">
        <v>3.8111851995371499E-5</v>
      </c>
      <c r="AU333" s="53">
        <v>3.3475449539276101E-3</v>
      </c>
      <c r="AV333" s="53">
        <v>1.8086053015261899E-7</v>
      </c>
      <c r="AW333" s="53">
        <v>6.9728750440061502E-3</v>
      </c>
      <c r="AX333" s="53">
        <v>2.2204460492503101E-16</v>
      </c>
      <c r="AY333" s="53">
        <v>2.2204460492503101E-16</v>
      </c>
      <c r="AZ333" s="53">
        <v>2.2204460492503101E-16</v>
      </c>
      <c r="BA333" s="53">
        <v>2.2204460492503101E-16</v>
      </c>
      <c r="BB333" s="53">
        <v>2.2204460492503101E-16</v>
      </c>
      <c r="BC333" s="53">
        <v>7.7617760903031303E-13</v>
      </c>
      <c r="BD333" s="53">
        <v>2.5635925966867502E-4</v>
      </c>
      <c r="BE333" s="53">
        <v>0.99940893625780303</v>
      </c>
      <c r="BF333" s="53">
        <v>2.2204460492503101E-16</v>
      </c>
      <c r="BG333" s="53">
        <v>2.2204460492503101E-16</v>
      </c>
      <c r="BH333" s="53">
        <v>2.1203967531883499E-5</v>
      </c>
      <c r="BI333" s="53">
        <v>2.2204460492503101E-16</v>
      </c>
      <c r="BJ333" s="53">
        <v>6.5171006767735804E-3</v>
      </c>
      <c r="BK333" s="53">
        <v>5.2443833421327703E-10</v>
      </c>
      <c r="BL333" s="53">
        <v>2.2204460492503101E-16</v>
      </c>
      <c r="BN333" s="5">
        <f t="shared" si="22"/>
        <v>2</v>
      </c>
      <c r="BO333" s="5">
        <f t="shared" si="23"/>
        <v>2</v>
      </c>
      <c r="BQ333" s="5">
        <f t="shared" si="24"/>
        <v>2</v>
      </c>
      <c r="BR333" s="5">
        <f t="shared" si="25"/>
        <v>2</v>
      </c>
    </row>
    <row r="334" spans="1:70" x14ac:dyDescent="0.35">
      <c r="A334">
        <v>333</v>
      </c>
      <c r="B334" t="s">
        <v>1722</v>
      </c>
      <c r="C334">
        <v>5.0999999999999996</v>
      </c>
      <c r="D334">
        <v>3.8</v>
      </c>
      <c r="E334">
        <v>3.5</v>
      </c>
      <c r="F334">
        <v>1.34</v>
      </c>
      <c r="G334">
        <v>1.46</v>
      </c>
      <c r="H334">
        <v>1.0900000000000001</v>
      </c>
      <c r="I334">
        <v>74.510000000000005</v>
      </c>
      <c r="K334" t="s">
        <v>1572</v>
      </c>
      <c r="L334">
        <v>4000</v>
      </c>
      <c r="M334" t="s">
        <v>104</v>
      </c>
      <c r="N334" t="s">
        <v>1370</v>
      </c>
      <c r="O334" s="53">
        <v>8.19333333333334E-2</v>
      </c>
      <c r="P334" s="53">
        <v>2.13666666666667E-2</v>
      </c>
      <c r="Q334" s="53">
        <v>-7.5606187976973203E-17</v>
      </c>
      <c r="R334" s="53">
        <v>2.9600000000000001E-2</v>
      </c>
      <c r="S334" s="53">
        <v>-1.8401946633161999E-16</v>
      </c>
      <c r="T334" s="53">
        <v>-2.2148949341271899E-17</v>
      </c>
      <c r="U334" s="53">
        <v>-2.7320160023158699E-17</v>
      </c>
      <c r="V334" s="53">
        <v>4.9999999999982697E-4</v>
      </c>
      <c r="W334" s="53">
        <v>-2.1593837828959298E-17</v>
      </c>
      <c r="X334" s="53">
        <v>2.7266666666666699E-2</v>
      </c>
      <c r="Y334" s="53">
        <v>0.93206666666666704</v>
      </c>
      <c r="Z334" s="53">
        <v>0.98599999999999999</v>
      </c>
      <c r="AA334" s="53">
        <v>-3.3176239533361199E-16</v>
      </c>
      <c r="AB334" s="53">
        <v>-1.19515508600898E-16</v>
      </c>
      <c r="AC334" s="53">
        <v>-2.63070815131883E-17</v>
      </c>
      <c r="AD334" s="53">
        <v>3.9999999999987398E-4</v>
      </c>
      <c r="AE334" s="53">
        <v>-2.0372592501871601E-17</v>
      </c>
      <c r="AF334" s="53">
        <v>-7.9311557321659606E-18</v>
      </c>
      <c r="AG334" s="53">
        <v>-3.0964814046186003E-17</v>
      </c>
      <c r="AH334" s="53">
        <v>7.56666666666662E-3</v>
      </c>
      <c r="AI334" s="53">
        <v>5.3999999999999101E-3</v>
      </c>
      <c r="AJ334" s="53">
        <v>4.9999999999956698E-4</v>
      </c>
      <c r="AK334" s="53">
        <v>2.79999999999998E-3</v>
      </c>
      <c r="AL334" s="53">
        <v>-3.28542748562199E-16</v>
      </c>
      <c r="AM334" s="53">
        <v>-2.5998647679159601E-16</v>
      </c>
      <c r="AN334" s="53">
        <v>1.0080751779369301E-2</v>
      </c>
      <c r="AO334" s="53">
        <v>1.13588271073408E-3</v>
      </c>
      <c r="AP334" s="53">
        <v>2.2204460492503101E-16</v>
      </c>
      <c r="AQ334" s="53">
        <v>2.2204460492503101E-16</v>
      </c>
      <c r="AR334" s="53">
        <v>5.99559349989046E-2</v>
      </c>
      <c r="AS334" s="53">
        <v>0.97786628784026897</v>
      </c>
      <c r="AT334" s="53">
        <v>5.03996601342479E-5</v>
      </c>
      <c r="AU334" s="53">
        <v>6.3497781715107903E-3</v>
      </c>
      <c r="AV334" s="53">
        <v>2.6257039354297702E-7</v>
      </c>
      <c r="AW334" s="53">
        <v>2.1439849587414201E-2</v>
      </c>
      <c r="AX334" s="53">
        <v>2.2204460492503101E-16</v>
      </c>
      <c r="AY334" s="53">
        <v>2.2204460492503101E-16</v>
      </c>
      <c r="AZ334" s="53">
        <v>2.2204460492503101E-16</v>
      </c>
      <c r="BA334" s="53">
        <v>2.2204460492503101E-16</v>
      </c>
      <c r="BB334" s="53">
        <v>2.2204460492503101E-16</v>
      </c>
      <c r="BC334" s="53">
        <v>2.2204460492503101E-16</v>
      </c>
      <c r="BD334" s="53">
        <v>8.0330018931010498E-5</v>
      </c>
      <c r="BE334" s="53">
        <v>0.99684842798779005</v>
      </c>
      <c r="BF334" s="53">
        <v>2.2204460492503101E-16</v>
      </c>
      <c r="BG334" s="53">
        <v>5.0675863700091603E-13</v>
      </c>
      <c r="BH334" s="53">
        <v>6.1819129127362095E-5</v>
      </c>
      <c r="BI334" s="53">
        <v>2.2204460492503101E-16</v>
      </c>
      <c r="BJ334" s="53">
        <v>6.3546766456833602E-3</v>
      </c>
      <c r="BK334" s="53">
        <v>9.640940672441031E-10</v>
      </c>
      <c r="BL334" s="53">
        <v>2.2204460492503101E-16</v>
      </c>
      <c r="BN334" s="5">
        <f t="shared" si="22"/>
        <v>2</v>
      </c>
      <c r="BO334" s="5">
        <f t="shared" si="23"/>
        <v>2</v>
      </c>
      <c r="BQ334" s="5">
        <f t="shared" si="24"/>
        <v>2</v>
      </c>
      <c r="BR334" s="5">
        <f t="shared" si="25"/>
        <v>2</v>
      </c>
    </row>
    <row r="335" spans="1:70" x14ac:dyDescent="0.35">
      <c r="A335">
        <v>334</v>
      </c>
      <c r="B335" t="s">
        <v>1723</v>
      </c>
      <c r="C335">
        <v>5.5</v>
      </c>
      <c r="D335">
        <v>3.6</v>
      </c>
      <c r="E335">
        <v>3.4</v>
      </c>
      <c r="F335">
        <v>1.53</v>
      </c>
      <c r="G335">
        <v>1.62</v>
      </c>
      <c r="H335">
        <v>1.06</v>
      </c>
      <c r="I335">
        <v>65.45</v>
      </c>
      <c r="K335" t="s">
        <v>1572</v>
      </c>
      <c r="L335">
        <v>4000</v>
      </c>
      <c r="M335" t="s">
        <v>104</v>
      </c>
      <c r="N335" t="s">
        <v>1370</v>
      </c>
      <c r="O335" s="53">
        <v>0.19170000000000001</v>
      </c>
      <c r="P335" s="53">
        <v>4.9999999999994298E-4</v>
      </c>
      <c r="Q335" s="53">
        <v>1.9433333333333299E-2</v>
      </c>
      <c r="R335" s="53">
        <v>2.29999999999999E-3</v>
      </c>
      <c r="S335" s="53">
        <v>-1.90181204118289E-16</v>
      </c>
      <c r="T335" s="53">
        <v>-2.7089441800853801E-17</v>
      </c>
      <c r="U335" s="53">
        <v>-2.7892618770231101E-17</v>
      </c>
      <c r="V335" s="53">
        <v>1.0066666666666601E-2</v>
      </c>
      <c r="W335" s="53">
        <v>-2.6895152771544401E-17</v>
      </c>
      <c r="X335" s="53">
        <v>0.14373333333333299</v>
      </c>
      <c r="Y335" s="53">
        <v>0.4209</v>
      </c>
      <c r="Z335" s="53">
        <v>0.94189999999999996</v>
      </c>
      <c r="AA335" s="53">
        <v>-3.3317792969000902E-16</v>
      </c>
      <c r="AB335" s="53">
        <v>-1.28896893158981E-16</v>
      </c>
      <c r="AC335" s="53">
        <v>-2.89811577514065E-17</v>
      </c>
      <c r="AD335" s="53">
        <v>-1.4349632593280099E-16</v>
      </c>
      <c r="AE335" s="53">
        <v>2.9999999999999801E-3</v>
      </c>
      <c r="AF335" s="53">
        <v>-9.2269941687206399E-18</v>
      </c>
      <c r="AG335" s="53">
        <v>-3.13221670822372E-17</v>
      </c>
      <c r="AH335" s="53">
        <v>1.61666666666666E-2</v>
      </c>
      <c r="AI335" s="53">
        <v>-1.62786450985664E-16</v>
      </c>
      <c r="AJ335" s="53">
        <v>-4.8189230383854895E-16</v>
      </c>
      <c r="AK335" s="53">
        <v>2.0466666666666598E-2</v>
      </c>
      <c r="AL335" s="53">
        <v>-3.2826519280604301E-16</v>
      </c>
      <c r="AM335" s="53">
        <v>-2.6045832157706198E-16</v>
      </c>
      <c r="AN335" s="53">
        <v>0.221127817533989</v>
      </c>
      <c r="AO335" s="53">
        <v>5.5996046524796998E-2</v>
      </c>
      <c r="AP335" s="53">
        <v>2.2204460492503101E-16</v>
      </c>
      <c r="AQ335" s="53">
        <v>2.2204460492503101E-16</v>
      </c>
      <c r="AR335" s="53">
        <v>4.85542463551598E-2</v>
      </c>
      <c r="AS335" s="53">
        <v>0.37451844668331902</v>
      </c>
      <c r="AT335" s="53">
        <v>4.8293957009816798E-5</v>
      </c>
      <c r="AU335" s="53">
        <v>2.5840538705871802E-2</v>
      </c>
      <c r="AV335" s="53">
        <v>2.7429087132120698E-4</v>
      </c>
      <c r="AW335" s="53">
        <v>0.16365826202393099</v>
      </c>
      <c r="AX335" s="53">
        <v>2.2204460492503101E-16</v>
      </c>
      <c r="AY335" s="53">
        <v>1.56249197423261E-10</v>
      </c>
      <c r="AZ335" s="53">
        <v>2.2204460492503101E-16</v>
      </c>
      <c r="BA335" s="53">
        <v>2.2204460492503101E-16</v>
      </c>
      <c r="BB335" s="53">
        <v>6.0015731202897202E-10</v>
      </c>
      <c r="BC335" s="53">
        <v>2.2204460492503101E-16</v>
      </c>
      <c r="BD335" s="53">
        <v>3.1534122027445201E-4</v>
      </c>
      <c r="BE335" s="53">
        <v>0.92066124151874296</v>
      </c>
      <c r="BF335" s="53">
        <v>2.2204460492503101E-16</v>
      </c>
      <c r="BG335" s="53">
        <v>2.3173324409094101E-10</v>
      </c>
      <c r="BH335" s="53">
        <v>3.8499731952617799E-3</v>
      </c>
      <c r="BI335" s="53">
        <v>1.49955911499138E-13</v>
      </c>
      <c r="BJ335" s="53">
        <v>9.3524671106067297E-2</v>
      </c>
      <c r="BK335" s="53">
        <v>3.9106615906040796E-6</v>
      </c>
      <c r="BL335" s="53">
        <v>2.2204460492503101E-16</v>
      </c>
      <c r="BN335" s="5">
        <f t="shared" si="22"/>
        <v>1</v>
      </c>
      <c r="BO335" s="5">
        <f t="shared" si="23"/>
        <v>1</v>
      </c>
      <c r="BQ335" s="5">
        <f t="shared" si="24"/>
        <v>1</v>
      </c>
      <c r="BR335" s="5">
        <f t="shared" si="25"/>
        <v>1</v>
      </c>
    </row>
    <row r="336" spans="1:70" x14ac:dyDescent="0.35">
      <c r="A336">
        <v>335</v>
      </c>
      <c r="B336" t="s">
        <v>1724</v>
      </c>
      <c r="C336">
        <v>5</v>
      </c>
      <c r="D336">
        <v>3.4</v>
      </c>
      <c r="E336">
        <v>3.2</v>
      </c>
      <c r="F336">
        <v>1.47</v>
      </c>
      <c r="G336">
        <v>1.56</v>
      </c>
      <c r="H336">
        <v>1.06</v>
      </c>
      <c r="I336">
        <v>68</v>
      </c>
      <c r="K336" t="s">
        <v>1572</v>
      </c>
      <c r="L336">
        <v>4000</v>
      </c>
      <c r="M336" t="s">
        <v>104</v>
      </c>
      <c r="N336" t="s">
        <v>1370</v>
      </c>
      <c r="O336" s="53">
        <v>4.5100000000000001E-2</v>
      </c>
      <c r="P336" s="53">
        <v>1.9999999999999298E-3</v>
      </c>
      <c r="Q336" s="53">
        <v>3.4999999999999298E-3</v>
      </c>
      <c r="R336" s="53">
        <v>2.2666666666666699E-3</v>
      </c>
      <c r="S336" s="53">
        <v>-1.89404048001052E-16</v>
      </c>
      <c r="T336" s="53">
        <v>-2.6506574712925599E-17</v>
      </c>
      <c r="U336" s="53">
        <v>-2.7809352043384199E-17</v>
      </c>
      <c r="V336" s="53">
        <v>2.1666666666664901E-3</v>
      </c>
      <c r="W336" s="53">
        <v>-2.6589841439772501E-17</v>
      </c>
      <c r="X336" s="53">
        <v>8.52333333333333E-2</v>
      </c>
      <c r="Y336" s="53">
        <v>0.78596666666666704</v>
      </c>
      <c r="Z336" s="53">
        <v>0.99850000000000005</v>
      </c>
      <c r="AA336" s="53">
        <v>7.9999999999967001E-4</v>
      </c>
      <c r="AB336" s="53">
        <v>-1.2526091275333299E-16</v>
      </c>
      <c r="AC336" s="53">
        <v>-2.9480758112487803E-17</v>
      </c>
      <c r="AD336" s="53">
        <v>-1.56624713198994E-16</v>
      </c>
      <c r="AE336" s="53">
        <v>6.6666666666666602E-3</v>
      </c>
      <c r="AF336" s="53">
        <v>-9.0864815671665194E-18</v>
      </c>
      <c r="AG336" s="53">
        <v>-3.1551150581066202E-17</v>
      </c>
      <c r="AH336" s="53">
        <v>6.9999999999999602E-3</v>
      </c>
      <c r="AI336" s="53">
        <v>-2.4674706722294101E-16</v>
      </c>
      <c r="AJ336" s="53">
        <v>-4.8189230383854895E-16</v>
      </c>
      <c r="AK336" s="53">
        <v>-3.2890357104520301E-17</v>
      </c>
      <c r="AL336" s="53">
        <v>-3.17718074072104E-16</v>
      </c>
      <c r="AM336" s="53">
        <v>-2.6036117706240701E-16</v>
      </c>
      <c r="AN336" s="53">
        <v>9.2834446815400901E-2</v>
      </c>
      <c r="AO336" s="53">
        <v>4.6953963855112801E-2</v>
      </c>
      <c r="AP336" s="53">
        <v>2.2204460492503101E-16</v>
      </c>
      <c r="AQ336" s="53">
        <v>2.2204460492503101E-16</v>
      </c>
      <c r="AR336" s="53">
        <v>0.14215433222481999</v>
      </c>
      <c r="AS336" s="53">
        <v>0.51173212529434198</v>
      </c>
      <c r="AT336" s="53">
        <v>2.3149944093583599E-5</v>
      </c>
      <c r="AU336" s="53">
        <v>8.1659440381010098E-2</v>
      </c>
      <c r="AV336" s="53">
        <v>4.5380389678973403E-7</v>
      </c>
      <c r="AW336" s="53">
        <v>9.7470818889911603E-2</v>
      </c>
      <c r="AX336" s="53">
        <v>2.2204460492503101E-16</v>
      </c>
      <c r="AY336" s="53">
        <v>2.2204460492503101E-16</v>
      </c>
      <c r="AZ336" s="53">
        <v>2.2204460492503101E-16</v>
      </c>
      <c r="BA336" s="53">
        <v>2.2204460492503101E-16</v>
      </c>
      <c r="BB336" s="53">
        <v>1.04722186520575E-11</v>
      </c>
      <c r="BC336" s="53">
        <v>2.2204460492503101E-16</v>
      </c>
      <c r="BD336" s="53">
        <v>2.3659667018680999E-4</v>
      </c>
      <c r="BE336" s="53">
        <v>0.97251913538025503</v>
      </c>
      <c r="BF336" s="53">
        <v>2.2204460492503101E-16</v>
      </c>
      <c r="BG336" s="53">
        <v>1.91053427879746E-10</v>
      </c>
      <c r="BH336" s="53">
        <v>2.1260412667107802E-3</v>
      </c>
      <c r="BI336" s="53">
        <v>2.2204460492503101E-16</v>
      </c>
      <c r="BJ336" s="53">
        <v>7.4368410052668005E-2</v>
      </c>
      <c r="BK336" s="53">
        <v>3.8109363082421501E-7</v>
      </c>
      <c r="BL336" s="53">
        <v>2.2204460492503101E-16</v>
      </c>
      <c r="BN336" s="5">
        <f t="shared" si="22"/>
        <v>2</v>
      </c>
      <c r="BO336" s="5">
        <f t="shared" si="23"/>
        <v>1</v>
      </c>
      <c r="BQ336" s="5">
        <f t="shared" si="24"/>
        <v>2</v>
      </c>
      <c r="BR336" s="5">
        <f t="shared" si="25"/>
        <v>2</v>
      </c>
    </row>
    <row r="337" spans="1:70" x14ac:dyDescent="0.35">
      <c r="A337">
        <v>336</v>
      </c>
      <c r="B337" t="s">
        <v>1725</v>
      </c>
      <c r="C337">
        <v>5.3</v>
      </c>
      <c r="D337">
        <v>3.4</v>
      </c>
      <c r="E337">
        <v>3.4</v>
      </c>
      <c r="F337">
        <v>1.56</v>
      </c>
      <c r="G337">
        <v>1.56</v>
      </c>
      <c r="H337">
        <v>1</v>
      </c>
      <c r="I337">
        <v>64.150000000000006</v>
      </c>
      <c r="K337" t="s">
        <v>1572</v>
      </c>
      <c r="L337">
        <v>4000</v>
      </c>
      <c r="M337" t="s">
        <v>104</v>
      </c>
      <c r="N337" t="s">
        <v>1370</v>
      </c>
      <c r="O337" s="53">
        <v>9.3266666666666706E-2</v>
      </c>
      <c r="P337" s="53">
        <v>1.1900000000000001E-2</v>
      </c>
      <c r="Q337" s="53">
        <v>4.6100000000000002E-2</v>
      </c>
      <c r="R337" s="53">
        <v>1.4833333333333301E-2</v>
      </c>
      <c r="S337" s="53">
        <v>-1.8357537712177E-16</v>
      </c>
      <c r="T337" s="53">
        <v>-2.6478819137310001E-17</v>
      </c>
      <c r="U337" s="53">
        <v>-2.7648022760118399E-17</v>
      </c>
      <c r="V337" s="53">
        <v>1.40333333333333E-2</v>
      </c>
      <c r="W337" s="53">
        <v>-2.69784194983913E-17</v>
      </c>
      <c r="X337" s="53">
        <v>0.36180000000000001</v>
      </c>
      <c r="Y337" s="53">
        <v>0.458133333333334</v>
      </c>
      <c r="Z337" s="53">
        <v>0.9708</v>
      </c>
      <c r="AA337" s="53">
        <v>7.9999999999967196E-4</v>
      </c>
      <c r="AB337" s="53">
        <v>-1.1426970480954399E-16</v>
      </c>
      <c r="AC337" s="53">
        <v>-2.9236162102375101E-17</v>
      </c>
      <c r="AD337" s="53">
        <v>-1.49005807692504E-16</v>
      </c>
      <c r="AE337" s="53">
        <v>1.86333333333333E-2</v>
      </c>
      <c r="AF337" s="53">
        <v>-9.1957691461530501E-18</v>
      </c>
      <c r="AG337" s="53">
        <v>-3.1393290744752299E-17</v>
      </c>
      <c r="AH337" s="53">
        <v>1.9533333333333298E-2</v>
      </c>
      <c r="AI337" s="53">
        <v>5.7666666666664904E-3</v>
      </c>
      <c r="AJ337" s="53">
        <v>-4.8386294970725904E-16</v>
      </c>
      <c r="AK337" s="53">
        <v>5.0999999999998503E-3</v>
      </c>
      <c r="AL337" s="53">
        <v>9.83333333333309E-3</v>
      </c>
      <c r="AM337" s="53">
        <v>-2.60791388484449E-16</v>
      </c>
      <c r="AN337" s="53">
        <v>9.9434015335747694E-2</v>
      </c>
      <c r="AO337" s="53">
        <v>0.116126481873753</v>
      </c>
      <c r="AP337" s="53">
        <v>2.2204460492503101E-16</v>
      </c>
      <c r="AQ337" s="53">
        <v>2.2204460492503101E-16</v>
      </c>
      <c r="AR337" s="53">
        <v>7.2000509867259893E-2</v>
      </c>
      <c r="AS337" s="53">
        <v>0.72063149629012002</v>
      </c>
      <c r="AT337" s="53">
        <v>2.1990642949628401E-5</v>
      </c>
      <c r="AU337" s="53">
        <v>4.84800595598084E-2</v>
      </c>
      <c r="AV337" s="53">
        <v>2.8057665811261901E-5</v>
      </c>
      <c r="AW337" s="53">
        <v>0.100984561854886</v>
      </c>
      <c r="AX337" s="53">
        <v>2.2204460492503101E-16</v>
      </c>
      <c r="AY337" s="53">
        <v>1.38216228966606E-10</v>
      </c>
      <c r="AZ337" s="53">
        <v>2.2204460492503101E-16</v>
      </c>
      <c r="BA337" s="53">
        <v>2.2204460492503101E-16</v>
      </c>
      <c r="BB337" s="53">
        <v>2.0120166250359799E-9</v>
      </c>
      <c r="BC337" s="53">
        <v>2.2204460492503101E-16</v>
      </c>
      <c r="BD337" s="53">
        <v>9.4684228665432E-4</v>
      </c>
      <c r="BE337" s="53">
        <v>0.905690737557581</v>
      </c>
      <c r="BF337" s="53">
        <v>2.2204460492503101E-16</v>
      </c>
      <c r="BG337" s="53">
        <v>8.0251017773502E-11</v>
      </c>
      <c r="BH337" s="53">
        <v>4.0992994012639498E-3</v>
      </c>
      <c r="BI337" s="53">
        <v>1.71934152573394E-13</v>
      </c>
      <c r="BJ337" s="53">
        <v>0.213344357387697</v>
      </c>
      <c r="BK337" s="53">
        <v>7.58954530359327E-6</v>
      </c>
      <c r="BL337" s="53">
        <v>2.2204460492503101E-16</v>
      </c>
      <c r="BN337" s="5">
        <f t="shared" si="22"/>
        <v>1</v>
      </c>
      <c r="BO337" s="5">
        <f t="shared" si="23"/>
        <v>2</v>
      </c>
      <c r="BQ337" s="5">
        <f t="shared" si="24"/>
        <v>1</v>
      </c>
      <c r="BR337" s="5">
        <f t="shared" si="25"/>
        <v>2</v>
      </c>
    </row>
    <row r="338" spans="1:70" x14ac:dyDescent="0.35">
      <c r="A338">
        <v>337</v>
      </c>
      <c r="B338" t="s">
        <v>1726</v>
      </c>
      <c r="C338">
        <v>5.5</v>
      </c>
      <c r="D338">
        <v>3.5</v>
      </c>
      <c r="E338">
        <v>3.4</v>
      </c>
      <c r="F338">
        <v>1.57</v>
      </c>
      <c r="G338">
        <v>1.62</v>
      </c>
      <c r="H338">
        <v>1.03</v>
      </c>
      <c r="I338">
        <v>63.64</v>
      </c>
      <c r="K338" t="s">
        <v>1572</v>
      </c>
      <c r="L338">
        <v>4000</v>
      </c>
      <c r="M338" t="s">
        <v>104</v>
      </c>
      <c r="N338" t="s">
        <v>1370</v>
      </c>
      <c r="O338" s="53">
        <v>0.24706666666666699</v>
      </c>
      <c r="P338" s="53">
        <v>3.6333333333333301E-2</v>
      </c>
      <c r="Q338" s="53">
        <v>2.07E-2</v>
      </c>
      <c r="R338" s="53">
        <v>9.1999999999999894E-3</v>
      </c>
      <c r="S338" s="53">
        <v>-1.8629542353210099E-16</v>
      </c>
      <c r="T338" s="53">
        <v>-2.7144952952085102E-17</v>
      </c>
      <c r="U338" s="53">
        <v>-2.79932327318377E-17</v>
      </c>
      <c r="V338" s="53">
        <v>2.8999999999998298E-3</v>
      </c>
      <c r="W338" s="53">
        <v>-2.7200464103316301E-17</v>
      </c>
      <c r="X338" s="53">
        <v>0.18003333333333299</v>
      </c>
      <c r="Y338" s="53">
        <v>0.405266666666667</v>
      </c>
      <c r="Z338" s="53">
        <v>0.87516666666666698</v>
      </c>
      <c r="AA338" s="53">
        <v>-3.3220648454346201E-16</v>
      </c>
      <c r="AB338" s="53">
        <v>-1.16573417585641E-16</v>
      </c>
      <c r="AC338" s="53">
        <v>-2.9180650951143898E-17</v>
      </c>
      <c r="AD338" s="53">
        <v>-1.5082379789532799E-16</v>
      </c>
      <c r="AE338" s="53">
        <v>5.1999999999999902E-3</v>
      </c>
      <c r="AF338" s="53">
        <v>-9.2269941687206399E-18</v>
      </c>
      <c r="AG338" s="53">
        <v>-3.1393290744752299E-17</v>
      </c>
      <c r="AH338" s="53">
        <v>2.3400000000000001E-2</v>
      </c>
      <c r="AI338" s="53">
        <v>-1.6817103265509601E-16</v>
      </c>
      <c r="AJ338" s="53">
        <v>-4.80337991604074E-16</v>
      </c>
      <c r="AK338" s="53">
        <v>2.9666666666665099E-3</v>
      </c>
      <c r="AL338" s="53">
        <v>-3.0039859488795199E-16</v>
      </c>
      <c r="AM338" s="53">
        <v>-2.6043056600144602E-16</v>
      </c>
      <c r="AN338" s="53">
        <v>0.17641565453313701</v>
      </c>
      <c r="AO338" s="53">
        <v>0.11545411382736701</v>
      </c>
      <c r="AP338" s="53">
        <v>2.2204460492503101E-16</v>
      </c>
      <c r="AQ338" s="53">
        <v>2.2204460492503101E-16</v>
      </c>
      <c r="AR338" s="53">
        <v>5.3323033173085399E-2</v>
      </c>
      <c r="AS338" s="53">
        <v>0.28826568961334198</v>
      </c>
      <c r="AT338" s="53">
        <v>3.7562181729565902E-5</v>
      </c>
      <c r="AU338" s="53">
        <v>3.50449455870568E-2</v>
      </c>
      <c r="AV338" s="53">
        <v>2.9491245599824002E-4</v>
      </c>
      <c r="AW338" s="53">
        <v>0.161649450182308</v>
      </c>
      <c r="AX338" s="53">
        <v>2.2204460492503101E-16</v>
      </c>
      <c r="AY338" s="53">
        <v>2.0756510674744E-9</v>
      </c>
      <c r="AZ338" s="53">
        <v>2.2204460492503101E-16</v>
      </c>
      <c r="BA338" s="53">
        <v>2.2204460492503101E-16</v>
      </c>
      <c r="BB338" s="53">
        <v>5.6736697211343503E-9</v>
      </c>
      <c r="BC338" s="53">
        <v>2.2204460492503101E-16</v>
      </c>
      <c r="BD338" s="53">
        <v>6.4056262835244105E-4</v>
      </c>
      <c r="BE338" s="53">
        <v>0.88114871603718703</v>
      </c>
      <c r="BF338" s="53">
        <v>2.2204460492503101E-16</v>
      </c>
      <c r="BG338" s="53">
        <v>2.9173106673219698E-10</v>
      </c>
      <c r="BH338" s="53">
        <v>6.3672280803140002E-3</v>
      </c>
      <c r="BI338" s="53">
        <v>1.31998493055176E-12</v>
      </c>
      <c r="BJ338" s="53">
        <v>0.14706085604267699</v>
      </c>
      <c r="BK338" s="53">
        <v>1.5104389552779801E-5</v>
      </c>
      <c r="BL338" s="53">
        <v>2.2204460492503101E-16</v>
      </c>
      <c r="BN338" s="5">
        <f t="shared" si="22"/>
        <v>1</v>
      </c>
      <c r="BO338" s="5">
        <f t="shared" si="23"/>
        <v>1</v>
      </c>
      <c r="BQ338" s="5">
        <f t="shared" si="24"/>
        <v>1</v>
      </c>
      <c r="BR338" s="5">
        <f t="shared" si="25"/>
        <v>1</v>
      </c>
    </row>
    <row r="339" spans="1:70" x14ac:dyDescent="0.35">
      <c r="A339">
        <v>338</v>
      </c>
      <c r="B339" t="s">
        <v>1727</v>
      </c>
      <c r="C339">
        <v>5</v>
      </c>
      <c r="D339">
        <v>3.6</v>
      </c>
      <c r="E339">
        <v>3.4</v>
      </c>
      <c r="F339">
        <v>1.39</v>
      </c>
      <c r="G339">
        <v>1.47</v>
      </c>
      <c r="H339">
        <v>1.06</v>
      </c>
      <c r="I339">
        <v>72</v>
      </c>
      <c r="K339" t="s">
        <v>1572</v>
      </c>
      <c r="L339">
        <v>4000</v>
      </c>
      <c r="M339" t="s">
        <v>104</v>
      </c>
      <c r="N339" t="s">
        <v>1370</v>
      </c>
      <c r="O339" s="53">
        <v>5.11E-2</v>
      </c>
      <c r="P339" s="53">
        <v>4.9999999999994396E-4</v>
      </c>
      <c r="Q339" s="53">
        <v>1.49999999999993E-3</v>
      </c>
      <c r="R339" s="53">
        <v>-2.35367281220533E-17</v>
      </c>
      <c r="S339" s="53">
        <v>-1.8579582317101999E-16</v>
      </c>
      <c r="T339" s="53">
        <v>-2.36477504245158E-17</v>
      </c>
      <c r="U339" s="53">
        <v>-2.72386280197878E-17</v>
      </c>
      <c r="V339" s="53">
        <v>1.0066666666666601E-2</v>
      </c>
      <c r="W339" s="53">
        <v>-2.40918396343659E-17</v>
      </c>
      <c r="X339" s="53">
        <v>9.4899999999999998E-2</v>
      </c>
      <c r="Y339" s="53">
        <v>0.94040000000000001</v>
      </c>
      <c r="Z339" s="53">
        <v>0.99650000000000005</v>
      </c>
      <c r="AA339" s="53">
        <v>-3.3195668436292198E-16</v>
      </c>
      <c r="AB339" s="53">
        <v>-1.2276291094792701E-16</v>
      </c>
      <c r="AC339" s="53">
        <v>-2.8426913600831902E-17</v>
      </c>
      <c r="AD339" s="53">
        <v>-1.4191425812271099E-16</v>
      </c>
      <c r="AE339" s="53">
        <v>-2.0372592501871601E-17</v>
      </c>
      <c r="AF339" s="53">
        <v>-8.4689200097187701E-18</v>
      </c>
      <c r="AG339" s="53">
        <v>-3.1271860101433897E-17</v>
      </c>
      <c r="AH339" s="53">
        <v>-1.1940448629843599E-16</v>
      </c>
      <c r="AI339" s="53">
        <v>-1.5876189252139701E-16</v>
      </c>
      <c r="AJ339" s="53">
        <v>-4.8006043584791797E-16</v>
      </c>
      <c r="AK339" s="53">
        <v>-3.26405569239796E-17</v>
      </c>
      <c r="AL339" s="53">
        <v>-3.1483149420807901E-16</v>
      </c>
      <c r="AM339" s="53">
        <v>-2.5998647679159601E-16</v>
      </c>
      <c r="AN339" s="53">
        <v>1.46401717942433E-2</v>
      </c>
      <c r="AO339" s="53">
        <v>5.2088629133233604E-3</v>
      </c>
      <c r="AP339" s="53">
        <v>2.2204460492503101E-16</v>
      </c>
      <c r="AQ339" s="53">
        <v>2.2204460492503101E-16</v>
      </c>
      <c r="AR339" s="53">
        <v>0.10206749933856001</v>
      </c>
      <c r="AS339" s="53">
        <v>0.95376523294573701</v>
      </c>
      <c r="AT339" s="53">
        <v>2.99165511786115E-5</v>
      </c>
      <c r="AU339" s="53">
        <v>1.8259760805129199E-2</v>
      </c>
      <c r="AV339" s="53">
        <v>1.2793375344476201E-7</v>
      </c>
      <c r="AW339" s="53">
        <v>3.0231260258414799E-2</v>
      </c>
      <c r="AX339" s="53">
        <v>2.2204460492503101E-16</v>
      </c>
      <c r="AY339" s="53">
        <v>2.2204460492503101E-16</v>
      </c>
      <c r="AZ339" s="53">
        <v>2.2204460492503101E-16</v>
      </c>
      <c r="BA339" s="53">
        <v>2.2204460492503101E-16</v>
      </c>
      <c r="BB339" s="53">
        <v>2.2204460492503101E-16</v>
      </c>
      <c r="BC339" s="53">
        <v>2.2204460492503101E-16</v>
      </c>
      <c r="BD339" s="53">
        <v>1.6547289963855401E-4</v>
      </c>
      <c r="BE339" s="53">
        <v>0.99385792267251905</v>
      </c>
      <c r="BF339" s="53">
        <v>2.2204460492503101E-16</v>
      </c>
      <c r="BG339" s="53">
        <v>2.5661497134017401E-12</v>
      </c>
      <c r="BH339" s="53">
        <v>2.0398723206621801E-4</v>
      </c>
      <c r="BI339" s="53">
        <v>2.2204460492503101E-16</v>
      </c>
      <c r="BJ339" s="53">
        <v>1.8939991055053802E-2</v>
      </c>
      <c r="BK339" s="53">
        <v>8.1163920277365494E-9</v>
      </c>
      <c r="BL339" s="53">
        <v>2.2204460492503101E-16</v>
      </c>
      <c r="BN339" s="5">
        <f t="shared" si="22"/>
        <v>2</v>
      </c>
      <c r="BO339" s="5">
        <f t="shared" si="23"/>
        <v>2</v>
      </c>
      <c r="BQ339" s="5">
        <f t="shared" si="24"/>
        <v>2</v>
      </c>
      <c r="BR339" s="5">
        <f t="shared" si="25"/>
        <v>2</v>
      </c>
    </row>
    <row r="340" spans="1:70" x14ac:dyDescent="0.35">
      <c r="A340">
        <v>339</v>
      </c>
      <c r="B340" t="s">
        <v>1728</v>
      </c>
      <c r="C340">
        <v>5</v>
      </c>
      <c r="D340">
        <v>3.4</v>
      </c>
      <c r="E340">
        <v>3.1</v>
      </c>
      <c r="F340">
        <v>1.47</v>
      </c>
      <c r="G340">
        <v>1.61</v>
      </c>
      <c r="H340">
        <v>1.1000000000000001</v>
      </c>
      <c r="I340">
        <v>68</v>
      </c>
      <c r="K340" t="s">
        <v>1572</v>
      </c>
      <c r="L340">
        <v>4000</v>
      </c>
      <c r="M340" t="s">
        <v>104</v>
      </c>
      <c r="N340" t="s">
        <v>1370</v>
      </c>
      <c r="O340" s="53">
        <v>0.1221</v>
      </c>
      <c r="P340" s="53">
        <v>8.6666666666666507E-3</v>
      </c>
      <c r="Q340" s="53">
        <v>6.1666666666666198E-3</v>
      </c>
      <c r="R340" s="53">
        <v>3.2666666666666699E-3</v>
      </c>
      <c r="S340" s="53">
        <v>-1.90458759874446E-16</v>
      </c>
      <c r="T340" s="53">
        <v>-2.6895152771544401E-17</v>
      </c>
      <c r="U340" s="53">
        <v>-2.82864009992778E-17</v>
      </c>
      <c r="V340" s="53">
        <v>-1.8762769116165101E-16</v>
      </c>
      <c r="W340" s="53">
        <v>-2.6506574712925599E-17</v>
      </c>
      <c r="X340" s="53">
        <v>8.0566666666666703E-2</v>
      </c>
      <c r="Y340" s="53">
        <v>0.55116666666666703</v>
      </c>
      <c r="Z340" s="53">
        <v>0.99850000000000005</v>
      </c>
      <c r="AA340" s="53">
        <v>7.9999999999966903E-4</v>
      </c>
      <c r="AB340" s="53">
        <v>-1.26287869051112E-16</v>
      </c>
      <c r="AC340" s="53">
        <v>-2.9561422754120801E-17</v>
      </c>
      <c r="AD340" s="53">
        <v>6.6666666666650597E-4</v>
      </c>
      <c r="AE340" s="53">
        <v>6.6666666666666602E-3</v>
      </c>
      <c r="AF340" s="53">
        <v>-9.1038288019262794E-18</v>
      </c>
      <c r="AG340" s="53">
        <v>-3.1603192285345502E-17</v>
      </c>
      <c r="AH340" s="53">
        <v>-1.61204383175573E-16</v>
      </c>
      <c r="AI340" s="53">
        <v>-2.7494673204841998E-16</v>
      </c>
      <c r="AJ340" s="53">
        <v>-4.8089310311638696E-16</v>
      </c>
      <c r="AK340" s="53">
        <v>6.4666666666666596E-3</v>
      </c>
      <c r="AL340" s="53">
        <v>-3.3084646133829699E-16</v>
      </c>
      <c r="AM340" s="53">
        <v>-2.6036117706240701E-16</v>
      </c>
      <c r="AN340" s="53">
        <v>0.17863184909287999</v>
      </c>
      <c r="AO340" s="53">
        <v>5.5243256642135002E-2</v>
      </c>
      <c r="AP340" s="53">
        <v>2.2204460492503101E-16</v>
      </c>
      <c r="AQ340" s="53">
        <v>2.2204460492503101E-16</v>
      </c>
      <c r="AR340" s="53">
        <v>0.16063431981249801</v>
      </c>
      <c r="AS340" s="53">
        <v>0.39617595241405001</v>
      </c>
      <c r="AT340" s="53">
        <v>1.98295516087546E-5</v>
      </c>
      <c r="AU340" s="53">
        <v>7.09962485876484E-2</v>
      </c>
      <c r="AV340" s="53">
        <v>5.3356489683619801E-7</v>
      </c>
      <c r="AW340" s="53">
        <v>0.15745296019511901</v>
      </c>
      <c r="AX340" s="53">
        <v>2.2204460492503101E-16</v>
      </c>
      <c r="AY340" s="53">
        <v>2.2204460492503101E-16</v>
      </c>
      <c r="AZ340" s="53">
        <v>2.2204460492503101E-16</v>
      </c>
      <c r="BA340" s="53">
        <v>2.2204460492503101E-16</v>
      </c>
      <c r="BB340" s="53">
        <v>1.6406512924962199E-11</v>
      </c>
      <c r="BC340" s="53">
        <v>2.2204460492503101E-16</v>
      </c>
      <c r="BD340" s="53">
        <v>1.08571282933577E-4</v>
      </c>
      <c r="BE340" s="53">
        <v>0.92716856602212405</v>
      </c>
      <c r="BF340" s="53">
        <v>2.2204460492503101E-16</v>
      </c>
      <c r="BG340" s="53">
        <v>1.2106438312179299E-9</v>
      </c>
      <c r="BH340" s="53">
        <v>4.1351143169317496E-3</v>
      </c>
      <c r="BI340" s="53">
        <v>2.2204460492503101E-16</v>
      </c>
      <c r="BJ340" s="53">
        <v>6.1560232204453301E-2</v>
      </c>
      <c r="BK340" s="53">
        <v>4.9256474781968096E-7</v>
      </c>
      <c r="BL340" s="53">
        <v>2.2204460492503101E-16</v>
      </c>
      <c r="BN340" s="5">
        <f t="shared" si="22"/>
        <v>1</v>
      </c>
      <c r="BO340" s="5">
        <f t="shared" si="23"/>
        <v>1</v>
      </c>
      <c r="BQ340" s="5">
        <f t="shared" si="24"/>
        <v>2</v>
      </c>
      <c r="BR340" s="5">
        <f t="shared" si="25"/>
        <v>1</v>
      </c>
    </row>
    <row r="341" spans="1:70" x14ac:dyDescent="0.35">
      <c r="A341">
        <v>340</v>
      </c>
      <c r="B341" t="s">
        <v>1729</v>
      </c>
      <c r="C341">
        <v>5</v>
      </c>
      <c r="D341">
        <v>3.6</v>
      </c>
      <c r="E341">
        <v>3.1</v>
      </c>
      <c r="F341">
        <v>1.39</v>
      </c>
      <c r="G341">
        <v>1.61</v>
      </c>
      <c r="H341">
        <v>1.1599999999999999</v>
      </c>
      <c r="I341">
        <v>72</v>
      </c>
      <c r="K341" t="s">
        <v>1572</v>
      </c>
      <c r="L341">
        <v>4000</v>
      </c>
      <c r="M341" t="s">
        <v>104</v>
      </c>
      <c r="N341" t="s">
        <v>1370</v>
      </c>
      <c r="O341" s="53">
        <v>0.29899999999999999</v>
      </c>
      <c r="P341" s="53">
        <v>-5.3623772089395102E-17</v>
      </c>
      <c r="Q341" s="53">
        <v>8.1666666666665999E-3</v>
      </c>
      <c r="R341" s="53">
        <v>-2.5590640717609899E-17</v>
      </c>
      <c r="S341" s="53">
        <v>-1.9068080447937101E-16</v>
      </c>
      <c r="T341" s="53">
        <v>-2.5424107263916101E-17</v>
      </c>
      <c r="U341" s="53">
        <v>-2.8083438352588499E-17</v>
      </c>
      <c r="V341" s="53">
        <v>-1.9068080447937101E-16</v>
      </c>
      <c r="W341" s="53">
        <v>-2.5451862839531699E-17</v>
      </c>
      <c r="X341" s="53">
        <v>3.3300000000000003E-2</v>
      </c>
      <c r="Y341" s="53">
        <v>0.62480000000000002</v>
      </c>
      <c r="Z341" s="53">
        <v>0.99850000000000005</v>
      </c>
      <c r="AA341" s="53">
        <v>-3.3337221871931901E-16</v>
      </c>
      <c r="AB341" s="53">
        <v>-1.25816024265646E-16</v>
      </c>
      <c r="AC341" s="53">
        <v>-2.8021855669191398E-17</v>
      </c>
      <c r="AD341" s="53">
        <v>-1.4943601911454601E-16</v>
      </c>
      <c r="AE341" s="53">
        <v>1.9999999999999701E-3</v>
      </c>
      <c r="AF341" s="53">
        <v>-8.7759660649666705E-18</v>
      </c>
      <c r="AG341" s="53">
        <v>-3.1589314497537702E-17</v>
      </c>
      <c r="AH341" s="53">
        <v>1.4666666666665301E-3</v>
      </c>
      <c r="AI341" s="53">
        <v>1.7999999999997801E-3</v>
      </c>
      <c r="AJ341" s="53">
        <v>-4.7689630022773595E-16</v>
      </c>
      <c r="AK341" s="53">
        <v>3.79999999999998E-3</v>
      </c>
      <c r="AL341" s="53">
        <v>-3.36258798583344E-16</v>
      </c>
      <c r="AM341" s="53">
        <v>-2.5988933227694099E-16</v>
      </c>
      <c r="AN341" s="53">
        <v>0.12260015623642601</v>
      </c>
      <c r="AO341" s="53">
        <v>4.8179426869040601E-3</v>
      </c>
      <c r="AP341" s="53">
        <v>2.2204460492503101E-16</v>
      </c>
      <c r="AQ341" s="53">
        <v>2.2204460492503101E-16</v>
      </c>
      <c r="AR341" s="53">
        <v>0.14491596395043199</v>
      </c>
      <c r="AS341" s="53">
        <v>0.367703863725591</v>
      </c>
      <c r="AT341" s="53">
        <v>3.69120537864253E-5</v>
      </c>
      <c r="AU341" s="53">
        <v>2.9030192700780801E-2</v>
      </c>
      <c r="AV341" s="53">
        <v>1.9062828786248099E-7</v>
      </c>
      <c r="AW341" s="53">
        <v>0.122941051074416</v>
      </c>
      <c r="AX341" s="53">
        <v>2.2204460492503101E-16</v>
      </c>
      <c r="AY341" s="53">
        <v>2.2204460492503101E-16</v>
      </c>
      <c r="AZ341" s="53">
        <v>2.2204460492503101E-16</v>
      </c>
      <c r="BA341" s="53">
        <v>2.2204460492503101E-16</v>
      </c>
      <c r="BB341" s="53">
        <v>2.2204460492503101E-16</v>
      </c>
      <c r="BC341" s="53">
        <v>2.2204460492503101E-16</v>
      </c>
      <c r="BD341" s="53">
        <v>2.64960866732387E-5</v>
      </c>
      <c r="BE341" s="53">
        <v>0.94816990183189498</v>
      </c>
      <c r="BF341" s="53">
        <v>2.2204460492503101E-16</v>
      </c>
      <c r="BG341" s="53">
        <v>5.5785438770520701E-10</v>
      </c>
      <c r="BH341" s="53">
        <v>1.01620802697386E-3</v>
      </c>
      <c r="BI341" s="53">
        <v>2.2204460492503101E-16</v>
      </c>
      <c r="BJ341" s="53">
        <v>1.0477725485602499E-2</v>
      </c>
      <c r="BK341" s="53">
        <v>1.7464479792615501E-8</v>
      </c>
      <c r="BL341" s="53">
        <v>2.2204460492503101E-16</v>
      </c>
      <c r="BN341" s="5">
        <f t="shared" si="22"/>
        <v>1</v>
      </c>
      <c r="BO341" s="5">
        <f t="shared" si="23"/>
        <v>1</v>
      </c>
      <c r="BQ341" s="5">
        <f t="shared" si="24"/>
        <v>2</v>
      </c>
      <c r="BR341" s="5">
        <f t="shared" si="25"/>
        <v>1</v>
      </c>
    </row>
    <row r="342" spans="1:70" x14ac:dyDescent="0.35">
      <c r="A342">
        <v>341</v>
      </c>
      <c r="B342" t="s">
        <v>1730</v>
      </c>
      <c r="C342">
        <v>5.0999999999999996</v>
      </c>
      <c r="D342">
        <v>3.8</v>
      </c>
      <c r="E342">
        <v>3.2</v>
      </c>
      <c r="F342">
        <v>1.34</v>
      </c>
      <c r="G342">
        <v>1.59</v>
      </c>
      <c r="H342">
        <v>1.19</v>
      </c>
      <c r="I342">
        <v>74.510000000000005</v>
      </c>
      <c r="K342" t="s">
        <v>1572</v>
      </c>
      <c r="L342">
        <v>4000</v>
      </c>
      <c r="M342" t="s">
        <v>104</v>
      </c>
      <c r="N342" t="s">
        <v>1370</v>
      </c>
      <c r="O342" s="53">
        <v>0.38319999999999999</v>
      </c>
      <c r="P342" s="53">
        <v>6.4666666666666596E-3</v>
      </c>
      <c r="Q342" s="53">
        <v>-7.5828232581898197E-17</v>
      </c>
      <c r="R342" s="53">
        <v>4.1999999999999902E-3</v>
      </c>
      <c r="S342" s="53">
        <v>-1.89293025698589E-16</v>
      </c>
      <c r="T342" s="53">
        <v>-2.4064084058750299E-17</v>
      </c>
      <c r="U342" s="53">
        <v>-2.7736493657393201E-17</v>
      </c>
      <c r="V342" s="53">
        <v>-1.9062529332813899E-16</v>
      </c>
      <c r="W342" s="53">
        <v>-2.34812169708221E-17</v>
      </c>
      <c r="X342" s="53">
        <v>2.2033333333333301E-2</v>
      </c>
      <c r="Y342" s="53">
        <v>0.60006666666666697</v>
      </c>
      <c r="Z342" s="53">
        <v>0.99386666666666701</v>
      </c>
      <c r="AA342" s="53">
        <v>-3.32317506845925E-16</v>
      </c>
      <c r="AB342" s="53">
        <v>-1.2148615446960799E-16</v>
      </c>
      <c r="AC342" s="53">
        <v>-2.55412010985445E-17</v>
      </c>
      <c r="AD342" s="53">
        <v>-1.40276679161389E-16</v>
      </c>
      <c r="AE342" s="53">
        <v>-3.3126279497253102E-17</v>
      </c>
      <c r="AF342" s="53">
        <v>-8.3023865560249996E-18</v>
      </c>
      <c r="AG342" s="53">
        <v>-3.1244104525818302E-17</v>
      </c>
      <c r="AH342" s="53">
        <v>-1.19126930542279E-16</v>
      </c>
      <c r="AI342" s="53">
        <v>4.9999999999986102E-4</v>
      </c>
      <c r="AJ342" s="53">
        <v>4.9999999999957197E-4</v>
      </c>
      <c r="AK342" s="53">
        <v>5.59999999999998E-3</v>
      </c>
      <c r="AL342" s="53">
        <v>-3.3636982088580699E-16</v>
      </c>
      <c r="AM342" s="53">
        <v>-2.5988933227694099E-16</v>
      </c>
      <c r="AN342" s="53">
        <v>0.138699878673088</v>
      </c>
      <c r="AO342" s="53">
        <v>8.6242279358856504E-4</v>
      </c>
      <c r="AP342" s="53">
        <v>2.2204460492503101E-16</v>
      </c>
      <c r="AQ342" s="53">
        <v>2.2204460492503101E-16</v>
      </c>
      <c r="AR342" s="53">
        <v>0.1077591529004</v>
      </c>
      <c r="AS342" s="53">
        <v>0.74471840688580204</v>
      </c>
      <c r="AT342" s="53">
        <v>5.7089875881081499E-5</v>
      </c>
      <c r="AU342" s="53">
        <v>1.03411343927269E-2</v>
      </c>
      <c r="AV342" s="53">
        <v>4.4819471278286002E-7</v>
      </c>
      <c r="AW342" s="53">
        <v>0.105780386010129</v>
      </c>
      <c r="AX342" s="53">
        <v>2.2204460492503101E-16</v>
      </c>
      <c r="AY342" s="53">
        <v>2.2204460492503101E-16</v>
      </c>
      <c r="AZ342" s="53">
        <v>2.2204460492503101E-16</v>
      </c>
      <c r="BA342" s="53">
        <v>2.2204460492503101E-16</v>
      </c>
      <c r="BB342" s="53">
        <v>2.2204460492503101E-16</v>
      </c>
      <c r="BC342" s="53">
        <v>2.2204460492503101E-16</v>
      </c>
      <c r="BD342" s="53">
        <v>1.15481089536663E-5</v>
      </c>
      <c r="BE342" s="53">
        <v>0.95512610552199395</v>
      </c>
      <c r="BF342" s="53">
        <v>2.2204460492503101E-16</v>
      </c>
      <c r="BG342" s="53">
        <v>1.45734752671526E-10</v>
      </c>
      <c r="BH342" s="53">
        <v>3.5116537444550403E-4</v>
      </c>
      <c r="BI342" s="53">
        <v>2.2204460492503101E-16</v>
      </c>
      <c r="BJ342" s="53">
        <v>5.0648708511103297E-3</v>
      </c>
      <c r="BK342" s="53">
        <v>2.2907414575354801E-9</v>
      </c>
      <c r="BL342" s="53">
        <v>2.2204460492503101E-16</v>
      </c>
      <c r="BN342" s="5">
        <f t="shared" si="22"/>
        <v>1</v>
      </c>
      <c r="BO342" s="5">
        <f t="shared" si="23"/>
        <v>2</v>
      </c>
      <c r="BQ342" s="5">
        <f t="shared" si="24"/>
        <v>2</v>
      </c>
      <c r="BR342" s="5">
        <f t="shared" si="25"/>
        <v>2</v>
      </c>
    </row>
    <row r="343" spans="1:70" x14ac:dyDescent="0.35">
      <c r="A343">
        <v>342</v>
      </c>
      <c r="B343" t="s">
        <v>1731</v>
      </c>
      <c r="C343">
        <v>5.0999999999999996</v>
      </c>
      <c r="D343">
        <v>3.5</v>
      </c>
      <c r="E343">
        <v>3.3</v>
      </c>
      <c r="F343">
        <v>1.46</v>
      </c>
      <c r="G343">
        <v>1.55</v>
      </c>
      <c r="H343">
        <v>1.06</v>
      </c>
      <c r="I343">
        <v>68.63</v>
      </c>
      <c r="K343" t="s">
        <v>1572</v>
      </c>
      <c r="L343">
        <v>4000</v>
      </c>
      <c r="M343" t="s">
        <v>104</v>
      </c>
      <c r="N343" t="s">
        <v>1370</v>
      </c>
      <c r="O343" s="53">
        <v>5.18666666666667E-2</v>
      </c>
      <c r="P343" s="53">
        <v>-5.88418203051333E-17</v>
      </c>
      <c r="Q343" s="53">
        <v>4.9999999999992401E-4</v>
      </c>
      <c r="R343" s="53">
        <v>4.9999999999997399E-4</v>
      </c>
      <c r="S343" s="53">
        <v>-1.8851586958135199E-16</v>
      </c>
      <c r="T343" s="53">
        <v>-2.63677968348475E-17</v>
      </c>
      <c r="U343" s="53">
        <v>-2.7712207528729499E-17</v>
      </c>
      <c r="V343" s="53">
        <v>2.1666666666664901E-3</v>
      </c>
      <c r="W343" s="53">
        <v>-2.6506574712925599E-17</v>
      </c>
      <c r="X343" s="53">
        <v>8.1666666666666707E-2</v>
      </c>
      <c r="Y343" s="53">
        <v>0.83183333333333398</v>
      </c>
      <c r="Z343" s="53">
        <v>1</v>
      </c>
      <c r="AA343" s="53">
        <v>-3.3267832932892798E-16</v>
      </c>
      <c r="AB343" s="53">
        <v>-1.2548295735825799E-16</v>
      </c>
      <c r="AC343" s="53">
        <v>-2.9204937079807498E-17</v>
      </c>
      <c r="AD343" s="53">
        <v>1.33333333333319E-3</v>
      </c>
      <c r="AE343" s="53">
        <v>7.9999999999999898E-3</v>
      </c>
      <c r="AF343" s="53">
        <v>-9.0691343324067502E-18</v>
      </c>
      <c r="AG343" s="53">
        <v>-3.1551150581066202E-17</v>
      </c>
      <c r="AH343" s="53">
        <v>1.0866666666666599E-2</v>
      </c>
      <c r="AI343" s="53">
        <v>-1.7660872764224701E-16</v>
      </c>
      <c r="AJ343" s="53">
        <v>-4.8189230383854895E-16</v>
      </c>
      <c r="AK343" s="53">
        <v>2.79999999999998E-3</v>
      </c>
      <c r="AL343" s="53">
        <v>-3.1921687515534802E-16</v>
      </c>
      <c r="AM343" s="53">
        <v>-2.6037505485021499E-16</v>
      </c>
      <c r="AN343" s="53">
        <v>5.9878099732814001E-2</v>
      </c>
      <c r="AO343" s="53">
        <v>2.7106583591140501E-2</v>
      </c>
      <c r="AP343" s="53">
        <v>2.2204460492503101E-16</v>
      </c>
      <c r="AQ343" s="53">
        <v>2.2204460492503101E-16</v>
      </c>
      <c r="AR343" s="53">
        <v>9.1901452129020594E-2</v>
      </c>
      <c r="AS343" s="53">
        <v>0.64195014018818597</v>
      </c>
      <c r="AT343" s="53">
        <v>2.9677397342889E-5</v>
      </c>
      <c r="AU343" s="53">
        <v>4.2409699522907997E-2</v>
      </c>
      <c r="AV343" s="53">
        <v>1.17858136073886E-6</v>
      </c>
      <c r="AW343" s="53">
        <v>7.3465155957331399E-2</v>
      </c>
      <c r="AX343" s="53">
        <v>2.2204460492503101E-16</v>
      </c>
      <c r="AY343" s="53">
        <v>2.2204460492503101E-16</v>
      </c>
      <c r="AZ343" s="53">
        <v>2.2204460492503101E-16</v>
      </c>
      <c r="BA343" s="53">
        <v>2.2204460492503101E-16</v>
      </c>
      <c r="BB343" s="53">
        <v>4.5409937619618198E-12</v>
      </c>
      <c r="BC343" s="53">
        <v>2.2204460492503101E-16</v>
      </c>
      <c r="BD343" s="53">
        <v>2.3304670787849E-4</v>
      </c>
      <c r="BE343" s="53">
        <v>0.97990374513492395</v>
      </c>
      <c r="BF343" s="53">
        <v>2.2204460492503101E-16</v>
      </c>
      <c r="BG343" s="53">
        <v>5.0328541293388601E-11</v>
      </c>
      <c r="BH343" s="53">
        <v>1.1499295372235201E-3</v>
      </c>
      <c r="BI343" s="53">
        <v>2.2204460492503101E-16</v>
      </c>
      <c r="BJ343" s="53">
        <v>4.8985486031927698E-2</v>
      </c>
      <c r="BK343" s="53">
        <v>1.9660618392057799E-7</v>
      </c>
      <c r="BL343" s="53">
        <v>2.2204460492503101E-16</v>
      </c>
      <c r="BN343" s="5">
        <f t="shared" si="22"/>
        <v>2</v>
      </c>
      <c r="BO343" s="5">
        <f t="shared" si="23"/>
        <v>1</v>
      </c>
      <c r="BQ343" s="5">
        <f t="shared" si="24"/>
        <v>2</v>
      </c>
      <c r="BR343" s="5">
        <f t="shared" si="25"/>
        <v>2</v>
      </c>
    </row>
    <row r="344" spans="1:70" x14ac:dyDescent="0.35">
      <c r="A344">
        <v>343</v>
      </c>
      <c r="B344" t="s">
        <v>1732</v>
      </c>
      <c r="C344">
        <v>5.0999999999999996</v>
      </c>
      <c r="D344">
        <v>3.6</v>
      </c>
      <c r="E344">
        <v>3.5</v>
      </c>
      <c r="F344">
        <v>1.42</v>
      </c>
      <c r="G344">
        <v>1.46</v>
      </c>
      <c r="H344">
        <v>1.03</v>
      </c>
      <c r="I344">
        <v>70.59</v>
      </c>
      <c r="K344" t="s">
        <v>1572</v>
      </c>
      <c r="L344">
        <v>4000</v>
      </c>
      <c r="M344" t="s">
        <v>104</v>
      </c>
      <c r="N344" t="s">
        <v>1370</v>
      </c>
      <c r="O344" s="53">
        <v>3.8966666666666698E-2</v>
      </c>
      <c r="P344" s="53">
        <v>9.6999999999999708E-3</v>
      </c>
      <c r="Q344" s="53">
        <v>5.8333333333332703E-3</v>
      </c>
      <c r="R344" s="53">
        <v>4.4033333333333299E-2</v>
      </c>
      <c r="S344" s="53">
        <v>-1.8091084186266901E-16</v>
      </c>
      <c r="T344" s="53">
        <v>-2.3425705819590799E-17</v>
      </c>
      <c r="U344" s="53">
        <v>-2.7281996106687199E-17</v>
      </c>
      <c r="V344" s="53">
        <v>5.8999999999998299E-3</v>
      </c>
      <c r="W344" s="53">
        <v>-2.3564483697668901E-17</v>
      </c>
      <c r="X344" s="53">
        <v>0.10516666666666701</v>
      </c>
      <c r="Y344" s="53">
        <v>0.89586666666666703</v>
      </c>
      <c r="Z344" s="53">
        <v>0.99333333333333296</v>
      </c>
      <c r="AA344" s="53">
        <v>-3.3248404029961898E-16</v>
      </c>
      <c r="AB344" s="53">
        <v>-1.10050857315969E-16</v>
      </c>
      <c r="AC344" s="53">
        <v>-2.8740031188245701E-17</v>
      </c>
      <c r="AD344" s="53">
        <v>9.99999999999871E-4</v>
      </c>
      <c r="AE344" s="53">
        <v>3.7333333333333199E-3</v>
      </c>
      <c r="AF344" s="53">
        <v>-8.5556561835176102E-18</v>
      </c>
      <c r="AG344" s="53">
        <v>-3.1342983763949002E-17</v>
      </c>
      <c r="AH344" s="53">
        <v>4.5666666666665801E-3</v>
      </c>
      <c r="AI344" s="53">
        <v>2.3599999999999999E-2</v>
      </c>
      <c r="AJ344" s="53">
        <v>-4.7867265706713601E-16</v>
      </c>
      <c r="AK344" s="53">
        <v>2.79999999999998E-3</v>
      </c>
      <c r="AL344" s="53">
        <v>-2.8932412021731598E-16</v>
      </c>
      <c r="AM344" s="53">
        <v>-2.6045832157706198E-16</v>
      </c>
      <c r="AN344" s="53">
        <v>1.26626143413015E-2</v>
      </c>
      <c r="AO344" s="53">
        <v>1.12035965910432E-2</v>
      </c>
      <c r="AP344" s="53">
        <v>2.2204460492503101E-16</v>
      </c>
      <c r="AQ344" s="53">
        <v>2.2204460492503101E-16</v>
      </c>
      <c r="AR344" s="53">
        <v>6.8191359380908395E-2</v>
      </c>
      <c r="AS344" s="53">
        <v>0.976314427148539</v>
      </c>
      <c r="AT344" s="53">
        <v>2.77607651010563E-5</v>
      </c>
      <c r="AU344" s="53">
        <v>1.50712699886281E-2</v>
      </c>
      <c r="AV344" s="53">
        <v>6.1009804334937704E-7</v>
      </c>
      <c r="AW344" s="53">
        <v>2.6596604088195201E-2</v>
      </c>
      <c r="AX344" s="53">
        <v>2.2204460492503101E-16</v>
      </c>
      <c r="AY344" s="53">
        <v>2.2204460492503101E-16</v>
      </c>
      <c r="AZ344" s="53">
        <v>2.2204460492503101E-16</v>
      </c>
      <c r="BA344" s="53">
        <v>2.2204460492503101E-16</v>
      </c>
      <c r="BB344" s="53">
        <v>3.0379886444822398E-13</v>
      </c>
      <c r="BC344" s="53">
        <v>2.2204460492503101E-16</v>
      </c>
      <c r="BD344" s="53">
        <v>3.2963098300276499E-4</v>
      </c>
      <c r="BE344" s="53">
        <v>0.994942523665024</v>
      </c>
      <c r="BF344" s="53">
        <v>2.2204460492503101E-16</v>
      </c>
      <c r="BG344" s="53">
        <v>1.0293389644518699E-12</v>
      </c>
      <c r="BH344" s="53">
        <v>2.3215000511258899E-4</v>
      </c>
      <c r="BI344" s="53">
        <v>2.2204460492503101E-16</v>
      </c>
      <c r="BJ344" s="53">
        <v>3.2415588962951401E-2</v>
      </c>
      <c r="BK344" s="53">
        <v>2.3779204809286899E-8</v>
      </c>
      <c r="BL344" s="53">
        <v>2.2204460492503101E-16</v>
      </c>
      <c r="BN344" s="5">
        <f t="shared" si="22"/>
        <v>2</v>
      </c>
      <c r="BO344" s="5">
        <f t="shared" si="23"/>
        <v>2</v>
      </c>
      <c r="BQ344" s="5">
        <f t="shared" si="24"/>
        <v>2</v>
      </c>
      <c r="BR344" s="5">
        <f t="shared" si="25"/>
        <v>2</v>
      </c>
    </row>
    <row r="345" spans="1:70" x14ac:dyDescent="0.35">
      <c r="A345">
        <v>344</v>
      </c>
      <c r="B345" t="s">
        <v>1733</v>
      </c>
      <c r="C345">
        <v>5</v>
      </c>
      <c r="D345">
        <v>3.8</v>
      </c>
      <c r="E345">
        <v>3.2</v>
      </c>
      <c r="F345">
        <v>1.32</v>
      </c>
      <c r="G345">
        <v>1.56</v>
      </c>
      <c r="H345">
        <v>1.19</v>
      </c>
      <c r="I345">
        <v>76</v>
      </c>
      <c r="K345" t="s">
        <v>1572</v>
      </c>
      <c r="L345">
        <v>4000</v>
      </c>
      <c r="M345" t="s">
        <v>104</v>
      </c>
      <c r="N345" t="s">
        <v>1370</v>
      </c>
      <c r="O345" s="53">
        <v>9.0966666666666696E-2</v>
      </c>
      <c r="P345" s="53">
        <v>6.4666666666666596E-3</v>
      </c>
      <c r="Q345" s="53">
        <v>-7.2053474298172699E-17</v>
      </c>
      <c r="R345" s="53">
        <v>4.1999999999999902E-3</v>
      </c>
      <c r="S345" s="53">
        <v>-1.8668400159072E-16</v>
      </c>
      <c r="T345" s="53">
        <v>-2.38975506050565E-17</v>
      </c>
      <c r="U345" s="53">
        <v>-2.7736493657393201E-17</v>
      </c>
      <c r="V345" s="53">
        <v>-1.89459559152283E-16</v>
      </c>
      <c r="W345" s="53">
        <v>-2.2898349882893899E-17</v>
      </c>
      <c r="X345" s="53">
        <v>4.9333333333333299E-2</v>
      </c>
      <c r="Y345" s="53">
        <v>0.77236666666666698</v>
      </c>
      <c r="Z345" s="53">
        <v>0.98836666666666695</v>
      </c>
      <c r="AA345" s="53">
        <v>-3.32317506845925E-16</v>
      </c>
      <c r="AB345" s="53">
        <v>-1.19987353386364E-16</v>
      </c>
      <c r="AC345" s="53">
        <v>-2.5280992577148E-17</v>
      </c>
      <c r="AD345" s="53">
        <v>-1.39901978890578E-16</v>
      </c>
      <c r="AE345" s="53">
        <v>-3.3126279497253102E-17</v>
      </c>
      <c r="AF345" s="53">
        <v>-8.1688128483747793E-18</v>
      </c>
      <c r="AG345" s="53">
        <v>-3.11799197572071E-17</v>
      </c>
      <c r="AH345" s="53">
        <v>-1.19126930542279E-16</v>
      </c>
      <c r="AI345" s="53">
        <v>4.9999999999986102E-4</v>
      </c>
      <c r="AJ345" s="53">
        <v>4.9999999999957598E-4</v>
      </c>
      <c r="AK345" s="53">
        <v>-3.2890357104520301E-17</v>
      </c>
      <c r="AL345" s="53">
        <v>-3.34704486348869E-16</v>
      </c>
      <c r="AM345" s="53">
        <v>-2.59431365279283E-16</v>
      </c>
      <c r="AN345" s="53">
        <v>5.2852790358659599E-2</v>
      </c>
      <c r="AO345" s="53">
        <v>1.6928176895172499E-4</v>
      </c>
      <c r="AP345" s="53">
        <v>2.2204460492503101E-16</v>
      </c>
      <c r="AQ345" s="53">
        <v>2.2204460492503101E-16</v>
      </c>
      <c r="AR345" s="53">
        <v>0.122433237886701</v>
      </c>
      <c r="AS345" s="53">
        <v>0.81802715290856698</v>
      </c>
      <c r="AT345" s="53">
        <v>5.4967210598253799E-5</v>
      </c>
      <c r="AU345" s="53">
        <v>7.5117558969721304E-3</v>
      </c>
      <c r="AV345" s="53">
        <v>5.9081391266104202E-8</v>
      </c>
      <c r="AW345" s="53">
        <v>6.2562198734105595E-2</v>
      </c>
      <c r="AX345" s="53">
        <v>2.2204460492503101E-16</v>
      </c>
      <c r="AY345" s="53">
        <v>2.2204460492503101E-16</v>
      </c>
      <c r="AZ345" s="53">
        <v>2.2204460492503101E-16</v>
      </c>
      <c r="BA345" s="53">
        <v>2.2204460492503101E-16</v>
      </c>
      <c r="BB345" s="53">
        <v>2.2204460492503101E-16</v>
      </c>
      <c r="BC345" s="53">
        <v>2.2204460492503101E-16</v>
      </c>
      <c r="BD345" s="53">
        <v>9.4795298650255201E-6</v>
      </c>
      <c r="BE345" s="53">
        <v>0.90952012228475398</v>
      </c>
      <c r="BF345" s="53">
        <v>2.2204460492503101E-16</v>
      </c>
      <c r="BG345" s="53">
        <v>5.3261170316346303E-11</v>
      </c>
      <c r="BH345" s="53">
        <v>1.4463751902345101E-4</v>
      </c>
      <c r="BI345" s="53">
        <v>2.2204460492503101E-16</v>
      </c>
      <c r="BJ345" s="53">
        <v>2.42735541447599E-3</v>
      </c>
      <c r="BK345" s="53">
        <v>4.4782387765078599E-10</v>
      </c>
      <c r="BL345" s="53">
        <v>2.2204460492503101E-16</v>
      </c>
      <c r="BN345" s="5">
        <f t="shared" si="22"/>
        <v>2</v>
      </c>
      <c r="BO345" s="5">
        <f t="shared" si="23"/>
        <v>2</v>
      </c>
      <c r="BQ345" s="5">
        <f t="shared" si="24"/>
        <v>2</v>
      </c>
      <c r="BR345" s="5">
        <f t="shared" si="25"/>
        <v>2</v>
      </c>
    </row>
    <row r="346" spans="1:70" x14ac:dyDescent="0.35">
      <c r="A346">
        <v>345</v>
      </c>
      <c r="B346" t="s">
        <v>1734</v>
      </c>
      <c r="C346">
        <v>5.7</v>
      </c>
      <c r="D346">
        <v>3.8</v>
      </c>
      <c r="E346">
        <v>3.4</v>
      </c>
      <c r="F346">
        <v>1.5</v>
      </c>
      <c r="G346">
        <v>1.68</v>
      </c>
      <c r="H346">
        <v>1.1200000000000001</v>
      </c>
      <c r="I346">
        <v>66.67</v>
      </c>
      <c r="K346" t="s">
        <v>1572</v>
      </c>
      <c r="L346">
        <v>4000</v>
      </c>
      <c r="M346" t="s">
        <v>104</v>
      </c>
      <c r="N346" t="s">
        <v>1370</v>
      </c>
      <c r="O346" s="53">
        <v>0.28256666666666702</v>
      </c>
      <c r="P346" s="53">
        <v>0.15806666666666699</v>
      </c>
      <c r="Q346" s="53">
        <v>3.9999999999988499E-4</v>
      </c>
      <c r="R346" s="53">
        <v>1.4466666666666701E-2</v>
      </c>
      <c r="S346" s="53">
        <v>-1.9090284908429599E-16</v>
      </c>
      <c r="T346" s="53">
        <v>-2.6950663922775699E-17</v>
      </c>
      <c r="U346" s="53">
        <v>-2.85414053502464E-17</v>
      </c>
      <c r="V346" s="53">
        <v>-1.8313128791192001E-16</v>
      </c>
      <c r="W346" s="53">
        <v>-2.6756374893466299E-17</v>
      </c>
      <c r="X346" s="53">
        <v>6.8333333333333302E-2</v>
      </c>
      <c r="Y346" s="53">
        <v>0.17646666666666699</v>
      </c>
      <c r="Z346" s="53">
        <v>0.89133333333333298</v>
      </c>
      <c r="AA346" s="53">
        <v>-3.32844862782622E-16</v>
      </c>
      <c r="AB346" s="53">
        <v>-1.2934098236883101E-16</v>
      </c>
      <c r="AC346" s="53">
        <v>-2.7288935000591201E-17</v>
      </c>
      <c r="AD346" s="53">
        <v>-1.4102607970301099E-16</v>
      </c>
      <c r="AE346" s="53">
        <v>1.9999999999999701E-3</v>
      </c>
      <c r="AF346" s="53">
        <v>-9.2391372330524693E-18</v>
      </c>
      <c r="AG346" s="53">
        <v>-3.1193797545014901E-17</v>
      </c>
      <c r="AH346" s="53">
        <v>2.6666666666665399E-3</v>
      </c>
      <c r="AI346" s="53">
        <v>-1.17267306976032E-16</v>
      </c>
      <c r="AJ346" s="53">
        <v>4.9999999999955299E-4</v>
      </c>
      <c r="AK346" s="53">
        <v>-1.70696790036118E-16</v>
      </c>
      <c r="AL346" s="53">
        <v>-3.6134983893987298E-16</v>
      </c>
      <c r="AM346" s="53">
        <v>-2.6043056600144602E-16</v>
      </c>
      <c r="AN346" s="53">
        <v>0.47429007063053003</v>
      </c>
      <c r="AO346" s="53">
        <v>3.1443269236372001E-2</v>
      </c>
      <c r="AP346" s="53">
        <v>2.2204460492503101E-16</v>
      </c>
      <c r="AQ346" s="53">
        <v>2.2204460492503101E-16</v>
      </c>
      <c r="AR346" s="53">
        <v>3.1977538015664997E-2</v>
      </c>
      <c r="AS346" s="53">
        <v>0.14389000473796401</v>
      </c>
      <c r="AT346" s="53">
        <v>1.03437592125123E-4</v>
      </c>
      <c r="AU346" s="53">
        <v>1.4527668511707999E-2</v>
      </c>
      <c r="AV346" s="53">
        <v>3.2213803163963699E-3</v>
      </c>
      <c r="AW346" s="53">
        <v>0.26709131751798898</v>
      </c>
      <c r="AX346" s="53">
        <v>2.2204460492503101E-16</v>
      </c>
      <c r="AY346" s="53">
        <v>2.6037979596157802E-10</v>
      </c>
      <c r="AZ346" s="53">
        <v>2.2204460492503101E-16</v>
      </c>
      <c r="BA346" s="53">
        <v>2.2204460492503101E-16</v>
      </c>
      <c r="BB346" s="53">
        <v>2.1516191014531E-10</v>
      </c>
      <c r="BC346" s="53">
        <v>2.2204460492503101E-16</v>
      </c>
      <c r="BD346" s="53">
        <v>1.0481206923328399E-4</v>
      </c>
      <c r="BE346" s="53">
        <v>0.94007789852575097</v>
      </c>
      <c r="BF346" s="53">
        <v>2.2204460492503101E-16</v>
      </c>
      <c r="BG346" s="53">
        <v>7.1493148061551296E-10</v>
      </c>
      <c r="BH346" s="53">
        <v>3.9283124799956801E-3</v>
      </c>
      <c r="BI346" s="53">
        <v>1.65924600579861E-13</v>
      </c>
      <c r="BJ346" s="53">
        <v>4.43596193137515E-2</v>
      </c>
      <c r="BK346" s="53">
        <v>2.3041660112622998E-6</v>
      </c>
      <c r="BL346" s="53">
        <v>2.2204460492503101E-16</v>
      </c>
      <c r="BN346" s="5">
        <f t="shared" si="22"/>
        <v>1</v>
      </c>
      <c r="BO346" s="5">
        <f t="shared" si="23"/>
        <v>1</v>
      </c>
      <c r="BQ346" s="5">
        <f t="shared" si="24"/>
        <v>1</v>
      </c>
      <c r="BR346" s="5">
        <f t="shared" si="25"/>
        <v>1</v>
      </c>
    </row>
    <row r="347" spans="1:70" x14ac:dyDescent="0.35">
      <c r="A347">
        <v>346</v>
      </c>
      <c r="B347" t="s">
        <v>1735</v>
      </c>
      <c r="C347">
        <v>5.4</v>
      </c>
      <c r="D347">
        <v>3.7</v>
      </c>
      <c r="E347">
        <v>3.5</v>
      </c>
      <c r="F347">
        <v>1.46</v>
      </c>
      <c r="G347">
        <v>1.54</v>
      </c>
      <c r="H347">
        <v>1.06</v>
      </c>
      <c r="I347">
        <v>68.52</v>
      </c>
      <c r="K347" t="s">
        <v>1572</v>
      </c>
      <c r="L347">
        <v>4000</v>
      </c>
      <c r="M347" t="s">
        <v>104</v>
      </c>
      <c r="N347" t="s">
        <v>1370</v>
      </c>
      <c r="O347" s="53">
        <v>0.109733333333333</v>
      </c>
      <c r="P347" s="53">
        <v>1.01E-2</v>
      </c>
      <c r="Q347" s="53">
        <v>4.9999999999991902E-4</v>
      </c>
      <c r="R347" s="53">
        <v>3.7699999999999997E-2</v>
      </c>
      <c r="S347" s="53">
        <v>-1.8579582317101999E-16</v>
      </c>
      <c r="T347" s="53">
        <v>-2.60069743518443E-17</v>
      </c>
      <c r="U347" s="53">
        <v>-2.7568225480223399E-17</v>
      </c>
      <c r="V347" s="53">
        <v>2.5666666666664898E-3</v>
      </c>
      <c r="W347" s="53">
        <v>-2.55628851419942E-17</v>
      </c>
      <c r="X347" s="53">
        <v>9.5033333333333303E-2</v>
      </c>
      <c r="Y347" s="53">
        <v>0.73753333333333404</v>
      </c>
      <c r="Z347" s="53">
        <v>0.99533333333333296</v>
      </c>
      <c r="AA347" s="53">
        <v>-3.3292812950946899E-16</v>
      </c>
      <c r="AB347" s="53">
        <v>-1.2595480214372399E-16</v>
      </c>
      <c r="AC347" s="53">
        <v>-2.88866153219658E-17</v>
      </c>
      <c r="AD347" s="53">
        <v>3.99999999999871E-4</v>
      </c>
      <c r="AE347" s="53">
        <v>1.2E-2</v>
      </c>
      <c r="AF347" s="53">
        <v>-9.0552565445989295E-18</v>
      </c>
      <c r="AG347" s="53">
        <v>-3.1257982313626103E-17</v>
      </c>
      <c r="AH347" s="53">
        <v>8.6766666666666603E-2</v>
      </c>
      <c r="AI347" s="53">
        <v>4.3999999999999101E-3</v>
      </c>
      <c r="AJ347" s="53">
        <v>-4.7717385598389199E-16</v>
      </c>
      <c r="AK347" s="53">
        <v>7.9999999999984901E-4</v>
      </c>
      <c r="AL347" s="53">
        <v>1.49999999999968E-3</v>
      </c>
      <c r="AM347" s="53">
        <v>-2.6045832157706198E-16</v>
      </c>
      <c r="AN347" s="53">
        <v>0.12779764884991801</v>
      </c>
      <c r="AO347" s="53">
        <v>2.2425767807527499E-2</v>
      </c>
      <c r="AP347" s="53">
        <v>2.2204460492503101E-16</v>
      </c>
      <c r="AQ347" s="53">
        <v>2.2204460492503101E-16</v>
      </c>
      <c r="AR347" s="53">
        <v>5.12202765198655E-2</v>
      </c>
      <c r="AS347" s="53">
        <v>0.93354700627850795</v>
      </c>
      <c r="AT347" s="53">
        <v>4.4326925414488098E-5</v>
      </c>
      <c r="AU347" s="53">
        <v>1.4030541849661101E-2</v>
      </c>
      <c r="AV347" s="53">
        <v>5.9855243581959299E-5</v>
      </c>
      <c r="AW347" s="53">
        <v>8.9930581628612796E-2</v>
      </c>
      <c r="AX347" s="53">
        <v>2.2204460492503101E-16</v>
      </c>
      <c r="AY347" s="53">
        <v>5.6941618531084503E-13</v>
      </c>
      <c r="AZ347" s="53">
        <v>2.2204460492503101E-16</v>
      </c>
      <c r="BA347" s="53">
        <v>2.2204460492503101E-16</v>
      </c>
      <c r="BB347" s="53">
        <v>1.1504628429729199E-11</v>
      </c>
      <c r="BC347" s="53">
        <v>2.2204460492503101E-16</v>
      </c>
      <c r="BD347" s="53">
        <v>2.2258183283707699E-4</v>
      </c>
      <c r="BE347" s="53">
        <v>0.98324266212773703</v>
      </c>
      <c r="BF347" s="53">
        <v>2.2204460492503101E-16</v>
      </c>
      <c r="BG347" s="53">
        <v>1.51434408274521E-11</v>
      </c>
      <c r="BH347" s="53">
        <v>9.3494076049768999E-4</v>
      </c>
      <c r="BI347" s="53">
        <v>2.2204460492503101E-16</v>
      </c>
      <c r="BJ347" s="53">
        <v>6.7631209434584297E-2</v>
      </c>
      <c r="BK347" s="53">
        <v>2.6691925165453602E-7</v>
      </c>
      <c r="BL347" s="53">
        <v>2.2204460492503101E-16</v>
      </c>
      <c r="BN347" s="5">
        <f t="shared" ref="BN347:BN410" si="26">COUNTIF(O347:AN347,"&gt;0.7")</f>
        <v>2</v>
      </c>
      <c r="BO347" s="5">
        <f t="shared" ref="BO347:BO410" si="27">COUNTIF(AO347:BL347,"&gt;0.7")</f>
        <v>2</v>
      </c>
      <c r="BQ347" s="5">
        <f t="shared" si="24"/>
        <v>2</v>
      </c>
      <c r="BR347" s="5">
        <f t="shared" si="25"/>
        <v>2</v>
      </c>
    </row>
    <row r="348" spans="1:70" x14ac:dyDescent="0.35">
      <c r="A348">
        <v>347</v>
      </c>
      <c r="B348" t="s">
        <v>1736</v>
      </c>
      <c r="C348">
        <v>5.7</v>
      </c>
      <c r="D348">
        <v>3.9</v>
      </c>
      <c r="E348">
        <v>3.4</v>
      </c>
      <c r="F348">
        <v>1.46</v>
      </c>
      <c r="G348">
        <v>1.68</v>
      </c>
      <c r="H348">
        <v>1.1499999999999999</v>
      </c>
      <c r="I348">
        <v>68.42</v>
      </c>
      <c r="K348" t="s">
        <v>1572</v>
      </c>
      <c r="L348">
        <v>4000</v>
      </c>
      <c r="M348" t="s">
        <v>104</v>
      </c>
      <c r="N348" t="s">
        <v>1370</v>
      </c>
      <c r="O348" s="53">
        <v>0.37466666666666698</v>
      </c>
      <c r="P348" s="53">
        <v>0.1646</v>
      </c>
      <c r="Q348" s="53">
        <v>-1.1718404024918499E-16</v>
      </c>
      <c r="R348" s="53">
        <v>1.2833333333333301E-2</v>
      </c>
      <c r="S348" s="53">
        <v>-1.90958360235527E-16</v>
      </c>
      <c r="T348" s="53">
        <v>-2.6506574712925599E-17</v>
      </c>
      <c r="U348" s="53">
        <v>-2.83800760669806E-17</v>
      </c>
      <c r="V348" s="53">
        <v>-1.84408044390239E-16</v>
      </c>
      <c r="W348" s="53">
        <v>-2.64510635616944E-17</v>
      </c>
      <c r="X348" s="53">
        <v>4.9599999999999998E-2</v>
      </c>
      <c r="Y348" s="53">
        <v>0.2</v>
      </c>
      <c r="Z348" s="53">
        <v>0.88626666666666698</v>
      </c>
      <c r="AA348" s="53">
        <v>-3.32844862782622E-16</v>
      </c>
      <c r="AB348" s="53">
        <v>-1.2798095916366501E-16</v>
      </c>
      <c r="AC348" s="53">
        <v>-2.6909030559352199E-17</v>
      </c>
      <c r="AD348" s="53">
        <v>-1.4016565685892601E-16</v>
      </c>
      <c r="AE348" s="53">
        <v>1.7333333333333301E-2</v>
      </c>
      <c r="AF348" s="53">
        <v>-9.1541357827296097E-18</v>
      </c>
      <c r="AG348" s="53">
        <v>-3.1129612776403798E-17</v>
      </c>
      <c r="AH348" s="53">
        <v>-1.0635936575909E-16</v>
      </c>
      <c r="AI348" s="53">
        <v>2.4999999999998999E-3</v>
      </c>
      <c r="AJ348" s="53">
        <v>-4.4311776470351599E-16</v>
      </c>
      <c r="AK348" s="53">
        <v>-1.70058411796958E-16</v>
      </c>
      <c r="AL348" s="53">
        <v>-3.6040614936894098E-16</v>
      </c>
      <c r="AM348" s="53">
        <v>-2.6043056600144602E-16</v>
      </c>
      <c r="AN348" s="53">
        <v>0.58360762573823</v>
      </c>
      <c r="AO348" s="53">
        <v>1.6758678315809301E-2</v>
      </c>
      <c r="AP348" s="53">
        <v>2.2204460492503101E-16</v>
      </c>
      <c r="AQ348" s="53">
        <v>2.2204460492503101E-16</v>
      </c>
      <c r="AR348" s="53">
        <v>2.8722925206140899E-2</v>
      </c>
      <c r="AS348" s="53">
        <v>0.22271703902930901</v>
      </c>
      <c r="AT348" s="53">
        <v>1.3051809846033801E-4</v>
      </c>
      <c r="AU348" s="53">
        <v>1.118115616725E-2</v>
      </c>
      <c r="AV348" s="53">
        <v>3.4442027078672301E-3</v>
      </c>
      <c r="AW348" s="53">
        <v>0.279968441616256</v>
      </c>
      <c r="AX348" s="53">
        <v>2.2204460492503101E-16</v>
      </c>
      <c r="AY348" s="53">
        <v>2.6222179042334201E-11</v>
      </c>
      <c r="AZ348" s="53">
        <v>2.2204460492503101E-16</v>
      </c>
      <c r="BA348" s="53">
        <v>2.2204460492503101E-16</v>
      </c>
      <c r="BB348" s="53">
        <v>2.61256139299795E-11</v>
      </c>
      <c r="BC348" s="53">
        <v>2.2204460492503101E-16</v>
      </c>
      <c r="BD348" s="53">
        <v>5.1522283357977801E-5</v>
      </c>
      <c r="BE348" s="53">
        <v>0.96391612134405802</v>
      </c>
      <c r="BF348" s="53">
        <v>2.2204460492503101E-16</v>
      </c>
      <c r="BG348" s="53">
        <v>5.96793105823445E-10</v>
      </c>
      <c r="BH348" s="53">
        <v>2.5254168024975302E-3</v>
      </c>
      <c r="BI348" s="53">
        <v>2.2204460492503101E-16</v>
      </c>
      <c r="BJ348" s="53">
        <v>3.0538800043565101E-2</v>
      </c>
      <c r="BK348" s="53">
        <v>6.5967365595741198E-7</v>
      </c>
      <c r="BL348" s="53">
        <v>2.2204460492503101E-16</v>
      </c>
      <c r="BN348" s="5">
        <f t="shared" si="26"/>
        <v>1</v>
      </c>
      <c r="BO348" s="5">
        <f t="shared" si="27"/>
        <v>1</v>
      </c>
      <c r="BQ348" s="5">
        <f t="shared" si="24"/>
        <v>2</v>
      </c>
      <c r="BR348" s="5">
        <f t="shared" si="25"/>
        <v>1</v>
      </c>
    </row>
    <row r="349" spans="1:70" x14ac:dyDescent="0.35">
      <c r="A349">
        <v>348</v>
      </c>
      <c r="B349" t="s">
        <v>1737</v>
      </c>
      <c r="C349">
        <v>5.5</v>
      </c>
      <c r="D349">
        <v>3.7</v>
      </c>
      <c r="E349">
        <v>3.4</v>
      </c>
      <c r="F349">
        <v>1.49</v>
      </c>
      <c r="G349">
        <v>1.62</v>
      </c>
      <c r="H349">
        <v>1.0900000000000001</v>
      </c>
      <c r="I349">
        <v>67.27</v>
      </c>
      <c r="K349" t="s">
        <v>1572</v>
      </c>
      <c r="L349">
        <v>4000</v>
      </c>
      <c r="M349" t="s">
        <v>104</v>
      </c>
      <c r="N349" t="s">
        <v>1370</v>
      </c>
      <c r="O349" s="53">
        <v>0.2049</v>
      </c>
      <c r="P349" s="53">
        <v>4.8999999999999903E-3</v>
      </c>
      <c r="Q349" s="53">
        <v>1.52666666666666E-2</v>
      </c>
      <c r="R349" s="53">
        <v>5.5333333333333302E-3</v>
      </c>
      <c r="S349" s="53">
        <v>-1.90181204118289E-16</v>
      </c>
      <c r="T349" s="53">
        <v>-2.6895152771544401E-17</v>
      </c>
      <c r="U349" s="53">
        <v>-2.8251706529758301E-17</v>
      </c>
      <c r="V349" s="53">
        <v>4.9999999999982296E-4</v>
      </c>
      <c r="W349" s="53">
        <v>-2.6756374893466299E-17</v>
      </c>
      <c r="X349" s="53">
        <v>8.0533333333333304E-2</v>
      </c>
      <c r="Y349" s="53">
        <v>0.5292</v>
      </c>
      <c r="Z349" s="53">
        <v>0.998</v>
      </c>
      <c r="AA349" s="53">
        <v>-3.3342772987054999E-16</v>
      </c>
      <c r="AB349" s="53">
        <v>-1.2745360322696801E-16</v>
      </c>
      <c r="AC349" s="53">
        <v>-2.82864009992778E-17</v>
      </c>
      <c r="AD349" s="53">
        <v>-1.4349632593280099E-16</v>
      </c>
      <c r="AE349" s="53">
        <v>9.9999999999997704E-4</v>
      </c>
      <c r="AF349" s="53">
        <v>-9.1194413132100697E-18</v>
      </c>
      <c r="AG349" s="53">
        <v>-3.1193797545014901E-17</v>
      </c>
      <c r="AH349" s="53">
        <v>5.9999999999999299E-3</v>
      </c>
      <c r="AI349" s="53">
        <v>3.9999999999998899E-3</v>
      </c>
      <c r="AJ349" s="53">
        <v>-4.77090589257045E-16</v>
      </c>
      <c r="AK349" s="53">
        <v>-1.65062408186145E-16</v>
      </c>
      <c r="AL349" s="53">
        <v>-3.50663942327856E-16</v>
      </c>
      <c r="AM349" s="53">
        <v>-2.6045832157706198E-16</v>
      </c>
      <c r="AN349" s="53">
        <v>0.26818355124802401</v>
      </c>
      <c r="AO349" s="53">
        <v>2.5641863966017898E-2</v>
      </c>
      <c r="AP349" s="53">
        <v>2.2204460492503101E-16</v>
      </c>
      <c r="AQ349" s="53">
        <v>2.2204460492503101E-16</v>
      </c>
      <c r="AR349" s="53">
        <v>4.42764694086503E-2</v>
      </c>
      <c r="AS349" s="53">
        <v>0.46364167062377198</v>
      </c>
      <c r="AT349" s="53">
        <v>6.2286000881396403E-5</v>
      </c>
      <c r="AU349" s="53">
        <v>1.8854453060618899E-2</v>
      </c>
      <c r="AV349" s="53">
        <v>2.4924460192632999E-4</v>
      </c>
      <c r="AW349" s="53">
        <v>0.164536911237158</v>
      </c>
      <c r="AX349" s="53">
        <v>2.2204460492503101E-16</v>
      </c>
      <c r="AY349" s="53">
        <v>1.12050784410813E-11</v>
      </c>
      <c r="AZ349" s="53">
        <v>2.2204460492503101E-16</v>
      </c>
      <c r="BA349" s="53">
        <v>2.2204460492503101E-16</v>
      </c>
      <c r="BB349" s="53">
        <v>6.2041573875077701E-11</v>
      </c>
      <c r="BC349" s="53">
        <v>2.2204460492503101E-16</v>
      </c>
      <c r="BD349" s="53">
        <v>1.5524382068140801E-4</v>
      </c>
      <c r="BE349" s="53">
        <v>0.947116925583812</v>
      </c>
      <c r="BF349" s="53">
        <v>2.2204460492503101E-16</v>
      </c>
      <c r="BG349" s="53">
        <v>1.82558356379266E-10</v>
      </c>
      <c r="BH349" s="53">
        <v>2.3015627037345902E-3</v>
      </c>
      <c r="BI349" s="53">
        <v>2.2204460492503101E-16</v>
      </c>
      <c r="BJ349" s="53">
        <v>5.7011389856506903E-2</v>
      </c>
      <c r="BK349" s="53">
        <v>9.9566892842677098E-7</v>
      </c>
      <c r="BL349" s="53">
        <v>2.2204460492503101E-16</v>
      </c>
      <c r="BN349" s="5">
        <f t="shared" si="26"/>
        <v>1</v>
      </c>
      <c r="BO349" s="5">
        <f t="shared" si="27"/>
        <v>1</v>
      </c>
      <c r="BQ349" s="5">
        <f t="shared" si="24"/>
        <v>2</v>
      </c>
      <c r="BR349" s="5">
        <f t="shared" si="25"/>
        <v>1</v>
      </c>
    </row>
    <row r="350" spans="1:70" x14ac:dyDescent="0.35">
      <c r="A350">
        <v>349</v>
      </c>
      <c r="B350" t="s">
        <v>1738</v>
      </c>
      <c r="C350">
        <v>5.2</v>
      </c>
      <c r="D350">
        <v>3.7</v>
      </c>
      <c r="E350">
        <v>3.3</v>
      </c>
      <c r="F350">
        <v>1.41</v>
      </c>
      <c r="G350">
        <v>1.58</v>
      </c>
      <c r="H350">
        <v>1.1200000000000001</v>
      </c>
      <c r="I350">
        <v>71.150000000000006</v>
      </c>
      <c r="K350" t="s">
        <v>1572</v>
      </c>
      <c r="L350">
        <v>4000</v>
      </c>
      <c r="M350" t="s">
        <v>104</v>
      </c>
      <c r="N350" t="s">
        <v>1370</v>
      </c>
      <c r="O350" s="53">
        <v>9.0866666666666707E-2</v>
      </c>
      <c r="P350" s="53">
        <v>2.2999999999999501E-3</v>
      </c>
      <c r="Q350" s="53">
        <v>6.4999999999999503E-3</v>
      </c>
      <c r="R350" s="53">
        <v>-2.5340840537069199E-17</v>
      </c>
      <c r="S350" s="53">
        <v>-1.9106938253798901E-16</v>
      </c>
      <c r="T350" s="53">
        <v>-2.5757174171303599E-17</v>
      </c>
      <c r="U350" s="53">
        <v>-2.7873536811995302E-17</v>
      </c>
      <c r="V350" s="53">
        <v>-1.8890444763996999E-16</v>
      </c>
      <c r="W350" s="53">
        <v>-2.5784929746919299E-17</v>
      </c>
      <c r="X350" s="53">
        <v>3.5666666666666701E-2</v>
      </c>
      <c r="Y350" s="53">
        <v>0.85489999999999999</v>
      </c>
      <c r="Z350" s="53">
        <v>1</v>
      </c>
      <c r="AA350" s="53">
        <v>-3.3290037393385299E-16</v>
      </c>
      <c r="AB350" s="53">
        <v>-1.2592704656810801E-16</v>
      </c>
      <c r="AC350" s="53">
        <v>-2.74225087082414E-17</v>
      </c>
      <c r="AD350" s="53">
        <v>-1.41817113608056E-16</v>
      </c>
      <c r="AE350" s="53">
        <v>1.9999999999999801E-3</v>
      </c>
      <c r="AF350" s="53">
        <v>-8.8522938979096493E-18</v>
      </c>
      <c r="AG350" s="53">
        <v>-3.1422781043843897E-17</v>
      </c>
      <c r="AH350" s="53">
        <v>-1.2040368702059801E-16</v>
      </c>
      <c r="AI350" s="53">
        <v>-1.3239409568655E-16</v>
      </c>
      <c r="AJ350" s="53">
        <v>-4.77090589257045E-16</v>
      </c>
      <c r="AK350" s="53">
        <v>9.1333333333333093E-3</v>
      </c>
      <c r="AL350" s="53">
        <v>-3.45334871809655E-16</v>
      </c>
      <c r="AM350" s="53">
        <v>-2.6045832157706198E-16</v>
      </c>
      <c r="AN350" s="53">
        <v>0.10391848775570001</v>
      </c>
      <c r="AO350" s="53">
        <v>4.7018112303024197E-3</v>
      </c>
      <c r="AP350" s="53">
        <v>2.2204460492503101E-16</v>
      </c>
      <c r="AQ350" s="53">
        <v>2.2204460492503101E-16</v>
      </c>
      <c r="AR350" s="53">
        <v>6.7909565158940297E-2</v>
      </c>
      <c r="AS350" s="53">
        <v>0.54910065668113595</v>
      </c>
      <c r="AT350" s="53">
        <v>5.7674277976745602E-5</v>
      </c>
      <c r="AU350" s="53">
        <v>2.03934462912202E-2</v>
      </c>
      <c r="AV350" s="53">
        <v>2.8475067219854E-6</v>
      </c>
      <c r="AW350" s="53">
        <v>8.8936955360600201E-2</v>
      </c>
      <c r="AX350" s="53">
        <v>2.2204460492503101E-16</v>
      </c>
      <c r="AY350" s="53">
        <v>2.2204460492503101E-16</v>
      </c>
      <c r="AZ350" s="53">
        <v>2.2204460492503101E-16</v>
      </c>
      <c r="BA350" s="53">
        <v>2.2204460492503101E-16</v>
      </c>
      <c r="BB350" s="53">
        <v>1.9976889321528901E-13</v>
      </c>
      <c r="BC350" s="53">
        <v>2.2204460492503101E-16</v>
      </c>
      <c r="BD350" s="53">
        <v>6.33421923664947E-5</v>
      </c>
      <c r="BE350" s="53">
        <v>0.97599041858626201</v>
      </c>
      <c r="BF350" s="53">
        <v>2.2204460492503101E-16</v>
      </c>
      <c r="BG350" s="53">
        <v>6.6403570367927498E-11</v>
      </c>
      <c r="BH350" s="53">
        <v>5.8913787292456596E-4</v>
      </c>
      <c r="BI350" s="53">
        <v>2.2204460492503101E-16</v>
      </c>
      <c r="BJ350" s="53">
        <v>1.62304057520972E-2</v>
      </c>
      <c r="BK350" s="53">
        <v>3.11377612138001E-8</v>
      </c>
      <c r="BL350" s="53">
        <v>2.2204460492503101E-16</v>
      </c>
      <c r="BN350" s="5">
        <f t="shared" si="26"/>
        <v>2</v>
      </c>
      <c r="BO350" s="5">
        <f t="shared" si="27"/>
        <v>1</v>
      </c>
      <c r="BQ350" s="5">
        <f t="shared" si="24"/>
        <v>2</v>
      </c>
      <c r="BR350" s="5">
        <f t="shared" si="25"/>
        <v>2</v>
      </c>
    </row>
    <row r="351" spans="1:70" x14ac:dyDescent="0.35">
      <c r="A351">
        <v>350</v>
      </c>
      <c r="B351" t="s">
        <v>1739</v>
      </c>
      <c r="C351">
        <v>5.7</v>
      </c>
      <c r="D351">
        <v>3.5</v>
      </c>
      <c r="E351">
        <v>3.5</v>
      </c>
      <c r="F351">
        <v>1.63</v>
      </c>
      <c r="G351">
        <v>1.63</v>
      </c>
      <c r="H351">
        <v>1</v>
      </c>
      <c r="I351">
        <v>61.4</v>
      </c>
      <c r="K351" t="s">
        <v>1572</v>
      </c>
      <c r="L351">
        <v>4000</v>
      </c>
      <c r="M351" t="s">
        <v>104</v>
      </c>
      <c r="N351" t="s">
        <v>1370</v>
      </c>
      <c r="O351" s="53">
        <v>0.28000000000000003</v>
      </c>
      <c r="P351" s="53">
        <v>0.135566666666667</v>
      </c>
      <c r="Q351" s="53">
        <v>2.4666666666665498E-3</v>
      </c>
      <c r="R351" s="53">
        <v>9.4633333333333305E-2</v>
      </c>
      <c r="S351" s="53">
        <v>-1.82409642945913E-16</v>
      </c>
      <c r="T351" s="53">
        <v>1.3333333333333201E-3</v>
      </c>
      <c r="U351" s="53">
        <v>-2.8145888397723698E-17</v>
      </c>
      <c r="V351" s="53">
        <v>1.6033333333333299E-2</v>
      </c>
      <c r="W351" s="53">
        <v>-2.6617597015388099E-17</v>
      </c>
      <c r="X351" s="53">
        <v>0.2747</v>
      </c>
      <c r="Y351" s="53">
        <v>0.36620000000000003</v>
      </c>
      <c r="Z351" s="53">
        <v>0.66093333333333304</v>
      </c>
      <c r="AA351" s="53">
        <v>-3.3062441673337199E-16</v>
      </c>
      <c r="AB351" s="53">
        <v>-1.1660117316125701E-16</v>
      </c>
      <c r="AC351" s="53">
        <v>-2.8897023662821698E-17</v>
      </c>
      <c r="AD351" s="53">
        <v>1.4999999999998699E-3</v>
      </c>
      <c r="AE351" s="53">
        <v>2.7266666666666699E-2</v>
      </c>
      <c r="AF351" s="53">
        <v>-9.2825053199518901E-18</v>
      </c>
      <c r="AG351" s="53">
        <v>-3.1393290744752299E-17</v>
      </c>
      <c r="AH351" s="53">
        <v>0.19763333333333299</v>
      </c>
      <c r="AI351" s="53">
        <v>2.3199999999999998E-2</v>
      </c>
      <c r="AJ351" s="53">
        <v>-4.8294701571194296E-16</v>
      </c>
      <c r="AK351" s="53">
        <v>3.93999999999999E-2</v>
      </c>
      <c r="AL351" s="53">
        <v>9.9999999999972507E-4</v>
      </c>
      <c r="AM351" s="53">
        <v>-2.61013433089374E-16</v>
      </c>
      <c r="AN351" s="53">
        <v>0.13621305536881401</v>
      </c>
      <c r="AO351" s="53">
        <v>9.0432682083924604E-2</v>
      </c>
      <c r="AP351" s="53">
        <v>2.2204460492503101E-16</v>
      </c>
      <c r="AQ351" s="53">
        <v>2.4302968091830999E-12</v>
      </c>
      <c r="AR351" s="53">
        <v>4.0889076880747E-2</v>
      </c>
      <c r="AS351" s="53">
        <v>0.236779766498011</v>
      </c>
      <c r="AT351" s="53">
        <v>4.0931689401798003E-5</v>
      </c>
      <c r="AU351" s="53">
        <v>2.1032853504209002E-2</v>
      </c>
      <c r="AV351" s="53">
        <v>2.39576956425714E-3</v>
      </c>
      <c r="AW351" s="53">
        <v>0.16222934239702599</v>
      </c>
      <c r="AX351" s="53">
        <v>3.0194329802435899E-13</v>
      </c>
      <c r="AY351" s="53">
        <v>1.67548603847422E-7</v>
      </c>
      <c r="AZ351" s="53">
        <v>2.2204460492503101E-16</v>
      </c>
      <c r="BA351" s="53">
        <v>2.2204460492503101E-16</v>
      </c>
      <c r="BB351" s="53">
        <v>9.8960509229814095E-8</v>
      </c>
      <c r="BC351" s="53">
        <v>2.2204460492503101E-16</v>
      </c>
      <c r="BD351" s="53">
        <v>1.29183662910741E-3</v>
      </c>
      <c r="BE351" s="53">
        <v>0.555501183843086</v>
      </c>
      <c r="BF351" s="53">
        <v>2.2204460492503101E-16</v>
      </c>
      <c r="BG351" s="53">
        <v>2.5891442952937499E-10</v>
      </c>
      <c r="BH351" s="53">
        <v>8.7572224975073602E-3</v>
      </c>
      <c r="BI351" s="53">
        <v>4.5598398199149299E-11</v>
      </c>
      <c r="BJ351" s="53">
        <v>0.18066782954388699</v>
      </c>
      <c r="BK351" s="53">
        <v>7.3427010466071694E-5</v>
      </c>
      <c r="BL351" s="53">
        <v>2.2204460492503101E-16</v>
      </c>
      <c r="BN351" s="5">
        <f t="shared" si="26"/>
        <v>0</v>
      </c>
      <c r="BO351" s="5">
        <f t="shared" si="27"/>
        <v>0</v>
      </c>
      <c r="BQ351" s="5">
        <f t="shared" si="24"/>
        <v>1</v>
      </c>
      <c r="BR351" s="5">
        <f t="shared" si="25"/>
        <v>1</v>
      </c>
    </row>
    <row r="352" spans="1:70" x14ac:dyDescent="0.35">
      <c r="A352">
        <v>351</v>
      </c>
      <c r="B352" t="s">
        <v>1740</v>
      </c>
      <c r="C352">
        <v>5</v>
      </c>
      <c r="D352">
        <v>3.5</v>
      </c>
      <c r="E352">
        <v>3.3</v>
      </c>
      <c r="F352">
        <v>1.43</v>
      </c>
      <c r="G352">
        <v>1.52</v>
      </c>
      <c r="H352">
        <v>1.06</v>
      </c>
      <c r="I352">
        <v>70</v>
      </c>
      <c r="K352" t="s">
        <v>1572</v>
      </c>
      <c r="L352">
        <v>4000</v>
      </c>
      <c r="M352" t="s">
        <v>104</v>
      </c>
      <c r="N352" t="s">
        <v>1370</v>
      </c>
      <c r="O352" s="53">
        <v>3.3566666666666703E-2</v>
      </c>
      <c r="P352" s="53">
        <v>-5.7731597280508105E-17</v>
      </c>
      <c r="Q352" s="53">
        <v>4.9999999999992802E-4</v>
      </c>
      <c r="R352" s="53">
        <v>1.8333333333333101E-3</v>
      </c>
      <c r="S352" s="53">
        <v>-1.86850535044414E-16</v>
      </c>
      <c r="T352" s="53">
        <v>-2.5895952049381799E-17</v>
      </c>
      <c r="U352" s="53">
        <v>-2.7648022760118399E-17</v>
      </c>
      <c r="V352" s="53">
        <v>2.1666666666664901E-3</v>
      </c>
      <c r="W352" s="53">
        <v>-2.5923707624997401E-17</v>
      </c>
      <c r="X352" s="53">
        <v>0.188033333333333</v>
      </c>
      <c r="Y352" s="53">
        <v>0.827633333333334</v>
      </c>
      <c r="Z352" s="53">
        <v>0.99333333333333296</v>
      </c>
      <c r="AA352" s="53">
        <v>-3.3256730702646602E-16</v>
      </c>
      <c r="AB352" s="53">
        <v>-1.24650290089789E-16</v>
      </c>
      <c r="AC352" s="53">
        <v>-2.9097384224297002E-17</v>
      </c>
      <c r="AD352" s="53">
        <v>1.33333333333319E-3</v>
      </c>
      <c r="AE352" s="53">
        <v>3.9999999999999801E-3</v>
      </c>
      <c r="AF352" s="53">
        <v>-8.9633162003721604E-18</v>
      </c>
      <c r="AG352" s="53">
        <v>-3.1551150581066202E-17</v>
      </c>
      <c r="AH352" s="53">
        <v>1.0866666666666599E-2</v>
      </c>
      <c r="AI352" s="53">
        <v>-1.7633117188608999E-16</v>
      </c>
      <c r="AJ352" s="53">
        <v>-4.8189230383854895E-16</v>
      </c>
      <c r="AK352" s="53">
        <v>-3.2834845953289E-17</v>
      </c>
      <c r="AL352" s="53">
        <v>-3.18745030369882E-16</v>
      </c>
      <c r="AM352" s="53">
        <v>-2.6037505485021499E-16</v>
      </c>
      <c r="AN352" s="53">
        <v>2.91928693930378E-2</v>
      </c>
      <c r="AO352" s="53">
        <v>1.74178158372356E-2</v>
      </c>
      <c r="AP352" s="53">
        <v>2.2204460492503101E-16</v>
      </c>
      <c r="AQ352" s="53">
        <v>2.2204460492503101E-16</v>
      </c>
      <c r="AR352" s="53">
        <v>0.108561652925033</v>
      </c>
      <c r="AS352" s="53">
        <v>0.75236107691527099</v>
      </c>
      <c r="AT352" s="53">
        <v>2.7465846845353199E-5</v>
      </c>
      <c r="AU352" s="53">
        <v>3.87593701583578E-2</v>
      </c>
      <c r="AV352" s="53">
        <v>2.25121668527817E-7</v>
      </c>
      <c r="AW352" s="53">
        <v>5.02885430037317E-2</v>
      </c>
      <c r="AX352" s="53">
        <v>2.2204460492503101E-16</v>
      </c>
      <c r="AY352" s="53">
        <v>2.2204460492503101E-16</v>
      </c>
      <c r="AZ352" s="53">
        <v>2.2204460492503101E-16</v>
      </c>
      <c r="BA352" s="53">
        <v>2.2204460492503101E-16</v>
      </c>
      <c r="BB352" s="53">
        <v>6.2090585150779198E-13</v>
      </c>
      <c r="BC352" s="53">
        <v>2.2204460492503101E-16</v>
      </c>
      <c r="BD352" s="53">
        <v>2.08814213352401E-4</v>
      </c>
      <c r="BE352" s="53">
        <v>0.98990767395166102</v>
      </c>
      <c r="BF352" s="53">
        <v>2.2204460492503101E-16</v>
      </c>
      <c r="BG352" s="53">
        <v>1.9251158045381601E-11</v>
      </c>
      <c r="BH352" s="53">
        <v>6.1721249474762396E-4</v>
      </c>
      <c r="BI352" s="53">
        <v>2.2204460492503101E-16</v>
      </c>
      <c r="BJ352" s="53">
        <v>3.1656969843889701E-2</v>
      </c>
      <c r="BK352" s="53">
        <v>5.29255527999816E-8</v>
      </c>
      <c r="BL352" s="53">
        <v>2.2204460492503101E-16</v>
      </c>
      <c r="BN352" s="5">
        <f t="shared" si="26"/>
        <v>2</v>
      </c>
      <c r="BO352" s="5">
        <f t="shared" si="27"/>
        <v>2</v>
      </c>
      <c r="BQ352" s="5">
        <f t="shared" si="24"/>
        <v>2</v>
      </c>
      <c r="BR352" s="5">
        <f t="shared" si="25"/>
        <v>2</v>
      </c>
    </row>
    <row r="353" spans="1:70" x14ac:dyDescent="0.35">
      <c r="A353">
        <v>352</v>
      </c>
      <c r="B353" t="s">
        <v>1741</v>
      </c>
      <c r="C353">
        <v>5.0999999999999996</v>
      </c>
      <c r="D353">
        <v>3.5</v>
      </c>
      <c r="E353">
        <v>3.4</v>
      </c>
      <c r="F353">
        <v>1.46</v>
      </c>
      <c r="G353">
        <v>1.5</v>
      </c>
      <c r="H353">
        <v>1.03</v>
      </c>
      <c r="I353">
        <v>68.63</v>
      </c>
      <c r="K353" t="s">
        <v>1572</v>
      </c>
      <c r="L353">
        <v>4000</v>
      </c>
      <c r="M353" t="s">
        <v>104</v>
      </c>
      <c r="N353" t="s">
        <v>1370</v>
      </c>
      <c r="O353" s="53">
        <v>4.5699999999999998E-2</v>
      </c>
      <c r="P353" s="53">
        <v>4.9999999999994103E-4</v>
      </c>
      <c r="Q353" s="53">
        <v>4.9999999999992401E-4</v>
      </c>
      <c r="R353" s="53">
        <v>7.8999999999999904E-3</v>
      </c>
      <c r="S353" s="53">
        <v>-1.83075776760688E-16</v>
      </c>
      <c r="T353" s="53">
        <v>-2.5729418595688001E-17</v>
      </c>
      <c r="U353" s="53">
        <v>-2.7644553313166401E-17</v>
      </c>
      <c r="V353" s="53">
        <v>2.8999999999998298E-3</v>
      </c>
      <c r="W353" s="53">
        <v>-2.6034729927459901E-17</v>
      </c>
      <c r="X353" s="53">
        <v>0.18640000000000001</v>
      </c>
      <c r="Y353" s="53">
        <v>0.81733333333333402</v>
      </c>
      <c r="Z353" s="53">
        <v>1</v>
      </c>
      <c r="AA353" s="53">
        <v>-3.31679128606765E-16</v>
      </c>
      <c r="AB353" s="53">
        <v>-1.1229905894083501E-16</v>
      </c>
      <c r="AC353" s="53">
        <v>-2.9062689754777399E-17</v>
      </c>
      <c r="AD353" s="53">
        <v>-1.49213974509621E-16</v>
      </c>
      <c r="AE353" s="53">
        <v>9.73333333333333E-3</v>
      </c>
      <c r="AF353" s="53">
        <v>-8.9737245412280201E-18</v>
      </c>
      <c r="AG353" s="53">
        <v>-3.1393290744752299E-17</v>
      </c>
      <c r="AH353" s="53">
        <v>4.8666666666665297E-3</v>
      </c>
      <c r="AI353" s="53">
        <v>-1.65895075454614E-16</v>
      </c>
      <c r="AJ353" s="53">
        <v>-4.7958859106245199E-16</v>
      </c>
      <c r="AK353" s="53">
        <v>2.79999999999998E-3</v>
      </c>
      <c r="AL353" s="53">
        <v>-2.90212298637016E-16</v>
      </c>
      <c r="AM353" s="53">
        <v>-2.6037505485021499E-16</v>
      </c>
      <c r="AN353" s="53">
        <v>3.7777283123762301E-2</v>
      </c>
      <c r="AO353" s="53">
        <v>2.7806637359286901E-2</v>
      </c>
      <c r="AP353" s="53">
        <v>2.2204460492503101E-16</v>
      </c>
      <c r="AQ353" s="53">
        <v>2.2204460492503101E-16</v>
      </c>
      <c r="AR353" s="53">
        <v>9.1221256688323704E-2</v>
      </c>
      <c r="AS353" s="53">
        <v>0.92821627852666</v>
      </c>
      <c r="AT353" s="53">
        <v>2.3692813688590302E-5</v>
      </c>
      <c r="AU353" s="53">
        <v>3.1627768759777901E-2</v>
      </c>
      <c r="AV353" s="53">
        <v>1.1205401439978501E-6</v>
      </c>
      <c r="AW353" s="53">
        <v>5.1141790762785501E-2</v>
      </c>
      <c r="AX353" s="53">
        <v>2.2204460492503101E-16</v>
      </c>
      <c r="AY353" s="53">
        <v>2.2204460492503101E-16</v>
      </c>
      <c r="AZ353" s="53">
        <v>2.2204460492503101E-16</v>
      </c>
      <c r="BA353" s="53">
        <v>2.2204460492503101E-16</v>
      </c>
      <c r="BB353" s="53">
        <v>4.6737525843440097E-12</v>
      </c>
      <c r="BC353" s="53">
        <v>2.2204460492503101E-16</v>
      </c>
      <c r="BD353" s="53">
        <v>3.7377845940555598E-4</v>
      </c>
      <c r="BE353" s="53">
        <v>0.98531635268294904</v>
      </c>
      <c r="BF353" s="53">
        <v>2.2204460492503101E-16</v>
      </c>
      <c r="BG353" s="53">
        <v>9.8829646999316296E-12</v>
      </c>
      <c r="BH353" s="53">
        <v>7.6781667522901696E-4</v>
      </c>
      <c r="BI353" s="53">
        <v>2.2204460492503101E-16</v>
      </c>
      <c r="BJ353" s="53">
        <v>7.0381018429675701E-2</v>
      </c>
      <c r="BK353" s="53">
        <v>1.60121158046407E-7</v>
      </c>
      <c r="BL353" s="53">
        <v>2.2204460492503101E-16</v>
      </c>
      <c r="BN353" s="5">
        <f t="shared" si="26"/>
        <v>2</v>
      </c>
      <c r="BO353" s="5">
        <f t="shared" si="27"/>
        <v>2</v>
      </c>
      <c r="BQ353" s="5">
        <f t="shared" si="24"/>
        <v>2</v>
      </c>
      <c r="BR353" s="5">
        <f t="shared" si="25"/>
        <v>2</v>
      </c>
    </row>
    <row r="354" spans="1:70" x14ac:dyDescent="0.35">
      <c r="A354">
        <v>353</v>
      </c>
      <c r="B354" t="s">
        <v>1742</v>
      </c>
      <c r="C354">
        <v>5</v>
      </c>
      <c r="D354">
        <v>3.7</v>
      </c>
      <c r="E354">
        <v>3.3</v>
      </c>
      <c r="F354">
        <v>1.35</v>
      </c>
      <c r="G354">
        <v>1.52</v>
      </c>
      <c r="H354">
        <v>1.1200000000000001</v>
      </c>
      <c r="I354">
        <v>74</v>
      </c>
      <c r="K354" t="s">
        <v>1572</v>
      </c>
      <c r="L354">
        <v>4000</v>
      </c>
      <c r="M354" t="s">
        <v>104</v>
      </c>
      <c r="N354" t="s">
        <v>1370</v>
      </c>
      <c r="O354" s="53">
        <v>8.9033333333333298E-2</v>
      </c>
      <c r="P354" s="53">
        <v>2.2999999999999501E-3</v>
      </c>
      <c r="Q354" s="53">
        <v>2.6666666666665898E-3</v>
      </c>
      <c r="R354" s="53">
        <v>-2.34812169708221E-17</v>
      </c>
      <c r="S354" s="53">
        <v>-1.8762769116165101E-16</v>
      </c>
      <c r="T354" s="53">
        <v>-2.43416398149066E-17</v>
      </c>
      <c r="U354" s="53">
        <v>-2.75647560332715E-17</v>
      </c>
      <c r="V354" s="53">
        <v>-1.8607337892717601E-16</v>
      </c>
      <c r="W354" s="53">
        <v>-2.3592239273284601E-17</v>
      </c>
      <c r="X354" s="53">
        <v>8.5900000000000004E-2</v>
      </c>
      <c r="Y354" s="53">
        <v>0.86219999999999997</v>
      </c>
      <c r="Z354" s="53">
        <v>0.99650000000000005</v>
      </c>
      <c r="AA354" s="53">
        <v>-3.3290037393385299E-16</v>
      </c>
      <c r="AB354" s="53">
        <v>-1.2295719997723601E-16</v>
      </c>
      <c r="AC354" s="53">
        <v>-2.6224682148079399E-17</v>
      </c>
      <c r="AD354" s="53">
        <v>-1.4174772466901699E-16</v>
      </c>
      <c r="AE354" s="53">
        <v>1.9999999999999801E-3</v>
      </c>
      <c r="AF354" s="53">
        <v>-8.3526935368283299E-18</v>
      </c>
      <c r="AG354" s="53">
        <v>-3.1308289294429399E-17</v>
      </c>
      <c r="AH354" s="53">
        <v>-1.2040368702059801E-16</v>
      </c>
      <c r="AI354" s="53">
        <v>-1.29785071578681E-16</v>
      </c>
      <c r="AJ354" s="53">
        <v>-4.6529446962040299E-16</v>
      </c>
      <c r="AK354" s="53">
        <v>-3.4000580129145403E-17</v>
      </c>
      <c r="AL354" s="53">
        <v>-3.3845148905697899E-16</v>
      </c>
      <c r="AM354" s="53">
        <v>-2.5998647679159601E-16</v>
      </c>
      <c r="AN354" s="53">
        <v>1.89542037046194E-2</v>
      </c>
      <c r="AO354" s="53">
        <v>1.4655063368564901E-3</v>
      </c>
      <c r="AP354" s="53">
        <v>2.2204460492503101E-16</v>
      </c>
      <c r="AQ354" s="53">
        <v>2.2204460492503101E-16</v>
      </c>
      <c r="AR354" s="53">
        <v>9.7347747287742203E-2</v>
      </c>
      <c r="AS354" s="53">
        <v>0.72920426148395801</v>
      </c>
      <c r="AT354" s="53">
        <v>5.1126428202987098E-5</v>
      </c>
      <c r="AU354" s="53">
        <v>1.55300662475512E-2</v>
      </c>
      <c r="AV354" s="53">
        <v>8.04298595711204E-8</v>
      </c>
      <c r="AW354" s="53">
        <v>3.82008671802209E-2</v>
      </c>
      <c r="AX354" s="53">
        <v>2.2204460492503101E-16</v>
      </c>
      <c r="AY354" s="53">
        <v>2.2204460492503101E-16</v>
      </c>
      <c r="AZ354" s="53">
        <v>2.2204460492503101E-16</v>
      </c>
      <c r="BA354" s="53">
        <v>2.2204460492503101E-16</v>
      </c>
      <c r="BB354" s="53">
        <v>2.2204460492503101E-16</v>
      </c>
      <c r="BC354" s="53">
        <v>2.2204460492503101E-16</v>
      </c>
      <c r="BD354" s="53">
        <v>5.09635576936441E-5</v>
      </c>
      <c r="BE354" s="53">
        <v>0.99295530835717805</v>
      </c>
      <c r="BF354" s="53">
        <v>2.2204460492503101E-16</v>
      </c>
      <c r="BG354" s="53">
        <v>8.8707699987364697E-12</v>
      </c>
      <c r="BH354" s="53">
        <v>1.5127745797056301E-4</v>
      </c>
      <c r="BI354" s="53">
        <v>2.2204460492503101E-16</v>
      </c>
      <c r="BJ354" s="53">
        <v>5.2493068108968796E-3</v>
      </c>
      <c r="BK354" s="53">
        <v>1.87653878910703E-9</v>
      </c>
      <c r="BL354" s="53">
        <v>2.2204460492503101E-16</v>
      </c>
      <c r="BN354" s="5">
        <f t="shared" si="26"/>
        <v>2</v>
      </c>
      <c r="BO354" s="5">
        <f t="shared" si="27"/>
        <v>2</v>
      </c>
      <c r="BQ354" s="5">
        <f t="shared" si="24"/>
        <v>2</v>
      </c>
      <c r="BR354" s="5">
        <f t="shared" si="25"/>
        <v>2</v>
      </c>
    </row>
    <row r="355" spans="1:70" x14ac:dyDescent="0.35">
      <c r="A355">
        <v>354</v>
      </c>
      <c r="B355" t="s">
        <v>1743</v>
      </c>
      <c r="C355">
        <v>5.3</v>
      </c>
      <c r="D355">
        <v>3.4</v>
      </c>
      <c r="E355">
        <v>3.3</v>
      </c>
      <c r="F355">
        <v>1.56</v>
      </c>
      <c r="G355">
        <v>1.61</v>
      </c>
      <c r="H355">
        <v>1.03</v>
      </c>
      <c r="I355">
        <v>64.150000000000006</v>
      </c>
      <c r="K355" t="s">
        <v>1572</v>
      </c>
      <c r="L355">
        <v>4000</v>
      </c>
      <c r="M355" t="s">
        <v>104</v>
      </c>
      <c r="N355" t="s">
        <v>1370</v>
      </c>
      <c r="O355" s="53">
        <v>0.16473333333333301</v>
      </c>
      <c r="P355" s="53">
        <v>1.6199999999999999E-2</v>
      </c>
      <c r="Q355" s="53">
        <v>4.8099999999999997E-2</v>
      </c>
      <c r="R355" s="53">
        <v>3.8999999999999898E-3</v>
      </c>
      <c r="S355" s="53">
        <v>-1.8668400159072E-16</v>
      </c>
      <c r="T355" s="53">
        <v>-2.7228219678932001E-17</v>
      </c>
      <c r="U355" s="53">
        <v>-2.7859659024187501E-17</v>
      </c>
      <c r="V355" s="53">
        <v>-1.6048273820956601E-16</v>
      </c>
      <c r="W355" s="53">
        <v>-2.7200464103316301E-17</v>
      </c>
      <c r="X355" s="53">
        <v>0.16123333333333301</v>
      </c>
      <c r="Y355" s="53">
        <v>0.43326666666666702</v>
      </c>
      <c r="Z355" s="53">
        <v>0.96523333333333405</v>
      </c>
      <c r="AA355" s="53">
        <v>7.9999999999967001E-4</v>
      </c>
      <c r="AB355" s="53">
        <v>-1.15851772619635E-16</v>
      </c>
      <c r="AC355" s="53">
        <v>-2.9467747686418001E-17</v>
      </c>
      <c r="AD355" s="53">
        <v>-1.5241974349322599E-16</v>
      </c>
      <c r="AE355" s="53">
        <v>8.3999999999999908E-3</v>
      </c>
      <c r="AF355" s="53">
        <v>-9.2235247217686805E-18</v>
      </c>
      <c r="AG355" s="53">
        <v>-3.1622274243581203E-17</v>
      </c>
      <c r="AH355" s="53">
        <v>1.4200000000000001E-2</v>
      </c>
      <c r="AI355" s="53">
        <v>3.9999999999981402E-4</v>
      </c>
      <c r="AJ355" s="53">
        <v>-4.80337991604074E-16</v>
      </c>
      <c r="AK355" s="53">
        <v>2.9666666666665099E-3</v>
      </c>
      <c r="AL355" s="53">
        <v>6.83333333333303E-3</v>
      </c>
      <c r="AM355" s="53">
        <v>-2.6043056600144602E-16</v>
      </c>
      <c r="AN355" s="53">
        <v>0.151911109848128</v>
      </c>
      <c r="AO355" s="53">
        <v>0.113462409099287</v>
      </c>
      <c r="AP355" s="53">
        <v>2.2204460492503101E-16</v>
      </c>
      <c r="AQ355" s="53">
        <v>2.2204460492503101E-16</v>
      </c>
      <c r="AR355" s="53">
        <v>7.2548826362893601E-2</v>
      </c>
      <c r="AS355" s="53">
        <v>0.263438565579038</v>
      </c>
      <c r="AT355" s="53">
        <v>2.7545286002080401E-5</v>
      </c>
      <c r="AU355" s="53">
        <v>6.4623563910362003E-2</v>
      </c>
      <c r="AV355" s="53">
        <v>2.9510942547473901E-5</v>
      </c>
      <c r="AW355" s="53">
        <v>0.14181265242337701</v>
      </c>
      <c r="AX355" s="53">
        <v>2.2204460492503101E-16</v>
      </c>
      <c r="AY355" s="53">
        <v>1.5310121253540301E-10</v>
      </c>
      <c r="AZ355" s="53">
        <v>2.2204460492503101E-16</v>
      </c>
      <c r="BA355" s="53">
        <v>2.2204460492503101E-16</v>
      </c>
      <c r="BB355" s="53">
        <v>1.9548649139832901E-9</v>
      </c>
      <c r="BC355" s="53">
        <v>2.2204460492503101E-16</v>
      </c>
      <c r="BD355" s="53">
        <v>5.9047307482017804E-4</v>
      </c>
      <c r="BE355" s="53">
        <v>0.87466064223749296</v>
      </c>
      <c r="BF355" s="53">
        <v>2.2204460492503101E-16</v>
      </c>
      <c r="BG355" s="53">
        <v>4.08674601530753E-10</v>
      </c>
      <c r="BH355" s="53">
        <v>6.1291935194052599E-3</v>
      </c>
      <c r="BI355" s="53">
        <v>2.3253981245351398E-13</v>
      </c>
      <c r="BJ355" s="53">
        <v>0.15577096055589901</v>
      </c>
      <c r="BK355" s="53">
        <v>9.3188747323407004E-6</v>
      </c>
      <c r="BL355" s="53">
        <v>2.2204460492503101E-16</v>
      </c>
      <c r="BN355" s="5">
        <f t="shared" si="26"/>
        <v>1</v>
      </c>
      <c r="BO355" s="5">
        <f t="shared" si="27"/>
        <v>1</v>
      </c>
      <c r="BQ355" s="5">
        <f t="shared" si="24"/>
        <v>1</v>
      </c>
      <c r="BR355" s="5">
        <f t="shared" si="25"/>
        <v>1</v>
      </c>
    </row>
    <row r="356" spans="1:70" x14ac:dyDescent="0.35">
      <c r="A356">
        <v>355</v>
      </c>
      <c r="B356" t="s">
        <v>1744</v>
      </c>
      <c r="C356">
        <v>5.6</v>
      </c>
      <c r="D356">
        <v>3.4</v>
      </c>
      <c r="E356">
        <v>3.3</v>
      </c>
      <c r="F356">
        <v>1.65</v>
      </c>
      <c r="G356">
        <v>1.7</v>
      </c>
      <c r="H356">
        <v>1.03</v>
      </c>
      <c r="I356">
        <v>60.71</v>
      </c>
      <c r="K356" t="s">
        <v>1572</v>
      </c>
      <c r="L356">
        <v>4000</v>
      </c>
      <c r="M356" t="s">
        <v>104</v>
      </c>
      <c r="N356" t="s">
        <v>1370</v>
      </c>
      <c r="O356" s="53">
        <v>0.49833333333333302</v>
      </c>
      <c r="P356" s="53">
        <v>0.1449</v>
      </c>
      <c r="Q356" s="53">
        <v>5.1666666666665903E-3</v>
      </c>
      <c r="R356" s="53">
        <v>2.4633333333333299E-2</v>
      </c>
      <c r="S356" s="53">
        <v>-1.8668400159072E-16</v>
      </c>
      <c r="T356" s="53">
        <v>-2.72837308301632E-17</v>
      </c>
      <c r="U356" s="53">
        <v>-2.8694061016132398E-17</v>
      </c>
      <c r="V356" s="53">
        <v>-1.6081580511695401E-16</v>
      </c>
      <c r="W356" s="53">
        <v>-2.73947531326257E-17</v>
      </c>
      <c r="X356" s="53">
        <v>0.118466666666667</v>
      </c>
      <c r="Y356" s="53">
        <v>4.53E-2</v>
      </c>
      <c r="Z356" s="53">
        <v>0.61533333333333295</v>
      </c>
      <c r="AA356" s="53">
        <v>7.9999999999967001E-4</v>
      </c>
      <c r="AB356" s="53">
        <v>-1.1801670751765401E-16</v>
      </c>
      <c r="AC356" s="53">
        <v>-2.93680010865494E-17</v>
      </c>
      <c r="AD356" s="53">
        <v>-1.5427936705947301E-16</v>
      </c>
      <c r="AE356" s="53">
        <v>1.9199999999999998E-2</v>
      </c>
      <c r="AF356" s="53">
        <v>-9.3189345129474106E-18</v>
      </c>
      <c r="AG356" s="53">
        <v>-3.1622274243581203E-17</v>
      </c>
      <c r="AH356" s="53">
        <v>1.8866666666666601E-2</v>
      </c>
      <c r="AI356" s="53">
        <v>3.9999999999981402E-4</v>
      </c>
      <c r="AJ356" s="53">
        <v>-4.80337991604074E-16</v>
      </c>
      <c r="AK356" s="53">
        <v>4.2099999999999901E-2</v>
      </c>
      <c r="AL356" s="53">
        <v>-3.0689339958200901E-16</v>
      </c>
      <c r="AM356" s="53">
        <v>-2.6065261060637098E-16</v>
      </c>
      <c r="AN356" s="53">
        <v>0.22415712025842099</v>
      </c>
      <c r="AO356" s="53">
        <v>9.0217714465222296E-2</v>
      </c>
      <c r="AP356" s="53">
        <v>2.2204460492503101E-16</v>
      </c>
      <c r="AQ356" s="53">
        <v>7.5069340021795103E-13</v>
      </c>
      <c r="AR356" s="53">
        <v>4.88125936114083E-2</v>
      </c>
      <c r="AS356" s="53">
        <v>1.47491836230719E-2</v>
      </c>
      <c r="AT356" s="53">
        <v>4.2841735827163298E-5</v>
      </c>
      <c r="AU356" s="53">
        <v>5.0320149892785097E-2</v>
      </c>
      <c r="AV356" s="53">
        <v>8.8992179305033103E-4</v>
      </c>
      <c r="AW356" s="53">
        <v>0.240830765326638</v>
      </c>
      <c r="AX356" s="53">
        <v>9.9280519948757609E-13</v>
      </c>
      <c r="AY356" s="53">
        <v>1.9081761872674E-7</v>
      </c>
      <c r="AZ356" s="53">
        <v>2.2204460492503101E-16</v>
      </c>
      <c r="BA356" s="53">
        <v>2.2204460492503101E-16</v>
      </c>
      <c r="BB356" s="53">
        <v>1.6391099322542399E-7</v>
      </c>
      <c r="BC356" s="53">
        <v>2.2204460492503101E-16</v>
      </c>
      <c r="BD356" s="53">
        <v>8.3166940879763501E-4</v>
      </c>
      <c r="BE356" s="53">
        <v>0.25077369596642302</v>
      </c>
      <c r="BF356" s="53">
        <v>2.2204460492503101E-16</v>
      </c>
      <c r="BG356" s="53">
        <v>4.1953378833087202E-9</v>
      </c>
      <c r="BH356" s="53">
        <v>1.9508453626589001E-2</v>
      </c>
      <c r="BI356" s="53">
        <v>9.4214280927078406E-11</v>
      </c>
      <c r="BJ356" s="53">
        <v>0.15045871475330599</v>
      </c>
      <c r="BK356" s="53">
        <v>1.5538878916791099E-4</v>
      </c>
      <c r="BL356" s="53">
        <v>2.2204460492503101E-16</v>
      </c>
      <c r="BN356" s="5">
        <f t="shared" si="26"/>
        <v>0</v>
      </c>
      <c r="BO356" s="5">
        <f t="shared" si="27"/>
        <v>0</v>
      </c>
      <c r="BQ356" s="5">
        <f t="shared" si="24"/>
        <v>1</v>
      </c>
      <c r="BR356" s="5">
        <f t="shared" si="25"/>
        <v>0</v>
      </c>
    </row>
    <row r="357" spans="1:70" x14ac:dyDescent="0.35">
      <c r="A357">
        <v>356</v>
      </c>
      <c r="B357" t="s">
        <v>1745</v>
      </c>
      <c r="C357">
        <v>5.8</v>
      </c>
      <c r="D357">
        <v>3.4</v>
      </c>
      <c r="E357">
        <v>3.3</v>
      </c>
      <c r="F357">
        <v>1.71</v>
      </c>
      <c r="G357">
        <v>1.76</v>
      </c>
      <c r="H357">
        <v>1.03</v>
      </c>
      <c r="I357">
        <v>58.62</v>
      </c>
      <c r="K357" t="s">
        <v>1572</v>
      </c>
      <c r="L357">
        <v>4000</v>
      </c>
      <c r="M357" t="s">
        <v>104</v>
      </c>
      <c r="N357" t="s">
        <v>1370</v>
      </c>
      <c r="O357" s="53">
        <v>0.65310000000000001</v>
      </c>
      <c r="P357" s="53">
        <v>0.33926666666666699</v>
      </c>
      <c r="Q357" s="53">
        <v>3.7999999999998799E-3</v>
      </c>
      <c r="R357" s="53">
        <v>0.1537</v>
      </c>
      <c r="S357" s="53">
        <v>-1.8662849043948899E-16</v>
      </c>
      <c r="T357" s="53">
        <v>-2.7339241981394501E-17</v>
      </c>
      <c r="U357" s="53">
        <v>-2.9191926653737703E-17</v>
      </c>
      <c r="V357" s="53">
        <v>-1.6081580511695401E-16</v>
      </c>
      <c r="W357" s="53">
        <v>-2.7200464103316301E-17</v>
      </c>
      <c r="X357" s="53">
        <v>0.1288</v>
      </c>
      <c r="Y357" s="53">
        <v>2.2499999999999899E-2</v>
      </c>
      <c r="Z357" s="53">
        <v>0.28989999999999999</v>
      </c>
      <c r="AA357" s="53">
        <v>7.9999999999967001E-4</v>
      </c>
      <c r="AB357" s="53">
        <v>-1.1904366381543201E-16</v>
      </c>
      <c r="AC357" s="53">
        <v>-2.9389685129999103E-17</v>
      </c>
      <c r="AD357" s="53">
        <v>-1.5525081220602E-16</v>
      </c>
      <c r="AE357" s="53">
        <v>1.72E-2</v>
      </c>
      <c r="AF357" s="53">
        <v>-9.3796498346066006E-18</v>
      </c>
      <c r="AG357" s="53">
        <v>-3.16760506713365E-17</v>
      </c>
      <c r="AH357" s="53">
        <v>6.88E-2</v>
      </c>
      <c r="AI357" s="53">
        <v>3.9999999999981402E-4</v>
      </c>
      <c r="AJ357" s="53">
        <v>-4.80337991604074E-16</v>
      </c>
      <c r="AK357" s="53">
        <v>3.5866666666666602E-2</v>
      </c>
      <c r="AL357" s="53">
        <v>-3.0811464490909699E-16</v>
      </c>
      <c r="AM357" s="53">
        <v>-2.60971799725951E-16</v>
      </c>
      <c r="AN357" s="53">
        <v>0.18830186517104899</v>
      </c>
      <c r="AO357" s="53">
        <v>4.8790950005329299E-2</v>
      </c>
      <c r="AP357" s="53">
        <v>3.2166624621019601E-12</v>
      </c>
      <c r="AQ357" s="53">
        <v>3.2452280437899402E-10</v>
      </c>
      <c r="AR357" s="53">
        <v>3.8785858270121099E-2</v>
      </c>
      <c r="AS357" s="53">
        <v>1.11216235212568E-3</v>
      </c>
      <c r="AT357" s="53">
        <v>6.1282645721386206E-5</v>
      </c>
      <c r="AU357" s="53">
        <v>3.6244278459435397E-2</v>
      </c>
      <c r="AV357" s="53">
        <v>5.3508140821240703E-3</v>
      </c>
      <c r="AW357" s="53">
        <v>0.29255695191541597</v>
      </c>
      <c r="AX357" s="53">
        <v>2.52446337804478E-11</v>
      </c>
      <c r="AY357" s="53">
        <v>8.2418742161344193E-6</v>
      </c>
      <c r="AZ357" s="53">
        <v>2.2204460492503101E-16</v>
      </c>
      <c r="BA357" s="53">
        <v>2.2204460492503101E-16</v>
      </c>
      <c r="BB357" s="53">
        <v>1.9676154978166001E-6</v>
      </c>
      <c r="BC357" s="53">
        <v>2.2204460492503101E-16</v>
      </c>
      <c r="BD357" s="53">
        <v>1.04916984107235E-3</v>
      </c>
      <c r="BE357" s="53">
        <v>3.2145800482226199E-2</v>
      </c>
      <c r="BF357" s="53">
        <v>2.2204460492503101E-16</v>
      </c>
      <c r="BG357" s="53">
        <v>1.6748785621361901E-8</v>
      </c>
      <c r="BH357" s="53">
        <v>3.3966021958994501E-2</v>
      </c>
      <c r="BI357" s="53">
        <v>2.81746955659498E-9</v>
      </c>
      <c r="BJ357" s="53">
        <v>0.101135980865268</v>
      </c>
      <c r="BK357" s="53">
        <v>7.2097341452312098E-4</v>
      </c>
      <c r="BL357" s="53">
        <v>2.2204460492503101E-16</v>
      </c>
      <c r="BN357" s="5">
        <f t="shared" si="26"/>
        <v>0</v>
      </c>
      <c r="BO357" s="5">
        <f t="shared" si="27"/>
        <v>0</v>
      </c>
      <c r="BQ357" s="5">
        <f t="shared" si="24"/>
        <v>1</v>
      </c>
      <c r="BR357" s="5">
        <f t="shared" si="25"/>
        <v>0</v>
      </c>
    </row>
    <row r="358" spans="1:70" x14ac:dyDescent="0.35">
      <c r="A358">
        <v>357</v>
      </c>
      <c r="B358" t="s">
        <v>1746</v>
      </c>
      <c r="C358">
        <v>5.8</v>
      </c>
      <c r="D358">
        <v>3.4</v>
      </c>
      <c r="E358">
        <v>3.4</v>
      </c>
      <c r="F358">
        <v>1.71</v>
      </c>
      <c r="G358">
        <v>1.71</v>
      </c>
      <c r="H358">
        <v>1</v>
      </c>
      <c r="I358">
        <v>58.62</v>
      </c>
      <c r="K358" t="s">
        <v>1572</v>
      </c>
      <c r="L358">
        <v>4000</v>
      </c>
      <c r="M358" t="s">
        <v>104</v>
      </c>
      <c r="N358" t="s">
        <v>1370</v>
      </c>
      <c r="O358" s="53">
        <v>0.41696666666666699</v>
      </c>
      <c r="P358" s="53">
        <v>0.20849999999999999</v>
      </c>
      <c r="Q358" s="53">
        <v>3.7999999999998799E-3</v>
      </c>
      <c r="R358" s="53">
        <v>0.1663</v>
      </c>
      <c r="S358" s="53">
        <v>-1.8390844402915699E-16</v>
      </c>
      <c r="T358" s="53">
        <v>-2.6895152771544401E-17</v>
      </c>
      <c r="U358" s="53">
        <v>-2.88536555759222E-17</v>
      </c>
      <c r="V358" s="53">
        <v>1.6033333333333299E-2</v>
      </c>
      <c r="W358" s="53">
        <v>-2.7200464103316301E-17</v>
      </c>
      <c r="X358" s="53">
        <v>0.24893333333333301</v>
      </c>
      <c r="Y358" s="53">
        <v>3.78E-2</v>
      </c>
      <c r="Z358" s="53">
        <v>0.294366666666667</v>
      </c>
      <c r="AA358" s="53">
        <v>7.9999999999967196E-4</v>
      </c>
      <c r="AB358" s="53">
        <v>-1.1818324097134799E-16</v>
      </c>
      <c r="AC358" s="53">
        <v>-2.9157232184218198E-17</v>
      </c>
      <c r="AD358" s="53">
        <v>-1.51115231439292E-16</v>
      </c>
      <c r="AE358" s="53">
        <v>3.3933333333333301E-2</v>
      </c>
      <c r="AF358" s="53">
        <v>-9.3813845580825703E-18</v>
      </c>
      <c r="AG358" s="53">
        <v>-3.1393290744752299E-17</v>
      </c>
      <c r="AH358" s="53">
        <v>8.4133333333333296E-2</v>
      </c>
      <c r="AI358" s="53">
        <v>5.7666666666664904E-3</v>
      </c>
      <c r="AJ358" s="53">
        <v>-4.8386294970725904E-16</v>
      </c>
      <c r="AK358" s="53">
        <v>4.6566666666666597E-2</v>
      </c>
      <c r="AL358" s="53">
        <v>2.9999999999997199E-3</v>
      </c>
      <c r="AM358" s="53">
        <v>-2.61013433089374E-16</v>
      </c>
      <c r="AN358" s="53">
        <v>0.125108179788777</v>
      </c>
      <c r="AO358" s="53">
        <v>5.0022229590392098E-2</v>
      </c>
      <c r="AP358" s="53">
        <v>4.8233646208088198E-13</v>
      </c>
      <c r="AQ358" s="53">
        <v>1.22578370599368E-9</v>
      </c>
      <c r="AR358" s="53">
        <v>3.8482130886859797E-2</v>
      </c>
      <c r="AS358" s="53">
        <v>7.9660571408780995E-3</v>
      </c>
      <c r="AT358" s="53">
        <v>4.89250302109638E-5</v>
      </c>
      <c r="AU358" s="53">
        <v>2.6985627120157601E-2</v>
      </c>
      <c r="AV358" s="53">
        <v>5.0886448782260698E-3</v>
      </c>
      <c r="AW358" s="53">
        <v>0.21942595963707701</v>
      </c>
      <c r="AX358" s="53">
        <v>1.4739825060754799E-11</v>
      </c>
      <c r="AY358" s="53">
        <v>7.4405791286754597E-6</v>
      </c>
      <c r="AZ358" s="53">
        <v>2.2204460492503101E-16</v>
      </c>
      <c r="BA358" s="53">
        <v>2.2204460492503101E-16</v>
      </c>
      <c r="BB358" s="53">
        <v>2.0251398638654599E-6</v>
      </c>
      <c r="BC358" s="53">
        <v>2.2204460492503101E-16</v>
      </c>
      <c r="BD358" s="53">
        <v>1.6819111946471299E-3</v>
      </c>
      <c r="BE358" s="53">
        <v>4.3709670080022897E-2</v>
      </c>
      <c r="BF358" s="53">
        <v>2.2204460492503101E-16</v>
      </c>
      <c r="BG358" s="53">
        <v>3.2889421197206201E-9</v>
      </c>
      <c r="BH358" s="53">
        <v>2.2929696136916099E-2</v>
      </c>
      <c r="BI358" s="53">
        <v>2.0831669031599199E-9</v>
      </c>
      <c r="BJ358" s="53">
        <v>0.141910511118616</v>
      </c>
      <c r="BK358" s="53">
        <v>5.8725793464794996E-4</v>
      </c>
      <c r="BL358" s="53">
        <v>2.2204460492503101E-16</v>
      </c>
      <c r="BN358" s="5">
        <f t="shared" si="26"/>
        <v>0</v>
      </c>
      <c r="BO358" s="5">
        <f t="shared" si="27"/>
        <v>0</v>
      </c>
      <c r="BQ358" s="5">
        <f t="shared" si="24"/>
        <v>0</v>
      </c>
      <c r="BR358" s="5">
        <f t="shared" si="25"/>
        <v>0</v>
      </c>
    </row>
    <row r="359" spans="1:70" x14ac:dyDescent="0.35">
      <c r="A359">
        <v>358</v>
      </c>
      <c r="B359" t="s">
        <v>1747</v>
      </c>
      <c r="C359">
        <v>5.3</v>
      </c>
      <c r="D359">
        <v>3.3</v>
      </c>
      <c r="E359">
        <v>3.3</v>
      </c>
      <c r="F359">
        <v>1.61</v>
      </c>
      <c r="G359">
        <v>1.61</v>
      </c>
      <c r="H359">
        <v>1</v>
      </c>
      <c r="I359">
        <v>62.26</v>
      </c>
      <c r="K359" t="s">
        <v>1572</v>
      </c>
      <c r="L359">
        <v>4000</v>
      </c>
      <c r="M359" t="s">
        <v>104</v>
      </c>
      <c r="N359" t="s">
        <v>1370</v>
      </c>
      <c r="O359" s="53">
        <v>0.17926666666666699</v>
      </c>
      <c r="P359" s="53">
        <v>4.3999999999999803E-3</v>
      </c>
      <c r="Q359" s="53">
        <v>0.106333333333333</v>
      </c>
      <c r="R359" s="53">
        <v>2.7000000000000001E-3</v>
      </c>
      <c r="S359" s="53">
        <v>-1.82465154097144E-16</v>
      </c>
      <c r="T359" s="53">
        <v>-2.68673971959288E-17</v>
      </c>
      <c r="U359" s="53">
        <v>-2.78371076189998E-17</v>
      </c>
      <c r="V359" s="53">
        <v>1.5133333333333301E-2</v>
      </c>
      <c r="W359" s="53">
        <v>-2.7339241981394501E-17</v>
      </c>
      <c r="X359" s="53">
        <v>0.28666666666666701</v>
      </c>
      <c r="Y359" s="53">
        <v>0.4456</v>
      </c>
      <c r="Z359" s="53">
        <v>0.85229999999999995</v>
      </c>
      <c r="AA359" s="53">
        <v>-3.30541150006525E-16</v>
      </c>
      <c r="AB359" s="53">
        <v>-1.15879528195251E-16</v>
      </c>
      <c r="AC359" s="53">
        <v>-3.00020425170189E-17</v>
      </c>
      <c r="AD359" s="53">
        <v>-1.6661672042062E-16</v>
      </c>
      <c r="AE359" s="53">
        <v>8.6666666666666697E-2</v>
      </c>
      <c r="AF359" s="53">
        <v>-9.2495455739083398E-18</v>
      </c>
      <c r="AG359" s="53">
        <v>-3.1627478414009103E-17</v>
      </c>
      <c r="AH359" s="53">
        <v>1.32E-2</v>
      </c>
      <c r="AI359" s="53">
        <v>8.8666666666665402E-3</v>
      </c>
      <c r="AJ359" s="53">
        <v>-4.8386294970725904E-16</v>
      </c>
      <c r="AK359" s="53">
        <v>5.3999999999999999E-2</v>
      </c>
      <c r="AL359" s="53">
        <v>9.83333333333309E-3</v>
      </c>
      <c r="AM359" s="53">
        <v>-2.6117996654306798E-16</v>
      </c>
      <c r="AN359" s="53">
        <v>0.14413840868966701</v>
      </c>
      <c r="AO359" s="53">
        <v>0.123166510813388</v>
      </c>
      <c r="AP359" s="53">
        <v>2.2204460492503101E-16</v>
      </c>
      <c r="AQ359" s="53">
        <v>2.2204460492503101E-16</v>
      </c>
      <c r="AR359" s="53">
        <v>7.3762485700916605E-2</v>
      </c>
      <c r="AS359" s="53">
        <v>0.26132352849532098</v>
      </c>
      <c r="AT359" s="53">
        <v>2.0938190790884199E-5</v>
      </c>
      <c r="AU359" s="53">
        <v>8.1384832618851502E-2</v>
      </c>
      <c r="AV359" s="53">
        <v>3.4874904646569202E-5</v>
      </c>
      <c r="AW359" s="53">
        <v>0.139812167884487</v>
      </c>
      <c r="AX359" s="53">
        <v>2.2204460492503101E-16</v>
      </c>
      <c r="AY359" s="53">
        <v>1.9808469122032298E-9</v>
      </c>
      <c r="AZ359" s="53">
        <v>2.2204460492503101E-16</v>
      </c>
      <c r="BA359" s="53">
        <v>2.2204460492503101E-16</v>
      </c>
      <c r="BB359" s="53">
        <v>1.69707432207776E-8</v>
      </c>
      <c r="BC359" s="53">
        <v>2.2204460492503101E-16</v>
      </c>
      <c r="BD359" s="53">
        <v>1.09432874614572E-3</v>
      </c>
      <c r="BE359" s="53">
        <v>0.58089504586972396</v>
      </c>
      <c r="BF359" s="53">
        <v>2.2204460492503101E-16</v>
      </c>
      <c r="BG359" s="53">
        <v>5.79993016369727E-10</v>
      </c>
      <c r="BH359" s="53">
        <v>9.5717950675776198E-3</v>
      </c>
      <c r="BI359" s="53">
        <v>2.2777065926446999E-12</v>
      </c>
      <c r="BJ359" s="53">
        <v>0.261007956508715</v>
      </c>
      <c r="BK359" s="53">
        <v>3.6546629891270299E-5</v>
      </c>
      <c r="BL359" s="53">
        <v>2.2204460492503101E-16</v>
      </c>
      <c r="BN359" s="5">
        <f t="shared" si="26"/>
        <v>1</v>
      </c>
      <c r="BO359" s="5">
        <f t="shared" si="27"/>
        <v>0</v>
      </c>
      <c r="BQ359" s="5">
        <f t="shared" si="24"/>
        <v>1</v>
      </c>
      <c r="BR359" s="5">
        <f t="shared" si="25"/>
        <v>1</v>
      </c>
    </row>
    <row r="360" spans="1:70" x14ac:dyDescent="0.35">
      <c r="A360">
        <v>359</v>
      </c>
      <c r="B360" t="s">
        <v>1748</v>
      </c>
      <c r="C360">
        <v>4.9000000000000004</v>
      </c>
      <c r="D360">
        <v>3.5</v>
      </c>
      <c r="E360">
        <v>3.5</v>
      </c>
      <c r="F360">
        <v>1.4</v>
      </c>
      <c r="G360">
        <v>1.4</v>
      </c>
      <c r="H360">
        <v>1</v>
      </c>
      <c r="I360">
        <v>71.430000000000007</v>
      </c>
      <c r="K360" t="s">
        <v>1572</v>
      </c>
      <c r="L360">
        <v>4000</v>
      </c>
      <c r="M360" t="s">
        <v>104</v>
      </c>
      <c r="N360" t="s">
        <v>1370</v>
      </c>
      <c r="O360" s="53">
        <v>3.8866666666666702E-2</v>
      </c>
      <c r="P360" s="53">
        <v>5.0333333333333003E-3</v>
      </c>
      <c r="Q360" s="53">
        <v>4.9999999999992704E-4</v>
      </c>
      <c r="R360" s="53">
        <v>5.6300000000000003E-2</v>
      </c>
      <c r="S360" s="53">
        <v>-1.7763568394002501E-16</v>
      </c>
      <c r="T360" s="53">
        <v>1.33333333333333E-3</v>
      </c>
      <c r="U360" s="53">
        <v>-2.6999236180103001E-17</v>
      </c>
      <c r="V360" s="53">
        <v>1.40333333333333E-2</v>
      </c>
      <c r="W360" s="53">
        <v>-2.21767049168875E-17</v>
      </c>
      <c r="X360" s="53">
        <v>0.238866666666667</v>
      </c>
      <c r="Y360" s="53">
        <v>0.89360000000000095</v>
      </c>
      <c r="Z360" s="53">
        <v>0.98676666666666701</v>
      </c>
      <c r="AA360" s="53">
        <v>-3.2901459334766502E-16</v>
      </c>
      <c r="AB360" s="53">
        <v>-1.06331610183474E-16</v>
      </c>
      <c r="AC360" s="53">
        <v>-2.8615998459713401E-17</v>
      </c>
      <c r="AD360" s="53">
        <v>1.4999999999998799E-3</v>
      </c>
      <c r="AE360" s="53">
        <v>1.3299999999999999E-2</v>
      </c>
      <c r="AF360" s="53">
        <v>-8.0959544623837599E-18</v>
      </c>
      <c r="AG360" s="53">
        <v>-3.0959609875758097E-17</v>
      </c>
      <c r="AH360" s="53">
        <v>8.7666666666665997E-3</v>
      </c>
      <c r="AI360" s="53">
        <v>2.52E-2</v>
      </c>
      <c r="AJ360" s="53">
        <v>-4.7498116551025798E-16</v>
      </c>
      <c r="AK360" s="53">
        <v>9.6666666666666602E-3</v>
      </c>
      <c r="AL360" s="53">
        <v>-2.58904009342586E-16</v>
      </c>
      <c r="AM360" s="53">
        <v>-2.6073587733321802E-16</v>
      </c>
      <c r="AN360" s="53">
        <v>2.7296114447660702E-3</v>
      </c>
      <c r="AO360" s="53">
        <v>1.2376612059545799E-2</v>
      </c>
      <c r="AP360" s="53">
        <v>2.2204460492503101E-16</v>
      </c>
      <c r="AQ360" s="53">
        <v>2.2204460492503101E-16</v>
      </c>
      <c r="AR360" s="53">
        <v>0.103045290476262</v>
      </c>
      <c r="AS360" s="53">
        <v>0.99001413663521198</v>
      </c>
      <c r="AT360" s="53">
        <v>1.7980744231241501E-5</v>
      </c>
      <c r="AU360" s="53">
        <v>1.8347040466909499E-2</v>
      </c>
      <c r="AV360" s="53">
        <v>2.95091713117833E-8</v>
      </c>
      <c r="AW360" s="53">
        <v>1.2778239061353501E-2</v>
      </c>
      <c r="AX360" s="53">
        <v>2.2204460492503101E-16</v>
      </c>
      <c r="AY360" s="53">
        <v>2.2204460492503101E-16</v>
      </c>
      <c r="AZ360" s="53">
        <v>2.2204460492503101E-16</v>
      </c>
      <c r="BA360" s="53">
        <v>2.2204460492503101E-16</v>
      </c>
      <c r="BB360" s="53">
        <v>2.2204460492503101E-16</v>
      </c>
      <c r="BC360" s="53">
        <v>2.2204460492503101E-16</v>
      </c>
      <c r="BD360" s="53">
        <v>5.3665797962805701E-4</v>
      </c>
      <c r="BE360" s="53">
        <v>0.99827013321187097</v>
      </c>
      <c r="BF360" s="53">
        <v>2.2204460492503101E-16</v>
      </c>
      <c r="BG360" s="53">
        <v>2.0425295900897501E-13</v>
      </c>
      <c r="BH360" s="53">
        <v>1.21655875715179E-4</v>
      </c>
      <c r="BI360" s="53">
        <v>2.2204460492503101E-16</v>
      </c>
      <c r="BJ360" s="53">
        <v>2.6514214942634E-2</v>
      </c>
      <c r="BK360" s="53">
        <v>7.7392730154177798E-9</v>
      </c>
      <c r="BL360" s="53">
        <v>2.2204460492503101E-16</v>
      </c>
      <c r="BN360" s="5">
        <f t="shared" si="26"/>
        <v>2</v>
      </c>
      <c r="BO360" s="5">
        <f t="shared" si="27"/>
        <v>2</v>
      </c>
      <c r="BQ360" s="5">
        <f t="shared" si="24"/>
        <v>2</v>
      </c>
      <c r="BR360" s="5">
        <f t="shared" si="25"/>
        <v>2</v>
      </c>
    </row>
    <row r="361" spans="1:70" x14ac:dyDescent="0.35">
      <c r="A361">
        <v>360</v>
      </c>
      <c r="B361" t="s">
        <v>1749</v>
      </c>
      <c r="C361">
        <v>5.4</v>
      </c>
      <c r="D361">
        <v>3.6</v>
      </c>
      <c r="E361">
        <v>3.2</v>
      </c>
      <c r="F361">
        <v>1.5</v>
      </c>
      <c r="G361">
        <v>1.69</v>
      </c>
      <c r="H361">
        <v>1.1299999999999999</v>
      </c>
      <c r="I361">
        <v>66.67</v>
      </c>
      <c r="K361" t="s">
        <v>1572</v>
      </c>
      <c r="L361">
        <v>4000</v>
      </c>
      <c r="M361" t="s">
        <v>104</v>
      </c>
      <c r="N361" t="s">
        <v>1370</v>
      </c>
      <c r="O361" s="53">
        <v>0.425433333333333</v>
      </c>
      <c r="P361" s="53">
        <v>3.9999999999994798E-4</v>
      </c>
      <c r="Q361" s="53">
        <v>2.26666666666667E-2</v>
      </c>
      <c r="R361" s="53">
        <v>1.33333333333333E-3</v>
      </c>
      <c r="S361" s="53">
        <v>-1.9151347174784001E-16</v>
      </c>
      <c r="T361" s="53">
        <v>-2.72837308301632E-17</v>
      </c>
      <c r="U361" s="53">
        <v>-2.8347116320937E-17</v>
      </c>
      <c r="V361" s="53">
        <v>-1.9001467066459599E-16</v>
      </c>
      <c r="W361" s="53">
        <v>-2.7061686225238199E-17</v>
      </c>
      <c r="X361" s="53">
        <v>2.0733333333333302E-2</v>
      </c>
      <c r="Y361" s="53">
        <v>0.1883</v>
      </c>
      <c r="Z361" s="53">
        <v>0.99709999999999999</v>
      </c>
      <c r="AA361" s="53">
        <v>-3.33677530051091E-16</v>
      </c>
      <c r="AB361" s="53">
        <v>-1.29674049276218E-16</v>
      </c>
      <c r="AC361" s="53">
        <v>-2.7514449052468101E-17</v>
      </c>
      <c r="AD361" s="53">
        <v>-1.48131507060612E-16</v>
      </c>
      <c r="AE361" s="53">
        <v>6.93333333333332E-3</v>
      </c>
      <c r="AF361" s="53">
        <v>-9.2773011495239595E-18</v>
      </c>
      <c r="AG361" s="53">
        <v>-3.1551150581066202E-17</v>
      </c>
      <c r="AH361" s="53">
        <v>-1.3189449532546901E-16</v>
      </c>
      <c r="AI361" s="53">
        <v>3.3999999999997899E-3</v>
      </c>
      <c r="AJ361" s="53">
        <v>-4.8089310311638696E-16</v>
      </c>
      <c r="AK361" s="53">
        <v>1.4999999999998201E-3</v>
      </c>
      <c r="AL361" s="53">
        <v>9.9999999999964202E-4</v>
      </c>
      <c r="AM361" s="53">
        <v>-2.60333421486791E-16</v>
      </c>
      <c r="AN361" s="53">
        <v>0.40736410273810503</v>
      </c>
      <c r="AO361" s="53">
        <v>5.8905127321375803E-2</v>
      </c>
      <c r="AP361" s="53">
        <v>2.2204460492503101E-16</v>
      </c>
      <c r="AQ361" s="53">
        <v>2.2204460492503101E-16</v>
      </c>
      <c r="AR361" s="53">
        <v>6.4890143080457194E-2</v>
      </c>
      <c r="AS361" s="53">
        <v>0.11171520044892901</v>
      </c>
      <c r="AT361" s="53">
        <v>4.57590531054873E-5</v>
      </c>
      <c r="AU361" s="53">
        <v>3.08296443278562E-2</v>
      </c>
      <c r="AV361" s="53">
        <v>9.1872479869083601E-5</v>
      </c>
      <c r="AW361" s="53">
        <v>0.27379001342791998</v>
      </c>
      <c r="AX361" s="53">
        <v>2.2204460492503101E-16</v>
      </c>
      <c r="AY361" s="53">
        <v>1.5426108320922801E-11</v>
      </c>
      <c r="AZ361" s="53">
        <v>2.2204460492503101E-16</v>
      </c>
      <c r="BA361" s="53">
        <v>2.2204460492503101E-16</v>
      </c>
      <c r="BB361" s="53">
        <v>1.7634083058130801E-10</v>
      </c>
      <c r="BC361" s="53">
        <v>2.2204460492503101E-16</v>
      </c>
      <c r="BD361" s="53">
        <v>8.0596211490282995E-5</v>
      </c>
      <c r="BE361" s="53">
        <v>0.88279136157162297</v>
      </c>
      <c r="BF361" s="53">
        <v>2.2204460492503101E-16</v>
      </c>
      <c r="BG361" s="53">
        <v>3.23820100515652E-9</v>
      </c>
      <c r="BH361" s="53">
        <v>7.0265439369307497E-3</v>
      </c>
      <c r="BI361" s="53">
        <v>2.2204460492503101E-16</v>
      </c>
      <c r="BJ361" s="53">
        <v>4.7454941918500602E-2</v>
      </c>
      <c r="BK361" s="53">
        <v>2.1482285296517E-6</v>
      </c>
      <c r="BL361" s="53">
        <v>2.2204460492503101E-16</v>
      </c>
      <c r="BN361" s="5">
        <f t="shared" si="26"/>
        <v>1</v>
      </c>
      <c r="BO361" s="5">
        <f t="shared" si="27"/>
        <v>1</v>
      </c>
      <c r="BQ361" s="5">
        <f t="shared" si="24"/>
        <v>1</v>
      </c>
      <c r="BR361" s="5">
        <f t="shared" si="25"/>
        <v>1</v>
      </c>
    </row>
    <row r="362" spans="1:70" x14ac:dyDescent="0.35">
      <c r="A362">
        <v>361</v>
      </c>
      <c r="B362" t="s">
        <v>1750</v>
      </c>
      <c r="C362">
        <v>5.0999999999999996</v>
      </c>
      <c r="D362">
        <v>3.6</v>
      </c>
      <c r="E362">
        <v>3.2</v>
      </c>
      <c r="F362">
        <v>1.42</v>
      </c>
      <c r="G362">
        <v>1.59</v>
      </c>
      <c r="H362">
        <v>1.1299999999999999</v>
      </c>
      <c r="I362">
        <v>70.59</v>
      </c>
      <c r="K362" t="s">
        <v>1572</v>
      </c>
      <c r="L362">
        <v>4000</v>
      </c>
      <c r="M362" t="s">
        <v>104</v>
      </c>
      <c r="N362" t="s">
        <v>1370</v>
      </c>
      <c r="O362" s="53">
        <v>9.5633333333333306E-2</v>
      </c>
      <c r="P362" s="53">
        <v>3.9999999999994603E-4</v>
      </c>
      <c r="Q362" s="53">
        <v>6.4999999999999503E-3</v>
      </c>
      <c r="R362" s="53">
        <v>-2.55628851419942E-17</v>
      </c>
      <c r="S362" s="53">
        <v>-1.9106938253798901E-16</v>
      </c>
      <c r="T362" s="53">
        <v>-2.5979218776228702E-17</v>
      </c>
      <c r="U362" s="53">
        <v>-2.8093846693444398E-17</v>
      </c>
      <c r="V362" s="53">
        <v>-1.8829382497642701E-16</v>
      </c>
      <c r="W362" s="53">
        <v>-2.58126853225349E-17</v>
      </c>
      <c r="X362" s="53">
        <v>3.5733333333333298E-2</v>
      </c>
      <c r="Y362" s="53">
        <v>0.80203333333333404</v>
      </c>
      <c r="Z362" s="53">
        <v>1</v>
      </c>
      <c r="AA362" s="53">
        <v>-3.3353875217301298E-16</v>
      </c>
      <c r="AB362" s="53">
        <v>-1.2595480214372399E-16</v>
      </c>
      <c r="AC362" s="53">
        <v>-2.74086309204336E-17</v>
      </c>
      <c r="AD362" s="53">
        <v>-1.4573064976986E-16</v>
      </c>
      <c r="AE362" s="53">
        <v>6.6666666666664702E-4</v>
      </c>
      <c r="AF362" s="53">
        <v>-8.8921925378571107E-18</v>
      </c>
      <c r="AG362" s="53">
        <v>-3.1486965812455001E-17</v>
      </c>
      <c r="AH362" s="53">
        <v>-1.3195000647669999E-16</v>
      </c>
      <c r="AI362" s="53">
        <v>3.3999999999997999E-3</v>
      </c>
      <c r="AJ362" s="53">
        <v>-4.8089310311638696E-16</v>
      </c>
      <c r="AK362" s="53">
        <v>5.59999999999998E-3</v>
      </c>
      <c r="AL362" s="53">
        <v>-3.4383607072641098E-16</v>
      </c>
      <c r="AM362" s="53">
        <v>-2.6036117706240701E-16</v>
      </c>
      <c r="AN362" s="53">
        <v>0.16861248109355501</v>
      </c>
      <c r="AO362" s="53">
        <v>8.5270597584038398E-3</v>
      </c>
      <c r="AP362" s="53">
        <v>2.2204460492503101E-16</v>
      </c>
      <c r="AQ362" s="53">
        <v>2.2204460492503101E-16</v>
      </c>
      <c r="AR362" s="53">
        <v>0.12171058810263601</v>
      </c>
      <c r="AS362" s="53">
        <v>0.73131143697359002</v>
      </c>
      <c r="AT362" s="53">
        <v>3.1445914372662602E-5</v>
      </c>
      <c r="AU362" s="53">
        <v>2.4410123250148501E-2</v>
      </c>
      <c r="AV362" s="53">
        <v>1.0414070163735E-6</v>
      </c>
      <c r="AW362" s="53">
        <v>0.12855786052659199</v>
      </c>
      <c r="AX362" s="53">
        <v>2.2204460492503101E-16</v>
      </c>
      <c r="AY362" s="53">
        <v>2.2204460492503101E-16</v>
      </c>
      <c r="AZ362" s="53">
        <v>2.2204460492503101E-16</v>
      </c>
      <c r="BA362" s="53">
        <v>2.2204460492503101E-16</v>
      </c>
      <c r="BB362" s="53">
        <v>6.3244774319638999E-13</v>
      </c>
      <c r="BC362" s="53">
        <v>2.2204460492503101E-16</v>
      </c>
      <c r="BD362" s="53">
        <v>4.7397316255533799E-5</v>
      </c>
      <c r="BE362" s="53">
        <v>0.92976644144838105</v>
      </c>
      <c r="BF362" s="53">
        <v>2.2204460492503101E-16</v>
      </c>
      <c r="BG362" s="53">
        <v>2.9601954150180301E-10</v>
      </c>
      <c r="BH362" s="53">
        <v>1.31768433271965E-3</v>
      </c>
      <c r="BI362" s="53">
        <v>2.2204460492503101E-16</v>
      </c>
      <c r="BJ362" s="53">
        <v>2.5974484354186301E-2</v>
      </c>
      <c r="BK362" s="53">
        <v>5.6500719612795697E-8</v>
      </c>
      <c r="BL362" s="53">
        <v>2.2204460492503101E-16</v>
      </c>
      <c r="BN362" s="5">
        <f t="shared" si="26"/>
        <v>2</v>
      </c>
      <c r="BO362" s="5">
        <f t="shared" si="27"/>
        <v>2</v>
      </c>
      <c r="BQ362" s="5">
        <f t="shared" si="24"/>
        <v>2</v>
      </c>
      <c r="BR362" s="5">
        <f t="shared" si="25"/>
        <v>2</v>
      </c>
    </row>
    <row r="363" spans="1:70" x14ac:dyDescent="0.35">
      <c r="A363">
        <v>362</v>
      </c>
      <c r="B363" t="s">
        <v>1751</v>
      </c>
      <c r="C363">
        <v>5.6</v>
      </c>
      <c r="D363">
        <v>3.3</v>
      </c>
      <c r="E363">
        <v>3.4</v>
      </c>
      <c r="F363">
        <v>1.7</v>
      </c>
      <c r="G363">
        <v>1.65</v>
      </c>
      <c r="H363">
        <v>0.97</v>
      </c>
      <c r="I363">
        <v>58.93</v>
      </c>
      <c r="K363" t="s">
        <v>1572</v>
      </c>
      <c r="L363">
        <v>4000</v>
      </c>
      <c r="M363" t="s">
        <v>104</v>
      </c>
      <c r="N363" t="s">
        <v>1370</v>
      </c>
      <c r="O363" s="53">
        <v>0.37733333333333302</v>
      </c>
      <c r="P363" s="53">
        <v>0.11636666666666701</v>
      </c>
      <c r="Q363" s="53">
        <v>2.26333333333333E-2</v>
      </c>
      <c r="R363" s="53">
        <v>9.0133333333333399E-2</v>
      </c>
      <c r="S363" s="53">
        <v>-1.7619239400801199E-16</v>
      </c>
      <c r="T363" s="53">
        <v>-2.6922908347159999E-17</v>
      </c>
      <c r="U363" s="53">
        <v>-2.8289870446229801E-17</v>
      </c>
      <c r="V363" s="53">
        <v>5.04E-2</v>
      </c>
      <c r="W363" s="53">
        <v>-2.71727085277007E-17</v>
      </c>
      <c r="X363" s="53">
        <v>0.26776666666666699</v>
      </c>
      <c r="Y363" s="53">
        <v>0.261066666666667</v>
      </c>
      <c r="Z363" s="53">
        <v>0.34943333333333298</v>
      </c>
      <c r="AA363" s="53">
        <v>-3.2290836671222699E-16</v>
      </c>
      <c r="AB363" s="53">
        <v>9.9999999999988791E-4</v>
      </c>
      <c r="AC363" s="53">
        <v>-2.8386147599146499E-17</v>
      </c>
      <c r="AD363" s="53">
        <v>1.99999999999984E-3</v>
      </c>
      <c r="AE363" s="53">
        <v>8.5433333333333403E-2</v>
      </c>
      <c r="AF363" s="53">
        <v>-9.2634233617161496E-18</v>
      </c>
      <c r="AG363" s="53">
        <v>-3.1398494915180199E-17</v>
      </c>
      <c r="AH363" s="53">
        <v>4.0533333333333303E-2</v>
      </c>
      <c r="AI363" s="53">
        <v>6.26666666666649E-3</v>
      </c>
      <c r="AJ363" s="53">
        <v>-4.8477888370257503E-16</v>
      </c>
      <c r="AK363" s="53">
        <v>0.12443333333333299</v>
      </c>
      <c r="AL363" s="53">
        <v>3.6666666666663999E-3</v>
      </c>
      <c r="AM363" s="53">
        <v>-2.61013433089374E-16</v>
      </c>
      <c r="AN363" s="53">
        <v>0.11122920235452501</v>
      </c>
      <c r="AO363" s="53">
        <v>7.8979215667449795E-2</v>
      </c>
      <c r="AP363" s="53">
        <v>2.2204460492503101E-16</v>
      </c>
      <c r="AQ363" s="53">
        <v>3.5146643262841701E-10</v>
      </c>
      <c r="AR363" s="53">
        <v>5.0305240042804102E-2</v>
      </c>
      <c r="AS363" s="53">
        <v>7.5989428326394395E-2</v>
      </c>
      <c r="AT363" s="53">
        <v>2.6907862757218601E-5</v>
      </c>
      <c r="AU363" s="53">
        <v>4.3799915617667599E-2</v>
      </c>
      <c r="AV363" s="53">
        <v>7.74174700012195E-4</v>
      </c>
      <c r="AW363" s="53">
        <v>0.16212998372748799</v>
      </c>
      <c r="AX363" s="53">
        <v>3.6303001610568199E-12</v>
      </c>
      <c r="AY363" s="53">
        <v>1.3071966431303501E-6</v>
      </c>
      <c r="AZ363" s="53">
        <v>2.2204460492503101E-16</v>
      </c>
      <c r="BA363" s="53">
        <v>2.2204460492503101E-16</v>
      </c>
      <c r="BB363" s="53">
        <v>1.1373386645913799E-6</v>
      </c>
      <c r="BC363" s="53">
        <v>2.2204460492503101E-16</v>
      </c>
      <c r="BD363" s="53">
        <v>2.4750452365901801E-3</v>
      </c>
      <c r="BE363" s="53">
        <v>7.2698062266850605E-2</v>
      </c>
      <c r="BF363" s="53">
        <v>2.2204460492503101E-16</v>
      </c>
      <c r="BG363" s="53">
        <v>1.0675047544770201E-9</v>
      </c>
      <c r="BH363" s="53">
        <v>1.8222685736819198E-2</v>
      </c>
      <c r="BI363" s="53">
        <v>4.9190543964138305E-10</v>
      </c>
      <c r="BJ363" s="53">
        <v>0.28349350120615502</v>
      </c>
      <c r="BK363" s="53">
        <v>4.1265675238616001E-4</v>
      </c>
      <c r="BL363" s="53">
        <v>2.2204460492503101E-16</v>
      </c>
      <c r="BN363" s="5">
        <f t="shared" si="26"/>
        <v>0</v>
      </c>
      <c r="BO363" s="5">
        <f t="shared" si="27"/>
        <v>0</v>
      </c>
      <c r="BQ363" s="5">
        <f t="shared" si="24"/>
        <v>0</v>
      </c>
      <c r="BR363" s="5">
        <f t="shared" si="25"/>
        <v>0</v>
      </c>
    </row>
    <row r="364" spans="1:70" x14ac:dyDescent="0.35">
      <c r="A364">
        <v>363</v>
      </c>
      <c r="B364" t="s">
        <v>1752</v>
      </c>
      <c r="C364">
        <v>5.2</v>
      </c>
      <c r="D364">
        <v>3.7</v>
      </c>
      <c r="E364">
        <v>3.3</v>
      </c>
      <c r="F364">
        <v>1.41</v>
      </c>
      <c r="G364">
        <v>1.58</v>
      </c>
      <c r="H364">
        <v>1.1200000000000001</v>
      </c>
      <c r="I364">
        <v>71.150000000000006</v>
      </c>
      <c r="K364" t="s">
        <v>1572</v>
      </c>
      <c r="L364">
        <v>4000</v>
      </c>
      <c r="M364" t="s">
        <v>104</v>
      </c>
      <c r="N364" t="s">
        <v>1370</v>
      </c>
      <c r="O364" s="53">
        <v>9.0866666666666707E-2</v>
      </c>
      <c r="P364" s="53">
        <v>2.2999999999999501E-3</v>
      </c>
      <c r="Q364" s="53">
        <v>6.4999999999999503E-3</v>
      </c>
      <c r="R364" s="53">
        <v>-2.5340840537069199E-17</v>
      </c>
      <c r="S364" s="53">
        <v>-1.9106938253798901E-16</v>
      </c>
      <c r="T364" s="53">
        <v>-2.5757174171303599E-17</v>
      </c>
      <c r="U364" s="53">
        <v>-2.7873536811995302E-17</v>
      </c>
      <c r="V364" s="53">
        <v>-1.8890444763996999E-16</v>
      </c>
      <c r="W364" s="53">
        <v>-2.5784929746919299E-17</v>
      </c>
      <c r="X364" s="53">
        <v>3.5666666666666701E-2</v>
      </c>
      <c r="Y364" s="53">
        <v>0.85489999999999999</v>
      </c>
      <c r="Z364" s="53">
        <v>1</v>
      </c>
      <c r="AA364" s="53">
        <v>-3.3290037393385299E-16</v>
      </c>
      <c r="AB364" s="53">
        <v>-1.2592704656810801E-16</v>
      </c>
      <c r="AC364" s="53">
        <v>-2.74225087082414E-17</v>
      </c>
      <c r="AD364" s="53">
        <v>-1.41817113608056E-16</v>
      </c>
      <c r="AE364" s="53">
        <v>1.9999999999999801E-3</v>
      </c>
      <c r="AF364" s="53">
        <v>-8.8522938979096493E-18</v>
      </c>
      <c r="AG364" s="53">
        <v>-3.1422781043843897E-17</v>
      </c>
      <c r="AH364" s="53">
        <v>-1.2040368702059801E-16</v>
      </c>
      <c r="AI364" s="53">
        <v>-1.3239409568655E-16</v>
      </c>
      <c r="AJ364" s="53">
        <v>-4.77090589257045E-16</v>
      </c>
      <c r="AK364" s="53">
        <v>9.1333333333333093E-3</v>
      </c>
      <c r="AL364" s="53">
        <v>-3.45334871809655E-16</v>
      </c>
      <c r="AM364" s="53">
        <v>-2.6045832157706198E-16</v>
      </c>
      <c r="AN364" s="53">
        <v>0.10391848775570001</v>
      </c>
      <c r="AO364" s="53">
        <v>4.7018112303024197E-3</v>
      </c>
      <c r="AP364" s="53">
        <v>2.2204460492503101E-16</v>
      </c>
      <c r="AQ364" s="53">
        <v>2.2204460492503101E-16</v>
      </c>
      <c r="AR364" s="53">
        <v>6.7909565158940297E-2</v>
      </c>
      <c r="AS364" s="53">
        <v>0.54910065668113595</v>
      </c>
      <c r="AT364" s="53">
        <v>5.7674277976745602E-5</v>
      </c>
      <c r="AU364" s="53">
        <v>2.03934462912202E-2</v>
      </c>
      <c r="AV364" s="53">
        <v>2.8475067219854E-6</v>
      </c>
      <c r="AW364" s="53">
        <v>8.8936955360600201E-2</v>
      </c>
      <c r="AX364" s="53">
        <v>2.2204460492503101E-16</v>
      </c>
      <c r="AY364" s="53">
        <v>2.2204460492503101E-16</v>
      </c>
      <c r="AZ364" s="53">
        <v>2.2204460492503101E-16</v>
      </c>
      <c r="BA364" s="53">
        <v>2.2204460492503101E-16</v>
      </c>
      <c r="BB364" s="53">
        <v>1.9976889321528901E-13</v>
      </c>
      <c r="BC364" s="53">
        <v>2.2204460492503101E-16</v>
      </c>
      <c r="BD364" s="53">
        <v>6.33421923664947E-5</v>
      </c>
      <c r="BE364" s="53">
        <v>0.97599041858626201</v>
      </c>
      <c r="BF364" s="53">
        <v>2.2204460492503101E-16</v>
      </c>
      <c r="BG364" s="53">
        <v>6.6403570367927498E-11</v>
      </c>
      <c r="BH364" s="53">
        <v>5.8913787292456596E-4</v>
      </c>
      <c r="BI364" s="53">
        <v>2.2204460492503101E-16</v>
      </c>
      <c r="BJ364" s="53">
        <v>1.62304057520972E-2</v>
      </c>
      <c r="BK364" s="53">
        <v>3.11377612138001E-8</v>
      </c>
      <c r="BL364" s="53">
        <v>2.2204460492503101E-16</v>
      </c>
      <c r="BN364" s="5">
        <f t="shared" si="26"/>
        <v>2</v>
      </c>
      <c r="BO364" s="5">
        <f t="shared" si="27"/>
        <v>1</v>
      </c>
      <c r="BQ364" s="5">
        <f t="shared" si="24"/>
        <v>2</v>
      </c>
      <c r="BR364" s="5">
        <f t="shared" si="25"/>
        <v>2</v>
      </c>
    </row>
    <row r="365" spans="1:70" x14ac:dyDescent="0.35">
      <c r="A365">
        <v>364</v>
      </c>
      <c r="B365" t="s">
        <v>1753</v>
      </c>
      <c r="C365">
        <v>5.3</v>
      </c>
      <c r="D365">
        <v>3</v>
      </c>
      <c r="E365">
        <v>2.8</v>
      </c>
      <c r="F365">
        <v>1.77</v>
      </c>
      <c r="G365">
        <v>1.89</v>
      </c>
      <c r="H365">
        <v>1.07</v>
      </c>
      <c r="I365">
        <v>56.6</v>
      </c>
      <c r="K365" t="s">
        <v>1572</v>
      </c>
      <c r="L365">
        <v>4000</v>
      </c>
      <c r="M365" t="s">
        <v>104</v>
      </c>
      <c r="N365" t="s">
        <v>1370</v>
      </c>
      <c r="O365" s="53">
        <v>0.32133333333333303</v>
      </c>
      <c r="P365" s="53">
        <v>0.34168333333333301</v>
      </c>
      <c r="Q365" s="53">
        <v>0.38219999999999998</v>
      </c>
      <c r="R365" s="53">
        <v>8.6900000000000005E-2</v>
      </c>
      <c r="S365" s="53">
        <v>-1.7963408538434999E-16</v>
      </c>
      <c r="T365" s="53">
        <v>-2.7255975254547599E-17</v>
      </c>
      <c r="U365" s="53">
        <v>-2.8877941704585899E-17</v>
      </c>
      <c r="V365" s="53">
        <v>2.4999999999998201E-3</v>
      </c>
      <c r="W365" s="53">
        <v>-2.7228219678932001E-17</v>
      </c>
      <c r="X365" s="53">
        <v>0.114266666666667</v>
      </c>
      <c r="Y365" s="53">
        <v>9.9999999999999603E-3</v>
      </c>
      <c r="Z365" s="53">
        <v>2.82666666666666E-2</v>
      </c>
      <c r="AA365" s="53">
        <v>-3.0805913375786502E-16</v>
      </c>
      <c r="AB365" s="53">
        <v>-1.23734356094474E-16</v>
      </c>
      <c r="AC365" s="53">
        <v>-3.1892023744095602E-17</v>
      </c>
      <c r="AD365" s="53">
        <v>-2.5558721805651902E-16</v>
      </c>
      <c r="AE365" s="53">
        <v>0.123266666666667</v>
      </c>
      <c r="AF365" s="53">
        <v>-9.3536289824669398E-18</v>
      </c>
      <c r="AG365" s="53">
        <v>-3.1795746591178898E-17</v>
      </c>
      <c r="AH365" s="53">
        <v>1.2833333333333301E-2</v>
      </c>
      <c r="AI365" s="53">
        <v>-3.4541813853650198E-16</v>
      </c>
      <c r="AJ365" s="53">
        <v>-4.5627390754532401E-16</v>
      </c>
      <c r="AK365" s="53">
        <v>4.80999999999999E-2</v>
      </c>
      <c r="AL365" s="53">
        <v>5.8483333333333297E-2</v>
      </c>
      <c r="AM365" s="53">
        <v>-2.6090241078691199E-16</v>
      </c>
      <c r="AN365" s="53">
        <v>0.298555936115807</v>
      </c>
      <c r="AO365" s="53">
        <v>0.125940711293338</v>
      </c>
      <c r="AP365" s="53">
        <v>5.2268518392804599E-9</v>
      </c>
      <c r="AQ365" s="53">
        <v>8.8986343322973597E-11</v>
      </c>
      <c r="AR365" s="53">
        <v>4.3943767729989203E-2</v>
      </c>
      <c r="AS365" s="53">
        <v>7.2793028157988296E-6</v>
      </c>
      <c r="AT365" s="53">
        <v>2.5190588978845398E-5</v>
      </c>
      <c r="AU365" s="53">
        <v>0.309798326879625</v>
      </c>
      <c r="AV365" s="53">
        <v>4.9111675754552702E-5</v>
      </c>
      <c r="AW365" s="53">
        <v>0.401379052605149</v>
      </c>
      <c r="AX365" s="53">
        <v>7.3012759667213806E-11</v>
      </c>
      <c r="AY365" s="53">
        <v>3.4996899730022202E-6</v>
      </c>
      <c r="AZ365" s="53">
        <v>2.2204460492503101E-16</v>
      </c>
      <c r="BA365" s="53">
        <v>2.2204460492503101E-16</v>
      </c>
      <c r="BB365" s="53">
        <v>6.9305515055872402E-6</v>
      </c>
      <c r="BC365" s="53">
        <v>2.2204460492503101E-16</v>
      </c>
      <c r="BD365" s="53">
        <v>6.1090472287698104E-4</v>
      </c>
      <c r="BE365" s="53">
        <v>1.41325028330618E-3</v>
      </c>
      <c r="BF365" s="53">
        <v>2.2204460492503101E-16</v>
      </c>
      <c r="BG365" s="53">
        <v>3.1935783173509899E-6</v>
      </c>
      <c r="BH365" s="53">
        <v>0.17516172442535</v>
      </c>
      <c r="BI365" s="53">
        <v>1.259920839114E-8</v>
      </c>
      <c r="BJ365" s="53">
        <v>0.118525032664326</v>
      </c>
      <c r="BK365" s="53">
        <v>4.1830441981885397E-3</v>
      </c>
      <c r="BL365" s="53">
        <v>2.2204460492503101E-16</v>
      </c>
      <c r="BN365" s="5">
        <f t="shared" si="26"/>
        <v>0</v>
      </c>
      <c r="BO365" s="5">
        <f t="shared" si="27"/>
        <v>0</v>
      </c>
      <c r="BQ365" s="5">
        <f t="shared" si="24"/>
        <v>0</v>
      </c>
      <c r="BR365" s="5">
        <f t="shared" si="25"/>
        <v>0</v>
      </c>
    </row>
    <row r="366" spans="1:70" x14ac:dyDescent="0.35">
      <c r="A366">
        <v>365</v>
      </c>
      <c r="B366" t="s">
        <v>1754</v>
      </c>
      <c r="C366">
        <v>5.2</v>
      </c>
      <c r="D366">
        <v>3.2</v>
      </c>
      <c r="E366">
        <v>2.8</v>
      </c>
      <c r="F366">
        <v>1.63</v>
      </c>
      <c r="G366">
        <v>1.86</v>
      </c>
      <c r="H366">
        <v>1.1399999999999999</v>
      </c>
      <c r="I366">
        <v>61.54</v>
      </c>
      <c r="K366" t="s">
        <v>1572</v>
      </c>
      <c r="L366">
        <v>4000</v>
      </c>
      <c r="M366" t="s">
        <v>104</v>
      </c>
      <c r="N366" t="s">
        <v>1370</v>
      </c>
      <c r="O366" s="53">
        <v>0.16366666666666699</v>
      </c>
      <c r="P366" s="53">
        <v>0.2848</v>
      </c>
      <c r="Q366" s="53">
        <v>0.64206666666666701</v>
      </c>
      <c r="R366" s="53">
        <v>8.1100000000000005E-2</v>
      </c>
      <c r="S366" s="53">
        <v>-1.8129941992128799E-16</v>
      </c>
      <c r="T366" s="53">
        <v>-2.7033930649622601E-17</v>
      </c>
      <c r="U366" s="53">
        <v>-2.84893636459671E-17</v>
      </c>
      <c r="V366" s="53">
        <v>-1.9162449405030199E-16</v>
      </c>
      <c r="W366" s="53">
        <v>-2.7339241981394501E-17</v>
      </c>
      <c r="X366" s="53">
        <v>1.9300000000000001E-2</v>
      </c>
      <c r="Y366" s="53">
        <v>-1.5037970868547699E-16</v>
      </c>
      <c r="Z366" s="53">
        <v>0.261133333333333</v>
      </c>
      <c r="AA366" s="53">
        <v>-3.2610025790802402E-16</v>
      </c>
      <c r="AB366" s="53">
        <v>-1.2767564783189299E-16</v>
      </c>
      <c r="AC366" s="53">
        <v>-3.0376742787829899E-17</v>
      </c>
      <c r="AD366" s="53">
        <v>-1.9891033264940501E-16</v>
      </c>
      <c r="AE366" s="53">
        <v>2.2366666666666701E-2</v>
      </c>
      <c r="AF366" s="53">
        <v>-9.3033220016636203E-18</v>
      </c>
      <c r="AG366" s="53">
        <v>-3.1781868803371098E-17</v>
      </c>
      <c r="AH366" s="53">
        <v>-1.7025270082626801E-16</v>
      </c>
      <c r="AI366" s="53">
        <v>-3.3276159605577502E-16</v>
      </c>
      <c r="AJ366" s="53">
        <v>-4.51971793324901E-16</v>
      </c>
      <c r="AK366" s="53">
        <v>0.211466666666667</v>
      </c>
      <c r="AL366" s="53">
        <v>-2.8427260545527101E-16</v>
      </c>
      <c r="AM366" s="53">
        <v>-2.6090241078691199E-16</v>
      </c>
      <c r="AN366" s="53">
        <v>0.33987638467499198</v>
      </c>
      <c r="AO366" s="53">
        <v>0.271908429145585</v>
      </c>
      <c r="AP366" s="53">
        <v>1.10801509021368E-11</v>
      </c>
      <c r="AQ366" s="53">
        <v>2.2204460492503101E-16</v>
      </c>
      <c r="AR366" s="53">
        <v>5.8862921727385199E-2</v>
      </c>
      <c r="AS366" s="53">
        <v>7.7509549804562805E-5</v>
      </c>
      <c r="AT366" s="53">
        <v>2.5786045939161499E-5</v>
      </c>
      <c r="AU366" s="53">
        <v>0.17564820677992099</v>
      </c>
      <c r="AV366" s="53">
        <v>1.3415448110308699E-5</v>
      </c>
      <c r="AW366" s="53">
        <v>0.40991733097183902</v>
      </c>
      <c r="AX366" s="53">
        <v>2.2204460492503101E-16</v>
      </c>
      <c r="AY366" s="53">
        <v>3.40626925522627E-9</v>
      </c>
      <c r="AZ366" s="53">
        <v>2.2204460492503101E-16</v>
      </c>
      <c r="BA366" s="53">
        <v>2.2204460492503101E-16</v>
      </c>
      <c r="BB366" s="53">
        <v>4.3003282914417802E-8</v>
      </c>
      <c r="BC366" s="53">
        <v>2.2204460492503101E-16</v>
      </c>
      <c r="BD366" s="53">
        <v>1.2773074952442299E-4</v>
      </c>
      <c r="BE366" s="53">
        <v>0.14723461278587999</v>
      </c>
      <c r="BF366" s="53">
        <v>2.2204460492503101E-16</v>
      </c>
      <c r="BG366" s="53">
        <v>8.5092414069322604E-7</v>
      </c>
      <c r="BH366" s="53">
        <v>7.9464567334705694E-2</v>
      </c>
      <c r="BI366" s="53">
        <v>3.2340743323859502E-11</v>
      </c>
      <c r="BJ366" s="53">
        <v>4.28998502858811E-2</v>
      </c>
      <c r="BK366" s="53">
        <v>1.2389815223092101E-4</v>
      </c>
      <c r="BL366" s="53">
        <v>2.2204460492503101E-16</v>
      </c>
      <c r="BN366" s="5">
        <f t="shared" si="26"/>
        <v>0</v>
      </c>
      <c r="BO366" s="5">
        <f t="shared" si="27"/>
        <v>0</v>
      </c>
      <c r="BQ366" s="5">
        <f t="shared" si="24"/>
        <v>1</v>
      </c>
      <c r="BR366" s="5">
        <f t="shared" si="25"/>
        <v>0</v>
      </c>
    </row>
    <row r="367" spans="1:70" x14ac:dyDescent="0.35">
      <c r="A367">
        <v>366</v>
      </c>
      <c r="B367" t="s">
        <v>1755</v>
      </c>
      <c r="C367">
        <v>5.3</v>
      </c>
      <c r="D367">
        <v>3.3</v>
      </c>
      <c r="E367">
        <v>3</v>
      </c>
      <c r="F367">
        <v>1.61</v>
      </c>
      <c r="G367">
        <v>1.77</v>
      </c>
      <c r="H367">
        <v>1.1000000000000001</v>
      </c>
      <c r="I367">
        <v>62.26</v>
      </c>
      <c r="K367" t="s">
        <v>1572</v>
      </c>
      <c r="L367">
        <v>4000</v>
      </c>
      <c r="M367" t="s">
        <v>104</v>
      </c>
      <c r="N367" t="s">
        <v>1370</v>
      </c>
      <c r="O367" s="53">
        <v>0.44240000000000002</v>
      </c>
      <c r="P367" s="53">
        <v>5.4133333333333297E-2</v>
      </c>
      <c r="Q367" s="53">
        <v>0.20073333333333299</v>
      </c>
      <c r="R367" s="53">
        <v>1.20333333333333E-2</v>
      </c>
      <c r="S367" s="53">
        <v>-1.89237514547358E-16</v>
      </c>
      <c r="T367" s="53">
        <v>-2.73114864057789E-17</v>
      </c>
      <c r="U367" s="53">
        <v>-2.87912055307871E-17</v>
      </c>
      <c r="V367" s="53">
        <v>-1.9001467066459599E-16</v>
      </c>
      <c r="W367" s="53">
        <v>-2.73947531326257E-17</v>
      </c>
      <c r="X367" s="53">
        <v>4.7133333333333298E-2</v>
      </c>
      <c r="Y367" s="53">
        <v>3.39E-2</v>
      </c>
      <c r="Z367" s="53">
        <v>0.76643333333333297</v>
      </c>
      <c r="AA367" s="53">
        <v>-3.3292812950946899E-16</v>
      </c>
      <c r="AB367" s="53">
        <v>-1.3078427230084299E-16</v>
      </c>
      <c r="AC367" s="53">
        <v>-3.0518122751121999E-17</v>
      </c>
      <c r="AD367" s="53">
        <v>-1.9284573937739E-16</v>
      </c>
      <c r="AE367" s="53">
        <v>2.5700000000000001E-2</v>
      </c>
      <c r="AF367" s="53">
        <v>-9.28770949037983E-18</v>
      </c>
      <c r="AG367" s="53">
        <v>-3.1726357652139803E-17</v>
      </c>
      <c r="AH367" s="53">
        <v>2.0666666666664898E-3</v>
      </c>
      <c r="AI367" s="53">
        <v>-2.99676949921945E-16</v>
      </c>
      <c r="AJ367" s="53">
        <v>-4.7703507810581397E-16</v>
      </c>
      <c r="AK367" s="53">
        <v>3.9066666666666597E-2</v>
      </c>
      <c r="AL367" s="53">
        <v>-3.0309088572266798E-16</v>
      </c>
      <c r="AM367" s="53">
        <v>-2.6104118866499001E-16</v>
      </c>
      <c r="AN367" s="53">
        <v>0.35905795804455798</v>
      </c>
      <c r="AO367" s="53">
        <v>0.161566911082727</v>
      </c>
      <c r="AP367" s="53">
        <v>3.3159748435435202E-13</v>
      </c>
      <c r="AQ367" s="53">
        <v>2.2204460492503101E-16</v>
      </c>
      <c r="AR367" s="53">
        <v>6.8561764293247104E-2</v>
      </c>
      <c r="AS367" s="53">
        <v>1.81449310333005E-3</v>
      </c>
      <c r="AT367" s="53">
        <v>3.0651046557944601E-5</v>
      </c>
      <c r="AU367" s="53">
        <v>0.120984127558718</v>
      </c>
      <c r="AV367" s="53">
        <v>3.95982110857345E-5</v>
      </c>
      <c r="AW367" s="53">
        <v>0.33639422642494898</v>
      </c>
      <c r="AX367" s="53">
        <v>2.2204460492503101E-16</v>
      </c>
      <c r="AY367" s="53">
        <v>2.8505533685485798E-9</v>
      </c>
      <c r="AZ367" s="53">
        <v>2.2204460492503101E-16</v>
      </c>
      <c r="BA367" s="53">
        <v>2.2204460492503101E-16</v>
      </c>
      <c r="BB367" s="53">
        <v>2.1154538065672001E-8</v>
      </c>
      <c r="BC367" s="53">
        <v>2.2204460492503101E-16</v>
      </c>
      <c r="BD367" s="53">
        <v>2.1752344660727499E-4</v>
      </c>
      <c r="BE367" s="53">
        <v>0.30666940576992002</v>
      </c>
      <c r="BF367" s="53">
        <v>2.2204460492503101E-16</v>
      </c>
      <c r="BG367" s="53">
        <v>7.2046914326477205E-8</v>
      </c>
      <c r="BH367" s="53">
        <v>3.5770070781157598E-2</v>
      </c>
      <c r="BI367" s="53">
        <v>9.1097717550772205E-12</v>
      </c>
      <c r="BJ367" s="53">
        <v>8.4226844795491099E-2</v>
      </c>
      <c r="BK367" s="53">
        <v>6.4491101383324495E-5</v>
      </c>
      <c r="BL367" s="53">
        <v>2.2204460492503101E-16</v>
      </c>
      <c r="BN367" s="5">
        <f t="shared" si="26"/>
        <v>1</v>
      </c>
      <c r="BO367" s="5">
        <f t="shared" si="27"/>
        <v>0</v>
      </c>
      <c r="BQ367" s="5">
        <f t="shared" si="24"/>
        <v>1</v>
      </c>
      <c r="BR367" s="5">
        <f t="shared" si="25"/>
        <v>0</v>
      </c>
    </row>
    <row r="368" spans="1:70" x14ac:dyDescent="0.35">
      <c r="A368">
        <v>367</v>
      </c>
      <c r="B368" t="s">
        <v>1756</v>
      </c>
      <c r="C368">
        <v>5.5</v>
      </c>
      <c r="D368">
        <v>3.2</v>
      </c>
      <c r="E368">
        <v>2.8</v>
      </c>
      <c r="F368">
        <v>1.72</v>
      </c>
      <c r="G368">
        <v>1.96</v>
      </c>
      <c r="H368">
        <v>1.1399999999999999</v>
      </c>
      <c r="I368">
        <v>58.18</v>
      </c>
      <c r="K368" t="s">
        <v>1572</v>
      </c>
      <c r="L368">
        <v>4000</v>
      </c>
      <c r="M368" t="s">
        <v>104</v>
      </c>
      <c r="N368" t="s">
        <v>1370</v>
      </c>
      <c r="O368" s="53">
        <v>0.77683333333333404</v>
      </c>
      <c r="P368" s="53">
        <v>0.29193333333333299</v>
      </c>
      <c r="Q368" s="53">
        <v>9.6299999999999997E-2</v>
      </c>
      <c r="R368" s="53">
        <v>0.24606666666666699</v>
      </c>
      <c r="S368" s="53">
        <v>-1.8124390877005701E-16</v>
      </c>
      <c r="T368" s="53">
        <v>-2.7228219678932001E-17</v>
      </c>
      <c r="U368" s="53">
        <v>-2.9132946055554499E-17</v>
      </c>
      <c r="V368" s="53">
        <v>-1.9090284908429599E-16</v>
      </c>
      <c r="W368" s="53">
        <v>-2.72837308301632E-17</v>
      </c>
      <c r="X368" s="53">
        <v>4.08666666666666E-2</v>
      </c>
      <c r="Y368" s="53">
        <v>9.9999999999980009E-4</v>
      </c>
      <c r="Z368" s="53">
        <v>0.13339999999999999</v>
      </c>
      <c r="AA368" s="53">
        <v>-3.2607250233240801E-16</v>
      </c>
      <c r="AB368" s="53">
        <v>-1.2870260412967099E-16</v>
      </c>
      <c r="AC368" s="53">
        <v>-3.0504244963314199E-17</v>
      </c>
      <c r="AD368" s="53">
        <v>-2.0465573680183999E-16</v>
      </c>
      <c r="AE368" s="53">
        <v>4.7166666666666697E-2</v>
      </c>
      <c r="AF368" s="53">
        <v>-9.3345470242311994E-18</v>
      </c>
      <c r="AG368" s="53">
        <v>-3.1794011867702901E-17</v>
      </c>
      <c r="AH368" s="53">
        <v>6.1666666666665799E-3</v>
      </c>
      <c r="AI368" s="53">
        <v>-3.3323344084124099E-16</v>
      </c>
      <c r="AJ368" s="53">
        <v>-4.51971793324901E-16</v>
      </c>
      <c r="AK368" s="53">
        <v>9.3333333333331103E-3</v>
      </c>
      <c r="AL368" s="53">
        <v>9.9999999999971509E-4</v>
      </c>
      <c r="AM368" s="53">
        <v>-2.6090241078691199E-16</v>
      </c>
      <c r="AN368" s="53">
        <v>0.285534407023534</v>
      </c>
      <c r="AO368" s="53">
        <v>0.225264665043685</v>
      </c>
      <c r="AP368" s="53">
        <v>4.3439214956424701E-9</v>
      </c>
      <c r="AQ368" s="53">
        <v>2.64334188785496E-12</v>
      </c>
      <c r="AR368" s="53">
        <v>3.1783545592722E-2</v>
      </c>
      <c r="AS368" s="53">
        <v>1.14545286054591E-6</v>
      </c>
      <c r="AT368" s="53">
        <v>4.4790402629611803E-5</v>
      </c>
      <c r="AU368" s="53">
        <v>0.13080986208141801</v>
      </c>
      <c r="AV368" s="53">
        <v>2.93333293417569E-4</v>
      </c>
      <c r="AW368" s="53">
        <v>0.50954755630550796</v>
      </c>
      <c r="AX368" s="53">
        <v>1.6687580343264601E-11</v>
      </c>
      <c r="AY368" s="53">
        <v>2.4674065354747501E-6</v>
      </c>
      <c r="AZ368" s="53">
        <v>2.2204460492503101E-16</v>
      </c>
      <c r="BA368" s="53">
        <v>2.2204460492503101E-16</v>
      </c>
      <c r="BB368" s="53">
        <v>2.5285986826869398E-6</v>
      </c>
      <c r="BC368" s="53">
        <v>2.2204460492503101E-16</v>
      </c>
      <c r="BD368" s="53">
        <v>2.00724387125509E-4</v>
      </c>
      <c r="BE368" s="53">
        <v>1.22824932974694E-2</v>
      </c>
      <c r="BF368" s="53">
        <v>2.2204460492503101E-16</v>
      </c>
      <c r="BG368" s="53">
        <v>6.1803978822877802E-6</v>
      </c>
      <c r="BH368" s="53">
        <v>0.18358064033229399</v>
      </c>
      <c r="BI368" s="53">
        <v>1.00401484721883E-8</v>
      </c>
      <c r="BJ368" s="53">
        <v>2.4453954257925001E-2</v>
      </c>
      <c r="BK368" s="53">
        <v>1.6339325654905301E-3</v>
      </c>
      <c r="BL368" s="53">
        <v>2.2204460492503101E-16</v>
      </c>
      <c r="BN368" s="5">
        <f t="shared" si="26"/>
        <v>1</v>
      </c>
      <c r="BO368" s="5">
        <f t="shared" si="27"/>
        <v>0</v>
      </c>
      <c r="BQ368" s="5">
        <f t="shared" si="24"/>
        <v>1</v>
      </c>
      <c r="BR368" s="5">
        <f t="shared" si="25"/>
        <v>1</v>
      </c>
    </row>
    <row r="369" spans="1:70" x14ac:dyDescent="0.35">
      <c r="A369">
        <v>368</v>
      </c>
      <c r="B369" t="s">
        <v>1757</v>
      </c>
      <c r="C369">
        <v>5.3</v>
      </c>
      <c r="D369">
        <v>3</v>
      </c>
      <c r="E369">
        <v>2.7</v>
      </c>
      <c r="F369">
        <v>1.77</v>
      </c>
      <c r="G369">
        <v>1.96</v>
      </c>
      <c r="H369">
        <v>1.1100000000000001</v>
      </c>
      <c r="I369">
        <v>56.6</v>
      </c>
      <c r="K369" t="s">
        <v>1572</v>
      </c>
      <c r="L369">
        <v>4000</v>
      </c>
      <c r="M369" t="s">
        <v>104</v>
      </c>
      <c r="N369" t="s">
        <v>1370</v>
      </c>
      <c r="O369" s="53">
        <v>0.24729999999999999</v>
      </c>
      <c r="P369" s="53">
        <v>0.39305000000000001</v>
      </c>
      <c r="Q369" s="53">
        <v>0.49426666666666702</v>
      </c>
      <c r="R369" s="53">
        <v>0.25973333333333298</v>
      </c>
      <c r="S369" s="53">
        <v>-1.80133685745432E-16</v>
      </c>
      <c r="T369" s="53">
        <v>-2.6256774532385E-17</v>
      </c>
      <c r="U369" s="53">
        <v>-2.83904844078364E-17</v>
      </c>
      <c r="V369" s="53">
        <v>-1.8401946633161999E-16</v>
      </c>
      <c r="W369" s="53">
        <v>-2.72837308301632E-17</v>
      </c>
      <c r="X369" s="53">
        <v>2.0833333333333301E-2</v>
      </c>
      <c r="Y369" s="53">
        <v>4.9999999999984096E-4</v>
      </c>
      <c r="Z369" s="53">
        <v>3.9999999999997798E-3</v>
      </c>
      <c r="AA369" s="53">
        <v>-3.0078717294657102E-16</v>
      </c>
      <c r="AB369" s="53">
        <v>-1.23068222279699E-16</v>
      </c>
      <c r="AC369" s="53">
        <v>-2.8539670626770403E-17</v>
      </c>
      <c r="AD369" s="53">
        <v>1.49999999999975E-3</v>
      </c>
      <c r="AE369" s="53">
        <v>0.16589999999999999</v>
      </c>
      <c r="AF369" s="53">
        <v>-9.3588331528948705E-18</v>
      </c>
      <c r="AG369" s="53">
        <v>-3.1785338250323E-17</v>
      </c>
      <c r="AH369" s="53">
        <v>1.35E-2</v>
      </c>
      <c r="AI369" s="53">
        <v>-3.4244829194563001E-16</v>
      </c>
      <c r="AJ369" s="53">
        <v>-4.3978709562964E-16</v>
      </c>
      <c r="AK369" s="53">
        <v>5.1666666666663899E-3</v>
      </c>
      <c r="AL369" s="53">
        <v>3.2399999999999998E-2</v>
      </c>
      <c r="AM369" s="53">
        <v>-2.6098567751375898E-16</v>
      </c>
      <c r="AN369" s="53">
        <v>0.24238558489460099</v>
      </c>
      <c r="AO369" s="53">
        <v>0.20238558071930299</v>
      </c>
      <c r="AP369" s="53">
        <v>2.73669291179692E-8</v>
      </c>
      <c r="AQ369" s="53">
        <v>4.2878991235938003E-11</v>
      </c>
      <c r="AR369" s="53">
        <v>3.18595410381564E-2</v>
      </c>
      <c r="AS369" s="53">
        <v>8.3061682568683496E-7</v>
      </c>
      <c r="AT369" s="53">
        <v>2.5600609207291098E-5</v>
      </c>
      <c r="AU369" s="53">
        <v>0.27157023132089497</v>
      </c>
      <c r="AV369" s="53">
        <v>4.4001592249066901E-5</v>
      </c>
      <c r="AW369" s="53">
        <v>0.44590194492454399</v>
      </c>
      <c r="AX369" s="53">
        <v>4.7076019580189099E-11</v>
      </c>
      <c r="AY369" s="53">
        <v>3.5165942526530499E-6</v>
      </c>
      <c r="AZ369" s="53">
        <v>2.2204460492503101E-16</v>
      </c>
      <c r="BA369" s="53">
        <v>2.2204460492503101E-16</v>
      </c>
      <c r="BB369" s="53">
        <v>7.7135534914951298E-6</v>
      </c>
      <c r="BC369" s="53">
        <v>2.2204460492503101E-16</v>
      </c>
      <c r="BD369" s="53">
        <v>3.4779334485726302E-4</v>
      </c>
      <c r="BE369" s="53">
        <v>1.4349666630445099E-3</v>
      </c>
      <c r="BF369" s="53">
        <v>2.2204460492503101E-16</v>
      </c>
      <c r="BG369" s="53">
        <v>1.15634994578163E-5</v>
      </c>
      <c r="BH369" s="53">
        <v>0.241641815434533</v>
      </c>
      <c r="BI369" s="53">
        <v>2.6779293337235499E-8</v>
      </c>
      <c r="BJ369" s="53">
        <v>4.9541393689437198E-2</v>
      </c>
      <c r="BK369" s="53">
        <v>4.4328916293439801E-3</v>
      </c>
      <c r="BL369" s="53">
        <v>2.2204460492503101E-16</v>
      </c>
      <c r="BN369" s="5">
        <f t="shared" si="26"/>
        <v>0</v>
      </c>
      <c r="BO369" s="5">
        <f t="shared" si="27"/>
        <v>0</v>
      </c>
      <c r="BQ369" s="5">
        <f t="shared" si="24"/>
        <v>0</v>
      </c>
      <c r="BR369" s="5">
        <f t="shared" si="25"/>
        <v>0</v>
      </c>
    </row>
    <row r="370" spans="1:70" x14ac:dyDescent="0.35">
      <c r="A370">
        <v>369</v>
      </c>
      <c r="B370" t="s">
        <v>1758</v>
      </c>
      <c r="C370">
        <v>5.4</v>
      </c>
      <c r="D370">
        <v>3.2</v>
      </c>
      <c r="E370">
        <v>2.7</v>
      </c>
      <c r="F370">
        <v>1.69</v>
      </c>
      <c r="G370">
        <v>2</v>
      </c>
      <c r="H370">
        <v>1.19</v>
      </c>
      <c r="I370">
        <v>59.26</v>
      </c>
      <c r="K370" t="s">
        <v>1572</v>
      </c>
      <c r="L370">
        <v>4000</v>
      </c>
      <c r="M370" t="s">
        <v>104</v>
      </c>
      <c r="N370" t="s">
        <v>1370</v>
      </c>
      <c r="O370" s="53">
        <v>0.42043333333333299</v>
      </c>
      <c r="P370" s="53">
        <v>0.15939999999999999</v>
      </c>
      <c r="Q370" s="53">
        <v>0.346766666666667</v>
      </c>
      <c r="R370" s="53">
        <v>0.58420000000000005</v>
      </c>
      <c r="S370" s="53">
        <v>-1.80744308408975E-16</v>
      </c>
      <c r="T370" s="53">
        <v>-2.6756374893466299E-17</v>
      </c>
      <c r="U370" s="53">
        <v>-2.8473751134683302E-17</v>
      </c>
      <c r="V370" s="53">
        <v>-1.9328982858724001E-16</v>
      </c>
      <c r="W370" s="53">
        <v>-2.73947531326257E-17</v>
      </c>
      <c r="X370" s="53">
        <v>0.353366666666667</v>
      </c>
      <c r="Y370" s="53">
        <v>-1.73250302992756E-16</v>
      </c>
      <c r="Z370" s="53">
        <v>0.11496666666666699</v>
      </c>
      <c r="AA370" s="53">
        <v>-3.1794011867702901E-16</v>
      </c>
      <c r="AB370" s="53">
        <v>-1.27370336500121E-16</v>
      </c>
      <c r="AC370" s="53">
        <v>-2.7833638172047897E-17</v>
      </c>
      <c r="AD370" s="53">
        <v>-2.0235202402574301E-16</v>
      </c>
      <c r="AE370" s="53">
        <v>5.3333333333333002E-3</v>
      </c>
      <c r="AF370" s="53">
        <v>-9.2963831077597107E-18</v>
      </c>
      <c r="AG370" s="53">
        <v>-3.1785338250323E-17</v>
      </c>
      <c r="AH370" s="53">
        <v>-1.49935619475627E-16</v>
      </c>
      <c r="AI370" s="53">
        <v>-3.2027158702874198E-16</v>
      </c>
      <c r="AJ370" s="53">
        <v>9.9999999999957089E-4</v>
      </c>
      <c r="AK370" s="53">
        <v>4.6666666666663904E-3</v>
      </c>
      <c r="AL370" s="53">
        <v>-2.8155255904494E-16</v>
      </c>
      <c r="AM370" s="53">
        <v>-2.6098567751375898E-16</v>
      </c>
      <c r="AN370" s="53">
        <v>0.28587328660418598</v>
      </c>
      <c r="AO370" s="53">
        <v>0.44363667655207001</v>
      </c>
      <c r="AP370" s="53">
        <v>4.03988745563184E-9</v>
      </c>
      <c r="AQ370" s="53">
        <v>9.7379250901460898E-14</v>
      </c>
      <c r="AR370" s="53">
        <v>2.9666409801487399E-2</v>
      </c>
      <c r="AS370" s="53">
        <v>1.99125183206123E-6</v>
      </c>
      <c r="AT370" s="53">
        <v>2.6312703459351102E-5</v>
      </c>
      <c r="AU370" s="53">
        <v>8.37400550730035E-2</v>
      </c>
      <c r="AV370" s="53">
        <v>1.10213136799757E-4</v>
      </c>
      <c r="AW370" s="53">
        <v>0.55508383060644495</v>
      </c>
      <c r="AX370" s="53">
        <v>4.9307557626697001E-13</v>
      </c>
      <c r="AY370" s="53">
        <v>3.9342548412990899E-7</v>
      </c>
      <c r="AZ370" s="53">
        <v>2.2204460492503101E-16</v>
      </c>
      <c r="BA370" s="53">
        <v>2.2204460492503101E-16</v>
      </c>
      <c r="BB370" s="53">
        <v>1.2085141646349999E-6</v>
      </c>
      <c r="BC370" s="53">
        <v>2.2204460492503101E-16</v>
      </c>
      <c r="BD370" s="53">
        <v>7.49166398399716E-5</v>
      </c>
      <c r="BE370" s="53">
        <v>1.8541395551208099E-2</v>
      </c>
      <c r="BF370" s="53">
        <v>2.2204460492503101E-16</v>
      </c>
      <c r="BG370" s="53">
        <v>1.3538852444648499E-5</v>
      </c>
      <c r="BH370" s="53">
        <v>0.24147527621593201</v>
      </c>
      <c r="BI370" s="53">
        <v>5.8478837403886003E-9</v>
      </c>
      <c r="BJ370" s="53">
        <v>1.34129532737766E-2</v>
      </c>
      <c r="BK370" s="53">
        <v>7.9861220590999205E-4</v>
      </c>
      <c r="BL370" s="53">
        <v>2.2204460492503101E-16</v>
      </c>
      <c r="BN370" s="5">
        <f t="shared" si="26"/>
        <v>0</v>
      </c>
      <c r="BO370" s="5">
        <f t="shared" si="27"/>
        <v>0</v>
      </c>
      <c r="BQ370" s="5">
        <f t="shared" si="24"/>
        <v>1</v>
      </c>
      <c r="BR370" s="5">
        <f t="shared" si="25"/>
        <v>1</v>
      </c>
    </row>
    <row r="371" spans="1:70" x14ac:dyDescent="0.35">
      <c r="A371">
        <v>370</v>
      </c>
      <c r="B371" t="s">
        <v>1759</v>
      </c>
      <c r="C371">
        <v>5.3</v>
      </c>
      <c r="D371">
        <v>3.4</v>
      </c>
      <c r="E371">
        <v>3</v>
      </c>
      <c r="F371">
        <v>1.56</v>
      </c>
      <c r="G371">
        <v>1.77</v>
      </c>
      <c r="H371">
        <v>1.1299999999999999</v>
      </c>
      <c r="I371">
        <v>64.150000000000006</v>
      </c>
      <c r="K371" t="s">
        <v>1572</v>
      </c>
      <c r="L371">
        <v>4000</v>
      </c>
      <c r="M371" t="s">
        <v>104</v>
      </c>
      <c r="N371" t="s">
        <v>1370</v>
      </c>
      <c r="O371" s="53">
        <v>0.49326666666666702</v>
      </c>
      <c r="P371" s="53">
        <v>5.5066666666666701E-2</v>
      </c>
      <c r="Q371" s="53">
        <v>9.8233333333333298E-2</v>
      </c>
      <c r="R371" s="53">
        <v>1.10666666666667E-2</v>
      </c>
      <c r="S371" s="53">
        <v>-1.9179102750399599E-16</v>
      </c>
      <c r="T371" s="53">
        <v>-2.73947531326257E-17</v>
      </c>
      <c r="U371" s="53">
        <v>-2.8628141524045198E-17</v>
      </c>
      <c r="V371" s="53">
        <v>-1.91180404840452E-16</v>
      </c>
      <c r="W371" s="53">
        <v>-2.7144952952085102E-17</v>
      </c>
      <c r="X371" s="53">
        <v>3.2000000000000001E-2</v>
      </c>
      <c r="Y371" s="53">
        <v>1.7500000000000002E-2</v>
      </c>
      <c r="Z371" s="53">
        <v>0.77900000000000003</v>
      </c>
      <c r="AA371" s="53">
        <v>7.9999999999967001E-4</v>
      </c>
      <c r="AB371" s="53">
        <v>-1.30340183090993E-16</v>
      </c>
      <c r="AC371" s="53">
        <v>-2.8899625748035602E-17</v>
      </c>
      <c r="AD371" s="53">
        <v>-1.6675549829869901E-16</v>
      </c>
      <c r="AE371" s="53">
        <v>9.4999999999999894E-3</v>
      </c>
      <c r="AF371" s="53">
        <v>-9.2755664260479898E-18</v>
      </c>
      <c r="AG371" s="53">
        <v>-3.1707275693904102E-17</v>
      </c>
      <c r="AH371" s="53">
        <v>-1.6420198534206101E-16</v>
      </c>
      <c r="AI371" s="53">
        <v>-2.8824165276830601E-16</v>
      </c>
      <c r="AJ371" s="53">
        <v>-4.7853387918905799E-16</v>
      </c>
      <c r="AK371" s="53">
        <v>3.1566666666666597E-2</v>
      </c>
      <c r="AL371" s="53">
        <v>-3.09474668114262E-16</v>
      </c>
      <c r="AM371" s="53">
        <v>-2.6065261060637098E-16</v>
      </c>
      <c r="AN371" s="53">
        <v>0.37336436318781302</v>
      </c>
      <c r="AO371" s="53">
        <v>0.14935264079081301</v>
      </c>
      <c r="AP371" s="53">
        <v>2.2204460492503101E-16</v>
      </c>
      <c r="AQ371" s="53">
        <v>2.2204460492503101E-16</v>
      </c>
      <c r="AR371" s="53">
        <v>6.7427446309428707E-2</v>
      </c>
      <c r="AS371" s="53">
        <v>1.8343947228749199E-3</v>
      </c>
      <c r="AT371" s="53">
        <v>4.0322932597440697E-5</v>
      </c>
      <c r="AU371" s="53">
        <v>9.69278836217706E-2</v>
      </c>
      <c r="AV371" s="53">
        <v>3.3507801473512303E-5</v>
      </c>
      <c r="AW371" s="53">
        <v>0.34009538608694601</v>
      </c>
      <c r="AX371" s="53">
        <v>2.2204460492503101E-16</v>
      </c>
      <c r="AY371" s="53">
        <v>2.20321507322553E-10</v>
      </c>
      <c r="AZ371" s="53">
        <v>2.2204460492503101E-16</v>
      </c>
      <c r="BA371" s="53">
        <v>2.2204460492503101E-16</v>
      </c>
      <c r="BB371" s="53">
        <v>2.4367974844238099E-9</v>
      </c>
      <c r="BC371" s="53">
        <v>2.2204460492503101E-16</v>
      </c>
      <c r="BD371" s="53">
        <v>1.1732292578555201E-4</v>
      </c>
      <c r="BE371" s="53">
        <v>0.69010831103996895</v>
      </c>
      <c r="BF371" s="53">
        <v>2.2204460492503101E-16</v>
      </c>
      <c r="BG371" s="53">
        <v>5.0765688196973898E-8</v>
      </c>
      <c r="BH371" s="53">
        <v>2.3124971559337602E-2</v>
      </c>
      <c r="BI371" s="53">
        <v>9.30051580073445E-13</v>
      </c>
      <c r="BJ371" s="53">
        <v>4.5845181707886901E-2</v>
      </c>
      <c r="BK371" s="53">
        <v>1.6444662874781199E-5</v>
      </c>
      <c r="BL371" s="53">
        <v>2.2204460492503101E-16</v>
      </c>
      <c r="BN371" s="5">
        <f t="shared" si="26"/>
        <v>1</v>
      </c>
      <c r="BO371" s="5">
        <f t="shared" si="27"/>
        <v>0</v>
      </c>
      <c r="BQ371" s="5">
        <f t="shared" si="24"/>
        <v>1</v>
      </c>
      <c r="BR371" s="5">
        <f t="shared" si="25"/>
        <v>1</v>
      </c>
    </row>
    <row r="372" spans="1:70" x14ac:dyDescent="0.35">
      <c r="A372">
        <v>371</v>
      </c>
      <c r="B372" t="s">
        <v>1760</v>
      </c>
      <c r="C372">
        <v>5.5</v>
      </c>
      <c r="D372">
        <v>3.1</v>
      </c>
      <c r="E372">
        <v>2.9</v>
      </c>
      <c r="F372">
        <v>1.77</v>
      </c>
      <c r="G372">
        <v>1.9</v>
      </c>
      <c r="H372">
        <v>1.07</v>
      </c>
      <c r="I372">
        <v>56.36</v>
      </c>
      <c r="K372" t="s">
        <v>1572</v>
      </c>
      <c r="L372">
        <v>4000</v>
      </c>
      <c r="M372" t="s">
        <v>104</v>
      </c>
      <c r="N372" t="s">
        <v>1370</v>
      </c>
      <c r="O372" s="53">
        <v>0.56683333333333397</v>
      </c>
      <c r="P372" s="53">
        <v>0.46783333333333299</v>
      </c>
      <c r="Q372" s="53">
        <v>0.1128</v>
      </c>
      <c r="R372" s="53">
        <v>6.5333333333333299E-2</v>
      </c>
      <c r="S372" s="53">
        <v>-1.8302026560945699E-16</v>
      </c>
      <c r="T372" s="53">
        <v>-2.7478019859472599E-17</v>
      </c>
      <c r="U372" s="53">
        <v>-2.9412236535186798E-17</v>
      </c>
      <c r="V372" s="53">
        <v>4.9999999999981797E-4</v>
      </c>
      <c r="W372" s="53">
        <v>-2.74225087082414E-17</v>
      </c>
      <c r="X372" s="53">
        <v>9.1566666666666699E-2</v>
      </c>
      <c r="Y372" s="53">
        <v>5.4999999999998999E-3</v>
      </c>
      <c r="Z372" s="53">
        <v>1.8333333333333101E-2</v>
      </c>
      <c r="AA372" s="53">
        <v>-3.29403171406284E-16</v>
      </c>
      <c r="AB372" s="53">
        <v>-1.3025691636414601E-16</v>
      </c>
      <c r="AC372" s="53">
        <v>-3.18755438710738E-17</v>
      </c>
      <c r="AD372" s="53">
        <v>-2.2189194925914499E-16</v>
      </c>
      <c r="AE372" s="53">
        <v>5.6133333333333299E-2</v>
      </c>
      <c r="AF372" s="53">
        <v>-9.30505672513959E-18</v>
      </c>
      <c r="AG372" s="53">
        <v>-3.1790542420750999E-17</v>
      </c>
      <c r="AH372" s="53">
        <v>1.2833333333333301E-2</v>
      </c>
      <c r="AI372" s="53">
        <v>-3.4519609393157698E-16</v>
      </c>
      <c r="AJ372" s="53">
        <v>1.59999999999953E-3</v>
      </c>
      <c r="AK372" s="53">
        <v>4.5566666666666603E-2</v>
      </c>
      <c r="AL372" s="53">
        <v>1.4766666666666499E-2</v>
      </c>
      <c r="AM372" s="53">
        <v>-2.6090241078691199E-16</v>
      </c>
      <c r="AN372" s="53">
        <v>0.19808579902935899</v>
      </c>
      <c r="AO372" s="53">
        <v>0.15720660933754499</v>
      </c>
      <c r="AP372" s="53">
        <v>4.6926223701009304E-9</v>
      </c>
      <c r="AQ372" s="53">
        <v>8.4624959809692803E-10</v>
      </c>
      <c r="AR372" s="53">
        <v>3.5931189423431403E-2</v>
      </c>
      <c r="AS372" s="53">
        <v>3.5898380938128801E-6</v>
      </c>
      <c r="AT372" s="53">
        <v>3.7298384549637001E-5</v>
      </c>
      <c r="AU372" s="53">
        <v>0.177451520295895</v>
      </c>
      <c r="AV372" s="53">
        <v>2.8698280949111501E-4</v>
      </c>
      <c r="AW372" s="53">
        <v>0.40079355770241698</v>
      </c>
      <c r="AX372" s="53">
        <v>2.1776230157159001E-10</v>
      </c>
      <c r="AY372" s="53">
        <v>1.9382160035084599E-5</v>
      </c>
      <c r="AZ372" s="53">
        <v>2.2204460492503101E-16</v>
      </c>
      <c r="BA372" s="53">
        <v>2.2204460492503101E-16</v>
      </c>
      <c r="BB372" s="53">
        <v>1.4152828855940599E-5</v>
      </c>
      <c r="BC372" s="53">
        <v>2.2204460492503101E-16</v>
      </c>
      <c r="BD372" s="53">
        <v>7.2895147225718099E-4</v>
      </c>
      <c r="BE372" s="53">
        <v>3.6905567068550899E-3</v>
      </c>
      <c r="BF372" s="53">
        <v>2.2204460492503101E-16</v>
      </c>
      <c r="BG372" s="53">
        <v>1.7281404273360701E-6</v>
      </c>
      <c r="BH372" s="53">
        <v>0.16078619662756499</v>
      </c>
      <c r="BI372" s="53">
        <v>3.6523607418943198E-8</v>
      </c>
      <c r="BJ372" s="53">
        <v>6.85954041933797E-2</v>
      </c>
      <c r="BK372" s="53">
        <v>4.8529786595307104E-3</v>
      </c>
      <c r="BL372" s="53">
        <v>2.2204460492503101E-16</v>
      </c>
      <c r="BN372" s="5">
        <f t="shared" si="26"/>
        <v>0</v>
      </c>
      <c r="BO372" s="5">
        <f t="shared" si="27"/>
        <v>0</v>
      </c>
      <c r="BQ372" s="5">
        <f t="shared" si="24"/>
        <v>1</v>
      </c>
      <c r="BR372" s="5">
        <f t="shared" si="25"/>
        <v>0</v>
      </c>
    </row>
    <row r="373" spans="1:70" x14ac:dyDescent="0.35">
      <c r="A373">
        <v>372</v>
      </c>
      <c r="B373" t="s">
        <v>1761</v>
      </c>
      <c r="C373">
        <v>5.5</v>
      </c>
      <c r="D373">
        <v>3</v>
      </c>
      <c r="E373">
        <v>2.8</v>
      </c>
      <c r="F373">
        <v>1.83</v>
      </c>
      <c r="G373">
        <v>1.96</v>
      </c>
      <c r="H373">
        <v>1.07</v>
      </c>
      <c r="I373">
        <v>54.55</v>
      </c>
      <c r="K373" t="s">
        <v>1572</v>
      </c>
      <c r="L373">
        <v>4000</v>
      </c>
      <c r="M373" t="s">
        <v>104</v>
      </c>
      <c r="N373" t="s">
        <v>1370</v>
      </c>
      <c r="O373" s="53">
        <v>0.47489999999999999</v>
      </c>
      <c r="P373" s="53">
        <v>0.26657222222222199</v>
      </c>
      <c r="Q373" s="53">
        <v>0.18540000000000001</v>
      </c>
      <c r="R373" s="53">
        <v>0.30941111111111103</v>
      </c>
      <c r="S373" s="53">
        <v>-1.7963408538434999E-16</v>
      </c>
      <c r="T373" s="53">
        <v>-2.72837308301632E-17</v>
      </c>
      <c r="U373" s="53">
        <v>-2.9682853397439098E-17</v>
      </c>
      <c r="V373" s="53">
        <v>2.4999999999998201E-3</v>
      </c>
      <c r="W373" s="53">
        <v>-2.73114864057789E-17</v>
      </c>
      <c r="X373" s="53">
        <v>0.16463333333333299</v>
      </c>
      <c r="Y373" s="53">
        <v>4.9999999999999004E-3</v>
      </c>
      <c r="Z373" s="53">
        <v>1.5033333333333201E-2</v>
      </c>
      <c r="AA373" s="53">
        <v>-3.0808688933348098E-16</v>
      </c>
      <c r="AB373" s="53">
        <v>-1.23789867245705E-16</v>
      </c>
      <c r="AC373" s="53">
        <v>-3.1910238340593403E-17</v>
      </c>
      <c r="AD373" s="53">
        <v>-2.5769664180330698E-16</v>
      </c>
      <c r="AE373" s="53">
        <v>6.97333333333333E-2</v>
      </c>
      <c r="AF373" s="53">
        <v>-9.3345470242311994E-18</v>
      </c>
      <c r="AG373" s="53">
        <v>-3.1807889655510702E-17</v>
      </c>
      <c r="AH373" s="53">
        <v>8.8333333333332695E-3</v>
      </c>
      <c r="AI373" s="53">
        <v>-3.4355851497025499E-16</v>
      </c>
      <c r="AJ373" s="53">
        <v>-4.5627390754532401E-16</v>
      </c>
      <c r="AK373" s="53">
        <v>3.19999999999972E-3</v>
      </c>
      <c r="AL373" s="53">
        <v>7.9049999999999898E-2</v>
      </c>
      <c r="AM373" s="53">
        <v>-2.6090241078691199E-16</v>
      </c>
      <c r="AN373" s="53">
        <v>0.15456960852294899</v>
      </c>
      <c r="AO373" s="53">
        <v>7.61755400333958E-2</v>
      </c>
      <c r="AP373" s="53">
        <v>1.46608013350032E-7</v>
      </c>
      <c r="AQ373" s="53">
        <v>2.7979391848933101E-8</v>
      </c>
      <c r="AR373" s="53">
        <v>2.7884583929070901E-2</v>
      </c>
      <c r="AS373" s="53">
        <v>2.1019428399814199E-7</v>
      </c>
      <c r="AT373" s="53">
        <v>3.9743320317839997E-5</v>
      </c>
      <c r="AU373" s="53">
        <v>0.23261402828538799</v>
      </c>
      <c r="AV373" s="53">
        <v>2.3587028249225499E-4</v>
      </c>
      <c r="AW373" s="53">
        <v>0.41316470022839102</v>
      </c>
      <c r="AX373" s="53">
        <v>2.0787225132297001E-9</v>
      </c>
      <c r="AY373" s="53">
        <v>1.0665568888498E-4</v>
      </c>
      <c r="AZ373" s="53">
        <v>2.2204460492503101E-16</v>
      </c>
      <c r="BA373" s="53">
        <v>2.2204460492503101E-16</v>
      </c>
      <c r="BB373" s="53">
        <v>6.3958359448213395E-5</v>
      </c>
      <c r="BC373" s="53">
        <v>2.2204460492503101E-16</v>
      </c>
      <c r="BD373" s="53">
        <v>8.5899656402525695E-4</v>
      </c>
      <c r="BE373" s="53">
        <v>2.2301038035463699E-4</v>
      </c>
      <c r="BF373" s="53">
        <v>2.2204460492503101E-16</v>
      </c>
      <c r="BG373" s="53">
        <v>9.3239308724452801E-6</v>
      </c>
      <c r="BH373" s="53">
        <v>0.24003888934068801</v>
      </c>
      <c r="BI373" s="53">
        <v>3.2518403567137301E-7</v>
      </c>
      <c r="BJ373" s="53">
        <v>5.1346129236626001E-2</v>
      </c>
      <c r="BK373" s="53">
        <v>1.62467104602576E-2</v>
      </c>
      <c r="BL373" s="53">
        <v>2.2204460492503101E-16</v>
      </c>
      <c r="BN373" s="5">
        <f t="shared" si="26"/>
        <v>0</v>
      </c>
      <c r="BO373" s="5">
        <f t="shared" si="27"/>
        <v>0</v>
      </c>
      <c r="BQ373" s="5">
        <f t="shared" si="24"/>
        <v>0</v>
      </c>
      <c r="BR373" s="5">
        <f t="shared" si="25"/>
        <v>0</v>
      </c>
    </row>
    <row r="374" spans="1:70" x14ac:dyDescent="0.35">
      <c r="A374">
        <v>373</v>
      </c>
      <c r="B374" t="s">
        <v>1762</v>
      </c>
      <c r="C374">
        <v>5.3</v>
      </c>
      <c r="D374">
        <v>3</v>
      </c>
      <c r="E374">
        <v>2.9</v>
      </c>
      <c r="F374">
        <v>1.77</v>
      </c>
      <c r="G374">
        <v>1.83</v>
      </c>
      <c r="H374">
        <v>1.03</v>
      </c>
      <c r="I374">
        <v>56.6</v>
      </c>
      <c r="K374" t="s">
        <v>1572</v>
      </c>
      <c r="L374">
        <v>4000</v>
      </c>
      <c r="M374" t="s">
        <v>104</v>
      </c>
      <c r="N374" t="s">
        <v>1370</v>
      </c>
      <c r="O374" s="53">
        <v>0.31393333333333301</v>
      </c>
      <c r="P374" s="53">
        <v>0.237004761904762</v>
      </c>
      <c r="Q374" s="53">
        <v>0.22793333333333299</v>
      </c>
      <c r="R374" s="53">
        <v>0.10161515151515201</v>
      </c>
      <c r="S374" s="53">
        <v>-1.78468351208494E-16</v>
      </c>
      <c r="T374" s="53">
        <v>-2.7228219678932001E-17</v>
      </c>
      <c r="U374" s="53">
        <v>-2.9053148775659598E-17</v>
      </c>
      <c r="V374" s="53">
        <v>4.1666666666665096E-3</v>
      </c>
      <c r="W374" s="53">
        <v>-2.74225087082414E-17</v>
      </c>
      <c r="X374" s="53">
        <v>0.19516666666666699</v>
      </c>
      <c r="Y374" s="53">
        <v>2.0500000000000001E-2</v>
      </c>
      <c r="Z374" s="53">
        <v>2.4199999999999899E-2</v>
      </c>
      <c r="AA374" s="53">
        <v>-3.11473069558588E-16</v>
      </c>
      <c r="AB374" s="53">
        <v>3.19999999999989E-3</v>
      </c>
      <c r="AC374" s="53">
        <v>-3.22910101435703E-17</v>
      </c>
      <c r="AD374" s="53">
        <v>-2.50952036928709E-16</v>
      </c>
      <c r="AE374" s="53">
        <v>9.0433333333333393E-2</v>
      </c>
      <c r="AF374" s="53">
        <v>4.9999999999999697E-4</v>
      </c>
      <c r="AG374" s="53">
        <v>-3.1797481314654902E-17</v>
      </c>
      <c r="AH374" s="53">
        <v>7.3333333333333098E-3</v>
      </c>
      <c r="AI374" s="53">
        <v>-3.4511282720472999E-16</v>
      </c>
      <c r="AJ374" s="53">
        <v>-4.7800652325236099E-16</v>
      </c>
      <c r="AK374" s="53">
        <v>0.14723333333333299</v>
      </c>
      <c r="AL374" s="53">
        <v>5.0866666666666602E-2</v>
      </c>
      <c r="AM374" s="53">
        <v>-2.6090241078691199E-16</v>
      </c>
      <c r="AN374" s="53">
        <v>0.25192256045544797</v>
      </c>
      <c r="AO374" s="53">
        <v>9.0632426481639397E-2</v>
      </c>
      <c r="AP374" s="53">
        <v>7.9271971461897404E-10</v>
      </c>
      <c r="AQ374" s="53">
        <v>1.7570137657063501E-10</v>
      </c>
      <c r="AR374" s="53">
        <v>4.8115643724694498E-2</v>
      </c>
      <c r="AS374" s="53">
        <v>2.7235193371864602E-5</v>
      </c>
      <c r="AT374" s="53">
        <v>2.6999188155401599E-5</v>
      </c>
      <c r="AU374" s="53">
        <v>0.34693917144842701</v>
      </c>
      <c r="AV374" s="53">
        <v>4.7850343445996297E-5</v>
      </c>
      <c r="AW374" s="53">
        <v>0.31753247823913699</v>
      </c>
      <c r="AX374" s="53">
        <v>1.3888702844876101E-10</v>
      </c>
      <c r="AY374" s="53">
        <v>2.9839443160502102E-6</v>
      </c>
      <c r="AZ374" s="53">
        <v>2.2204460492503101E-16</v>
      </c>
      <c r="BA374" s="53">
        <v>2.2204460492503101E-16</v>
      </c>
      <c r="BB374" s="53">
        <v>5.2485122355400998E-6</v>
      </c>
      <c r="BC374" s="53">
        <v>2.2204460492503101E-16</v>
      </c>
      <c r="BD374" s="53">
        <v>1.1947515301681799E-3</v>
      </c>
      <c r="BE374" s="53">
        <v>2.3362287188700499E-3</v>
      </c>
      <c r="BF374" s="53">
        <v>2.2204460492503101E-16</v>
      </c>
      <c r="BG374" s="53">
        <v>6.6671498189139803E-7</v>
      </c>
      <c r="BH374" s="53">
        <v>0.11046489763914499</v>
      </c>
      <c r="BI374" s="53">
        <v>5.7624062924212002E-9</v>
      </c>
      <c r="BJ374" s="53">
        <v>0.19290215283259601</v>
      </c>
      <c r="BK374" s="53">
        <v>3.57593391082739E-3</v>
      </c>
      <c r="BL374" s="53">
        <v>2.2204460492503101E-16</v>
      </c>
      <c r="BN374" s="5">
        <f t="shared" si="26"/>
        <v>0</v>
      </c>
      <c r="BO374" s="5">
        <f t="shared" si="27"/>
        <v>0</v>
      </c>
      <c r="BQ374" s="5">
        <f t="shared" si="24"/>
        <v>0</v>
      </c>
      <c r="BR374" s="5">
        <f t="shared" si="25"/>
        <v>0</v>
      </c>
    </row>
    <row r="375" spans="1:70" x14ac:dyDescent="0.35">
      <c r="A375">
        <v>374</v>
      </c>
      <c r="B375" t="s">
        <v>1763</v>
      </c>
      <c r="C375">
        <v>5</v>
      </c>
      <c r="D375">
        <v>3</v>
      </c>
      <c r="E375">
        <v>2.8</v>
      </c>
      <c r="F375">
        <v>1.67</v>
      </c>
      <c r="G375">
        <v>1.79</v>
      </c>
      <c r="H375">
        <v>1.07</v>
      </c>
      <c r="I375">
        <v>60</v>
      </c>
      <c r="K375" t="s">
        <v>1572</v>
      </c>
      <c r="L375">
        <v>4000</v>
      </c>
      <c r="M375" t="s">
        <v>104</v>
      </c>
      <c r="N375" t="s">
        <v>1370</v>
      </c>
      <c r="O375" s="53">
        <v>7.0699999999999999E-2</v>
      </c>
      <c r="P375" s="53">
        <v>2.6466666666666701E-2</v>
      </c>
      <c r="Q375" s="53">
        <v>0.72330000000000005</v>
      </c>
      <c r="R375" s="53">
        <v>3.9323809523809497E-2</v>
      </c>
      <c r="S375" s="53">
        <v>-1.7935652962819401E-16</v>
      </c>
      <c r="T375" s="53">
        <v>-2.7200464103316301E-17</v>
      </c>
      <c r="U375" s="53">
        <v>-2.81823175907192E-17</v>
      </c>
      <c r="V375" s="53">
        <v>2.4999999999998201E-3</v>
      </c>
      <c r="W375" s="53">
        <v>-2.7366997557010099E-17</v>
      </c>
      <c r="X375" s="53">
        <v>0.118750793650794</v>
      </c>
      <c r="Y375" s="53">
        <v>2.3204761904761902E-2</v>
      </c>
      <c r="Z375" s="53">
        <v>0.374466666666667</v>
      </c>
      <c r="AA375" s="53">
        <v>-3.0778157800170898E-16</v>
      </c>
      <c r="AB375" s="53">
        <v>-1.21069820835373E-16</v>
      </c>
      <c r="AC375" s="53">
        <v>-3.1853859827624103E-17</v>
      </c>
      <c r="AD375" s="53">
        <v>-2.4741320103771598E-16</v>
      </c>
      <c r="AE375" s="53">
        <v>6.2999999999999896E-3</v>
      </c>
      <c r="AF375" s="53">
        <v>-9.2374025095764996E-18</v>
      </c>
      <c r="AG375" s="53">
        <v>-3.1795746591178898E-17</v>
      </c>
      <c r="AH375" s="53">
        <v>2.0666666666664898E-3</v>
      </c>
      <c r="AI375" s="53">
        <v>-3.41698891404008E-16</v>
      </c>
      <c r="AJ375" s="53">
        <v>-4.5627390754532401E-16</v>
      </c>
      <c r="AK375" s="53">
        <v>0.61570000000000003</v>
      </c>
      <c r="AL375" s="53">
        <v>9.3166666666665496E-3</v>
      </c>
      <c r="AM375" s="53">
        <v>-2.6090241078691199E-16</v>
      </c>
      <c r="AN375" s="53">
        <v>0.328483333760137</v>
      </c>
      <c r="AO375" s="53">
        <v>0.29002641890694603</v>
      </c>
      <c r="AP375" s="53">
        <v>1.38541555727328E-11</v>
      </c>
      <c r="AQ375" s="53">
        <v>2.2204460492503101E-16</v>
      </c>
      <c r="AR375" s="53">
        <v>8.6080970764004394E-2</v>
      </c>
      <c r="AS375" s="53">
        <v>3.7031000716391703E-4</v>
      </c>
      <c r="AT375" s="53">
        <v>1.46544804695724E-5</v>
      </c>
      <c r="AU375" s="53">
        <v>0.41211540319441597</v>
      </c>
      <c r="AV375" s="53">
        <v>2.2423778908341902E-6</v>
      </c>
      <c r="AW375" s="53">
        <v>0.317114750809393</v>
      </c>
      <c r="AX375" s="53">
        <v>3.7460947869301702E-13</v>
      </c>
      <c r="AY375" s="53">
        <v>6.0227927569783203E-9</v>
      </c>
      <c r="AZ375" s="53">
        <v>2.2204460492503101E-16</v>
      </c>
      <c r="BA375" s="53">
        <v>2.2204460492503101E-16</v>
      </c>
      <c r="BB375" s="53">
        <v>1.40714735816397E-7</v>
      </c>
      <c r="BC375" s="53">
        <v>2.2204460492503101E-16</v>
      </c>
      <c r="BD375" s="53">
        <v>4.25724090016614E-4</v>
      </c>
      <c r="BE375" s="53">
        <v>6.2668312340292603E-2</v>
      </c>
      <c r="BF375" s="53">
        <v>2.2204460492503101E-16</v>
      </c>
      <c r="BG375" s="53">
        <v>4.0315239445901802E-7</v>
      </c>
      <c r="BH375" s="53">
        <v>8.2501406923602902E-2</v>
      </c>
      <c r="BI375" s="53">
        <v>4.1080045845627098E-11</v>
      </c>
      <c r="BJ375" s="53">
        <v>0.185844707481747</v>
      </c>
      <c r="BK375" s="53">
        <v>3.3482580101936002E-4</v>
      </c>
      <c r="BL375" s="53">
        <v>2.2204460492503101E-16</v>
      </c>
      <c r="BN375" s="5">
        <f t="shared" si="26"/>
        <v>1</v>
      </c>
      <c r="BO375" s="5">
        <f t="shared" si="27"/>
        <v>0</v>
      </c>
      <c r="BQ375" s="5">
        <f t="shared" si="24"/>
        <v>2</v>
      </c>
      <c r="BR375" s="5">
        <f t="shared" si="25"/>
        <v>0</v>
      </c>
    </row>
    <row r="376" spans="1:70" x14ac:dyDescent="0.35">
      <c r="A376">
        <v>375</v>
      </c>
      <c r="B376" t="s">
        <v>1764</v>
      </c>
      <c r="C376">
        <v>5.5</v>
      </c>
      <c r="D376">
        <v>3</v>
      </c>
      <c r="E376">
        <v>2.9</v>
      </c>
      <c r="F376">
        <v>1.83</v>
      </c>
      <c r="G376">
        <v>1.9</v>
      </c>
      <c r="H376">
        <v>1.03</v>
      </c>
      <c r="I376">
        <v>54.55</v>
      </c>
      <c r="K376" t="s">
        <v>1572</v>
      </c>
      <c r="L376">
        <v>4000</v>
      </c>
      <c r="M376" t="s">
        <v>104</v>
      </c>
      <c r="N376" t="s">
        <v>1370</v>
      </c>
      <c r="O376" s="53">
        <v>0.49503333333333299</v>
      </c>
      <c r="P376" s="53">
        <v>0.39325021645021702</v>
      </c>
      <c r="Q376" s="53">
        <v>8.0466666666666603E-2</v>
      </c>
      <c r="R376" s="53">
        <v>0.147915151515151</v>
      </c>
      <c r="S376" s="53">
        <v>-1.78468351208494E-16</v>
      </c>
      <c r="T376" s="53">
        <v>-2.73947531326257E-17</v>
      </c>
      <c r="U376" s="53">
        <v>-2.9755711783430201E-17</v>
      </c>
      <c r="V376" s="53">
        <v>4.9666666666665898E-3</v>
      </c>
      <c r="W376" s="53">
        <v>-2.74225087082414E-17</v>
      </c>
      <c r="X376" s="53">
        <v>0.29499999999999998</v>
      </c>
      <c r="Y376" s="53">
        <v>4.9999999999999004E-3</v>
      </c>
      <c r="Z376" s="53">
        <v>1.11999999999998E-2</v>
      </c>
      <c r="AA376" s="53">
        <v>-3.1169511416351301E-16</v>
      </c>
      <c r="AB376" s="53">
        <v>3.19999999999989E-3</v>
      </c>
      <c r="AC376" s="53">
        <v>-3.22814691644524E-17</v>
      </c>
      <c r="AD376" s="53">
        <v>-2.55753751510213E-16</v>
      </c>
      <c r="AE376" s="53">
        <v>4.2466666666666701E-2</v>
      </c>
      <c r="AF376" s="53">
        <v>4.9999999999999697E-4</v>
      </c>
      <c r="AG376" s="53">
        <v>-3.1797481314654902E-17</v>
      </c>
      <c r="AH376" s="53">
        <v>4.8333333333332599E-3</v>
      </c>
      <c r="AI376" s="53">
        <v>-3.4439118223872399E-16</v>
      </c>
      <c r="AJ376" s="53">
        <v>-4.7800652325236099E-16</v>
      </c>
      <c r="AK376" s="53">
        <v>5.6999999999997504E-3</v>
      </c>
      <c r="AL376" s="53">
        <v>7.0099999999999996E-2</v>
      </c>
      <c r="AM376" s="53">
        <v>-2.6090241078691199E-16</v>
      </c>
      <c r="AN376" s="53">
        <v>0.12637448494788001</v>
      </c>
      <c r="AO376" s="53">
        <v>5.3957947438836099E-2</v>
      </c>
      <c r="AP376" s="53">
        <v>2.2235004935376199E-8</v>
      </c>
      <c r="AQ376" s="53">
        <v>5.5244629077684998E-8</v>
      </c>
      <c r="AR376" s="53">
        <v>3.0580620487892E-2</v>
      </c>
      <c r="AS376" s="53">
        <v>7.8644796905929204E-7</v>
      </c>
      <c r="AT376" s="53">
        <v>4.2596711927089102E-5</v>
      </c>
      <c r="AU376" s="53">
        <v>0.26404142059868202</v>
      </c>
      <c r="AV376" s="53">
        <v>2.2981354211928801E-4</v>
      </c>
      <c r="AW376" s="53">
        <v>0.32820597707388</v>
      </c>
      <c r="AX376" s="53">
        <v>3.9542073690334599E-9</v>
      </c>
      <c r="AY376" s="53">
        <v>9.0939333847511598E-5</v>
      </c>
      <c r="AZ376" s="53">
        <v>2.2204460492503101E-16</v>
      </c>
      <c r="BA376" s="53">
        <v>2.2204460492503101E-16</v>
      </c>
      <c r="BB376" s="53">
        <v>4.84363875017437E-5</v>
      </c>
      <c r="BC376" s="53">
        <v>2.2204460492503101E-16</v>
      </c>
      <c r="BD376" s="53">
        <v>1.67954837071082E-3</v>
      </c>
      <c r="BE376" s="53">
        <v>3.68943239123172E-4</v>
      </c>
      <c r="BF376" s="53">
        <v>2.2204460492503101E-16</v>
      </c>
      <c r="BG376" s="53">
        <v>1.9465420722998201E-6</v>
      </c>
      <c r="BH376" s="53">
        <v>0.15590873361393201</v>
      </c>
      <c r="BI376" s="53">
        <v>1.48727030541619E-7</v>
      </c>
      <c r="BJ376" s="53">
        <v>8.7764278389006203E-2</v>
      </c>
      <c r="BK376" s="53">
        <v>1.39131904973389E-2</v>
      </c>
      <c r="BL376" s="53">
        <v>2.2204460492503101E-16</v>
      </c>
      <c r="BN376" s="5">
        <f t="shared" si="26"/>
        <v>0</v>
      </c>
      <c r="BO376" s="5">
        <f t="shared" si="27"/>
        <v>0</v>
      </c>
      <c r="BQ376" s="5">
        <f t="shared" si="24"/>
        <v>0</v>
      </c>
      <c r="BR376" s="5">
        <f t="shared" si="25"/>
        <v>0</v>
      </c>
    </row>
    <row r="377" spans="1:70" x14ac:dyDescent="0.35">
      <c r="A377">
        <v>376</v>
      </c>
      <c r="B377" t="s">
        <v>1765</v>
      </c>
      <c r="C377">
        <v>5.7</v>
      </c>
      <c r="D377">
        <v>3.4</v>
      </c>
      <c r="E377">
        <v>3</v>
      </c>
      <c r="F377">
        <v>1.68</v>
      </c>
      <c r="G377">
        <v>1.9</v>
      </c>
      <c r="H377">
        <v>1.1299999999999999</v>
      </c>
      <c r="I377">
        <v>59.65</v>
      </c>
      <c r="K377" t="s">
        <v>1572</v>
      </c>
      <c r="L377">
        <v>4000</v>
      </c>
      <c r="M377" t="s">
        <v>104</v>
      </c>
      <c r="N377" t="s">
        <v>1370</v>
      </c>
      <c r="O377" s="53">
        <v>0.78963333333333297</v>
      </c>
      <c r="P377" s="53">
        <v>0.87990000000000002</v>
      </c>
      <c r="Q377" s="53">
        <v>1.4999999999998799E-3</v>
      </c>
      <c r="R377" s="53">
        <v>8.5300000000000001E-2</v>
      </c>
      <c r="S377" s="53">
        <v>-1.9173551635276499E-16</v>
      </c>
      <c r="T377" s="53">
        <v>-2.75335310107039E-17</v>
      </c>
      <c r="U377" s="53">
        <v>-2.9665506162679401E-17</v>
      </c>
      <c r="V377" s="53">
        <v>-1.9068080447937101E-16</v>
      </c>
      <c r="W377" s="53">
        <v>-2.75335310107039E-17</v>
      </c>
      <c r="X377" s="53">
        <v>0.24079999999999999</v>
      </c>
      <c r="Y377" s="53">
        <v>1.39999999999982E-3</v>
      </c>
      <c r="Z377" s="53">
        <v>1.2899999999999801E-2</v>
      </c>
      <c r="AA377" s="53">
        <v>7.9999999999967001E-4</v>
      </c>
      <c r="AB377" s="53">
        <v>-1.32699407018322E-16</v>
      </c>
      <c r="AC377" s="53">
        <v>-2.8885747960227801E-17</v>
      </c>
      <c r="AD377" s="53">
        <v>-1.7287560272194499E-16</v>
      </c>
      <c r="AE377" s="53">
        <v>1.3333333333332999E-3</v>
      </c>
      <c r="AF377" s="53">
        <v>-9.4143443041261299E-18</v>
      </c>
      <c r="AG377" s="53">
        <v>-3.17714604625152E-17</v>
      </c>
      <c r="AH377" s="53">
        <v>-1.6286971771251001E-16</v>
      </c>
      <c r="AI377" s="53">
        <v>-2.901845430614E-16</v>
      </c>
      <c r="AJ377" s="53">
        <v>-4.7853387918905799E-16</v>
      </c>
      <c r="AK377" s="53">
        <v>1.46666666666665E-2</v>
      </c>
      <c r="AL377" s="53">
        <v>1.99999999999969E-3</v>
      </c>
      <c r="AM377" s="53">
        <v>-2.6090241078691199E-16</v>
      </c>
      <c r="AN377" s="53">
        <v>0.34764176912870098</v>
      </c>
      <c r="AO377" s="53">
        <v>0.109969681612785</v>
      </c>
      <c r="AP377" s="53">
        <v>1.2415390970961799E-10</v>
      </c>
      <c r="AQ377" s="53">
        <v>5.8301284472924198E-13</v>
      </c>
      <c r="AR377" s="53">
        <v>3.1962514708011397E-2</v>
      </c>
      <c r="AS377" s="53">
        <v>9.2807266695277998E-6</v>
      </c>
      <c r="AT377" s="53">
        <v>8.1318552365911402E-5</v>
      </c>
      <c r="AU377" s="53">
        <v>6.4559611702864006E-2</v>
      </c>
      <c r="AV377" s="53">
        <v>2.2416818199759501E-3</v>
      </c>
      <c r="AW377" s="53">
        <v>0.48786872958952998</v>
      </c>
      <c r="AX377" s="53">
        <v>9.7973857894713698E-12</v>
      </c>
      <c r="AY377" s="53">
        <v>1.6628563201095101E-6</v>
      </c>
      <c r="AZ377" s="53">
        <v>2.2204460492503101E-16</v>
      </c>
      <c r="BA377" s="53">
        <v>2.2204460492503101E-16</v>
      </c>
      <c r="BB377" s="53">
        <v>6.1759928329735099E-7</v>
      </c>
      <c r="BC377" s="53">
        <v>2.2204460492503101E-16</v>
      </c>
      <c r="BD377" s="53">
        <v>2.0670757566283699E-4</v>
      </c>
      <c r="BE377" s="53">
        <v>5.4581565147232801E-2</v>
      </c>
      <c r="BF377" s="53">
        <v>2.2204460492503101E-16</v>
      </c>
      <c r="BG377" s="53">
        <v>7.9695310566349402E-7</v>
      </c>
      <c r="BH377" s="53">
        <v>8.2977328516226204E-2</v>
      </c>
      <c r="BI377" s="53">
        <v>2.0945537196094599E-9</v>
      </c>
      <c r="BJ377" s="53">
        <v>2.54724089311241E-2</v>
      </c>
      <c r="BK377" s="53">
        <v>5.48454062174899E-4</v>
      </c>
      <c r="BL377" s="53">
        <v>2.2204460492503101E-16</v>
      </c>
      <c r="BN377" s="5">
        <f t="shared" si="26"/>
        <v>2</v>
      </c>
      <c r="BO377" s="5">
        <f t="shared" si="27"/>
        <v>0</v>
      </c>
      <c r="BQ377" s="5">
        <f t="shared" si="24"/>
        <v>2</v>
      </c>
      <c r="BR377" s="5">
        <f t="shared" si="25"/>
        <v>0</v>
      </c>
    </row>
    <row r="378" spans="1:70" x14ac:dyDescent="0.35">
      <c r="A378">
        <v>377</v>
      </c>
      <c r="B378" t="s">
        <v>1766</v>
      </c>
      <c r="C378">
        <v>5.0999999999999996</v>
      </c>
      <c r="D378">
        <v>2.8</v>
      </c>
      <c r="E378">
        <v>2.8</v>
      </c>
      <c r="F378">
        <v>1.82</v>
      </c>
      <c r="G378">
        <v>1.82</v>
      </c>
      <c r="H378">
        <v>1</v>
      </c>
      <c r="I378">
        <v>54.9</v>
      </c>
      <c r="K378" t="s">
        <v>1572</v>
      </c>
      <c r="L378">
        <v>4000</v>
      </c>
      <c r="M378" t="s">
        <v>104</v>
      </c>
      <c r="N378" t="s">
        <v>1370</v>
      </c>
      <c r="O378" s="53">
        <v>0.21643333333333301</v>
      </c>
      <c r="P378" s="53">
        <v>6.7799999999999999E-2</v>
      </c>
      <c r="Q378" s="53">
        <v>0.4486</v>
      </c>
      <c r="R378" s="53">
        <v>0.151966666666667</v>
      </c>
      <c r="S378" s="53">
        <v>-1.7119639039719899E-16</v>
      </c>
      <c r="T378" s="53">
        <v>-2.7061686225238199E-17</v>
      </c>
      <c r="U378" s="53">
        <v>-2.8263849594090098E-17</v>
      </c>
      <c r="V378" s="53">
        <v>0.133833333333333</v>
      </c>
      <c r="W378" s="53">
        <v>-2.73114864057789E-17</v>
      </c>
      <c r="X378" s="53">
        <v>0.32126666666666698</v>
      </c>
      <c r="Y378" s="53">
        <v>1.98333333333333E-2</v>
      </c>
      <c r="Z378" s="53">
        <v>3.0499999999999999E-2</v>
      </c>
      <c r="AA378" s="53">
        <v>-3.0087043967341702E-16</v>
      </c>
      <c r="AB378" s="53">
        <v>-9.9475983006414003E-17</v>
      </c>
      <c r="AC378" s="53">
        <v>-3.2109731540330702E-17</v>
      </c>
      <c r="AD378" s="53">
        <v>-2.73350786450521E-16</v>
      </c>
      <c r="AE378" s="53">
        <v>0.150966666666667</v>
      </c>
      <c r="AF378" s="53">
        <v>-9.33975119465913E-18</v>
      </c>
      <c r="AG378" s="53">
        <v>-3.1802685485082802E-17</v>
      </c>
      <c r="AH378" s="53">
        <v>1.3333333333331999E-3</v>
      </c>
      <c r="AI378" s="53">
        <v>-3.4244829194563001E-16</v>
      </c>
      <c r="AJ378" s="53">
        <v>-4.6404546871770004E-16</v>
      </c>
      <c r="AK378" s="53">
        <v>0.46233333333333299</v>
      </c>
      <c r="AL378" s="53">
        <v>9.5433333333333301E-2</v>
      </c>
      <c r="AM378" s="53">
        <v>-2.6126323326991502E-16</v>
      </c>
      <c r="AN378" s="53">
        <v>0.38377239376170502</v>
      </c>
      <c r="AO378" s="53">
        <v>8.7004997411569904E-2</v>
      </c>
      <c r="AP378" s="53">
        <v>9.0151766779010197E-9</v>
      </c>
      <c r="AQ378" s="53">
        <v>6.7052579467631403E-9</v>
      </c>
      <c r="AR378" s="53">
        <v>5.9118618517216302E-2</v>
      </c>
      <c r="AS378" s="53">
        <v>6.1512110059538702E-5</v>
      </c>
      <c r="AT378" s="53">
        <v>1.3645928432942799E-5</v>
      </c>
      <c r="AU378" s="53">
        <v>0.596191873349041</v>
      </c>
      <c r="AV378" s="53">
        <v>1.08689529731224E-5</v>
      </c>
      <c r="AW378" s="53">
        <v>0.32354807572066402</v>
      </c>
      <c r="AX378" s="53">
        <v>4.1987272461021498E-10</v>
      </c>
      <c r="AY378" s="53">
        <v>8.8840837281831595E-6</v>
      </c>
      <c r="AZ378" s="53">
        <v>2.2204460492503101E-16</v>
      </c>
      <c r="BA378" s="53">
        <v>2.2204460492503101E-16</v>
      </c>
      <c r="BB378" s="53">
        <v>2.5029366899226299E-5</v>
      </c>
      <c r="BC378" s="53">
        <v>2.2204460492503101E-16</v>
      </c>
      <c r="BD378" s="53">
        <v>1.8533201400805499E-3</v>
      </c>
      <c r="BE378" s="53">
        <v>1.90585650148844E-4</v>
      </c>
      <c r="BF378" s="53">
        <v>2.2204460492503101E-16</v>
      </c>
      <c r="BG378" s="53">
        <v>1.8224072554630499E-6</v>
      </c>
      <c r="BH378" s="53">
        <v>0.18514856327231799</v>
      </c>
      <c r="BI378" s="53">
        <v>2.2592537250780599E-8</v>
      </c>
      <c r="BJ378" s="53">
        <v>0.48122721752502101</v>
      </c>
      <c r="BK378" s="53">
        <v>1.3011831511273501E-2</v>
      </c>
      <c r="BL378" s="53">
        <v>2.2204460492503101E-16</v>
      </c>
      <c r="BN378" s="5">
        <f t="shared" si="26"/>
        <v>0</v>
      </c>
      <c r="BO378" s="5">
        <f t="shared" si="27"/>
        <v>0</v>
      </c>
      <c r="BQ378" s="5">
        <f t="shared" si="24"/>
        <v>0</v>
      </c>
      <c r="BR378" s="5">
        <f t="shared" si="25"/>
        <v>1</v>
      </c>
    </row>
    <row r="379" spans="1:70" x14ac:dyDescent="0.35">
      <c r="A379">
        <v>378</v>
      </c>
      <c r="B379" t="s">
        <v>1767</v>
      </c>
      <c r="C379">
        <v>5.5</v>
      </c>
      <c r="D379">
        <v>2.8</v>
      </c>
      <c r="E379">
        <v>2.8</v>
      </c>
      <c r="F379">
        <v>1.96</v>
      </c>
      <c r="G379">
        <v>1.96</v>
      </c>
      <c r="H379">
        <v>1</v>
      </c>
      <c r="I379">
        <v>50.91</v>
      </c>
      <c r="K379" t="s">
        <v>1572</v>
      </c>
      <c r="L379">
        <v>4000</v>
      </c>
      <c r="M379" t="s">
        <v>104</v>
      </c>
      <c r="N379" t="s">
        <v>1370</v>
      </c>
      <c r="O379" s="53">
        <v>0.29570000000000002</v>
      </c>
      <c r="P379" s="53">
        <v>6.7223809523809505E-2</v>
      </c>
      <c r="Q379" s="53">
        <v>0.119366666666667</v>
      </c>
      <c r="R379" s="53">
        <v>0.16467619047619</v>
      </c>
      <c r="S379" s="53">
        <v>1.99999999999983E-3</v>
      </c>
      <c r="T379" s="53">
        <v>-2.7089441800853801E-17</v>
      </c>
      <c r="U379" s="53">
        <v>-2.96481589279196E-17</v>
      </c>
      <c r="V379" s="53">
        <v>0.14633333333333301</v>
      </c>
      <c r="W379" s="53">
        <v>-2.7228219678932001E-17</v>
      </c>
      <c r="X379" s="53">
        <v>8.7733333333333302E-2</v>
      </c>
      <c r="Y379" s="53">
        <v>4.9999999999999004E-3</v>
      </c>
      <c r="Z379" s="53">
        <v>5.6333333333331102E-3</v>
      </c>
      <c r="AA379" s="53">
        <v>-3.0139779561011398E-16</v>
      </c>
      <c r="AB379" s="53">
        <v>-1.00419672577345E-16</v>
      </c>
      <c r="AC379" s="53">
        <v>-3.4604263898785299E-17</v>
      </c>
      <c r="AD379" s="53">
        <v>-2.8559099529701401E-16</v>
      </c>
      <c r="AE379" s="53">
        <v>0.15226666666666699</v>
      </c>
      <c r="AF379" s="53">
        <v>-9.37444566417867E-18</v>
      </c>
      <c r="AG379" s="53">
        <v>-3.1814828549414599E-17</v>
      </c>
      <c r="AH379" s="53">
        <v>1.15666666666666E-2</v>
      </c>
      <c r="AI379" s="53">
        <v>-3.1008529077780599E-16</v>
      </c>
      <c r="AJ379" s="53">
        <v>-4.6135317788298399E-16</v>
      </c>
      <c r="AK379" s="53">
        <v>2.66666666666634E-3</v>
      </c>
      <c r="AL379" s="53">
        <v>0.82335952380952404</v>
      </c>
      <c r="AM379" s="53">
        <v>-2.6126323326991502E-16</v>
      </c>
      <c r="AN379" s="53">
        <v>8.0311545060168896E-2</v>
      </c>
      <c r="AO379" s="53">
        <v>4.0390465224065799E-3</v>
      </c>
      <c r="AP379" s="53">
        <v>3.71415822352415E-6</v>
      </c>
      <c r="AQ379" s="53">
        <v>2.3734760446936999E-4</v>
      </c>
      <c r="AR379" s="53">
        <v>2.1500177850443E-2</v>
      </c>
      <c r="AS379" s="53">
        <v>5.7758424704712602E-8</v>
      </c>
      <c r="AT379" s="53">
        <v>3.5299675022440602E-5</v>
      </c>
      <c r="AU379" s="53">
        <v>0.32152070876920602</v>
      </c>
      <c r="AV379" s="53">
        <v>1.61617806771511E-4</v>
      </c>
      <c r="AW379" s="53">
        <v>0.29552074629731501</v>
      </c>
      <c r="AX379" s="53">
        <v>1.2166664976807301E-7</v>
      </c>
      <c r="AY379" s="53">
        <v>2.1085240809723001E-3</v>
      </c>
      <c r="AZ379" s="53">
        <v>2.2204460492503101E-16</v>
      </c>
      <c r="BA379" s="53">
        <v>2.2204460492503101E-16</v>
      </c>
      <c r="BB379" s="53">
        <v>9.6553899657345001E-4</v>
      </c>
      <c r="BC379" s="53">
        <v>2.2204460492503101E-16</v>
      </c>
      <c r="BD379" s="53">
        <v>3.0654248020466702E-3</v>
      </c>
      <c r="BE379" s="53">
        <v>3.1327337387213398E-7</v>
      </c>
      <c r="BF379" s="53">
        <v>2.2204460492503101E-16</v>
      </c>
      <c r="BG379" s="53">
        <v>1.5790558083675701E-5</v>
      </c>
      <c r="BH379" s="53">
        <v>0.25322178868155998</v>
      </c>
      <c r="BI379" s="53">
        <v>8.3470271267026496E-6</v>
      </c>
      <c r="BJ379" s="53">
        <v>0.100687251931231</v>
      </c>
      <c r="BK379" s="53">
        <v>0.11787911818293299</v>
      </c>
      <c r="BL379" s="53">
        <v>2.2204460492503101E-16</v>
      </c>
      <c r="BN379" s="5">
        <f t="shared" si="26"/>
        <v>1</v>
      </c>
      <c r="BO379" s="5">
        <f t="shared" si="27"/>
        <v>0</v>
      </c>
      <c r="BQ379" s="5">
        <f t="shared" si="24"/>
        <v>1</v>
      </c>
      <c r="BR379" s="5">
        <f t="shared" si="25"/>
        <v>0</v>
      </c>
    </row>
    <row r="380" spans="1:70" x14ac:dyDescent="0.35">
      <c r="A380">
        <v>379</v>
      </c>
      <c r="B380" t="s">
        <v>1768</v>
      </c>
      <c r="C380">
        <v>5.9</v>
      </c>
      <c r="D380">
        <v>2.8</v>
      </c>
      <c r="E380">
        <v>2.8</v>
      </c>
      <c r="F380">
        <v>2.11</v>
      </c>
      <c r="G380">
        <v>2.11</v>
      </c>
      <c r="H380">
        <v>1</v>
      </c>
      <c r="I380">
        <v>47.46</v>
      </c>
      <c r="K380" t="s">
        <v>1572</v>
      </c>
      <c r="L380">
        <v>4000</v>
      </c>
      <c r="M380" t="s">
        <v>104</v>
      </c>
      <c r="N380" t="s">
        <v>1370</v>
      </c>
      <c r="O380" s="53">
        <v>0.25796666666666701</v>
      </c>
      <c r="P380" s="53">
        <v>3.76999999999999E-2</v>
      </c>
      <c r="Q380" s="53">
        <v>1.56666666666666E-2</v>
      </c>
      <c r="R380" s="53">
        <v>0.36140609945610003</v>
      </c>
      <c r="S380" s="53">
        <v>3.9999999999998396E-3</v>
      </c>
      <c r="T380" s="53">
        <v>-2.7089441800853801E-17</v>
      </c>
      <c r="U380" s="53">
        <v>-3.0777463910780501E-17</v>
      </c>
      <c r="V380" s="53">
        <v>0.40136666666666698</v>
      </c>
      <c r="W380" s="53">
        <v>-2.7478019859472599E-17</v>
      </c>
      <c r="X380" s="53">
        <v>1.38333333333333E-2</v>
      </c>
      <c r="Y380" s="53">
        <v>-1.84408044390239E-16</v>
      </c>
      <c r="Z380" s="53">
        <v>-3.0428437547414E-16</v>
      </c>
      <c r="AA380" s="53">
        <v>-3.00509617190414E-16</v>
      </c>
      <c r="AB380" s="53">
        <v>-1.0108580639212101E-16</v>
      </c>
      <c r="AC380" s="53">
        <v>-3.8336521457349397E-17</v>
      </c>
      <c r="AD380" s="53">
        <v>-2.7546021019730901E-16</v>
      </c>
      <c r="AE380" s="53">
        <v>6.3866666666666697E-2</v>
      </c>
      <c r="AF380" s="53">
        <v>-9.3119956190434995E-18</v>
      </c>
      <c r="AG380" s="53">
        <v>-3.1894625829309599E-17</v>
      </c>
      <c r="AH380" s="53">
        <v>2.29E-2</v>
      </c>
      <c r="AI380" s="53">
        <v>1.9999999999996999E-3</v>
      </c>
      <c r="AJ380" s="53">
        <v>-3.8744008001856399E-16</v>
      </c>
      <c r="AK380" s="53">
        <v>-3.3104075036760599E-16</v>
      </c>
      <c r="AL380" s="53">
        <v>0.83717857142857199</v>
      </c>
      <c r="AM380" s="53">
        <v>-2.6126323326991502E-16</v>
      </c>
      <c r="AN380" s="53">
        <v>1.7553195988788499E-3</v>
      </c>
      <c r="AO380" s="53">
        <v>2.3597348939732101E-5</v>
      </c>
      <c r="AP380" s="53">
        <v>2.0513197160263E-4</v>
      </c>
      <c r="AQ380" s="53">
        <v>0.155668024749816</v>
      </c>
      <c r="AR380" s="53">
        <v>6.2761784480926397E-3</v>
      </c>
      <c r="AS380" s="53">
        <v>7.7644861309543303E-12</v>
      </c>
      <c r="AT380" s="53">
        <v>1.17981092357455E-4</v>
      </c>
      <c r="AU380" s="53">
        <v>7.7863557517970902E-2</v>
      </c>
      <c r="AV380" s="53">
        <v>5.4469803622285299E-4</v>
      </c>
      <c r="AW380" s="53">
        <v>0.15420922566936099</v>
      </c>
      <c r="AX380" s="53">
        <v>8.5647464246416099E-6</v>
      </c>
      <c r="AY380" s="53">
        <v>2.03021637866263E-2</v>
      </c>
      <c r="AZ380" s="53">
        <v>2.2204460492503101E-16</v>
      </c>
      <c r="BA380" s="53">
        <v>2.2204460492503101E-16</v>
      </c>
      <c r="BB380" s="53">
        <v>6.8973878250640002E-3</v>
      </c>
      <c r="BC380" s="53">
        <v>2.2204460492503101E-16</v>
      </c>
      <c r="BD380" s="53">
        <v>5.2119777178995701E-3</v>
      </c>
      <c r="BE380" s="53">
        <v>1.1261645447871401E-10</v>
      </c>
      <c r="BF380" s="53">
        <v>2.2204460492503101E-16</v>
      </c>
      <c r="BG380" s="53">
        <v>6.9813285164604296E-5</v>
      </c>
      <c r="BH380" s="53">
        <v>0.18045336334273901</v>
      </c>
      <c r="BI380" s="53">
        <v>5.2730124690622505E-4</v>
      </c>
      <c r="BJ380" s="53">
        <v>2.8982484995126899E-3</v>
      </c>
      <c r="BK380" s="53">
        <v>0.30586351239289999</v>
      </c>
      <c r="BL380" s="53">
        <v>2.4441455181793E-13</v>
      </c>
      <c r="BN380" s="5">
        <f t="shared" si="26"/>
        <v>1</v>
      </c>
      <c r="BO380" s="5">
        <f t="shared" si="27"/>
        <v>0</v>
      </c>
      <c r="BQ380" s="5">
        <f t="shared" si="24"/>
        <v>1</v>
      </c>
      <c r="BR380" s="5">
        <f t="shared" si="25"/>
        <v>0</v>
      </c>
    </row>
    <row r="381" spans="1:70" x14ac:dyDescent="0.35">
      <c r="A381">
        <v>380</v>
      </c>
      <c r="B381" t="s">
        <v>1769</v>
      </c>
      <c r="C381">
        <v>5.4</v>
      </c>
      <c r="D381">
        <v>3</v>
      </c>
      <c r="E381">
        <v>2.7</v>
      </c>
      <c r="F381">
        <v>1.8</v>
      </c>
      <c r="G381">
        <v>2</v>
      </c>
      <c r="H381">
        <v>1.1100000000000001</v>
      </c>
      <c r="I381">
        <v>55.56</v>
      </c>
      <c r="K381" t="s">
        <v>1572</v>
      </c>
      <c r="L381">
        <v>4000</v>
      </c>
      <c r="M381" t="s">
        <v>104</v>
      </c>
      <c r="N381" t="s">
        <v>1370</v>
      </c>
      <c r="O381" s="53">
        <v>0.374</v>
      </c>
      <c r="P381" s="53">
        <v>0.44191666666666701</v>
      </c>
      <c r="Q381" s="53">
        <v>0.41546666666666698</v>
      </c>
      <c r="R381" s="53">
        <v>0.4713</v>
      </c>
      <c r="S381" s="53">
        <v>-1.80133685745432E-16</v>
      </c>
      <c r="T381" s="53">
        <v>-2.6312285683616199E-17</v>
      </c>
      <c r="U381" s="53">
        <v>-2.8596916501477701E-17</v>
      </c>
      <c r="V381" s="53">
        <v>-1.8401946633161999E-16</v>
      </c>
      <c r="W381" s="53">
        <v>-2.73947531326257E-17</v>
      </c>
      <c r="X381" s="53">
        <v>3.05666666666666E-2</v>
      </c>
      <c r="Y381" s="53">
        <v>4.9999999999982795E-4</v>
      </c>
      <c r="Z381" s="53">
        <v>1.9999999999997802E-3</v>
      </c>
      <c r="AA381" s="53">
        <v>-3.0070390621972398E-16</v>
      </c>
      <c r="AB381" s="53">
        <v>-1.2331802246023901E-16</v>
      </c>
      <c r="AC381" s="53">
        <v>-2.85934470545257E-17</v>
      </c>
      <c r="AD381" s="53">
        <v>1.49999999999975E-3</v>
      </c>
      <c r="AE381" s="53">
        <v>4.6199999999999998E-2</v>
      </c>
      <c r="AF381" s="53">
        <v>-9.3675067702747605E-18</v>
      </c>
      <c r="AG381" s="53">
        <v>-3.1785338250323E-17</v>
      </c>
      <c r="AH381" s="53">
        <v>1.15E-2</v>
      </c>
      <c r="AI381" s="53">
        <v>-3.45667938717043E-16</v>
      </c>
      <c r="AJ381" s="53">
        <v>-4.3978709562964E-16</v>
      </c>
      <c r="AK381" s="53">
        <v>2.7666666666663802E-3</v>
      </c>
      <c r="AL381" s="53">
        <v>2.76666666666666E-2</v>
      </c>
      <c r="AM381" s="53">
        <v>-2.6098567751375898E-16</v>
      </c>
      <c r="AN381" s="53">
        <v>0.144021724233694</v>
      </c>
      <c r="AO381" s="53">
        <v>0.18008126490330001</v>
      </c>
      <c r="AP381" s="53">
        <v>1.3510283647684199E-7</v>
      </c>
      <c r="AQ381" s="53">
        <v>8.2021703497575401E-10</v>
      </c>
      <c r="AR381" s="53">
        <v>2.24816928097578E-2</v>
      </c>
      <c r="AS381" s="53">
        <v>9.5568815279394894E-8</v>
      </c>
      <c r="AT381" s="53">
        <v>3.3403348973330598E-5</v>
      </c>
      <c r="AU381" s="53">
        <v>0.235189596604962</v>
      </c>
      <c r="AV381" s="53">
        <v>9.3299860883212796E-5</v>
      </c>
      <c r="AW381" s="53">
        <v>0.43246991235072002</v>
      </c>
      <c r="AX381" s="53">
        <v>2.8785232915267902E-10</v>
      </c>
      <c r="AY381" s="53">
        <v>1.93259718244708E-5</v>
      </c>
      <c r="AZ381" s="53">
        <v>2.2204460492503101E-16</v>
      </c>
      <c r="BA381" s="53">
        <v>2.2204460492503101E-16</v>
      </c>
      <c r="BB381" s="53">
        <v>2.22678198378924E-5</v>
      </c>
      <c r="BC381" s="53">
        <v>2.2204460492503101E-16</v>
      </c>
      <c r="BD381" s="53">
        <v>4.3512355937907002E-4</v>
      </c>
      <c r="BE381" s="53">
        <v>7.5464374230950005E-4</v>
      </c>
      <c r="BF381" s="53">
        <v>2.2204460492503101E-16</v>
      </c>
      <c r="BG381" s="53">
        <v>1.7393048051639E-5</v>
      </c>
      <c r="BH381" s="53">
        <v>0.26993311428922601</v>
      </c>
      <c r="BI381" s="53">
        <v>1.4025801062520801E-7</v>
      </c>
      <c r="BJ381" s="53">
        <v>2.7547700158598001E-2</v>
      </c>
      <c r="BK381" s="53">
        <v>8.5420114316553004E-3</v>
      </c>
      <c r="BL381" s="53">
        <v>2.2204460492503101E-16</v>
      </c>
      <c r="BN381" s="5">
        <f t="shared" si="26"/>
        <v>0</v>
      </c>
      <c r="BO381" s="5">
        <f t="shared" si="27"/>
        <v>0</v>
      </c>
      <c r="BQ381" s="5">
        <f t="shared" si="24"/>
        <v>0</v>
      </c>
      <c r="BR381" s="5">
        <f t="shared" si="25"/>
        <v>0</v>
      </c>
    </row>
    <row r="382" spans="1:70" x14ac:dyDescent="0.35">
      <c r="A382">
        <v>381</v>
      </c>
      <c r="B382" t="s">
        <v>1770</v>
      </c>
      <c r="C382">
        <v>5</v>
      </c>
      <c r="D382">
        <v>2.8</v>
      </c>
      <c r="E382">
        <v>2.7</v>
      </c>
      <c r="F382">
        <v>1.79</v>
      </c>
      <c r="G382">
        <v>1.85</v>
      </c>
      <c r="H382">
        <v>1.04</v>
      </c>
      <c r="I382">
        <v>56</v>
      </c>
      <c r="K382" t="s">
        <v>1572</v>
      </c>
      <c r="L382">
        <v>4000</v>
      </c>
      <c r="M382" t="s">
        <v>104</v>
      </c>
      <c r="N382" t="s">
        <v>1370</v>
      </c>
      <c r="O382" s="53">
        <v>0.17349999999999999</v>
      </c>
      <c r="P382" s="53">
        <v>0.429471428571429</v>
      </c>
      <c r="Q382" s="53">
        <v>0.56276666666666697</v>
      </c>
      <c r="R382" s="53">
        <v>6.6133333333333294E-2</v>
      </c>
      <c r="S382" s="53">
        <v>-1.7530421558831199E-16</v>
      </c>
      <c r="T382" s="53">
        <v>-2.6645352591003799E-17</v>
      </c>
      <c r="U382" s="53">
        <v>-2.7998436902265698E-17</v>
      </c>
      <c r="V382" s="53">
        <v>0.1057</v>
      </c>
      <c r="W382" s="53">
        <v>-2.7255975254547599E-17</v>
      </c>
      <c r="X382" s="53">
        <v>0.15483015873015901</v>
      </c>
      <c r="Y382" s="53">
        <v>2.0404761904761901E-2</v>
      </c>
      <c r="Z382" s="53">
        <v>4.3999999999997999E-3</v>
      </c>
      <c r="AA382" s="53">
        <v>-2.94458901706207E-16</v>
      </c>
      <c r="AB382" s="53">
        <v>-1.03417274743833E-16</v>
      </c>
      <c r="AC382" s="53">
        <v>-2.9739231910408398E-17</v>
      </c>
      <c r="AD382" s="53">
        <v>-2.7551572134853999E-16</v>
      </c>
      <c r="AE382" s="53">
        <v>0.15556666666666699</v>
      </c>
      <c r="AF382" s="53">
        <v>-9.3015872781876398E-18</v>
      </c>
      <c r="AG382" s="53">
        <v>-3.1794011867702901E-17</v>
      </c>
      <c r="AH382" s="53">
        <v>2.66666666666653E-3</v>
      </c>
      <c r="AI382" s="53">
        <v>-3.4300340345794198E-16</v>
      </c>
      <c r="AJ382" s="53">
        <v>-4.3967607332717799E-16</v>
      </c>
      <c r="AK382" s="53">
        <v>0.34189999999999998</v>
      </c>
      <c r="AL382" s="53">
        <v>8.5633333333333297E-2</v>
      </c>
      <c r="AM382" s="53">
        <v>-2.6098567751375898E-16</v>
      </c>
      <c r="AN382" s="53">
        <v>0.43162949387274702</v>
      </c>
      <c r="AO382" s="53">
        <v>0.143703581146918</v>
      </c>
      <c r="AP382" s="53">
        <v>7.9860820415206394E-9</v>
      </c>
      <c r="AQ382" s="53">
        <v>1.1289934213286801E-10</v>
      </c>
      <c r="AR382" s="53">
        <v>6.1160270801202503E-2</v>
      </c>
      <c r="AS382" s="53">
        <v>5.29014726128084E-5</v>
      </c>
      <c r="AT382" s="53">
        <v>1.08296872320845E-5</v>
      </c>
      <c r="AU382" s="53">
        <v>0.58603910666731496</v>
      </c>
      <c r="AV382" s="53">
        <v>3.9939588163440698E-6</v>
      </c>
      <c r="AW382" s="53">
        <v>0.36573485568824399</v>
      </c>
      <c r="AX382" s="53">
        <v>3.8618185876092497E-11</v>
      </c>
      <c r="AY382" s="53">
        <v>1.2141844743614501E-6</v>
      </c>
      <c r="AZ382" s="53">
        <v>2.2204460492503101E-16</v>
      </c>
      <c r="BA382" s="53">
        <v>2.2204460492503101E-16</v>
      </c>
      <c r="BB382" s="53">
        <v>8.4064867937828403E-6</v>
      </c>
      <c r="BC382" s="53">
        <v>2.2204460492503101E-16</v>
      </c>
      <c r="BD382" s="53">
        <v>8.44909802318006E-4</v>
      </c>
      <c r="BE382" s="53">
        <v>3.3843375255230201E-4</v>
      </c>
      <c r="BF382" s="53">
        <v>2.2204460492503101E-16</v>
      </c>
      <c r="BG382" s="53">
        <v>4.1746214779807198E-6</v>
      </c>
      <c r="BH382" s="53">
        <v>0.216323185188875</v>
      </c>
      <c r="BI382" s="53">
        <v>7.6697807263369093E-9</v>
      </c>
      <c r="BJ382" s="53">
        <v>0.36845964574708201</v>
      </c>
      <c r="BK382" s="53">
        <v>6.4887521944762602E-3</v>
      </c>
      <c r="BL382" s="53">
        <v>2.2204460492503101E-16</v>
      </c>
      <c r="BN382" s="5">
        <f t="shared" si="26"/>
        <v>0</v>
      </c>
      <c r="BO382" s="5">
        <f t="shared" si="27"/>
        <v>0</v>
      </c>
      <c r="BQ382" s="5">
        <f t="shared" si="24"/>
        <v>1</v>
      </c>
      <c r="BR382" s="5">
        <f t="shared" si="25"/>
        <v>1</v>
      </c>
    </row>
    <row r="383" spans="1:70" x14ac:dyDescent="0.35">
      <c r="A383">
        <v>382</v>
      </c>
      <c r="B383" t="s">
        <v>1771</v>
      </c>
      <c r="C383">
        <v>5.2</v>
      </c>
      <c r="D383">
        <v>3</v>
      </c>
      <c r="E383">
        <v>2.8</v>
      </c>
      <c r="F383">
        <v>1.73</v>
      </c>
      <c r="G383">
        <v>1.86</v>
      </c>
      <c r="H383">
        <v>1.07</v>
      </c>
      <c r="I383">
        <v>57.69</v>
      </c>
      <c r="K383" t="s">
        <v>1572</v>
      </c>
      <c r="L383">
        <v>4000</v>
      </c>
      <c r="M383" t="s">
        <v>104</v>
      </c>
      <c r="N383" t="s">
        <v>1370</v>
      </c>
      <c r="O383" s="53">
        <v>0.22216666666666701</v>
      </c>
      <c r="P383" s="53">
        <v>0.29698333333333299</v>
      </c>
      <c r="Q383" s="53">
        <v>0.52696666666666703</v>
      </c>
      <c r="R383" s="53">
        <v>0.1075</v>
      </c>
      <c r="S383" s="53">
        <v>-1.7963408538434999E-16</v>
      </c>
      <c r="T383" s="53">
        <v>-2.6839641620313199E-17</v>
      </c>
      <c r="U383" s="53">
        <v>-2.8499771986822998E-17</v>
      </c>
      <c r="V383" s="53">
        <v>2.4999999999998201E-3</v>
      </c>
      <c r="W383" s="53">
        <v>-2.72837308301632E-17</v>
      </c>
      <c r="X383" s="53">
        <v>0.108033333333333</v>
      </c>
      <c r="Y383" s="53">
        <v>9.9999999999999707E-3</v>
      </c>
      <c r="Z383" s="53">
        <v>3.4966666666666597E-2</v>
      </c>
      <c r="AA383" s="53">
        <v>-3.07920355879787E-16</v>
      </c>
      <c r="AB383" s="53">
        <v>-1.23207000157777E-16</v>
      </c>
      <c r="AC383" s="53">
        <v>-3.18842174884537E-17</v>
      </c>
      <c r="AD383" s="53">
        <v>-2.4923119124054002E-16</v>
      </c>
      <c r="AE383" s="53">
        <v>0.16089999999999999</v>
      </c>
      <c r="AF383" s="53">
        <v>-9.3102608955675206E-18</v>
      </c>
      <c r="AG383" s="53">
        <v>-3.1795746591178898E-17</v>
      </c>
      <c r="AH383" s="53">
        <v>5.33333333333321E-3</v>
      </c>
      <c r="AI383" s="53">
        <v>-3.4389158187764201E-16</v>
      </c>
      <c r="AJ383" s="53">
        <v>-4.5627390754532401E-16</v>
      </c>
      <c r="AK383" s="53">
        <v>0.24666666666666701</v>
      </c>
      <c r="AL383" s="53">
        <v>3.31166666666666E-2</v>
      </c>
      <c r="AM383" s="53">
        <v>-2.6090241078691199E-16</v>
      </c>
      <c r="AN383" s="53">
        <v>0.29486435834334601</v>
      </c>
      <c r="AO383" s="53">
        <v>0.30407603108513298</v>
      </c>
      <c r="AP383" s="53">
        <v>8.4783617573670997E-10</v>
      </c>
      <c r="AQ383" s="53">
        <v>3.6543403093607003E-12</v>
      </c>
      <c r="AR383" s="53">
        <v>5.2856237524939599E-2</v>
      </c>
      <c r="AS383" s="53">
        <v>1.9835078363813701E-5</v>
      </c>
      <c r="AT383" s="53">
        <v>2.13164715187632E-5</v>
      </c>
      <c r="AU383" s="53">
        <v>0.36921357899477403</v>
      </c>
      <c r="AV383" s="53">
        <v>1.9725152965933199E-5</v>
      </c>
      <c r="AW383" s="53">
        <v>0.37723538060381601</v>
      </c>
      <c r="AX383" s="53">
        <v>1.9283644386109599E-11</v>
      </c>
      <c r="AY383" s="53">
        <v>6.4792057694356905E-7</v>
      </c>
      <c r="AZ383" s="53">
        <v>2.2204460492503101E-16</v>
      </c>
      <c r="BA383" s="53">
        <v>2.2204460492503101E-16</v>
      </c>
      <c r="BB383" s="53">
        <v>2.3608035573763799E-6</v>
      </c>
      <c r="BC383" s="53">
        <v>2.2204460492503101E-16</v>
      </c>
      <c r="BD383" s="53">
        <v>5.9557861515041502E-4</v>
      </c>
      <c r="BE383" s="53">
        <v>1.49525162868862E-2</v>
      </c>
      <c r="BF383" s="53">
        <v>2.2204460492503101E-16</v>
      </c>
      <c r="BG383" s="53">
        <v>1.45946052881912E-6</v>
      </c>
      <c r="BH383" s="53">
        <v>0.149141431086357</v>
      </c>
      <c r="BI383" s="53">
        <v>2.2976861337940699E-9</v>
      </c>
      <c r="BJ383" s="53">
        <v>0.136807805245725</v>
      </c>
      <c r="BK383" s="53">
        <v>2.0318642048599701E-3</v>
      </c>
      <c r="BL383" s="53">
        <v>2.2204460492503101E-16</v>
      </c>
      <c r="BN383" s="5">
        <f t="shared" si="26"/>
        <v>0</v>
      </c>
      <c r="BO383" s="5">
        <f t="shared" si="27"/>
        <v>0</v>
      </c>
      <c r="BQ383" s="5">
        <f t="shared" si="24"/>
        <v>1</v>
      </c>
      <c r="BR383" s="5">
        <f t="shared" si="25"/>
        <v>0</v>
      </c>
    </row>
    <row r="384" spans="1:70" x14ac:dyDescent="0.35">
      <c r="A384">
        <v>383</v>
      </c>
      <c r="B384" t="s">
        <v>1772</v>
      </c>
      <c r="C384">
        <v>5.3</v>
      </c>
      <c r="D384">
        <v>2.6</v>
      </c>
      <c r="E384">
        <v>2.6</v>
      </c>
      <c r="F384">
        <v>2.04</v>
      </c>
      <c r="G384">
        <v>2.04</v>
      </c>
      <c r="H384">
        <v>1</v>
      </c>
      <c r="I384">
        <v>49.06</v>
      </c>
      <c r="K384" t="s">
        <v>1572</v>
      </c>
      <c r="L384">
        <v>4000</v>
      </c>
      <c r="M384" t="s">
        <v>104</v>
      </c>
      <c r="N384" t="s">
        <v>1370</v>
      </c>
      <c r="O384" s="53">
        <v>6.8199999999999997E-2</v>
      </c>
      <c r="P384" s="53">
        <v>0.14130000000000001</v>
      </c>
      <c r="Q384" s="53">
        <v>0.20976666666666699</v>
      </c>
      <c r="R384" s="53">
        <v>0.20910952380952399</v>
      </c>
      <c r="S384" s="53">
        <v>1.99999999999984E-3</v>
      </c>
      <c r="T384" s="53">
        <v>-2.6589841439772501E-17</v>
      </c>
      <c r="U384" s="53">
        <v>-2.9013250135712101E-17</v>
      </c>
      <c r="V384" s="53">
        <v>0.32793333333333302</v>
      </c>
      <c r="W384" s="53">
        <v>-2.66731081666194E-17</v>
      </c>
      <c r="X384" s="53">
        <v>6.8066666666666706E-2</v>
      </c>
      <c r="Y384" s="53">
        <v>1.0999999999999999E-2</v>
      </c>
      <c r="Z384" s="53">
        <v>-2.2445934000359102E-16</v>
      </c>
      <c r="AA384" s="53">
        <v>1.9999999999997299E-3</v>
      </c>
      <c r="AB384" s="53">
        <v>1.5999999999999201E-3</v>
      </c>
      <c r="AC384" s="53">
        <v>-3.2478360278975802E-17</v>
      </c>
      <c r="AD384" s="53">
        <v>-2.7390589796283401E-16</v>
      </c>
      <c r="AE384" s="53">
        <v>0.1835</v>
      </c>
      <c r="AF384" s="53">
        <v>-9.1680135705374304E-18</v>
      </c>
      <c r="AG384" s="53">
        <v>-3.1806154932034803E-17</v>
      </c>
      <c r="AH384" s="53">
        <v>1.32333333333333E-2</v>
      </c>
      <c r="AI384" s="53">
        <v>2.99999999999968E-3</v>
      </c>
      <c r="AJ384" s="53">
        <v>-4.3673398231192099E-16</v>
      </c>
      <c r="AK384" s="53">
        <v>6.7999999999997299E-3</v>
      </c>
      <c r="AL384" s="53">
        <v>0.47346904761904801</v>
      </c>
      <c r="AM384" s="53">
        <v>-2.6134649999676201E-16</v>
      </c>
      <c r="AN384" s="53">
        <v>4.7601632272014797E-2</v>
      </c>
      <c r="AO384" s="53">
        <v>8.3035489296310596E-4</v>
      </c>
      <c r="AP384" s="53">
        <v>1.0920724605282E-4</v>
      </c>
      <c r="AQ384" s="53">
        <v>3.47974351431667E-3</v>
      </c>
      <c r="AR384" s="53">
        <v>8.3846286067605306E-3</v>
      </c>
      <c r="AS384" s="53">
        <v>1.51741063126878E-9</v>
      </c>
      <c r="AT384" s="53">
        <v>3.02032248194037E-5</v>
      </c>
      <c r="AU384" s="53">
        <v>0.56013479636972296</v>
      </c>
      <c r="AV384" s="53">
        <v>2.41471171537906E-5</v>
      </c>
      <c r="AW384" s="53">
        <v>0.21972582543497701</v>
      </c>
      <c r="AX384" s="53">
        <v>6.2441052848494402E-7</v>
      </c>
      <c r="AY384" s="53">
        <v>2.2366162104522102E-3</v>
      </c>
      <c r="AZ384" s="53">
        <v>2.2204460492503101E-16</v>
      </c>
      <c r="BA384" s="53">
        <v>2.2204460492503101E-16</v>
      </c>
      <c r="BB384" s="53">
        <v>1.42103084947101E-3</v>
      </c>
      <c r="BC384" s="53">
        <v>2.2204460492503101E-16</v>
      </c>
      <c r="BD384" s="53">
        <v>3.47308001248378E-3</v>
      </c>
      <c r="BE384" s="53">
        <v>3.9094681835537601E-9</v>
      </c>
      <c r="BF384" s="53">
        <v>2.2204460492503101E-16</v>
      </c>
      <c r="BG384" s="53">
        <v>9.5438817007057294E-5</v>
      </c>
      <c r="BH384" s="53">
        <v>0.29757557614465902</v>
      </c>
      <c r="BI384" s="53">
        <v>4.1667823548962897E-5</v>
      </c>
      <c r="BJ384" s="53">
        <v>7.6580564690282807E-2</v>
      </c>
      <c r="BK384" s="53">
        <v>0.267396762286708</v>
      </c>
      <c r="BL384" s="53">
        <v>2.2204460492503101E-16</v>
      </c>
      <c r="BN384" s="5">
        <f t="shared" si="26"/>
        <v>0</v>
      </c>
      <c r="BO384" s="5">
        <f t="shared" si="27"/>
        <v>0</v>
      </c>
      <c r="BQ384" s="5">
        <f t="shared" si="24"/>
        <v>0</v>
      </c>
      <c r="BR384" s="5">
        <f t="shared" si="25"/>
        <v>1</v>
      </c>
    </row>
    <row r="385" spans="1:70" x14ac:dyDescent="0.35">
      <c r="A385">
        <v>384</v>
      </c>
      <c r="B385" t="s">
        <v>1773</v>
      </c>
      <c r="C385">
        <v>5.5</v>
      </c>
      <c r="D385">
        <v>3</v>
      </c>
      <c r="E385">
        <v>2.8</v>
      </c>
      <c r="F385">
        <v>1.83</v>
      </c>
      <c r="G385">
        <v>1.96</v>
      </c>
      <c r="H385">
        <v>1.07</v>
      </c>
      <c r="I385">
        <v>54.55</v>
      </c>
      <c r="K385" t="s">
        <v>1572</v>
      </c>
      <c r="L385">
        <v>4000</v>
      </c>
      <c r="M385" t="s">
        <v>104</v>
      </c>
      <c r="N385" t="s">
        <v>1370</v>
      </c>
      <c r="O385" s="53">
        <v>0.47489999999999999</v>
      </c>
      <c r="P385" s="53">
        <v>0.26657222222222199</v>
      </c>
      <c r="Q385" s="53">
        <v>0.18540000000000001</v>
      </c>
      <c r="R385" s="53">
        <v>0.30941111111111103</v>
      </c>
      <c r="S385" s="53">
        <v>-1.7963408538434999E-16</v>
      </c>
      <c r="T385" s="53">
        <v>-2.72837308301632E-17</v>
      </c>
      <c r="U385" s="53">
        <v>-2.9682853397439098E-17</v>
      </c>
      <c r="V385" s="53">
        <v>2.4999999999998201E-3</v>
      </c>
      <c r="W385" s="53">
        <v>-2.73114864057789E-17</v>
      </c>
      <c r="X385" s="53">
        <v>0.16463333333333299</v>
      </c>
      <c r="Y385" s="53">
        <v>4.9999999999999004E-3</v>
      </c>
      <c r="Z385" s="53">
        <v>1.5033333333333201E-2</v>
      </c>
      <c r="AA385" s="53">
        <v>-3.0808688933348098E-16</v>
      </c>
      <c r="AB385" s="53">
        <v>-1.23789867245705E-16</v>
      </c>
      <c r="AC385" s="53">
        <v>-3.1910238340593403E-17</v>
      </c>
      <c r="AD385" s="53">
        <v>-2.5769664180330698E-16</v>
      </c>
      <c r="AE385" s="53">
        <v>6.97333333333333E-2</v>
      </c>
      <c r="AF385" s="53">
        <v>-9.3345470242311994E-18</v>
      </c>
      <c r="AG385" s="53">
        <v>-3.1807889655510702E-17</v>
      </c>
      <c r="AH385" s="53">
        <v>8.8333333333332695E-3</v>
      </c>
      <c r="AI385" s="53">
        <v>-3.4355851497025499E-16</v>
      </c>
      <c r="AJ385" s="53">
        <v>-4.5627390754532401E-16</v>
      </c>
      <c r="AK385" s="53">
        <v>3.19999999999972E-3</v>
      </c>
      <c r="AL385" s="53">
        <v>7.9049999999999898E-2</v>
      </c>
      <c r="AM385" s="53">
        <v>-2.6090241078691199E-16</v>
      </c>
      <c r="AN385" s="53">
        <v>0.15456960852294899</v>
      </c>
      <c r="AO385" s="53">
        <v>7.61755400333958E-2</v>
      </c>
      <c r="AP385" s="53">
        <v>1.46608013350032E-7</v>
      </c>
      <c r="AQ385" s="53">
        <v>2.7979391848933101E-8</v>
      </c>
      <c r="AR385" s="53">
        <v>2.7884583929070901E-2</v>
      </c>
      <c r="AS385" s="53">
        <v>2.1019428399814199E-7</v>
      </c>
      <c r="AT385" s="53">
        <v>3.9743320317839997E-5</v>
      </c>
      <c r="AU385" s="53">
        <v>0.23261402828538799</v>
      </c>
      <c r="AV385" s="53">
        <v>2.3587028249225499E-4</v>
      </c>
      <c r="AW385" s="53">
        <v>0.41316470022839102</v>
      </c>
      <c r="AX385" s="53">
        <v>2.0787225132297001E-9</v>
      </c>
      <c r="AY385" s="53">
        <v>1.0665568888498E-4</v>
      </c>
      <c r="AZ385" s="53">
        <v>2.2204460492503101E-16</v>
      </c>
      <c r="BA385" s="53">
        <v>2.2204460492503101E-16</v>
      </c>
      <c r="BB385" s="53">
        <v>6.3958359448213395E-5</v>
      </c>
      <c r="BC385" s="53">
        <v>2.2204460492503101E-16</v>
      </c>
      <c r="BD385" s="53">
        <v>8.5899656402525695E-4</v>
      </c>
      <c r="BE385" s="53">
        <v>2.2301038035463699E-4</v>
      </c>
      <c r="BF385" s="53">
        <v>2.2204460492503101E-16</v>
      </c>
      <c r="BG385" s="53">
        <v>9.3239308724452801E-6</v>
      </c>
      <c r="BH385" s="53">
        <v>0.24003888934068801</v>
      </c>
      <c r="BI385" s="53">
        <v>3.2518403567137301E-7</v>
      </c>
      <c r="BJ385" s="53">
        <v>5.1346129236626001E-2</v>
      </c>
      <c r="BK385" s="53">
        <v>1.62467104602576E-2</v>
      </c>
      <c r="BL385" s="53">
        <v>2.2204460492503101E-16</v>
      </c>
      <c r="BN385" s="5">
        <f t="shared" si="26"/>
        <v>0</v>
      </c>
      <c r="BO385" s="5">
        <f t="shared" si="27"/>
        <v>0</v>
      </c>
      <c r="BQ385" s="5">
        <f t="shared" si="24"/>
        <v>0</v>
      </c>
      <c r="BR385" s="5">
        <f t="shared" si="25"/>
        <v>0</v>
      </c>
    </row>
    <row r="386" spans="1:70" x14ac:dyDescent="0.35">
      <c r="A386">
        <v>385</v>
      </c>
      <c r="B386" t="s">
        <v>1774</v>
      </c>
      <c r="C386">
        <v>5</v>
      </c>
      <c r="D386">
        <v>3.2</v>
      </c>
      <c r="E386">
        <v>2.7</v>
      </c>
      <c r="F386">
        <v>1.56</v>
      </c>
      <c r="G386">
        <v>1.85</v>
      </c>
      <c r="H386">
        <v>1.19</v>
      </c>
      <c r="I386">
        <v>64</v>
      </c>
      <c r="K386" t="s">
        <v>1572</v>
      </c>
      <c r="L386">
        <v>4000</v>
      </c>
      <c r="M386" t="s">
        <v>104</v>
      </c>
      <c r="N386" t="s">
        <v>1370</v>
      </c>
      <c r="O386" s="53">
        <v>7.0699999999999999E-2</v>
      </c>
      <c r="P386" s="53">
        <v>0.20749999999999999</v>
      </c>
      <c r="Q386" s="53">
        <v>0.86046666666666705</v>
      </c>
      <c r="R386" s="53">
        <v>0.18160000000000001</v>
      </c>
      <c r="S386" s="53">
        <v>-1.8052226380405E-16</v>
      </c>
      <c r="T386" s="53">
        <v>-2.6478819137310001E-17</v>
      </c>
      <c r="U386" s="53">
        <v>-2.8069560564780699E-17</v>
      </c>
      <c r="V386" s="53">
        <v>-1.93067783982315E-16</v>
      </c>
      <c r="W386" s="53">
        <v>-2.6895152771544401E-17</v>
      </c>
      <c r="X386" s="53">
        <v>5.7333333333333004E-3</v>
      </c>
      <c r="Y386" s="53">
        <v>-1.3483658634072501E-16</v>
      </c>
      <c r="Z386" s="53">
        <v>0.40693333333333298</v>
      </c>
      <c r="AA386" s="53">
        <v>-3.1791236310141399E-16</v>
      </c>
      <c r="AB386" s="53">
        <v>-1.2473355681663601E-16</v>
      </c>
      <c r="AC386" s="53">
        <v>-2.78371076189998E-17</v>
      </c>
      <c r="AD386" s="53">
        <v>-1.95482519060874E-16</v>
      </c>
      <c r="AE386" s="53">
        <v>1.81333333333333E-2</v>
      </c>
      <c r="AF386" s="53">
        <v>-9.1992385931050095E-18</v>
      </c>
      <c r="AG386" s="53">
        <v>-3.17090104173801E-17</v>
      </c>
      <c r="AH386" s="53">
        <v>-1.7108536809473701E-16</v>
      </c>
      <c r="AI386" s="53">
        <v>-3.1474822748123202E-16</v>
      </c>
      <c r="AJ386" s="53">
        <v>9.9999999999957089E-4</v>
      </c>
      <c r="AK386" s="53">
        <v>0.15436666666666701</v>
      </c>
      <c r="AL386" s="53">
        <v>3.9999999999997104E-3</v>
      </c>
      <c r="AM386" s="53">
        <v>-2.6073587733321802E-16</v>
      </c>
      <c r="AN386" s="53">
        <v>0.399354742814645</v>
      </c>
      <c r="AO386" s="53">
        <v>0.51026531414618603</v>
      </c>
      <c r="AP386" s="53">
        <v>1.11036497716257E-12</v>
      </c>
      <c r="AQ386" s="53">
        <v>2.2204460492503101E-16</v>
      </c>
      <c r="AR386" s="53">
        <v>0.107847735246896</v>
      </c>
      <c r="AS386" s="53">
        <v>1.0106498523801001E-3</v>
      </c>
      <c r="AT386" s="53">
        <v>1.18288789944186E-5</v>
      </c>
      <c r="AU386" s="53">
        <v>0.121112065513098</v>
      </c>
      <c r="AV386" s="53">
        <v>1.3526846327526899E-6</v>
      </c>
      <c r="AW386" s="53">
        <v>0.46034568705906798</v>
      </c>
      <c r="AX386" s="53">
        <v>2.2204460492503101E-16</v>
      </c>
      <c r="AY386" s="53">
        <v>3.3555188666783299E-11</v>
      </c>
      <c r="AZ386" s="53">
        <v>2.2204460492503101E-16</v>
      </c>
      <c r="BA386" s="53">
        <v>2.2204460492503101E-16</v>
      </c>
      <c r="BB386" s="53">
        <v>5.0598369980450997E-9</v>
      </c>
      <c r="BC386" s="53">
        <v>2.2204460492503101E-16</v>
      </c>
      <c r="BD386" s="53">
        <v>3.768200298381E-5</v>
      </c>
      <c r="BE386" s="53">
        <v>0.39881145691661901</v>
      </c>
      <c r="BF386" s="53">
        <v>2.2204460492503101E-16</v>
      </c>
      <c r="BG386" s="53">
        <v>1.1728521585099301E-6</v>
      </c>
      <c r="BH386" s="53">
        <v>8.8342477892518298E-2</v>
      </c>
      <c r="BI386" s="53">
        <v>1.53424506634528E-12</v>
      </c>
      <c r="BJ386" s="53">
        <v>3.1811116483924699E-2</v>
      </c>
      <c r="BK386" s="53">
        <v>2.19966844540545E-5</v>
      </c>
      <c r="BL386" s="53">
        <v>2.2204460492503101E-16</v>
      </c>
      <c r="BN386" s="5">
        <f t="shared" si="26"/>
        <v>1</v>
      </c>
      <c r="BO386" s="5">
        <f t="shared" si="27"/>
        <v>0</v>
      </c>
      <c r="BQ386" s="5">
        <f t="shared" si="24"/>
        <v>1</v>
      </c>
      <c r="BR386" s="5">
        <f t="shared" si="25"/>
        <v>1</v>
      </c>
    </row>
    <row r="387" spans="1:70" x14ac:dyDescent="0.35">
      <c r="A387">
        <v>386</v>
      </c>
      <c r="B387" t="s">
        <v>1775</v>
      </c>
      <c r="C387">
        <v>5.2</v>
      </c>
      <c r="D387">
        <v>2.9</v>
      </c>
      <c r="E387">
        <v>2.5</v>
      </c>
      <c r="F387">
        <v>1.79</v>
      </c>
      <c r="G387">
        <v>2.08</v>
      </c>
      <c r="H387">
        <v>1.1599999999999999</v>
      </c>
      <c r="I387">
        <v>55.77</v>
      </c>
      <c r="K387" t="s">
        <v>1572</v>
      </c>
      <c r="L387">
        <v>4000</v>
      </c>
      <c r="M387" t="s">
        <v>104</v>
      </c>
      <c r="N387" t="s">
        <v>1370</v>
      </c>
      <c r="O387" s="53">
        <v>5.5533333333333303E-2</v>
      </c>
      <c r="P387" s="53">
        <v>0.18834999999999999</v>
      </c>
      <c r="Q387" s="53">
        <v>0.71896666666666698</v>
      </c>
      <c r="R387" s="53">
        <v>0.73256666666666703</v>
      </c>
      <c r="S387" s="53">
        <v>-1.5687451337953499E-16</v>
      </c>
      <c r="T387" s="53">
        <v>-2.7061686225238199E-17</v>
      </c>
      <c r="U387" s="53">
        <v>-2.8659366546612801E-17</v>
      </c>
      <c r="V387" s="53">
        <v>-1.8485213360008901E-16</v>
      </c>
      <c r="W387" s="53">
        <v>-2.7006175074006901E-17</v>
      </c>
      <c r="X387" s="53">
        <v>7.0333333333331902E-3</v>
      </c>
      <c r="Y387" s="53">
        <v>-1.6020518245341E-16</v>
      </c>
      <c r="Z387" s="53">
        <v>-2.1771473512899301E-16</v>
      </c>
      <c r="AA387" s="53">
        <v>-2.8360647164049599E-16</v>
      </c>
      <c r="AB387" s="53">
        <v>-1.21541665620839E-16</v>
      </c>
      <c r="AC387" s="53">
        <v>-2.7938588942344502E-17</v>
      </c>
      <c r="AD387" s="53">
        <v>-2.7056135110115098E-16</v>
      </c>
      <c r="AE387" s="53">
        <v>0.13039999999999999</v>
      </c>
      <c r="AF387" s="53">
        <v>-9.3189345129474106E-18</v>
      </c>
      <c r="AG387" s="53">
        <v>-3.1811359102462702E-17</v>
      </c>
      <c r="AH387" s="53">
        <v>5.9999999999999099E-3</v>
      </c>
      <c r="AI387" s="53">
        <v>-3.2485125700532102E-16</v>
      </c>
      <c r="AJ387" s="53">
        <v>-4.1916470294722801E-16</v>
      </c>
      <c r="AK387" s="53">
        <v>2.8066666666666601E-2</v>
      </c>
      <c r="AL387" s="53">
        <v>4.9999999999990102E-4</v>
      </c>
      <c r="AM387" s="53">
        <v>-2.6098567751375898E-16</v>
      </c>
      <c r="AN387" s="53">
        <v>9.7806574890516307E-2</v>
      </c>
      <c r="AO387" s="53">
        <v>0.58521085412734297</v>
      </c>
      <c r="AP387" s="53">
        <v>7.9304994632411005E-7</v>
      </c>
      <c r="AQ387" s="53">
        <v>1.06866835360068E-10</v>
      </c>
      <c r="AR387" s="53">
        <v>1.5064004938655701E-2</v>
      </c>
      <c r="AS387" s="53">
        <v>1.6159992935683701E-8</v>
      </c>
      <c r="AT387" s="53">
        <v>1.83902856525496E-5</v>
      </c>
      <c r="AU387" s="53">
        <v>0.275462002850972</v>
      </c>
      <c r="AV387" s="53">
        <v>1.43183586414952E-5</v>
      </c>
      <c r="AW387" s="53">
        <v>0.45094997665186198</v>
      </c>
      <c r="AX387" s="53">
        <v>3.70126190258067E-11</v>
      </c>
      <c r="AY387" s="53">
        <v>5.5683643477034603E-6</v>
      </c>
      <c r="AZ387" s="53">
        <v>2.2204460492503101E-16</v>
      </c>
      <c r="BA387" s="53">
        <v>2.2204460492503101E-16</v>
      </c>
      <c r="BB387" s="53">
        <v>1.94948914098561E-5</v>
      </c>
      <c r="BC387" s="53">
        <v>2.2204460492503101E-16</v>
      </c>
      <c r="BD387" s="53">
        <v>2.0722484398842599E-4</v>
      </c>
      <c r="BE387" s="53">
        <v>1.53443329363677E-3</v>
      </c>
      <c r="BF387" s="53">
        <v>2.2204460492503101E-16</v>
      </c>
      <c r="BG387" s="53">
        <v>8.0392489401970202E-5</v>
      </c>
      <c r="BH387" s="53">
        <v>0.422151269290377</v>
      </c>
      <c r="BI387" s="53">
        <v>2.0145549297266999E-7</v>
      </c>
      <c r="BJ387" s="53">
        <v>1.2404202765949999E-2</v>
      </c>
      <c r="BK387" s="53">
        <v>7.9778544922430496E-3</v>
      </c>
      <c r="BL387" s="53">
        <v>2.2204460492503101E-16</v>
      </c>
      <c r="BN387" s="5">
        <f t="shared" si="26"/>
        <v>2</v>
      </c>
      <c r="BO387" s="5">
        <f t="shared" si="27"/>
        <v>0</v>
      </c>
      <c r="BQ387" s="5">
        <f t="shared" ref="BQ387:BQ450" si="28">COUNTIF(O387:AN387,"&gt;0.5")</f>
        <v>2</v>
      </c>
      <c r="BR387" s="5">
        <f t="shared" ref="BR387:BR450" si="29">COUNTIF(AO387:BL387,"&gt;0.5")</f>
        <v>1</v>
      </c>
    </row>
    <row r="388" spans="1:70" x14ac:dyDescent="0.35">
      <c r="A388">
        <v>387</v>
      </c>
      <c r="B388" t="s">
        <v>1776</v>
      </c>
      <c r="C388">
        <v>5.3</v>
      </c>
      <c r="D388">
        <v>3</v>
      </c>
      <c r="E388">
        <v>2.7</v>
      </c>
      <c r="F388">
        <v>1.77</v>
      </c>
      <c r="G388">
        <v>1.96</v>
      </c>
      <c r="H388">
        <v>1.1100000000000001</v>
      </c>
      <c r="I388">
        <v>56.6</v>
      </c>
      <c r="K388" t="s">
        <v>1572</v>
      </c>
      <c r="L388">
        <v>4000</v>
      </c>
      <c r="M388" t="s">
        <v>104</v>
      </c>
      <c r="N388" t="s">
        <v>1370</v>
      </c>
      <c r="O388" s="53">
        <v>0.24729999999999999</v>
      </c>
      <c r="P388" s="53">
        <v>0.39305000000000001</v>
      </c>
      <c r="Q388" s="53">
        <v>0.49426666666666702</v>
      </c>
      <c r="R388" s="53">
        <v>0.25973333333333298</v>
      </c>
      <c r="S388" s="53">
        <v>-1.80133685745432E-16</v>
      </c>
      <c r="T388" s="53">
        <v>-2.6256774532385E-17</v>
      </c>
      <c r="U388" s="53">
        <v>-2.83904844078364E-17</v>
      </c>
      <c r="V388" s="53">
        <v>-1.8401946633161999E-16</v>
      </c>
      <c r="W388" s="53">
        <v>-2.72837308301632E-17</v>
      </c>
      <c r="X388" s="53">
        <v>2.0833333333333301E-2</v>
      </c>
      <c r="Y388" s="53">
        <v>4.9999999999984096E-4</v>
      </c>
      <c r="Z388" s="53">
        <v>3.9999999999997798E-3</v>
      </c>
      <c r="AA388" s="53">
        <v>-3.0078717294657102E-16</v>
      </c>
      <c r="AB388" s="53">
        <v>-1.23068222279699E-16</v>
      </c>
      <c r="AC388" s="53">
        <v>-2.8539670626770403E-17</v>
      </c>
      <c r="AD388" s="53">
        <v>1.49999999999975E-3</v>
      </c>
      <c r="AE388" s="53">
        <v>0.16589999999999999</v>
      </c>
      <c r="AF388" s="53">
        <v>-9.3588331528948705E-18</v>
      </c>
      <c r="AG388" s="53">
        <v>-3.1785338250323E-17</v>
      </c>
      <c r="AH388" s="53">
        <v>1.35E-2</v>
      </c>
      <c r="AI388" s="53">
        <v>-3.4244829194563001E-16</v>
      </c>
      <c r="AJ388" s="53">
        <v>-4.3978709562964E-16</v>
      </c>
      <c r="AK388" s="53">
        <v>5.1666666666663899E-3</v>
      </c>
      <c r="AL388" s="53">
        <v>3.2399999999999998E-2</v>
      </c>
      <c r="AM388" s="53">
        <v>-2.6098567751375898E-16</v>
      </c>
      <c r="AN388" s="53">
        <v>0.24238558489460099</v>
      </c>
      <c r="AO388" s="53">
        <v>0.20238558071930299</v>
      </c>
      <c r="AP388" s="53">
        <v>2.73669291179692E-8</v>
      </c>
      <c r="AQ388" s="53">
        <v>4.2878991235938003E-11</v>
      </c>
      <c r="AR388" s="53">
        <v>3.18595410381564E-2</v>
      </c>
      <c r="AS388" s="53">
        <v>8.3061682568683496E-7</v>
      </c>
      <c r="AT388" s="53">
        <v>2.5600609207291098E-5</v>
      </c>
      <c r="AU388" s="53">
        <v>0.27157023132089497</v>
      </c>
      <c r="AV388" s="53">
        <v>4.4001592249066901E-5</v>
      </c>
      <c r="AW388" s="53">
        <v>0.44590194492454399</v>
      </c>
      <c r="AX388" s="53">
        <v>4.7076019580189099E-11</v>
      </c>
      <c r="AY388" s="53">
        <v>3.5165942526530499E-6</v>
      </c>
      <c r="AZ388" s="53">
        <v>2.2204460492503101E-16</v>
      </c>
      <c r="BA388" s="53">
        <v>2.2204460492503101E-16</v>
      </c>
      <c r="BB388" s="53">
        <v>7.7135534914951298E-6</v>
      </c>
      <c r="BC388" s="53">
        <v>2.2204460492503101E-16</v>
      </c>
      <c r="BD388" s="53">
        <v>3.4779334485726302E-4</v>
      </c>
      <c r="BE388" s="53">
        <v>1.4349666630445099E-3</v>
      </c>
      <c r="BF388" s="53">
        <v>2.2204460492503101E-16</v>
      </c>
      <c r="BG388" s="53">
        <v>1.15634994578163E-5</v>
      </c>
      <c r="BH388" s="53">
        <v>0.241641815434533</v>
      </c>
      <c r="BI388" s="53">
        <v>2.6779293337235499E-8</v>
      </c>
      <c r="BJ388" s="53">
        <v>4.9541393689437198E-2</v>
      </c>
      <c r="BK388" s="53">
        <v>4.4328916293439801E-3</v>
      </c>
      <c r="BL388" s="53">
        <v>2.2204460492503101E-16</v>
      </c>
      <c r="BN388" s="5">
        <f t="shared" si="26"/>
        <v>0</v>
      </c>
      <c r="BO388" s="5">
        <f t="shared" si="27"/>
        <v>0</v>
      </c>
      <c r="BQ388" s="5">
        <f t="shared" si="28"/>
        <v>0</v>
      </c>
      <c r="BR388" s="5">
        <f t="shared" si="29"/>
        <v>0</v>
      </c>
    </row>
    <row r="389" spans="1:70" x14ac:dyDescent="0.35">
      <c r="A389">
        <v>388</v>
      </c>
      <c r="B389" t="s">
        <v>1777</v>
      </c>
      <c r="C389">
        <v>5.5</v>
      </c>
      <c r="D389">
        <v>2.8</v>
      </c>
      <c r="E389">
        <v>2.8</v>
      </c>
      <c r="F389">
        <v>1.96</v>
      </c>
      <c r="G389">
        <v>1.96</v>
      </c>
      <c r="H389">
        <v>1</v>
      </c>
      <c r="I389">
        <v>50.91</v>
      </c>
      <c r="K389" t="s">
        <v>1572</v>
      </c>
      <c r="L389">
        <v>4000</v>
      </c>
      <c r="M389" t="s">
        <v>104</v>
      </c>
      <c r="N389" t="s">
        <v>1370</v>
      </c>
      <c r="O389" s="53">
        <v>0.29570000000000002</v>
      </c>
      <c r="P389" s="53">
        <v>6.7223809523809505E-2</v>
      </c>
      <c r="Q389" s="53">
        <v>0.119366666666667</v>
      </c>
      <c r="R389" s="53">
        <v>0.16467619047619</v>
      </c>
      <c r="S389" s="53">
        <v>1.99999999999983E-3</v>
      </c>
      <c r="T389" s="53">
        <v>-2.7089441800853801E-17</v>
      </c>
      <c r="U389" s="53">
        <v>-2.96481589279196E-17</v>
      </c>
      <c r="V389" s="53">
        <v>0.14633333333333301</v>
      </c>
      <c r="W389" s="53">
        <v>-2.7228219678932001E-17</v>
      </c>
      <c r="X389" s="53">
        <v>8.7733333333333302E-2</v>
      </c>
      <c r="Y389" s="53">
        <v>4.9999999999999004E-3</v>
      </c>
      <c r="Z389" s="53">
        <v>5.6333333333331102E-3</v>
      </c>
      <c r="AA389" s="53">
        <v>-3.0139779561011398E-16</v>
      </c>
      <c r="AB389" s="53">
        <v>-1.00419672577345E-16</v>
      </c>
      <c r="AC389" s="53">
        <v>-3.4604263898785299E-17</v>
      </c>
      <c r="AD389" s="53">
        <v>-2.8559099529701401E-16</v>
      </c>
      <c r="AE389" s="53">
        <v>0.15226666666666699</v>
      </c>
      <c r="AF389" s="53">
        <v>-9.37444566417867E-18</v>
      </c>
      <c r="AG389" s="53">
        <v>-3.1814828549414599E-17</v>
      </c>
      <c r="AH389" s="53">
        <v>1.15666666666666E-2</v>
      </c>
      <c r="AI389" s="53">
        <v>-3.1008529077780599E-16</v>
      </c>
      <c r="AJ389" s="53">
        <v>-4.6135317788298399E-16</v>
      </c>
      <c r="AK389" s="53">
        <v>2.66666666666634E-3</v>
      </c>
      <c r="AL389" s="53">
        <v>0.82335952380952404</v>
      </c>
      <c r="AM389" s="53">
        <v>-2.6126323326991502E-16</v>
      </c>
      <c r="AN389" s="53">
        <v>8.0311545060168896E-2</v>
      </c>
      <c r="AO389" s="53">
        <v>4.0390465224065799E-3</v>
      </c>
      <c r="AP389" s="53">
        <v>3.71415822352415E-6</v>
      </c>
      <c r="AQ389" s="53">
        <v>2.3734760446936999E-4</v>
      </c>
      <c r="AR389" s="53">
        <v>2.1500177850443E-2</v>
      </c>
      <c r="AS389" s="53">
        <v>5.7758424704712602E-8</v>
      </c>
      <c r="AT389" s="53">
        <v>3.5299675022440602E-5</v>
      </c>
      <c r="AU389" s="53">
        <v>0.32152070876920602</v>
      </c>
      <c r="AV389" s="53">
        <v>1.61617806771511E-4</v>
      </c>
      <c r="AW389" s="53">
        <v>0.29552074629731501</v>
      </c>
      <c r="AX389" s="53">
        <v>1.2166664976807301E-7</v>
      </c>
      <c r="AY389" s="53">
        <v>2.1085240809723001E-3</v>
      </c>
      <c r="AZ389" s="53">
        <v>2.2204460492503101E-16</v>
      </c>
      <c r="BA389" s="53">
        <v>2.2204460492503101E-16</v>
      </c>
      <c r="BB389" s="53">
        <v>9.6553899657345001E-4</v>
      </c>
      <c r="BC389" s="53">
        <v>2.2204460492503101E-16</v>
      </c>
      <c r="BD389" s="53">
        <v>3.0654248020466702E-3</v>
      </c>
      <c r="BE389" s="53">
        <v>3.1327337387213398E-7</v>
      </c>
      <c r="BF389" s="53">
        <v>2.2204460492503101E-16</v>
      </c>
      <c r="BG389" s="53">
        <v>1.5790558083675701E-5</v>
      </c>
      <c r="BH389" s="53">
        <v>0.25322178868155998</v>
      </c>
      <c r="BI389" s="53">
        <v>8.3470271267026496E-6</v>
      </c>
      <c r="BJ389" s="53">
        <v>0.100687251931231</v>
      </c>
      <c r="BK389" s="53">
        <v>0.11787911818293299</v>
      </c>
      <c r="BL389" s="53">
        <v>2.2204460492503101E-16</v>
      </c>
      <c r="BN389" s="5">
        <f t="shared" si="26"/>
        <v>1</v>
      </c>
      <c r="BO389" s="5">
        <f t="shared" si="27"/>
        <v>0</v>
      </c>
      <c r="BQ389" s="5">
        <f t="shared" si="28"/>
        <v>1</v>
      </c>
      <c r="BR389" s="5">
        <f t="shared" si="29"/>
        <v>0</v>
      </c>
    </row>
    <row r="390" spans="1:70" x14ac:dyDescent="0.35">
      <c r="A390">
        <v>389</v>
      </c>
      <c r="B390" t="s">
        <v>1778</v>
      </c>
      <c r="C390">
        <v>5.2</v>
      </c>
      <c r="D390">
        <v>2.9</v>
      </c>
      <c r="E390">
        <v>2.8</v>
      </c>
      <c r="F390">
        <v>1.79</v>
      </c>
      <c r="G390">
        <v>1.86</v>
      </c>
      <c r="H390">
        <v>1.04</v>
      </c>
      <c r="I390">
        <v>55.77</v>
      </c>
      <c r="K390" t="s">
        <v>1572</v>
      </c>
      <c r="L390">
        <v>4000</v>
      </c>
      <c r="M390" t="s">
        <v>104</v>
      </c>
      <c r="N390" t="s">
        <v>1370</v>
      </c>
      <c r="O390" s="53">
        <v>0.245166666666667</v>
      </c>
      <c r="P390" s="53">
        <v>0.47197698412698402</v>
      </c>
      <c r="Q390" s="53">
        <v>0.46616666666666701</v>
      </c>
      <c r="R390" s="53">
        <v>5.8266666666666703E-2</v>
      </c>
      <c r="S390" s="53">
        <v>-1.774136393351E-16</v>
      </c>
      <c r="T390" s="53">
        <v>-2.7366997557010099E-17</v>
      </c>
      <c r="U390" s="53">
        <v>-2.8673244334420601E-17</v>
      </c>
      <c r="V390" s="53">
        <v>1.2899999999999899E-2</v>
      </c>
      <c r="W390" s="53">
        <v>-2.7228219678932001E-17</v>
      </c>
      <c r="X390" s="53">
        <v>0.14183333333333301</v>
      </c>
      <c r="Y390" s="53">
        <v>1.2999999999999999E-2</v>
      </c>
      <c r="Z390" s="53">
        <v>1.03333333333332E-2</v>
      </c>
      <c r="AA390" s="53">
        <v>-3.0700442188447102E-16</v>
      </c>
      <c r="AB390" s="53">
        <v>-1.15685239165941E-16</v>
      </c>
      <c r="AC390" s="53">
        <v>-3.2244172609718899E-17</v>
      </c>
      <c r="AD390" s="53">
        <v>-2.7550184356073299E-16</v>
      </c>
      <c r="AE390" s="53">
        <v>0.11990000000000001</v>
      </c>
      <c r="AF390" s="53">
        <v>-9.3432206416110801E-18</v>
      </c>
      <c r="AG390" s="53">
        <v>-3.1802685485082802E-17</v>
      </c>
      <c r="AH390" s="53">
        <v>3.3333333333332E-3</v>
      </c>
      <c r="AI390" s="53">
        <v>-3.4550140526334902E-16</v>
      </c>
      <c r="AJ390" s="53">
        <v>-4.5832782014088E-16</v>
      </c>
      <c r="AK390" s="53">
        <v>0.20019999999999999</v>
      </c>
      <c r="AL390" s="53">
        <v>0.15086666666666701</v>
      </c>
      <c r="AM390" s="53">
        <v>-2.6090241078691199E-16</v>
      </c>
      <c r="AN390" s="53">
        <v>0.30031622145145198</v>
      </c>
      <c r="AO390" s="53">
        <v>0.17497896096151699</v>
      </c>
      <c r="AP390" s="53">
        <v>6.9578949122772601E-9</v>
      </c>
      <c r="AQ390" s="53">
        <v>1.0039367449535301E-9</v>
      </c>
      <c r="AR390" s="53">
        <v>5.0268492564464501E-2</v>
      </c>
      <c r="AS390" s="53">
        <v>2.54769957915534E-5</v>
      </c>
      <c r="AT390" s="53">
        <v>1.6085245043975399E-5</v>
      </c>
      <c r="AU390" s="53">
        <v>0.40294876493151599</v>
      </c>
      <c r="AV390" s="53">
        <v>2.2806787302171599E-5</v>
      </c>
      <c r="AW390" s="53">
        <v>0.36323755089037302</v>
      </c>
      <c r="AX390" s="53">
        <v>1.12585642525543E-10</v>
      </c>
      <c r="AY390" s="53">
        <v>6.4061275087358004E-6</v>
      </c>
      <c r="AZ390" s="53">
        <v>2.2204460492503101E-16</v>
      </c>
      <c r="BA390" s="53">
        <v>2.2204460492503101E-16</v>
      </c>
      <c r="BB390" s="53">
        <v>1.6776685063967298E-5</v>
      </c>
      <c r="BC390" s="53">
        <v>2.2204460492503101E-16</v>
      </c>
      <c r="BD390" s="53">
        <v>1.0083282694303001E-3</v>
      </c>
      <c r="BE390" s="53">
        <v>8.7298954999323803E-4</v>
      </c>
      <c r="BF390" s="53">
        <v>2.2204460492503101E-16</v>
      </c>
      <c r="BG390" s="53">
        <v>2.2404047249023899E-6</v>
      </c>
      <c r="BH390" s="53">
        <v>0.19773069537621801</v>
      </c>
      <c r="BI390" s="53">
        <v>2.15821715452491E-8</v>
      </c>
      <c r="BJ390" s="53">
        <v>0.23834142250392201</v>
      </c>
      <c r="BK390" s="53">
        <v>7.4010217048343999E-3</v>
      </c>
      <c r="BL390" s="53">
        <v>2.2204460492503101E-16</v>
      </c>
      <c r="BN390" s="5">
        <f t="shared" si="26"/>
        <v>0</v>
      </c>
      <c r="BO390" s="5">
        <f t="shared" si="27"/>
        <v>0</v>
      </c>
      <c r="BQ390" s="5">
        <f t="shared" si="28"/>
        <v>0</v>
      </c>
      <c r="BR390" s="5">
        <f t="shared" si="29"/>
        <v>0</v>
      </c>
    </row>
    <row r="391" spans="1:70" x14ac:dyDescent="0.35">
      <c r="A391">
        <v>390</v>
      </c>
      <c r="B391" t="s">
        <v>1779</v>
      </c>
      <c r="C391">
        <v>5.6</v>
      </c>
      <c r="D391">
        <v>2.9</v>
      </c>
      <c r="E391">
        <v>2.6</v>
      </c>
      <c r="F391">
        <v>1.93</v>
      </c>
      <c r="G391">
        <v>2.15</v>
      </c>
      <c r="H391">
        <v>1.1200000000000001</v>
      </c>
      <c r="I391">
        <v>51.79</v>
      </c>
      <c r="K391" t="s">
        <v>1572</v>
      </c>
      <c r="L391">
        <v>4000</v>
      </c>
      <c r="M391" t="s">
        <v>104</v>
      </c>
      <c r="N391" t="s">
        <v>1370</v>
      </c>
      <c r="O391" s="53">
        <v>6.8900000000000003E-2</v>
      </c>
      <c r="P391" s="53">
        <v>0.16569999999999999</v>
      </c>
      <c r="Q391" s="53">
        <v>0.205166666666667</v>
      </c>
      <c r="R391" s="53">
        <v>0.75626666666666698</v>
      </c>
      <c r="S391" s="53">
        <v>-1.74082970261225E-16</v>
      </c>
      <c r="T391" s="53">
        <v>-2.7339241981394501E-17</v>
      </c>
      <c r="U391" s="53">
        <v>-2.96099950114481E-17</v>
      </c>
      <c r="V391" s="53">
        <v>4.3999999999998398E-3</v>
      </c>
      <c r="W391" s="53">
        <v>-2.7450264283857001E-17</v>
      </c>
      <c r="X391" s="53">
        <v>6.4999999999997699E-3</v>
      </c>
      <c r="Y391" s="53">
        <v>-1.8801626922026999E-16</v>
      </c>
      <c r="Z391" s="53">
        <v>-2.8327340473310902E-16</v>
      </c>
      <c r="AA391" s="53">
        <v>-2.83106871279415E-16</v>
      </c>
      <c r="AB391" s="53">
        <v>-1.22429844040539E-16</v>
      </c>
      <c r="AC391" s="53">
        <v>-3.0192862099376299E-17</v>
      </c>
      <c r="AD391" s="53">
        <v>-2.81288881076591E-16</v>
      </c>
      <c r="AE391" s="53">
        <v>0.12066666666666701</v>
      </c>
      <c r="AF391" s="53">
        <v>-9.3154650659954497E-18</v>
      </c>
      <c r="AG391" s="53">
        <v>-3.1885952211929698E-17</v>
      </c>
      <c r="AH391" s="53">
        <v>3.8999999999998602E-3</v>
      </c>
      <c r="AI391" s="53">
        <v>7.9999999999968497E-4</v>
      </c>
      <c r="AJ391" s="53">
        <v>-4.2557624091443799E-16</v>
      </c>
      <c r="AK391" s="53">
        <v>-3.3092972806514398E-16</v>
      </c>
      <c r="AL391" s="53">
        <v>8.0661904761904699E-2</v>
      </c>
      <c r="AM391" s="53">
        <v>-2.6098567751375898E-16</v>
      </c>
      <c r="AN391" s="53">
        <v>1.9314416495734298E-2</v>
      </c>
      <c r="AO391" s="53">
        <v>3.2211990759647001E-2</v>
      </c>
      <c r="AP391" s="53">
        <v>6.0554322049869401E-5</v>
      </c>
      <c r="AQ391" s="53">
        <v>7.3422782174519099E-6</v>
      </c>
      <c r="AR391" s="53">
        <v>7.4296051463979499E-3</v>
      </c>
      <c r="AS391" s="53">
        <v>1.2985124877500001E-10</v>
      </c>
      <c r="AT391" s="53">
        <v>4.6956749398546401E-5</v>
      </c>
      <c r="AU391" s="53">
        <v>0.12718821248631601</v>
      </c>
      <c r="AV391" s="53">
        <v>2.32155202704013E-4</v>
      </c>
      <c r="AW391" s="53">
        <v>0.37311816794649</v>
      </c>
      <c r="AX391" s="53">
        <v>1.62596048008579E-8</v>
      </c>
      <c r="AY391" s="53">
        <v>1.2540210309425299E-3</v>
      </c>
      <c r="AZ391" s="53">
        <v>2.2204460492503101E-16</v>
      </c>
      <c r="BA391" s="53">
        <v>2.2204460492503101E-16</v>
      </c>
      <c r="BB391" s="53">
        <v>6.6054217630083002E-4</v>
      </c>
      <c r="BC391" s="53">
        <v>2.2204460492503101E-16</v>
      </c>
      <c r="BD391" s="53">
        <v>6.0282410341933501E-4</v>
      </c>
      <c r="BE391" s="53">
        <v>2.45265036115825E-6</v>
      </c>
      <c r="BF391" s="53">
        <v>2.2204460492503101E-16</v>
      </c>
      <c r="BG391" s="53">
        <v>1.9077348286258901E-4</v>
      </c>
      <c r="BH391" s="53">
        <v>0.41829297574560298</v>
      </c>
      <c r="BI391" s="53">
        <v>3.3990753623240898E-5</v>
      </c>
      <c r="BJ391" s="53">
        <v>3.8148663663832298E-3</v>
      </c>
      <c r="BK391" s="53">
        <v>7.0307849912758902E-2</v>
      </c>
      <c r="BL391" s="53">
        <v>2.2204460492503101E-16</v>
      </c>
      <c r="BN391" s="5">
        <f t="shared" si="26"/>
        <v>1</v>
      </c>
      <c r="BO391" s="5">
        <f t="shared" si="27"/>
        <v>0</v>
      </c>
      <c r="BQ391" s="5">
        <f t="shared" si="28"/>
        <v>1</v>
      </c>
      <c r="BR391" s="5">
        <f t="shared" si="29"/>
        <v>0</v>
      </c>
    </row>
    <row r="392" spans="1:70" x14ac:dyDescent="0.35">
      <c r="A392">
        <v>391</v>
      </c>
      <c r="B392" t="s">
        <v>1780</v>
      </c>
      <c r="C392">
        <v>5.3</v>
      </c>
      <c r="D392">
        <v>3.2</v>
      </c>
      <c r="E392">
        <v>2.8</v>
      </c>
      <c r="F392">
        <v>1.66</v>
      </c>
      <c r="G392">
        <v>1.89</v>
      </c>
      <c r="H392">
        <v>1.1399999999999999</v>
      </c>
      <c r="I392">
        <v>60.38</v>
      </c>
      <c r="K392" t="s">
        <v>1572</v>
      </c>
      <c r="L392">
        <v>4000</v>
      </c>
      <c r="M392" t="s">
        <v>104</v>
      </c>
      <c r="N392" t="s">
        <v>1370</v>
      </c>
      <c r="O392" s="53">
        <v>0.33500000000000002</v>
      </c>
      <c r="P392" s="53">
        <v>0.243666666666667</v>
      </c>
      <c r="Q392" s="53">
        <v>0.42666666666666703</v>
      </c>
      <c r="R392" s="53">
        <v>0.114333333333333</v>
      </c>
      <c r="S392" s="53">
        <v>-1.8124390877005701E-16</v>
      </c>
      <c r="T392" s="53">
        <v>-2.7339241981394501E-17</v>
      </c>
      <c r="U392" s="53">
        <v>-2.8680183228324597E-17</v>
      </c>
      <c r="V392" s="53">
        <v>-1.91902049806458E-16</v>
      </c>
      <c r="W392" s="53">
        <v>-2.73114864057789E-17</v>
      </c>
      <c r="X392" s="53">
        <v>5.4616666666666702E-2</v>
      </c>
      <c r="Y392" s="53">
        <v>-1.52766688188422E-16</v>
      </c>
      <c r="Z392" s="53">
        <v>0.26696666666666702</v>
      </c>
      <c r="AA392" s="53">
        <v>-3.2593372445433E-16</v>
      </c>
      <c r="AB392" s="53">
        <v>-1.2792544801243401E-16</v>
      </c>
      <c r="AC392" s="53">
        <v>-3.0398426831279601E-17</v>
      </c>
      <c r="AD392" s="53">
        <v>-2.0293489111367099E-16</v>
      </c>
      <c r="AE392" s="53">
        <v>2.3199999999999998E-2</v>
      </c>
      <c r="AF392" s="53">
        <v>-9.3189345129474106E-18</v>
      </c>
      <c r="AG392" s="53">
        <v>-3.1781868803371098E-17</v>
      </c>
      <c r="AH392" s="53">
        <v>-1.7025270082626801E-16</v>
      </c>
      <c r="AI392" s="53">
        <v>-3.3278935163139102E-16</v>
      </c>
      <c r="AJ392" s="53">
        <v>-4.51971793324901E-16</v>
      </c>
      <c r="AK392" s="53">
        <v>2.3799999999999901E-2</v>
      </c>
      <c r="AL392" s="53">
        <v>6.6666666666638204E-4</v>
      </c>
      <c r="AM392" s="53">
        <v>-2.6090241078691199E-16</v>
      </c>
      <c r="AN392" s="53">
        <v>0.38480781440827899</v>
      </c>
      <c r="AO392" s="53">
        <v>0.26154954782344098</v>
      </c>
      <c r="AP392" s="53">
        <v>9.8740335649948603E-11</v>
      </c>
      <c r="AQ392" s="53">
        <v>2.2204460492503101E-16</v>
      </c>
      <c r="AR392" s="53">
        <v>5.1414364178712299E-2</v>
      </c>
      <c r="AS392" s="53">
        <v>2.7778811092714E-5</v>
      </c>
      <c r="AT392" s="53">
        <v>2.9751969080007399E-5</v>
      </c>
      <c r="AU392" s="53">
        <v>0.164697584859061</v>
      </c>
      <c r="AV392" s="53">
        <v>4.30838168379082E-5</v>
      </c>
      <c r="AW392" s="53">
        <v>0.46610533188087599</v>
      </c>
      <c r="AX392" s="53">
        <v>4.1648918746722202E-13</v>
      </c>
      <c r="AY392" s="53">
        <v>3.9106359574189002E-8</v>
      </c>
      <c r="AZ392" s="53">
        <v>2.2204460492503101E-16</v>
      </c>
      <c r="BA392" s="53">
        <v>2.2204460492503101E-16</v>
      </c>
      <c r="BB392" s="53">
        <v>1.9407807295876601E-7</v>
      </c>
      <c r="BC392" s="53">
        <v>2.2204460492503101E-16</v>
      </c>
      <c r="BD392" s="53">
        <v>1.4315031880306E-4</v>
      </c>
      <c r="BE392" s="53">
        <v>6.0076859441477198E-2</v>
      </c>
      <c r="BF392" s="53">
        <v>2.2204460492503101E-16</v>
      </c>
      <c r="BG392" s="53">
        <v>1.86986340682974E-6</v>
      </c>
      <c r="BH392" s="53">
        <v>0.114525327251746</v>
      </c>
      <c r="BI392" s="53">
        <v>2.4898934496927E-10</v>
      </c>
      <c r="BJ392" s="53">
        <v>4.3490857379824603E-2</v>
      </c>
      <c r="BK392" s="53">
        <v>3.2363558977730801E-4</v>
      </c>
      <c r="BL392" s="53">
        <v>2.2204460492503101E-16</v>
      </c>
      <c r="BN392" s="5">
        <f t="shared" si="26"/>
        <v>0</v>
      </c>
      <c r="BO392" s="5">
        <f t="shared" si="27"/>
        <v>0</v>
      </c>
      <c r="BQ392" s="5">
        <f t="shared" si="28"/>
        <v>0</v>
      </c>
      <c r="BR392" s="5">
        <f t="shared" si="29"/>
        <v>0</v>
      </c>
    </row>
    <row r="393" spans="1:70" x14ac:dyDescent="0.35">
      <c r="A393">
        <v>392</v>
      </c>
      <c r="B393" t="s">
        <v>1781</v>
      </c>
      <c r="C393">
        <v>5.6</v>
      </c>
      <c r="D393">
        <v>3.4</v>
      </c>
      <c r="E393">
        <v>2.8</v>
      </c>
      <c r="F393">
        <v>1.65</v>
      </c>
      <c r="G393">
        <v>2</v>
      </c>
      <c r="H393">
        <v>1.21</v>
      </c>
      <c r="I393">
        <v>60.71</v>
      </c>
      <c r="K393" t="s">
        <v>1572</v>
      </c>
      <c r="L393">
        <v>4000</v>
      </c>
      <c r="M393" t="s">
        <v>104</v>
      </c>
      <c r="N393" t="s">
        <v>1370</v>
      </c>
      <c r="O393" s="53">
        <v>0.86316666666666697</v>
      </c>
      <c r="P393" s="53">
        <v>0.54656666666666698</v>
      </c>
      <c r="Q393" s="53">
        <v>7.5466666666666696E-2</v>
      </c>
      <c r="R393" s="53">
        <v>0.14203333333333301</v>
      </c>
      <c r="S393" s="53">
        <v>-1.87905246917808E-16</v>
      </c>
      <c r="T393" s="53">
        <v>-2.7255975254547599E-17</v>
      </c>
      <c r="U393" s="53">
        <v>-2.93445823196237E-17</v>
      </c>
      <c r="V393" s="53">
        <v>-1.9301227283108299E-16</v>
      </c>
      <c r="W393" s="53">
        <v>-2.7339241981394501E-17</v>
      </c>
      <c r="X393" s="53">
        <v>2.7733333333333301E-2</v>
      </c>
      <c r="Y393" s="53">
        <v>-1.8285373215576299E-16</v>
      </c>
      <c r="Z393" s="53">
        <v>7.0733333333333301E-2</v>
      </c>
      <c r="AA393" s="53">
        <v>7.9999999999967695E-4</v>
      </c>
      <c r="AB393" s="53">
        <v>-1.2745360322696801E-16</v>
      </c>
      <c r="AC393" s="53">
        <v>-2.8605590118857497E-17</v>
      </c>
      <c r="AD393" s="53">
        <v>-1.7125190154843E-16</v>
      </c>
      <c r="AE393" s="53">
        <v>2.4999999999999602E-3</v>
      </c>
      <c r="AF393" s="53">
        <v>-9.3466900885630395E-18</v>
      </c>
      <c r="AG393" s="53">
        <v>-3.1788807697275001E-17</v>
      </c>
      <c r="AH393" s="53">
        <v>1.9999999999998101E-3</v>
      </c>
      <c r="AI393" s="53">
        <v>9.9999999999972593E-4</v>
      </c>
      <c r="AJ393" s="53">
        <v>1.9999999999995599E-3</v>
      </c>
      <c r="AK393" s="53">
        <v>3.9999999999997503E-3</v>
      </c>
      <c r="AL393" s="53">
        <v>9.9999999999971292E-4</v>
      </c>
      <c r="AM393" s="53">
        <v>-2.6090241078691199E-16</v>
      </c>
      <c r="AN393" s="53">
        <v>0.35191203108531099</v>
      </c>
      <c r="AO393" s="53">
        <v>0.29670411329577601</v>
      </c>
      <c r="AP393" s="53">
        <v>6.4927860070409203E-10</v>
      </c>
      <c r="AQ393" s="53">
        <v>2.2204460492503101E-16</v>
      </c>
      <c r="AR393" s="53">
        <v>2.3736793087793501E-2</v>
      </c>
      <c r="AS393" s="53">
        <v>1.0015135591743501E-6</v>
      </c>
      <c r="AT393" s="53">
        <v>6.4772732719225499E-5</v>
      </c>
      <c r="AU393" s="53">
        <v>5.3737912563336897E-2</v>
      </c>
      <c r="AV393" s="53">
        <v>8.1117302476164802E-4</v>
      </c>
      <c r="AW393" s="53">
        <v>0.58765402919669096</v>
      </c>
      <c r="AX393" s="53">
        <v>6.3643866204353403E-13</v>
      </c>
      <c r="AY393" s="53">
        <v>2.7725672592801101E-7</v>
      </c>
      <c r="AZ393" s="53">
        <v>2.2204460492503101E-16</v>
      </c>
      <c r="BA393" s="53">
        <v>2.2204460492503101E-16</v>
      </c>
      <c r="BB393" s="53">
        <v>2.5309572498400999E-7</v>
      </c>
      <c r="BC393" s="53">
        <v>2.2204460492503101E-16</v>
      </c>
      <c r="BD393" s="53">
        <v>5.3546730950959698E-5</v>
      </c>
      <c r="BE393" s="53">
        <v>9.9201075998485794E-2</v>
      </c>
      <c r="BF393" s="53">
        <v>2.2204460492503101E-16</v>
      </c>
      <c r="BG393" s="53">
        <v>6.8326209300588501E-6</v>
      </c>
      <c r="BH393" s="53">
        <v>0.14672134045310201</v>
      </c>
      <c r="BI393" s="53">
        <v>1.7023081288410001E-9</v>
      </c>
      <c r="BJ393" s="53">
        <v>6.8825902918137902E-3</v>
      </c>
      <c r="BK393" s="53">
        <v>3.0805285416970102E-4</v>
      </c>
      <c r="BL393" s="53">
        <v>2.2204460492503101E-16</v>
      </c>
      <c r="BN393" s="5">
        <f t="shared" si="26"/>
        <v>1</v>
      </c>
      <c r="BO393" s="5">
        <f t="shared" si="27"/>
        <v>0</v>
      </c>
      <c r="BQ393" s="5">
        <f t="shared" si="28"/>
        <v>2</v>
      </c>
      <c r="BR393" s="5">
        <f t="shared" si="29"/>
        <v>1</v>
      </c>
    </row>
    <row r="394" spans="1:70" x14ac:dyDescent="0.35">
      <c r="A394">
        <v>393</v>
      </c>
      <c r="B394" t="s">
        <v>1782</v>
      </c>
      <c r="C394">
        <v>5.6</v>
      </c>
      <c r="D394">
        <v>2.8</v>
      </c>
      <c r="E394">
        <v>2.8</v>
      </c>
      <c r="F394">
        <v>2</v>
      </c>
      <c r="G394">
        <v>2</v>
      </c>
      <c r="H394">
        <v>1</v>
      </c>
      <c r="I394">
        <v>50</v>
      </c>
      <c r="K394" t="s">
        <v>1572</v>
      </c>
      <c r="L394">
        <v>4000</v>
      </c>
      <c r="M394" t="s">
        <v>104</v>
      </c>
      <c r="N394" t="s">
        <v>1370</v>
      </c>
      <c r="O394" s="53">
        <v>0.34129999999999999</v>
      </c>
      <c r="P394" s="53">
        <v>6.7883809523809499E-2</v>
      </c>
      <c r="Q394" s="53">
        <v>6.8266666666666698E-2</v>
      </c>
      <c r="R394" s="53">
        <v>0.52277619047618995</v>
      </c>
      <c r="S394" s="53">
        <v>3.9999999999998301E-3</v>
      </c>
      <c r="T394" s="53">
        <v>-2.7255975254547599E-17</v>
      </c>
      <c r="U394" s="53">
        <v>-3.01581676298568E-17</v>
      </c>
      <c r="V394" s="53">
        <v>0.36956666666666699</v>
      </c>
      <c r="W394" s="53">
        <v>-2.74225087082414E-17</v>
      </c>
      <c r="X394" s="53">
        <v>2.5166666666666601E-2</v>
      </c>
      <c r="Y394" s="53">
        <v>-1.81521464526213E-16</v>
      </c>
      <c r="Z394" s="53">
        <v>-2.8357871606488102E-16</v>
      </c>
      <c r="AA394" s="53">
        <v>-3.0139779561011398E-16</v>
      </c>
      <c r="AB394" s="53">
        <v>-1.00891517362811E-16</v>
      </c>
      <c r="AC394" s="53">
        <v>-3.6686799431695502E-17</v>
      </c>
      <c r="AD394" s="53">
        <v>-2.73156497421212E-16</v>
      </c>
      <c r="AE394" s="53">
        <v>7.99666666666667E-2</v>
      </c>
      <c r="AF394" s="53">
        <v>-9.4022012397942897E-18</v>
      </c>
      <c r="AG394" s="53">
        <v>-3.1814828549414599E-17</v>
      </c>
      <c r="AH394" s="53">
        <v>1.49E-2</v>
      </c>
      <c r="AI394" s="53">
        <v>4.99999999999968E-3</v>
      </c>
      <c r="AJ394" s="53">
        <v>-4.6135317788298399E-16</v>
      </c>
      <c r="AK394" s="53">
        <v>-3.2965297158682502E-16</v>
      </c>
      <c r="AL394" s="53">
        <v>0.57930000000000004</v>
      </c>
      <c r="AM394" s="53">
        <v>-2.6126323326991502E-16</v>
      </c>
      <c r="AN394" s="53">
        <v>3.1782665474227902E-2</v>
      </c>
      <c r="AO394" s="53">
        <v>1.0553961521067E-3</v>
      </c>
      <c r="AP394" s="53">
        <v>1.0594665936300301E-5</v>
      </c>
      <c r="AQ394" s="53">
        <v>1.63975677272686E-3</v>
      </c>
      <c r="AR394" s="53">
        <v>1.4555765374950499E-2</v>
      </c>
      <c r="AS394" s="53">
        <v>5.9013926425524997E-9</v>
      </c>
      <c r="AT394" s="53">
        <v>4.8066534136134401E-5</v>
      </c>
      <c r="AU394" s="53">
        <v>0.23573175790654699</v>
      </c>
      <c r="AV394" s="53">
        <v>2.3105416889586999E-4</v>
      </c>
      <c r="AW394" s="53">
        <v>0.24969034531494499</v>
      </c>
      <c r="AX394" s="53">
        <v>3.74951179712206E-7</v>
      </c>
      <c r="AY394" s="53">
        <v>4.0671838238786097E-3</v>
      </c>
      <c r="AZ394" s="53">
        <v>2.2204460492503101E-16</v>
      </c>
      <c r="BA394" s="53">
        <v>2.2204460492503101E-16</v>
      </c>
      <c r="BB394" s="53">
        <v>1.5785840145934901E-3</v>
      </c>
      <c r="BC394" s="53">
        <v>2.2204460492503101E-16</v>
      </c>
      <c r="BD394" s="53">
        <v>3.51301156948342E-3</v>
      </c>
      <c r="BE394" s="53">
        <v>3.8114438225684498E-8</v>
      </c>
      <c r="BF394" s="53">
        <v>2.2204460492503101E-16</v>
      </c>
      <c r="BG394" s="53">
        <v>2.2505894658176399E-5</v>
      </c>
      <c r="BH394" s="53">
        <v>0.230121493398043</v>
      </c>
      <c r="BI394" s="53">
        <v>2.6047451063197301E-5</v>
      </c>
      <c r="BJ394" s="53">
        <v>4.2946823830509399E-2</v>
      </c>
      <c r="BK394" s="53">
        <v>0.15587275443696999</v>
      </c>
      <c r="BL394" s="53">
        <v>2.2204460492503101E-16</v>
      </c>
      <c r="BN394" s="5">
        <f t="shared" si="26"/>
        <v>0</v>
      </c>
      <c r="BO394" s="5">
        <f t="shared" si="27"/>
        <v>0</v>
      </c>
      <c r="BQ394" s="5">
        <f t="shared" si="28"/>
        <v>2</v>
      </c>
      <c r="BR394" s="5">
        <f t="shared" si="29"/>
        <v>0</v>
      </c>
    </row>
    <row r="395" spans="1:70" x14ac:dyDescent="0.35">
      <c r="A395">
        <v>394</v>
      </c>
      <c r="B395" t="s">
        <v>1783</v>
      </c>
      <c r="C395">
        <v>5.3</v>
      </c>
      <c r="D395">
        <v>3</v>
      </c>
      <c r="E395">
        <v>2.8</v>
      </c>
      <c r="F395">
        <v>1.77</v>
      </c>
      <c r="G395">
        <v>1.89</v>
      </c>
      <c r="H395">
        <v>1.07</v>
      </c>
      <c r="I395">
        <v>56.6</v>
      </c>
      <c r="K395" t="s">
        <v>1572</v>
      </c>
      <c r="L395">
        <v>4000</v>
      </c>
      <c r="M395" t="s">
        <v>104</v>
      </c>
      <c r="N395" t="s">
        <v>1370</v>
      </c>
      <c r="O395" s="53">
        <v>0.32133333333333303</v>
      </c>
      <c r="P395" s="53">
        <v>0.34168333333333301</v>
      </c>
      <c r="Q395" s="53">
        <v>0.38219999999999998</v>
      </c>
      <c r="R395" s="53">
        <v>8.6900000000000005E-2</v>
      </c>
      <c r="S395" s="53">
        <v>-1.7963408538434999E-16</v>
      </c>
      <c r="T395" s="53">
        <v>-2.7255975254547599E-17</v>
      </c>
      <c r="U395" s="53">
        <v>-2.8877941704585899E-17</v>
      </c>
      <c r="V395" s="53">
        <v>2.4999999999998201E-3</v>
      </c>
      <c r="W395" s="53">
        <v>-2.7228219678932001E-17</v>
      </c>
      <c r="X395" s="53">
        <v>0.114266666666667</v>
      </c>
      <c r="Y395" s="53">
        <v>9.9999999999999603E-3</v>
      </c>
      <c r="Z395" s="53">
        <v>2.82666666666666E-2</v>
      </c>
      <c r="AA395" s="53">
        <v>-3.0805913375786502E-16</v>
      </c>
      <c r="AB395" s="53">
        <v>-1.23734356094474E-16</v>
      </c>
      <c r="AC395" s="53">
        <v>-3.1892023744095602E-17</v>
      </c>
      <c r="AD395" s="53">
        <v>-2.5558721805651902E-16</v>
      </c>
      <c r="AE395" s="53">
        <v>0.123266666666667</v>
      </c>
      <c r="AF395" s="53">
        <v>-9.3536289824669398E-18</v>
      </c>
      <c r="AG395" s="53">
        <v>-3.1795746591178898E-17</v>
      </c>
      <c r="AH395" s="53">
        <v>1.2833333333333301E-2</v>
      </c>
      <c r="AI395" s="53">
        <v>-3.4541813853650198E-16</v>
      </c>
      <c r="AJ395" s="53">
        <v>-4.5627390754532401E-16</v>
      </c>
      <c r="AK395" s="53">
        <v>4.80999999999999E-2</v>
      </c>
      <c r="AL395" s="53">
        <v>5.8483333333333297E-2</v>
      </c>
      <c r="AM395" s="53">
        <v>-2.6090241078691199E-16</v>
      </c>
      <c r="AN395" s="53">
        <v>0.298555936115807</v>
      </c>
      <c r="AO395" s="53">
        <v>0.125940711293338</v>
      </c>
      <c r="AP395" s="53">
        <v>5.2268518392804599E-9</v>
      </c>
      <c r="AQ395" s="53">
        <v>8.8986343322973597E-11</v>
      </c>
      <c r="AR395" s="53">
        <v>4.3943767729989203E-2</v>
      </c>
      <c r="AS395" s="53">
        <v>7.2793028157988296E-6</v>
      </c>
      <c r="AT395" s="53">
        <v>2.5190588978845398E-5</v>
      </c>
      <c r="AU395" s="53">
        <v>0.309798326879625</v>
      </c>
      <c r="AV395" s="53">
        <v>4.9111675754552702E-5</v>
      </c>
      <c r="AW395" s="53">
        <v>0.401379052605149</v>
      </c>
      <c r="AX395" s="53">
        <v>7.3012759667213806E-11</v>
      </c>
      <c r="AY395" s="53">
        <v>3.4996899730022202E-6</v>
      </c>
      <c r="AZ395" s="53">
        <v>2.2204460492503101E-16</v>
      </c>
      <c r="BA395" s="53">
        <v>2.2204460492503101E-16</v>
      </c>
      <c r="BB395" s="53">
        <v>6.9305515055872402E-6</v>
      </c>
      <c r="BC395" s="53">
        <v>2.2204460492503101E-16</v>
      </c>
      <c r="BD395" s="53">
        <v>6.1090472287698104E-4</v>
      </c>
      <c r="BE395" s="53">
        <v>1.41325028330618E-3</v>
      </c>
      <c r="BF395" s="53">
        <v>2.2204460492503101E-16</v>
      </c>
      <c r="BG395" s="53">
        <v>3.1935783173509899E-6</v>
      </c>
      <c r="BH395" s="53">
        <v>0.17516172442535</v>
      </c>
      <c r="BI395" s="53">
        <v>1.259920839114E-8</v>
      </c>
      <c r="BJ395" s="53">
        <v>0.118525032664326</v>
      </c>
      <c r="BK395" s="53">
        <v>4.1830441981885397E-3</v>
      </c>
      <c r="BL395" s="53">
        <v>2.2204460492503101E-16</v>
      </c>
      <c r="BN395" s="5">
        <f t="shared" si="26"/>
        <v>0</v>
      </c>
      <c r="BO395" s="5">
        <f t="shared" si="27"/>
        <v>0</v>
      </c>
      <c r="BQ395" s="5">
        <f t="shared" si="28"/>
        <v>0</v>
      </c>
      <c r="BR395" s="5">
        <f t="shared" si="29"/>
        <v>0</v>
      </c>
    </row>
    <row r="396" spans="1:70" x14ac:dyDescent="0.35">
      <c r="A396">
        <v>395</v>
      </c>
      <c r="B396" t="s">
        <v>1784</v>
      </c>
      <c r="C396">
        <v>5.5</v>
      </c>
      <c r="D396">
        <v>3</v>
      </c>
      <c r="E396">
        <v>2.8</v>
      </c>
      <c r="F396">
        <v>1.83</v>
      </c>
      <c r="G396">
        <v>1.96</v>
      </c>
      <c r="H396">
        <v>1.07</v>
      </c>
      <c r="I396">
        <v>54.55</v>
      </c>
      <c r="K396" t="s">
        <v>1572</v>
      </c>
      <c r="L396">
        <v>4000</v>
      </c>
      <c r="M396" t="s">
        <v>104</v>
      </c>
      <c r="N396" t="s">
        <v>1370</v>
      </c>
      <c r="O396" s="53">
        <v>0.47489999999999999</v>
      </c>
      <c r="P396" s="53">
        <v>0.26657222222222199</v>
      </c>
      <c r="Q396" s="53">
        <v>0.18540000000000001</v>
      </c>
      <c r="R396" s="53">
        <v>0.30941111111111103</v>
      </c>
      <c r="S396" s="53">
        <v>-1.7963408538434999E-16</v>
      </c>
      <c r="T396" s="53">
        <v>-2.72837308301632E-17</v>
      </c>
      <c r="U396" s="53">
        <v>-2.9682853397439098E-17</v>
      </c>
      <c r="V396" s="53">
        <v>2.4999999999998201E-3</v>
      </c>
      <c r="W396" s="53">
        <v>-2.73114864057789E-17</v>
      </c>
      <c r="X396" s="53">
        <v>0.16463333333333299</v>
      </c>
      <c r="Y396" s="53">
        <v>4.9999999999999004E-3</v>
      </c>
      <c r="Z396" s="53">
        <v>1.5033333333333201E-2</v>
      </c>
      <c r="AA396" s="53">
        <v>-3.0808688933348098E-16</v>
      </c>
      <c r="AB396" s="53">
        <v>-1.23789867245705E-16</v>
      </c>
      <c r="AC396" s="53">
        <v>-3.1910238340593403E-17</v>
      </c>
      <c r="AD396" s="53">
        <v>-2.5769664180330698E-16</v>
      </c>
      <c r="AE396" s="53">
        <v>6.97333333333333E-2</v>
      </c>
      <c r="AF396" s="53">
        <v>-9.3345470242311994E-18</v>
      </c>
      <c r="AG396" s="53">
        <v>-3.1807889655510702E-17</v>
      </c>
      <c r="AH396" s="53">
        <v>8.8333333333332695E-3</v>
      </c>
      <c r="AI396" s="53">
        <v>-3.4355851497025499E-16</v>
      </c>
      <c r="AJ396" s="53">
        <v>-4.5627390754532401E-16</v>
      </c>
      <c r="AK396" s="53">
        <v>3.19999999999972E-3</v>
      </c>
      <c r="AL396" s="53">
        <v>7.9049999999999898E-2</v>
      </c>
      <c r="AM396" s="53">
        <v>-2.6090241078691199E-16</v>
      </c>
      <c r="AN396" s="53">
        <v>0.15456960852294899</v>
      </c>
      <c r="AO396" s="53">
        <v>7.61755400333958E-2</v>
      </c>
      <c r="AP396" s="53">
        <v>1.46608013350032E-7</v>
      </c>
      <c r="AQ396" s="53">
        <v>2.7979391848933101E-8</v>
      </c>
      <c r="AR396" s="53">
        <v>2.7884583929070901E-2</v>
      </c>
      <c r="AS396" s="53">
        <v>2.1019428399814199E-7</v>
      </c>
      <c r="AT396" s="53">
        <v>3.9743320317839997E-5</v>
      </c>
      <c r="AU396" s="53">
        <v>0.23261402828538799</v>
      </c>
      <c r="AV396" s="53">
        <v>2.3587028249225499E-4</v>
      </c>
      <c r="AW396" s="53">
        <v>0.41316470022839102</v>
      </c>
      <c r="AX396" s="53">
        <v>2.0787225132297001E-9</v>
      </c>
      <c r="AY396" s="53">
        <v>1.0665568888498E-4</v>
      </c>
      <c r="AZ396" s="53">
        <v>2.2204460492503101E-16</v>
      </c>
      <c r="BA396" s="53">
        <v>2.2204460492503101E-16</v>
      </c>
      <c r="BB396" s="53">
        <v>6.3958359448213395E-5</v>
      </c>
      <c r="BC396" s="53">
        <v>2.2204460492503101E-16</v>
      </c>
      <c r="BD396" s="53">
        <v>8.5899656402525695E-4</v>
      </c>
      <c r="BE396" s="53">
        <v>2.2301038035463699E-4</v>
      </c>
      <c r="BF396" s="53">
        <v>2.2204460492503101E-16</v>
      </c>
      <c r="BG396" s="53">
        <v>9.3239308724452801E-6</v>
      </c>
      <c r="BH396" s="53">
        <v>0.24003888934068801</v>
      </c>
      <c r="BI396" s="53">
        <v>3.2518403567137301E-7</v>
      </c>
      <c r="BJ396" s="53">
        <v>5.1346129236626001E-2</v>
      </c>
      <c r="BK396" s="53">
        <v>1.62467104602576E-2</v>
      </c>
      <c r="BL396" s="53">
        <v>2.2204460492503101E-16</v>
      </c>
      <c r="BN396" s="5">
        <f t="shared" si="26"/>
        <v>0</v>
      </c>
      <c r="BO396" s="5">
        <f t="shared" si="27"/>
        <v>0</v>
      </c>
      <c r="BQ396" s="5">
        <f t="shared" si="28"/>
        <v>0</v>
      </c>
      <c r="BR396" s="5">
        <f t="shared" si="29"/>
        <v>0</v>
      </c>
    </row>
    <row r="397" spans="1:70" x14ac:dyDescent="0.35">
      <c r="A397">
        <v>396</v>
      </c>
      <c r="B397" t="s">
        <v>1785</v>
      </c>
      <c r="C397">
        <v>5.5</v>
      </c>
      <c r="D397">
        <v>3</v>
      </c>
      <c r="E397">
        <v>2.7</v>
      </c>
      <c r="F397">
        <v>1.83</v>
      </c>
      <c r="G397">
        <v>2.04</v>
      </c>
      <c r="H397">
        <v>1.1100000000000001</v>
      </c>
      <c r="I397">
        <v>54.55</v>
      </c>
      <c r="K397" t="s">
        <v>1572</v>
      </c>
      <c r="L397">
        <v>4000</v>
      </c>
      <c r="M397" t="s">
        <v>104</v>
      </c>
      <c r="N397" t="s">
        <v>1370</v>
      </c>
      <c r="O397" s="53">
        <v>0.38476666666666598</v>
      </c>
      <c r="P397" s="53">
        <v>0.110033333333333</v>
      </c>
      <c r="Q397" s="53">
        <v>0.31613333333333299</v>
      </c>
      <c r="R397" s="53">
        <v>0.768844444444444</v>
      </c>
      <c r="S397" s="53">
        <v>-1.80133685745432E-16</v>
      </c>
      <c r="T397" s="53">
        <v>-2.6256774532385E-17</v>
      </c>
      <c r="U397" s="53">
        <v>-2.8982025113144499E-17</v>
      </c>
      <c r="V397" s="53">
        <v>-1.83242310214382E-16</v>
      </c>
      <c r="W397" s="53">
        <v>-2.75335310107039E-17</v>
      </c>
      <c r="X397" s="53">
        <v>0.154733333333333</v>
      </c>
      <c r="Y397" s="53">
        <v>9.9999999999980096E-4</v>
      </c>
      <c r="Z397" s="53">
        <v>2.4999999999997702E-3</v>
      </c>
      <c r="AA397" s="53">
        <v>-3.0067615064410798E-16</v>
      </c>
      <c r="AB397" s="53">
        <v>-1.23595578216396E-16</v>
      </c>
      <c r="AC397" s="53">
        <v>-2.8691458930918401E-17</v>
      </c>
      <c r="AD397" s="53">
        <v>1.49999999999975E-3</v>
      </c>
      <c r="AE397" s="53">
        <v>3.3233333333333302E-2</v>
      </c>
      <c r="AF397" s="53">
        <v>-9.3605678763708494E-18</v>
      </c>
      <c r="AG397" s="53">
        <v>-3.1785338250323E-17</v>
      </c>
      <c r="AH397" s="53">
        <v>7.4999999999999199E-3</v>
      </c>
      <c r="AI397" s="53">
        <v>-3.4414138205818302E-16</v>
      </c>
      <c r="AJ397" s="53">
        <v>-4.3978709562964E-16</v>
      </c>
      <c r="AK397" s="53">
        <v>3.0666666666663601E-3</v>
      </c>
      <c r="AL397" s="53">
        <v>3.65333333333333E-2</v>
      </c>
      <c r="AM397" s="53">
        <v>-2.6098567751375898E-16</v>
      </c>
      <c r="AN397" s="53">
        <v>7.5555601753878293E-2</v>
      </c>
      <c r="AO397" s="53">
        <v>0.150292430826034</v>
      </c>
      <c r="AP397" s="53">
        <v>6.0954917748146404E-7</v>
      </c>
      <c r="AQ397" s="53">
        <v>1.28272180676226E-8</v>
      </c>
      <c r="AR397" s="53">
        <v>1.59126614573902E-2</v>
      </c>
      <c r="AS397" s="53">
        <v>1.02396852464002E-8</v>
      </c>
      <c r="AT397" s="53">
        <v>4.3994641446280599E-5</v>
      </c>
      <c r="AU397" s="53">
        <v>0.19840643102710301</v>
      </c>
      <c r="AV397" s="53">
        <v>1.84483762196962E-4</v>
      </c>
      <c r="AW397" s="53">
        <v>0.41305487084442</v>
      </c>
      <c r="AX397" s="53">
        <v>1.64384696484624E-9</v>
      </c>
      <c r="AY397" s="53">
        <v>9.1819892151146399E-5</v>
      </c>
      <c r="AZ397" s="53">
        <v>2.2204460492503101E-16</v>
      </c>
      <c r="BA397" s="53">
        <v>2.2204460492503101E-16</v>
      </c>
      <c r="BB397" s="53">
        <v>5.9998556769461302E-5</v>
      </c>
      <c r="BC397" s="53">
        <v>2.2204460492503101E-16</v>
      </c>
      <c r="BD397" s="53">
        <v>5.4469432409554399E-4</v>
      </c>
      <c r="BE397" s="53">
        <v>3.8038110665610902E-4</v>
      </c>
      <c r="BF397" s="53">
        <v>2.2204460492503101E-16</v>
      </c>
      <c r="BG397" s="53">
        <v>2.5520210582975099E-5</v>
      </c>
      <c r="BH397" s="53">
        <v>0.29370998647016</v>
      </c>
      <c r="BI397" s="53">
        <v>6.7189498354042501E-7</v>
      </c>
      <c r="BJ397" s="53">
        <v>1.4251049854812301E-2</v>
      </c>
      <c r="BK397" s="53">
        <v>1.5605866035191001E-2</v>
      </c>
      <c r="BL397" s="53">
        <v>2.2204460492503101E-16</v>
      </c>
      <c r="BN397" s="5">
        <f t="shared" si="26"/>
        <v>1</v>
      </c>
      <c r="BO397" s="5">
        <f t="shared" si="27"/>
        <v>0</v>
      </c>
      <c r="BQ397" s="5">
        <f t="shared" si="28"/>
        <v>1</v>
      </c>
      <c r="BR397" s="5">
        <f t="shared" si="29"/>
        <v>0</v>
      </c>
    </row>
    <row r="398" spans="1:70" x14ac:dyDescent="0.35">
      <c r="A398">
        <v>397</v>
      </c>
      <c r="B398" t="s">
        <v>1786</v>
      </c>
      <c r="C398">
        <v>5.9</v>
      </c>
      <c r="D398">
        <v>3.1</v>
      </c>
      <c r="E398">
        <v>3</v>
      </c>
      <c r="F398">
        <v>1.9</v>
      </c>
      <c r="G398">
        <v>1.97</v>
      </c>
      <c r="H398">
        <v>1.03</v>
      </c>
      <c r="I398">
        <v>52.54</v>
      </c>
      <c r="K398" t="s">
        <v>1572</v>
      </c>
      <c r="L398">
        <v>4000</v>
      </c>
      <c r="M398" t="s">
        <v>104</v>
      </c>
      <c r="N398" t="s">
        <v>1370</v>
      </c>
      <c r="O398" s="53">
        <v>0.41623333333333301</v>
      </c>
      <c r="P398" s="53">
        <v>0.79066666666666696</v>
      </c>
      <c r="Q398" s="53">
        <v>9.1333333333333006E-3</v>
      </c>
      <c r="R398" s="53">
        <v>0.112433333333333</v>
      </c>
      <c r="S398" s="53">
        <v>-1.7691403897401901E-16</v>
      </c>
      <c r="T398" s="53">
        <v>-2.74225087082414E-17</v>
      </c>
      <c r="U398" s="53">
        <v>-3.1382882403896401E-17</v>
      </c>
      <c r="V398" s="53">
        <v>2.79999999999982E-3</v>
      </c>
      <c r="W398" s="53">
        <v>-2.7339241981394501E-17</v>
      </c>
      <c r="X398" s="53">
        <v>1.1133333333333099E-2</v>
      </c>
      <c r="Y398" s="53">
        <v>1.9999999999998201E-3</v>
      </c>
      <c r="Z398" s="53">
        <v>-3.0339619705443998E-16</v>
      </c>
      <c r="AA398" s="53">
        <v>-3.31984439938537E-16</v>
      </c>
      <c r="AB398" s="53">
        <v>-1.2159717677207001E-16</v>
      </c>
      <c r="AC398" s="53">
        <v>-3.2506983216329402E-17</v>
      </c>
      <c r="AD398" s="53">
        <v>-2.17603712826531E-16</v>
      </c>
      <c r="AE398" s="53">
        <v>0.221733333333333</v>
      </c>
      <c r="AF398" s="53">
        <v>-9.4351609858378493E-18</v>
      </c>
      <c r="AG398" s="53">
        <v>-3.18235021667945E-17</v>
      </c>
      <c r="AH398" s="53">
        <v>1.1333333333333299E-2</v>
      </c>
      <c r="AI398" s="53">
        <v>-3.23879811858774E-16</v>
      </c>
      <c r="AJ398" s="53">
        <v>7.9999999999952104E-4</v>
      </c>
      <c r="AK398" s="53">
        <v>3.9999999999967199E-4</v>
      </c>
      <c r="AL398" s="53">
        <v>3.0199999999999901E-2</v>
      </c>
      <c r="AM398" s="53">
        <v>-2.6090241078691199E-16</v>
      </c>
      <c r="AN398" s="53">
        <v>2.8313649839518899E-2</v>
      </c>
      <c r="AO398" s="53">
        <v>7.2253824467562403E-3</v>
      </c>
      <c r="AP398" s="53">
        <v>2.59768440732306E-7</v>
      </c>
      <c r="AQ398" s="53">
        <v>2.29358325703498E-5</v>
      </c>
      <c r="AR398" s="53">
        <v>1.9698366750029499E-2</v>
      </c>
      <c r="AS398" s="53">
        <v>1.6312645651695799E-8</v>
      </c>
      <c r="AT398" s="53">
        <v>9.9909289794182597E-5</v>
      </c>
      <c r="AU398" s="53">
        <v>7.6387361491500994E-2</v>
      </c>
      <c r="AV398" s="53">
        <v>3.5038731207614601E-3</v>
      </c>
      <c r="AW398" s="53">
        <v>0.31235032335118401</v>
      </c>
      <c r="AX398" s="53">
        <v>9.8043450639296705E-8</v>
      </c>
      <c r="AY398" s="53">
        <v>3.0348959191000601E-3</v>
      </c>
      <c r="AZ398" s="53">
        <v>2.2204460492503101E-16</v>
      </c>
      <c r="BA398" s="53">
        <v>2.2204460492503101E-16</v>
      </c>
      <c r="BB398" s="53">
        <v>4.34577200411917E-4</v>
      </c>
      <c r="BC398" s="53">
        <v>2.2204460492503101E-16</v>
      </c>
      <c r="BD398" s="53">
        <v>2.3247176037625998E-3</v>
      </c>
      <c r="BE398" s="53">
        <v>1.6995998839108801E-5</v>
      </c>
      <c r="BF398" s="53">
        <v>2.2204460492503101E-16</v>
      </c>
      <c r="BG398" s="53">
        <v>3.4051771662128098E-6</v>
      </c>
      <c r="BH398" s="53">
        <v>0.155113100193667</v>
      </c>
      <c r="BI398" s="53">
        <v>4.3654328353665903E-6</v>
      </c>
      <c r="BJ398" s="53">
        <v>1.6305650315721801E-2</v>
      </c>
      <c r="BK398" s="53">
        <v>3.7995344123244401E-2</v>
      </c>
      <c r="BL398" s="53">
        <v>2.2204460492503101E-16</v>
      </c>
      <c r="BN398" s="5">
        <f t="shared" si="26"/>
        <v>1</v>
      </c>
      <c r="BO398" s="5">
        <f t="shared" si="27"/>
        <v>0</v>
      </c>
      <c r="BQ398" s="5">
        <f t="shared" si="28"/>
        <v>1</v>
      </c>
      <c r="BR398" s="5">
        <f t="shared" si="29"/>
        <v>0</v>
      </c>
    </row>
    <row r="399" spans="1:70" x14ac:dyDescent="0.35">
      <c r="A399">
        <v>398</v>
      </c>
      <c r="B399" t="s">
        <v>1787</v>
      </c>
      <c r="C399">
        <v>5.4</v>
      </c>
      <c r="D399">
        <v>2.9</v>
      </c>
      <c r="E399">
        <v>2.6</v>
      </c>
      <c r="F399">
        <v>1.86</v>
      </c>
      <c r="G399">
        <v>2.08</v>
      </c>
      <c r="H399">
        <v>1.1200000000000001</v>
      </c>
      <c r="I399">
        <v>53.7</v>
      </c>
      <c r="K399" t="s">
        <v>1572</v>
      </c>
      <c r="L399">
        <v>4000</v>
      </c>
      <c r="M399" t="s">
        <v>104</v>
      </c>
      <c r="N399" t="s">
        <v>1370</v>
      </c>
      <c r="O399" s="53">
        <v>0.1666</v>
      </c>
      <c r="P399" s="53">
        <v>0.104009523809524</v>
      </c>
      <c r="Q399" s="53">
        <v>0.57003333333333295</v>
      </c>
      <c r="R399" s="53">
        <v>0.87576666666666703</v>
      </c>
      <c r="S399" s="53">
        <v>-1.7991164114050699E-16</v>
      </c>
      <c r="T399" s="53">
        <v>-2.72837308301632E-17</v>
      </c>
      <c r="U399" s="53">
        <v>-2.9058352946087498E-17</v>
      </c>
      <c r="V399" s="53">
        <v>-1.8313128791192001E-16</v>
      </c>
      <c r="W399" s="53">
        <v>-2.7478019859472599E-17</v>
      </c>
      <c r="X399" s="53">
        <v>2.0899999999999901E-2</v>
      </c>
      <c r="Y399" s="53">
        <v>4.9999999999982795E-4</v>
      </c>
      <c r="Z399" s="53">
        <v>-2.2506996266713501E-16</v>
      </c>
      <c r="AA399" s="53">
        <v>-2.83301160308724E-16</v>
      </c>
      <c r="AB399" s="53">
        <v>-1.22263310586845E-16</v>
      </c>
      <c r="AC399" s="53">
        <v>-2.8425178877356003E-17</v>
      </c>
      <c r="AD399" s="53">
        <v>-2.7766677845875198E-16</v>
      </c>
      <c r="AE399" s="53">
        <v>6.3299999999999995E-2</v>
      </c>
      <c r="AF399" s="53">
        <v>-9.3380164711831495E-18</v>
      </c>
      <c r="AG399" s="53">
        <v>-3.18235021667945E-17</v>
      </c>
      <c r="AH399" s="53">
        <v>6.4999999999999303E-3</v>
      </c>
      <c r="AI399" s="53">
        <v>-3.4000580129145399E-16</v>
      </c>
      <c r="AJ399" s="53">
        <v>-4.34569047413902E-16</v>
      </c>
      <c r="AK399" s="53">
        <v>4.9999999999969795E-4</v>
      </c>
      <c r="AL399" s="53">
        <v>1.8833333333333299E-2</v>
      </c>
      <c r="AM399" s="53">
        <v>-2.6098567751375898E-16</v>
      </c>
      <c r="AN399" s="53">
        <v>6.1795597496307003E-2</v>
      </c>
      <c r="AO399" s="53">
        <v>0.16524114818275101</v>
      </c>
      <c r="AP399" s="53">
        <v>3.8502781431231004E-6</v>
      </c>
      <c r="AQ399" s="53">
        <v>6.9049297383883303E-8</v>
      </c>
      <c r="AR399" s="53">
        <v>1.2291772294986601E-2</v>
      </c>
      <c r="AS399" s="53">
        <v>5.1857195216273096E-9</v>
      </c>
      <c r="AT399" s="53">
        <v>2.8430355382556002E-5</v>
      </c>
      <c r="AU399" s="53">
        <v>0.21611065015077399</v>
      </c>
      <c r="AV399" s="53">
        <v>7.3377481291421999E-5</v>
      </c>
      <c r="AW399" s="53">
        <v>0.405563293460666</v>
      </c>
      <c r="AX399" s="53">
        <v>1.1592357228578E-9</v>
      </c>
      <c r="AY399" s="53">
        <v>1.2294784020277301E-4</v>
      </c>
      <c r="AZ399" s="53">
        <v>2.2204460492503101E-16</v>
      </c>
      <c r="BA399" s="53">
        <v>2.2204460492503101E-16</v>
      </c>
      <c r="BB399" s="53">
        <v>1.2930802363510699E-4</v>
      </c>
      <c r="BC399" s="53">
        <v>2.2204460492503101E-16</v>
      </c>
      <c r="BD399" s="53">
        <v>4.67716495065187E-4</v>
      </c>
      <c r="BE399" s="53">
        <v>6.8163767462240099E-5</v>
      </c>
      <c r="BF399" s="53">
        <v>2.2204460492503101E-16</v>
      </c>
      <c r="BG399" s="53">
        <v>6.95386158464097E-5</v>
      </c>
      <c r="BH399" s="53">
        <v>0.39137570010343098</v>
      </c>
      <c r="BI399" s="53">
        <v>2.2771634845348201E-6</v>
      </c>
      <c r="BJ399" s="53">
        <v>1.30020744002685E-2</v>
      </c>
      <c r="BK399" s="53">
        <v>2.6659836152776499E-2</v>
      </c>
      <c r="BL399" s="53">
        <v>2.2204460492503101E-16</v>
      </c>
      <c r="BN399" s="5">
        <f t="shared" si="26"/>
        <v>1</v>
      </c>
      <c r="BO399" s="5">
        <f t="shared" si="27"/>
        <v>0</v>
      </c>
      <c r="BQ399" s="5">
        <f t="shared" si="28"/>
        <v>2</v>
      </c>
      <c r="BR399" s="5">
        <f t="shared" si="29"/>
        <v>0</v>
      </c>
    </row>
    <row r="400" spans="1:70" x14ac:dyDescent="0.35">
      <c r="A400">
        <v>399</v>
      </c>
      <c r="B400" t="s">
        <v>1788</v>
      </c>
      <c r="C400">
        <v>5.4</v>
      </c>
      <c r="D400">
        <v>2.9</v>
      </c>
      <c r="E400">
        <v>2.6</v>
      </c>
      <c r="F400">
        <v>1.86</v>
      </c>
      <c r="G400">
        <v>2.08</v>
      </c>
      <c r="H400">
        <v>1.1200000000000001</v>
      </c>
      <c r="I400">
        <v>53.7</v>
      </c>
      <c r="K400" t="s">
        <v>1572</v>
      </c>
      <c r="L400">
        <v>4000</v>
      </c>
      <c r="M400" t="s">
        <v>104</v>
      </c>
      <c r="N400" t="s">
        <v>1370</v>
      </c>
      <c r="O400" s="53">
        <v>0.1666</v>
      </c>
      <c r="P400" s="53">
        <v>0.104009523809524</v>
      </c>
      <c r="Q400" s="53">
        <v>0.57003333333333295</v>
      </c>
      <c r="R400" s="53">
        <v>0.87576666666666703</v>
      </c>
      <c r="S400" s="53">
        <v>-1.7991164114050699E-16</v>
      </c>
      <c r="T400" s="53">
        <v>-2.72837308301632E-17</v>
      </c>
      <c r="U400" s="53">
        <v>-2.9058352946087498E-17</v>
      </c>
      <c r="V400" s="53">
        <v>-1.8313128791192001E-16</v>
      </c>
      <c r="W400" s="53">
        <v>-2.7478019859472599E-17</v>
      </c>
      <c r="X400" s="53">
        <v>2.0899999999999901E-2</v>
      </c>
      <c r="Y400" s="53">
        <v>4.9999999999982795E-4</v>
      </c>
      <c r="Z400" s="53">
        <v>-2.2506996266713501E-16</v>
      </c>
      <c r="AA400" s="53">
        <v>-2.83301160308724E-16</v>
      </c>
      <c r="AB400" s="53">
        <v>-1.22263310586845E-16</v>
      </c>
      <c r="AC400" s="53">
        <v>-2.8425178877356003E-17</v>
      </c>
      <c r="AD400" s="53">
        <v>-2.7766677845875198E-16</v>
      </c>
      <c r="AE400" s="53">
        <v>6.3299999999999995E-2</v>
      </c>
      <c r="AF400" s="53">
        <v>-9.3380164711831495E-18</v>
      </c>
      <c r="AG400" s="53">
        <v>-3.18235021667945E-17</v>
      </c>
      <c r="AH400" s="53">
        <v>6.4999999999999303E-3</v>
      </c>
      <c r="AI400" s="53">
        <v>-3.4000580129145399E-16</v>
      </c>
      <c r="AJ400" s="53">
        <v>-4.34569047413902E-16</v>
      </c>
      <c r="AK400" s="53">
        <v>4.9999999999969795E-4</v>
      </c>
      <c r="AL400" s="53">
        <v>1.8833333333333299E-2</v>
      </c>
      <c r="AM400" s="53">
        <v>-2.6098567751375898E-16</v>
      </c>
      <c r="AN400" s="53">
        <v>6.1795597496307003E-2</v>
      </c>
      <c r="AO400" s="53">
        <v>0.16524114818275101</v>
      </c>
      <c r="AP400" s="53">
        <v>3.8502781431231004E-6</v>
      </c>
      <c r="AQ400" s="53">
        <v>6.9049297383883303E-8</v>
      </c>
      <c r="AR400" s="53">
        <v>1.2291772294986601E-2</v>
      </c>
      <c r="AS400" s="53">
        <v>5.1857195216273096E-9</v>
      </c>
      <c r="AT400" s="53">
        <v>2.8430355382556002E-5</v>
      </c>
      <c r="AU400" s="53">
        <v>0.21611065015077399</v>
      </c>
      <c r="AV400" s="53">
        <v>7.3377481291421999E-5</v>
      </c>
      <c r="AW400" s="53">
        <v>0.405563293460666</v>
      </c>
      <c r="AX400" s="53">
        <v>1.1592357228578E-9</v>
      </c>
      <c r="AY400" s="53">
        <v>1.2294784020277301E-4</v>
      </c>
      <c r="AZ400" s="53">
        <v>2.2204460492503101E-16</v>
      </c>
      <c r="BA400" s="53">
        <v>2.2204460492503101E-16</v>
      </c>
      <c r="BB400" s="53">
        <v>1.2930802363510699E-4</v>
      </c>
      <c r="BC400" s="53">
        <v>2.2204460492503101E-16</v>
      </c>
      <c r="BD400" s="53">
        <v>4.67716495065187E-4</v>
      </c>
      <c r="BE400" s="53">
        <v>6.8163767462240099E-5</v>
      </c>
      <c r="BF400" s="53">
        <v>2.2204460492503101E-16</v>
      </c>
      <c r="BG400" s="53">
        <v>6.95386158464097E-5</v>
      </c>
      <c r="BH400" s="53">
        <v>0.39137570010343098</v>
      </c>
      <c r="BI400" s="53">
        <v>2.2771634845348201E-6</v>
      </c>
      <c r="BJ400" s="53">
        <v>1.30020744002685E-2</v>
      </c>
      <c r="BK400" s="53">
        <v>2.6659836152776499E-2</v>
      </c>
      <c r="BL400" s="53">
        <v>2.2204460492503101E-16</v>
      </c>
      <c r="BN400" s="5">
        <f t="shared" si="26"/>
        <v>1</v>
      </c>
      <c r="BO400" s="5">
        <f t="shared" si="27"/>
        <v>0</v>
      </c>
      <c r="BQ400" s="5">
        <f t="shared" si="28"/>
        <v>2</v>
      </c>
      <c r="BR400" s="5">
        <f t="shared" si="29"/>
        <v>0</v>
      </c>
    </row>
    <row r="401" spans="1:70" x14ac:dyDescent="0.35">
      <c r="A401">
        <v>400</v>
      </c>
      <c r="B401" t="s">
        <v>1789</v>
      </c>
      <c r="C401">
        <v>5.4</v>
      </c>
      <c r="D401">
        <v>2.9</v>
      </c>
      <c r="E401">
        <v>2.7</v>
      </c>
      <c r="F401">
        <v>1.86</v>
      </c>
      <c r="G401">
        <v>2</v>
      </c>
      <c r="H401">
        <v>1.07</v>
      </c>
      <c r="I401">
        <v>53.7</v>
      </c>
      <c r="K401" t="s">
        <v>1572</v>
      </c>
      <c r="L401">
        <v>4000</v>
      </c>
      <c r="M401" t="s">
        <v>104</v>
      </c>
      <c r="N401" t="s">
        <v>1370</v>
      </c>
      <c r="O401" s="53">
        <v>0.36733333333333301</v>
      </c>
      <c r="P401" s="53">
        <v>0.21361666666666701</v>
      </c>
      <c r="Q401" s="53">
        <v>0.4516</v>
      </c>
      <c r="R401" s="53">
        <v>0.447711111111111</v>
      </c>
      <c r="S401" s="53">
        <v>-1.78967951569575E-16</v>
      </c>
      <c r="T401" s="53">
        <v>-2.6645352591003799E-17</v>
      </c>
      <c r="U401" s="53">
        <v>-2.8988964007048402E-17</v>
      </c>
      <c r="V401" s="53">
        <v>3.4999999999998001E-3</v>
      </c>
      <c r="W401" s="53">
        <v>-2.7561286586319499E-17</v>
      </c>
      <c r="X401" s="53">
        <v>1.6899999999999901E-2</v>
      </c>
      <c r="Y401" s="53">
        <v>8.4999999999999503E-3</v>
      </c>
      <c r="Z401" s="53">
        <v>-2.2523649612082898E-16</v>
      </c>
      <c r="AA401" s="53">
        <v>-2.9945490531701999E-16</v>
      </c>
      <c r="AB401" s="53">
        <v>-1.23068222279699E-16</v>
      </c>
      <c r="AC401" s="53">
        <v>-2.93732052569773E-17</v>
      </c>
      <c r="AD401" s="53">
        <v>-2.8241298188902402E-16</v>
      </c>
      <c r="AE401" s="53">
        <v>5.7866666666666698E-2</v>
      </c>
      <c r="AF401" s="53">
        <v>-9.3328123007552204E-18</v>
      </c>
      <c r="AG401" s="53">
        <v>-3.1799216038130899E-17</v>
      </c>
      <c r="AH401" s="53">
        <v>9.1666666666666008E-3</v>
      </c>
      <c r="AI401" s="53">
        <v>-3.4519609393157698E-16</v>
      </c>
      <c r="AJ401" s="53">
        <v>-4.3900993951240302E-16</v>
      </c>
      <c r="AK401" s="53">
        <v>4.9999999999970001E-4</v>
      </c>
      <c r="AL401" s="53">
        <v>0.28360000000000002</v>
      </c>
      <c r="AM401" s="53">
        <v>-2.6098567751375898E-16</v>
      </c>
      <c r="AN401" s="53">
        <v>0.101102294300491</v>
      </c>
      <c r="AO401" s="53">
        <v>7.0407820916824695E-2</v>
      </c>
      <c r="AP401" s="53">
        <v>7.4377646270063901E-7</v>
      </c>
      <c r="AQ401" s="53">
        <v>7.4906799477381902E-8</v>
      </c>
      <c r="AR401" s="53">
        <v>1.8908104353906299E-2</v>
      </c>
      <c r="AS401" s="53">
        <v>2.3576796828051999E-8</v>
      </c>
      <c r="AT401" s="53">
        <v>3.7557018543851099E-5</v>
      </c>
      <c r="AU401" s="53">
        <v>0.34755825151141101</v>
      </c>
      <c r="AV401" s="53">
        <v>8.3928358687571805E-5</v>
      </c>
      <c r="AW401" s="53">
        <v>0.36720817554940999</v>
      </c>
      <c r="AX401" s="53">
        <v>5.8574750960987201E-9</v>
      </c>
      <c r="AY401" s="53">
        <v>1.1556116836053299E-4</v>
      </c>
      <c r="AZ401" s="53">
        <v>2.2204460492503101E-16</v>
      </c>
      <c r="BA401" s="53">
        <v>2.2204460492503101E-16</v>
      </c>
      <c r="BB401" s="53">
        <v>8.5489020505623506E-5</v>
      </c>
      <c r="BC401" s="53">
        <v>2.2204460492503101E-16</v>
      </c>
      <c r="BD401" s="53">
        <v>1.00194183636788E-3</v>
      </c>
      <c r="BE401" s="53">
        <v>8.0712421495991005E-5</v>
      </c>
      <c r="BF401" s="53">
        <v>2.2204460492503101E-16</v>
      </c>
      <c r="BG401" s="53">
        <v>2.0418351319460099E-5</v>
      </c>
      <c r="BH401" s="53">
        <v>0.27298154868991098</v>
      </c>
      <c r="BI401" s="53">
        <v>6.6272725574179397E-7</v>
      </c>
      <c r="BJ401" s="53">
        <v>3.9473998327851603E-2</v>
      </c>
      <c r="BK401" s="53">
        <v>2.6390925037236598E-2</v>
      </c>
      <c r="BL401" s="53">
        <v>2.2204460492503101E-16</v>
      </c>
      <c r="BN401" s="5">
        <f t="shared" si="26"/>
        <v>0</v>
      </c>
      <c r="BO401" s="5">
        <f t="shared" si="27"/>
        <v>0</v>
      </c>
      <c r="BQ401" s="5">
        <f t="shared" si="28"/>
        <v>0</v>
      </c>
      <c r="BR401" s="5">
        <f t="shared" si="29"/>
        <v>0</v>
      </c>
    </row>
    <row r="402" spans="1:70" x14ac:dyDescent="0.35">
      <c r="A402">
        <v>401</v>
      </c>
      <c r="B402" t="s">
        <v>1790</v>
      </c>
      <c r="C402">
        <v>5.6</v>
      </c>
      <c r="D402">
        <v>3.1</v>
      </c>
      <c r="E402">
        <v>2.8</v>
      </c>
      <c r="F402">
        <v>1.81</v>
      </c>
      <c r="G402">
        <v>2</v>
      </c>
      <c r="H402">
        <v>1.1100000000000001</v>
      </c>
      <c r="I402">
        <v>55.36</v>
      </c>
      <c r="K402" t="s">
        <v>1572</v>
      </c>
      <c r="L402">
        <v>4000</v>
      </c>
      <c r="M402" t="s">
        <v>104</v>
      </c>
      <c r="N402" t="s">
        <v>1370</v>
      </c>
      <c r="O402" s="53">
        <v>0.65310000000000001</v>
      </c>
      <c r="P402" s="53">
        <v>0.49980000000000002</v>
      </c>
      <c r="Q402" s="53">
        <v>0.11206666666666699</v>
      </c>
      <c r="R402" s="53">
        <v>0.39496666666666702</v>
      </c>
      <c r="S402" s="53">
        <v>-1.8041124150158801E-16</v>
      </c>
      <c r="T402" s="53">
        <v>-2.7144952952085102E-17</v>
      </c>
      <c r="U402" s="53">
        <v>-3.00020425170189E-17</v>
      </c>
      <c r="V402" s="53">
        <v>-1.89126492244895E-16</v>
      </c>
      <c r="W402" s="53">
        <v>-2.7561286586319499E-17</v>
      </c>
      <c r="X402" s="53">
        <v>8.4666666666664905E-3</v>
      </c>
      <c r="Y402" s="53">
        <v>-1.8723911310303301E-16</v>
      </c>
      <c r="Z402" s="53">
        <v>3.3333333333330399E-3</v>
      </c>
      <c r="AA402" s="53">
        <v>-3.2604474675679299E-16</v>
      </c>
      <c r="AB402" s="53">
        <v>-1.2986833830552799E-16</v>
      </c>
      <c r="AC402" s="53">
        <v>-3.0983028642683797E-17</v>
      </c>
      <c r="AD402" s="53">
        <v>1.4999999999997799E-3</v>
      </c>
      <c r="AE402" s="53">
        <v>3.7266666666666698E-2</v>
      </c>
      <c r="AF402" s="53">
        <v>-9.4056706867462506E-18</v>
      </c>
      <c r="AG402" s="53">
        <v>-3.1794011867702901E-17</v>
      </c>
      <c r="AH402" s="53">
        <v>1.21666666666666E-2</v>
      </c>
      <c r="AI402" s="53">
        <v>-3.47222250951518E-16</v>
      </c>
      <c r="AJ402" s="53">
        <v>-4.5705106366256099E-16</v>
      </c>
      <c r="AK402" s="53">
        <v>6.5666666666664699E-3</v>
      </c>
      <c r="AL402" s="53">
        <v>3.9799999999999898E-2</v>
      </c>
      <c r="AM402" s="53">
        <v>-2.6090241078691199E-16</v>
      </c>
      <c r="AN402" s="53">
        <v>0.12962337324651199</v>
      </c>
      <c r="AO402" s="53">
        <v>8.0235870467773807E-2</v>
      </c>
      <c r="AP402" s="53">
        <v>1.15623954806687E-7</v>
      </c>
      <c r="AQ402" s="53">
        <v>5.4261583455435497E-9</v>
      </c>
      <c r="AR402" s="53">
        <v>2.1886678275560099E-2</v>
      </c>
      <c r="AS402" s="53">
        <v>1.2139492902351701E-7</v>
      </c>
      <c r="AT402" s="53">
        <v>4.60719794068805E-5</v>
      </c>
      <c r="AU402" s="53">
        <v>0.113222814859239</v>
      </c>
      <c r="AV402" s="53">
        <v>5.1911288542657295E-4</v>
      </c>
      <c r="AW402" s="53">
        <v>0.45185031695665201</v>
      </c>
      <c r="AX402" s="53">
        <v>4.3307008947908401E-10</v>
      </c>
      <c r="AY402" s="53">
        <v>6.7980715352506299E-5</v>
      </c>
      <c r="AZ402" s="53">
        <v>2.2204460492503101E-16</v>
      </c>
      <c r="BA402" s="53">
        <v>2.2204460492503101E-16</v>
      </c>
      <c r="BB402" s="53">
        <v>3.7599315976015701E-5</v>
      </c>
      <c r="BC402" s="53">
        <v>2.2204460492503101E-16</v>
      </c>
      <c r="BD402" s="53">
        <v>4.2646199614327398E-4</v>
      </c>
      <c r="BE402" s="53">
        <v>3.0895955285103799E-4</v>
      </c>
      <c r="BF402" s="53">
        <v>2.2204460492503101E-16</v>
      </c>
      <c r="BG402" s="53">
        <v>1.27099840718467E-5</v>
      </c>
      <c r="BH402" s="53">
        <v>0.240788058039619</v>
      </c>
      <c r="BI402" s="53">
        <v>3.25700173587754E-7</v>
      </c>
      <c r="BJ402" s="53">
        <v>1.96611495553277E-2</v>
      </c>
      <c r="BK402" s="53">
        <v>9.0883686310693802E-3</v>
      </c>
      <c r="BL402" s="53">
        <v>2.2204460492503101E-16</v>
      </c>
      <c r="BN402" s="5">
        <f t="shared" si="26"/>
        <v>0</v>
      </c>
      <c r="BO402" s="5">
        <f t="shared" si="27"/>
        <v>0</v>
      </c>
      <c r="BQ402" s="5">
        <f t="shared" si="28"/>
        <v>1</v>
      </c>
      <c r="BR402" s="5">
        <f t="shared" si="29"/>
        <v>0</v>
      </c>
    </row>
    <row r="403" spans="1:70" x14ac:dyDescent="0.35">
      <c r="A403">
        <v>402</v>
      </c>
      <c r="B403" t="s">
        <v>1791</v>
      </c>
      <c r="C403">
        <v>5.2</v>
      </c>
      <c r="D403">
        <v>2.7</v>
      </c>
      <c r="E403">
        <v>2.5</v>
      </c>
      <c r="F403">
        <v>1.93</v>
      </c>
      <c r="G403">
        <v>2.08</v>
      </c>
      <c r="H403">
        <v>1.08</v>
      </c>
      <c r="I403">
        <v>51.92</v>
      </c>
      <c r="K403" t="s">
        <v>1572</v>
      </c>
      <c r="L403">
        <v>4000</v>
      </c>
      <c r="M403" t="s">
        <v>104</v>
      </c>
      <c r="N403" t="s">
        <v>1370</v>
      </c>
      <c r="O403" s="53">
        <v>5.1366666666666699E-2</v>
      </c>
      <c r="P403" s="53">
        <v>0.195266666666667</v>
      </c>
      <c r="Q403" s="53">
        <v>0.472233333333334</v>
      </c>
      <c r="R403" s="53">
        <v>0.41671904761904799</v>
      </c>
      <c r="S403" s="53">
        <v>1.33333333333319E-3</v>
      </c>
      <c r="T403" s="53">
        <v>-2.6700863742235002E-17</v>
      </c>
      <c r="U403" s="53">
        <v>-2.8768654125599399E-17</v>
      </c>
      <c r="V403" s="53">
        <v>3.49999999999986E-3</v>
      </c>
      <c r="W403" s="53">
        <v>-2.6756374893466299E-17</v>
      </c>
      <c r="X403" s="53">
        <v>1.76999999999999E-2</v>
      </c>
      <c r="Y403" s="53">
        <v>2.4999999999998201E-3</v>
      </c>
      <c r="Z403" s="53">
        <v>-2.1779800185584E-16</v>
      </c>
      <c r="AA403" s="53">
        <v>9.9999999999972593E-4</v>
      </c>
      <c r="AB403" s="53">
        <v>6.6666666666657601E-4</v>
      </c>
      <c r="AC403" s="53">
        <v>-2.87252860387E-17</v>
      </c>
      <c r="AD403" s="53">
        <v>-2.82912582250106E-16</v>
      </c>
      <c r="AE403" s="53">
        <v>0.2185</v>
      </c>
      <c r="AF403" s="53">
        <v>-9.2269941687206399E-18</v>
      </c>
      <c r="AG403" s="53">
        <v>-3.1825236890270497E-17</v>
      </c>
      <c r="AH403" s="53">
        <v>6.8333333333332599E-3</v>
      </c>
      <c r="AI403" s="53">
        <v>-3.1580293935462598E-16</v>
      </c>
      <c r="AJ403" s="53">
        <v>1.9999999999995798E-3</v>
      </c>
      <c r="AK403" s="53">
        <v>3.1266666666666602E-2</v>
      </c>
      <c r="AL403" s="53">
        <v>0.16793333333333299</v>
      </c>
      <c r="AM403" s="53">
        <v>-2.6098567751375898E-16</v>
      </c>
      <c r="AN403" s="53">
        <v>6.4972556159113307E-2</v>
      </c>
      <c r="AO403" s="53">
        <v>3.7384234371824802E-2</v>
      </c>
      <c r="AP403" s="53">
        <v>2.5861301637242699E-5</v>
      </c>
      <c r="AQ403" s="53">
        <v>1.59924152206463E-6</v>
      </c>
      <c r="AR403" s="53">
        <v>9.1082953729775297E-3</v>
      </c>
      <c r="AS403" s="53">
        <v>1.9584323247284198E-9</v>
      </c>
      <c r="AT403" s="53">
        <v>2.24148110932077E-5</v>
      </c>
      <c r="AU403" s="53">
        <v>0.49408732264081301</v>
      </c>
      <c r="AV403" s="53">
        <v>1.3052898757024E-5</v>
      </c>
      <c r="AW403" s="53">
        <v>0.316414308106097</v>
      </c>
      <c r="AX403" s="53">
        <v>9.4649137315001194E-9</v>
      </c>
      <c r="AY403" s="53">
        <v>1.6328877716596701E-4</v>
      </c>
      <c r="AZ403" s="53">
        <v>2.2204460492503101E-16</v>
      </c>
      <c r="BA403" s="53">
        <v>2.2204460492503101E-16</v>
      </c>
      <c r="BB403" s="53">
        <v>2.26136968237824E-4</v>
      </c>
      <c r="BC403" s="53">
        <v>2.2204460492503101E-16</v>
      </c>
      <c r="BD403" s="53">
        <v>9.1587054168776002E-4</v>
      </c>
      <c r="BE403" s="53">
        <v>1.6267436588254499E-6</v>
      </c>
      <c r="BF403" s="53">
        <v>2.2204460492503101E-16</v>
      </c>
      <c r="BG403" s="53">
        <v>1.3734347055007899E-4</v>
      </c>
      <c r="BH403" s="53">
        <v>0.39481189740822298</v>
      </c>
      <c r="BI403" s="53">
        <v>5.0936283990165197E-6</v>
      </c>
      <c r="BJ403" s="53">
        <v>3.1541326390859499E-2</v>
      </c>
      <c r="BK403" s="53">
        <v>7.2399193929541805E-2</v>
      </c>
      <c r="BL403" s="53">
        <v>2.2204460492503101E-16</v>
      </c>
      <c r="BN403" s="5">
        <f t="shared" si="26"/>
        <v>0</v>
      </c>
      <c r="BO403" s="5">
        <f t="shared" si="27"/>
        <v>0</v>
      </c>
      <c r="BQ403" s="5">
        <f t="shared" si="28"/>
        <v>0</v>
      </c>
      <c r="BR403" s="5">
        <f t="shared" si="29"/>
        <v>0</v>
      </c>
    </row>
    <row r="404" spans="1:70" x14ac:dyDescent="0.35">
      <c r="A404">
        <v>403</v>
      </c>
      <c r="B404" t="s">
        <v>1792</v>
      </c>
      <c r="C404">
        <v>5.2</v>
      </c>
      <c r="D404">
        <v>2.8</v>
      </c>
      <c r="E404">
        <v>2.8</v>
      </c>
      <c r="F404">
        <v>1.86</v>
      </c>
      <c r="G404">
        <v>1.86</v>
      </c>
      <c r="H404">
        <v>1</v>
      </c>
      <c r="I404">
        <v>53.85</v>
      </c>
      <c r="K404" t="s">
        <v>1572</v>
      </c>
      <c r="L404">
        <v>4000</v>
      </c>
      <c r="M404" t="s">
        <v>104</v>
      </c>
      <c r="N404" t="s">
        <v>1370</v>
      </c>
      <c r="O404" s="53">
        <v>0.23530000000000001</v>
      </c>
      <c r="P404" s="53">
        <v>0.15186666666666701</v>
      </c>
      <c r="Q404" s="53">
        <v>0.42213333333333303</v>
      </c>
      <c r="R404" s="53">
        <v>0.18583333333333299</v>
      </c>
      <c r="S404" s="53">
        <v>-1.7080781233858001E-16</v>
      </c>
      <c r="T404" s="53">
        <v>-2.7061686225238199E-17</v>
      </c>
      <c r="U404" s="53">
        <v>-2.8812022212498798E-17</v>
      </c>
      <c r="V404" s="53">
        <v>0.135833333333333</v>
      </c>
      <c r="W404" s="53">
        <v>-2.72837308301632E-17</v>
      </c>
      <c r="X404" s="53">
        <v>0.205933333333333</v>
      </c>
      <c r="Y404" s="53">
        <v>1.2999999999999999E-2</v>
      </c>
      <c r="Z404" s="53">
        <v>1.03333333333332E-2</v>
      </c>
      <c r="AA404" s="53">
        <v>-3.0128677330765202E-16</v>
      </c>
      <c r="AB404" s="53">
        <v>-1.0044742815296099E-16</v>
      </c>
      <c r="AC404" s="53">
        <v>-3.21071294551167E-17</v>
      </c>
      <c r="AD404" s="53">
        <v>-2.7408630920433601E-16</v>
      </c>
      <c r="AE404" s="53">
        <v>0.170133333333333</v>
      </c>
      <c r="AF404" s="53">
        <v>-9.3518942589909702E-18</v>
      </c>
      <c r="AG404" s="53">
        <v>-3.1802685485082802E-17</v>
      </c>
      <c r="AH404" s="53">
        <v>2.3333333333332E-3</v>
      </c>
      <c r="AI404" s="53">
        <v>-3.4205971388701102E-16</v>
      </c>
      <c r="AJ404" s="53">
        <v>-4.6432302447385597E-16</v>
      </c>
      <c r="AK404" s="53">
        <v>0.18536666666666701</v>
      </c>
      <c r="AL404" s="53">
        <v>0.23026666666666701</v>
      </c>
      <c r="AM404" s="53">
        <v>-2.6126323326991502E-16</v>
      </c>
      <c r="AN404" s="53">
        <v>0.25323853984897898</v>
      </c>
      <c r="AO404" s="53">
        <v>3.35992655746742E-2</v>
      </c>
      <c r="AP404" s="53">
        <v>3.9141958750338102E-8</v>
      </c>
      <c r="AQ404" s="53">
        <v>1.18757791467965E-7</v>
      </c>
      <c r="AR404" s="53">
        <v>3.9453569301194001E-2</v>
      </c>
      <c r="AS404" s="53">
        <v>8.7645920469399898E-6</v>
      </c>
      <c r="AT404" s="53">
        <v>1.7786056436082901E-5</v>
      </c>
      <c r="AU404" s="53">
        <v>0.51860201261389605</v>
      </c>
      <c r="AV404" s="53">
        <v>2.1523772096010099E-5</v>
      </c>
      <c r="AW404" s="53">
        <v>0.298962180168379</v>
      </c>
      <c r="AX404" s="53">
        <v>1.78000014379753E-9</v>
      </c>
      <c r="AY404" s="53">
        <v>3.3860945594388799E-5</v>
      </c>
      <c r="AZ404" s="53">
        <v>2.2204460492503101E-16</v>
      </c>
      <c r="BA404" s="53">
        <v>2.2204460492503101E-16</v>
      </c>
      <c r="BB404" s="53">
        <v>5.6489467638863499E-5</v>
      </c>
      <c r="BC404" s="53">
        <v>2.2204460492503101E-16</v>
      </c>
      <c r="BD404" s="53">
        <v>2.11842103704174E-3</v>
      </c>
      <c r="BE404" s="53">
        <v>2.8228005821735998E-5</v>
      </c>
      <c r="BF404" s="53">
        <v>2.2204460492503101E-16</v>
      </c>
      <c r="BG404" s="53">
        <v>2.9163435395190902E-6</v>
      </c>
      <c r="BH404" s="53">
        <v>0.18811113876978999</v>
      </c>
      <c r="BI404" s="53">
        <v>1.06920536271438E-7</v>
      </c>
      <c r="BJ404" s="53">
        <v>0.33273018346213901</v>
      </c>
      <c r="BK404" s="53">
        <v>2.2516042281654901E-2</v>
      </c>
      <c r="BL404" s="53">
        <v>2.2204460492503101E-16</v>
      </c>
      <c r="BN404" s="5">
        <f t="shared" si="26"/>
        <v>0</v>
      </c>
      <c r="BO404" s="5">
        <f t="shared" si="27"/>
        <v>0</v>
      </c>
      <c r="BQ404" s="5">
        <f t="shared" si="28"/>
        <v>0</v>
      </c>
      <c r="BR404" s="5">
        <f t="shared" si="29"/>
        <v>1</v>
      </c>
    </row>
    <row r="405" spans="1:70" x14ac:dyDescent="0.35">
      <c r="A405">
        <v>404</v>
      </c>
      <c r="B405" t="s">
        <v>1793</v>
      </c>
      <c r="C405">
        <v>5.5</v>
      </c>
      <c r="D405">
        <v>3</v>
      </c>
      <c r="E405">
        <v>3</v>
      </c>
      <c r="F405">
        <v>1.83</v>
      </c>
      <c r="G405">
        <v>1.83</v>
      </c>
      <c r="H405">
        <v>1</v>
      </c>
      <c r="I405">
        <v>54.55</v>
      </c>
      <c r="K405" t="s">
        <v>1572</v>
      </c>
      <c r="L405">
        <v>4000</v>
      </c>
      <c r="M405" t="s">
        <v>104</v>
      </c>
      <c r="N405" t="s">
        <v>1370</v>
      </c>
      <c r="O405" s="53">
        <v>0.32973333333333299</v>
      </c>
      <c r="P405" s="53">
        <v>0.1178</v>
      </c>
      <c r="Q405" s="53">
        <v>7.6266666666666594E-2</v>
      </c>
      <c r="R405" s="53">
        <v>0.213966666666667</v>
      </c>
      <c r="S405" s="53">
        <v>-1.765254609154E-16</v>
      </c>
      <c r="T405" s="53">
        <v>-2.6839641620313199E-17</v>
      </c>
      <c r="U405" s="53">
        <v>-2.9466012962941997E-17</v>
      </c>
      <c r="V405" s="53">
        <v>3.87333333333333E-2</v>
      </c>
      <c r="W405" s="53">
        <v>-2.73947531326257E-17</v>
      </c>
      <c r="X405" s="53">
        <v>0.50186666666666702</v>
      </c>
      <c r="Y405" s="53">
        <v>6.1999999999999E-3</v>
      </c>
      <c r="Z405" s="53">
        <v>2.7366666666666602E-2</v>
      </c>
      <c r="AA405" s="53">
        <v>-3.12833092763754E-16</v>
      </c>
      <c r="AB405" s="53">
        <v>-1.1396439347777199E-16</v>
      </c>
      <c r="AC405" s="53">
        <v>-3.2173048947203899E-17</v>
      </c>
      <c r="AD405" s="53">
        <v>-2.4524826613969699E-16</v>
      </c>
      <c r="AE405" s="53">
        <v>5.4199999999999998E-2</v>
      </c>
      <c r="AF405" s="53">
        <v>-9.3761803876546397E-18</v>
      </c>
      <c r="AG405" s="53">
        <v>-3.1797481314654902E-17</v>
      </c>
      <c r="AH405" s="53">
        <v>5.3333333333332898E-3</v>
      </c>
      <c r="AI405" s="53">
        <v>-3.4133806892100399E-16</v>
      </c>
      <c r="AJ405" s="53">
        <v>-4.8475112812695897E-16</v>
      </c>
      <c r="AK405" s="53">
        <v>5.60999999999999E-2</v>
      </c>
      <c r="AL405" s="53">
        <v>0.110366666666667</v>
      </c>
      <c r="AM405" s="53">
        <v>-2.6126323326991502E-16</v>
      </c>
      <c r="AN405" s="53">
        <v>0.20134361893844799</v>
      </c>
      <c r="AO405" s="53">
        <v>3.7963176607457301E-2</v>
      </c>
      <c r="AP405" s="53">
        <v>5.2875091369827404E-9</v>
      </c>
      <c r="AQ405" s="53">
        <v>2.30522120560974E-7</v>
      </c>
      <c r="AR405" s="53">
        <v>4.8045022891089702E-2</v>
      </c>
      <c r="AS405" s="53">
        <v>3.1117685038384498E-5</v>
      </c>
      <c r="AT405" s="53">
        <v>2.8662872126283901E-5</v>
      </c>
      <c r="AU405" s="53">
        <v>0.21492793538845101</v>
      </c>
      <c r="AV405" s="53">
        <v>2.8671892955111402E-4</v>
      </c>
      <c r="AW405" s="53">
        <v>0.32377832110702798</v>
      </c>
      <c r="AX405" s="53">
        <v>1.53481102376641E-9</v>
      </c>
      <c r="AY405" s="53">
        <v>1.11844819066216E-4</v>
      </c>
      <c r="AZ405" s="53">
        <v>2.2204460492503101E-16</v>
      </c>
      <c r="BA405" s="53">
        <v>2.2204460492503101E-16</v>
      </c>
      <c r="BB405" s="53">
        <v>7.0172614993201606E-5</v>
      </c>
      <c r="BC405" s="53">
        <v>2.2204460492503101E-16</v>
      </c>
      <c r="BD405" s="53">
        <v>2.1708431319763799E-3</v>
      </c>
      <c r="BE405" s="53">
        <v>1.7990988818453001E-4</v>
      </c>
      <c r="BF405" s="53">
        <v>2.2204460492503101E-16</v>
      </c>
      <c r="BG405" s="53">
        <v>6.6893429515035201E-7</v>
      </c>
      <c r="BH405" s="53">
        <v>0.13802553361525799</v>
      </c>
      <c r="BI405" s="53">
        <v>1.1636484869524801E-7</v>
      </c>
      <c r="BJ405" s="53">
        <v>0.22949167664620901</v>
      </c>
      <c r="BK405" s="53">
        <v>1.38180955407054E-2</v>
      </c>
      <c r="BL405" s="53">
        <v>2.2204460492503101E-16</v>
      </c>
      <c r="BN405" s="5">
        <f t="shared" si="26"/>
        <v>0</v>
      </c>
      <c r="BO405" s="5">
        <f t="shared" si="27"/>
        <v>0</v>
      </c>
      <c r="BQ405" s="5">
        <f t="shared" si="28"/>
        <v>1</v>
      </c>
      <c r="BR405" s="5">
        <f t="shared" si="29"/>
        <v>0</v>
      </c>
    </row>
    <row r="406" spans="1:70" x14ac:dyDescent="0.35">
      <c r="A406">
        <v>405</v>
      </c>
      <c r="B406" t="s">
        <v>1794</v>
      </c>
      <c r="C406">
        <v>5.5</v>
      </c>
      <c r="D406">
        <v>3</v>
      </c>
      <c r="E406">
        <v>2.8</v>
      </c>
      <c r="F406">
        <v>1.83</v>
      </c>
      <c r="G406">
        <v>1.96</v>
      </c>
      <c r="H406">
        <v>1.07</v>
      </c>
      <c r="I406">
        <v>54.55</v>
      </c>
      <c r="K406" t="s">
        <v>1572</v>
      </c>
      <c r="L406">
        <v>4000</v>
      </c>
      <c r="M406" t="s">
        <v>104</v>
      </c>
      <c r="N406" t="s">
        <v>1370</v>
      </c>
      <c r="O406" s="53">
        <v>0.47489999999999999</v>
      </c>
      <c r="P406" s="53">
        <v>0.26657222222222199</v>
      </c>
      <c r="Q406" s="53">
        <v>0.18540000000000001</v>
      </c>
      <c r="R406" s="53">
        <v>0.30941111111111103</v>
      </c>
      <c r="S406" s="53">
        <v>-1.7963408538434999E-16</v>
      </c>
      <c r="T406" s="53">
        <v>-2.72837308301632E-17</v>
      </c>
      <c r="U406" s="53">
        <v>-2.9682853397439098E-17</v>
      </c>
      <c r="V406" s="53">
        <v>2.4999999999998201E-3</v>
      </c>
      <c r="W406" s="53">
        <v>-2.73114864057789E-17</v>
      </c>
      <c r="X406" s="53">
        <v>0.16463333333333299</v>
      </c>
      <c r="Y406" s="53">
        <v>4.9999999999999004E-3</v>
      </c>
      <c r="Z406" s="53">
        <v>1.5033333333333201E-2</v>
      </c>
      <c r="AA406" s="53">
        <v>-3.0808688933348098E-16</v>
      </c>
      <c r="AB406" s="53">
        <v>-1.23789867245705E-16</v>
      </c>
      <c r="AC406" s="53">
        <v>-3.1910238340593403E-17</v>
      </c>
      <c r="AD406" s="53">
        <v>-2.5769664180330698E-16</v>
      </c>
      <c r="AE406" s="53">
        <v>6.97333333333333E-2</v>
      </c>
      <c r="AF406" s="53">
        <v>-9.3345470242311994E-18</v>
      </c>
      <c r="AG406" s="53">
        <v>-3.1807889655510702E-17</v>
      </c>
      <c r="AH406" s="53">
        <v>8.8333333333332695E-3</v>
      </c>
      <c r="AI406" s="53">
        <v>-3.4355851497025499E-16</v>
      </c>
      <c r="AJ406" s="53">
        <v>-4.5627390754532401E-16</v>
      </c>
      <c r="AK406" s="53">
        <v>3.19999999999972E-3</v>
      </c>
      <c r="AL406" s="53">
        <v>7.9049999999999898E-2</v>
      </c>
      <c r="AM406" s="53">
        <v>-2.6090241078691199E-16</v>
      </c>
      <c r="AN406" s="53">
        <v>0.15456960852294899</v>
      </c>
      <c r="AO406" s="53">
        <v>7.61755400333958E-2</v>
      </c>
      <c r="AP406" s="53">
        <v>1.46608013350032E-7</v>
      </c>
      <c r="AQ406" s="53">
        <v>2.7979391848933101E-8</v>
      </c>
      <c r="AR406" s="53">
        <v>2.7884583929070901E-2</v>
      </c>
      <c r="AS406" s="53">
        <v>2.1019428399814199E-7</v>
      </c>
      <c r="AT406" s="53">
        <v>3.9743320317839997E-5</v>
      </c>
      <c r="AU406" s="53">
        <v>0.23261402828538799</v>
      </c>
      <c r="AV406" s="53">
        <v>2.3587028249225499E-4</v>
      </c>
      <c r="AW406" s="53">
        <v>0.41316470022839102</v>
      </c>
      <c r="AX406" s="53">
        <v>2.0787225132297001E-9</v>
      </c>
      <c r="AY406" s="53">
        <v>1.0665568888498E-4</v>
      </c>
      <c r="AZ406" s="53">
        <v>2.2204460492503101E-16</v>
      </c>
      <c r="BA406" s="53">
        <v>2.2204460492503101E-16</v>
      </c>
      <c r="BB406" s="53">
        <v>6.3958359448213395E-5</v>
      </c>
      <c r="BC406" s="53">
        <v>2.2204460492503101E-16</v>
      </c>
      <c r="BD406" s="53">
        <v>8.5899656402525695E-4</v>
      </c>
      <c r="BE406" s="53">
        <v>2.2301038035463699E-4</v>
      </c>
      <c r="BF406" s="53">
        <v>2.2204460492503101E-16</v>
      </c>
      <c r="BG406" s="53">
        <v>9.3239308724452801E-6</v>
      </c>
      <c r="BH406" s="53">
        <v>0.24003888934068801</v>
      </c>
      <c r="BI406" s="53">
        <v>3.2518403567137301E-7</v>
      </c>
      <c r="BJ406" s="53">
        <v>5.1346129236626001E-2</v>
      </c>
      <c r="BK406" s="53">
        <v>1.62467104602576E-2</v>
      </c>
      <c r="BL406" s="53">
        <v>2.2204460492503101E-16</v>
      </c>
      <c r="BN406" s="5">
        <f t="shared" si="26"/>
        <v>0</v>
      </c>
      <c r="BO406" s="5">
        <f t="shared" si="27"/>
        <v>0</v>
      </c>
      <c r="BQ406" s="5">
        <f t="shared" si="28"/>
        <v>0</v>
      </c>
      <c r="BR406" s="5">
        <f t="shared" si="29"/>
        <v>0</v>
      </c>
    </row>
    <row r="407" spans="1:70" x14ac:dyDescent="0.35">
      <c r="A407">
        <v>406</v>
      </c>
      <c r="B407" t="s">
        <v>1795</v>
      </c>
      <c r="C407">
        <v>5.6</v>
      </c>
      <c r="D407">
        <v>2.9</v>
      </c>
      <c r="E407">
        <v>2.6</v>
      </c>
      <c r="F407">
        <v>1.93</v>
      </c>
      <c r="G407">
        <v>2.15</v>
      </c>
      <c r="H407">
        <v>1.1200000000000001</v>
      </c>
      <c r="I407">
        <v>51.79</v>
      </c>
      <c r="K407" t="s">
        <v>1572</v>
      </c>
      <c r="L407">
        <v>4000</v>
      </c>
      <c r="M407" t="s">
        <v>104</v>
      </c>
      <c r="N407" t="s">
        <v>1370</v>
      </c>
      <c r="O407" s="53">
        <v>6.8900000000000003E-2</v>
      </c>
      <c r="P407" s="53">
        <v>0.16569999999999999</v>
      </c>
      <c r="Q407" s="53">
        <v>0.205166666666667</v>
      </c>
      <c r="R407" s="53">
        <v>0.75626666666666698</v>
      </c>
      <c r="S407" s="53">
        <v>-1.74082970261225E-16</v>
      </c>
      <c r="T407" s="53">
        <v>-2.7339241981394501E-17</v>
      </c>
      <c r="U407" s="53">
        <v>-2.96099950114481E-17</v>
      </c>
      <c r="V407" s="53">
        <v>4.3999999999998398E-3</v>
      </c>
      <c r="W407" s="53">
        <v>-2.7450264283857001E-17</v>
      </c>
      <c r="X407" s="53">
        <v>6.4999999999997699E-3</v>
      </c>
      <c r="Y407" s="53">
        <v>-1.8801626922026999E-16</v>
      </c>
      <c r="Z407" s="53">
        <v>-2.8327340473310902E-16</v>
      </c>
      <c r="AA407" s="53">
        <v>-2.83106871279415E-16</v>
      </c>
      <c r="AB407" s="53">
        <v>-1.22429844040539E-16</v>
      </c>
      <c r="AC407" s="53">
        <v>-3.0192862099376299E-17</v>
      </c>
      <c r="AD407" s="53">
        <v>-2.81288881076591E-16</v>
      </c>
      <c r="AE407" s="53">
        <v>0.12066666666666701</v>
      </c>
      <c r="AF407" s="53">
        <v>-9.3154650659954497E-18</v>
      </c>
      <c r="AG407" s="53">
        <v>-3.1885952211929698E-17</v>
      </c>
      <c r="AH407" s="53">
        <v>3.8999999999998602E-3</v>
      </c>
      <c r="AI407" s="53">
        <v>7.9999999999968497E-4</v>
      </c>
      <c r="AJ407" s="53">
        <v>-4.2557624091443799E-16</v>
      </c>
      <c r="AK407" s="53">
        <v>-3.3092972806514398E-16</v>
      </c>
      <c r="AL407" s="53">
        <v>8.0661904761904699E-2</v>
      </c>
      <c r="AM407" s="53">
        <v>-2.6098567751375898E-16</v>
      </c>
      <c r="AN407" s="53">
        <v>1.9314416495734298E-2</v>
      </c>
      <c r="AO407" s="53">
        <v>3.2211990759647001E-2</v>
      </c>
      <c r="AP407" s="53">
        <v>6.0554322049869401E-5</v>
      </c>
      <c r="AQ407" s="53">
        <v>7.3422782174519099E-6</v>
      </c>
      <c r="AR407" s="53">
        <v>7.4296051463979499E-3</v>
      </c>
      <c r="AS407" s="53">
        <v>1.2985124877500001E-10</v>
      </c>
      <c r="AT407" s="53">
        <v>4.6956749398546401E-5</v>
      </c>
      <c r="AU407" s="53">
        <v>0.12718821248631601</v>
      </c>
      <c r="AV407" s="53">
        <v>2.32155202704013E-4</v>
      </c>
      <c r="AW407" s="53">
        <v>0.37311816794649</v>
      </c>
      <c r="AX407" s="53">
        <v>1.62596048008579E-8</v>
      </c>
      <c r="AY407" s="53">
        <v>1.2540210309425299E-3</v>
      </c>
      <c r="AZ407" s="53">
        <v>2.2204460492503101E-16</v>
      </c>
      <c r="BA407" s="53">
        <v>2.2204460492503101E-16</v>
      </c>
      <c r="BB407" s="53">
        <v>6.6054217630083002E-4</v>
      </c>
      <c r="BC407" s="53">
        <v>2.2204460492503101E-16</v>
      </c>
      <c r="BD407" s="53">
        <v>6.0282410341933501E-4</v>
      </c>
      <c r="BE407" s="53">
        <v>2.45265036115825E-6</v>
      </c>
      <c r="BF407" s="53">
        <v>2.2204460492503101E-16</v>
      </c>
      <c r="BG407" s="53">
        <v>1.9077348286258901E-4</v>
      </c>
      <c r="BH407" s="53">
        <v>0.41829297574560298</v>
      </c>
      <c r="BI407" s="53">
        <v>3.3990753623240898E-5</v>
      </c>
      <c r="BJ407" s="53">
        <v>3.8148663663832298E-3</v>
      </c>
      <c r="BK407" s="53">
        <v>7.0307849912758902E-2</v>
      </c>
      <c r="BL407" s="53">
        <v>2.2204460492503101E-16</v>
      </c>
      <c r="BN407" s="5">
        <f t="shared" si="26"/>
        <v>1</v>
      </c>
      <c r="BO407" s="5">
        <f t="shared" si="27"/>
        <v>0</v>
      </c>
      <c r="BQ407" s="5">
        <f t="shared" si="28"/>
        <v>1</v>
      </c>
      <c r="BR407" s="5">
        <f t="shared" si="29"/>
        <v>0</v>
      </c>
    </row>
    <row r="408" spans="1:70" x14ac:dyDescent="0.35">
      <c r="A408">
        <v>407</v>
      </c>
      <c r="B408" t="s">
        <v>1796</v>
      </c>
      <c r="C408">
        <v>5.7</v>
      </c>
      <c r="D408">
        <v>3.2</v>
      </c>
      <c r="E408">
        <v>3</v>
      </c>
      <c r="F408">
        <v>1.78</v>
      </c>
      <c r="G408">
        <v>1.9</v>
      </c>
      <c r="H408">
        <v>1.07</v>
      </c>
      <c r="I408">
        <v>56.14</v>
      </c>
      <c r="K408" t="s">
        <v>1572</v>
      </c>
      <c r="L408">
        <v>4000</v>
      </c>
      <c r="M408" t="s">
        <v>104</v>
      </c>
      <c r="N408" t="s">
        <v>1370</v>
      </c>
      <c r="O408" s="53">
        <v>0.70423333333333404</v>
      </c>
      <c r="P408" s="53">
        <v>0.80813333333333304</v>
      </c>
      <c r="Q408" s="53">
        <v>1.41333333333333E-2</v>
      </c>
      <c r="R408" s="53">
        <v>7.3300000000000004E-2</v>
      </c>
      <c r="S408" s="53">
        <v>-1.8302026560945699E-16</v>
      </c>
      <c r="T408" s="53">
        <v>-2.76167977375508E-17</v>
      </c>
      <c r="U408" s="53">
        <v>-2.9996838346591E-17</v>
      </c>
      <c r="V408" s="53">
        <v>4.99999999999817E-4</v>
      </c>
      <c r="W408" s="53">
        <v>-2.7450264283857001E-17</v>
      </c>
      <c r="X408" s="53">
        <v>5.5466666666666699E-2</v>
      </c>
      <c r="Y408" s="53">
        <v>1.9999999999998201E-3</v>
      </c>
      <c r="Z408" s="53">
        <v>5.3666666666663696E-3</v>
      </c>
      <c r="AA408" s="53">
        <v>-3.31984439938537E-16</v>
      </c>
      <c r="AB408" s="53">
        <v>-1.34087185799103E-16</v>
      </c>
      <c r="AC408" s="53">
        <v>-3.1798348676392901E-17</v>
      </c>
      <c r="AD408" s="53">
        <v>-2.08486006236797E-16</v>
      </c>
      <c r="AE408" s="53">
        <v>3.2066666666666702E-2</v>
      </c>
      <c r="AF408" s="53">
        <v>-9.4178137510780893E-18</v>
      </c>
      <c r="AG408" s="53">
        <v>-3.1790542420750999E-17</v>
      </c>
      <c r="AH408" s="53">
        <v>1.4833333333333301E-2</v>
      </c>
      <c r="AI408" s="53">
        <v>-3.3800739984712898E-16</v>
      </c>
      <c r="AJ408" s="53">
        <v>-4.7556403259818601E-16</v>
      </c>
      <c r="AK408" s="53">
        <v>1.15999999999998E-2</v>
      </c>
      <c r="AL408" s="53">
        <v>9.7666666666663907E-3</v>
      </c>
      <c r="AM408" s="53">
        <v>-2.6090241078691199E-16</v>
      </c>
      <c r="AN408" s="53">
        <v>0.18734188271542301</v>
      </c>
      <c r="AO408" s="53">
        <v>7.2131452756680398E-2</v>
      </c>
      <c r="AP408" s="53">
        <v>4.2644358905575002E-9</v>
      </c>
      <c r="AQ408" s="53">
        <v>6.4029853000394199E-9</v>
      </c>
      <c r="AR408" s="53">
        <v>3.4858321036870803E-2</v>
      </c>
      <c r="AS408" s="53">
        <v>4.7817686366598698E-6</v>
      </c>
      <c r="AT408" s="53">
        <v>5.1123690730123501E-5</v>
      </c>
      <c r="AU408" s="53">
        <v>8.3448518266017305E-2</v>
      </c>
      <c r="AV408" s="53">
        <v>1.6712115726821601E-3</v>
      </c>
      <c r="AW408" s="53">
        <v>0.42387440720261099</v>
      </c>
      <c r="AX408" s="53">
        <v>3.4289150365204899E-10</v>
      </c>
      <c r="AY408" s="53">
        <v>7.5123561386467903E-5</v>
      </c>
      <c r="AZ408" s="53">
        <v>2.2204460492503101E-16</v>
      </c>
      <c r="BA408" s="53">
        <v>2.2204460492503101E-16</v>
      </c>
      <c r="BB408" s="53">
        <v>2.5021545244875599E-5</v>
      </c>
      <c r="BC408" s="53">
        <v>2.2204460492503101E-16</v>
      </c>
      <c r="BD408" s="53">
        <v>7.1416181743151098E-4</v>
      </c>
      <c r="BE408" s="53">
        <v>1.55661223241635E-3</v>
      </c>
      <c r="BF408" s="53">
        <v>2.2204460492503101E-16</v>
      </c>
      <c r="BG408" s="53">
        <v>1.28389962007113E-6</v>
      </c>
      <c r="BH408" s="53">
        <v>0.14368852494696599</v>
      </c>
      <c r="BI408" s="53">
        <v>9.0012013465805103E-8</v>
      </c>
      <c r="BJ408" s="53">
        <v>5.1569189284246503E-2</v>
      </c>
      <c r="BK408" s="53">
        <v>5.3397210902056498E-3</v>
      </c>
      <c r="BL408" s="53">
        <v>2.2204460492503101E-16</v>
      </c>
      <c r="BN408" s="5">
        <f t="shared" si="26"/>
        <v>2</v>
      </c>
      <c r="BO408" s="5">
        <f t="shared" si="27"/>
        <v>0</v>
      </c>
      <c r="BQ408" s="5">
        <f t="shared" si="28"/>
        <v>2</v>
      </c>
      <c r="BR408" s="5">
        <f t="shared" si="29"/>
        <v>0</v>
      </c>
    </row>
    <row r="409" spans="1:70" x14ac:dyDescent="0.35">
      <c r="A409">
        <v>408</v>
      </c>
      <c r="B409" t="s">
        <v>1797</v>
      </c>
      <c r="C409">
        <v>5</v>
      </c>
      <c r="D409">
        <v>3</v>
      </c>
      <c r="E409">
        <v>2.9</v>
      </c>
      <c r="F409">
        <v>1.67</v>
      </c>
      <c r="G409">
        <v>1.72</v>
      </c>
      <c r="H409">
        <v>1.03</v>
      </c>
      <c r="I409">
        <v>60</v>
      </c>
      <c r="K409" t="s">
        <v>1572</v>
      </c>
      <c r="L409">
        <v>4000</v>
      </c>
      <c r="M409" t="s">
        <v>104</v>
      </c>
      <c r="N409" t="s">
        <v>1370</v>
      </c>
      <c r="O409" s="53">
        <v>0.11</v>
      </c>
      <c r="P409" s="53">
        <v>2.2104761904761901E-2</v>
      </c>
      <c r="Q409" s="53">
        <v>0.24840000000000001</v>
      </c>
      <c r="R409" s="53">
        <v>1.1438961038961E-2</v>
      </c>
      <c r="S409" s="53">
        <v>-1.7819079545233799E-16</v>
      </c>
      <c r="T409" s="53">
        <v>-2.7200464103316301E-17</v>
      </c>
      <c r="U409" s="53">
        <v>-2.82950746166577E-17</v>
      </c>
      <c r="V409" s="53">
        <v>2.1666666666665E-3</v>
      </c>
      <c r="W409" s="53">
        <v>-2.7255975254547599E-17</v>
      </c>
      <c r="X409" s="53">
        <v>0.19972936507936501</v>
      </c>
      <c r="Y409" s="53">
        <v>4.3371428571428602E-2</v>
      </c>
      <c r="Z409" s="53">
        <v>0.28303333333333303</v>
      </c>
      <c r="AA409" s="53">
        <v>-3.1161184743666602E-16</v>
      </c>
      <c r="AB409" s="53">
        <v>3.19999999999989E-3</v>
      </c>
      <c r="AC409" s="53">
        <v>-3.2259785121002697E-17</v>
      </c>
      <c r="AD409" s="53">
        <v>-2.4681645616198002E-16</v>
      </c>
      <c r="AE409" s="53">
        <v>3.5533333333333299E-2</v>
      </c>
      <c r="AF409" s="53">
        <v>4.9999999999999697E-4</v>
      </c>
      <c r="AG409" s="53">
        <v>-3.1743704886899598E-17</v>
      </c>
      <c r="AH409" s="53">
        <v>1.30666666666666E-2</v>
      </c>
      <c r="AI409" s="53">
        <v>-3.42226247340705E-16</v>
      </c>
      <c r="AJ409" s="53">
        <v>-4.7800652325236099E-16</v>
      </c>
      <c r="AK409" s="53">
        <v>0.82183333333333297</v>
      </c>
      <c r="AL409" s="53">
        <v>6.6666666666654001E-4</v>
      </c>
      <c r="AM409" s="53">
        <v>-2.6058322166733202E-16</v>
      </c>
      <c r="AN409" s="53">
        <v>0.39422381005177898</v>
      </c>
      <c r="AO409" s="53">
        <v>0.18829270673563001</v>
      </c>
      <c r="AP409" s="53">
        <v>2.6460264000551498E-12</v>
      </c>
      <c r="AQ409" s="53">
        <v>2.2204460492503101E-16</v>
      </c>
      <c r="AR409" s="53">
        <v>0.116261499462206</v>
      </c>
      <c r="AS409" s="53">
        <v>3.2360148222008302E-3</v>
      </c>
      <c r="AT409" s="53">
        <v>1.4419771283522899E-5</v>
      </c>
      <c r="AU409" s="53">
        <v>0.45769659449928801</v>
      </c>
      <c r="AV409" s="53">
        <v>2.5028064751730699E-6</v>
      </c>
      <c r="AW409" s="53">
        <v>0.278976760906328</v>
      </c>
      <c r="AX409" s="53">
        <v>5.8100221899573304E-13</v>
      </c>
      <c r="AY409" s="53">
        <v>5.9938410720731802E-9</v>
      </c>
      <c r="AZ409" s="53">
        <v>2.2204460492503101E-16</v>
      </c>
      <c r="BA409" s="53">
        <v>2.2204460492503101E-16</v>
      </c>
      <c r="BB409" s="53">
        <v>1.2643070091667401E-7</v>
      </c>
      <c r="BC409" s="53">
        <v>2.2204460492503101E-16</v>
      </c>
      <c r="BD409" s="53">
        <v>7.4774725734926602E-4</v>
      </c>
      <c r="BE409" s="53">
        <v>6.17772383223553E-2</v>
      </c>
      <c r="BF409" s="53">
        <v>2.2204460492503101E-16</v>
      </c>
      <c r="BG409" s="53">
        <v>1.11340719099441E-7</v>
      </c>
      <c r="BH409" s="53">
        <v>5.6539549287632399E-2</v>
      </c>
      <c r="BI409" s="53">
        <v>1.9327472330234098E-11</v>
      </c>
      <c r="BJ409" s="53">
        <v>0.370615768444369</v>
      </c>
      <c r="BK409" s="53">
        <v>3.1588100354144498E-4</v>
      </c>
      <c r="BL409" s="53">
        <v>2.2204460492503101E-16</v>
      </c>
      <c r="BN409" s="5">
        <f t="shared" si="26"/>
        <v>1</v>
      </c>
      <c r="BO409" s="5">
        <f t="shared" si="27"/>
        <v>0</v>
      </c>
      <c r="BQ409" s="5">
        <f t="shared" si="28"/>
        <v>1</v>
      </c>
      <c r="BR409" s="5">
        <f t="shared" si="29"/>
        <v>0</v>
      </c>
    </row>
    <row r="410" spans="1:70" x14ac:dyDescent="0.35">
      <c r="A410">
        <v>409</v>
      </c>
      <c r="B410" t="s">
        <v>1798</v>
      </c>
      <c r="C410">
        <v>5.3</v>
      </c>
      <c r="D410">
        <v>3.1</v>
      </c>
      <c r="E410">
        <v>2.9</v>
      </c>
      <c r="F410">
        <v>1.71</v>
      </c>
      <c r="G410">
        <v>1.83</v>
      </c>
      <c r="H410">
        <v>1.07</v>
      </c>
      <c r="I410">
        <v>58.49</v>
      </c>
      <c r="K410" t="s">
        <v>1572</v>
      </c>
      <c r="L410">
        <v>4000</v>
      </c>
      <c r="M410" t="s">
        <v>104</v>
      </c>
      <c r="N410" t="s">
        <v>1370</v>
      </c>
      <c r="O410" s="53">
        <v>0.40616666666666701</v>
      </c>
      <c r="P410" s="53">
        <v>0.196533333333333</v>
      </c>
      <c r="Q410" s="53">
        <v>0.2107</v>
      </c>
      <c r="R410" s="53">
        <v>7.4999999999999997E-2</v>
      </c>
      <c r="S410" s="53">
        <v>-1.8302026560945699E-16</v>
      </c>
      <c r="T410" s="53">
        <v>-2.7255975254547599E-17</v>
      </c>
      <c r="U410" s="53">
        <v>-2.8810287489022801E-17</v>
      </c>
      <c r="V410" s="53">
        <v>4.99999999999817E-4</v>
      </c>
      <c r="W410" s="53">
        <v>-2.7478019859472599E-17</v>
      </c>
      <c r="X410" s="53">
        <v>0.128033333333333</v>
      </c>
      <c r="Y410" s="53">
        <v>1.7000000000000001E-2</v>
      </c>
      <c r="Z410" s="53">
        <v>4.7233333333333301E-2</v>
      </c>
      <c r="AA410" s="53">
        <v>-3.2915337122574299E-16</v>
      </c>
      <c r="AB410" s="53">
        <v>-1.2886913758336499E-16</v>
      </c>
      <c r="AC410" s="53">
        <v>-3.1826971613746501E-17</v>
      </c>
      <c r="AD410" s="53">
        <v>-2.15522044655359E-16</v>
      </c>
      <c r="AE410" s="53">
        <v>4.1366666666666697E-2</v>
      </c>
      <c r="AF410" s="53">
        <v>-9.2773011495239595E-18</v>
      </c>
      <c r="AG410" s="53">
        <v>-3.1790542420750999E-17</v>
      </c>
      <c r="AH410" s="53">
        <v>9.3333333333332994E-3</v>
      </c>
      <c r="AI410" s="53">
        <v>-3.4303115903355799E-16</v>
      </c>
      <c r="AJ410" s="53">
        <v>1.59999999999953E-3</v>
      </c>
      <c r="AK410" s="53">
        <v>0.17746666666666699</v>
      </c>
      <c r="AL410" s="53">
        <v>9.3333333333331294E-3</v>
      </c>
      <c r="AM410" s="53">
        <v>-2.6090241078691199E-16</v>
      </c>
      <c r="AN410" s="53">
        <v>0.31755381983518</v>
      </c>
      <c r="AO410" s="53">
        <v>0.21190866826832799</v>
      </c>
      <c r="AP410" s="53">
        <v>1.31597449832883E-10</v>
      </c>
      <c r="AQ410" s="53">
        <v>1.5729037511573901E-12</v>
      </c>
      <c r="AR410" s="53">
        <v>5.7211619911499E-2</v>
      </c>
      <c r="AS410" s="53">
        <v>1.0279791027859299E-4</v>
      </c>
      <c r="AT410" s="53">
        <v>2.4239311209136599E-5</v>
      </c>
      <c r="AU410" s="53">
        <v>0.230329824262171</v>
      </c>
      <c r="AV410" s="53">
        <v>4.9607046863855401E-5</v>
      </c>
      <c r="AW410" s="53">
        <v>0.37338208022265601</v>
      </c>
      <c r="AX410" s="53">
        <v>6.3744483192513399E-12</v>
      </c>
      <c r="AY410" s="53">
        <v>4.3140027678564398E-7</v>
      </c>
      <c r="AZ410" s="53">
        <v>2.2204460492503101E-16</v>
      </c>
      <c r="BA410" s="53">
        <v>2.2204460492503101E-16</v>
      </c>
      <c r="BB410" s="53">
        <v>1.2759328136192301E-6</v>
      </c>
      <c r="BC410" s="53">
        <v>2.2204460492503101E-16</v>
      </c>
      <c r="BD410" s="53">
        <v>5.1922256416806801E-4</v>
      </c>
      <c r="BE410" s="53">
        <v>2.0573462050460799E-2</v>
      </c>
      <c r="BF410" s="53">
        <v>2.2204460492503101E-16</v>
      </c>
      <c r="BG410" s="53">
        <v>5.5400937826353296E-7</v>
      </c>
      <c r="BH410" s="53">
        <v>0.105966148812874</v>
      </c>
      <c r="BI410" s="53">
        <v>1.1154287574543E-9</v>
      </c>
      <c r="BJ410" s="53">
        <v>0.13397875778961801</v>
      </c>
      <c r="BK410" s="53">
        <v>1.08356267104694E-3</v>
      </c>
      <c r="BL410" s="53">
        <v>2.2204460492503101E-16</v>
      </c>
      <c r="BN410" s="5">
        <f t="shared" si="26"/>
        <v>0</v>
      </c>
      <c r="BO410" s="5">
        <f t="shared" si="27"/>
        <v>0</v>
      </c>
      <c r="BQ410" s="5">
        <f t="shared" si="28"/>
        <v>0</v>
      </c>
      <c r="BR410" s="5">
        <f t="shared" si="29"/>
        <v>0</v>
      </c>
    </row>
    <row r="411" spans="1:70" x14ac:dyDescent="0.35">
      <c r="A411">
        <v>410</v>
      </c>
      <c r="B411" t="s">
        <v>1799</v>
      </c>
      <c r="C411">
        <v>5.4</v>
      </c>
      <c r="D411">
        <v>2.8</v>
      </c>
      <c r="E411">
        <v>2.7</v>
      </c>
      <c r="F411">
        <v>1.93</v>
      </c>
      <c r="G411">
        <v>2</v>
      </c>
      <c r="H411">
        <v>1.04</v>
      </c>
      <c r="I411">
        <v>51.85</v>
      </c>
      <c r="K411" t="s">
        <v>1572</v>
      </c>
      <c r="L411">
        <v>4000</v>
      </c>
      <c r="M411" t="s">
        <v>104</v>
      </c>
      <c r="N411" t="s">
        <v>1370</v>
      </c>
      <c r="O411" s="53">
        <v>0.25476666666666697</v>
      </c>
      <c r="P411" s="53">
        <v>0.216302597402597</v>
      </c>
      <c r="Q411" s="53">
        <v>0.35206666666666703</v>
      </c>
      <c r="R411" s="53">
        <v>0.2051</v>
      </c>
      <c r="S411" s="53">
        <v>-1.7014167852380499E-16</v>
      </c>
      <c r="T411" s="53">
        <v>-2.6589841439772501E-17</v>
      </c>
      <c r="U411" s="53">
        <v>-2.9138150225982399E-17</v>
      </c>
      <c r="V411" s="53">
        <v>0.1069</v>
      </c>
      <c r="W411" s="53">
        <v>-2.7366997557010099E-17</v>
      </c>
      <c r="X411" s="53">
        <v>2.5899999999999899E-2</v>
      </c>
      <c r="Y411" s="53">
        <v>1.2E-2</v>
      </c>
      <c r="Z411" s="53">
        <v>-2.2551405187698502E-16</v>
      </c>
      <c r="AA411" s="53">
        <v>-2.9487523534044199E-16</v>
      </c>
      <c r="AB411" s="53">
        <v>-1.04555253344074E-16</v>
      </c>
      <c r="AC411" s="53">
        <v>-3.0631747138798499E-17</v>
      </c>
      <c r="AD411" s="53">
        <v>-2.8550772857016702E-16</v>
      </c>
      <c r="AE411" s="53">
        <v>0.136133333333333</v>
      </c>
      <c r="AF411" s="53">
        <v>-9.3119956190434995E-18</v>
      </c>
      <c r="AG411" s="53">
        <v>-3.1806154932034803E-17</v>
      </c>
      <c r="AH411" s="53">
        <v>4.1666666666665903E-3</v>
      </c>
      <c r="AI411" s="53">
        <v>-3.1974423109204502E-16</v>
      </c>
      <c r="AJ411" s="53">
        <v>-4.36151115223993E-16</v>
      </c>
      <c r="AK411" s="53">
        <v>-3.2843172625973699E-16</v>
      </c>
      <c r="AL411" s="53">
        <v>0.62323333333333397</v>
      </c>
      <c r="AM411" s="53">
        <v>-2.6098567751375898E-16</v>
      </c>
      <c r="AN411" s="53">
        <v>8.8191633155413299E-2</v>
      </c>
      <c r="AO411" s="53">
        <v>1.2621800266180301E-2</v>
      </c>
      <c r="AP411" s="53">
        <v>4.2226605288383104E-6</v>
      </c>
      <c r="AQ411" s="53">
        <v>1.11351184289037E-5</v>
      </c>
      <c r="AR411" s="53">
        <v>1.70760497376428E-2</v>
      </c>
      <c r="AS411" s="53">
        <v>3.1010953112727102E-8</v>
      </c>
      <c r="AT411" s="53">
        <v>2.9026649335053499E-5</v>
      </c>
      <c r="AU411" s="53">
        <v>0.33731274343613599</v>
      </c>
      <c r="AV411" s="53">
        <v>7.5233772783942702E-5</v>
      </c>
      <c r="AW411" s="53">
        <v>0.32493228714273498</v>
      </c>
      <c r="AX411" s="53">
        <v>1.9760337868762E-8</v>
      </c>
      <c r="AY411" s="53">
        <v>5.3733558878893395E-4</v>
      </c>
      <c r="AZ411" s="53">
        <v>2.2204460492503101E-16</v>
      </c>
      <c r="BA411" s="53">
        <v>2.2204460492503101E-16</v>
      </c>
      <c r="BB411" s="53">
        <v>3.9506033625042602E-4</v>
      </c>
      <c r="BC411" s="53">
        <v>2.2204460492503101E-16</v>
      </c>
      <c r="BD411" s="53">
        <v>1.5523259361224699E-3</v>
      </c>
      <c r="BE411" s="53">
        <v>1.1701668440071501E-6</v>
      </c>
      <c r="BF411" s="53">
        <v>2.2204460492503101E-16</v>
      </c>
      <c r="BG411" s="53">
        <v>3.1211665175568702E-5</v>
      </c>
      <c r="BH411" s="53">
        <v>0.29918573111549601</v>
      </c>
      <c r="BI411" s="53">
        <v>4.4336298737243797E-6</v>
      </c>
      <c r="BJ411" s="53">
        <v>6.3549058331436606E-2</v>
      </c>
      <c r="BK411" s="53">
        <v>7.2692614763498503E-2</v>
      </c>
      <c r="BL411" s="53">
        <v>2.2204460492503101E-16</v>
      </c>
      <c r="BN411" s="5">
        <f t="shared" ref="BN411:BN418" si="30">COUNTIF(O411:AN411,"&gt;0.7")</f>
        <v>0</v>
      </c>
      <c r="BO411" s="5">
        <f t="shared" ref="BO411:BO418" si="31">COUNTIF(AO411:BL411,"&gt;0.7")</f>
        <v>0</v>
      </c>
      <c r="BQ411" s="5">
        <f t="shared" si="28"/>
        <v>1</v>
      </c>
      <c r="BR411" s="5">
        <f t="shared" si="29"/>
        <v>0</v>
      </c>
    </row>
    <row r="412" spans="1:70" x14ac:dyDescent="0.35">
      <c r="A412">
        <v>411</v>
      </c>
      <c r="B412" t="s">
        <v>1800</v>
      </c>
      <c r="C412">
        <v>5.6</v>
      </c>
      <c r="D412">
        <v>2.9</v>
      </c>
      <c r="E412">
        <v>3</v>
      </c>
      <c r="F412">
        <v>1.93</v>
      </c>
      <c r="G412">
        <v>1.87</v>
      </c>
      <c r="H412">
        <v>0.97</v>
      </c>
      <c r="I412">
        <v>51.79</v>
      </c>
      <c r="K412" t="s">
        <v>1572</v>
      </c>
      <c r="L412">
        <v>4000</v>
      </c>
      <c r="M412" t="s">
        <v>104</v>
      </c>
      <c r="N412" t="s">
        <v>1370</v>
      </c>
      <c r="O412" s="53">
        <v>0.31669999999999998</v>
      </c>
      <c r="P412" s="53">
        <v>0.26366666666666699</v>
      </c>
      <c r="Q412" s="53">
        <v>5.9799999999999999E-2</v>
      </c>
      <c r="R412" s="53">
        <v>5.3433333333333298E-2</v>
      </c>
      <c r="S412" s="53">
        <v>-1.64868119156836E-16</v>
      </c>
      <c r="T412" s="53">
        <v>-2.73114864057789E-17</v>
      </c>
      <c r="U412" s="53">
        <v>-3.0080105073437798E-17</v>
      </c>
      <c r="V412" s="53">
        <v>0.110666666666667</v>
      </c>
      <c r="W412" s="53">
        <v>-2.7339241981394501E-17</v>
      </c>
      <c r="X412" s="53">
        <v>0.158733333333333</v>
      </c>
      <c r="Y412" s="53">
        <v>1.9999999999998201E-3</v>
      </c>
      <c r="Z412" s="53">
        <v>-2.6939561692529402E-16</v>
      </c>
      <c r="AA412" s="53">
        <v>-3.0692115515762501E-16</v>
      </c>
      <c r="AB412" s="53">
        <v>-1.12992948331225E-16</v>
      </c>
      <c r="AC412" s="53">
        <v>-3.1828706337222498E-17</v>
      </c>
      <c r="AD412" s="53">
        <v>3.33333333333303E-3</v>
      </c>
      <c r="AE412" s="53">
        <v>0.184966666666667</v>
      </c>
      <c r="AF412" s="53">
        <v>-9.39179289893843E-18</v>
      </c>
      <c r="AG412" s="53">
        <v>-3.1783603526847101E-17</v>
      </c>
      <c r="AH412" s="53">
        <v>4.3333333333332403E-3</v>
      </c>
      <c r="AI412" s="53">
        <v>-3.1602498395955099E-16</v>
      </c>
      <c r="AJ412" s="53">
        <v>-4.8294701571194296E-16</v>
      </c>
      <c r="AK412" s="53">
        <v>1.7299999999999802E-2</v>
      </c>
      <c r="AL412" s="53">
        <v>0.67652380952380997</v>
      </c>
      <c r="AM412" s="53">
        <v>-2.6126323326991502E-16</v>
      </c>
      <c r="AN412" s="53">
        <v>7.4776414145146006E-2</v>
      </c>
      <c r="AO412" s="53">
        <v>4.1990569863022799E-3</v>
      </c>
      <c r="AP412" s="53">
        <v>1.0032926565591301E-7</v>
      </c>
      <c r="AQ412" s="53">
        <v>2.73762614360832E-4</v>
      </c>
      <c r="AR412" s="53">
        <v>3.1600538270609303E-2</v>
      </c>
      <c r="AS412" s="53">
        <v>3.4583637848188201E-6</v>
      </c>
      <c r="AT412" s="53">
        <v>3.01027695118335E-5</v>
      </c>
      <c r="AU412" s="53">
        <v>0.162515078904715</v>
      </c>
      <c r="AV412" s="53">
        <v>4.0268508852746402E-4</v>
      </c>
      <c r="AW412" s="53">
        <v>0.25228667715591602</v>
      </c>
      <c r="AX412" s="53">
        <v>2.3545208311692001E-8</v>
      </c>
      <c r="AY412" s="53">
        <v>1.5197926191865901E-3</v>
      </c>
      <c r="AZ412" s="53">
        <v>2.2204460492503101E-16</v>
      </c>
      <c r="BA412" s="53">
        <v>2.2204460492503101E-16</v>
      </c>
      <c r="BB412" s="53">
        <v>6.9411303320202002E-4</v>
      </c>
      <c r="BC412" s="53">
        <v>2.2204460492503101E-16</v>
      </c>
      <c r="BD412" s="53">
        <v>4.2127759146179901E-3</v>
      </c>
      <c r="BE412" s="53">
        <v>1.1422286349923399E-6</v>
      </c>
      <c r="BF412" s="53">
        <v>2.2204460492503101E-16</v>
      </c>
      <c r="BG412" s="53">
        <v>1.3812533217507001E-6</v>
      </c>
      <c r="BH412" s="53">
        <v>0.15578674737746201</v>
      </c>
      <c r="BI412" s="53">
        <v>2.7697378303727298E-6</v>
      </c>
      <c r="BJ412" s="53">
        <v>0.16910601131945199</v>
      </c>
      <c r="BK412" s="53">
        <v>5.9316670704684799E-2</v>
      </c>
      <c r="BL412" s="53">
        <v>2.2204460492503101E-16</v>
      </c>
      <c r="BN412" s="5">
        <f t="shared" si="30"/>
        <v>0</v>
      </c>
      <c r="BO412" s="5">
        <f t="shared" si="31"/>
        <v>0</v>
      </c>
      <c r="BQ412" s="5">
        <f t="shared" si="28"/>
        <v>1</v>
      </c>
      <c r="BR412" s="5">
        <f t="shared" si="29"/>
        <v>0</v>
      </c>
    </row>
    <row r="413" spans="1:70" x14ac:dyDescent="0.35">
      <c r="A413">
        <v>412</v>
      </c>
      <c r="B413" t="s">
        <v>1801</v>
      </c>
      <c r="C413">
        <v>5.3</v>
      </c>
      <c r="D413">
        <v>2.8</v>
      </c>
      <c r="E413">
        <v>2.5</v>
      </c>
      <c r="F413">
        <v>1.89</v>
      </c>
      <c r="G413">
        <v>2.12</v>
      </c>
      <c r="H413">
        <v>1.1200000000000001</v>
      </c>
      <c r="I413">
        <v>52.83</v>
      </c>
      <c r="K413" t="s">
        <v>1572</v>
      </c>
      <c r="L413">
        <v>4000</v>
      </c>
      <c r="M413" t="s">
        <v>104</v>
      </c>
      <c r="N413" t="s">
        <v>1370</v>
      </c>
      <c r="O413" s="53">
        <v>2.7699999999999999E-2</v>
      </c>
      <c r="P413" s="53">
        <v>0.154</v>
      </c>
      <c r="Q413" s="53">
        <v>0.51863333333333295</v>
      </c>
      <c r="R413" s="53">
        <v>0.70636666666666703</v>
      </c>
      <c r="S413" s="53">
        <v>-1.52822199339653E-16</v>
      </c>
      <c r="T413" s="53">
        <v>-2.7033930649622601E-17</v>
      </c>
      <c r="U413" s="53">
        <v>-2.90618223930394E-17</v>
      </c>
      <c r="V413" s="53">
        <v>1.0066666666666601E-2</v>
      </c>
      <c r="W413" s="53">
        <v>-2.6895152771544401E-17</v>
      </c>
      <c r="X413" s="53">
        <v>1.5699999999999902E-2</v>
      </c>
      <c r="Y413" s="53">
        <v>4.9999999999983998E-4</v>
      </c>
      <c r="Z413" s="53">
        <v>-2.2434831770112901E-16</v>
      </c>
      <c r="AA413" s="53">
        <v>-2.7861046802968299E-16</v>
      </c>
      <c r="AB413" s="53">
        <v>-1.09745545984197E-16</v>
      </c>
      <c r="AC413" s="53">
        <v>-2.8902227833249598E-17</v>
      </c>
      <c r="AD413" s="53">
        <v>-2.7511326550211401E-16</v>
      </c>
      <c r="AE413" s="53">
        <v>0.24586666666666701</v>
      </c>
      <c r="AF413" s="53">
        <v>-9.3171997894714301E-18</v>
      </c>
      <c r="AG413" s="53">
        <v>-3.1825236890270497E-17</v>
      </c>
      <c r="AH413" s="53">
        <v>5.4999999999999303E-3</v>
      </c>
      <c r="AI413" s="53">
        <v>2.66666666666634E-3</v>
      </c>
      <c r="AJ413" s="53">
        <v>-4.21551682450172E-16</v>
      </c>
      <c r="AK413" s="53">
        <v>6.6666666666635201E-4</v>
      </c>
      <c r="AL413" s="53">
        <v>2.78333333333333E-2</v>
      </c>
      <c r="AM413" s="53">
        <v>-2.6098567751375898E-16</v>
      </c>
      <c r="AN413" s="53">
        <v>4.0971946599162298E-2</v>
      </c>
      <c r="AO413" s="53">
        <v>0.160220773386753</v>
      </c>
      <c r="AP413" s="53">
        <v>2.0741128791738701E-5</v>
      </c>
      <c r="AQ413" s="53">
        <v>2.1142802095457299E-7</v>
      </c>
      <c r="AR413" s="53">
        <v>8.2592614757870594E-3</v>
      </c>
      <c r="AS413" s="53">
        <v>6.0996189410183095E-10</v>
      </c>
      <c r="AT413" s="53">
        <v>2.66989923469682E-5</v>
      </c>
      <c r="AU413" s="53">
        <v>0.32996666083248</v>
      </c>
      <c r="AV413" s="53">
        <v>2.7350407496753701E-5</v>
      </c>
      <c r="AW413" s="53">
        <v>0.36378712857913198</v>
      </c>
      <c r="AX413" s="53">
        <v>3.4187809231085799E-9</v>
      </c>
      <c r="AY413" s="53">
        <v>1.467827435876E-4</v>
      </c>
      <c r="AZ413" s="53">
        <v>2.2204460492503101E-16</v>
      </c>
      <c r="BA413" s="53">
        <v>2.2204460492503101E-16</v>
      </c>
      <c r="BB413" s="53">
        <v>1.8096396443838299E-4</v>
      </c>
      <c r="BC413" s="53">
        <v>2.2204460492503101E-16</v>
      </c>
      <c r="BD413" s="53">
        <v>5.4536815671666098E-4</v>
      </c>
      <c r="BE413" s="53">
        <v>2.53699159402893E-5</v>
      </c>
      <c r="BF413" s="53">
        <v>2.2204460492503101E-16</v>
      </c>
      <c r="BG413" s="53">
        <v>1.54810360435496E-4</v>
      </c>
      <c r="BH413" s="53">
        <v>0.43836288146152302</v>
      </c>
      <c r="BI413" s="53">
        <v>4.9253291731409098E-6</v>
      </c>
      <c r="BJ413" s="53">
        <v>1.0322961814189501E-2</v>
      </c>
      <c r="BK413" s="53">
        <v>4.4422890527458299E-2</v>
      </c>
      <c r="BL413" s="53">
        <v>2.2204460492503101E-16</v>
      </c>
      <c r="BN413" s="5">
        <f t="shared" si="30"/>
        <v>1</v>
      </c>
      <c r="BO413" s="5">
        <f t="shared" si="31"/>
        <v>0</v>
      </c>
      <c r="BQ413" s="5">
        <f t="shared" si="28"/>
        <v>2</v>
      </c>
      <c r="BR413" s="5">
        <f t="shared" si="29"/>
        <v>0</v>
      </c>
    </row>
    <row r="414" spans="1:70" x14ac:dyDescent="0.35">
      <c r="A414">
        <v>413</v>
      </c>
      <c r="B414" t="s">
        <v>1802</v>
      </c>
      <c r="C414">
        <v>5.3</v>
      </c>
      <c r="D414">
        <v>3.2</v>
      </c>
      <c r="E414">
        <v>3</v>
      </c>
      <c r="F414">
        <v>1.66</v>
      </c>
      <c r="G414">
        <v>1.77</v>
      </c>
      <c r="H414">
        <v>1.07</v>
      </c>
      <c r="I414">
        <v>60.38</v>
      </c>
      <c r="K414" t="s">
        <v>1572</v>
      </c>
      <c r="L414">
        <v>4000</v>
      </c>
      <c r="M414" t="s">
        <v>104</v>
      </c>
      <c r="N414" t="s">
        <v>1370</v>
      </c>
      <c r="O414" s="53">
        <v>0.33256666666666701</v>
      </c>
      <c r="P414" s="53">
        <v>2.3066666666666701E-2</v>
      </c>
      <c r="Q414" s="53">
        <v>0.21813333333333301</v>
      </c>
      <c r="R414" s="53">
        <v>1.7566666666666699E-2</v>
      </c>
      <c r="S414" s="53">
        <v>-1.8302026560945699E-16</v>
      </c>
      <c r="T414" s="53">
        <v>-2.74225087082414E-17</v>
      </c>
      <c r="U414" s="53">
        <v>-2.8669774887468699E-17</v>
      </c>
      <c r="V414" s="53">
        <v>4.99999999999817E-4</v>
      </c>
      <c r="W414" s="53">
        <v>-2.74225087082414E-17</v>
      </c>
      <c r="X414" s="53">
        <v>6.2383333333333298E-2</v>
      </c>
      <c r="Y414" s="53">
        <v>4.8899999999999999E-2</v>
      </c>
      <c r="Z414" s="53">
        <v>0.60096666666666598</v>
      </c>
      <c r="AA414" s="53">
        <v>-3.3201219551415301E-16</v>
      </c>
      <c r="AB414" s="53">
        <v>-1.3147816169123399E-16</v>
      </c>
      <c r="AC414" s="53">
        <v>-3.1757582674707399E-17</v>
      </c>
      <c r="AD414" s="53">
        <v>-2.0104751197180801E-16</v>
      </c>
      <c r="AE414" s="53">
        <v>1.23E-2</v>
      </c>
      <c r="AF414" s="53">
        <v>-9.2981178312356897E-18</v>
      </c>
      <c r="AG414" s="53">
        <v>-3.1726357652139803E-17</v>
      </c>
      <c r="AH414" s="53">
        <v>2.0666666666664898E-3</v>
      </c>
      <c r="AI414" s="53">
        <v>-3.3448244174394399E-16</v>
      </c>
      <c r="AJ414" s="53">
        <v>-4.7556403259818601E-16</v>
      </c>
      <c r="AK414" s="53">
        <v>0.1449</v>
      </c>
      <c r="AL414" s="53">
        <v>-2.7569613259004199E-16</v>
      </c>
      <c r="AM414" s="53">
        <v>-2.6090241078691199E-16</v>
      </c>
      <c r="AN414" s="53">
        <v>0.33904139015351498</v>
      </c>
      <c r="AO414" s="53">
        <v>0.171135834556465</v>
      </c>
      <c r="AP414" s="53">
        <v>2.8278301110167001E-12</v>
      </c>
      <c r="AQ414" s="53">
        <v>2.2204460492503101E-16</v>
      </c>
      <c r="AR414" s="53">
        <v>6.9843374745260894E-2</v>
      </c>
      <c r="AS414" s="53">
        <v>1.75275462858107E-3</v>
      </c>
      <c r="AT414" s="53">
        <v>2.3371928942474901E-5</v>
      </c>
      <c r="AU414" s="53">
        <v>0.14898135593195799</v>
      </c>
      <c r="AV414" s="53">
        <v>4.57192853149052E-5</v>
      </c>
      <c r="AW414" s="53">
        <v>0.330863175805656</v>
      </c>
      <c r="AX414" s="53">
        <v>3.7716033638421799E-13</v>
      </c>
      <c r="AY414" s="53">
        <v>3.5134607337412299E-8</v>
      </c>
      <c r="AZ414" s="53">
        <v>2.2204460492503101E-16</v>
      </c>
      <c r="BA414" s="53">
        <v>2.2204460492503101E-16</v>
      </c>
      <c r="BB414" s="53">
        <v>1.7947511920111399E-7</v>
      </c>
      <c r="BC414" s="53">
        <v>2.2204460492503101E-16</v>
      </c>
      <c r="BD414" s="53">
        <v>4.03346469390019E-4</v>
      </c>
      <c r="BE414" s="53">
        <v>7.9721496106683901E-2</v>
      </c>
      <c r="BF414" s="53">
        <v>2.2204460492503101E-16</v>
      </c>
      <c r="BG414" s="53">
        <v>1.01407062660421E-7</v>
      </c>
      <c r="BH414" s="53">
        <v>5.4403181324942901E-2</v>
      </c>
      <c r="BI414" s="53">
        <v>8.6614327532255203E-11</v>
      </c>
      <c r="BJ414" s="53">
        <v>0.147050798273473</v>
      </c>
      <c r="BK414" s="53">
        <v>2.4867763739145E-4</v>
      </c>
      <c r="BL414" s="53">
        <v>2.2204460492503101E-16</v>
      </c>
      <c r="BN414" s="5">
        <f t="shared" si="30"/>
        <v>0</v>
      </c>
      <c r="BO414" s="5">
        <f t="shared" si="31"/>
        <v>0</v>
      </c>
      <c r="BQ414" s="5">
        <f t="shared" si="28"/>
        <v>1</v>
      </c>
      <c r="BR414" s="5">
        <f t="shared" si="29"/>
        <v>0</v>
      </c>
    </row>
    <row r="415" spans="1:70" x14ac:dyDescent="0.35">
      <c r="A415">
        <v>414</v>
      </c>
      <c r="B415" t="s">
        <v>1803</v>
      </c>
      <c r="C415">
        <v>4.5999999999999996</v>
      </c>
      <c r="D415">
        <v>2.2999999999999998</v>
      </c>
      <c r="E415">
        <v>2.4</v>
      </c>
      <c r="F415">
        <v>2</v>
      </c>
      <c r="G415">
        <v>1.92</v>
      </c>
      <c r="H415">
        <v>0.96</v>
      </c>
      <c r="I415">
        <v>50</v>
      </c>
      <c r="K415" t="s">
        <v>1572</v>
      </c>
      <c r="L415">
        <v>4000</v>
      </c>
      <c r="M415" t="s">
        <v>104</v>
      </c>
      <c r="N415" t="s">
        <v>1370</v>
      </c>
      <c r="O415" s="53">
        <v>7.8766666666666693E-2</v>
      </c>
      <c r="P415" s="53">
        <v>0.26439333333333298</v>
      </c>
      <c r="Q415" s="53">
        <v>0.14069999999999999</v>
      </c>
      <c r="R415" s="53">
        <v>3.3577777777777797E-2</v>
      </c>
      <c r="S415" s="53">
        <v>-1.15074616502397E-16</v>
      </c>
      <c r="T415" s="53">
        <v>-2.53963516883005E-17</v>
      </c>
      <c r="U415" s="53">
        <v>-2.7084237630425901E-17</v>
      </c>
      <c r="V415" s="53">
        <v>0.35813333333333303</v>
      </c>
      <c r="W415" s="53">
        <v>1.3333333333333201E-3</v>
      </c>
      <c r="X415" s="53">
        <v>0.2296</v>
      </c>
      <c r="Y415" s="53">
        <v>3.53333333333333E-2</v>
      </c>
      <c r="Z415" s="53">
        <v>-2.1355139878664901E-16</v>
      </c>
      <c r="AA415" s="53">
        <v>4.9999999999973698E-4</v>
      </c>
      <c r="AB415" s="53">
        <v>-8.8873353121243805E-17</v>
      </c>
      <c r="AC415" s="53">
        <v>-3.0521592198073902E-17</v>
      </c>
      <c r="AD415" s="53">
        <v>-2.6637025918319102E-16</v>
      </c>
      <c r="AE415" s="53">
        <v>0.46650000000000003</v>
      </c>
      <c r="AF415" s="53">
        <v>-8.9650509238481393E-18</v>
      </c>
      <c r="AG415" s="53">
        <v>-3.1695132629572201E-17</v>
      </c>
      <c r="AH415" s="53">
        <v>1.32333333333333E-2</v>
      </c>
      <c r="AI415" s="53">
        <v>1.9999999999996999E-3</v>
      </c>
      <c r="AJ415" s="53">
        <v>-3.6831648841939602E-16</v>
      </c>
      <c r="AK415" s="53">
        <v>0.55996666666666695</v>
      </c>
      <c r="AL415" s="53">
        <v>8.3966666666666703E-2</v>
      </c>
      <c r="AM415" s="53">
        <v>9.9999999999975803E-4</v>
      </c>
      <c r="AN415" s="53">
        <v>0.66533312205608897</v>
      </c>
      <c r="AO415" s="53">
        <v>6.4720471103046004E-3</v>
      </c>
      <c r="AP415" s="53">
        <v>5.05157376427379E-5</v>
      </c>
      <c r="AQ415" s="53">
        <v>1.13333748761934E-4</v>
      </c>
      <c r="AR415" s="53">
        <v>1.74873223206411E-2</v>
      </c>
      <c r="AS415" s="53">
        <v>1.01847442548696E-6</v>
      </c>
      <c r="AT415" s="53">
        <v>6.4300499672118403E-6</v>
      </c>
      <c r="AU415" s="53">
        <v>0.97297663832061798</v>
      </c>
      <c r="AV415" s="53">
        <v>3.5832357867311898E-7</v>
      </c>
      <c r="AW415" s="53">
        <v>0.26873905057901598</v>
      </c>
      <c r="AX415" s="53">
        <v>8.5791613454968201E-8</v>
      </c>
      <c r="AY415" s="53">
        <v>1.4170574071540199E-4</v>
      </c>
      <c r="AZ415" s="53">
        <v>2.2204460492503101E-16</v>
      </c>
      <c r="BA415" s="53">
        <v>2.2204460492503101E-16</v>
      </c>
      <c r="BB415" s="53">
        <v>3.1838727781085001E-4</v>
      </c>
      <c r="BC415" s="53">
        <v>2.2204460492503101E-16</v>
      </c>
      <c r="BD415" s="53">
        <v>3.8304299762474802E-3</v>
      </c>
      <c r="BE415" s="53">
        <v>1.3123744028051E-8</v>
      </c>
      <c r="BF415" s="53">
        <v>2.2204460492503101E-16</v>
      </c>
      <c r="BG415" s="53">
        <v>1.18009568745258E-4</v>
      </c>
      <c r="BH415" s="53">
        <v>0.407699591392156</v>
      </c>
      <c r="BI415" s="53">
        <v>1.89766669591656E-6</v>
      </c>
      <c r="BJ415" s="53">
        <v>0.86761846282751798</v>
      </c>
      <c r="BK415" s="53">
        <v>0.29336390170761301</v>
      </c>
      <c r="BL415" s="53">
        <v>2.2204460492503101E-16</v>
      </c>
      <c r="BN415" s="5">
        <f t="shared" si="30"/>
        <v>0</v>
      </c>
      <c r="BO415" s="5">
        <f t="shared" si="31"/>
        <v>2</v>
      </c>
      <c r="BQ415" s="5">
        <f t="shared" si="28"/>
        <v>2</v>
      </c>
      <c r="BR415" s="5">
        <f t="shared" si="29"/>
        <v>2</v>
      </c>
    </row>
    <row r="416" spans="1:70" x14ac:dyDescent="0.35">
      <c r="A416">
        <v>415</v>
      </c>
      <c r="B416" t="s">
        <v>1804</v>
      </c>
      <c r="C416">
        <v>4.3</v>
      </c>
      <c r="D416">
        <v>2.1</v>
      </c>
      <c r="E416">
        <v>2.4</v>
      </c>
      <c r="F416">
        <v>2.0499999999999998</v>
      </c>
      <c r="G416">
        <v>1.79</v>
      </c>
      <c r="H416">
        <v>0.88</v>
      </c>
      <c r="I416">
        <v>48.84</v>
      </c>
      <c r="K416" t="s">
        <v>1572</v>
      </c>
      <c r="L416">
        <v>4000</v>
      </c>
      <c r="M416" t="s">
        <v>104</v>
      </c>
      <c r="N416" t="s">
        <v>1370</v>
      </c>
      <c r="O416" s="53">
        <v>8.0566666666666703E-2</v>
      </c>
      <c r="P416" s="53">
        <v>2.0566666666666601E-2</v>
      </c>
      <c r="Q416" s="53">
        <v>0.13769999999999999</v>
      </c>
      <c r="R416" s="53">
        <v>1.9733333333333301E-2</v>
      </c>
      <c r="S416" s="53">
        <v>1.9999999999998799E-3</v>
      </c>
      <c r="T416" s="53">
        <v>-2.3286927941512701E-17</v>
      </c>
      <c r="U416" s="53">
        <v>-2.70374000965745E-17</v>
      </c>
      <c r="V416" s="53">
        <v>0.53786666666666705</v>
      </c>
      <c r="W416" s="53">
        <v>-2.25930385511219E-17</v>
      </c>
      <c r="X416" s="53">
        <v>0.34043333333333298</v>
      </c>
      <c r="Y416" s="53">
        <v>4.28333333333333E-2</v>
      </c>
      <c r="Z416" s="53">
        <v>3.4666666666665399E-3</v>
      </c>
      <c r="AA416" s="53">
        <v>4.9999999999976203E-4</v>
      </c>
      <c r="AB416" s="53">
        <v>-8.2961415515114794E-17</v>
      </c>
      <c r="AC416" s="53">
        <v>-3.0562358199759397E-17</v>
      </c>
      <c r="AD416" s="53">
        <v>-2.46150322347205E-16</v>
      </c>
      <c r="AE416" s="53">
        <v>0.39326666666666699</v>
      </c>
      <c r="AF416" s="53">
        <v>-8.3787143889679799E-18</v>
      </c>
      <c r="AG416" s="53">
        <v>2.3999999999999898E-3</v>
      </c>
      <c r="AH416" s="53">
        <v>9.7333333333333091E-3</v>
      </c>
      <c r="AI416" s="53">
        <v>4.9999999999997104E-3</v>
      </c>
      <c r="AJ416" s="53">
        <v>-3.6268210656942302E-16</v>
      </c>
      <c r="AK416" s="53">
        <v>0.98496666666666699</v>
      </c>
      <c r="AL416" s="53">
        <v>5.3E-3</v>
      </c>
      <c r="AM416" s="53">
        <v>9.999999999998131E-4</v>
      </c>
      <c r="AN416" s="53">
        <v>0.97871249915062697</v>
      </c>
      <c r="AO416" s="53">
        <v>6.3818384658027199E-4</v>
      </c>
      <c r="AP416" s="53">
        <v>6.2653911840690693E-5</v>
      </c>
      <c r="AQ416" s="53">
        <v>4.5494807851394403E-3</v>
      </c>
      <c r="AR416" s="53">
        <v>3.5237317362413902E-2</v>
      </c>
      <c r="AS416" s="53">
        <v>5.2677866122387903E-4</v>
      </c>
      <c r="AT416" s="53">
        <v>2.8317488893961401E-6</v>
      </c>
      <c r="AU416" s="53">
        <v>0.99581798412022104</v>
      </c>
      <c r="AV416" s="53">
        <v>1.0674630007985901E-7</v>
      </c>
      <c r="AW416" s="53">
        <v>0.29542837781213399</v>
      </c>
      <c r="AX416" s="53">
        <v>2.08366433282984E-7</v>
      </c>
      <c r="AY416" s="53">
        <v>2.3526928286829801E-4</v>
      </c>
      <c r="AZ416" s="53">
        <v>2.2204460492503101E-16</v>
      </c>
      <c r="BA416" s="53">
        <v>2.2204460492503101E-16</v>
      </c>
      <c r="BB416" s="53">
        <v>4.8939823996028205E-4</v>
      </c>
      <c r="BC416" s="53">
        <v>2.2204460492503101E-16</v>
      </c>
      <c r="BD416" s="53">
        <v>7.6698178725733701E-3</v>
      </c>
      <c r="BE416" s="53">
        <v>1.0417819970374799E-10</v>
      </c>
      <c r="BF416" s="53">
        <v>2.2204460492503101E-16</v>
      </c>
      <c r="BG416" s="53">
        <v>1.11856631850268E-4</v>
      </c>
      <c r="BH416" s="53">
        <v>0.41221647051334198</v>
      </c>
      <c r="BI416" s="53">
        <v>1.2343877369756E-6</v>
      </c>
      <c r="BJ416" s="53">
        <v>0.99736506608997799</v>
      </c>
      <c r="BK416" s="53">
        <v>0.55802784793497795</v>
      </c>
      <c r="BL416" s="53">
        <v>2.2204460492503101E-16</v>
      </c>
      <c r="BN416" s="5">
        <f t="shared" si="30"/>
        <v>2</v>
      </c>
      <c r="BO416" s="5">
        <f t="shared" si="31"/>
        <v>2</v>
      </c>
      <c r="BQ416" s="5">
        <f t="shared" si="28"/>
        <v>3</v>
      </c>
      <c r="BR416" s="5">
        <f t="shared" si="29"/>
        <v>3</v>
      </c>
    </row>
    <row r="417" spans="1:70" x14ac:dyDescent="0.35">
      <c r="A417">
        <v>416</v>
      </c>
      <c r="B417" t="s">
        <v>1805</v>
      </c>
      <c r="C417">
        <v>4.2</v>
      </c>
      <c r="D417">
        <v>2.2000000000000002</v>
      </c>
      <c r="E417">
        <v>2</v>
      </c>
      <c r="F417">
        <v>1.91</v>
      </c>
      <c r="G417">
        <v>2.1</v>
      </c>
      <c r="H417">
        <v>1.1000000000000001</v>
      </c>
      <c r="I417">
        <v>52.38</v>
      </c>
      <c r="K417" t="s">
        <v>1572</v>
      </c>
      <c r="L417">
        <v>4000</v>
      </c>
      <c r="M417" t="s">
        <v>104</v>
      </c>
      <c r="N417" t="s">
        <v>1370</v>
      </c>
      <c r="O417" s="53">
        <v>0.05</v>
      </c>
      <c r="P417" s="53">
        <v>0.70806666666666696</v>
      </c>
      <c r="Q417" s="53">
        <v>0.22063333333333299</v>
      </c>
      <c r="R417" s="53">
        <v>0.13447142857142899</v>
      </c>
      <c r="S417" s="53">
        <v>-1.2589929099249301E-16</v>
      </c>
      <c r="T417" s="53">
        <v>-2.1510571102112399E-17</v>
      </c>
      <c r="U417" s="53">
        <v>4.79999999999999E-3</v>
      </c>
      <c r="V417" s="53">
        <v>6.6033333333333305E-2</v>
      </c>
      <c r="W417" s="53">
        <v>-2.2343238370581301E-17</v>
      </c>
      <c r="X417" s="53">
        <v>0.20053333333333301</v>
      </c>
      <c r="Y417" s="53">
        <v>3.9999999999998596E-3</v>
      </c>
      <c r="Z417" s="53">
        <v>1.9999999999997901E-3</v>
      </c>
      <c r="AA417" s="53">
        <v>4.4999999999997499E-3</v>
      </c>
      <c r="AB417" s="53">
        <v>6.66666666666585E-4</v>
      </c>
      <c r="AC417" s="53">
        <v>-2.8113796013418103E-17</v>
      </c>
      <c r="AD417" s="53">
        <v>-2.7298996396751802E-16</v>
      </c>
      <c r="AE417" s="53">
        <v>0.608833333333333</v>
      </c>
      <c r="AF417" s="53">
        <v>-8.2451406813177597E-18</v>
      </c>
      <c r="AG417" s="53">
        <v>-3.1559824198446097E-17</v>
      </c>
      <c r="AH417" s="53">
        <v>7.4999999999999199E-3</v>
      </c>
      <c r="AI417" s="53">
        <v>-3.0903057890441199E-16</v>
      </c>
      <c r="AJ417" s="53">
        <v>8.9999999999996402E-3</v>
      </c>
      <c r="AK417" s="53">
        <v>9.8699999999999996E-2</v>
      </c>
      <c r="AL417" s="53">
        <v>2.58E-2</v>
      </c>
      <c r="AM417" s="53">
        <v>-1.6769918786962999E-16</v>
      </c>
      <c r="AN417" s="53">
        <v>0.249451670156</v>
      </c>
      <c r="AO417" s="53">
        <v>0.68845584519180703</v>
      </c>
      <c r="AP417" s="53">
        <v>1.73016266949431E-4</v>
      </c>
      <c r="AQ417" s="53">
        <v>1.12560570968745E-8</v>
      </c>
      <c r="AR417" s="53">
        <v>6.2986192661560903E-3</v>
      </c>
      <c r="AS417" s="53">
        <v>1.4030703024081701E-8</v>
      </c>
      <c r="AT417" s="53">
        <v>2.1175145336057998E-6</v>
      </c>
      <c r="AU417" s="53">
        <v>0.96992570579873605</v>
      </c>
      <c r="AV417" s="53">
        <v>6.2075045005370604E-9</v>
      </c>
      <c r="AW417" s="53">
        <v>0.27698443185323801</v>
      </c>
      <c r="AX417" s="53">
        <v>1.2320394138238401E-10</v>
      </c>
      <c r="AY417" s="53">
        <v>1.34566046999277E-6</v>
      </c>
      <c r="AZ417" s="53">
        <v>2.2204460492503101E-16</v>
      </c>
      <c r="BA417" s="53">
        <v>2.2204460492503101E-16</v>
      </c>
      <c r="BB417" s="53">
        <v>4.6973718145021198E-5</v>
      </c>
      <c r="BC417" s="53">
        <v>2.2204460492503101E-16</v>
      </c>
      <c r="BD417" s="53">
        <v>5.1426338495401305E-4</v>
      </c>
      <c r="BE417" s="53">
        <v>4.4886447097993899E-6</v>
      </c>
      <c r="BF417" s="53">
        <v>2.2204460492503101E-16</v>
      </c>
      <c r="BG417" s="53">
        <v>1.0698183578596E-3</v>
      </c>
      <c r="BH417" s="53">
        <v>0.67857576065703695</v>
      </c>
      <c r="BI417" s="53">
        <v>6.6300598436899301E-7</v>
      </c>
      <c r="BJ417" s="53">
        <v>0.26089592198838801</v>
      </c>
      <c r="BK417" s="53">
        <v>8.2397786264788095E-2</v>
      </c>
      <c r="BL417" s="53">
        <v>2.2204460492503101E-16</v>
      </c>
      <c r="BN417" s="5">
        <f t="shared" si="30"/>
        <v>1</v>
      </c>
      <c r="BO417" s="5">
        <f t="shared" si="31"/>
        <v>1</v>
      </c>
      <c r="BQ417" s="5">
        <f t="shared" si="28"/>
        <v>2</v>
      </c>
      <c r="BR417" s="5">
        <f t="shared" si="29"/>
        <v>3</v>
      </c>
    </row>
    <row r="418" spans="1:70" x14ac:dyDescent="0.35">
      <c r="A418">
        <v>417</v>
      </c>
      <c r="B418" t="s">
        <v>1806</v>
      </c>
      <c r="C418">
        <v>4.5</v>
      </c>
      <c r="D418">
        <v>2.4</v>
      </c>
      <c r="E418">
        <v>2.2000000000000002</v>
      </c>
      <c r="F418">
        <v>1.88</v>
      </c>
      <c r="G418">
        <v>2.0499999999999998</v>
      </c>
      <c r="H418">
        <v>1.0900000000000001</v>
      </c>
      <c r="I418">
        <v>53.33</v>
      </c>
      <c r="K418" t="s">
        <v>1572</v>
      </c>
      <c r="L418">
        <v>4000</v>
      </c>
      <c r="M418" t="s">
        <v>104</v>
      </c>
      <c r="N418" t="s">
        <v>1370</v>
      </c>
      <c r="O418" s="53">
        <v>8.0733333333333296E-2</v>
      </c>
      <c r="P418" s="53">
        <v>0.54816666666666702</v>
      </c>
      <c r="Q418" s="53">
        <v>0.25990000000000002</v>
      </c>
      <c r="R418" s="53">
        <v>0.21717142857142899</v>
      </c>
      <c r="S418" s="53">
        <v>-1.3483658634072501E-16</v>
      </c>
      <c r="T418" s="53">
        <v>-2.3703261575747101E-17</v>
      </c>
      <c r="U418" s="53">
        <v>1.2E-2</v>
      </c>
      <c r="V418" s="53">
        <v>5.8299999999999998E-2</v>
      </c>
      <c r="W418" s="53">
        <v>-2.34812169708221E-17</v>
      </c>
      <c r="X418" s="53">
        <v>0.15359999999999999</v>
      </c>
      <c r="Y418" s="53">
        <v>7.4999999999999E-3</v>
      </c>
      <c r="Z418" s="53">
        <v>3.9999999999997902E-3</v>
      </c>
      <c r="AA418" s="53">
        <v>2.4999999999997299E-3</v>
      </c>
      <c r="AB418" s="53">
        <v>6.6666666666658305E-4</v>
      </c>
      <c r="AC418" s="53">
        <v>-2.67685179577981E-17</v>
      </c>
      <c r="AD418" s="53">
        <v>-2.7682023340247501E-16</v>
      </c>
      <c r="AE418" s="53">
        <v>0.54586666666666706</v>
      </c>
      <c r="AF418" s="53">
        <v>-8.6944340615957595E-18</v>
      </c>
      <c r="AG418" s="53">
        <v>-3.1688193735668297E-17</v>
      </c>
      <c r="AH418" s="53">
        <v>7.1666666666665903E-3</v>
      </c>
      <c r="AI418" s="53">
        <v>-3.3051339443090899E-16</v>
      </c>
      <c r="AJ418" s="53">
        <v>3.9999999999996497E-3</v>
      </c>
      <c r="AK418" s="53">
        <v>0.10653333333333299</v>
      </c>
      <c r="AL418" s="53">
        <v>2.4366666666666599E-2</v>
      </c>
      <c r="AM418" s="53">
        <v>-2.00298111430186E-16</v>
      </c>
      <c r="AN418" s="53">
        <v>0.21577345035051801</v>
      </c>
      <c r="AO418" s="53">
        <v>0.431940486554727</v>
      </c>
      <c r="AP418" s="53">
        <v>1.40621285726011E-5</v>
      </c>
      <c r="AQ418" s="53">
        <v>2.2404879745659901E-9</v>
      </c>
      <c r="AR418" s="53">
        <v>1.13978644490295E-2</v>
      </c>
      <c r="AS418" s="53">
        <v>3.34285770570133E-8</v>
      </c>
      <c r="AT418" s="53">
        <v>4.5477542963592302E-6</v>
      </c>
      <c r="AU418" s="53">
        <v>0.91604298976837595</v>
      </c>
      <c r="AV418" s="53">
        <v>5.4272162348604102E-8</v>
      </c>
      <c r="AW418" s="53">
        <v>0.29969620401209701</v>
      </c>
      <c r="AX418" s="53">
        <v>1.5966710295687299E-10</v>
      </c>
      <c r="AY418" s="53">
        <v>1.4573184541308899E-6</v>
      </c>
      <c r="AZ418" s="53">
        <v>2.2204460492503101E-16</v>
      </c>
      <c r="BA418" s="53">
        <v>2.2204460492503101E-16</v>
      </c>
      <c r="BB418" s="53">
        <v>2.8673687683569799E-5</v>
      </c>
      <c r="BC418" s="53">
        <v>2.2204460492503101E-16</v>
      </c>
      <c r="BD418" s="53">
        <v>5.8007611582631003E-4</v>
      </c>
      <c r="BE418" s="53">
        <v>1.44154740071557E-5</v>
      </c>
      <c r="BF418" s="53">
        <v>2.2204460492503101E-16</v>
      </c>
      <c r="BG418" s="53">
        <v>2.8086739269967401E-4</v>
      </c>
      <c r="BH418" s="53">
        <v>0.52902139492479305</v>
      </c>
      <c r="BI418" s="53">
        <v>2.18274076649954E-7</v>
      </c>
      <c r="BJ418" s="53">
        <v>0.17970868640680901</v>
      </c>
      <c r="BK418" s="53">
        <v>3.9952043062750499E-2</v>
      </c>
      <c r="BL418" s="53">
        <v>2.2204460492503101E-16</v>
      </c>
      <c r="BN418" s="5">
        <f t="shared" si="30"/>
        <v>0</v>
      </c>
      <c r="BO418" s="5">
        <f t="shared" si="31"/>
        <v>1</v>
      </c>
      <c r="BQ418" s="5">
        <f t="shared" si="28"/>
        <v>2</v>
      </c>
      <c r="BR418" s="5">
        <f t="shared" si="29"/>
        <v>2</v>
      </c>
    </row>
    <row r="419" spans="1:70" x14ac:dyDescent="0.35">
      <c r="A419">
        <v>418</v>
      </c>
      <c r="B419" t="s">
        <v>1807</v>
      </c>
      <c r="C419">
        <v>4.5999999999999996</v>
      </c>
      <c r="D419">
        <v>2.1</v>
      </c>
      <c r="E419">
        <v>2.1</v>
      </c>
      <c r="F419">
        <v>2.19</v>
      </c>
      <c r="G419">
        <v>2.19</v>
      </c>
      <c r="H419">
        <v>1</v>
      </c>
      <c r="I419">
        <v>45.65</v>
      </c>
      <c r="K419" t="s">
        <v>1572</v>
      </c>
      <c r="L419">
        <v>4000</v>
      </c>
      <c r="M419" t="s">
        <v>104</v>
      </c>
      <c r="N419" t="s">
        <v>1370</v>
      </c>
      <c r="O419" s="53">
        <v>1.2800000000000001E-2</v>
      </c>
      <c r="P419" s="53">
        <v>0.105833333333333</v>
      </c>
      <c r="Q419" s="53">
        <v>9.2899999999999996E-2</v>
      </c>
      <c r="R419" s="53">
        <v>0.12593882783882801</v>
      </c>
      <c r="S419" s="53">
        <v>5.3900000000000003E-2</v>
      </c>
      <c r="T419" s="53">
        <v>-2.3064883336587601E-17</v>
      </c>
      <c r="U419" s="53">
        <v>-2.2929574905461399E-17</v>
      </c>
      <c r="V419" s="53">
        <v>0.326133333333333</v>
      </c>
      <c r="W419" s="53">
        <v>-2.4175106361212799E-17</v>
      </c>
      <c r="X419" s="53">
        <v>0.11156666666666699</v>
      </c>
      <c r="Y419" s="53">
        <v>2.9333333333333302E-2</v>
      </c>
      <c r="Z419" s="53">
        <v>-2.12996287274336E-16</v>
      </c>
      <c r="AA419" s="53">
        <v>1.0499999999999799E-2</v>
      </c>
      <c r="AB419" s="53">
        <v>-5.6898930012039305E-17</v>
      </c>
      <c r="AC419" s="53">
        <v>-3.3922517572726499E-17</v>
      </c>
      <c r="AD419" s="53">
        <v>8.0999999999997793E-3</v>
      </c>
      <c r="AE419" s="53">
        <v>0.47403333333333297</v>
      </c>
      <c r="AF419" s="53">
        <v>-8.4637158392908395E-18</v>
      </c>
      <c r="AG419" s="53">
        <v>-3.1599722838393501E-17</v>
      </c>
      <c r="AH419" s="53">
        <v>2.7300000000000001E-2</v>
      </c>
      <c r="AI419" s="53">
        <v>1.07666666666664E-2</v>
      </c>
      <c r="AJ419" s="53">
        <v>9.4999999999997396E-3</v>
      </c>
      <c r="AK419" s="53">
        <v>0.39623333333333299</v>
      </c>
      <c r="AL419" s="53">
        <v>0.14624761904761899</v>
      </c>
      <c r="AM419" s="53">
        <v>2.01666666666666E-2</v>
      </c>
      <c r="AN419" s="53">
        <v>8.57299691542555E-2</v>
      </c>
      <c r="AO419" s="53">
        <v>1.2559418160711799E-4</v>
      </c>
      <c r="AP419" s="53">
        <v>0.107437646412423</v>
      </c>
      <c r="AQ419" s="53">
        <v>0.66280365009386599</v>
      </c>
      <c r="AR419" s="53">
        <v>6.1172934561198899E-4</v>
      </c>
      <c r="AS419" s="53">
        <v>9.4150840039837606E-12</v>
      </c>
      <c r="AT419" s="53">
        <v>1.1872879338987101E-5</v>
      </c>
      <c r="AU419" s="53">
        <v>0.97396748531334199</v>
      </c>
      <c r="AV419" s="53">
        <v>2.1041915885359001E-7</v>
      </c>
      <c r="AW419" s="53">
        <v>0.11403777901730699</v>
      </c>
      <c r="AX419" s="53">
        <v>8.9378191737230301E-6</v>
      </c>
      <c r="AY419" s="53">
        <v>2.3684172291991799E-3</v>
      </c>
      <c r="AZ419" s="53">
        <v>2.2204460492503101E-16</v>
      </c>
      <c r="BA419" s="53">
        <v>2.2204460492503101E-16</v>
      </c>
      <c r="BB419" s="53">
        <v>1.4987592278125799E-3</v>
      </c>
      <c r="BC419" s="53">
        <v>2.2204460492503101E-16</v>
      </c>
      <c r="BD419" s="53">
        <v>3.76517837843262E-3</v>
      </c>
      <c r="BE419" s="53">
        <v>1.09286303924864E-12</v>
      </c>
      <c r="BF419" s="53">
        <v>2.2204460492503101E-16</v>
      </c>
      <c r="BG419" s="53">
        <v>3.5199663748757401E-3</v>
      </c>
      <c r="BH419" s="53">
        <v>0.44231393492010601</v>
      </c>
      <c r="BI419" s="53">
        <v>8.9229269846059702E-4</v>
      </c>
      <c r="BJ419" s="53">
        <v>0.204872143085536</v>
      </c>
      <c r="BK419" s="53">
        <v>0.77161064441871197</v>
      </c>
      <c r="BL419" s="53">
        <v>1.49814929476033E-10</v>
      </c>
      <c r="BN419" s="5">
        <f>COUNTIF(O419:AN419,"&gt;0.7")</f>
        <v>0</v>
      </c>
      <c r="BO419" s="5">
        <f>COUNTIF(AO419:BL419,"&gt;0.7")</f>
        <v>2</v>
      </c>
      <c r="BQ419" s="5">
        <f t="shared" si="28"/>
        <v>0</v>
      </c>
      <c r="BR419" s="5">
        <f t="shared" si="29"/>
        <v>3</v>
      </c>
    </row>
    <row r="420" spans="1:70" x14ac:dyDescent="0.35">
      <c r="A420">
        <v>419</v>
      </c>
      <c r="B420" t="s">
        <v>1808</v>
      </c>
      <c r="C420">
        <v>4.5999999999999996</v>
      </c>
      <c r="D420">
        <v>2.4</v>
      </c>
      <c r="E420">
        <v>2.8</v>
      </c>
      <c r="F420">
        <v>1.92</v>
      </c>
      <c r="G420">
        <v>1.64</v>
      </c>
      <c r="H420">
        <v>0.86</v>
      </c>
      <c r="I420">
        <v>52.17</v>
      </c>
      <c r="K420" t="s">
        <v>1572</v>
      </c>
      <c r="L420">
        <v>4000</v>
      </c>
      <c r="M420" t="s">
        <v>104</v>
      </c>
      <c r="N420" t="s">
        <v>1370</v>
      </c>
      <c r="O420" s="53">
        <v>0.14196666666666699</v>
      </c>
      <c r="P420" s="53">
        <v>8.8666666666666494E-3</v>
      </c>
      <c r="Q420" s="53">
        <v>0.19116666666666701</v>
      </c>
      <c r="R420" s="53">
        <v>-2.3786528302594E-17</v>
      </c>
      <c r="S420" s="53">
        <v>-1.45938816586977E-16</v>
      </c>
      <c r="T420" s="53">
        <v>-2.4924506902834799E-17</v>
      </c>
      <c r="U420" s="53">
        <v>-2.65794330989166E-17</v>
      </c>
      <c r="V420" s="53">
        <v>0.47410000000000002</v>
      </c>
      <c r="W420" s="53">
        <v>-1.92901250528621E-17</v>
      </c>
      <c r="X420" s="53">
        <v>0.27360000000000001</v>
      </c>
      <c r="Y420" s="53">
        <v>0.256566666666667</v>
      </c>
      <c r="Z420" s="53">
        <v>-9.7560848288935597E-17</v>
      </c>
      <c r="AA420" s="53">
        <v>-2.7153279624769799E-16</v>
      </c>
      <c r="AB420" s="53">
        <v>-8.4210416417818106E-17</v>
      </c>
      <c r="AC420" s="53">
        <v>-2.9895357023246298E-17</v>
      </c>
      <c r="AD420" s="53">
        <v>-2.57044385776339E-16</v>
      </c>
      <c r="AE420" s="53">
        <v>0.35809999999999997</v>
      </c>
      <c r="AF420" s="53">
        <v>-8.8991314317610202E-18</v>
      </c>
      <c r="AG420" s="53">
        <v>-2.9353255937003601E-17</v>
      </c>
      <c r="AH420" s="53">
        <v>6.3333333333332499E-3</v>
      </c>
      <c r="AI420" s="53">
        <v>-3.0903057890441199E-16</v>
      </c>
      <c r="AJ420" s="53">
        <v>-4.6143644460983098E-16</v>
      </c>
      <c r="AK420" s="53">
        <v>0.99633333333333296</v>
      </c>
      <c r="AL420" s="53">
        <v>1.6133333333333302E-2</v>
      </c>
      <c r="AM420" s="53">
        <v>-2.39835928894649E-16</v>
      </c>
      <c r="AN420" s="53">
        <v>0.87375969314736801</v>
      </c>
      <c r="AO420" s="53">
        <v>8.1038160131760694E-3</v>
      </c>
      <c r="AP420" s="53">
        <v>1.0250815074353101E-8</v>
      </c>
      <c r="AQ420" s="53">
        <v>1.5489668229052499E-5</v>
      </c>
      <c r="AR420" s="53">
        <v>0.11383790372207001</v>
      </c>
      <c r="AS420" s="53">
        <v>0.13984428354636699</v>
      </c>
      <c r="AT420" s="53">
        <v>2.7507363615233002E-6</v>
      </c>
      <c r="AU420" s="53">
        <v>0.94650475049087701</v>
      </c>
      <c r="AV420" s="53">
        <v>4.51055906928684E-7</v>
      </c>
      <c r="AW420" s="53">
        <v>0.22175884517241901</v>
      </c>
      <c r="AX420" s="53">
        <v>1.6418650777300101E-9</v>
      </c>
      <c r="AY420" s="53">
        <v>1.8081029282116501E-5</v>
      </c>
      <c r="AZ420" s="53">
        <v>2.2204460492503101E-16</v>
      </c>
      <c r="BA420" s="53">
        <v>2.2204460492503101E-16</v>
      </c>
      <c r="BB420" s="53">
        <v>1.18058908820699E-4</v>
      </c>
      <c r="BC420" s="53">
        <v>2.2204460492503101E-16</v>
      </c>
      <c r="BD420" s="53">
        <v>1.02704823910637E-2</v>
      </c>
      <c r="BE420" s="53">
        <v>2.37290533478422E-7</v>
      </c>
      <c r="BF420" s="53">
        <v>2.2204460492503101E-16</v>
      </c>
      <c r="BG420" s="53">
        <v>6.29424434591134E-7</v>
      </c>
      <c r="BH420" s="53">
        <v>0.17809767195013701</v>
      </c>
      <c r="BI420" s="53">
        <v>2.8132088801286499E-8</v>
      </c>
      <c r="BJ420" s="53">
        <v>0.99380207894382699</v>
      </c>
      <c r="BK420" s="53">
        <v>8.0342911574374704E-2</v>
      </c>
      <c r="BL420" s="53">
        <v>2.2204460492503101E-16</v>
      </c>
      <c r="BN420" s="5">
        <f t="shared" ref="BN420:BN483" si="32">COUNTIF(O420:AN420,"&gt;0.7")</f>
        <v>2</v>
      </c>
      <c r="BO420" s="5">
        <f t="shared" ref="BO420:BO483" si="33">COUNTIF(AO420:BL420,"&gt;0.7")</f>
        <v>2</v>
      </c>
      <c r="BQ420" s="5">
        <f t="shared" si="28"/>
        <v>2</v>
      </c>
      <c r="BR420" s="5">
        <f t="shared" si="29"/>
        <v>2</v>
      </c>
    </row>
    <row r="421" spans="1:70" x14ac:dyDescent="0.35">
      <c r="A421">
        <v>420</v>
      </c>
      <c r="B421" t="s">
        <v>1809</v>
      </c>
      <c r="C421">
        <v>4.5999999999999996</v>
      </c>
      <c r="D421">
        <v>2.5</v>
      </c>
      <c r="E421">
        <v>2.1</v>
      </c>
      <c r="F421">
        <v>1.84</v>
      </c>
      <c r="G421">
        <v>2.19</v>
      </c>
      <c r="H421">
        <v>1.19</v>
      </c>
      <c r="I421">
        <v>54.35</v>
      </c>
      <c r="K421" t="s">
        <v>1572</v>
      </c>
      <c r="L421">
        <v>4000</v>
      </c>
      <c r="M421" t="s">
        <v>104</v>
      </c>
      <c r="N421" t="s">
        <v>1370</v>
      </c>
      <c r="O421" s="53">
        <v>5.3133333333333303E-2</v>
      </c>
      <c r="P421" s="53">
        <v>0.40143333333333298</v>
      </c>
      <c r="Q421" s="53">
        <v>0.37223333333333303</v>
      </c>
      <c r="R421" s="53">
        <v>0.31333333333333302</v>
      </c>
      <c r="S421" s="53">
        <v>-1.3455903058456899E-16</v>
      </c>
      <c r="T421" s="53">
        <v>-2.38975506050565E-17</v>
      </c>
      <c r="U421" s="53">
        <v>1.6666666666666701E-2</v>
      </c>
      <c r="V421" s="53">
        <v>3.7433333333333298E-2</v>
      </c>
      <c r="W421" s="53">
        <v>-2.37587727269783E-17</v>
      </c>
      <c r="X421" s="53">
        <v>8.0466666666666603E-2</v>
      </c>
      <c r="Y421" s="53">
        <v>5.7142857142842695E-4</v>
      </c>
      <c r="Z421" s="53">
        <v>1.9999999999997901E-3</v>
      </c>
      <c r="AA421" s="53">
        <v>-2.5621171850787E-16</v>
      </c>
      <c r="AB421" s="53">
        <v>2.4999999999998999E-3</v>
      </c>
      <c r="AC421" s="53">
        <v>-2.6993164647937099E-17</v>
      </c>
      <c r="AD421" s="53">
        <v>1.7999999999997499E-3</v>
      </c>
      <c r="AE421" s="53">
        <v>0.53643333333333298</v>
      </c>
      <c r="AF421" s="53">
        <v>-8.5955548234650793E-18</v>
      </c>
      <c r="AG421" s="53">
        <v>-3.1634417307913098E-17</v>
      </c>
      <c r="AH421" s="53">
        <v>1.9999999999998699E-3</v>
      </c>
      <c r="AI421" s="53">
        <v>1.7999999999996901E-3</v>
      </c>
      <c r="AJ421" s="53">
        <v>-3.4708347307343998E-16</v>
      </c>
      <c r="AK421" s="53">
        <v>0.136333333333333</v>
      </c>
      <c r="AL421" s="53">
        <v>3.7100000000000001E-2</v>
      </c>
      <c r="AM421" s="53">
        <v>-1.8879342533750801E-16</v>
      </c>
      <c r="AN421" s="53">
        <v>3.3167658375519202E-2</v>
      </c>
      <c r="AO421" s="53">
        <v>0.93125193046720001</v>
      </c>
      <c r="AP421" s="53">
        <v>3.2950320662822001E-5</v>
      </c>
      <c r="AQ421" s="53">
        <v>2.3744138269820102E-10</v>
      </c>
      <c r="AR421" s="53">
        <v>4.8723364116881399E-3</v>
      </c>
      <c r="AS421" s="53">
        <v>1.4512611821798301E-9</v>
      </c>
      <c r="AT421" s="53">
        <v>3.44329887625052E-6</v>
      </c>
      <c r="AU421" s="53">
        <v>0.61454814040938199</v>
      </c>
      <c r="AV421" s="53">
        <v>6.5565535632774203E-8</v>
      </c>
      <c r="AW421" s="53">
        <v>0.31629446598765998</v>
      </c>
      <c r="AX421" s="53">
        <v>3.34452825878151E-12</v>
      </c>
      <c r="AY421" s="53">
        <v>7.4151818821847905E-7</v>
      </c>
      <c r="AZ421" s="53">
        <v>2.2204460492503101E-16</v>
      </c>
      <c r="BA421" s="53">
        <v>2.2204460492503101E-16</v>
      </c>
      <c r="BB421" s="53">
        <v>3.0874699663035099E-5</v>
      </c>
      <c r="BC421" s="53">
        <v>2.2204460492503101E-16</v>
      </c>
      <c r="BD421" s="53">
        <v>1.47465232582819E-4</v>
      </c>
      <c r="BE421" s="53">
        <v>2.27298494305404E-4</v>
      </c>
      <c r="BF421" s="53">
        <v>2.2204460492503101E-16</v>
      </c>
      <c r="BG421" s="53">
        <v>6.9971104841308495E-4</v>
      </c>
      <c r="BH421" s="53">
        <v>0.67274166066460295</v>
      </c>
      <c r="BI421" s="53">
        <v>8.2165630732511095E-7</v>
      </c>
      <c r="BJ421" s="53">
        <v>1.0072745809103299E-2</v>
      </c>
      <c r="BK421" s="53">
        <v>1.7663894128827601E-2</v>
      </c>
      <c r="BL421" s="53">
        <v>2.2204460492503101E-16</v>
      </c>
      <c r="BN421" s="5">
        <f t="shared" si="32"/>
        <v>0</v>
      </c>
      <c r="BO421" s="5">
        <f t="shared" si="33"/>
        <v>1</v>
      </c>
      <c r="BQ421" s="5">
        <f t="shared" si="28"/>
        <v>1</v>
      </c>
      <c r="BR421" s="5">
        <f t="shared" si="29"/>
        <v>3</v>
      </c>
    </row>
    <row r="422" spans="1:70" x14ac:dyDescent="0.35">
      <c r="A422">
        <v>421</v>
      </c>
      <c r="B422" t="s">
        <v>1810</v>
      </c>
      <c r="C422">
        <v>4.5999999999999996</v>
      </c>
      <c r="D422">
        <v>2.5</v>
      </c>
      <c r="E422">
        <v>2.5</v>
      </c>
      <c r="F422">
        <v>1.84</v>
      </c>
      <c r="G422">
        <v>1.84</v>
      </c>
      <c r="H422">
        <v>1</v>
      </c>
      <c r="I422">
        <v>54.35</v>
      </c>
      <c r="K422" t="s">
        <v>1572</v>
      </c>
      <c r="L422">
        <v>4000</v>
      </c>
      <c r="M422" t="s">
        <v>104</v>
      </c>
      <c r="N422" t="s">
        <v>1370</v>
      </c>
      <c r="O422" s="53">
        <v>0.15003333333333299</v>
      </c>
      <c r="P422" s="53">
        <v>0.33553333333333302</v>
      </c>
      <c r="Q422" s="53">
        <v>0.22466666666666699</v>
      </c>
      <c r="R422" s="53">
        <v>0.16139999999999999</v>
      </c>
      <c r="S422" s="53">
        <v>-1.3528067555057499E-16</v>
      </c>
      <c r="T422" s="53">
        <v>-2.5340840537069199E-17</v>
      </c>
      <c r="U422" s="53">
        <v>-2.6466676072978099E-17</v>
      </c>
      <c r="V422" s="53">
        <v>0.15690000000000001</v>
      </c>
      <c r="W422" s="53">
        <v>-2.5424107263916101E-17</v>
      </c>
      <c r="X422" s="53">
        <v>0.31876666666666698</v>
      </c>
      <c r="Y422" s="53">
        <v>3.1904761904761901E-2</v>
      </c>
      <c r="Z422" s="53">
        <v>9.9999999999980009E-4</v>
      </c>
      <c r="AA422" s="53">
        <v>-2.7161606297454498E-16</v>
      </c>
      <c r="AB422" s="53">
        <v>1.5999999999999201E-3</v>
      </c>
      <c r="AC422" s="53">
        <v>-2.7198729379840399E-17</v>
      </c>
      <c r="AD422" s="53">
        <v>-2.70811151281691E-16</v>
      </c>
      <c r="AE422" s="53">
        <v>0.48076666666666701</v>
      </c>
      <c r="AF422" s="53">
        <v>-9.0760732263106597E-18</v>
      </c>
      <c r="AG422" s="53">
        <v>-3.1738500716471698E-17</v>
      </c>
      <c r="AH422" s="53">
        <v>2.6666666666665399E-3</v>
      </c>
      <c r="AI422" s="53">
        <v>-3.3947844535475699E-16</v>
      </c>
      <c r="AJ422" s="53">
        <v>-4.2663095278783199E-16</v>
      </c>
      <c r="AK422" s="53">
        <v>0.28520000000000001</v>
      </c>
      <c r="AL422" s="53">
        <v>4.8833333333333298E-2</v>
      </c>
      <c r="AM422" s="53">
        <v>-2.6129098884553098E-16</v>
      </c>
      <c r="AN422" s="53">
        <v>0.64495965354911999</v>
      </c>
      <c r="AO422" s="53">
        <v>0.16368478316264101</v>
      </c>
      <c r="AP422" s="53">
        <v>1.14096818138695E-7</v>
      </c>
      <c r="AQ422" s="53">
        <v>7.6776647831786997E-10</v>
      </c>
      <c r="AR422" s="53">
        <v>6.1991635284576699E-2</v>
      </c>
      <c r="AS422" s="53">
        <v>3.59765280410227E-5</v>
      </c>
      <c r="AT422" s="53">
        <v>5.5487952486156496E-6</v>
      </c>
      <c r="AU422" s="53">
        <v>0.93681440493692303</v>
      </c>
      <c r="AV422" s="53">
        <v>1.8859100052705201E-7</v>
      </c>
      <c r="AW422" s="53">
        <v>0.33021157736694601</v>
      </c>
      <c r="AX422" s="53">
        <v>2.9572934165877798E-10</v>
      </c>
      <c r="AY422" s="53">
        <v>1.13730754887214E-6</v>
      </c>
      <c r="AZ422" s="53">
        <v>2.2204460492503101E-16</v>
      </c>
      <c r="BA422" s="53">
        <v>2.2204460492503101E-16</v>
      </c>
      <c r="BB422" s="53">
        <v>1.58818395491848E-5</v>
      </c>
      <c r="BC422" s="53">
        <v>2.2204460492503101E-16</v>
      </c>
      <c r="BD422" s="53">
        <v>1.65543160590481E-3</v>
      </c>
      <c r="BE422" s="53">
        <v>4.6655126429278301E-5</v>
      </c>
      <c r="BF422" s="53">
        <v>2.2204460492503101E-16</v>
      </c>
      <c r="BG422" s="53">
        <v>1.4990398286027E-5</v>
      </c>
      <c r="BH422" s="53">
        <v>0.31513305648194401</v>
      </c>
      <c r="BI422" s="53">
        <v>1.0670592938327899E-8</v>
      </c>
      <c r="BJ422" s="53">
        <v>0.77951429565138497</v>
      </c>
      <c r="BK422" s="53">
        <v>2.3862787644049602E-2</v>
      </c>
      <c r="BL422" s="53">
        <v>2.2204460492503101E-16</v>
      </c>
      <c r="BN422" s="5">
        <f t="shared" si="32"/>
        <v>0</v>
      </c>
      <c r="BO422" s="5">
        <f t="shared" si="33"/>
        <v>2</v>
      </c>
      <c r="BQ422" s="5">
        <f t="shared" si="28"/>
        <v>1</v>
      </c>
      <c r="BR422" s="5">
        <f t="shared" si="29"/>
        <v>2</v>
      </c>
    </row>
    <row r="423" spans="1:70" x14ac:dyDescent="0.35">
      <c r="A423">
        <v>422</v>
      </c>
      <c r="B423" t="s">
        <v>1811</v>
      </c>
      <c r="C423">
        <v>4.4000000000000004</v>
      </c>
      <c r="D423">
        <v>2.2999999999999998</v>
      </c>
      <c r="E423">
        <v>2.4</v>
      </c>
      <c r="F423">
        <v>1.91</v>
      </c>
      <c r="G423">
        <v>1.83</v>
      </c>
      <c r="H423">
        <v>0.96</v>
      </c>
      <c r="I423">
        <v>52.27</v>
      </c>
      <c r="K423" t="s">
        <v>1572</v>
      </c>
      <c r="L423">
        <v>4000</v>
      </c>
      <c r="M423" t="s">
        <v>104</v>
      </c>
      <c r="N423" t="s">
        <v>1370</v>
      </c>
      <c r="O423" s="53">
        <v>8.4933333333333305E-2</v>
      </c>
      <c r="P423" s="53">
        <v>0.23810000000000001</v>
      </c>
      <c r="Q423" s="53">
        <v>0.18943333333333301</v>
      </c>
      <c r="R423" s="53">
        <v>4.6544444444444499E-2</v>
      </c>
      <c r="S423" s="53">
        <v>-1.2445600106048E-16</v>
      </c>
      <c r="T423" s="53">
        <v>-2.3980817331903399E-17</v>
      </c>
      <c r="U423" s="53">
        <v>-2.6898622218496399E-17</v>
      </c>
      <c r="V423" s="53">
        <v>0.21809999999999999</v>
      </c>
      <c r="W423" s="53">
        <v>1.3333333333333201E-3</v>
      </c>
      <c r="X423" s="53">
        <v>0.35556666666666698</v>
      </c>
      <c r="Y423" s="53">
        <v>3.7333333333333302E-2</v>
      </c>
      <c r="Z423" s="53">
        <v>-1.9911849946652201E-16</v>
      </c>
      <c r="AA423" s="53">
        <v>4.9999999999973796E-4</v>
      </c>
      <c r="AB423" s="53">
        <v>-8.7541085491693603E-17</v>
      </c>
      <c r="AC423" s="53">
        <v>-2.6393817686987101E-17</v>
      </c>
      <c r="AD423" s="53">
        <v>-2.7002011737664599E-16</v>
      </c>
      <c r="AE423" s="53">
        <v>0.51893333333333302</v>
      </c>
      <c r="AF423" s="53">
        <v>-8.8679064091934396E-18</v>
      </c>
      <c r="AG423" s="53">
        <v>-3.1695132629572201E-17</v>
      </c>
      <c r="AH423" s="53">
        <v>6.6666666666654402E-4</v>
      </c>
      <c r="AI423" s="53">
        <v>-3.1685765122801998E-16</v>
      </c>
      <c r="AJ423" s="53">
        <v>-3.71813690946965E-16</v>
      </c>
      <c r="AK423" s="53">
        <v>0.63466666666666705</v>
      </c>
      <c r="AL423" s="53">
        <v>5.3999999999999999E-2</v>
      </c>
      <c r="AM423" s="53">
        <v>9.9999999999975803E-4</v>
      </c>
      <c r="AN423" s="53">
        <v>0.87698834956921201</v>
      </c>
      <c r="AO423" s="53">
        <v>6.0918901597493601E-2</v>
      </c>
      <c r="AP423" s="53">
        <v>2.3741853054609202E-6</v>
      </c>
      <c r="AQ423" s="53">
        <v>1.40093121930071E-7</v>
      </c>
      <c r="AR423" s="53">
        <v>5.5170666021838698E-2</v>
      </c>
      <c r="AS423" s="53">
        <v>6.48928221161715E-5</v>
      </c>
      <c r="AT423" s="53">
        <v>3.6568879559807E-6</v>
      </c>
      <c r="AU423" s="53">
        <v>0.98555884401996297</v>
      </c>
      <c r="AV423" s="53">
        <v>7.7237888325774004E-8</v>
      </c>
      <c r="AW423" s="53">
        <v>0.34030325596258898</v>
      </c>
      <c r="AX423" s="53">
        <v>3.8990534882172303E-9</v>
      </c>
      <c r="AY423" s="53">
        <v>7.55552626122422E-6</v>
      </c>
      <c r="AZ423" s="53">
        <v>2.2204460492503101E-16</v>
      </c>
      <c r="BA423" s="53">
        <v>2.2204460492503101E-16</v>
      </c>
      <c r="BB423" s="53">
        <v>6.5676942202462494E-5</v>
      </c>
      <c r="BC423" s="53">
        <v>2.2204460492503101E-16</v>
      </c>
      <c r="BD423" s="53">
        <v>2.8909618627177302E-3</v>
      </c>
      <c r="BE423" s="53">
        <v>1.00977885992208E-6</v>
      </c>
      <c r="BF423" s="53">
        <v>2.2204460492503101E-16</v>
      </c>
      <c r="BG423" s="53">
        <v>5.0199684541827999E-5</v>
      </c>
      <c r="BH423" s="53">
        <v>0.42092036360368001</v>
      </c>
      <c r="BI423" s="53">
        <v>5.9931189257169096E-8</v>
      </c>
      <c r="BJ423" s="53">
        <v>0.95966928803412999</v>
      </c>
      <c r="BK423" s="53">
        <v>0.112829698589308</v>
      </c>
      <c r="BL423" s="53">
        <v>2.2204460492503101E-16</v>
      </c>
      <c r="BN423" s="5">
        <f t="shared" si="32"/>
        <v>1</v>
      </c>
      <c r="BO423" s="5">
        <f t="shared" si="33"/>
        <v>2</v>
      </c>
      <c r="BQ423" s="5">
        <f t="shared" si="28"/>
        <v>3</v>
      </c>
      <c r="BR423" s="5">
        <f t="shared" si="29"/>
        <v>2</v>
      </c>
    </row>
    <row r="424" spans="1:70" x14ac:dyDescent="0.35">
      <c r="A424">
        <v>423</v>
      </c>
      <c r="B424" t="s">
        <v>1812</v>
      </c>
      <c r="C424">
        <v>4.5999999999999996</v>
      </c>
      <c r="D424">
        <v>2.4</v>
      </c>
      <c r="E424">
        <v>2.1</v>
      </c>
      <c r="F424">
        <v>1.92</v>
      </c>
      <c r="G424">
        <v>2.19</v>
      </c>
      <c r="H424">
        <v>1.1399999999999999</v>
      </c>
      <c r="I424">
        <v>52.17</v>
      </c>
      <c r="K424" t="s">
        <v>1572</v>
      </c>
      <c r="L424">
        <v>4000</v>
      </c>
      <c r="M424" t="s">
        <v>104</v>
      </c>
      <c r="N424" t="s">
        <v>1370</v>
      </c>
      <c r="O424" s="53">
        <v>6.7333333333333004E-3</v>
      </c>
      <c r="P424" s="53">
        <v>0.56886666666666696</v>
      </c>
      <c r="Q424" s="53">
        <v>0.180966666666667</v>
      </c>
      <c r="R424" s="53">
        <v>0.15633333333333299</v>
      </c>
      <c r="S424" s="53">
        <v>-1.31339383813156E-16</v>
      </c>
      <c r="T424" s="53">
        <v>-2.37587727269783E-17</v>
      </c>
      <c r="U424" s="53">
        <v>8.0000000000000002E-3</v>
      </c>
      <c r="V424" s="53">
        <v>5.0433333333333302E-2</v>
      </c>
      <c r="W424" s="53">
        <v>-2.3286927941512701E-17</v>
      </c>
      <c r="X424" s="53">
        <v>6.8000000000000005E-2</v>
      </c>
      <c r="Y424" s="53">
        <v>1.99999999999985E-3</v>
      </c>
      <c r="Z424" s="53">
        <v>1.9999999999997901E-3</v>
      </c>
      <c r="AA424" s="53">
        <v>2.4999999999997299E-3</v>
      </c>
      <c r="AB424" s="53">
        <v>2.4999999999998999E-3</v>
      </c>
      <c r="AC424" s="53">
        <v>-2.7801545787742303E-17</v>
      </c>
      <c r="AD424" s="53">
        <v>1.79999999999974E-3</v>
      </c>
      <c r="AE424" s="53">
        <v>0.774166666666667</v>
      </c>
      <c r="AF424" s="53">
        <v>-8.5643298008975002E-18</v>
      </c>
      <c r="AG424" s="53">
        <v>-3.1634417307913098E-17</v>
      </c>
      <c r="AH424" s="53">
        <v>3.2333333333332001E-3</v>
      </c>
      <c r="AI424" s="53">
        <v>4.9999999999996896E-3</v>
      </c>
      <c r="AJ424" s="53">
        <v>5.9999999999996697E-3</v>
      </c>
      <c r="AK424" s="53">
        <v>0.149166666666667</v>
      </c>
      <c r="AL424" s="53">
        <v>2.9100000000000001E-2</v>
      </c>
      <c r="AM424" s="53">
        <v>-1.8895995879120201E-16</v>
      </c>
      <c r="AN424" s="53">
        <v>3.98648347567815E-2</v>
      </c>
      <c r="AO424" s="53">
        <v>0.583616413374487</v>
      </c>
      <c r="AP424" s="53">
        <v>2.77160512512506E-4</v>
      </c>
      <c r="AQ424" s="53">
        <v>6.9300316249682297E-8</v>
      </c>
      <c r="AR424" s="53">
        <v>2.9427823171764098E-3</v>
      </c>
      <c r="AS424" s="53">
        <v>2.4795306892902102E-10</v>
      </c>
      <c r="AT424" s="53">
        <v>5.1438106973779299E-6</v>
      </c>
      <c r="AU424" s="53">
        <v>0.81328929683302398</v>
      </c>
      <c r="AV424" s="53">
        <v>9.2488457722449506E-8</v>
      </c>
      <c r="AW424" s="53">
        <v>0.25432361487636101</v>
      </c>
      <c r="AX424" s="53">
        <v>2.58897360637638E-10</v>
      </c>
      <c r="AY424" s="53">
        <v>7.3960245272178896E-6</v>
      </c>
      <c r="AZ424" s="53">
        <v>2.2204460492503101E-16</v>
      </c>
      <c r="BA424" s="53">
        <v>2.2204460492503101E-16</v>
      </c>
      <c r="BB424" s="53">
        <v>8.95465380847289E-5</v>
      </c>
      <c r="BC424" s="53">
        <v>2.2204460492503101E-16</v>
      </c>
      <c r="BD424" s="53">
        <v>3.8308076416505301E-4</v>
      </c>
      <c r="BE424" s="53">
        <v>5.9385916363074797E-6</v>
      </c>
      <c r="BF424" s="53">
        <v>2.2204460492503101E-16</v>
      </c>
      <c r="BG424" s="53">
        <v>9.5740718193065301E-4</v>
      </c>
      <c r="BH424" s="53">
        <v>0.62871035913513296</v>
      </c>
      <c r="BI424" s="53">
        <v>4.6525369027352697E-6</v>
      </c>
      <c r="BJ424" s="53">
        <v>2.2073870049565899E-2</v>
      </c>
      <c r="BK424" s="53">
        <v>6.7559161828655498E-2</v>
      </c>
      <c r="BL424" s="53">
        <v>2.2204460492503101E-16</v>
      </c>
      <c r="BN424" s="5">
        <f t="shared" si="32"/>
        <v>1</v>
      </c>
      <c r="BO424" s="5">
        <f t="shared" si="33"/>
        <v>1</v>
      </c>
      <c r="BQ424" s="5">
        <f t="shared" si="28"/>
        <v>2</v>
      </c>
      <c r="BR424" s="5">
        <f t="shared" si="29"/>
        <v>3</v>
      </c>
    </row>
    <row r="425" spans="1:70" x14ac:dyDescent="0.35">
      <c r="A425">
        <v>424</v>
      </c>
      <c r="B425" t="s">
        <v>1813</v>
      </c>
      <c r="C425">
        <v>4.5999999999999996</v>
      </c>
      <c r="D425">
        <v>2.6</v>
      </c>
      <c r="E425">
        <v>2.4</v>
      </c>
      <c r="F425">
        <v>1.77</v>
      </c>
      <c r="G425">
        <v>1.92</v>
      </c>
      <c r="H425">
        <v>1.08</v>
      </c>
      <c r="I425">
        <v>56.52</v>
      </c>
      <c r="K425" t="s">
        <v>1572</v>
      </c>
      <c r="L425">
        <v>4000</v>
      </c>
      <c r="M425" t="s">
        <v>104</v>
      </c>
      <c r="N425" t="s">
        <v>1370</v>
      </c>
      <c r="O425" s="53">
        <v>0.107366666666667</v>
      </c>
      <c r="P425" s="53">
        <v>0.58704999999999996</v>
      </c>
      <c r="Q425" s="53">
        <v>0.2311</v>
      </c>
      <c r="R425" s="53">
        <v>9.7433333333333302E-2</v>
      </c>
      <c r="S425" s="53">
        <v>-1.4449552665496401E-16</v>
      </c>
      <c r="T425" s="53">
        <v>-2.53963516883005E-17</v>
      </c>
      <c r="U425" s="53">
        <v>-2.7344446151822401E-17</v>
      </c>
      <c r="V425" s="53">
        <v>4.07E-2</v>
      </c>
      <c r="W425" s="53">
        <v>-2.5868196473766099E-17</v>
      </c>
      <c r="X425" s="53">
        <v>0.24529999999999999</v>
      </c>
      <c r="Y425" s="53">
        <v>8.0714285714284899E-3</v>
      </c>
      <c r="Z425" s="53">
        <v>-2.11969330976558E-16</v>
      </c>
      <c r="AA425" s="53">
        <v>4.9999999999972701E-4</v>
      </c>
      <c r="AB425" s="53">
        <v>6.6666666666658002E-4</v>
      </c>
      <c r="AC425" s="53">
        <v>-2.6816222853387499E-17</v>
      </c>
      <c r="AD425" s="53">
        <v>-2.7623736631454702E-16</v>
      </c>
      <c r="AE425" s="53">
        <v>0.47646666666666698</v>
      </c>
      <c r="AF425" s="53">
        <v>-8.9737245412280201E-18</v>
      </c>
      <c r="AG425" s="53">
        <v>-3.1745439610375602E-17</v>
      </c>
      <c r="AH425" s="53">
        <v>1.2833333333333301E-2</v>
      </c>
      <c r="AI425" s="53">
        <v>-3.42614825399323E-16</v>
      </c>
      <c r="AJ425" s="53">
        <v>-3.6959324489771498E-16</v>
      </c>
      <c r="AK425" s="53">
        <v>0.219266666666667</v>
      </c>
      <c r="AL425" s="53">
        <v>1.90666666666666E-2</v>
      </c>
      <c r="AM425" s="53">
        <v>-2.4291679778798402E-16</v>
      </c>
      <c r="AN425" s="53">
        <v>0.34654263835064603</v>
      </c>
      <c r="AO425" s="53">
        <v>0.58396168252024305</v>
      </c>
      <c r="AP425" s="53">
        <v>3.9826956521289403E-8</v>
      </c>
      <c r="AQ425" s="53">
        <v>5.5534535128790304E-13</v>
      </c>
      <c r="AR425" s="53">
        <v>4.8041707344862003E-2</v>
      </c>
      <c r="AS425" s="53">
        <v>2.81351853231037E-6</v>
      </c>
      <c r="AT425" s="53">
        <v>6.0063485274460204E-6</v>
      </c>
      <c r="AU425" s="53">
        <v>0.86081513772396001</v>
      </c>
      <c r="AV425" s="53">
        <v>8.7354658071942406E-8</v>
      </c>
      <c r="AW425" s="53">
        <v>0.34856072047075298</v>
      </c>
      <c r="AX425" s="53">
        <v>8.3695565943393997E-12</v>
      </c>
      <c r="AY425" s="53">
        <v>5.5087205041820397E-8</v>
      </c>
      <c r="AZ425" s="53">
        <v>2.2204460492503101E-16</v>
      </c>
      <c r="BA425" s="53">
        <v>2.2204460492503101E-16</v>
      </c>
      <c r="BB425" s="53">
        <v>2.4904980573708799E-6</v>
      </c>
      <c r="BC425" s="53">
        <v>2.2204460492503101E-16</v>
      </c>
      <c r="BD425" s="53">
        <v>5.0199482590879997E-4</v>
      </c>
      <c r="BE425" s="53">
        <v>1.73144245537293E-3</v>
      </c>
      <c r="BF425" s="53">
        <v>2.2204460492503101E-16</v>
      </c>
      <c r="BG425" s="53">
        <v>2.5631920703725099E-5</v>
      </c>
      <c r="BH425" s="53">
        <v>0.33192865175390301</v>
      </c>
      <c r="BI425" s="53">
        <v>2.1156284137957799E-9</v>
      </c>
      <c r="BJ425" s="53">
        <v>0.25972395319109098</v>
      </c>
      <c r="BK425" s="53">
        <v>4.9710994696019299E-3</v>
      </c>
      <c r="BL425" s="53">
        <v>2.2204460492503101E-16</v>
      </c>
      <c r="BN425" s="5">
        <f t="shared" si="32"/>
        <v>0</v>
      </c>
      <c r="BO425" s="5">
        <f t="shared" si="33"/>
        <v>1</v>
      </c>
      <c r="BQ425" s="5">
        <f t="shared" si="28"/>
        <v>1</v>
      </c>
      <c r="BR425" s="5">
        <f t="shared" si="29"/>
        <v>2</v>
      </c>
    </row>
    <row r="426" spans="1:70" x14ac:dyDescent="0.35">
      <c r="A426">
        <v>425</v>
      </c>
      <c r="B426" t="s">
        <v>1814</v>
      </c>
      <c r="C426">
        <v>4.5999999999999996</v>
      </c>
      <c r="D426">
        <v>2.5</v>
      </c>
      <c r="E426">
        <v>2.1</v>
      </c>
      <c r="F426">
        <v>1.84</v>
      </c>
      <c r="G426">
        <v>2.19</v>
      </c>
      <c r="H426">
        <v>1.19</v>
      </c>
      <c r="I426">
        <v>54.35</v>
      </c>
      <c r="K426" t="s">
        <v>1572</v>
      </c>
      <c r="L426">
        <v>4000</v>
      </c>
      <c r="M426" t="s">
        <v>104</v>
      </c>
      <c r="N426" t="s">
        <v>1370</v>
      </c>
      <c r="O426" s="53">
        <v>5.3133333333333303E-2</v>
      </c>
      <c r="P426" s="53">
        <v>0.40143333333333298</v>
      </c>
      <c r="Q426" s="53">
        <v>0.37223333333333303</v>
      </c>
      <c r="R426" s="53">
        <v>0.31333333333333302</v>
      </c>
      <c r="S426" s="53">
        <v>-1.3455903058456899E-16</v>
      </c>
      <c r="T426" s="53">
        <v>-2.38975506050565E-17</v>
      </c>
      <c r="U426" s="53">
        <v>1.6666666666666701E-2</v>
      </c>
      <c r="V426" s="53">
        <v>3.7433333333333298E-2</v>
      </c>
      <c r="W426" s="53">
        <v>-2.37587727269783E-17</v>
      </c>
      <c r="X426" s="53">
        <v>8.0466666666666603E-2</v>
      </c>
      <c r="Y426" s="53">
        <v>5.7142857142842695E-4</v>
      </c>
      <c r="Z426" s="53">
        <v>1.9999999999997901E-3</v>
      </c>
      <c r="AA426" s="53">
        <v>-2.5621171850787E-16</v>
      </c>
      <c r="AB426" s="53">
        <v>2.4999999999998999E-3</v>
      </c>
      <c r="AC426" s="53">
        <v>-2.6993164647937099E-17</v>
      </c>
      <c r="AD426" s="53">
        <v>1.7999999999997499E-3</v>
      </c>
      <c r="AE426" s="53">
        <v>0.53643333333333298</v>
      </c>
      <c r="AF426" s="53">
        <v>-8.5955548234650793E-18</v>
      </c>
      <c r="AG426" s="53">
        <v>-3.1634417307913098E-17</v>
      </c>
      <c r="AH426" s="53">
        <v>1.9999999999998699E-3</v>
      </c>
      <c r="AI426" s="53">
        <v>1.7999999999996901E-3</v>
      </c>
      <c r="AJ426" s="53">
        <v>-3.4708347307343998E-16</v>
      </c>
      <c r="AK426" s="53">
        <v>0.136333333333333</v>
      </c>
      <c r="AL426" s="53">
        <v>3.7100000000000001E-2</v>
      </c>
      <c r="AM426" s="53">
        <v>-1.8879342533750801E-16</v>
      </c>
      <c r="AN426" s="53">
        <v>3.3167658375519202E-2</v>
      </c>
      <c r="AO426" s="53">
        <v>0.93125193046720001</v>
      </c>
      <c r="AP426" s="53">
        <v>3.2950320662822001E-5</v>
      </c>
      <c r="AQ426" s="53">
        <v>2.3744138269820102E-10</v>
      </c>
      <c r="AR426" s="53">
        <v>4.8723364116881399E-3</v>
      </c>
      <c r="AS426" s="53">
        <v>1.4512611821798301E-9</v>
      </c>
      <c r="AT426" s="53">
        <v>3.44329887625052E-6</v>
      </c>
      <c r="AU426" s="53">
        <v>0.61454814040938199</v>
      </c>
      <c r="AV426" s="53">
        <v>6.5565535632774203E-8</v>
      </c>
      <c r="AW426" s="53">
        <v>0.31629446598765998</v>
      </c>
      <c r="AX426" s="53">
        <v>3.34452825878151E-12</v>
      </c>
      <c r="AY426" s="53">
        <v>7.4151818821847905E-7</v>
      </c>
      <c r="AZ426" s="53">
        <v>2.2204460492503101E-16</v>
      </c>
      <c r="BA426" s="53">
        <v>2.2204460492503101E-16</v>
      </c>
      <c r="BB426" s="53">
        <v>3.0874699663035099E-5</v>
      </c>
      <c r="BC426" s="53">
        <v>2.2204460492503101E-16</v>
      </c>
      <c r="BD426" s="53">
        <v>1.47465232582819E-4</v>
      </c>
      <c r="BE426" s="53">
        <v>2.27298494305404E-4</v>
      </c>
      <c r="BF426" s="53">
        <v>2.2204460492503101E-16</v>
      </c>
      <c r="BG426" s="53">
        <v>6.9971104841308495E-4</v>
      </c>
      <c r="BH426" s="53">
        <v>0.67274166066460295</v>
      </c>
      <c r="BI426" s="53">
        <v>8.2165630732511095E-7</v>
      </c>
      <c r="BJ426" s="53">
        <v>1.0072745809103299E-2</v>
      </c>
      <c r="BK426" s="53">
        <v>1.7663894128827601E-2</v>
      </c>
      <c r="BL426" s="53">
        <v>2.2204460492503101E-16</v>
      </c>
      <c r="BN426" s="5">
        <f t="shared" si="32"/>
        <v>0</v>
      </c>
      <c r="BO426" s="5">
        <f t="shared" si="33"/>
        <v>1</v>
      </c>
      <c r="BQ426" s="5">
        <f t="shared" si="28"/>
        <v>1</v>
      </c>
      <c r="BR426" s="5">
        <f t="shared" si="29"/>
        <v>3</v>
      </c>
    </row>
    <row r="427" spans="1:70" x14ac:dyDescent="0.35">
      <c r="A427">
        <v>426</v>
      </c>
      <c r="B427" t="s">
        <v>1815</v>
      </c>
      <c r="C427">
        <v>4.5</v>
      </c>
      <c r="D427">
        <v>2.4</v>
      </c>
      <c r="E427">
        <v>2</v>
      </c>
      <c r="F427">
        <v>1.88</v>
      </c>
      <c r="G427">
        <v>2.25</v>
      </c>
      <c r="H427">
        <v>1.2</v>
      </c>
      <c r="I427">
        <v>53.33</v>
      </c>
      <c r="K427" t="s">
        <v>1572</v>
      </c>
      <c r="L427">
        <v>4000</v>
      </c>
      <c r="M427" t="s">
        <v>104</v>
      </c>
      <c r="N427" t="s">
        <v>1370</v>
      </c>
      <c r="O427" s="53">
        <v>8.3666666666666403E-3</v>
      </c>
      <c r="P427" s="53">
        <v>0.50153333333333305</v>
      </c>
      <c r="Q427" s="53">
        <v>0.29193333333333299</v>
      </c>
      <c r="R427" s="53">
        <v>0.245933333333333</v>
      </c>
      <c r="S427" s="53">
        <v>-1.3011813848606799E-16</v>
      </c>
      <c r="T427" s="53">
        <v>-2.3092638912203301E-17</v>
      </c>
      <c r="U427" s="53">
        <v>8.0000000000000002E-3</v>
      </c>
      <c r="V427" s="53">
        <v>4.0033333333333303E-2</v>
      </c>
      <c r="W427" s="53">
        <v>-2.2537527399890701E-17</v>
      </c>
      <c r="X427" s="53">
        <v>0.15206666666666699</v>
      </c>
      <c r="Y427" s="53">
        <v>-1.31450406115619E-16</v>
      </c>
      <c r="Z427" s="53">
        <v>1.9999999999997901E-3</v>
      </c>
      <c r="AA427" s="53">
        <v>1.9999999999997498E-3</v>
      </c>
      <c r="AB427" s="53">
        <v>1.9999999999999298E-3</v>
      </c>
      <c r="AC427" s="53">
        <v>-2.69445923906098E-17</v>
      </c>
      <c r="AD427" s="53">
        <v>-2.4559521083489199E-16</v>
      </c>
      <c r="AE427" s="53">
        <v>0.51566666666666705</v>
      </c>
      <c r="AF427" s="53">
        <v>-8.3769796654919995E-18</v>
      </c>
      <c r="AG427" s="53">
        <v>-3.1648295095720899E-17</v>
      </c>
      <c r="AH427" s="53">
        <v>2.5999999999998702E-3</v>
      </c>
      <c r="AI427" s="53">
        <v>1.6666666666663599E-3</v>
      </c>
      <c r="AJ427" s="53">
        <v>6.9999999999996896E-3</v>
      </c>
      <c r="AK427" s="53">
        <v>9.0433333333333393E-2</v>
      </c>
      <c r="AL427" s="53">
        <v>3.2833333333333298E-2</v>
      </c>
      <c r="AM427" s="53">
        <v>-1.8759993558603601E-16</v>
      </c>
      <c r="AN427" s="53">
        <v>1.5227743695657299E-2</v>
      </c>
      <c r="AO427" s="53">
        <v>0.93302716245024897</v>
      </c>
      <c r="AP427" s="53">
        <v>1.86526010174987E-4</v>
      </c>
      <c r="AQ427" s="53">
        <v>3.13656638203237E-9</v>
      </c>
      <c r="AR427" s="53">
        <v>2.1118630728631498E-3</v>
      </c>
      <c r="AS427" s="53">
        <v>2.4257992356148699E-10</v>
      </c>
      <c r="AT427" s="53">
        <v>2.5085533799674501E-6</v>
      </c>
      <c r="AU427" s="53">
        <v>0.63369545439042396</v>
      </c>
      <c r="AV427" s="53">
        <v>2.6926984174270201E-8</v>
      </c>
      <c r="AW427" s="53">
        <v>0.25079118450941401</v>
      </c>
      <c r="AX427" s="53">
        <v>3.5415229733081698E-12</v>
      </c>
      <c r="AY427" s="53">
        <v>1.09839697740996E-6</v>
      </c>
      <c r="AZ427" s="53">
        <v>2.2204460492503101E-16</v>
      </c>
      <c r="BA427" s="53">
        <v>2.2204460492503101E-16</v>
      </c>
      <c r="BB427" s="53">
        <v>5.33890823833249E-5</v>
      </c>
      <c r="BC427" s="53">
        <v>2.2204460492503101E-16</v>
      </c>
      <c r="BD427" s="53">
        <v>1.4306699616794001E-4</v>
      </c>
      <c r="BE427" s="53">
        <v>4.0550744081347897E-5</v>
      </c>
      <c r="BF427" s="53">
        <v>2.2204460492503101E-16</v>
      </c>
      <c r="BG427" s="53">
        <v>1.32234293060738E-3</v>
      </c>
      <c r="BH427" s="53">
        <v>0.71753067862099296</v>
      </c>
      <c r="BI427" s="53">
        <v>3.8271403862450796E-6</v>
      </c>
      <c r="BJ427" s="53">
        <v>6.0527081742383403E-3</v>
      </c>
      <c r="BK427" s="53">
        <v>2.9204293170113201E-2</v>
      </c>
      <c r="BL427" s="53">
        <v>2.2204460492503101E-16</v>
      </c>
      <c r="BN427" s="5">
        <f t="shared" si="32"/>
        <v>0</v>
      </c>
      <c r="BO427" s="5">
        <f t="shared" si="33"/>
        <v>2</v>
      </c>
      <c r="BQ427" s="5">
        <f t="shared" si="28"/>
        <v>2</v>
      </c>
      <c r="BR427" s="5">
        <f t="shared" si="29"/>
        <v>3</v>
      </c>
    </row>
    <row r="428" spans="1:70" x14ac:dyDescent="0.35">
      <c r="A428">
        <v>427</v>
      </c>
      <c r="B428" t="s">
        <v>1816</v>
      </c>
      <c r="C428">
        <v>4.2</v>
      </c>
      <c r="D428">
        <v>2.2999999999999998</v>
      </c>
      <c r="E428">
        <v>2.2999999999999998</v>
      </c>
      <c r="F428">
        <v>1.83</v>
      </c>
      <c r="G428">
        <v>1.83</v>
      </c>
      <c r="H428">
        <v>1</v>
      </c>
      <c r="I428">
        <v>54.76</v>
      </c>
      <c r="K428" t="s">
        <v>1572</v>
      </c>
      <c r="L428">
        <v>4000</v>
      </c>
      <c r="M428" t="s">
        <v>104</v>
      </c>
      <c r="N428" t="s">
        <v>1370</v>
      </c>
      <c r="O428" s="53">
        <v>0.118533333333333</v>
      </c>
      <c r="P428" s="53">
        <v>0.2833</v>
      </c>
      <c r="Q428" s="53">
        <v>0.21679999999999999</v>
      </c>
      <c r="R428" s="53">
        <v>0.17123333333333299</v>
      </c>
      <c r="S428" s="53">
        <v>-1.30673249998381E-16</v>
      </c>
      <c r="T428" s="53">
        <v>-2.3203661214665798E-17</v>
      </c>
      <c r="U428" s="53">
        <v>-2.6615862291912201E-17</v>
      </c>
      <c r="V428" s="53">
        <v>0.14753333333333299</v>
      </c>
      <c r="W428" s="53">
        <v>1.3333333333333201E-3</v>
      </c>
      <c r="X428" s="53">
        <v>0.41656666666666697</v>
      </c>
      <c r="Y428" s="53">
        <v>3.1904761904761901E-2</v>
      </c>
      <c r="Z428" s="53">
        <v>2.4999999999998001E-3</v>
      </c>
      <c r="AA428" s="53">
        <v>6.4999999999997204E-3</v>
      </c>
      <c r="AB428" s="53">
        <v>-8.9178664453015701E-17</v>
      </c>
      <c r="AC428" s="53">
        <v>-2.71206668234214E-17</v>
      </c>
      <c r="AD428" s="53">
        <v>-2.6925683904721601E-16</v>
      </c>
      <c r="AE428" s="53">
        <v>0.49506666666666699</v>
      </c>
      <c r="AF428" s="53">
        <v>-8.6718826564080596E-18</v>
      </c>
      <c r="AG428" s="53">
        <v>-3.1644825648768898E-17</v>
      </c>
      <c r="AH428" s="53">
        <v>6.6666666666654305E-4</v>
      </c>
      <c r="AI428" s="53">
        <v>-3.3464897519763802E-16</v>
      </c>
      <c r="AJ428" s="53">
        <v>-3.6365355171596998E-16</v>
      </c>
      <c r="AK428" s="53">
        <v>0.21956666666666699</v>
      </c>
      <c r="AL428" s="53">
        <v>6.1800000000000001E-2</v>
      </c>
      <c r="AM428" s="53">
        <v>-2.4105717422173698E-16</v>
      </c>
      <c r="AN428" s="53">
        <v>0.79289962471210096</v>
      </c>
      <c r="AO428" s="53">
        <v>0.29034199586301901</v>
      </c>
      <c r="AP428" s="53">
        <v>1.6248329191155101E-7</v>
      </c>
      <c r="AQ428" s="53">
        <v>1.4926943144982101E-11</v>
      </c>
      <c r="AR428" s="53">
        <v>7.6869016770130402E-2</v>
      </c>
      <c r="AS428" s="53">
        <v>6.1671576780503905E-5</v>
      </c>
      <c r="AT428" s="53">
        <v>2.69165470524024E-6</v>
      </c>
      <c r="AU428" s="53">
        <v>0.98703611422013704</v>
      </c>
      <c r="AV428" s="53">
        <v>6.21581458862464E-9</v>
      </c>
      <c r="AW428" s="53">
        <v>0.31900612101303699</v>
      </c>
      <c r="AX428" s="53">
        <v>7.0566798849502994E-11</v>
      </c>
      <c r="AY428" s="53">
        <v>6.7519993432417003E-8</v>
      </c>
      <c r="AZ428" s="53">
        <v>2.2204460492503101E-16</v>
      </c>
      <c r="BA428" s="53">
        <v>2.2204460492503101E-16</v>
      </c>
      <c r="BB428" s="53">
        <v>4.9347833512404303E-6</v>
      </c>
      <c r="BC428" s="53">
        <v>2.2204460492503101E-16</v>
      </c>
      <c r="BD428" s="53">
        <v>1.4148711125979E-3</v>
      </c>
      <c r="BE428" s="53">
        <v>4.5431764601624899E-5</v>
      </c>
      <c r="BF428" s="53">
        <v>2.2204460492503101E-16</v>
      </c>
      <c r="BG428" s="53">
        <v>3.8860784556977901E-5</v>
      </c>
      <c r="BH428" s="53">
        <v>0.38019823751474102</v>
      </c>
      <c r="BI428" s="53">
        <v>1.73309512373374E-9</v>
      </c>
      <c r="BJ428" s="53">
        <v>0.90662361730327101</v>
      </c>
      <c r="BK428" s="53">
        <v>2.0376627395220899E-2</v>
      </c>
      <c r="BL428" s="53">
        <v>2.2204460492503101E-16</v>
      </c>
      <c r="BN428" s="5">
        <f t="shared" si="32"/>
        <v>1</v>
      </c>
      <c r="BO428" s="5">
        <f t="shared" si="33"/>
        <v>2</v>
      </c>
      <c r="BQ428" s="5">
        <f t="shared" si="28"/>
        <v>1</v>
      </c>
      <c r="BR428" s="5">
        <f t="shared" si="29"/>
        <v>2</v>
      </c>
    </row>
    <row r="429" spans="1:70" x14ac:dyDescent="0.35">
      <c r="A429">
        <v>428</v>
      </c>
      <c r="B429" t="s">
        <v>1817</v>
      </c>
      <c r="C429">
        <v>4</v>
      </c>
      <c r="D429">
        <v>2.2000000000000002</v>
      </c>
      <c r="E429">
        <v>2.1</v>
      </c>
      <c r="F429">
        <v>1.82</v>
      </c>
      <c r="G429">
        <v>1.9</v>
      </c>
      <c r="H429">
        <v>1.05</v>
      </c>
      <c r="I429">
        <v>55</v>
      </c>
      <c r="K429" t="s">
        <v>1572</v>
      </c>
      <c r="L429">
        <v>4000</v>
      </c>
      <c r="M429" t="s">
        <v>104</v>
      </c>
      <c r="N429" t="s">
        <v>1370</v>
      </c>
      <c r="O429" s="53">
        <v>0.13216666666666699</v>
      </c>
      <c r="P429" s="53">
        <v>0.72119999999999995</v>
      </c>
      <c r="Q429" s="53">
        <v>0.2283</v>
      </c>
      <c r="R429" s="53">
        <v>0.32953333333333301</v>
      </c>
      <c r="S429" s="53">
        <v>-1.2589929099249301E-16</v>
      </c>
      <c r="T429" s="53">
        <v>-2.07056594092592E-17</v>
      </c>
      <c r="U429" s="53">
        <v>-2.2251298026354501E-17</v>
      </c>
      <c r="V429" s="53">
        <v>7.9266666666666694E-2</v>
      </c>
      <c r="W429" s="53">
        <v>-2.1149748619109198E-17</v>
      </c>
      <c r="X429" s="53">
        <v>0.35823333333333301</v>
      </c>
      <c r="Y429" s="53">
        <v>2.7904761904761901E-2</v>
      </c>
      <c r="Z429" s="53">
        <v>9.9999999999978904E-4</v>
      </c>
      <c r="AA429" s="53">
        <v>6.4999999999997499E-3</v>
      </c>
      <c r="AB429" s="53">
        <v>6.66666666666585E-4</v>
      </c>
      <c r="AC429" s="53">
        <v>-2.6896887495020402E-17</v>
      </c>
      <c r="AD429" s="53">
        <v>-2.7317037520901998E-16</v>
      </c>
      <c r="AE429" s="53">
        <v>0.53413333333333302</v>
      </c>
      <c r="AF429" s="53">
        <v>-8.2035073178943194E-18</v>
      </c>
      <c r="AG429" s="53">
        <v>-3.1511251941118699E-17</v>
      </c>
      <c r="AH429" s="53">
        <v>2.1666666666665399E-3</v>
      </c>
      <c r="AI429" s="53">
        <v>-3.3312241853877799E-16</v>
      </c>
      <c r="AJ429" s="53">
        <v>8.9999999999996593E-3</v>
      </c>
      <c r="AK429" s="53">
        <v>0.13136666666666699</v>
      </c>
      <c r="AL429" s="53">
        <v>3.8966666666666601E-2</v>
      </c>
      <c r="AM429" s="53">
        <v>-1.6775469902086099E-16</v>
      </c>
      <c r="AN429" s="53">
        <v>0.79301428297201804</v>
      </c>
      <c r="AO429" s="53">
        <v>0.66748310013307299</v>
      </c>
      <c r="AP429" s="53">
        <v>1.09770425882112E-6</v>
      </c>
      <c r="AQ429" s="53">
        <v>1.6712118757910801E-12</v>
      </c>
      <c r="AR429" s="53">
        <v>6.6077517102125394E-2</v>
      </c>
      <c r="AS429" s="53">
        <v>2.2747025549697799E-5</v>
      </c>
      <c r="AT429" s="53">
        <v>1.3732759354798599E-6</v>
      </c>
      <c r="AU429" s="53">
        <v>0.98941079672396404</v>
      </c>
      <c r="AV429" s="53">
        <v>1.01900790672041E-9</v>
      </c>
      <c r="AW429" s="53">
        <v>0.37156848044992202</v>
      </c>
      <c r="AX429" s="53">
        <v>6.9093662801544697E-12</v>
      </c>
      <c r="AY429" s="53">
        <v>1.9631799127902698E-8</v>
      </c>
      <c r="AZ429" s="53">
        <v>2.2204460492503101E-16</v>
      </c>
      <c r="BA429" s="53">
        <v>2.2204460492503101E-16</v>
      </c>
      <c r="BB429" s="53">
        <v>4.7841557824202399E-6</v>
      </c>
      <c r="BC429" s="53">
        <v>2.2204460492503101E-16</v>
      </c>
      <c r="BD429" s="53">
        <v>6.0571187315869095E-4</v>
      </c>
      <c r="BE429" s="53">
        <v>5.2757160078036503E-5</v>
      </c>
      <c r="BF429" s="53">
        <v>2.2204460492503101E-16</v>
      </c>
      <c r="BG429" s="53">
        <v>2.3176143284962301E-4</v>
      </c>
      <c r="BH429" s="53">
        <v>0.57244734600034897</v>
      </c>
      <c r="BI429" s="53">
        <v>2.3420854469852802E-9</v>
      </c>
      <c r="BJ429" s="53">
        <v>0.85437091611656801</v>
      </c>
      <c r="BK429" s="53">
        <v>1.9980871263059401E-2</v>
      </c>
      <c r="BL429" s="53">
        <v>2.2204460492503101E-16</v>
      </c>
      <c r="BN429" s="5">
        <f t="shared" si="32"/>
        <v>2</v>
      </c>
      <c r="BO429" s="5">
        <f t="shared" si="33"/>
        <v>2</v>
      </c>
      <c r="BQ429" s="5">
        <f t="shared" si="28"/>
        <v>3</v>
      </c>
      <c r="BR429" s="5">
        <f t="shared" si="29"/>
        <v>4</v>
      </c>
    </row>
    <row r="430" spans="1:70" x14ac:dyDescent="0.35">
      <c r="A430">
        <v>429</v>
      </c>
      <c r="B430" t="s">
        <v>1818</v>
      </c>
      <c r="C430">
        <v>4.5999999999999996</v>
      </c>
      <c r="D430">
        <v>2.4</v>
      </c>
      <c r="E430">
        <v>2.2999999999999998</v>
      </c>
      <c r="F430">
        <v>1.92</v>
      </c>
      <c r="G430">
        <v>2</v>
      </c>
      <c r="H430">
        <v>1.04</v>
      </c>
      <c r="I430">
        <v>52.17</v>
      </c>
      <c r="K430" t="s">
        <v>1572</v>
      </c>
      <c r="L430">
        <v>4000</v>
      </c>
      <c r="M430" t="s">
        <v>104</v>
      </c>
      <c r="N430" t="s">
        <v>1370</v>
      </c>
      <c r="O430" s="53">
        <v>7.6266666666666705E-2</v>
      </c>
      <c r="P430" s="53">
        <v>0.6946</v>
      </c>
      <c r="Q430" s="53">
        <v>0.21933333333333299</v>
      </c>
      <c r="R430" s="53">
        <v>0.100666666666667</v>
      </c>
      <c r="S430" s="53">
        <v>-1.32172051081625E-16</v>
      </c>
      <c r="T430" s="53">
        <v>-2.5202062658991101E-17</v>
      </c>
      <c r="U430" s="53">
        <v>-2.7609858843646899E-17</v>
      </c>
      <c r="V430" s="53">
        <v>0.1394</v>
      </c>
      <c r="W430" s="53">
        <v>-2.4286128663675299E-17</v>
      </c>
      <c r="X430" s="53">
        <v>9.9900000000000003E-2</v>
      </c>
      <c r="Y430" s="53">
        <v>2.73333333333333E-2</v>
      </c>
      <c r="Z430" s="53">
        <v>-2.1316282072803E-16</v>
      </c>
      <c r="AA430" s="53">
        <v>4.4999999999997204E-3</v>
      </c>
      <c r="AB430" s="53">
        <v>1.49999999999991E-3</v>
      </c>
      <c r="AC430" s="53">
        <v>-2.78648631946155E-17</v>
      </c>
      <c r="AD430" s="53">
        <v>-2.79887224508002E-16</v>
      </c>
      <c r="AE430" s="53">
        <v>0.5625</v>
      </c>
      <c r="AF430" s="53">
        <v>-8.8557633448615994E-18</v>
      </c>
      <c r="AG430" s="53">
        <v>-3.16569687131008E-17</v>
      </c>
      <c r="AH430" s="53">
        <v>4.1666666666665903E-3</v>
      </c>
      <c r="AI430" s="53">
        <v>-3.2071567623859199E-16</v>
      </c>
      <c r="AJ430" s="53">
        <v>1.09999999999996E-2</v>
      </c>
      <c r="AK430" s="53">
        <v>0.14299999999999999</v>
      </c>
      <c r="AL430" s="53">
        <v>6.9599999999999995E-2</v>
      </c>
      <c r="AM430" s="53">
        <v>-2.4212576388293901E-16</v>
      </c>
      <c r="AN430" s="53">
        <v>0.36530884496091898</v>
      </c>
      <c r="AO430" s="53">
        <v>0.10196034697243</v>
      </c>
      <c r="AP430" s="53">
        <v>2.0660682323994E-5</v>
      </c>
      <c r="AQ430" s="53">
        <v>9.4697858927952499E-8</v>
      </c>
      <c r="AR430" s="53">
        <v>1.42943233297634E-2</v>
      </c>
      <c r="AS430" s="53">
        <v>6.5864073432265504E-8</v>
      </c>
      <c r="AT430" s="53">
        <v>6.9459841156706199E-6</v>
      </c>
      <c r="AU430" s="53">
        <v>0.94480477580667999</v>
      </c>
      <c r="AV430" s="53">
        <v>1.8190514750430401E-7</v>
      </c>
      <c r="AW430" s="53">
        <v>0.29929935537476998</v>
      </c>
      <c r="AX430" s="53">
        <v>3.5827238570215001E-9</v>
      </c>
      <c r="AY430" s="53">
        <v>1.0389910963509399E-5</v>
      </c>
      <c r="AZ430" s="53">
        <v>2.2204460492503101E-16</v>
      </c>
      <c r="BA430" s="53">
        <v>2.2204460492503101E-16</v>
      </c>
      <c r="BB430" s="53">
        <v>6.5362219205216101E-5</v>
      </c>
      <c r="BC430" s="53">
        <v>2.2204460492503101E-16</v>
      </c>
      <c r="BD430" s="53">
        <v>1.2726635338831799E-3</v>
      </c>
      <c r="BE430" s="53">
        <v>1.75581846337943E-6</v>
      </c>
      <c r="BF430" s="53">
        <v>2.2204460492503101E-16</v>
      </c>
      <c r="BG430" s="53">
        <v>1.91225379176478E-4</v>
      </c>
      <c r="BH430" s="53">
        <v>0.46080427390744799</v>
      </c>
      <c r="BI430" s="53">
        <v>4.2896521926898E-7</v>
      </c>
      <c r="BJ430" s="53">
        <v>0.40173524122617799</v>
      </c>
      <c r="BK430" s="53">
        <v>8.7212558993869496E-2</v>
      </c>
      <c r="BL430" s="53">
        <v>2.2204460492503101E-16</v>
      </c>
      <c r="BN430" s="5">
        <f t="shared" si="32"/>
        <v>0</v>
      </c>
      <c r="BO430" s="5">
        <f t="shared" si="33"/>
        <v>1</v>
      </c>
      <c r="BQ430" s="5">
        <f t="shared" si="28"/>
        <v>2</v>
      </c>
      <c r="BR430" s="5">
        <f t="shared" si="29"/>
        <v>1</v>
      </c>
    </row>
    <row r="431" spans="1:70" x14ac:dyDescent="0.35">
      <c r="A431">
        <v>430</v>
      </c>
      <c r="B431" t="s">
        <v>1819</v>
      </c>
      <c r="C431">
        <v>4.0999999999999996</v>
      </c>
      <c r="D431">
        <v>2.5</v>
      </c>
      <c r="E431">
        <v>2.2999999999999998</v>
      </c>
      <c r="F431">
        <v>1.64</v>
      </c>
      <c r="G431">
        <v>1.78</v>
      </c>
      <c r="H431">
        <v>1.0900000000000001</v>
      </c>
      <c r="I431">
        <v>60.98</v>
      </c>
      <c r="K431" t="s">
        <v>1572</v>
      </c>
      <c r="L431">
        <v>4000</v>
      </c>
      <c r="M431" t="s">
        <v>104</v>
      </c>
      <c r="N431" t="s">
        <v>1370</v>
      </c>
      <c r="O431" s="53">
        <v>1.17666666666667E-2</v>
      </c>
      <c r="P431" s="53">
        <v>0.44583333333333303</v>
      </c>
      <c r="Q431" s="53">
        <v>0.16689999999999999</v>
      </c>
      <c r="R431" s="53">
        <v>0.107966666666667</v>
      </c>
      <c r="S431" s="53">
        <v>-1.36335387423969E-16</v>
      </c>
      <c r="T431" s="53">
        <v>-2.1704860131421799E-17</v>
      </c>
      <c r="U431" s="53">
        <v>9.73333333333333E-3</v>
      </c>
      <c r="V431" s="53">
        <v>8.7333333333333305E-2</v>
      </c>
      <c r="W431" s="53">
        <v>-2.1538326677728001E-17</v>
      </c>
      <c r="X431" s="53">
        <v>0.456166666666667</v>
      </c>
      <c r="Y431" s="53">
        <v>1.0999999999999999E-2</v>
      </c>
      <c r="Z431" s="53">
        <v>0.1883</v>
      </c>
      <c r="AA431" s="53">
        <v>4.9999999999973503E-4</v>
      </c>
      <c r="AB431" s="53">
        <v>6.66666666666585E-4</v>
      </c>
      <c r="AC431" s="53">
        <v>-2.6381674622655301E-17</v>
      </c>
      <c r="AD431" s="53">
        <v>-2.6505186934144802E-16</v>
      </c>
      <c r="AE431" s="53">
        <v>0.40689999999999998</v>
      </c>
      <c r="AF431" s="53">
        <v>-8.4550422219109603E-18</v>
      </c>
      <c r="AG431" s="53">
        <v>-3.1573701986253898E-17</v>
      </c>
      <c r="AH431" s="53">
        <v>2.0666666666664898E-3</v>
      </c>
      <c r="AI431" s="53">
        <v>-3.3203995108976901E-16</v>
      </c>
      <c r="AJ431" s="53">
        <v>-3.5713099144629701E-16</v>
      </c>
      <c r="AK431" s="53">
        <v>0.419833333333333</v>
      </c>
      <c r="AL431" s="53">
        <v>1.56666666666658E-3</v>
      </c>
      <c r="AM431" s="53">
        <v>-2.4166779688528102E-16</v>
      </c>
      <c r="AN431" s="53">
        <v>0.42130078235020402</v>
      </c>
      <c r="AO431" s="53">
        <v>0.80536321419941403</v>
      </c>
      <c r="AP431" s="53">
        <v>4.0158865912407898E-11</v>
      </c>
      <c r="AQ431" s="53">
        <v>2.2204460492503101E-16</v>
      </c>
      <c r="AR431" s="53">
        <v>0.29983881682542102</v>
      </c>
      <c r="AS431" s="53">
        <v>1.35680940369551E-3</v>
      </c>
      <c r="AT431" s="53">
        <v>1.6034710171967299E-6</v>
      </c>
      <c r="AU431" s="53">
        <v>0.91042889970991003</v>
      </c>
      <c r="AV431" s="53">
        <v>2.2397542014650899E-10</v>
      </c>
      <c r="AW431" s="53">
        <v>0.31913872749056899</v>
      </c>
      <c r="AX431" s="53">
        <v>2.2204460492503101E-16</v>
      </c>
      <c r="AY431" s="53">
        <v>2.1846815178317502E-12</v>
      </c>
      <c r="AZ431" s="53">
        <v>2.2204460492503101E-16</v>
      </c>
      <c r="BA431" s="53">
        <v>2.2204460492503101E-16</v>
      </c>
      <c r="BB431" s="53">
        <v>2.2699499052911101E-8</v>
      </c>
      <c r="BC431" s="53">
        <v>2.2204460492503101E-16</v>
      </c>
      <c r="BD431" s="53">
        <v>2.0792160570529101E-4</v>
      </c>
      <c r="BE431" s="53">
        <v>4.5967715754200097E-2</v>
      </c>
      <c r="BF431" s="53">
        <v>2.2204460492503101E-16</v>
      </c>
      <c r="BG431" s="53">
        <v>7.4417924250256698E-6</v>
      </c>
      <c r="BH431" s="53">
        <v>0.22533097861592</v>
      </c>
      <c r="BI431" s="53">
        <v>5.5692026924393403E-13</v>
      </c>
      <c r="BJ431" s="53">
        <v>0.44029597067085802</v>
      </c>
      <c r="BK431" s="53">
        <v>1.75702584991395E-4</v>
      </c>
      <c r="BL431" s="53">
        <v>2.2204460492503101E-16</v>
      </c>
      <c r="BN431" s="5">
        <f t="shared" si="32"/>
        <v>0</v>
      </c>
      <c r="BO431" s="5">
        <f t="shared" si="33"/>
        <v>2</v>
      </c>
      <c r="BQ431" s="5">
        <f t="shared" si="28"/>
        <v>0</v>
      </c>
      <c r="BR431" s="5">
        <f t="shared" si="29"/>
        <v>2</v>
      </c>
    </row>
    <row r="432" spans="1:70" x14ac:dyDescent="0.35">
      <c r="A432">
        <v>431</v>
      </c>
      <c r="B432" t="s">
        <v>1820</v>
      </c>
      <c r="C432">
        <v>4.3</v>
      </c>
      <c r="D432">
        <v>2.2000000000000002</v>
      </c>
      <c r="E432">
        <v>2.1</v>
      </c>
      <c r="F432">
        <v>1.95</v>
      </c>
      <c r="G432">
        <v>2.0499999999999998</v>
      </c>
      <c r="H432">
        <v>1.05</v>
      </c>
      <c r="I432">
        <v>51.16</v>
      </c>
      <c r="K432" t="s">
        <v>1572</v>
      </c>
      <c r="L432">
        <v>4000</v>
      </c>
      <c r="M432" t="s">
        <v>104</v>
      </c>
      <c r="N432" t="s">
        <v>1370</v>
      </c>
      <c r="O432" s="53">
        <v>5.30333333333333E-2</v>
      </c>
      <c r="P432" s="53">
        <v>0.69613333333333305</v>
      </c>
      <c r="Q432" s="53">
        <v>0.155466666666667</v>
      </c>
      <c r="R432" s="53">
        <v>8.9071428571428607E-2</v>
      </c>
      <c r="S432" s="53">
        <v>-1.2134737659153E-16</v>
      </c>
      <c r="T432" s="53">
        <v>-2.2148949341271899E-17</v>
      </c>
      <c r="U432" s="53">
        <v>-2.3467339183014201E-17</v>
      </c>
      <c r="V432" s="53">
        <v>8.9399999999999993E-2</v>
      </c>
      <c r="W432" s="53">
        <v>-2.3120394487818899E-17</v>
      </c>
      <c r="X432" s="53">
        <v>0.16393333333333299</v>
      </c>
      <c r="Y432" s="53">
        <v>2.73333333333333E-2</v>
      </c>
      <c r="Z432" s="53">
        <v>-2.11913819825327E-16</v>
      </c>
      <c r="AA432" s="53">
        <v>6.4999999999997499E-3</v>
      </c>
      <c r="AB432" s="53">
        <v>6.6666666666658305E-4</v>
      </c>
      <c r="AC432" s="53">
        <v>-2.9332439255291798E-17</v>
      </c>
      <c r="AD432" s="53">
        <v>-2.8216318170848399E-16</v>
      </c>
      <c r="AE432" s="53">
        <v>0.538333333333333</v>
      </c>
      <c r="AF432" s="53">
        <v>-8.5695339713254293E-18</v>
      </c>
      <c r="AG432" s="53">
        <v>-3.1561558921922002E-17</v>
      </c>
      <c r="AH432" s="53">
        <v>9.4999999999999304E-3</v>
      </c>
      <c r="AI432" s="53">
        <v>1.99999999999969E-3</v>
      </c>
      <c r="AJ432" s="53">
        <v>9.3999999999996395E-3</v>
      </c>
      <c r="AK432" s="53">
        <v>0.12683333333333299</v>
      </c>
      <c r="AL432" s="53">
        <v>0.12003333333333301</v>
      </c>
      <c r="AM432" s="53">
        <v>-1.6903145549918001E-16</v>
      </c>
      <c r="AN432" s="53">
        <v>0.449015082334003</v>
      </c>
      <c r="AO432" s="53">
        <v>0.27598812392658201</v>
      </c>
      <c r="AP432" s="53">
        <v>3.0430863896425102E-4</v>
      </c>
      <c r="AQ432" s="53">
        <v>7.1177809815507201E-7</v>
      </c>
      <c r="AR432" s="53">
        <v>7.8161307516783005E-3</v>
      </c>
      <c r="AS432" s="53">
        <v>3.1878634953293998E-8</v>
      </c>
      <c r="AT432" s="53">
        <v>3.1741045727940302E-6</v>
      </c>
      <c r="AU432" s="53">
        <v>0.981528051215662</v>
      </c>
      <c r="AV432" s="53">
        <v>2.39232110571022E-8</v>
      </c>
      <c r="AW432" s="53">
        <v>0.286734283523989</v>
      </c>
      <c r="AX432" s="53">
        <v>3.1694159896206501E-9</v>
      </c>
      <c r="AY432" s="53">
        <v>1.2834820361471901E-5</v>
      </c>
      <c r="AZ432" s="53">
        <v>2.2204460492503101E-16</v>
      </c>
      <c r="BA432" s="53">
        <v>2.2204460492503101E-16</v>
      </c>
      <c r="BB432" s="53">
        <v>1.2290829513188499E-4</v>
      </c>
      <c r="BC432" s="53">
        <v>2.2204460492503101E-16</v>
      </c>
      <c r="BD432" s="53">
        <v>1.1270203942556299E-3</v>
      </c>
      <c r="BE432" s="53">
        <v>5.9476062123112203E-7</v>
      </c>
      <c r="BF432" s="53">
        <v>2.2204460492503101E-16</v>
      </c>
      <c r="BG432" s="53">
        <v>7.6559884803608096E-4</v>
      </c>
      <c r="BH432" s="53">
        <v>0.63095821625058701</v>
      </c>
      <c r="BI432" s="53">
        <v>1.55756573997387E-6</v>
      </c>
      <c r="BJ432" s="53">
        <v>0.55096527800233996</v>
      </c>
      <c r="BK432" s="53">
        <v>0.18565452929637</v>
      </c>
      <c r="BL432" s="53">
        <v>2.2204460492503101E-16</v>
      </c>
      <c r="BN432" s="5">
        <f t="shared" si="32"/>
        <v>0</v>
      </c>
      <c r="BO432" s="5">
        <f t="shared" si="33"/>
        <v>1</v>
      </c>
      <c r="BQ432" s="5">
        <f t="shared" si="28"/>
        <v>2</v>
      </c>
      <c r="BR432" s="5">
        <f t="shared" si="29"/>
        <v>3</v>
      </c>
    </row>
    <row r="433" spans="1:70" x14ac:dyDescent="0.35">
      <c r="A433">
        <v>432</v>
      </c>
      <c r="B433" t="s">
        <v>1821</v>
      </c>
      <c r="C433">
        <v>4.7</v>
      </c>
      <c r="D433">
        <v>2.6</v>
      </c>
      <c r="E433">
        <v>2.5</v>
      </c>
      <c r="F433">
        <v>1.81</v>
      </c>
      <c r="G433">
        <v>1.88</v>
      </c>
      <c r="H433">
        <v>1.04</v>
      </c>
      <c r="I433">
        <v>55.32</v>
      </c>
      <c r="K433" t="s">
        <v>1572</v>
      </c>
      <c r="L433">
        <v>4000</v>
      </c>
      <c r="M433" t="s">
        <v>104</v>
      </c>
      <c r="N433" t="s">
        <v>1370</v>
      </c>
      <c r="O433" s="53">
        <v>0.1487</v>
      </c>
      <c r="P433" s="53">
        <v>0.51890000000000003</v>
      </c>
      <c r="Q433" s="53">
        <v>0.292833333333333</v>
      </c>
      <c r="R433" s="53">
        <v>0.13373333333333301</v>
      </c>
      <c r="S433" s="53">
        <v>-1.45772283133283E-16</v>
      </c>
      <c r="T433" s="53">
        <v>-2.61179966543068E-17</v>
      </c>
      <c r="U433" s="53">
        <v>-2.7861393747663499E-17</v>
      </c>
      <c r="V433" s="53">
        <v>8.8766666666666702E-2</v>
      </c>
      <c r="W433" s="53">
        <v>-2.65620858641569E-17</v>
      </c>
      <c r="X433" s="53">
        <v>0.26900000000000002</v>
      </c>
      <c r="Y433" s="53">
        <v>2.69047619047619E-2</v>
      </c>
      <c r="Z433" s="53">
        <v>9.9999999999980009E-4</v>
      </c>
      <c r="AA433" s="53">
        <v>-2.7464142071664799E-16</v>
      </c>
      <c r="AB433" s="53">
        <v>3.0999999999998902E-3</v>
      </c>
      <c r="AC433" s="53">
        <v>-2.7339241981394501E-17</v>
      </c>
      <c r="AD433" s="53">
        <v>-2.76251244102355E-16</v>
      </c>
      <c r="AE433" s="53">
        <v>0.46736666666666699</v>
      </c>
      <c r="AF433" s="53">
        <v>-9.1697482940134E-18</v>
      </c>
      <c r="AG433" s="53">
        <v>-3.1781868803371098E-17</v>
      </c>
      <c r="AH433" s="53">
        <v>4.1666666666665903E-3</v>
      </c>
      <c r="AI433" s="53">
        <v>-3.4364178169710198E-16</v>
      </c>
      <c r="AJ433" s="53">
        <v>-4.2099657093785899E-16</v>
      </c>
      <c r="AK433" s="53">
        <v>0.32633333333333298</v>
      </c>
      <c r="AL433" s="53">
        <v>3.9699999999999999E-2</v>
      </c>
      <c r="AM433" s="53">
        <v>-2.6090241078691199E-16</v>
      </c>
      <c r="AN433" s="53">
        <v>0.49001133104081401</v>
      </c>
      <c r="AO433" s="53">
        <v>0.25509999778598202</v>
      </c>
      <c r="AP433" s="53">
        <v>6.5232493984712395E-8</v>
      </c>
      <c r="AQ433" s="53">
        <v>5.8737877264662594E-11</v>
      </c>
      <c r="AR433" s="53">
        <v>5.3742166153041601E-2</v>
      </c>
      <c r="AS433" s="53">
        <v>1.1750393411158699E-5</v>
      </c>
      <c r="AT433" s="53">
        <v>6.7483055444704303E-6</v>
      </c>
      <c r="AU433" s="53">
        <v>0.861997914561623</v>
      </c>
      <c r="AV433" s="53">
        <v>3.13577554136365E-7</v>
      </c>
      <c r="AW433" s="53">
        <v>0.35103508347324403</v>
      </c>
      <c r="AX433" s="53">
        <v>6.3143964055175094E-11</v>
      </c>
      <c r="AY433" s="53">
        <v>5.0488985188931795E-7</v>
      </c>
      <c r="AZ433" s="53">
        <v>2.2204460492503101E-16</v>
      </c>
      <c r="BA433" s="53">
        <v>2.2204460492503101E-16</v>
      </c>
      <c r="BB433" s="53">
        <v>8.4590830653692292E-6</v>
      </c>
      <c r="BC433" s="53">
        <v>2.2204460492503101E-16</v>
      </c>
      <c r="BD433" s="53">
        <v>9.02370040434318E-4</v>
      </c>
      <c r="BE433" s="53">
        <v>1.8581786453035999E-4</v>
      </c>
      <c r="BF433" s="53">
        <v>2.2204460492503101E-16</v>
      </c>
      <c r="BG433" s="53">
        <v>1.6965656942149101E-5</v>
      </c>
      <c r="BH433" s="53">
        <v>0.31025038428940799</v>
      </c>
      <c r="BI433" s="53">
        <v>7.5707080320560198E-9</v>
      </c>
      <c r="BJ433" s="53">
        <v>0.49162401911301001</v>
      </c>
      <c r="BK433" s="53">
        <v>1.15575459031811E-2</v>
      </c>
      <c r="BL433" s="53">
        <v>2.2204460492503101E-16</v>
      </c>
      <c r="BN433" s="5">
        <f t="shared" si="32"/>
        <v>0</v>
      </c>
      <c r="BO433" s="5">
        <f t="shared" si="33"/>
        <v>1</v>
      </c>
      <c r="BQ433" s="5">
        <f t="shared" si="28"/>
        <v>1</v>
      </c>
      <c r="BR433" s="5">
        <f t="shared" si="29"/>
        <v>1</v>
      </c>
    </row>
    <row r="434" spans="1:70" x14ac:dyDescent="0.35">
      <c r="A434">
        <v>433</v>
      </c>
      <c r="B434" t="s">
        <v>1822</v>
      </c>
      <c r="C434">
        <v>4.8</v>
      </c>
      <c r="D434">
        <v>2.4</v>
      </c>
      <c r="E434">
        <v>2.2999999999999998</v>
      </c>
      <c r="F434">
        <v>2</v>
      </c>
      <c r="G434">
        <v>2.09</v>
      </c>
      <c r="H434">
        <v>1.04</v>
      </c>
      <c r="I434">
        <v>50</v>
      </c>
      <c r="K434" t="s">
        <v>1572</v>
      </c>
      <c r="L434">
        <v>4000</v>
      </c>
      <c r="M434" t="s">
        <v>104</v>
      </c>
      <c r="N434" t="s">
        <v>1370</v>
      </c>
      <c r="O434" s="53">
        <v>4.72666666666667E-2</v>
      </c>
      <c r="P434" s="53">
        <v>0.44706000000000001</v>
      </c>
      <c r="Q434" s="53">
        <v>0.23250000000000001</v>
      </c>
      <c r="R434" s="53">
        <v>0.115771428571429</v>
      </c>
      <c r="S434" s="53">
        <v>-1.2323475573339199E-16</v>
      </c>
      <c r="T434" s="53">
        <v>-2.53685961126848E-17</v>
      </c>
      <c r="U434" s="53">
        <v>-2.8066091117828803E-17</v>
      </c>
      <c r="V434" s="53">
        <v>0.29709999999999998</v>
      </c>
      <c r="W434" s="53">
        <v>-2.4591439995447199E-17</v>
      </c>
      <c r="X434" s="53">
        <v>3.8699999999999998E-2</v>
      </c>
      <c r="Y434" s="53">
        <v>2.33333333333333E-2</v>
      </c>
      <c r="Z434" s="53">
        <v>-2.1371793224034301E-16</v>
      </c>
      <c r="AA434" s="53">
        <v>4.4999999999997204E-3</v>
      </c>
      <c r="AB434" s="53">
        <v>1.49999999999991E-3</v>
      </c>
      <c r="AC434" s="53">
        <v>-3.3114136432921299E-17</v>
      </c>
      <c r="AD434" s="53">
        <v>-2.7226831900151202E-16</v>
      </c>
      <c r="AE434" s="53">
        <v>0.4365</v>
      </c>
      <c r="AF434" s="53">
        <v>-8.9997453933676701E-18</v>
      </c>
      <c r="AG434" s="53">
        <v>-3.1695132629572201E-17</v>
      </c>
      <c r="AH434" s="53">
        <v>1.52333333333333E-2</v>
      </c>
      <c r="AI434" s="53">
        <v>-2.9848346017047298E-16</v>
      </c>
      <c r="AJ434" s="53">
        <v>8.9999999999996593E-3</v>
      </c>
      <c r="AK434" s="53">
        <v>0.25476666666666697</v>
      </c>
      <c r="AL434" s="53">
        <v>0.14264285714285699</v>
      </c>
      <c r="AM434" s="53">
        <v>-2.4212576388293901E-16</v>
      </c>
      <c r="AN434" s="53">
        <v>0.108857158907454</v>
      </c>
      <c r="AO434" s="53">
        <v>2.13196434437939E-2</v>
      </c>
      <c r="AP434" s="53">
        <v>3.81425032538776E-4</v>
      </c>
      <c r="AQ434" s="53">
        <v>4.5217665637480699E-5</v>
      </c>
      <c r="AR434" s="53">
        <v>4.7884262257689002E-3</v>
      </c>
      <c r="AS434" s="53">
        <v>6.7407303388009703E-10</v>
      </c>
      <c r="AT434" s="53">
        <v>1.2575167564506799E-5</v>
      </c>
      <c r="AU434" s="53">
        <v>0.90463333648102096</v>
      </c>
      <c r="AV434" s="53">
        <v>7.3288663726026805E-7</v>
      </c>
      <c r="AW434" s="53">
        <v>0.23065353664690699</v>
      </c>
      <c r="AX434" s="53">
        <v>9.2625696035028698E-8</v>
      </c>
      <c r="AY434" s="53">
        <v>1.8157249100509199E-4</v>
      </c>
      <c r="AZ434" s="53">
        <v>2.2204460492503101E-16</v>
      </c>
      <c r="BA434" s="53">
        <v>2.2204460492503101E-16</v>
      </c>
      <c r="BB434" s="53">
        <v>3.29543487184462E-4</v>
      </c>
      <c r="BC434" s="53">
        <v>2.2204460492503101E-16</v>
      </c>
      <c r="BD434" s="53">
        <v>1.84929063047752E-3</v>
      </c>
      <c r="BE434" s="53">
        <v>7.13717157644273E-8</v>
      </c>
      <c r="BF434" s="53">
        <v>2.2204460492503101E-16</v>
      </c>
      <c r="BG434" s="53">
        <v>3.9216476959304502E-4</v>
      </c>
      <c r="BH434" s="53">
        <v>0.45611394667530097</v>
      </c>
      <c r="BI434" s="53">
        <v>1.15014764230165E-5</v>
      </c>
      <c r="BJ434" s="53">
        <v>0.13407589726379701</v>
      </c>
      <c r="BK434" s="53">
        <v>0.229011106562161</v>
      </c>
      <c r="BL434" s="53">
        <v>2.2204460492503101E-16</v>
      </c>
      <c r="BN434" s="5">
        <f t="shared" si="32"/>
        <v>0</v>
      </c>
      <c r="BO434" s="5">
        <f t="shared" si="33"/>
        <v>1</v>
      </c>
      <c r="BQ434" s="5">
        <f t="shared" si="28"/>
        <v>0</v>
      </c>
      <c r="BR434" s="5">
        <f t="shared" si="29"/>
        <v>1</v>
      </c>
    </row>
    <row r="435" spans="1:70" x14ac:dyDescent="0.35">
      <c r="A435">
        <v>434</v>
      </c>
      <c r="B435" t="s">
        <v>1823</v>
      </c>
      <c r="C435">
        <v>4.9000000000000004</v>
      </c>
      <c r="D435">
        <v>2.2999999999999998</v>
      </c>
      <c r="E435">
        <v>2.1</v>
      </c>
      <c r="F435">
        <v>2.13</v>
      </c>
      <c r="G435">
        <v>2.33</v>
      </c>
      <c r="H435">
        <v>1.1000000000000001</v>
      </c>
      <c r="I435">
        <v>46.94</v>
      </c>
      <c r="K435" t="s">
        <v>1572</v>
      </c>
      <c r="L435">
        <v>4000</v>
      </c>
      <c r="M435" t="s">
        <v>104</v>
      </c>
      <c r="N435" t="s">
        <v>1370</v>
      </c>
      <c r="O435" s="53">
        <v>1.0233333333333299E-2</v>
      </c>
      <c r="P435" s="53">
        <v>0.16316666666666699</v>
      </c>
      <c r="Q435" s="53">
        <v>0.17283333333333301</v>
      </c>
      <c r="R435" s="53">
        <v>0.18168168498168499</v>
      </c>
      <c r="S435" s="53">
        <v>1.04E-2</v>
      </c>
      <c r="T435" s="53">
        <v>3.94999999999999E-3</v>
      </c>
      <c r="U435" s="53">
        <v>4.79999999999999E-3</v>
      </c>
      <c r="V435" s="53">
        <v>0.14936666666666701</v>
      </c>
      <c r="W435" s="53">
        <v>1.3333333333333201E-3</v>
      </c>
      <c r="X435" s="53">
        <v>1.6533333333333199E-2</v>
      </c>
      <c r="Y435" s="53">
        <v>4.9999999999986004E-4</v>
      </c>
      <c r="Z435" s="53">
        <v>3.9999999999997798E-3</v>
      </c>
      <c r="AA435" s="53">
        <v>6.4999999999997204E-3</v>
      </c>
      <c r="AB435" s="53">
        <v>1.33333333333326E-3</v>
      </c>
      <c r="AC435" s="53">
        <v>-3.3356997719557998E-17</v>
      </c>
      <c r="AD435" s="53">
        <v>3.1666666666663899E-3</v>
      </c>
      <c r="AE435" s="53">
        <v>0.265666666666667</v>
      </c>
      <c r="AF435" s="53">
        <v>-8.6319840164605905E-18</v>
      </c>
      <c r="AG435" s="53">
        <v>-3.1799216038130899E-17</v>
      </c>
      <c r="AH435" s="53">
        <v>2.0299999999999999E-2</v>
      </c>
      <c r="AI435" s="53">
        <v>-2.8793634143653402E-16</v>
      </c>
      <c r="AJ435" s="53">
        <v>5.1666666666663899E-3</v>
      </c>
      <c r="AK435" s="53">
        <v>0.249033333333333</v>
      </c>
      <c r="AL435" s="53">
        <v>0.16293333333333301</v>
      </c>
      <c r="AM435" s="53">
        <v>-1.8901546994243299E-16</v>
      </c>
      <c r="AN435" s="53">
        <v>2.90063263230749E-3</v>
      </c>
      <c r="AO435" s="53">
        <v>4.1018664653920496E-3</v>
      </c>
      <c r="AP435" s="53">
        <v>8.6562392023936299E-2</v>
      </c>
      <c r="AQ435" s="53">
        <v>8.2971206171509507E-2</v>
      </c>
      <c r="AR435" s="53">
        <v>3.3733323722945699E-4</v>
      </c>
      <c r="AS435" s="53">
        <v>9.6156855683590001E-14</v>
      </c>
      <c r="AT435" s="53">
        <v>1.4272195683568501E-5</v>
      </c>
      <c r="AU435" s="53">
        <v>0.69603993377297502</v>
      </c>
      <c r="AV435" s="53">
        <v>6.2401122398389201E-7</v>
      </c>
      <c r="AW435" s="53">
        <v>0.111034259734574</v>
      </c>
      <c r="AX435" s="53">
        <v>3.1021531819970601E-7</v>
      </c>
      <c r="AY435" s="53">
        <v>1.5049893567512E-3</v>
      </c>
      <c r="AZ435" s="53">
        <v>2.2204460492503101E-16</v>
      </c>
      <c r="BA435" s="53">
        <v>2.2204460492503101E-16</v>
      </c>
      <c r="BB435" s="53">
        <v>2.0727112216377699E-3</v>
      </c>
      <c r="BC435" s="53">
        <v>2.2204460492503101E-16</v>
      </c>
      <c r="BD435" s="53">
        <v>1.2428344354810199E-3</v>
      </c>
      <c r="BE435" s="53">
        <v>1.6997790243001E-10</v>
      </c>
      <c r="BF435" s="53">
        <v>2.2204460492503101E-16</v>
      </c>
      <c r="BG435" s="53">
        <v>3.6987277420032498E-3</v>
      </c>
      <c r="BH435" s="53">
        <v>0.53721963414585605</v>
      </c>
      <c r="BI435" s="53">
        <v>2.8505568140083201E-3</v>
      </c>
      <c r="BJ435" s="53">
        <v>3.4683066544481198E-3</v>
      </c>
      <c r="BK435" s="53">
        <v>0.50238491117236905</v>
      </c>
      <c r="BL435" s="53">
        <v>3.53540925169224E-12</v>
      </c>
      <c r="BN435" s="5">
        <f t="shared" si="32"/>
        <v>0</v>
      </c>
      <c r="BO435" s="5">
        <f t="shared" si="33"/>
        <v>0</v>
      </c>
      <c r="BQ435" s="5">
        <f t="shared" si="28"/>
        <v>0</v>
      </c>
      <c r="BR435" s="5">
        <f t="shared" si="29"/>
        <v>3</v>
      </c>
    </row>
    <row r="436" spans="1:70" x14ac:dyDescent="0.35">
      <c r="A436">
        <v>435</v>
      </c>
      <c r="B436" t="s">
        <v>1824</v>
      </c>
      <c r="C436">
        <v>4.8</v>
      </c>
      <c r="D436">
        <v>2.2999999999999998</v>
      </c>
      <c r="E436">
        <v>2.1</v>
      </c>
      <c r="F436">
        <v>2.09</v>
      </c>
      <c r="G436">
        <v>2.29</v>
      </c>
      <c r="H436">
        <v>1.1000000000000001</v>
      </c>
      <c r="I436">
        <v>47.92</v>
      </c>
      <c r="K436" t="s">
        <v>1572</v>
      </c>
      <c r="L436">
        <v>4000</v>
      </c>
      <c r="M436" t="s">
        <v>104</v>
      </c>
      <c r="N436" t="s">
        <v>1370</v>
      </c>
      <c r="O436" s="53">
        <v>1.0233333333333299E-2</v>
      </c>
      <c r="P436" s="53">
        <v>0.23169999999999999</v>
      </c>
      <c r="Q436" s="53">
        <v>0.14130000000000001</v>
      </c>
      <c r="R436" s="53">
        <v>0.18160476190476199</v>
      </c>
      <c r="S436" s="53">
        <v>2.4999999999998699E-3</v>
      </c>
      <c r="T436" s="53">
        <v>3.7499999999999899E-3</v>
      </c>
      <c r="U436" s="53">
        <v>4.79999999999999E-3</v>
      </c>
      <c r="V436" s="53">
        <v>0.14003333333333301</v>
      </c>
      <c r="W436" s="53">
        <v>1.3333333333333201E-3</v>
      </c>
      <c r="X436" s="53">
        <v>2.8533333333333299E-2</v>
      </c>
      <c r="Y436" s="53">
        <v>3.99999999999985E-3</v>
      </c>
      <c r="Z436" s="53">
        <v>3.9999999999997902E-3</v>
      </c>
      <c r="AA436" s="53">
        <v>6.4999999999997204E-3</v>
      </c>
      <c r="AB436" s="53">
        <v>1.33333333333326E-3</v>
      </c>
      <c r="AC436" s="53">
        <v>-3.3241638608405599E-17</v>
      </c>
      <c r="AD436" s="53">
        <v>3.1666666666663899E-3</v>
      </c>
      <c r="AE436" s="53">
        <v>0.47760000000000002</v>
      </c>
      <c r="AF436" s="53">
        <v>-8.5105533731422197E-18</v>
      </c>
      <c r="AG436" s="53">
        <v>-3.16621728835287E-17</v>
      </c>
      <c r="AH436" s="53">
        <v>2.4133333333333298E-2</v>
      </c>
      <c r="AI436" s="53">
        <v>-2.8665958495821501E-16</v>
      </c>
      <c r="AJ436" s="53">
        <v>1.5233333333333E-2</v>
      </c>
      <c r="AK436" s="53">
        <v>0.2606</v>
      </c>
      <c r="AL436" s="53">
        <v>8.0399999999999999E-2</v>
      </c>
      <c r="AM436" s="53">
        <v>-1.8901546994243299E-16</v>
      </c>
      <c r="AN436" s="53">
        <v>6.38885412571733E-3</v>
      </c>
      <c r="AO436" s="53">
        <v>1.31836537318857E-2</v>
      </c>
      <c r="AP436" s="53">
        <v>2.6221730480430899E-2</v>
      </c>
      <c r="AQ436" s="53">
        <v>8.10743776244237E-3</v>
      </c>
      <c r="AR436" s="53">
        <v>5.0878526898877601E-4</v>
      </c>
      <c r="AS436" s="53">
        <v>7.96960125722459E-13</v>
      </c>
      <c r="AT436" s="53">
        <v>1.0713079481469201E-5</v>
      </c>
      <c r="AU436" s="53">
        <v>0.76867009168498301</v>
      </c>
      <c r="AV436" s="53">
        <v>3.70849313256706E-7</v>
      </c>
      <c r="AW436" s="53">
        <v>0.129309024846579</v>
      </c>
      <c r="AX436" s="53">
        <v>8.5824346808676396E-8</v>
      </c>
      <c r="AY436" s="53">
        <v>5.5502624703289297E-4</v>
      </c>
      <c r="AZ436" s="53">
        <v>2.2204460492503101E-16</v>
      </c>
      <c r="BA436" s="53">
        <v>2.2204460492503101E-16</v>
      </c>
      <c r="BB436" s="53">
        <v>1.07974908727491E-3</v>
      </c>
      <c r="BC436" s="53">
        <v>2.2204460492503101E-16</v>
      </c>
      <c r="BD436" s="53">
        <v>1.08567801110756E-3</v>
      </c>
      <c r="BE436" s="53">
        <v>1.26633836591272E-9</v>
      </c>
      <c r="BF436" s="53">
        <v>2.2204460492503101E-16</v>
      </c>
      <c r="BG436" s="53">
        <v>2.45215374017885E-3</v>
      </c>
      <c r="BH436" s="53">
        <v>0.55044218881319795</v>
      </c>
      <c r="BI436" s="53">
        <v>7.4332353448405396E-4</v>
      </c>
      <c r="BJ436" s="53">
        <v>7.4423082070767498E-3</v>
      </c>
      <c r="BK436" s="53">
        <v>0.393843173648943</v>
      </c>
      <c r="BL436" s="53">
        <v>3.4511585203432599E-13</v>
      </c>
      <c r="BN436" s="5">
        <f t="shared" si="32"/>
        <v>0</v>
      </c>
      <c r="BO436" s="5">
        <f t="shared" si="33"/>
        <v>1</v>
      </c>
      <c r="BQ436" s="5">
        <f t="shared" si="28"/>
        <v>0</v>
      </c>
      <c r="BR436" s="5">
        <f t="shared" si="29"/>
        <v>2</v>
      </c>
    </row>
    <row r="437" spans="1:70" x14ac:dyDescent="0.35">
      <c r="A437">
        <v>436</v>
      </c>
      <c r="B437" t="s">
        <v>1825</v>
      </c>
      <c r="C437">
        <v>4.0999999999999996</v>
      </c>
      <c r="D437">
        <v>2.5</v>
      </c>
      <c r="E437">
        <v>2.1</v>
      </c>
      <c r="F437">
        <v>1.64</v>
      </c>
      <c r="G437">
        <v>1.95</v>
      </c>
      <c r="H437">
        <v>1.19</v>
      </c>
      <c r="I437">
        <v>60.98</v>
      </c>
      <c r="K437" t="s">
        <v>1572</v>
      </c>
      <c r="L437">
        <v>4000</v>
      </c>
      <c r="M437" t="s">
        <v>104</v>
      </c>
      <c r="N437" t="s">
        <v>1370</v>
      </c>
      <c r="O437" s="53">
        <v>8.6999999999999994E-3</v>
      </c>
      <c r="P437" s="53">
        <v>0.57269999999999999</v>
      </c>
      <c r="Q437" s="53">
        <v>0.30606666666666699</v>
      </c>
      <c r="R437" s="53">
        <v>0.236666666666667</v>
      </c>
      <c r="S437" s="53">
        <v>-1.3311574065255601E-16</v>
      </c>
      <c r="T437" s="53">
        <v>-2.1344037648418601E-17</v>
      </c>
      <c r="U437" s="53">
        <v>1.6666666666666701E-2</v>
      </c>
      <c r="V437" s="53">
        <v>1.50999999999999E-2</v>
      </c>
      <c r="W437" s="53">
        <v>-2.10109707410311E-17</v>
      </c>
      <c r="X437" s="53">
        <v>0.26723333333333299</v>
      </c>
      <c r="Y437" s="53">
        <v>-1.2756462552943E-16</v>
      </c>
      <c r="Z437" s="53">
        <v>5.04E-2</v>
      </c>
      <c r="AA437" s="53">
        <v>-2.5698887462510802E-16</v>
      </c>
      <c r="AB437" s="53">
        <v>2.4999999999999098E-3</v>
      </c>
      <c r="AC437" s="53">
        <v>-2.4989559033183901E-17</v>
      </c>
      <c r="AD437" s="53">
        <v>-2.5805746428631E-16</v>
      </c>
      <c r="AE437" s="53">
        <v>0.54373333333333296</v>
      </c>
      <c r="AF437" s="53">
        <v>-8.2867740447412093E-18</v>
      </c>
      <c r="AG437" s="53">
        <v>-3.1431454661223798E-17</v>
      </c>
      <c r="AH437" s="53">
        <v>-1.63813407283442E-16</v>
      </c>
      <c r="AI437" s="53">
        <v>-3.1410984924207202E-16</v>
      </c>
      <c r="AJ437" s="53">
        <v>-3.48471251854221E-16</v>
      </c>
      <c r="AK437" s="53">
        <v>0.1704</v>
      </c>
      <c r="AL437" s="53">
        <v>3.4433333333333302E-2</v>
      </c>
      <c r="AM437" s="53">
        <v>-1.8784973576657599E-16</v>
      </c>
      <c r="AN437" s="53">
        <v>0.12928490853386801</v>
      </c>
      <c r="AO437" s="53">
        <v>0.97177327998243601</v>
      </c>
      <c r="AP437" s="53">
        <v>8.54572353832855E-10</v>
      </c>
      <c r="AQ437" s="53">
        <v>2.2204460492503101E-16</v>
      </c>
      <c r="AR437" s="53">
        <v>0.123262263770853</v>
      </c>
      <c r="AS437" s="53">
        <v>2.8060940526473901E-5</v>
      </c>
      <c r="AT437" s="53">
        <v>1.0008318872987301E-6</v>
      </c>
      <c r="AU437" s="53">
        <v>0.72798850939050697</v>
      </c>
      <c r="AV437" s="53">
        <v>1.4944469862624E-10</v>
      </c>
      <c r="AW437" s="53">
        <v>0.35048343986923902</v>
      </c>
      <c r="AX437" s="53">
        <v>2.2204460492503101E-16</v>
      </c>
      <c r="AY437" s="53">
        <v>2.1186836960186001E-12</v>
      </c>
      <c r="AZ437" s="53">
        <v>2.2204460492503101E-16</v>
      </c>
      <c r="BA437" s="53">
        <v>2.2204460492503101E-16</v>
      </c>
      <c r="BB437" s="53">
        <v>4.37763272717917E-8</v>
      </c>
      <c r="BC437" s="53">
        <v>2.2204460492503101E-16</v>
      </c>
      <c r="BD437" s="53">
        <v>5.0416812590531897E-5</v>
      </c>
      <c r="BE437" s="53">
        <v>5.4583169328318297E-2</v>
      </c>
      <c r="BF437" s="53">
        <v>2.2204460492503101E-16</v>
      </c>
      <c r="BG437" s="53">
        <v>6.5250335110264394E-5</v>
      </c>
      <c r="BH437" s="53">
        <v>0.428106259684435</v>
      </c>
      <c r="BI437" s="53">
        <v>6.3918953799685496E-12</v>
      </c>
      <c r="BJ437" s="53">
        <v>5.27572435818578E-2</v>
      </c>
      <c r="BK437" s="53">
        <v>1.6246714173495099E-4</v>
      </c>
      <c r="BL437" s="53">
        <v>2.2204460492503101E-16</v>
      </c>
      <c r="BN437" s="5">
        <f t="shared" si="32"/>
        <v>0</v>
      </c>
      <c r="BO437" s="5">
        <f t="shared" si="33"/>
        <v>2</v>
      </c>
      <c r="BQ437" s="5">
        <f t="shared" si="28"/>
        <v>2</v>
      </c>
      <c r="BR437" s="5">
        <f t="shared" si="29"/>
        <v>2</v>
      </c>
    </row>
    <row r="438" spans="1:70" x14ac:dyDescent="0.35">
      <c r="A438">
        <v>437</v>
      </c>
      <c r="B438" t="s">
        <v>1826</v>
      </c>
      <c r="C438">
        <v>4.0999999999999996</v>
      </c>
      <c r="D438">
        <v>2.7</v>
      </c>
      <c r="E438">
        <v>2.4</v>
      </c>
      <c r="F438">
        <v>1.52</v>
      </c>
      <c r="G438">
        <v>1.71</v>
      </c>
      <c r="H438">
        <v>1.1299999999999999</v>
      </c>
      <c r="I438">
        <v>65.849999999999994</v>
      </c>
      <c r="K438" t="s">
        <v>1572</v>
      </c>
      <c r="L438">
        <v>4000</v>
      </c>
      <c r="M438" t="s">
        <v>104</v>
      </c>
      <c r="N438" t="s">
        <v>1370</v>
      </c>
      <c r="O438" s="53">
        <v>2.1499999999999998E-2</v>
      </c>
      <c r="P438" s="53">
        <v>0.48216666666666702</v>
      </c>
      <c r="Q438" s="53">
        <v>5.8966666666666702E-2</v>
      </c>
      <c r="R438" s="53">
        <v>0.128766666666667</v>
      </c>
      <c r="S438" s="53">
        <v>1.33333333333319E-3</v>
      </c>
      <c r="T438" s="53">
        <v>-2.17326157070374E-17</v>
      </c>
      <c r="U438" s="53">
        <v>-2.71727085277007E-17</v>
      </c>
      <c r="V438" s="53">
        <v>-1.45050638167277E-16</v>
      </c>
      <c r="W438" s="53">
        <v>-2.1510571102112399E-17</v>
      </c>
      <c r="X438" s="53">
        <v>0.46136666666666598</v>
      </c>
      <c r="Y438" s="53">
        <v>6.4999999999999503E-3</v>
      </c>
      <c r="Z438" s="53">
        <v>0.4425</v>
      </c>
      <c r="AA438" s="53">
        <v>1.4999999999997301E-3</v>
      </c>
      <c r="AB438" s="53">
        <v>-9.6894714474160503E-17</v>
      </c>
      <c r="AC438" s="53">
        <v>-2.5150020954711699E-17</v>
      </c>
      <c r="AD438" s="53">
        <v>-2.5071611453597601E-16</v>
      </c>
      <c r="AE438" s="53">
        <v>0.63529999999999998</v>
      </c>
      <c r="AF438" s="53">
        <v>-8.4827977975265908E-18</v>
      </c>
      <c r="AG438" s="53">
        <v>-3.1485231088978997E-17</v>
      </c>
      <c r="AH438" s="53">
        <v>-1.74804615227231E-16</v>
      </c>
      <c r="AI438" s="53">
        <v>-3.2829294838165902E-16</v>
      </c>
      <c r="AJ438" s="53">
        <v>-3.6751157672654199E-16</v>
      </c>
      <c r="AK438" s="53">
        <v>0.13523333333333301</v>
      </c>
      <c r="AL438" s="53">
        <v>4.3999999999998997E-3</v>
      </c>
      <c r="AM438" s="53">
        <v>-2.4226454176101698E-16</v>
      </c>
      <c r="AN438" s="53">
        <v>9.3603833420096899E-2</v>
      </c>
      <c r="AO438" s="53">
        <v>0.55408791469829899</v>
      </c>
      <c r="AP438" s="53">
        <v>2.2204460492503101E-16</v>
      </c>
      <c r="AQ438" s="53">
        <v>2.2204460492503101E-16</v>
      </c>
      <c r="AR438" s="53">
        <v>0.51730939268873699</v>
      </c>
      <c r="AS438" s="53">
        <v>1.25819314136111E-2</v>
      </c>
      <c r="AT438" s="53">
        <v>1.787757113852E-6</v>
      </c>
      <c r="AU438" s="53">
        <v>0.61469713926908498</v>
      </c>
      <c r="AV438" s="53">
        <v>2.1267185908245099E-11</v>
      </c>
      <c r="AW438" s="53">
        <v>0.205072229675859</v>
      </c>
      <c r="AX438" s="53">
        <v>2.2204460492503101E-16</v>
      </c>
      <c r="AY438" s="53">
        <v>2.2204460492503101E-16</v>
      </c>
      <c r="AZ438" s="53">
        <v>2.2204460492503101E-16</v>
      </c>
      <c r="BA438" s="53">
        <v>2.2204460492503101E-16</v>
      </c>
      <c r="BB438" s="53">
        <v>9.8383997729885394E-11</v>
      </c>
      <c r="BC438" s="53">
        <v>2.2204460492503101E-16</v>
      </c>
      <c r="BD438" s="53">
        <v>7.0418359395817904E-5</v>
      </c>
      <c r="BE438" s="53">
        <v>0.45255332535012199</v>
      </c>
      <c r="BF438" s="53">
        <v>2.2204460492503101E-16</v>
      </c>
      <c r="BG438" s="53">
        <v>5.7604940376501901E-7</v>
      </c>
      <c r="BH438" s="53">
        <v>5.3768595381805902E-2</v>
      </c>
      <c r="BI438" s="53">
        <v>2.2204460492503101E-16</v>
      </c>
      <c r="BJ438" s="53">
        <v>7.9605848298573006E-2</v>
      </c>
      <c r="BK438" s="53">
        <v>2.4373947507701998E-6</v>
      </c>
      <c r="BL438" s="53">
        <v>2.2204460492503101E-16</v>
      </c>
      <c r="BN438" s="5">
        <f t="shared" si="32"/>
        <v>0</v>
      </c>
      <c r="BO438" s="5">
        <f t="shared" si="33"/>
        <v>0</v>
      </c>
      <c r="BQ438" s="5">
        <f t="shared" si="28"/>
        <v>1</v>
      </c>
      <c r="BR438" s="5">
        <f t="shared" si="29"/>
        <v>3</v>
      </c>
    </row>
    <row r="439" spans="1:70" x14ac:dyDescent="0.35">
      <c r="A439">
        <v>438</v>
      </c>
      <c r="B439" t="s">
        <v>1827</v>
      </c>
      <c r="C439">
        <v>4.9000000000000004</v>
      </c>
      <c r="D439">
        <v>2.8</v>
      </c>
      <c r="E439">
        <v>2</v>
      </c>
      <c r="F439">
        <v>1.75</v>
      </c>
      <c r="G439">
        <v>2.4500000000000002</v>
      </c>
      <c r="H439">
        <v>1.4</v>
      </c>
      <c r="I439">
        <v>57.14</v>
      </c>
      <c r="K439" t="s">
        <v>1572</v>
      </c>
      <c r="L439">
        <v>4000</v>
      </c>
      <c r="M439" t="s">
        <v>104</v>
      </c>
      <c r="N439" t="s">
        <v>1370</v>
      </c>
      <c r="O439" s="53">
        <v>6.5999999999999497E-3</v>
      </c>
      <c r="P439" s="53">
        <v>0.19618333333333299</v>
      </c>
      <c r="Q439" s="53">
        <v>0.8004</v>
      </c>
      <c r="R439" s="53">
        <v>0.59716666666666696</v>
      </c>
      <c r="S439" s="53">
        <v>1.9999999999998699E-3</v>
      </c>
      <c r="T439" s="53">
        <v>-2.3286927941512701E-17</v>
      </c>
      <c r="U439" s="53">
        <v>-2.35887698263326E-17</v>
      </c>
      <c r="V439" s="53">
        <v>3.16666666666666E-2</v>
      </c>
      <c r="W439" s="53">
        <v>-2.3175905639050099E-17</v>
      </c>
      <c r="X439" s="53">
        <v>8.6933333333333307E-2</v>
      </c>
      <c r="Y439" s="53">
        <v>5.7142857142842998E-4</v>
      </c>
      <c r="Z439" s="53">
        <v>4.0199999999999902E-2</v>
      </c>
      <c r="AA439" s="53">
        <v>3.3333333333330599E-3</v>
      </c>
      <c r="AB439" s="53">
        <v>3.8999999999999001E-3</v>
      </c>
      <c r="AC439" s="53">
        <v>-2.7302812788398999E-17</v>
      </c>
      <c r="AD439" s="53">
        <v>-2.3370194668359501E-16</v>
      </c>
      <c r="AE439" s="53">
        <v>0.100066666666667</v>
      </c>
      <c r="AF439" s="53">
        <v>-8.3613671542082107E-18</v>
      </c>
      <c r="AG439" s="53">
        <v>-3.1495639429834901E-17</v>
      </c>
      <c r="AH439" s="53">
        <v>4.50333333333333E-2</v>
      </c>
      <c r="AI439" s="53">
        <v>3.9999999999972301E-4</v>
      </c>
      <c r="AJ439" s="53">
        <v>1.2733333333333E-2</v>
      </c>
      <c r="AK439" s="53">
        <v>0.19020000000000001</v>
      </c>
      <c r="AL439" s="53">
        <v>2.6800000000000001E-2</v>
      </c>
      <c r="AM439" s="53">
        <v>-1.86323179107717E-16</v>
      </c>
      <c r="AN439" s="53">
        <v>5.3188748864352298E-4</v>
      </c>
      <c r="AO439" s="53">
        <v>0.99945145947603797</v>
      </c>
      <c r="AP439" s="53">
        <v>2.7532863900788E-5</v>
      </c>
      <c r="AQ439" s="53">
        <v>2.6594824663375999E-12</v>
      </c>
      <c r="AR439" s="53">
        <v>8.0293184885246195E-4</v>
      </c>
      <c r="AS439" s="53">
        <v>3.7213124790087902E-11</v>
      </c>
      <c r="AT439" s="53">
        <v>1.6493703926460299E-6</v>
      </c>
      <c r="AU439" s="53">
        <v>9.8146824666950697E-3</v>
      </c>
      <c r="AV439" s="53">
        <v>2.4071372996772701E-7</v>
      </c>
      <c r="AW439" s="53">
        <v>0.33650049061625398</v>
      </c>
      <c r="AX439" s="53">
        <v>2.2204460492503101E-16</v>
      </c>
      <c r="AY439" s="53">
        <v>1.13964843172635E-7</v>
      </c>
      <c r="AZ439" s="53">
        <v>2.2204460492503101E-16</v>
      </c>
      <c r="BA439" s="53">
        <v>2.2204460492503101E-16</v>
      </c>
      <c r="BB439" s="53">
        <v>2.2537015287517401E-5</v>
      </c>
      <c r="BC439" s="53">
        <v>2.2204460492503101E-16</v>
      </c>
      <c r="BD439" s="53">
        <v>6.2136009379876197E-6</v>
      </c>
      <c r="BE439" s="53">
        <v>1.90294940012725E-2</v>
      </c>
      <c r="BF439" s="53">
        <v>2.2204460492503101E-16</v>
      </c>
      <c r="BG439" s="53">
        <v>1.70486547714278E-3</v>
      </c>
      <c r="BH439" s="53">
        <v>0.82959445793688202</v>
      </c>
      <c r="BI439" s="53">
        <v>9.2994845874842705E-6</v>
      </c>
      <c r="BJ439" s="53">
        <v>1.9056692320450201E-5</v>
      </c>
      <c r="BK439" s="53">
        <v>1.6437666222099999E-3</v>
      </c>
      <c r="BL439" s="53">
        <v>2.2204460492503101E-16</v>
      </c>
      <c r="BN439" s="5">
        <f t="shared" si="32"/>
        <v>1</v>
      </c>
      <c r="BO439" s="5">
        <f t="shared" si="33"/>
        <v>2</v>
      </c>
      <c r="BQ439" s="5">
        <f t="shared" si="28"/>
        <v>2</v>
      </c>
      <c r="BR439" s="5">
        <f t="shared" si="29"/>
        <v>2</v>
      </c>
    </row>
    <row r="440" spans="1:70" x14ac:dyDescent="0.35">
      <c r="A440">
        <v>439</v>
      </c>
      <c r="B440" t="s">
        <v>1828</v>
      </c>
      <c r="C440">
        <v>4.4000000000000004</v>
      </c>
      <c r="D440">
        <v>2.1</v>
      </c>
      <c r="E440">
        <v>2.2000000000000002</v>
      </c>
      <c r="F440">
        <v>2.1</v>
      </c>
      <c r="G440">
        <v>2</v>
      </c>
      <c r="H440">
        <v>0.95</v>
      </c>
      <c r="I440">
        <v>47.73</v>
      </c>
      <c r="K440" t="s">
        <v>1572</v>
      </c>
      <c r="L440">
        <v>4000</v>
      </c>
      <c r="M440" t="s">
        <v>104</v>
      </c>
      <c r="N440" t="s">
        <v>1370</v>
      </c>
      <c r="O440" s="53">
        <v>6.6933333333333303E-2</v>
      </c>
      <c r="P440" s="53">
        <v>4.82E-2</v>
      </c>
      <c r="Q440" s="53">
        <v>0.115966666666667</v>
      </c>
      <c r="R440" s="53">
        <v>0.118866666666667</v>
      </c>
      <c r="S440" s="53">
        <v>3.9999999999998804E-3</v>
      </c>
      <c r="T440" s="53">
        <v>-2.3592239273284601E-17</v>
      </c>
      <c r="U440" s="53">
        <v>-2.35384628455293E-17</v>
      </c>
      <c r="V440" s="53">
        <v>0.33839999999999998</v>
      </c>
      <c r="W440" s="53">
        <v>-2.38975506050565E-17</v>
      </c>
      <c r="X440" s="53">
        <v>0.17673333333333299</v>
      </c>
      <c r="Y440" s="53">
        <v>4.33333333333333E-2</v>
      </c>
      <c r="Z440" s="53">
        <v>-2.12635464791333E-16</v>
      </c>
      <c r="AA440" s="53">
        <v>6.4999999999997404E-3</v>
      </c>
      <c r="AB440" s="53">
        <v>-8.7596596642924904E-17</v>
      </c>
      <c r="AC440" s="53">
        <v>-3.0690727736981702E-17</v>
      </c>
      <c r="AD440" s="53">
        <v>2.39999999999973E-3</v>
      </c>
      <c r="AE440" s="53">
        <v>0.52856666666666696</v>
      </c>
      <c r="AF440" s="53">
        <v>-8.4932061383824505E-18</v>
      </c>
      <c r="AG440" s="53">
        <v>-3.1578906156681797E-17</v>
      </c>
      <c r="AH440" s="53">
        <v>1.52333333333333E-2</v>
      </c>
      <c r="AI440" s="53">
        <v>-2.9129476608602498E-16</v>
      </c>
      <c r="AJ440" s="53">
        <v>6.6666666666636101E-4</v>
      </c>
      <c r="AK440" s="53">
        <v>0.68389999999999995</v>
      </c>
      <c r="AL440" s="53">
        <v>5.6180952380952401E-2</v>
      </c>
      <c r="AM440" s="53">
        <v>2.3999999999998502E-3</v>
      </c>
      <c r="AN440" s="53">
        <v>0.72858869295929096</v>
      </c>
      <c r="AO440" s="53">
        <v>5.09208552119097E-4</v>
      </c>
      <c r="AP440" s="53">
        <v>3.0554085081104599E-3</v>
      </c>
      <c r="AQ440" s="53">
        <v>1.03196433718089E-2</v>
      </c>
      <c r="AR440" s="53">
        <v>4.8064419217233702E-3</v>
      </c>
      <c r="AS440" s="53">
        <v>2.3498652683505401E-8</v>
      </c>
      <c r="AT440" s="53">
        <v>7.0848660464312503E-6</v>
      </c>
      <c r="AU440" s="53">
        <v>0.99399641718571097</v>
      </c>
      <c r="AV440" s="53">
        <v>1.05934560658262E-7</v>
      </c>
      <c r="AW440" s="53">
        <v>0.206109947231505</v>
      </c>
      <c r="AX440" s="53">
        <v>2.1034045776805698E-6</v>
      </c>
      <c r="AY440" s="53">
        <v>4.0716574985692901E-4</v>
      </c>
      <c r="AZ440" s="53">
        <v>2.2204460492503101E-16</v>
      </c>
      <c r="BA440" s="53">
        <v>2.2204460492503101E-16</v>
      </c>
      <c r="BB440" s="53">
        <v>4.45632694688676E-4</v>
      </c>
      <c r="BC440" s="53">
        <v>2.2204460492503101E-16</v>
      </c>
      <c r="BD440" s="53">
        <v>4.8815263002824402E-3</v>
      </c>
      <c r="BE440" s="53">
        <v>4.6057866155488303E-11</v>
      </c>
      <c r="BF440" s="53">
        <v>2.2204460492503101E-16</v>
      </c>
      <c r="BG440" s="53">
        <v>9.02620069948179E-4</v>
      </c>
      <c r="BH440" s="53">
        <v>0.43630795767347003</v>
      </c>
      <c r="BI440" s="53">
        <v>1.5285290119940499E-5</v>
      </c>
      <c r="BJ440" s="53">
        <v>0.90152705414351597</v>
      </c>
      <c r="BK440" s="53">
        <v>0.63197859050455696</v>
      </c>
      <c r="BL440" s="53">
        <v>1.3610643759969E-12</v>
      </c>
      <c r="BN440" s="5">
        <f t="shared" si="32"/>
        <v>1</v>
      </c>
      <c r="BO440" s="5">
        <f t="shared" si="33"/>
        <v>2</v>
      </c>
      <c r="BQ440" s="5">
        <f t="shared" si="28"/>
        <v>3</v>
      </c>
      <c r="BR440" s="5">
        <f t="shared" si="29"/>
        <v>3</v>
      </c>
    </row>
    <row r="441" spans="1:70" x14ac:dyDescent="0.35">
      <c r="A441">
        <v>440</v>
      </c>
      <c r="B441" t="s">
        <v>1829</v>
      </c>
      <c r="C441">
        <v>4.8</v>
      </c>
      <c r="D441">
        <v>2.2000000000000002</v>
      </c>
      <c r="E441">
        <v>2.1</v>
      </c>
      <c r="F441">
        <v>2.1800000000000002</v>
      </c>
      <c r="G441">
        <v>2.29</v>
      </c>
      <c r="H441">
        <v>1.05</v>
      </c>
      <c r="I441">
        <v>45.83</v>
      </c>
      <c r="K441" t="s">
        <v>1572</v>
      </c>
      <c r="L441">
        <v>4000</v>
      </c>
      <c r="M441" t="s">
        <v>104</v>
      </c>
      <c r="N441" t="s">
        <v>1370</v>
      </c>
      <c r="O441" s="53">
        <v>1.23E-2</v>
      </c>
      <c r="P441" s="53">
        <v>0.13669999999999999</v>
      </c>
      <c r="Q441" s="53">
        <v>0.12863333333333299</v>
      </c>
      <c r="R441" s="53">
        <v>0.136105494505495</v>
      </c>
      <c r="S441" s="53">
        <v>5.3900000000000003E-2</v>
      </c>
      <c r="T441" s="53">
        <v>4.94999999999999E-3</v>
      </c>
      <c r="U441" s="53">
        <v>-2.3354582157075799E-17</v>
      </c>
      <c r="V441" s="53">
        <v>0.25593333333333301</v>
      </c>
      <c r="W441" s="53">
        <v>-2.37587727269783E-17</v>
      </c>
      <c r="X441" s="53">
        <v>3.7866666666666597E-2</v>
      </c>
      <c r="Y441" s="53">
        <v>2.33333333333333E-2</v>
      </c>
      <c r="Z441" s="53">
        <v>-2.13495887635418E-16</v>
      </c>
      <c r="AA441" s="53">
        <v>1.0499999999999799E-2</v>
      </c>
      <c r="AB441" s="53">
        <v>2.6666666666666202E-3</v>
      </c>
      <c r="AC441" s="53">
        <v>-3.4048285024734802E-17</v>
      </c>
      <c r="AD441" s="53">
        <v>3.4999999999997498E-3</v>
      </c>
      <c r="AE441" s="53">
        <v>0.41739999999999999</v>
      </c>
      <c r="AF441" s="53">
        <v>-8.7135160198315E-18</v>
      </c>
      <c r="AG441" s="53">
        <v>-3.1800950761606798E-17</v>
      </c>
      <c r="AH441" s="53">
        <v>3.5366666666666699E-2</v>
      </c>
      <c r="AI441" s="53">
        <v>8.9999999999997304E-3</v>
      </c>
      <c r="AJ441" s="53">
        <v>2.7966666666666501E-2</v>
      </c>
      <c r="AK441" s="53">
        <v>0.34583333333333299</v>
      </c>
      <c r="AL441" s="53">
        <v>0.18770000000000001</v>
      </c>
      <c r="AM441" s="53">
        <v>-1.6905921107479599E-16</v>
      </c>
      <c r="AN441" s="53">
        <v>6.1457956836634704E-3</v>
      </c>
      <c r="AO441" s="53">
        <v>4.5787034520082499E-4</v>
      </c>
      <c r="AP441" s="53">
        <v>0.12861866438106601</v>
      </c>
      <c r="AQ441" s="53">
        <v>0.53021823956544301</v>
      </c>
      <c r="AR441" s="53">
        <v>2.9272326716711102E-4</v>
      </c>
      <c r="AS441" s="53">
        <v>1.32967104679262E-13</v>
      </c>
      <c r="AT441" s="53">
        <v>1.6494114102734698E-5</v>
      </c>
      <c r="AU441" s="53">
        <v>0.88097012842979705</v>
      </c>
      <c r="AV441" s="53">
        <v>3.87126735879952E-7</v>
      </c>
      <c r="AW441" s="53">
        <v>8.6626157590640407E-2</v>
      </c>
      <c r="AX441" s="53">
        <v>3.66780421052304E-6</v>
      </c>
      <c r="AY441" s="53">
        <v>2.35947871813252E-3</v>
      </c>
      <c r="AZ441" s="53">
        <v>2.2204460492503101E-16</v>
      </c>
      <c r="BA441" s="53">
        <v>2.2204460492503101E-16</v>
      </c>
      <c r="BB441" s="53">
        <v>1.94395770948153E-3</v>
      </c>
      <c r="BC441" s="53">
        <v>2.2204460492503101E-16</v>
      </c>
      <c r="BD441" s="53">
        <v>2.5790764601856301E-3</v>
      </c>
      <c r="BE441" s="53">
        <v>8.1000704175647603E-12</v>
      </c>
      <c r="BF441" s="53">
        <v>2.2204460492503101E-16</v>
      </c>
      <c r="BG441" s="53">
        <v>3.2844079033635802E-3</v>
      </c>
      <c r="BH441" s="53">
        <v>0.44405654875499601</v>
      </c>
      <c r="BI441" s="53">
        <v>2.8187825127570999E-3</v>
      </c>
      <c r="BJ441" s="53">
        <v>1.31643219940718E-2</v>
      </c>
      <c r="BK441" s="53">
        <v>0.66658693199266195</v>
      </c>
      <c r="BL441" s="53">
        <v>5.9522890671431001E-11</v>
      </c>
      <c r="BN441" s="5">
        <f t="shared" si="32"/>
        <v>0</v>
      </c>
      <c r="BO441" s="5">
        <f t="shared" si="33"/>
        <v>1</v>
      </c>
      <c r="BQ441" s="5">
        <f t="shared" si="28"/>
        <v>0</v>
      </c>
      <c r="BR441" s="5">
        <f t="shared" si="29"/>
        <v>3</v>
      </c>
    </row>
    <row r="442" spans="1:70" x14ac:dyDescent="0.35">
      <c r="A442">
        <v>441</v>
      </c>
      <c r="B442" t="s">
        <v>1830</v>
      </c>
      <c r="C442">
        <v>4.3</v>
      </c>
      <c r="D442">
        <v>2.2999999999999998</v>
      </c>
      <c r="E442">
        <v>2.2000000000000002</v>
      </c>
      <c r="F442">
        <v>1.87</v>
      </c>
      <c r="G442">
        <v>1.95</v>
      </c>
      <c r="H442">
        <v>1.05</v>
      </c>
      <c r="I442">
        <v>53.49</v>
      </c>
      <c r="K442" t="s">
        <v>1572</v>
      </c>
      <c r="L442">
        <v>4000</v>
      </c>
      <c r="M442" t="s">
        <v>104</v>
      </c>
      <c r="N442" t="s">
        <v>1370</v>
      </c>
      <c r="O442" s="53">
        <v>0.13020000000000001</v>
      </c>
      <c r="P442" s="53">
        <v>0.72770000000000001</v>
      </c>
      <c r="Q442" s="53">
        <v>0.24110000000000001</v>
      </c>
      <c r="R442" s="53">
        <v>0.17823333333333299</v>
      </c>
      <c r="S442" s="53">
        <v>-1.33781874467331E-16</v>
      </c>
      <c r="T442" s="53">
        <v>-2.2870594307278199E-17</v>
      </c>
      <c r="U442" s="53">
        <v>-2.3476012800394099E-17</v>
      </c>
      <c r="V442" s="53">
        <v>7.36666666666667E-2</v>
      </c>
      <c r="W442" s="53">
        <v>1.3333333333333201E-3</v>
      </c>
      <c r="X442" s="53">
        <v>0.17879999999999999</v>
      </c>
      <c r="Y442" s="53">
        <v>2.73333333333333E-2</v>
      </c>
      <c r="Z442" s="53">
        <v>-2.12135864430252E-16</v>
      </c>
      <c r="AA442" s="53">
        <v>6.49999999999973E-3</v>
      </c>
      <c r="AB442" s="53">
        <v>6.6666666666658305E-4</v>
      </c>
      <c r="AC442" s="53">
        <v>-2.7152759207727001E-17</v>
      </c>
      <c r="AD442" s="53">
        <v>-2.7450264283857002E-16</v>
      </c>
      <c r="AE442" s="53">
        <v>0.55793333333333295</v>
      </c>
      <c r="AF442" s="53">
        <v>-8.6458618042684096E-18</v>
      </c>
      <c r="AG442" s="53">
        <v>-3.1639621478340998E-17</v>
      </c>
      <c r="AH442" s="53">
        <v>5.1666666666665903E-3</v>
      </c>
      <c r="AI442" s="53">
        <v>-3.3381630792916902E-16</v>
      </c>
      <c r="AJ442" s="53">
        <v>6.9999999999996697E-3</v>
      </c>
      <c r="AK442" s="53">
        <v>8.2400000000000001E-2</v>
      </c>
      <c r="AL442" s="53">
        <v>4.82E-2</v>
      </c>
      <c r="AM442" s="53">
        <v>-2.0022872249114699E-16</v>
      </c>
      <c r="AN442" s="53">
        <v>0.68608209879173798</v>
      </c>
      <c r="AO442" s="53">
        <v>0.39840583004983399</v>
      </c>
      <c r="AP442" s="53">
        <v>7.0666581775049501E-6</v>
      </c>
      <c r="AQ442" s="53">
        <v>1.0675283947637999E-9</v>
      </c>
      <c r="AR442" s="53">
        <v>3.2543438270312003E-2</v>
      </c>
      <c r="AS442" s="53">
        <v>3.2592019770519798E-6</v>
      </c>
      <c r="AT442" s="53">
        <v>2.4792997244944E-6</v>
      </c>
      <c r="AU442" s="53">
        <v>0.97175562172413299</v>
      </c>
      <c r="AV442" s="53">
        <v>1.7955991902055701E-8</v>
      </c>
      <c r="AW442" s="53">
        <v>0.37106871904843802</v>
      </c>
      <c r="AX442" s="53">
        <v>9.7724964459620499E-11</v>
      </c>
      <c r="AY442" s="53">
        <v>7.9597799489598202E-7</v>
      </c>
      <c r="AZ442" s="53">
        <v>2.2204460492503101E-16</v>
      </c>
      <c r="BA442" s="53">
        <v>2.2204460492503101E-16</v>
      </c>
      <c r="BB442" s="53">
        <v>2.7935543084149401E-5</v>
      </c>
      <c r="BC442" s="53">
        <v>2.2204460492503101E-16</v>
      </c>
      <c r="BD442" s="53">
        <v>7.5195866980310702E-4</v>
      </c>
      <c r="BE442" s="53">
        <v>7.7380270446552907E-6</v>
      </c>
      <c r="BF442" s="53">
        <v>2.2204460492503101E-16</v>
      </c>
      <c r="BG442" s="53">
        <v>2.5402053222325102E-4</v>
      </c>
      <c r="BH442" s="53">
        <v>0.57387686694803897</v>
      </c>
      <c r="BI442" s="53">
        <v>5.4222486796655302E-8</v>
      </c>
      <c r="BJ442" s="53">
        <v>0.72629851674280999</v>
      </c>
      <c r="BK442" s="53">
        <v>5.0421434916594801E-2</v>
      </c>
      <c r="BL442" s="53">
        <v>2.2204460492503101E-16</v>
      </c>
      <c r="BN442" s="5">
        <f t="shared" si="32"/>
        <v>1</v>
      </c>
      <c r="BO442" s="5">
        <f t="shared" si="33"/>
        <v>2</v>
      </c>
      <c r="BQ442" s="5">
        <f t="shared" si="28"/>
        <v>3</v>
      </c>
      <c r="BR442" s="5">
        <f t="shared" si="29"/>
        <v>3</v>
      </c>
    </row>
    <row r="443" spans="1:70" x14ac:dyDescent="0.35">
      <c r="A443">
        <v>442</v>
      </c>
      <c r="B443" t="s">
        <v>1831</v>
      </c>
      <c r="C443">
        <v>4.3</v>
      </c>
      <c r="D443">
        <v>2.2000000000000002</v>
      </c>
      <c r="E443">
        <v>1.9</v>
      </c>
      <c r="F443">
        <v>1.95</v>
      </c>
      <c r="G443">
        <v>2.2599999999999998</v>
      </c>
      <c r="H443">
        <v>1.1599999999999999</v>
      </c>
      <c r="I443">
        <v>51.16</v>
      </c>
      <c r="K443" t="s">
        <v>1572</v>
      </c>
      <c r="L443">
        <v>4000</v>
      </c>
      <c r="M443" t="s">
        <v>104</v>
      </c>
      <c r="N443" t="s">
        <v>1370</v>
      </c>
      <c r="O443" s="53">
        <v>2.4999999999998899E-3</v>
      </c>
      <c r="P443" s="53">
        <v>0.73850000000000005</v>
      </c>
      <c r="Q443" s="53">
        <v>9.5766666666666694E-2</v>
      </c>
      <c r="R443" s="53">
        <v>0.10580000000000001</v>
      </c>
      <c r="S443" s="53">
        <v>-1.19626530903361E-16</v>
      </c>
      <c r="T443" s="53">
        <v>-2.10109707410311E-17</v>
      </c>
      <c r="U443" s="53">
        <v>-2.2310278624537699E-17</v>
      </c>
      <c r="V443" s="53">
        <v>5.0033333333333298E-2</v>
      </c>
      <c r="W443" s="53">
        <v>-2.16493489801906E-17</v>
      </c>
      <c r="X443" s="53">
        <v>0.13270000000000001</v>
      </c>
      <c r="Y443" s="53">
        <v>-1.2817524819297401E-16</v>
      </c>
      <c r="Z443" s="53">
        <v>-2.1188606424971101E-16</v>
      </c>
      <c r="AA443" s="53">
        <v>4.4999999999997499E-3</v>
      </c>
      <c r="AB443" s="53">
        <v>4.9999999999991501E-4</v>
      </c>
      <c r="AC443" s="53">
        <v>-2.8936054941031097E-17</v>
      </c>
      <c r="AD443" s="53">
        <v>-2.63025712321507E-16</v>
      </c>
      <c r="AE443" s="53">
        <v>0.71106666666666696</v>
      </c>
      <c r="AF443" s="53">
        <v>-8.1844253596585804E-18</v>
      </c>
      <c r="AG443" s="53">
        <v>-3.15199255584986E-17</v>
      </c>
      <c r="AH443" s="53">
        <v>9.3333333333332595E-3</v>
      </c>
      <c r="AI443" s="53">
        <v>3.3333333333330499E-3</v>
      </c>
      <c r="AJ443" s="53">
        <v>8.1999999999996607E-3</v>
      </c>
      <c r="AK443" s="53">
        <v>8.0166666666666705E-2</v>
      </c>
      <c r="AL443" s="53">
        <v>2.7400000000000001E-2</v>
      </c>
      <c r="AM443" s="53">
        <v>-1.67657554506206E-16</v>
      </c>
      <c r="AN443" s="53">
        <v>2.6515943198048501E-2</v>
      </c>
      <c r="AO443" s="53">
        <v>0.89481738111506404</v>
      </c>
      <c r="AP443" s="53">
        <v>3.1965726726469498E-3</v>
      </c>
      <c r="AQ443" s="53">
        <v>9.4804594779988898E-7</v>
      </c>
      <c r="AR443" s="53">
        <v>1.1372683830699901E-3</v>
      </c>
      <c r="AS443" s="53">
        <v>9.8762974553169501E-11</v>
      </c>
      <c r="AT443" s="53">
        <v>1.90709608678387E-6</v>
      </c>
      <c r="AU443" s="53">
        <v>0.89226951740084504</v>
      </c>
      <c r="AV443" s="53">
        <v>1.0361228074283601E-8</v>
      </c>
      <c r="AW443" s="53">
        <v>0.207529303774112</v>
      </c>
      <c r="AX443" s="53">
        <v>8.6221933414311994E-11</v>
      </c>
      <c r="AY443" s="53">
        <v>8.2880066602886308E-6</v>
      </c>
      <c r="AZ443" s="53">
        <v>2.2204460492503101E-16</v>
      </c>
      <c r="BA443" s="53">
        <v>2.2204460492503101E-16</v>
      </c>
      <c r="BB443" s="53">
        <v>1.92879099764495E-4</v>
      </c>
      <c r="BC443" s="53">
        <v>2.2204460492503101E-16</v>
      </c>
      <c r="BD443" s="53">
        <v>3.0970125711674002E-4</v>
      </c>
      <c r="BE443" s="53">
        <v>2.8109462725179202E-6</v>
      </c>
      <c r="BF443" s="53">
        <v>2.2204460492503101E-16</v>
      </c>
      <c r="BG443" s="53">
        <v>2.7222147228671799E-3</v>
      </c>
      <c r="BH443" s="53">
        <v>0.77234748838225098</v>
      </c>
      <c r="BI443" s="53">
        <v>2.6547633091979701E-5</v>
      </c>
      <c r="BJ443" s="53">
        <v>2.2960820647962898E-2</v>
      </c>
      <c r="BK443" s="53">
        <v>0.12986503780891001</v>
      </c>
      <c r="BL443" s="53">
        <v>2.2204460492503101E-16</v>
      </c>
      <c r="BN443" s="5">
        <f t="shared" si="32"/>
        <v>2</v>
      </c>
      <c r="BO443" s="5">
        <f t="shared" si="33"/>
        <v>3</v>
      </c>
      <c r="BQ443" s="5">
        <f t="shared" si="28"/>
        <v>2</v>
      </c>
      <c r="BR443" s="5">
        <f t="shared" si="29"/>
        <v>3</v>
      </c>
    </row>
    <row r="444" spans="1:70" x14ac:dyDescent="0.35">
      <c r="A444">
        <v>443</v>
      </c>
      <c r="B444" t="s">
        <v>1832</v>
      </c>
      <c r="C444">
        <v>4.3</v>
      </c>
      <c r="D444">
        <v>2.2999999999999998</v>
      </c>
      <c r="E444">
        <v>2</v>
      </c>
      <c r="F444">
        <v>1.87</v>
      </c>
      <c r="G444">
        <v>2.15</v>
      </c>
      <c r="H444">
        <v>1.1499999999999999</v>
      </c>
      <c r="I444">
        <v>53.49</v>
      </c>
      <c r="K444" t="s">
        <v>1572</v>
      </c>
      <c r="L444">
        <v>4000</v>
      </c>
      <c r="M444" t="s">
        <v>104</v>
      </c>
      <c r="N444" t="s">
        <v>1370</v>
      </c>
      <c r="O444" s="53">
        <v>3.6900000000000002E-2</v>
      </c>
      <c r="P444" s="53">
        <v>0.646276190476191</v>
      </c>
      <c r="Q444" s="53">
        <v>0.25106666666666699</v>
      </c>
      <c r="R444" s="53">
        <v>0.17330000000000001</v>
      </c>
      <c r="S444" s="53">
        <v>-1.32172051081625E-16</v>
      </c>
      <c r="T444" s="53">
        <v>-2.2093438190040601E-17</v>
      </c>
      <c r="U444" s="53">
        <v>-2.2154153511699799E-17</v>
      </c>
      <c r="V444" s="53">
        <v>4.4433333333333297E-2</v>
      </c>
      <c r="W444" s="53">
        <v>1.3333333333333201E-3</v>
      </c>
      <c r="X444" s="53">
        <v>0.16476666666666701</v>
      </c>
      <c r="Y444" s="53">
        <v>-1.2839729279789899E-16</v>
      </c>
      <c r="Z444" s="53">
        <v>-2.1188606424971101E-16</v>
      </c>
      <c r="AA444" s="53">
        <v>4.4999999999997299E-3</v>
      </c>
      <c r="AB444" s="53">
        <v>1.9999999999999198E-3</v>
      </c>
      <c r="AC444" s="53">
        <v>-2.6889081239378499E-17</v>
      </c>
      <c r="AD444" s="53">
        <v>-2.6724455981508301E-16</v>
      </c>
      <c r="AE444" s="53">
        <v>0.73883333333333301</v>
      </c>
      <c r="AF444" s="53">
        <v>-8.3179990673087899E-18</v>
      </c>
      <c r="AG444" s="53">
        <v>-3.1672581224384499E-17</v>
      </c>
      <c r="AH444" s="53">
        <v>9.9999999999987404E-4</v>
      </c>
      <c r="AI444" s="53">
        <v>7.9999999999968204E-4</v>
      </c>
      <c r="AJ444" s="53">
        <v>6.9999999999996896E-3</v>
      </c>
      <c r="AK444" s="53">
        <v>0.1042</v>
      </c>
      <c r="AL444" s="53">
        <v>2.2433333333333302E-2</v>
      </c>
      <c r="AM444" s="53">
        <v>-1.8750279107138099E-16</v>
      </c>
      <c r="AN444" s="53">
        <v>8.5725530085687701E-2</v>
      </c>
      <c r="AO444" s="53">
        <v>0.90874786818060704</v>
      </c>
      <c r="AP444" s="53">
        <v>7.5291841059243106E-5</v>
      </c>
      <c r="AQ444" s="53">
        <v>7.4327150456301697E-10</v>
      </c>
      <c r="AR444" s="53">
        <v>5.36160040998147E-3</v>
      </c>
      <c r="AS444" s="53">
        <v>5.2383081456172101E-9</v>
      </c>
      <c r="AT444" s="53">
        <v>1.9998847775300599E-6</v>
      </c>
      <c r="AU444" s="53">
        <v>0.89590849452642796</v>
      </c>
      <c r="AV444" s="53">
        <v>7.9695370358678708E-9</v>
      </c>
      <c r="AW444" s="53">
        <v>0.28178691137968698</v>
      </c>
      <c r="AX444" s="53">
        <v>8.6613123438259907E-12</v>
      </c>
      <c r="AY444" s="53">
        <v>4.8544499349919198E-7</v>
      </c>
      <c r="AZ444" s="53">
        <v>2.2204460492503101E-16</v>
      </c>
      <c r="BA444" s="53">
        <v>2.2204460492503101E-16</v>
      </c>
      <c r="BB444" s="53">
        <v>3.2258374899275701E-5</v>
      </c>
      <c r="BC444" s="53">
        <v>2.2204460492503101E-16</v>
      </c>
      <c r="BD444" s="53">
        <v>2.5199542749285598E-4</v>
      </c>
      <c r="BE444" s="53">
        <v>4.3969368162706503E-5</v>
      </c>
      <c r="BF444" s="53">
        <v>2.2204460492503101E-16</v>
      </c>
      <c r="BG444" s="53">
        <v>9.6144045142073796E-4</v>
      </c>
      <c r="BH444" s="53">
        <v>0.70072126418571501</v>
      </c>
      <c r="BI444" s="53">
        <v>5.7169614033072702E-7</v>
      </c>
      <c r="BJ444" s="53">
        <v>5.79035251034275E-2</v>
      </c>
      <c r="BK444" s="53">
        <v>3.5181901574021401E-2</v>
      </c>
      <c r="BL444" s="53">
        <v>2.2204460492503101E-16</v>
      </c>
      <c r="BN444" s="5">
        <f t="shared" si="32"/>
        <v>1</v>
      </c>
      <c r="BO444" s="5">
        <f t="shared" si="33"/>
        <v>3</v>
      </c>
      <c r="BQ444" s="5">
        <f t="shared" si="28"/>
        <v>2</v>
      </c>
      <c r="BR444" s="5">
        <f t="shared" si="29"/>
        <v>3</v>
      </c>
    </row>
    <row r="445" spans="1:70" x14ac:dyDescent="0.35">
      <c r="A445">
        <v>444</v>
      </c>
      <c r="B445" t="s">
        <v>1833</v>
      </c>
      <c r="C445">
        <v>4.0999999999999996</v>
      </c>
      <c r="D445">
        <v>2.2000000000000002</v>
      </c>
      <c r="E445">
        <v>2</v>
      </c>
      <c r="F445">
        <v>1.86</v>
      </c>
      <c r="G445">
        <v>2.0499999999999998</v>
      </c>
      <c r="H445">
        <v>1.1000000000000001</v>
      </c>
      <c r="I445">
        <v>53.66</v>
      </c>
      <c r="K445" t="s">
        <v>1572</v>
      </c>
      <c r="L445">
        <v>4000</v>
      </c>
      <c r="M445" t="s">
        <v>104</v>
      </c>
      <c r="N445" t="s">
        <v>1370</v>
      </c>
      <c r="O445" s="53">
        <v>0.102066666666667</v>
      </c>
      <c r="P445" s="53">
        <v>0.68086666666666695</v>
      </c>
      <c r="Q445" s="53">
        <v>0.28543333333333298</v>
      </c>
      <c r="R445" s="53">
        <v>0.22930476190476201</v>
      </c>
      <c r="S445" s="53">
        <v>-1.2734258092450499E-16</v>
      </c>
      <c r="T445" s="53">
        <v>-2.1094237467877999E-17</v>
      </c>
      <c r="U445" s="53">
        <v>4.79999999999999E-3</v>
      </c>
      <c r="V445" s="53">
        <v>5.7500000000000002E-2</v>
      </c>
      <c r="W445" s="53">
        <v>-2.1843638009499999E-17</v>
      </c>
      <c r="X445" s="53">
        <v>0.24060000000000001</v>
      </c>
      <c r="Y445" s="53">
        <v>4.5714285714284798E-3</v>
      </c>
      <c r="Z445" s="53">
        <v>1.9999999999997901E-3</v>
      </c>
      <c r="AA445" s="53">
        <v>4.4999999999997499E-3</v>
      </c>
      <c r="AB445" s="53">
        <v>6.66666666666585E-4</v>
      </c>
      <c r="AC445" s="53">
        <v>-2.6565555311108799E-17</v>
      </c>
      <c r="AD445" s="53">
        <v>-2.7146340730865898E-16</v>
      </c>
      <c r="AE445" s="53">
        <v>0.546333333333333</v>
      </c>
      <c r="AF445" s="53">
        <v>-8.2382017874138594E-18</v>
      </c>
      <c r="AG445" s="53">
        <v>-3.1559824198446097E-17</v>
      </c>
      <c r="AH445" s="53">
        <v>6.4999999999999303E-3</v>
      </c>
      <c r="AI445" s="53">
        <v>-3.3217872896784698E-16</v>
      </c>
      <c r="AJ445" s="53">
        <v>8.9999999999996402E-3</v>
      </c>
      <c r="AK445" s="53">
        <v>8.3599999999999994E-2</v>
      </c>
      <c r="AL445" s="53">
        <v>2.52E-2</v>
      </c>
      <c r="AM445" s="53">
        <v>-1.6754653220374399E-16</v>
      </c>
      <c r="AN445" s="53">
        <v>0.35637380066913799</v>
      </c>
      <c r="AO445" s="53">
        <v>0.87420707476080795</v>
      </c>
      <c r="AP445" s="53">
        <v>2.94914883493717E-5</v>
      </c>
      <c r="AQ445" s="53">
        <v>1.64694959038877E-10</v>
      </c>
      <c r="AR445" s="53">
        <v>1.35708735139818E-2</v>
      </c>
      <c r="AS445" s="53">
        <v>1.10461835663722E-7</v>
      </c>
      <c r="AT445" s="53">
        <v>1.5993504848525099E-6</v>
      </c>
      <c r="AU445" s="53">
        <v>0.97699728358062798</v>
      </c>
      <c r="AV445" s="53">
        <v>2.3044787758232101E-9</v>
      </c>
      <c r="AW445" s="53">
        <v>0.31320518664744301</v>
      </c>
      <c r="AX445" s="53">
        <v>2.0705443881634298E-11</v>
      </c>
      <c r="AY445" s="53">
        <v>2.0438745608421599E-7</v>
      </c>
      <c r="AZ445" s="53">
        <v>2.2204460492503101E-16</v>
      </c>
      <c r="BA445" s="53">
        <v>2.2204460492503101E-16</v>
      </c>
      <c r="BB445" s="53">
        <v>1.9047839769347799E-5</v>
      </c>
      <c r="BC445" s="53">
        <v>2.2204460492503101E-16</v>
      </c>
      <c r="BD445" s="53">
        <v>4.4391109267560798E-4</v>
      </c>
      <c r="BE445" s="53">
        <v>4.7011607604232303E-5</v>
      </c>
      <c r="BF445" s="53">
        <v>2.2204460492503101E-16</v>
      </c>
      <c r="BG445" s="53">
        <v>6.9321518202415796E-4</v>
      </c>
      <c r="BH445" s="53">
        <v>0.68109771597782398</v>
      </c>
      <c r="BI445" s="53">
        <v>8.2896597781124399E-8</v>
      </c>
      <c r="BJ445" s="53">
        <v>0.37790541444810399</v>
      </c>
      <c r="BK445" s="53">
        <v>4.1655448712258902E-2</v>
      </c>
      <c r="BL445" s="53">
        <v>2.2204460492503101E-16</v>
      </c>
      <c r="BN445" s="5">
        <f t="shared" si="32"/>
        <v>0</v>
      </c>
      <c r="BO445" s="5">
        <f t="shared" si="33"/>
        <v>2</v>
      </c>
      <c r="BQ445" s="5">
        <f t="shared" si="28"/>
        <v>2</v>
      </c>
      <c r="BR445" s="5">
        <f t="shared" si="29"/>
        <v>3</v>
      </c>
    </row>
    <row r="446" spans="1:70" x14ac:dyDescent="0.35">
      <c r="A446">
        <v>445</v>
      </c>
      <c r="B446" t="s">
        <v>1834</v>
      </c>
      <c r="C446">
        <v>4.3</v>
      </c>
      <c r="D446">
        <v>2.2999999999999998</v>
      </c>
      <c r="E446">
        <v>2</v>
      </c>
      <c r="F446">
        <v>1.87</v>
      </c>
      <c r="G446">
        <v>2.15</v>
      </c>
      <c r="H446">
        <v>1.1499999999999999</v>
      </c>
      <c r="I446">
        <v>53.49</v>
      </c>
      <c r="K446" t="s">
        <v>1572</v>
      </c>
      <c r="L446">
        <v>4000</v>
      </c>
      <c r="M446" t="s">
        <v>104</v>
      </c>
      <c r="N446" t="s">
        <v>1370</v>
      </c>
      <c r="O446" s="53">
        <v>3.6900000000000002E-2</v>
      </c>
      <c r="P446" s="53">
        <v>0.646276190476191</v>
      </c>
      <c r="Q446" s="53">
        <v>0.25106666666666699</v>
      </c>
      <c r="R446" s="53">
        <v>0.17330000000000001</v>
      </c>
      <c r="S446" s="53">
        <v>-1.32172051081625E-16</v>
      </c>
      <c r="T446" s="53">
        <v>-2.2093438190040601E-17</v>
      </c>
      <c r="U446" s="53">
        <v>-2.2154153511699799E-17</v>
      </c>
      <c r="V446" s="53">
        <v>4.4433333333333297E-2</v>
      </c>
      <c r="W446" s="53">
        <v>1.3333333333333201E-3</v>
      </c>
      <c r="X446" s="53">
        <v>0.16476666666666701</v>
      </c>
      <c r="Y446" s="53">
        <v>-1.2839729279789899E-16</v>
      </c>
      <c r="Z446" s="53">
        <v>-2.1188606424971101E-16</v>
      </c>
      <c r="AA446" s="53">
        <v>4.4999999999997299E-3</v>
      </c>
      <c r="AB446" s="53">
        <v>1.9999999999999198E-3</v>
      </c>
      <c r="AC446" s="53">
        <v>-2.6889081239378499E-17</v>
      </c>
      <c r="AD446" s="53">
        <v>-2.6724455981508301E-16</v>
      </c>
      <c r="AE446" s="53">
        <v>0.73883333333333301</v>
      </c>
      <c r="AF446" s="53">
        <v>-8.3179990673087899E-18</v>
      </c>
      <c r="AG446" s="53">
        <v>-3.1672581224384499E-17</v>
      </c>
      <c r="AH446" s="53">
        <v>9.9999999999987404E-4</v>
      </c>
      <c r="AI446" s="53">
        <v>7.9999999999968204E-4</v>
      </c>
      <c r="AJ446" s="53">
        <v>6.9999999999996896E-3</v>
      </c>
      <c r="AK446" s="53">
        <v>0.1042</v>
      </c>
      <c r="AL446" s="53">
        <v>2.2433333333333302E-2</v>
      </c>
      <c r="AM446" s="53">
        <v>-1.8750279107138099E-16</v>
      </c>
      <c r="AN446" s="53">
        <v>8.5725530085687701E-2</v>
      </c>
      <c r="AO446" s="53">
        <v>0.90874786818060704</v>
      </c>
      <c r="AP446" s="53">
        <v>7.5291841059243106E-5</v>
      </c>
      <c r="AQ446" s="53">
        <v>7.4327150456301697E-10</v>
      </c>
      <c r="AR446" s="53">
        <v>5.36160040998147E-3</v>
      </c>
      <c r="AS446" s="53">
        <v>5.2383081456172101E-9</v>
      </c>
      <c r="AT446" s="53">
        <v>1.9998847775300599E-6</v>
      </c>
      <c r="AU446" s="53">
        <v>0.89590849452642796</v>
      </c>
      <c r="AV446" s="53">
        <v>7.9695370358678708E-9</v>
      </c>
      <c r="AW446" s="53">
        <v>0.28178691137968698</v>
      </c>
      <c r="AX446" s="53">
        <v>8.6613123438259907E-12</v>
      </c>
      <c r="AY446" s="53">
        <v>4.8544499349919198E-7</v>
      </c>
      <c r="AZ446" s="53">
        <v>2.2204460492503101E-16</v>
      </c>
      <c r="BA446" s="53">
        <v>2.2204460492503101E-16</v>
      </c>
      <c r="BB446" s="53">
        <v>3.2258374899275701E-5</v>
      </c>
      <c r="BC446" s="53">
        <v>2.2204460492503101E-16</v>
      </c>
      <c r="BD446" s="53">
        <v>2.5199542749285598E-4</v>
      </c>
      <c r="BE446" s="53">
        <v>4.3969368162706503E-5</v>
      </c>
      <c r="BF446" s="53">
        <v>2.2204460492503101E-16</v>
      </c>
      <c r="BG446" s="53">
        <v>9.6144045142073796E-4</v>
      </c>
      <c r="BH446" s="53">
        <v>0.70072126418571501</v>
      </c>
      <c r="BI446" s="53">
        <v>5.7169614033072702E-7</v>
      </c>
      <c r="BJ446" s="53">
        <v>5.79035251034275E-2</v>
      </c>
      <c r="BK446" s="53">
        <v>3.5181901574021401E-2</v>
      </c>
      <c r="BL446" s="53">
        <v>2.2204460492503101E-16</v>
      </c>
      <c r="BN446" s="5">
        <f t="shared" si="32"/>
        <v>1</v>
      </c>
      <c r="BO446" s="5">
        <f t="shared" si="33"/>
        <v>3</v>
      </c>
      <c r="BQ446" s="5">
        <f t="shared" si="28"/>
        <v>2</v>
      </c>
      <c r="BR446" s="5">
        <f t="shared" si="29"/>
        <v>3</v>
      </c>
    </row>
    <row r="447" spans="1:70" x14ac:dyDescent="0.35">
      <c r="A447">
        <v>446</v>
      </c>
      <c r="B447" t="s">
        <v>1835</v>
      </c>
      <c r="C447">
        <v>4.5</v>
      </c>
      <c r="D447">
        <v>2.2000000000000002</v>
      </c>
      <c r="E447">
        <v>2.4</v>
      </c>
      <c r="F447">
        <v>2.0499999999999998</v>
      </c>
      <c r="G447">
        <v>1.88</v>
      </c>
      <c r="H447">
        <v>0.92</v>
      </c>
      <c r="I447">
        <v>48.89</v>
      </c>
      <c r="K447" t="s">
        <v>1572</v>
      </c>
      <c r="L447">
        <v>4000</v>
      </c>
      <c r="M447" t="s">
        <v>104</v>
      </c>
      <c r="N447" t="s">
        <v>1370</v>
      </c>
      <c r="O447" s="53">
        <v>7.8766666666666693E-2</v>
      </c>
      <c r="P447" s="53">
        <v>9.6133333333333307E-2</v>
      </c>
      <c r="Q447" s="53">
        <v>0.12713333333333299</v>
      </c>
      <c r="R447" s="53">
        <v>1.7833333333333298E-2</v>
      </c>
      <c r="S447" s="53">
        <v>1.9999999999998799E-3</v>
      </c>
      <c r="T447" s="53">
        <v>-2.50632847809129E-17</v>
      </c>
      <c r="U447" s="53">
        <v>-2.7084237630425901E-17</v>
      </c>
      <c r="V447" s="53">
        <v>0.49690000000000001</v>
      </c>
      <c r="W447" s="53">
        <v>-2.3842039453825199E-17</v>
      </c>
      <c r="X447" s="53">
        <v>0.30216666666666703</v>
      </c>
      <c r="Y447" s="53">
        <v>4.1333333333333298E-2</v>
      </c>
      <c r="Z447" s="53">
        <v>-2.0014545576430001E-16</v>
      </c>
      <c r="AA447" s="53">
        <v>4.9999999999976105E-4</v>
      </c>
      <c r="AB447" s="53">
        <v>-8.53206394424433E-17</v>
      </c>
      <c r="AC447" s="53">
        <v>-3.0585776966685097E-17</v>
      </c>
      <c r="AD447" s="53">
        <v>3.9999999999974599E-4</v>
      </c>
      <c r="AE447" s="53">
        <v>0.45253333333333301</v>
      </c>
      <c r="AF447" s="53">
        <v>-8.6684132094561002E-18</v>
      </c>
      <c r="AG447" s="53">
        <v>-3.10567543904128E-17</v>
      </c>
      <c r="AH447" s="53">
        <v>1.12333333333333E-2</v>
      </c>
      <c r="AI447" s="53">
        <v>4.9999999999997104E-3</v>
      </c>
      <c r="AJ447" s="53">
        <v>-3.6468050801374798E-16</v>
      </c>
      <c r="AK447" s="53">
        <v>0.86326666666666696</v>
      </c>
      <c r="AL447" s="53">
        <v>2.9566666666666699E-2</v>
      </c>
      <c r="AM447" s="53">
        <v>2.38333333333333E-2</v>
      </c>
      <c r="AN447" s="53">
        <v>0.847001578863678</v>
      </c>
      <c r="AO447" s="53">
        <v>8.81942746272719E-4</v>
      </c>
      <c r="AP447" s="53">
        <v>9.7960558928108295E-5</v>
      </c>
      <c r="AQ447" s="53">
        <v>2.8348720338480498E-3</v>
      </c>
      <c r="AR447" s="53">
        <v>1.7383319238361401E-2</v>
      </c>
      <c r="AS447" s="53">
        <v>6.3587296879792196E-6</v>
      </c>
      <c r="AT447" s="53">
        <v>5.0816393039641502E-6</v>
      </c>
      <c r="AU447" s="53">
        <v>0.98662343129933905</v>
      </c>
      <c r="AV447" s="53">
        <v>2.4849805047272401E-7</v>
      </c>
      <c r="AW447" s="53">
        <v>0.247121302150141</v>
      </c>
      <c r="AX447" s="53">
        <v>2.5385490834141402E-7</v>
      </c>
      <c r="AY447" s="53">
        <v>2.7475776941010999E-4</v>
      </c>
      <c r="AZ447" s="53">
        <v>2.2204460492503101E-16</v>
      </c>
      <c r="BA447" s="53">
        <v>2.2204460492503101E-16</v>
      </c>
      <c r="BB447" s="53">
        <v>4.8135920454900799E-4</v>
      </c>
      <c r="BC447" s="53">
        <v>2.2204460492503101E-16</v>
      </c>
      <c r="BD447" s="53">
        <v>5.8463298690128104E-3</v>
      </c>
      <c r="BE447" s="53">
        <v>3.0959904993814799E-10</v>
      </c>
      <c r="BF447" s="53">
        <v>2.2204460492503101E-16</v>
      </c>
      <c r="BG447" s="53">
        <v>1.3033782987983701E-4</v>
      </c>
      <c r="BH447" s="53">
        <v>0.38122045918701802</v>
      </c>
      <c r="BI447" s="53">
        <v>3.1205071418440802E-6</v>
      </c>
      <c r="BJ447" s="53">
        <v>0.96789406110378495</v>
      </c>
      <c r="BK447" s="53">
        <v>0.46392670646576301</v>
      </c>
      <c r="BL447" s="53">
        <v>2.2204460492503101E-16</v>
      </c>
      <c r="BN447" s="5">
        <f t="shared" si="32"/>
        <v>2</v>
      </c>
      <c r="BO447" s="5">
        <f t="shared" si="33"/>
        <v>2</v>
      </c>
      <c r="BQ447" s="5">
        <f t="shared" si="28"/>
        <v>2</v>
      </c>
      <c r="BR447" s="5">
        <f t="shared" si="29"/>
        <v>2</v>
      </c>
    </row>
    <row r="448" spans="1:70" x14ac:dyDescent="0.35">
      <c r="A448">
        <v>447</v>
      </c>
      <c r="B448" t="s">
        <v>1836</v>
      </c>
      <c r="C448">
        <v>4.2</v>
      </c>
      <c r="D448">
        <v>2.5</v>
      </c>
      <c r="E448">
        <v>2.2000000000000002</v>
      </c>
      <c r="F448">
        <v>1.68</v>
      </c>
      <c r="G448">
        <v>1.91</v>
      </c>
      <c r="H448">
        <v>1.1399999999999999</v>
      </c>
      <c r="I448">
        <v>59.52</v>
      </c>
      <c r="K448" t="s">
        <v>1572</v>
      </c>
      <c r="L448">
        <v>4000</v>
      </c>
      <c r="M448" t="s">
        <v>104</v>
      </c>
      <c r="N448" t="s">
        <v>1370</v>
      </c>
      <c r="O448" s="53">
        <v>7.4000000000000003E-3</v>
      </c>
      <c r="P448" s="53">
        <v>0.63396666666666701</v>
      </c>
      <c r="Q448" s="53">
        <v>0.12630952380952401</v>
      </c>
      <c r="R448" s="53">
        <v>0.2009</v>
      </c>
      <c r="S448" s="53">
        <v>-1.36446409726432E-16</v>
      </c>
      <c r="T448" s="53">
        <v>-2.2704060853584401E-17</v>
      </c>
      <c r="U448" s="53">
        <v>2.66666666666667E-2</v>
      </c>
      <c r="V448" s="53">
        <v>2.7099999999999999E-2</v>
      </c>
      <c r="W448" s="53">
        <v>-2.25097718242751E-17</v>
      </c>
      <c r="X448" s="53">
        <v>0.37101666666666699</v>
      </c>
      <c r="Y448" s="53">
        <v>2.5714285714284299E-3</v>
      </c>
      <c r="Z448" s="53">
        <v>1.3199999999999899E-2</v>
      </c>
      <c r="AA448" s="53">
        <v>4.9999999999974295E-4</v>
      </c>
      <c r="AB448" s="53">
        <v>2.4999999999998999E-3</v>
      </c>
      <c r="AC448" s="53">
        <v>-2.53278301109994E-17</v>
      </c>
      <c r="AD448" s="53">
        <v>-2.6303959010931498E-16</v>
      </c>
      <c r="AE448" s="53">
        <v>0.77806666666666702</v>
      </c>
      <c r="AF448" s="53">
        <v>-8.4585116688629104E-18</v>
      </c>
      <c r="AG448" s="53">
        <v>-3.1559824198446097E-17</v>
      </c>
      <c r="AH448" s="53">
        <v>1.9999999999998201E-3</v>
      </c>
      <c r="AI448" s="53">
        <v>-3.3370528562670602E-16</v>
      </c>
      <c r="AJ448" s="53">
        <v>-3.5435543388473398E-16</v>
      </c>
      <c r="AK448" s="53">
        <v>0.118733333333333</v>
      </c>
      <c r="AL448" s="53">
        <v>1.92333333333333E-2</v>
      </c>
      <c r="AM448" s="53">
        <v>-1.99243399556792E-16</v>
      </c>
      <c r="AN448" s="53">
        <v>0.29011762077914699</v>
      </c>
      <c r="AO448" s="53">
        <v>0.92798269180826098</v>
      </c>
      <c r="AP448" s="53">
        <v>2.4527327761046899E-9</v>
      </c>
      <c r="AQ448" s="53">
        <v>2.2204460492503101E-16</v>
      </c>
      <c r="AR448" s="53">
        <v>0.115934756362002</v>
      </c>
      <c r="AS448" s="53">
        <v>4.8131523302037401E-5</v>
      </c>
      <c r="AT448" s="53">
        <v>1.5160423964421E-6</v>
      </c>
      <c r="AU448" s="53">
        <v>0.84057913830667796</v>
      </c>
      <c r="AV448" s="53">
        <v>8.7882458508751398E-10</v>
      </c>
      <c r="AW448" s="53">
        <v>0.365533981231003</v>
      </c>
      <c r="AX448" s="53">
        <v>2.2204460492503101E-16</v>
      </c>
      <c r="AY448" s="53">
        <v>5.5458896257567103E-11</v>
      </c>
      <c r="AZ448" s="53">
        <v>2.2204460492503101E-16</v>
      </c>
      <c r="BA448" s="53">
        <v>2.2204460492503101E-16</v>
      </c>
      <c r="BB448" s="53">
        <v>1.67630675153829E-7</v>
      </c>
      <c r="BC448" s="53">
        <v>2.2204460492503101E-16</v>
      </c>
      <c r="BD448" s="53">
        <v>1.22540382017399E-4</v>
      </c>
      <c r="BE448" s="53">
        <v>1.7683274354620901E-2</v>
      </c>
      <c r="BF448" s="53">
        <v>2.2204460492503101E-16</v>
      </c>
      <c r="BG448" s="53">
        <v>4.3037113200693802E-5</v>
      </c>
      <c r="BH448" s="53">
        <v>0.40574983828598798</v>
      </c>
      <c r="BI448" s="53">
        <v>2.98066186424874E-11</v>
      </c>
      <c r="BJ448" s="53">
        <v>0.180762105601047</v>
      </c>
      <c r="BK448" s="53">
        <v>5.58284000808178E-4</v>
      </c>
      <c r="BL448" s="53">
        <v>2.2204460492503101E-16</v>
      </c>
      <c r="BN448" s="5">
        <f t="shared" si="32"/>
        <v>1</v>
      </c>
      <c r="BO448" s="5">
        <f t="shared" si="33"/>
        <v>2</v>
      </c>
      <c r="BQ448" s="5">
        <f t="shared" si="28"/>
        <v>2</v>
      </c>
      <c r="BR448" s="5">
        <f t="shared" si="29"/>
        <v>2</v>
      </c>
    </row>
    <row r="449" spans="1:70" x14ac:dyDescent="0.35">
      <c r="A449">
        <v>448</v>
      </c>
      <c r="B449" t="s">
        <v>1837</v>
      </c>
      <c r="C449">
        <v>4.5</v>
      </c>
      <c r="D449">
        <v>2</v>
      </c>
      <c r="E449">
        <v>2.1</v>
      </c>
      <c r="F449">
        <v>2.25</v>
      </c>
      <c r="G449">
        <v>2.14</v>
      </c>
      <c r="H449">
        <v>0.95</v>
      </c>
      <c r="I449">
        <v>44.44</v>
      </c>
      <c r="K449" t="s">
        <v>1572</v>
      </c>
      <c r="L449">
        <v>4000</v>
      </c>
      <c r="M449" t="s">
        <v>104</v>
      </c>
      <c r="N449" t="s">
        <v>1370</v>
      </c>
      <c r="O449" s="53">
        <v>1.21333333333333E-2</v>
      </c>
      <c r="P449" s="53">
        <v>3.4909523809523599E-2</v>
      </c>
      <c r="Q449" s="53">
        <v>0.1109</v>
      </c>
      <c r="R449" s="53">
        <v>1.6566666666666702E-2</v>
      </c>
      <c r="S449" s="53">
        <v>8.4766666666666698E-2</v>
      </c>
      <c r="T449" s="53">
        <v>2E-3</v>
      </c>
      <c r="U449" s="53">
        <v>-2.2714469194440299E-17</v>
      </c>
      <c r="V449" s="53">
        <v>0.44319999999999998</v>
      </c>
      <c r="W449" s="53">
        <v>6.6666666666664398E-4</v>
      </c>
      <c r="X449" s="53">
        <v>0.17180000000000001</v>
      </c>
      <c r="Y449" s="53">
        <v>4.33333333333333E-2</v>
      </c>
      <c r="Z449" s="53">
        <v>-2.12996287274336E-16</v>
      </c>
      <c r="AA449" s="53">
        <v>8.4999999999998098E-3</v>
      </c>
      <c r="AB449" s="53">
        <v>-4.6462833580562799E-17</v>
      </c>
      <c r="AC449" s="53">
        <v>-3.2294479590522202E-17</v>
      </c>
      <c r="AD449" s="53">
        <v>9.9999999999977494E-4</v>
      </c>
      <c r="AE449" s="53">
        <v>0.44763333333333299</v>
      </c>
      <c r="AF449" s="53">
        <v>-8.2208545526540902E-18</v>
      </c>
      <c r="AG449" s="53">
        <v>-3.1488700535930998E-17</v>
      </c>
      <c r="AH449" s="53">
        <v>1.93333333333333E-2</v>
      </c>
      <c r="AI449" s="53">
        <v>-2.8013702468854302E-16</v>
      </c>
      <c r="AJ449" s="53">
        <v>9.8999999999997493E-3</v>
      </c>
      <c r="AK449" s="53">
        <v>0.73333333333333295</v>
      </c>
      <c r="AL449" s="53">
        <v>0.121538095238095</v>
      </c>
      <c r="AM449" s="53">
        <v>1.9999999999998899E-3</v>
      </c>
      <c r="AN449" s="53">
        <v>0.305731392714848</v>
      </c>
      <c r="AO449" s="53">
        <v>6.0024064428790201E-6</v>
      </c>
      <c r="AP449" s="53">
        <v>0.21385227027479101</v>
      </c>
      <c r="AQ449" s="53">
        <v>0.97761179376616503</v>
      </c>
      <c r="AR449" s="53">
        <v>6.1933902064467E-4</v>
      </c>
      <c r="AS449" s="53">
        <v>4.6762536833928803E-11</v>
      </c>
      <c r="AT449" s="53">
        <v>1.22346400833249E-5</v>
      </c>
      <c r="AU449" s="53">
        <v>0.99153294730663699</v>
      </c>
      <c r="AV449" s="53">
        <v>1.7219393220612399E-7</v>
      </c>
      <c r="AW449" s="53">
        <v>0.10643985267110501</v>
      </c>
      <c r="AX449" s="53">
        <v>7.3324913766212305E-5</v>
      </c>
      <c r="AY449" s="53">
        <v>4.6444630643735496E-3</v>
      </c>
      <c r="AZ449" s="53">
        <v>2.2204460492503101E-16</v>
      </c>
      <c r="BA449" s="53">
        <v>2.2204460492503101E-16</v>
      </c>
      <c r="BB449" s="53">
        <v>1.60315521143155E-3</v>
      </c>
      <c r="BC449" s="53">
        <v>2.2204460492503101E-16</v>
      </c>
      <c r="BD449" s="53">
        <v>6.3907617512900397E-3</v>
      </c>
      <c r="BE449" s="53">
        <v>2.2204460492503101E-16</v>
      </c>
      <c r="BF449" s="53">
        <v>2.2204460492503101E-16</v>
      </c>
      <c r="BG449" s="53">
        <v>4.7314342912070902E-3</v>
      </c>
      <c r="BH449" s="53">
        <v>0.375077398518255</v>
      </c>
      <c r="BI449" s="53">
        <v>1.07167334921997E-3</v>
      </c>
      <c r="BJ449" s="53">
        <v>0.63127650146056402</v>
      </c>
      <c r="BK449" s="53">
        <v>0.88581008635076597</v>
      </c>
      <c r="BL449" s="53">
        <v>3.5097145003240898E-9</v>
      </c>
      <c r="BN449" s="5">
        <f t="shared" si="32"/>
        <v>1</v>
      </c>
      <c r="BO449" s="5">
        <f t="shared" si="33"/>
        <v>3</v>
      </c>
      <c r="BQ449" s="5">
        <f t="shared" si="28"/>
        <v>1</v>
      </c>
      <c r="BR449" s="5">
        <f t="shared" si="29"/>
        <v>4</v>
      </c>
    </row>
    <row r="450" spans="1:70" x14ac:dyDescent="0.35">
      <c r="A450">
        <v>449</v>
      </c>
      <c r="B450" t="s">
        <v>1838</v>
      </c>
      <c r="C450">
        <v>4.5</v>
      </c>
      <c r="D450">
        <v>2.2000000000000002</v>
      </c>
      <c r="E450">
        <v>1.9</v>
      </c>
      <c r="F450">
        <v>2.0499999999999998</v>
      </c>
      <c r="G450">
        <v>2.37</v>
      </c>
      <c r="H450">
        <v>1.1599999999999999</v>
      </c>
      <c r="I450">
        <v>48.89</v>
      </c>
      <c r="K450" t="s">
        <v>1572</v>
      </c>
      <c r="L450">
        <v>4000</v>
      </c>
      <c r="M450" t="s">
        <v>104</v>
      </c>
      <c r="N450" t="s">
        <v>1370</v>
      </c>
      <c r="O450" s="53">
        <v>1.4999999999999001E-3</v>
      </c>
      <c r="P450" s="53">
        <v>0.41270000000000001</v>
      </c>
      <c r="Q450" s="53">
        <v>7.3533333333333298E-2</v>
      </c>
      <c r="R450" s="53">
        <v>0.13063333333333299</v>
      </c>
      <c r="S450" s="53">
        <v>1.9999999999998799E-3</v>
      </c>
      <c r="T450" s="53">
        <v>-2.16215934045749E-17</v>
      </c>
      <c r="U450" s="53">
        <v>-2.22929313897779E-17</v>
      </c>
      <c r="V450" s="53">
        <v>0.109966666666667</v>
      </c>
      <c r="W450" s="53">
        <v>-2.18713935851156E-17</v>
      </c>
      <c r="X450" s="53">
        <v>0.134066666666667</v>
      </c>
      <c r="Y450" s="53">
        <v>-1.2989609388114301E-16</v>
      </c>
      <c r="Z450" s="53">
        <v>1.9999999999997901E-3</v>
      </c>
      <c r="AA450" s="53">
        <v>6.49999999999973E-3</v>
      </c>
      <c r="AB450" s="53">
        <v>4.9999999999991501E-4</v>
      </c>
      <c r="AC450" s="53">
        <v>-3.1734163907781699E-17</v>
      </c>
      <c r="AD450" s="53">
        <v>-2.48759346455074E-16</v>
      </c>
      <c r="AE450" s="53">
        <v>0.67986666666666695</v>
      </c>
      <c r="AF450" s="53">
        <v>-8.0716683337200796E-18</v>
      </c>
      <c r="AG450" s="53">
        <v>-3.1580640880157801E-17</v>
      </c>
      <c r="AH450" s="53">
        <v>1.9300000000000001E-2</v>
      </c>
      <c r="AI450" s="53">
        <v>4.9999999999997199E-3</v>
      </c>
      <c r="AJ450" s="53">
        <v>8.6999999999996594E-3</v>
      </c>
      <c r="AK450" s="53">
        <v>0.12593333333333301</v>
      </c>
      <c r="AL450" s="53">
        <v>3.9866666666666703E-2</v>
      </c>
      <c r="AM450" s="53">
        <v>-1.6771306565743799E-16</v>
      </c>
      <c r="AN450" s="53">
        <v>2.7016115356036899E-3</v>
      </c>
      <c r="AO450" s="53">
        <v>0.342778585394371</v>
      </c>
      <c r="AP450" s="53">
        <v>3.54221256385494E-2</v>
      </c>
      <c r="AQ450" s="53">
        <v>6.0077061961404403E-4</v>
      </c>
      <c r="AR450" s="53">
        <v>2.0160157603187499E-4</v>
      </c>
      <c r="AS450" s="53">
        <v>3.4162758673694002E-13</v>
      </c>
      <c r="AT450" s="53">
        <v>3.98674618400432E-6</v>
      </c>
      <c r="AU450" s="53">
        <v>0.78747273690213604</v>
      </c>
      <c r="AV450" s="53">
        <v>3.3420599144627898E-8</v>
      </c>
      <c r="AW450" s="53">
        <v>0.107803968718639</v>
      </c>
      <c r="AX450" s="53">
        <v>1.9340637737681699E-9</v>
      </c>
      <c r="AY450" s="53">
        <v>7.53900730341011E-5</v>
      </c>
      <c r="AZ450" s="53">
        <v>2.2204460492503101E-16</v>
      </c>
      <c r="BA450" s="53">
        <v>2.2204460492503101E-16</v>
      </c>
      <c r="BB450" s="53">
        <v>5.0749166057420698E-4</v>
      </c>
      <c r="BC450" s="53">
        <v>2.2204460492503101E-16</v>
      </c>
      <c r="BD450" s="53">
        <v>4.6559320731344998E-4</v>
      </c>
      <c r="BE450" s="53">
        <v>2.8652552438233001E-8</v>
      </c>
      <c r="BF450" s="53">
        <v>2.2204460492503101E-16</v>
      </c>
      <c r="BG450" s="53">
        <v>3.8542606582413199E-3</v>
      </c>
      <c r="BH450" s="53">
        <v>0.68265789680983302</v>
      </c>
      <c r="BI450" s="53">
        <v>6.9628165329134104E-4</v>
      </c>
      <c r="BJ450" s="53">
        <v>2.9677083565571101E-3</v>
      </c>
      <c r="BK450" s="53">
        <v>0.261882035310673</v>
      </c>
      <c r="BL450" s="53">
        <v>2.2204460492503101E-16</v>
      </c>
      <c r="BN450" s="5">
        <f t="shared" si="32"/>
        <v>0</v>
      </c>
      <c r="BO450" s="5">
        <f t="shared" si="33"/>
        <v>1</v>
      </c>
      <c r="BQ450" s="5">
        <f t="shared" si="28"/>
        <v>1</v>
      </c>
      <c r="BR450" s="5">
        <f t="shared" si="29"/>
        <v>2</v>
      </c>
    </row>
    <row r="451" spans="1:70" x14ac:dyDescent="0.35">
      <c r="A451">
        <v>450</v>
      </c>
      <c r="B451" t="s">
        <v>1839</v>
      </c>
      <c r="C451">
        <v>4.4000000000000004</v>
      </c>
      <c r="D451">
        <v>2.7</v>
      </c>
      <c r="E451">
        <v>2</v>
      </c>
      <c r="F451">
        <v>1.63</v>
      </c>
      <c r="G451">
        <v>2.2000000000000002</v>
      </c>
      <c r="H451">
        <v>1.35</v>
      </c>
      <c r="I451">
        <v>61.36</v>
      </c>
      <c r="K451" t="s">
        <v>1572</v>
      </c>
      <c r="L451">
        <v>4000</v>
      </c>
      <c r="M451" t="s">
        <v>104</v>
      </c>
      <c r="N451" t="s">
        <v>1370</v>
      </c>
      <c r="O451" s="53">
        <v>-3.8968828164342998E-17</v>
      </c>
      <c r="P451" s="53">
        <v>0.371433333333333</v>
      </c>
      <c r="Q451" s="53">
        <v>0.434466666666666</v>
      </c>
      <c r="R451" s="53">
        <v>0.545333333333333</v>
      </c>
      <c r="S451" s="53">
        <v>-1.34892097491957E-16</v>
      </c>
      <c r="T451" s="53">
        <v>-2.17603712826531E-17</v>
      </c>
      <c r="U451" s="53">
        <v>-2.33320307518881E-17</v>
      </c>
      <c r="V451" s="53">
        <v>8.6999999999998797E-3</v>
      </c>
      <c r="W451" s="53">
        <v>-2.2676305277968799E-17</v>
      </c>
      <c r="X451" s="53">
        <v>0.25066666666666698</v>
      </c>
      <c r="Y451" s="53">
        <v>5.9999999999999004E-3</v>
      </c>
      <c r="Z451" s="53">
        <v>2.7733333333333301E-2</v>
      </c>
      <c r="AA451" s="53">
        <v>4.3333333333330599E-3</v>
      </c>
      <c r="AB451" s="53">
        <v>6.2333333333333E-3</v>
      </c>
      <c r="AC451" s="53">
        <v>-2.5969677797110799E-17</v>
      </c>
      <c r="AD451" s="53">
        <v>9.9999999999976605E-4</v>
      </c>
      <c r="AE451" s="53">
        <v>0.39303333333333301</v>
      </c>
      <c r="AF451" s="53">
        <v>-8.1497308901390404E-18</v>
      </c>
      <c r="AG451" s="53">
        <v>-3.1499108876786902E-17</v>
      </c>
      <c r="AH451" s="53">
        <v>-1.5998313784848499E-16</v>
      </c>
      <c r="AI451" s="53">
        <v>4.4999999999997004E-3</v>
      </c>
      <c r="AJ451" s="53">
        <v>5.66666666666638E-3</v>
      </c>
      <c r="AK451" s="53">
        <v>0.20023333333333301</v>
      </c>
      <c r="AL451" s="53">
        <v>2.88666666666666E-2</v>
      </c>
      <c r="AM451" s="53">
        <v>-1.85698678656365E-16</v>
      </c>
      <c r="AN451" s="53">
        <v>8.5429227300663595E-3</v>
      </c>
      <c r="AO451" s="53">
        <v>0.99854022883101201</v>
      </c>
      <c r="AP451" s="53">
        <v>1.5085892156221501E-8</v>
      </c>
      <c r="AQ451" s="53">
        <v>2.2204460492503101E-16</v>
      </c>
      <c r="AR451" s="53">
        <v>1.65927165044721E-2</v>
      </c>
      <c r="AS451" s="53">
        <v>4.9724975498401103E-7</v>
      </c>
      <c r="AT451" s="53">
        <v>6.1189454090022504E-7</v>
      </c>
      <c r="AU451" s="53">
        <v>5.2838937074940799E-2</v>
      </c>
      <c r="AV451" s="53">
        <v>1.5141500413491799E-9</v>
      </c>
      <c r="AW451" s="53">
        <v>0.388177499086161</v>
      </c>
      <c r="AX451" s="53">
        <v>2.2204460492503101E-16</v>
      </c>
      <c r="AY451" s="53">
        <v>1.1568221771818799E-11</v>
      </c>
      <c r="AZ451" s="53">
        <v>2.2204460492503101E-16</v>
      </c>
      <c r="BA451" s="53">
        <v>2.2204460492503101E-16</v>
      </c>
      <c r="BB451" s="53">
        <v>1.8657911345414101E-7</v>
      </c>
      <c r="BC451" s="53">
        <v>2.2204460492503101E-16</v>
      </c>
      <c r="BD451" s="53">
        <v>4.9330633721245299E-6</v>
      </c>
      <c r="BE451" s="53">
        <v>9.5659443499098301E-2</v>
      </c>
      <c r="BF451" s="53">
        <v>2.2204460492503101E-16</v>
      </c>
      <c r="BG451" s="53">
        <v>3.4842060012880001E-4</v>
      </c>
      <c r="BH451" s="53">
        <v>0.678884346808723</v>
      </c>
      <c r="BI451" s="53">
        <v>8.3522961279772505E-10</v>
      </c>
      <c r="BJ451" s="53">
        <v>5.4365082015718903E-4</v>
      </c>
      <c r="BK451" s="53">
        <v>9.7327118893890201E-5</v>
      </c>
      <c r="BL451" s="53">
        <v>2.2204460492503101E-16</v>
      </c>
      <c r="BN451" s="5">
        <f t="shared" si="32"/>
        <v>0</v>
      </c>
      <c r="BO451" s="5">
        <f t="shared" si="33"/>
        <v>1</v>
      </c>
      <c r="BQ451" s="5">
        <f t="shared" ref="BQ451:BQ514" si="34">COUNTIF(O451:AN451,"&gt;0.5")</f>
        <v>1</v>
      </c>
      <c r="BR451" s="5">
        <f t="shared" ref="BR451:BR514" si="35">COUNTIF(AO451:BL451,"&gt;0.5")</f>
        <v>2</v>
      </c>
    </row>
    <row r="452" spans="1:70" x14ac:dyDescent="0.35">
      <c r="A452">
        <v>451</v>
      </c>
      <c r="B452" t="s">
        <v>1840</v>
      </c>
      <c r="C452">
        <v>4.5</v>
      </c>
      <c r="D452">
        <v>2.4</v>
      </c>
      <c r="E452">
        <v>2.2999999999999998</v>
      </c>
      <c r="F452">
        <v>1.88</v>
      </c>
      <c r="G452">
        <v>1.96</v>
      </c>
      <c r="H452">
        <v>1.04</v>
      </c>
      <c r="I452">
        <v>53.33</v>
      </c>
      <c r="K452" t="s">
        <v>1572</v>
      </c>
      <c r="L452">
        <v>4000</v>
      </c>
      <c r="M452" t="s">
        <v>104</v>
      </c>
      <c r="N452" t="s">
        <v>1370</v>
      </c>
      <c r="O452" s="53">
        <v>0.10866666666666699</v>
      </c>
      <c r="P452" s="53">
        <v>0.66426666666666701</v>
      </c>
      <c r="Q452" s="53">
        <v>0.24406666666666699</v>
      </c>
      <c r="R452" s="53">
        <v>0.13323333333333301</v>
      </c>
      <c r="S452" s="53">
        <v>-1.3455903058456899E-16</v>
      </c>
      <c r="T452" s="53">
        <v>-2.4480417692984699E-17</v>
      </c>
      <c r="U452" s="53">
        <v>-2.73635281100582E-17</v>
      </c>
      <c r="V452" s="53">
        <v>0.13339999999999999</v>
      </c>
      <c r="W452" s="53">
        <v>-2.3980817331903399E-17</v>
      </c>
      <c r="X452" s="53">
        <v>0.167133333333333</v>
      </c>
      <c r="Y452" s="53">
        <v>2.73333333333333E-2</v>
      </c>
      <c r="Z452" s="53">
        <v>-2.1316282072803E-16</v>
      </c>
      <c r="AA452" s="53">
        <v>4.4999999999997204E-3</v>
      </c>
      <c r="AB452" s="53">
        <v>1.49999999999992E-3</v>
      </c>
      <c r="AC452" s="53">
        <v>-2.7125003632111301E-17</v>
      </c>
      <c r="AD452" s="53">
        <v>-2.7759738951971302E-16</v>
      </c>
      <c r="AE452" s="53">
        <v>0.49640000000000001</v>
      </c>
      <c r="AF452" s="53">
        <v>-8.8661716857174607E-18</v>
      </c>
      <c r="AG452" s="53">
        <v>-3.16569687131008E-17</v>
      </c>
      <c r="AH452" s="53">
        <v>5.1666666666665903E-3</v>
      </c>
      <c r="AI452" s="53">
        <v>-3.2859825971343101E-16</v>
      </c>
      <c r="AJ452" s="53">
        <v>8.9999999999996506E-3</v>
      </c>
      <c r="AK452" s="53">
        <v>0.103333333333333</v>
      </c>
      <c r="AL452" s="53">
        <v>6.3E-2</v>
      </c>
      <c r="AM452" s="53">
        <v>-2.4195923042924499E-16</v>
      </c>
      <c r="AN452" s="53">
        <v>0.44134436655062798</v>
      </c>
      <c r="AO452" s="53">
        <v>0.19279829963789399</v>
      </c>
      <c r="AP452" s="53">
        <v>3.4208915705184399E-6</v>
      </c>
      <c r="AQ452" s="53">
        <v>2.5546511021311502E-9</v>
      </c>
      <c r="AR452" s="53">
        <v>2.21738202415021E-2</v>
      </c>
      <c r="AS452" s="53">
        <v>3.55988570548655E-7</v>
      </c>
      <c r="AT452" s="53">
        <v>5.51548910328581E-6</v>
      </c>
      <c r="AU452" s="53">
        <v>0.95544755275898796</v>
      </c>
      <c r="AV452" s="53">
        <v>7.1112582759808104E-8</v>
      </c>
      <c r="AW452" s="53">
        <v>0.30413426677035499</v>
      </c>
      <c r="AX452" s="53">
        <v>6.5779451665072702E-10</v>
      </c>
      <c r="AY452" s="53">
        <v>1.59877961186363E-6</v>
      </c>
      <c r="AZ452" s="53">
        <v>2.2204460492503101E-16</v>
      </c>
      <c r="BA452" s="53">
        <v>2.2204460492503101E-16</v>
      </c>
      <c r="BB452" s="53">
        <v>2.2490408436898699E-5</v>
      </c>
      <c r="BC452" s="53">
        <v>2.2204460492503101E-16</v>
      </c>
      <c r="BD452" s="53">
        <v>1.1157137954711E-3</v>
      </c>
      <c r="BE452" s="53">
        <v>1.0159982660241E-5</v>
      </c>
      <c r="BF452" s="53">
        <v>2.2204460492503101E-16</v>
      </c>
      <c r="BG452" s="53">
        <v>1.09111953647174E-4</v>
      </c>
      <c r="BH452" s="53">
        <v>0.42774607064375703</v>
      </c>
      <c r="BI452" s="53">
        <v>6.5347002752372506E-8</v>
      </c>
      <c r="BJ452" s="53">
        <v>0.49796270997541298</v>
      </c>
      <c r="BK452" s="53">
        <v>4.3498368897685998E-2</v>
      </c>
      <c r="BL452" s="53">
        <v>2.2204460492503101E-16</v>
      </c>
      <c r="BN452" s="5">
        <f t="shared" si="32"/>
        <v>0</v>
      </c>
      <c r="BO452" s="5">
        <f t="shared" si="33"/>
        <v>1</v>
      </c>
      <c r="BQ452" s="5">
        <f t="shared" si="34"/>
        <v>1</v>
      </c>
      <c r="BR452" s="5">
        <f t="shared" si="35"/>
        <v>1</v>
      </c>
    </row>
    <row r="453" spans="1:70" x14ac:dyDescent="0.35">
      <c r="A453">
        <v>452</v>
      </c>
      <c r="B453" t="s">
        <v>1841</v>
      </c>
      <c r="C453">
        <v>4.2</v>
      </c>
      <c r="D453">
        <v>1.9</v>
      </c>
      <c r="E453">
        <v>1.8</v>
      </c>
      <c r="F453">
        <v>2.21</v>
      </c>
      <c r="G453">
        <v>2.33</v>
      </c>
      <c r="H453">
        <v>1.06</v>
      </c>
      <c r="I453">
        <v>45.24</v>
      </c>
      <c r="K453" t="s">
        <v>1572</v>
      </c>
      <c r="L453">
        <v>4000</v>
      </c>
      <c r="M453" t="s">
        <v>104</v>
      </c>
      <c r="N453" t="s">
        <v>1370</v>
      </c>
      <c r="O453" s="53">
        <v>1.1299999999999999E-2</v>
      </c>
      <c r="P453" s="53">
        <v>0.22421904761904801</v>
      </c>
      <c r="Q453" s="53">
        <v>7.2599999999999998E-2</v>
      </c>
      <c r="R453" s="53">
        <v>0.10977692307692299</v>
      </c>
      <c r="S453" s="53">
        <v>6.4299999999999996E-2</v>
      </c>
      <c r="T453" s="53">
        <v>5.4499999999999896E-3</v>
      </c>
      <c r="U453" s="53">
        <v>-2.2438648161760001E-17</v>
      </c>
      <c r="V453" s="53">
        <v>0.26976666666666699</v>
      </c>
      <c r="W453" s="53">
        <v>7.9999999999999603E-4</v>
      </c>
      <c r="X453" s="53">
        <v>0.17673333333333299</v>
      </c>
      <c r="Y453" s="53">
        <v>2.5333333333333301E-2</v>
      </c>
      <c r="Z453" s="53">
        <v>-2.1169177522040199E-16</v>
      </c>
      <c r="AA453" s="53">
        <v>1.0499999999999799E-2</v>
      </c>
      <c r="AB453" s="53">
        <v>6.6666666666662501E-4</v>
      </c>
      <c r="AC453" s="53">
        <v>-3.1711612502593997E-17</v>
      </c>
      <c r="AD453" s="53">
        <v>5.5999999999997501E-3</v>
      </c>
      <c r="AE453" s="53">
        <v>0.56093333333333295</v>
      </c>
      <c r="AF453" s="53">
        <v>-7.73860142633254E-18</v>
      </c>
      <c r="AG453" s="53">
        <v>-3.0765320846448697E-17</v>
      </c>
      <c r="AH453" s="53">
        <v>3.9566666666666701E-2</v>
      </c>
      <c r="AI453" s="53">
        <v>-2.8110846983508998E-16</v>
      </c>
      <c r="AJ453" s="53">
        <v>3.2299999999999898E-2</v>
      </c>
      <c r="AK453" s="53">
        <v>0.2465</v>
      </c>
      <c r="AL453" s="53">
        <v>0.22436666666666699</v>
      </c>
      <c r="AM453" s="53">
        <v>2.9999999999998899E-3</v>
      </c>
      <c r="AN453" s="53">
        <v>3.4600514654384698E-2</v>
      </c>
      <c r="AO453" s="53">
        <v>1.6633259371521499E-3</v>
      </c>
      <c r="AP453" s="53">
        <v>0.61560546861205601</v>
      </c>
      <c r="AQ453" s="53">
        <v>0.88868128094877696</v>
      </c>
      <c r="AR453" s="53">
        <v>7.47859262764466E-5</v>
      </c>
      <c r="AS453" s="53">
        <v>5.1376542829962298E-13</v>
      </c>
      <c r="AT453" s="53">
        <v>4.2236572248058203E-6</v>
      </c>
      <c r="AU453" s="53">
        <v>0.98662441076060103</v>
      </c>
      <c r="AV453" s="53">
        <v>1.34037197888071E-8</v>
      </c>
      <c r="AW453" s="53">
        <v>7.05021749289442E-2</v>
      </c>
      <c r="AX453" s="53">
        <v>8.8873793261065498E-7</v>
      </c>
      <c r="AY453" s="53">
        <v>9.6589673271577298E-4</v>
      </c>
      <c r="AZ453" s="53">
        <v>2.8237293894478301E-10</v>
      </c>
      <c r="BA453" s="53">
        <v>2.2204460492503101E-16</v>
      </c>
      <c r="BB453" s="53">
        <v>1.0088034798560301E-3</v>
      </c>
      <c r="BC453" s="53">
        <v>2.2204460492503101E-16</v>
      </c>
      <c r="BD453" s="53">
        <v>1.7677524454659001E-3</v>
      </c>
      <c r="BE453" s="53">
        <v>1.1401771941118399E-12</v>
      </c>
      <c r="BF453" s="53">
        <v>2.2204460492503101E-16</v>
      </c>
      <c r="BG453" s="53">
        <v>1.251166154961E-2</v>
      </c>
      <c r="BH453" s="53">
        <v>0.59283259675904199</v>
      </c>
      <c r="BI453" s="53">
        <v>5.2318564107020496E-3</v>
      </c>
      <c r="BJ453" s="53">
        <v>9.2388016876543994E-2</v>
      </c>
      <c r="BK453" s="53">
        <v>0.80868269529153802</v>
      </c>
      <c r="BL453" s="53">
        <v>2.8461702957606999E-10</v>
      </c>
      <c r="BN453" s="5">
        <f t="shared" si="32"/>
        <v>0</v>
      </c>
      <c r="BO453" s="5">
        <f t="shared" si="33"/>
        <v>3</v>
      </c>
      <c r="BQ453" s="5">
        <f t="shared" si="34"/>
        <v>1</v>
      </c>
      <c r="BR453" s="5">
        <f t="shared" si="35"/>
        <v>5</v>
      </c>
    </row>
    <row r="454" spans="1:70" x14ac:dyDescent="0.35">
      <c r="A454">
        <v>453</v>
      </c>
      <c r="B454" t="s">
        <v>1842</v>
      </c>
      <c r="C454">
        <v>4.5</v>
      </c>
      <c r="D454">
        <v>1.9</v>
      </c>
      <c r="E454">
        <v>1.8</v>
      </c>
      <c r="F454">
        <v>2.37</v>
      </c>
      <c r="G454">
        <v>2.5</v>
      </c>
      <c r="H454">
        <v>1.06</v>
      </c>
      <c r="I454">
        <v>42.22</v>
      </c>
      <c r="K454" t="s">
        <v>1572</v>
      </c>
      <c r="L454">
        <v>4000</v>
      </c>
      <c r="M454" t="s">
        <v>104</v>
      </c>
      <c r="N454" t="s">
        <v>1370</v>
      </c>
      <c r="O454" s="53">
        <v>1.06333333333333E-2</v>
      </c>
      <c r="P454" s="53">
        <v>3.4066666666666197E-2</v>
      </c>
      <c r="Q454" s="53">
        <v>7.1133333333333298E-2</v>
      </c>
      <c r="R454" s="53">
        <v>9.2899999999999996E-2</v>
      </c>
      <c r="S454" s="53">
        <v>5.88333333333333E-2</v>
      </c>
      <c r="T454" s="53">
        <v>-2.0095036745715299E-17</v>
      </c>
      <c r="U454" s="53">
        <v>-2.23848717340047E-17</v>
      </c>
      <c r="V454" s="53">
        <v>0.45150000000000001</v>
      </c>
      <c r="W454" s="53">
        <v>7.9999999999999603E-4</v>
      </c>
      <c r="X454" s="53">
        <v>0.1867</v>
      </c>
      <c r="Y454" s="53">
        <v>2.5333333333333301E-2</v>
      </c>
      <c r="Z454" s="53">
        <v>-2.1255219806448601E-16</v>
      </c>
      <c r="AA454" s="53">
        <v>3.2399999999999901E-2</v>
      </c>
      <c r="AB454" s="53">
        <v>6.6666666666663596E-4</v>
      </c>
      <c r="AC454" s="53">
        <v>-3.1152164181591499E-17</v>
      </c>
      <c r="AD454" s="53">
        <v>1.69999999999978E-3</v>
      </c>
      <c r="AE454" s="53">
        <v>0.54293333333333305</v>
      </c>
      <c r="AF454" s="53">
        <v>-7.8374806644632095E-18</v>
      </c>
      <c r="AG454" s="53">
        <v>-3.10237946443692E-17</v>
      </c>
      <c r="AH454" s="53">
        <v>6.6666666666654099E-4</v>
      </c>
      <c r="AI454" s="53">
        <v>-3.42642580974939E-16</v>
      </c>
      <c r="AJ454" s="53">
        <v>0.11333333333333299</v>
      </c>
      <c r="AK454" s="53">
        <v>0.25646666666666701</v>
      </c>
      <c r="AL454" s="53">
        <v>0.32316666666666699</v>
      </c>
      <c r="AM454" s="53">
        <v>4.9999999999998804E-3</v>
      </c>
      <c r="AN454" s="53">
        <v>3.15403416099112E-4</v>
      </c>
      <c r="AO454" s="53">
        <v>4.5491635026022899E-6</v>
      </c>
      <c r="AP454" s="53">
        <v>0.93697893730500204</v>
      </c>
      <c r="AQ454" s="53">
        <v>0.99987679258822004</v>
      </c>
      <c r="AR454" s="53">
        <v>5.0062331927632899E-6</v>
      </c>
      <c r="AS454" s="53">
        <v>2.2204460492503101E-16</v>
      </c>
      <c r="AT454" s="53">
        <v>1.50576555245935E-5</v>
      </c>
      <c r="AU454" s="53">
        <v>0.93344109019746802</v>
      </c>
      <c r="AV454" s="53">
        <v>2.70236795208827E-8</v>
      </c>
      <c r="AW454" s="53">
        <v>1.4478964177203299E-2</v>
      </c>
      <c r="AX454" s="53">
        <v>2.9480841082178899E-5</v>
      </c>
      <c r="AY454" s="53">
        <v>2.5002340754903302E-3</v>
      </c>
      <c r="AZ454" s="53">
        <v>1.62007596626212E-9</v>
      </c>
      <c r="BA454" s="53">
        <v>2.2204460492503101E-16</v>
      </c>
      <c r="BB454" s="53">
        <v>1.24669667038318E-3</v>
      </c>
      <c r="BC454" s="53">
        <v>2.2204460492503101E-16</v>
      </c>
      <c r="BD454" s="53">
        <v>3.1634374376028002E-3</v>
      </c>
      <c r="BE454" s="53">
        <v>2.2204460492503101E-16</v>
      </c>
      <c r="BF454" s="53">
        <v>2.2204460492503101E-16</v>
      </c>
      <c r="BG454" s="53">
        <v>1.40652376281488E-2</v>
      </c>
      <c r="BH454" s="53">
        <v>0.28634174231499798</v>
      </c>
      <c r="BI454" s="53">
        <v>0.16287535621699101</v>
      </c>
      <c r="BJ454" s="53">
        <v>1.64293630904685E-3</v>
      </c>
      <c r="BK454" s="53">
        <v>0.87288995623280397</v>
      </c>
      <c r="BL454" s="53">
        <v>1.1915372703026E-7</v>
      </c>
      <c r="BN454" s="5">
        <f t="shared" si="32"/>
        <v>0</v>
      </c>
      <c r="BO454" s="5">
        <f t="shared" si="33"/>
        <v>4</v>
      </c>
      <c r="BQ454" s="5">
        <f t="shared" si="34"/>
        <v>1</v>
      </c>
      <c r="BR454" s="5">
        <f t="shared" si="35"/>
        <v>4</v>
      </c>
    </row>
    <row r="455" spans="1:70" x14ac:dyDescent="0.35">
      <c r="A455">
        <v>454</v>
      </c>
      <c r="B455" t="s">
        <v>1843</v>
      </c>
      <c r="C455">
        <v>4.5</v>
      </c>
      <c r="D455">
        <v>2</v>
      </c>
      <c r="E455">
        <v>2</v>
      </c>
      <c r="F455">
        <v>2.25</v>
      </c>
      <c r="G455">
        <v>2.25</v>
      </c>
      <c r="H455">
        <v>1</v>
      </c>
      <c r="I455">
        <v>44.44</v>
      </c>
      <c r="K455" t="s">
        <v>1572</v>
      </c>
      <c r="L455">
        <v>4000</v>
      </c>
      <c r="M455" t="s">
        <v>104</v>
      </c>
      <c r="N455" t="s">
        <v>1370</v>
      </c>
      <c r="O455" s="53">
        <v>1.26333333333333E-2</v>
      </c>
      <c r="P455" s="53">
        <v>5.4599999999999801E-2</v>
      </c>
      <c r="Q455" s="53">
        <v>8.0733333333333296E-2</v>
      </c>
      <c r="R455" s="53">
        <v>3.1366666666666702E-2</v>
      </c>
      <c r="S455" s="53">
        <v>8.4766666666666698E-2</v>
      </c>
      <c r="T455" s="53">
        <v>4.0000000000000001E-3</v>
      </c>
      <c r="U455" s="53">
        <v>-2.2629467744117399E-17</v>
      </c>
      <c r="V455" s="53">
        <v>0.37086666666666701</v>
      </c>
      <c r="W455" s="53">
        <v>-2.3037127760972E-17</v>
      </c>
      <c r="X455" s="53">
        <v>0.19769999999999999</v>
      </c>
      <c r="Y455" s="53">
        <v>2.9333333333333302E-2</v>
      </c>
      <c r="Z455" s="53">
        <v>-2.1277424266941099E-16</v>
      </c>
      <c r="AA455" s="53">
        <v>1.0499999999999799E-2</v>
      </c>
      <c r="AB455" s="53">
        <v>1.9999999999999601E-3</v>
      </c>
      <c r="AC455" s="53">
        <v>-3.3801954291146102E-17</v>
      </c>
      <c r="AD455" s="53">
        <v>1.9999999999997901E-3</v>
      </c>
      <c r="AE455" s="53">
        <v>0.4451</v>
      </c>
      <c r="AF455" s="53">
        <v>-8.2382017874138594E-18</v>
      </c>
      <c r="AG455" s="53">
        <v>-3.1542476963686302E-17</v>
      </c>
      <c r="AH455" s="53">
        <v>1.9733333333333301E-2</v>
      </c>
      <c r="AI455" s="53">
        <v>2.3333333333330499E-3</v>
      </c>
      <c r="AJ455" s="53">
        <v>1.92999999999998E-2</v>
      </c>
      <c r="AK455" s="53">
        <v>0.37086666666666701</v>
      </c>
      <c r="AL455" s="53">
        <v>0.22136666666666699</v>
      </c>
      <c r="AM455" s="53">
        <v>1.18999999999999E-2</v>
      </c>
      <c r="AN455" s="53">
        <v>5.1454256425428203E-2</v>
      </c>
      <c r="AO455" s="53">
        <v>2.83520893233478E-5</v>
      </c>
      <c r="AP455" s="53">
        <v>0.41352752434368301</v>
      </c>
      <c r="AQ455" s="53">
        <v>0.97196211951164702</v>
      </c>
      <c r="AR455" s="53">
        <v>1.95293081734658E-4</v>
      </c>
      <c r="AS455" s="53">
        <v>8.0037722403898696E-13</v>
      </c>
      <c r="AT455" s="53">
        <v>1.1968907373042199E-5</v>
      </c>
      <c r="AU455" s="53">
        <v>0.98292944122909898</v>
      </c>
      <c r="AV455" s="53">
        <v>1.0014076323253E-7</v>
      </c>
      <c r="AW455" s="53">
        <v>7.4843991643690502E-2</v>
      </c>
      <c r="AX455" s="53">
        <v>2.6774709116808101E-5</v>
      </c>
      <c r="AY455" s="53">
        <v>3.1122649220867199E-3</v>
      </c>
      <c r="AZ455" s="53">
        <v>2.2204460492503101E-16</v>
      </c>
      <c r="BA455" s="53">
        <v>2.2204460492503101E-16</v>
      </c>
      <c r="BB455" s="53">
        <v>1.4522439017687701E-3</v>
      </c>
      <c r="BC455" s="53">
        <v>2.2204460492503101E-16</v>
      </c>
      <c r="BD455" s="53">
        <v>4.1287850742220801E-3</v>
      </c>
      <c r="BE455" s="53">
        <v>2.2204460492503101E-16</v>
      </c>
      <c r="BF455" s="53">
        <v>2.2204460492503101E-16</v>
      </c>
      <c r="BG455" s="53">
        <v>6.94517412025573E-3</v>
      </c>
      <c r="BH455" s="53">
        <v>0.40981833998081402</v>
      </c>
      <c r="BI455" s="53">
        <v>3.3749659362857102E-3</v>
      </c>
      <c r="BJ455" s="53">
        <v>0.15220863864245199</v>
      </c>
      <c r="BK455" s="53">
        <v>0.85340719293436396</v>
      </c>
      <c r="BL455" s="53">
        <v>2.77832328813871E-9</v>
      </c>
      <c r="BN455" s="5">
        <f t="shared" si="32"/>
        <v>0</v>
      </c>
      <c r="BO455" s="5">
        <f t="shared" si="33"/>
        <v>3</v>
      </c>
      <c r="BQ455" s="5">
        <f t="shared" si="34"/>
        <v>0</v>
      </c>
      <c r="BR455" s="5">
        <f t="shared" si="35"/>
        <v>3</v>
      </c>
    </row>
    <row r="456" spans="1:70" x14ac:dyDescent="0.35">
      <c r="A456">
        <v>455</v>
      </c>
      <c r="B456" t="s">
        <v>1844</v>
      </c>
      <c r="C456">
        <v>4.8</v>
      </c>
      <c r="D456">
        <v>2</v>
      </c>
      <c r="E456">
        <v>1.9</v>
      </c>
      <c r="F456">
        <v>2.4</v>
      </c>
      <c r="G456">
        <v>2.5299999999999998</v>
      </c>
      <c r="H456">
        <v>1.05</v>
      </c>
      <c r="I456">
        <v>41.67</v>
      </c>
      <c r="K456" t="s">
        <v>1572</v>
      </c>
      <c r="L456">
        <v>4000</v>
      </c>
      <c r="M456" t="s">
        <v>104</v>
      </c>
      <c r="N456" t="s">
        <v>1370</v>
      </c>
      <c r="O456" s="53">
        <v>1.1633333333333299E-2</v>
      </c>
      <c r="P456" s="53">
        <v>1.5399999999999499E-2</v>
      </c>
      <c r="Q456" s="53">
        <v>0.115766666666667</v>
      </c>
      <c r="R456" s="53">
        <v>0.11840000000000001</v>
      </c>
      <c r="S456" s="53">
        <v>5.4833333333333303E-2</v>
      </c>
      <c r="T456" s="53">
        <v>-2.10109707410311E-17</v>
      </c>
      <c r="U456" s="53">
        <v>-2.2449056502615899E-17</v>
      </c>
      <c r="V456" s="53">
        <v>0.46343333333333298</v>
      </c>
      <c r="W456" s="53">
        <v>-2.23709939461969E-17</v>
      </c>
      <c r="X456" s="53">
        <v>8.4333333333333302E-2</v>
      </c>
      <c r="Y456" s="53">
        <v>2.33333333333333E-2</v>
      </c>
      <c r="Z456" s="53">
        <v>-2.1310730957679899E-16</v>
      </c>
      <c r="AA456" s="53">
        <v>0.25263333333333299</v>
      </c>
      <c r="AB456" s="53">
        <v>6.6666666666663401E-4</v>
      </c>
      <c r="AC456" s="53">
        <v>-3.2791477866389601E-17</v>
      </c>
      <c r="AD456" s="53">
        <v>-2.3581137043038301E-16</v>
      </c>
      <c r="AE456" s="53">
        <v>0.39739999999999998</v>
      </c>
      <c r="AF456" s="53">
        <v>-8.30412127950098E-18</v>
      </c>
      <c r="AG456" s="53">
        <v>-3.1460944960315403E-17</v>
      </c>
      <c r="AH456" s="53">
        <v>6.6666666666653296E-4</v>
      </c>
      <c r="AI456" s="53">
        <v>-3.5238478801602502E-16</v>
      </c>
      <c r="AJ456" s="53">
        <v>0.1056</v>
      </c>
      <c r="AK456" s="53">
        <v>0.28286666666666699</v>
      </c>
      <c r="AL456" s="53">
        <v>0.32453333333333301</v>
      </c>
      <c r="AM456" s="53">
        <v>5.49999999999988E-3</v>
      </c>
      <c r="AN456" s="53">
        <v>3.00975398838765E-5</v>
      </c>
      <c r="AO456" s="53">
        <v>4.8706186980580798E-7</v>
      </c>
      <c r="AP456" s="53">
        <v>0.90374871714045302</v>
      </c>
      <c r="AQ456" s="53">
        <v>0.99983421636731495</v>
      </c>
      <c r="AR456" s="53">
        <v>4.6221711016387099E-6</v>
      </c>
      <c r="AS456" s="53">
        <v>2.2204460492503101E-16</v>
      </c>
      <c r="AT456" s="53">
        <v>4.5041374582105999E-5</v>
      </c>
      <c r="AU456" s="53">
        <v>0.83340875092226097</v>
      </c>
      <c r="AV456" s="53">
        <v>7.19256378361412E-8</v>
      </c>
      <c r="AW456" s="53">
        <v>9.1663153590918998E-3</v>
      </c>
      <c r="AX456" s="53">
        <v>2.70701704435638E-4</v>
      </c>
      <c r="AY456" s="53">
        <v>2.4316437396746798E-3</v>
      </c>
      <c r="AZ456" s="53">
        <v>2.2204460492503101E-16</v>
      </c>
      <c r="BA456" s="53">
        <v>2.2204460492503101E-16</v>
      </c>
      <c r="BB456" s="53">
        <v>1.19813033049605E-3</v>
      </c>
      <c r="BC456" s="53">
        <v>2.2204460492503101E-16</v>
      </c>
      <c r="BD456" s="53">
        <v>5.2382531333114799E-3</v>
      </c>
      <c r="BE456" s="53">
        <v>2.2204460492503101E-16</v>
      </c>
      <c r="BF456" s="53">
        <v>2.2204460492503101E-16</v>
      </c>
      <c r="BG456" s="53">
        <v>8.8491852197556398E-3</v>
      </c>
      <c r="BH456" s="53">
        <v>0.16406467662810501</v>
      </c>
      <c r="BI456" s="53">
        <v>0.17649748976224</v>
      </c>
      <c r="BJ456" s="53">
        <v>1.8601009032941099E-4</v>
      </c>
      <c r="BK456" s="53">
        <v>0.84018382992609897</v>
      </c>
      <c r="BL456" s="53">
        <v>4.32477298496859E-7</v>
      </c>
      <c r="BN456" s="5">
        <f t="shared" si="32"/>
        <v>0</v>
      </c>
      <c r="BO456" s="5">
        <f t="shared" si="33"/>
        <v>4</v>
      </c>
      <c r="BQ456" s="5">
        <f t="shared" si="34"/>
        <v>0</v>
      </c>
      <c r="BR456" s="5">
        <f t="shared" si="35"/>
        <v>4</v>
      </c>
    </row>
    <row r="457" spans="1:70" x14ac:dyDescent="0.35">
      <c r="A457">
        <v>456</v>
      </c>
      <c r="B457" t="s">
        <v>1845</v>
      </c>
      <c r="C457">
        <v>4.4000000000000004</v>
      </c>
      <c r="D457">
        <v>2.1</v>
      </c>
      <c r="E457">
        <v>2</v>
      </c>
      <c r="F457">
        <v>2.1</v>
      </c>
      <c r="G457">
        <v>2.2000000000000002</v>
      </c>
      <c r="H457">
        <v>1.05</v>
      </c>
      <c r="I457">
        <v>47.73</v>
      </c>
      <c r="K457" t="s">
        <v>1572</v>
      </c>
      <c r="L457">
        <v>4000</v>
      </c>
      <c r="M457" t="s">
        <v>104</v>
      </c>
      <c r="N457" t="s">
        <v>1370</v>
      </c>
      <c r="O457" s="53">
        <v>1.18E-2</v>
      </c>
      <c r="P457" s="53">
        <v>0.23323333333333299</v>
      </c>
      <c r="Q457" s="53">
        <v>0.1008</v>
      </c>
      <c r="R457" s="53">
        <v>0.104671428571429</v>
      </c>
      <c r="S457" s="53">
        <v>3.9999999999998804E-3</v>
      </c>
      <c r="T457" s="53">
        <v>-2.19269047363468E-17</v>
      </c>
      <c r="U457" s="53">
        <v>-2.32782543241328E-17</v>
      </c>
      <c r="V457" s="53">
        <v>0.238666666666667</v>
      </c>
      <c r="W457" s="53">
        <v>-2.34534613952064E-17</v>
      </c>
      <c r="X457" s="53">
        <v>0.1971</v>
      </c>
      <c r="Y457" s="53">
        <v>2.5333333333333301E-2</v>
      </c>
      <c r="Z457" s="53">
        <v>-2.11802797522864E-16</v>
      </c>
      <c r="AA457" s="53">
        <v>8.4999999999997508E-3</v>
      </c>
      <c r="AB457" s="53">
        <v>6.66666666666585E-4</v>
      </c>
      <c r="AC457" s="53">
        <v>-3.36770542008757E-17</v>
      </c>
      <c r="AD457" s="53">
        <v>4.4666666666664002E-3</v>
      </c>
      <c r="AE457" s="53">
        <v>0.52603333333333302</v>
      </c>
      <c r="AF457" s="53">
        <v>-8.1896295300865095E-18</v>
      </c>
      <c r="AG457" s="53">
        <v>-3.1585845050585701E-17</v>
      </c>
      <c r="AH457" s="53">
        <v>1.89666666666666E-2</v>
      </c>
      <c r="AI457" s="53">
        <v>2.36666666666638E-3</v>
      </c>
      <c r="AJ457" s="53">
        <v>1.2499999999999701E-2</v>
      </c>
      <c r="AK457" s="53">
        <v>0.26679999999999998</v>
      </c>
      <c r="AL457" s="53">
        <v>0.17023333333333299</v>
      </c>
      <c r="AM457" s="53">
        <v>7.7666666666665104E-3</v>
      </c>
      <c r="AN457" s="53">
        <v>0.103273325094631</v>
      </c>
      <c r="AO457" s="53">
        <v>7.6029246646835196E-3</v>
      </c>
      <c r="AP457" s="53">
        <v>3.1623220224377399E-2</v>
      </c>
      <c r="AQ457" s="53">
        <v>7.2076915045900802E-3</v>
      </c>
      <c r="AR457" s="53">
        <v>7.7335235358463297E-4</v>
      </c>
      <c r="AS457" s="53">
        <v>3.7767768606193703E-11</v>
      </c>
      <c r="AT457" s="53">
        <v>5.71489127978201E-6</v>
      </c>
      <c r="AU457" s="53">
        <v>0.97642555369530304</v>
      </c>
      <c r="AV457" s="53">
        <v>4.7017700300767902E-8</v>
      </c>
      <c r="AW457" s="53">
        <v>0.14722726672156899</v>
      </c>
      <c r="AX457" s="53">
        <v>1.86424001849837E-7</v>
      </c>
      <c r="AY457" s="53">
        <v>2.4835851838947301E-4</v>
      </c>
      <c r="AZ457" s="53">
        <v>2.2204460492503101E-16</v>
      </c>
      <c r="BA457" s="53">
        <v>2.2204460492503101E-16</v>
      </c>
      <c r="BB457" s="53">
        <v>5.1455800804287802E-4</v>
      </c>
      <c r="BC457" s="53">
        <v>2.2204460492503101E-16</v>
      </c>
      <c r="BD457" s="53">
        <v>1.6403982343440699E-3</v>
      </c>
      <c r="BE457" s="53">
        <v>2.6172157815533699E-10</v>
      </c>
      <c r="BF457" s="53">
        <v>2.2204460492503101E-16</v>
      </c>
      <c r="BG457" s="53">
        <v>3.4101588229110799E-3</v>
      </c>
      <c r="BH457" s="53">
        <v>0.573681721465642</v>
      </c>
      <c r="BI457" s="53">
        <v>1.6113741454123801E-4</v>
      </c>
      <c r="BJ457" s="53">
        <v>0.17494992507783499</v>
      </c>
      <c r="BK457" s="53">
        <v>0.54113394785341096</v>
      </c>
      <c r="BL457" s="53">
        <v>1.0883945149529899E-12</v>
      </c>
      <c r="BN457" s="5">
        <f t="shared" si="32"/>
        <v>0</v>
      </c>
      <c r="BO457" s="5">
        <f t="shared" si="33"/>
        <v>1</v>
      </c>
      <c r="BQ457" s="5">
        <f t="shared" si="34"/>
        <v>1</v>
      </c>
      <c r="BR457" s="5">
        <f t="shared" si="35"/>
        <v>3</v>
      </c>
    </row>
    <row r="458" spans="1:70" x14ac:dyDescent="0.35">
      <c r="A458">
        <v>457</v>
      </c>
      <c r="B458" t="s">
        <v>1846</v>
      </c>
      <c r="C458">
        <v>4</v>
      </c>
      <c r="D458">
        <v>2.2000000000000002</v>
      </c>
      <c r="E458">
        <v>2.1</v>
      </c>
      <c r="F458">
        <v>1.82</v>
      </c>
      <c r="G458">
        <v>1.9</v>
      </c>
      <c r="H458">
        <v>1.05</v>
      </c>
      <c r="I458">
        <v>55</v>
      </c>
      <c r="K458" t="s">
        <v>1572</v>
      </c>
      <c r="L458">
        <v>4000</v>
      </c>
      <c r="M458" t="s">
        <v>104</v>
      </c>
      <c r="N458" t="s">
        <v>1370</v>
      </c>
      <c r="O458" s="53">
        <v>0.13216666666666699</v>
      </c>
      <c r="P458" s="53">
        <v>0.72119999999999995</v>
      </c>
      <c r="Q458" s="53">
        <v>0.2283</v>
      </c>
      <c r="R458" s="53">
        <v>0.32953333333333301</v>
      </c>
      <c r="S458" s="53">
        <v>-1.2589929099249301E-16</v>
      </c>
      <c r="T458" s="53">
        <v>-2.07056594092592E-17</v>
      </c>
      <c r="U458" s="53">
        <v>-2.2251298026354501E-17</v>
      </c>
      <c r="V458" s="53">
        <v>7.9266666666666694E-2</v>
      </c>
      <c r="W458" s="53">
        <v>-2.1149748619109198E-17</v>
      </c>
      <c r="X458" s="53">
        <v>0.35823333333333301</v>
      </c>
      <c r="Y458" s="53">
        <v>2.7904761904761901E-2</v>
      </c>
      <c r="Z458" s="53">
        <v>9.9999999999978904E-4</v>
      </c>
      <c r="AA458" s="53">
        <v>6.4999999999997499E-3</v>
      </c>
      <c r="AB458" s="53">
        <v>6.66666666666585E-4</v>
      </c>
      <c r="AC458" s="53">
        <v>-2.6896887495020402E-17</v>
      </c>
      <c r="AD458" s="53">
        <v>-2.7317037520901998E-16</v>
      </c>
      <c r="AE458" s="53">
        <v>0.53413333333333302</v>
      </c>
      <c r="AF458" s="53">
        <v>-8.2035073178943194E-18</v>
      </c>
      <c r="AG458" s="53">
        <v>-3.1511251941118699E-17</v>
      </c>
      <c r="AH458" s="53">
        <v>2.1666666666665399E-3</v>
      </c>
      <c r="AI458" s="53">
        <v>-3.3312241853877799E-16</v>
      </c>
      <c r="AJ458" s="53">
        <v>8.9999999999996593E-3</v>
      </c>
      <c r="AK458" s="53">
        <v>0.13136666666666699</v>
      </c>
      <c r="AL458" s="53">
        <v>3.8966666666666601E-2</v>
      </c>
      <c r="AM458" s="53">
        <v>-1.6775469902086099E-16</v>
      </c>
      <c r="AN458" s="53">
        <v>0.79301428297201804</v>
      </c>
      <c r="AO458" s="53">
        <v>0.66748310013307299</v>
      </c>
      <c r="AP458" s="53">
        <v>1.09770425882112E-6</v>
      </c>
      <c r="AQ458" s="53">
        <v>1.6712118757910801E-12</v>
      </c>
      <c r="AR458" s="53">
        <v>6.6077517102125394E-2</v>
      </c>
      <c r="AS458" s="53">
        <v>2.2747025549697799E-5</v>
      </c>
      <c r="AT458" s="53">
        <v>1.3732759354798599E-6</v>
      </c>
      <c r="AU458" s="53">
        <v>0.98941079672396404</v>
      </c>
      <c r="AV458" s="53">
        <v>1.01900790672041E-9</v>
      </c>
      <c r="AW458" s="53">
        <v>0.37156848044992202</v>
      </c>
      <c r="AX458" s="53">
        <v>6.9093662801544697E-12</v>
      </c>
      <c r="AY458" s="53">
        <v>1.9631799127902698E-8</v>
      </c>
      <c r="AZ458" s="53">
        <v>2.2204460492503101E-16</v>
      </c>
      <c r="BA458" s="53">
        <v>2.2204460492503101E-16</v>
      </c>
      <c r="BB458" s="53">
        <v>4.7841557824202399E-6</v>
      </c>
      <c r="BC458" s="53">
        <v>2.2204460492503101E-16</v>
      </c>
      <c r="BD458" s="53">
        <v>6.0571187315869095E-4</v>
      </c>
      <c r="BE458" s="53">
        <v>5.2757160078036503E-5</v>
      </c>
      <c r="BF458" s="53">
        <v>2.2204460492503101E-16</v>
      </c>
      <c r="BG458" s="53">
        <v>2.3176143284962301E-4</v>
      </c>
      <c r="BH458" s="53">
        <v>0.57244734600034897</v>
      </c>
      <c r="BI458" s="53">
        <v>2.3420854469852802E-9</v>
      </c>
      <c r="BJ458" s="53">
        <v>0.85437091611656801</v>
      </c>
      <c r="BK458" s="53">
        <v>1.9980871263059401E-2</v>
      </c>
      <c r="BL458" s="53">
        <v>2.2204460492503101E-16</v>
      </c>
      <c r="BN458" s="5">
        <f t="shared" si="32"/>
        <v>2</v>
      </c>
      <c r="BO458" s="5">
        <f t="shared" si="33"/>
        <v>2</v>
      </c>
      <c r="BQ458" s="5">
        <f t="shared" si="34"/>
        <v>3</v>
      </c>
      <c r="BR458" s="5">
        <f t="shared" si="35"/>
        <v>4</v>
      </c>
    </row>
    <row r="459" spans="1:70" x14ac:dyDescent="0.35">
      <c r="A459">
        <v>458</v>
      </c>
      <c r="B459" t="s">
        <v>1847</v>
      </c>
      <c r="C459">
        <v>4.5999999999999996</v>
      </c>
      <c r="D459">
        <v>2.1</v>
      </c>
      <c r="E459">
        <v>2.2000000000000002</v>
      </c>
      <c r="F459">
        <v>2.19</v>
      </c>
      <c r="G459">
        <v>2.09</v>
      </c>
      <c r="H459">
        <v>0.95</v>
      </c>
      <c r="I459">
        <v>45.65</v>
      </c>
      <c r="K459" t="s">
        <v>1572</v>
      </c>
      <c r="L459">
        <v>4000</v>
      </c>
      <c r="M459" t="s">
        <v>104</v>
      </c>
      <c r="N459" t="s">
        <v>1370</v>
      </c>
      <c r="O459" s="53">
        <v>4.1766666666666702E-2</v>
      </c>
      <c r="P459" s="53">
        <v>2.5899999999999899E-2</v>
      </c>
      <c r="Q459" s="53">
        <v>0.10956666666666701</v>
      </c>
      <c r="R459" s="53">
        <v>0.13722857142857101</v>
      </c>
      <c r="S459" s="53">
        <v>5.3900000000000003E-2</v>
      </c>
      <c r="T459" s="53">
        <v>-2.4119595209981501E-17</v>
      </c>
      <c r="U459" s="53">
        <v>-2.33476432631718E-17</v>
      </c>
      <c r="V459" s="53">
        <v>0.38100000000000001</v>
      </c>
      <c r="W459" s="53">
        <v>-2.4258373088059701E-17</v>
      </c>
      <c r="X459" s="53">
        <v>0.1132</v>
      </c>
      <c r="Y459" s="53">
        <v>4.33333333333333E-2</v>
      </c>
      <c r="Z459" s="53">
        <v>-2.1355139878664901E-16</v>
      </c>
      <c r="AA459" s="53">
        <v>8.4999999999998098E-3</v>
      </c>
      <c r="AB459" s="53">
        <v>-5.5733195836182896E-17</v>
      </c>
      <c r="AC459" s="53">
        <v>-3.20030460465581E-17</v>
      </c>
      <c r="AD459" s="53">
        <v>-2.2083723738575101E-16</v>
      </c>
      <c r="AE459" s="53">
        <v>0.47803333333333298</v>
      </c>
      <c r="AF459" s="53">
        <v>-8.5365742252818697E-18</v>
      </c>
      <c r="AG459" s="53">
        <v>-3.1561558921922002E-17</v>
      </c>
      <c r="AH459" s="53">
        <v>2.8899999999999999E-2</v>
      </c>
      <c r="AI459" s="53">
        <v>3.9999999999997104E-3</v>
      </c>
      <c r="AJ459" s="53">
        <v>5.9999999999997304E-3</v>
      </c>
      <c r="AK459" s="53">
        <v>0.72773333333333301</v>
      </c>
      <c r="AL459" s="53">
        <v>8.1452380952380901E-2</v>
      </c>
      <c r="AM459" s="53">
        <v>2.3999999999998502E-3</v>
      </c>
      <c r="AN459" s="53">
        <v>0.31163200950813902</v>
      </c>
      <c r="AO459" s="53">
        <v>3.2390737865758497E-5</v>
      </c>
      <c r="AP459" s="53">
        <v>3.5563921064581401E-2</v>
      </c>
      <c r="AQ459" s="53">
        <v>0.70199862947820202</v>
      </c>
      <c r="AR459" s="53">
        <v>1.52673224459154E-3</v>
      </c>
      <c r="AS459" s="53">
        <v>2.3484700289602498E-10</v>
      </c>
      <c r="AT459" s="53">
        <v>1.3219578319168101E-5</v>
      </c>
      <c r="AU459" s="53">
        <v>0.98680783983004605</v>
      </c>
      <c r="AV459" s="53">
        <v>3.1584455217559998E-7</v>
      </c>
      <c r="AW459" s="53">
        <v>0.13632505789476901</v>
      </c>
      <c r="AX459" s="53">
        <v>3.0021564287985201E-5</v>
      </c>
      <c r="AY459" s="53">
        <v>3.0307517867524201E-3</v>
      </c>
      <c r="AZ459" s="53">
        <v>2.2204460492503101E-16</v>
      </c>
      <c r="BA459" s="53">
        <v>2.2204460492503101E-16</v>
      </c>
      <c r="BB459" s="53">
        <v>1.39486903240074E-3</v>
      </c>
      <c r="BC459" s="53">
        <v>2.2204460492503101E-16</v>
      </c>
      <c r="BD459" s="53">
        <v>6.4879315726210397E-3</v>
      </c>
      <c r="BE459" s="53">
        <v>4.5845623106052302E-13</v>
      </c>
      <c r="BF459" s="53">
        <v>2.2204460492503101E-16</v>
      </c>
      <c r="BG459" s="53">
        <v>1.8117650109047E-3</v>
      </c>
      <c r="BH459" s="53">
        <v>0.37559202147295001</v>
      </c>
      <c r="BI459" s="53">
        <v>2.74968262721204E-4</v>
      </c>
      <c r="BJ459" s="53">
        <v>0.62866862026688997</v>
      </c>
      <c r="BK459" s="53">
        <v>0.80302849981832303</v>
      </c>
      <c r="BL459" s="53">
        <v>1.67533343340373E-10</v>
      </c>
      <c r="BN459" s="5">
        <f t="shared" si="32"/>
        <v>1</v>
      </c>
      <c r="BO459" s="5">
        <f t="shared" si="33"/>
        <v>3</v>
      </c>
      <c r="BQ459" s="5">
        <f t="shared" si="34"/>
        <v>1</v>
      </c>
      <c r="BR459" s="5">
        <f t="shared" si="35"/>
        <v>4</v>
      </c>
    </row>
    <row r="460" spans="1:70" x14ac:dyDescent="0.35">
      <c r="A460">
        <v>459</v>
      </c>
      <c r="B460" t="s">
        <v>1848</v>
      </c>
      <c r="C460">
        <v>4.2</v>
      </c>
      <c r="D460">
        <v>2.2000000000000002</v>
      </c>
      <c r="E460">
        <v>2.2000000000000002</v>
      </c>
      <c r="F460">
        <v>1.91</v>
      </c>
      <c r="G460">
        <v>1.91</v>
      </c>
      <c r="H460">
        <v>1</v>
      </c>
      <c r="I460">
        <v>52.38</v>
      </c>
      <c r="K460" t="s">
        <v>1572</v>
      </c>
      <c r="L460">
        <v>4000</v>
      </c>
      <c r="M460" t="s">
        <v>104</v>
      </c>
      <c r="N460" t="s">
        <v>1370</v>
      </c>
      <c r="O460" s="53">
        <v>8.4266666666666698E-2</v>
      </c>
      <c r="P460" s="53">
        <v>0.59126666666666705</v>
      </c>
      <c r="Q460" s="53">
        <v>0.18786666666666699</v>
      </c>
      <c r="R460" s="53">
        <v>0.114833333333333</v>
      </c>
      <c r="S460" s="53">
        <v>-1.2367884494324201E-16</v>
      </c>
      <c r="T460" s="53">
        <v>-2.2842838731662601E-17</v>
      </c>
      <c r="U460" s="53">
        <v>-2.3304275176272401E-17</v>
      </c>
      <c r="V460" s="53">
        <v>0.119166666666667</v>
      </c>
      <c r="W460" s="53">
        <v>-2.27873275804313E-17</v>
      </c>
      <c r="X460" s="53">
        <v>0.26329999999999998</v>
      </c>
      <c r="Y460" s="53">
        <v>3.1333333333333303E-2</v>
      </c>
      <c r="Z460" s="53">
        <v>-2.1219137558148301E-16</v>
      </c>
      <c r="AA460" s="53">
        <v>6.4999999999997499E-3</v>
      </c>
      <c r="AB460" s="53">
        <v>-8.9345197906709506E-17</v>
      </c>
      <c r="AC460" s="53">
        <v>-2.7539602542869799E-17</v>
      </c>
      <c r="AD460" s="53">
        <v>-2.7328139751148199E-16</v>
      </c>
      <c r="AE460" s="53">
        <v>0.61733333333333396</v>
      </c>
      <c r="AF460" s="53">
        <v>-8.6129020582248501E-18</v>
      </c>
      <c r="AG460" s="53">
        <v>-3.1644825648768898E-17</v>
      </c>
      <c r="AH460" s="53">
        <v>4.1666666666665998E-3</v>
      </c>
      <c r="AI460" s="53">
        <v>-3.1508129438861899E-16</v>
      </c>
      <c r="AJ460" s="53">
        <v>5.6666666666663297E-3</v>
      </c>
      <c r="AK460" s="53">
        <v>0.13046666666666701</v>
      </c>
      <c r="AL460" s="53">
        <v>0.10313333333333299</v>
      </c>
      <c r="AM460" s="53">
        <v>3.9999999999982102E-4</v>
      </c>
      <c r="AN460" s="53">
        <v>0.82166152497126399</v>
      </c>
      <c r="AO460" s="53">
        <v>0.15182516533040899</v>
      </c>
      <c r="AP460" s="53">
        <v>1.28960994737436E-5</v>
      </c>
      <c r="AQ460" s="53">
        <v>1.5381236153078901E-8</v>
      </c>
      <c r="AR460" s="53">
        <v>3.0202899192445301E-2</v>
      </c>
      <c r="AS460" s="53">
        <v>3.7269790114143201E-6</v>
      </c>
      <c r="AT460" s="53">
        <v>2.8594049772563099E-6</v>
      </c>
      <c r="AU460" s="53">
        <v>0.99217149230177903</v>
      </c>
      <c r="AV460" s="53">
        <v>1.2208843609254599E-8</v>
      </c>
      <c r="AW460" s="53">
        <v>0.32422515113347999</v>
      </c>
      <c r="AX460" s="53">
        <v>1.70494476943132E-9</v>
      </c>
      <c r="AY460" s="53">
        <v>1.8903840383101799E-6</v>
      </c>
      <c r="AZ460" s="53">
        <v>2.2204460492503101E-16</v>
      </c>
      <c r="BA460" s="53">
        <v>2.2204460492503101E-16</v>
      </c>
      <c r="BB460" s="53">
        <v>3.4286877228317801E-5</v>
      </c>
      <c r="BC460" s="53">
        <v>2.2204460492503101E-16</v>
      </c>
      <c r="BD460" s="53">
        <v>1.7079554157396701E-3</v>
      </c>
      <c r="BE460" s="53">
        <v>1.3271222692016899E-6</v>
      </c>
      <c r="BF460" s="53">
        <v>2.2204460492503101E-16</v>
      </c>
      <c r="BG460" s="53">
        <v>2.1369679252433799E-4</v>
      </c>
      <c r="BH460" s="53">
        <v>0.51585488361117005</v>
      </c>
      <c r="BI460" s="53">
        <v>6.1129118021524003E-8</v>
      </c>
      <c r="BJ460" s="53">
        <v>0.91305197359312096</v>
      </c>
      <c r="BK460" s="53">
        <v>0.105877683948697</v>
      </c>
      <c r="BL460" s="53">
        <v>2.2204460492503101E-16</v>
      </c>
      <c r="BN460" s="5">
        <f t="shared" si="32"/>
        <v>1</v>
      </c>
      <c r="BO460" s="5">
        <f t="shared" si="33"/>
        <v>2</v>
      </c>
      <c r="BQ460" s="5">
        <f t="shared" si="34"/>
        <v>3</v>
      </c>
      <c r="BR460" s="5">
        <f t="shared" si="35"/>
        <v>3</v>
      </c>
    </row>
    <row r="461" spans="1:70" x14ac:dyDescent="0.35">
      <c r="A461">
        <v>460</v>
      </c>
      <c r="B461" t="s">
        <v>1849</v>
      </c>
      <c r="C461">
        <v>4.2</v>
      </c>
      <c r="D461">
        <v>2.2000000000000002</v>
      </c>
      <c r="E461">
        <v>2.2000000000000002</v>
      </c>
      <c r="F461">
        <v>1.91</v>
      </c>
      <c r="G461">
        <v>1.91</v>
      </c>
      <c r="H461">
        <v>1</v>
      </c>
      <c r="I461">
        <v>52.38</v>
      </c>
      <c r="K461" t="s">
        <v>1572</v>
      </c>
      <c r="L461">
        <v>4000</v>
      </c>
      <c r="M461" t="s">
        <v>104</v>
      </c>
      <c r="N461" t="s">
        <v>1370</v>
      </c>
      <c r="O461" s="53">
        <v>8.4266666666666698E-2</v>
      </c>
      <c r="P461" s="53">
        <v>0.59126666666666705</v>
      </c>
      <c r="Q461" s="53">
        <v>0.18786666666666699</v>
      </c>
      <c r="R461" s="53">
        <v>0.114833333333333</v>
      </c>
      <c r="S461" s="53">
        <v>-1.2367884494324201E-16</v>
      </c>
      <c r="T461" s="53">
        <v>-2.2842838731662601E-17</v>
      </c>
      <c r="U461" s="53">
        <v>-2.3304275176272401E-17</v>
      </c>
      <c r="V461" s="53">
        <v>0.119166666666667</v>
      </c>
      <c r="W461" s="53">
        <v>-2.27873275804313E-17</v>
      </c>
      <c r="X461" s="53">
        <v>0.26329999999999998</v>
      </c>
      <c r="Y461" s="53">
        <v>3.1333333333333303E-2</v>
      </c>
      <c r="Z461" s="53">
        <v>-2.1219137558148301E-16</v>
      </c>
      <c r="AA461" s="53">
        <v>6.4999999999997499E-3</v>
      </c>
      <c r="AB461" s="53">
        <v>-8.9345197906709506E-17</v>
      </c>
      <c r="AC461" s="53">
        <v>-2.7539602542869799E-17</v>
      </c>
      <c r="AD461" s="53">
        <v>-2.7328139751148199E-16</v>
      </c>
      <c r="AE461" s="53">
        <v>0.61733333333333396</v>
      </c>
      <c r="AF461" s="53">
        <v>-8.6129020582248501E-18</v>
      </c>
      <c r="AG461" s="53">
        <v>-3.1644825648768898E-17</v>
      </c>
      <c r="AH461" s="53">
        <v>4.1666666666665998E-3</v>
      </c>
      <c r="AI461" s="53">
        <v>-3.1508129438861899E-16</v>
      </c>
      <c r="AJ461" s="53">
        <v>5.6666666666663297E-3</v>
      </c>
      <c r="AK461" s="53">
        <v>0.13046666666666701</v>
      </c>
      <c r="AL461" s="53">
        <v>0.10313333333333299</v>
      </c>
      <c r="AM461" s="53">
        <v>3.9999999999982102E-4</v>
      </c>
      <c r="AN461" s="53">
        <v>0.82166152497126399</v>
      </c>
      <c r="AO461" s="53">
        <v>0.15182516533040899</v>
      </c>
      <c r="AP461" s="53">
        <v>1.28960994737436E-5</v>
      </c>
      <c r="AQ461" s="53">
        <v>1.5381236153078901E-8</v>
      </c>
      <c r="AR461" s="53">
        <v>3.0202899192445301E-2</v>
      </c>
      <c r="AS461" s="53">
        <v>3.7269790114143201E-6</v>
      </c>
      <c r="AT461" s="53">
        <v>2.8594049772563099E-6</v>
      </c>
      <c r="AU461" s="53">
        <v>0.99217149230177903</v>
      </c>
      <c r="AV461" s="53">
        <v>1.2208843609254599E-8</v>
      </c>
      <c r="AW461" s="53">
        <v>0.32422515113347999</v>
      </c>
      <c r="AX461" s="53">
        <v>1.70494476943132E-9</v>
      </c>
      <c r="AY461" s="53">
        <v>1.8903840383101799E-6</v>
      </c>
      <c r="AZ461" s="53">
        <v>2.2204460492503101E-16</v>
      </c>
      <c r="BA461" s="53">
        <v>2.2204460492503101E-16</v>
      </c>
      <c r="BB461" s="53">
        <v>3.4286877228317801E-5</v>
      </c>
      <c r="BC461" s="53">
        <v>2.2204460492503101E-16</v>
      </c>
      <c r="BD461" s="53">
        <v>1.7079554157396701E-3</v>
      </c>
      <c r="BE461" s="53">
        <v>1.3271222692016899E-6</v>
      </c>
      <c r="BF461" s="53">
        <v>2.2204460492503101E-16</v>
      </c>
      <c r="BG461" s="53">
        <v>2.1369679252433799E-4</v>
      </c>
      <c r="BH461" s="53">
        <v>0.51585488361117005</v>
      </c>
      <c r="BI461" s="53">
        <v>6.1129118021524003E-8</v>
      </c>
      <c r="BJ461" s="53">
        <v>0.91305197359312096</v>
      </c>
      <c r="BK461" s="53">
        <v>0.105877683948697</v>
      </c>
      <c r="BL461" s="53">
        <v>2.2204460492503101E-16</v>
      </c>
      <c r="BN461" s="5">
        <f t="shared" si="32"/>
        <v>1</v>
      </c>
      <c r="BO461" s="5">
        <f t="shared" si="33"/>
        <v>2</v>
      </c>
      <c r="BQ461" s="5">
        <f t="shared" si="34"/>
        <v>3</v>
      </c>
      <c r="BR461" s="5">
        <f t="shared" si="35"/>
        <v>3</v>
      </c>
    </row>
    <row r="462" spans="1:70" x14ac:dyDescent="0.35">
      <c r="A462">
        <v>461</v>
      </c>
      <c r="B462" t="s">
        <v>1850</v>
      </c>
      <c r="C462">
        <v>4.0999999999999996</v>
      </c>
      <c r="D462">
        <v>2.6</v>
      </c>
      <c r="E462">
        <v>2.2000000000000002</v>
      </c>
      <c r="F462">
        <v>1.58</v>
      </c>
      <c r="G462">
        <v>1.86</v>
      </c>
      <c r="H462">
        <v>1.18</v>
      </c>
      <c r="I462">
        <v>63.41</v>
      </c>
      <c r="K462" t="s">
        <v>1572</v>
      </c>
      <c r="L462">
        <v>4000</v>
      </c>
      <c r="M462" t="s">
        <v>104</v>
      </c>
      <c r="N462" t="s">
        <v>1370</v>
      </c>
      <c r="O462" s="53">
        <v>9.6666666666666602E-3</v>
      </c>
      <c r="P462" s="53">
        <v>0.61560000000000004</v>
      </c>
      <c r="Q462" s="53">
        <v>0.11799999999999999</v>
      </c>
      <c r="R462" s="53">
        <v>0.17003333333333301</v>
      </c>
      <c r="S462" s="53">
        <v>-1.4116485758108901E-16</v>
      </c>
      <c r="T462" s="53">
        <v>-2.1538326677728001E-17</v>
      </c>
      <c r="U462" s="53">
        <v>-2.3576626762000799E-17</v>
      </c>
      <c r="V462" s="53">
        <v>2.5999999999998498E-3</v>
      </c>
      <c r="W462" s="53">
        <v>-2.1593837828959298E-17</v>
      </c>
      <c r="X462" s="53">
        <v>0.29703333333333298</v>
      </c>
      <c r="Y462" s="53">
        <v>-1.2384537839693601E-16</v>
      </c>
      <c r="Z462" s="53">
        <v>4.9599999999999998E-2</v>
      </c>
      <c r="AA462" s="53">
        <v>-2.5887625376697102E-16</v>
      </c>
      <c r="AB462" s="53">
        <v>-9.5368157815300896E-17</v>
      </c>
      <c r="AC462" s="53">
        <v>-2.5130938996476001E-17</v>
      </c>
      <c r="AD462" s="53">
        <v>-2.4998059178216198E-16</v>
      </c>
      <c r="AE462" s="53">
        <v>0.83040000000000103</v>
      </c>
      <c r="AF462" s="53">
        <v>-8.3717754950640704E-18</v>
      </c>
      <c r="AG462" s="53">
        <v>-3.1539007516734301E-17</v>
      </c>
      <c r="AH462" s="53">
        <v>-1.6825429938194199E-16</v>
      </c>
      <c r="AI462" s="53">
        <v>-3.1513680553985101E-16</v>
      </c>
      <c r="AJ462" s="53">
        <v>-3.52440299167256E-16</v>
      </c>
      <c r="AK462" s="53">
        <v>0.17519999999999999</v>
      </c>
      <c r="AL462" s="53">
        <v>1.52333333333333E-2</v>
      </c>
      <c r="AM462" s="53">
        <v>-1.9896584380063601E-16</v>
      </c>
      <c r="AN462" s="53">
        <v>0.123627770802482</v>
      </c>
      <c r="AO462" s="53">
        <v>0.88838555433739197</v>
      </c>
      <c r="AP462" s="53">
        <v>6.8276151211644398E-12</v>
      </c>
      <c r="AQ462" s="53">
        <v>2.2204460492503101E-16</v>
      </c>
      <c r="AR462" s="53">
        <v>0.26995564444384001</v>
      </c>
      <c r="AS462" s="53">
        <v>3.1273556965047601E-4</v>
      </c>
      <c r="AT462" s="53">
        <v>1.29002979100042E-6</v>
      </c>
      <c r="AU462" s="53">
        <v>0.65601377258240401</v>
      </c>
      <c r="AV462" s="53">
        <v>5.7782758095460503E-11</v>
      </c>
      <c r="AW462" s="53">
        <v>0.31023438082314198</v>
      </c>
      <c r="AX462" s="53">
        <v>2.2204460492503101E-16</v>
      </c>
      <c r="AY462" s="53">
        <v>2.2204460492503101E-16</v>
      </c>
      <c r="AZ462" s="53">
        <v>2.2204460492503101E-16</v>
      </c>
      <c r="BA462" s="53">
        <v>2.2204460492503101E-16</v>
      </c>
      <c r="BB462" s="53">
        <v>2.4123467349461699E-9</v>
      </c>
      <c r="BC462" s="53">
        <v>2.2204460492503101E-16</v>
      </c>
      <c r="BD462" s="53">
        <v>4.2590852889392802E-5</v>
      </c>
      <c r="BE462" s="53">
        <v>0.14605343603502799</v>
      </c>
      <c r="BF462" s="53">
        <v>2.2204460492503101E-16</v>
      </c>
      <c r="BG462" s="53">
        <v>1.3473953731466599E-5</v>
      </c>
      <c r="BH462" s="53">
        <v>0.21328671865000301</v>
      </c>
      <c r="BI462" s="53">
        <v>2.2204460492503101E-16</v>
      </c>
      <c r="BJ462" s="53">
        <v>4.9977830497137603E-2</v>
      </c>
      <c r="BK462" s="53">
        <v>2.1711773033311201E-5</v>
      </c>
      <c r="BL462" s="53">
        <v>2.2204460492503101E-16</v>
      </c>
      <c r="BN462" s="5">
        <f t="shared" si="32"/>
        <v>1</v>
      </c>
      <c r="BO462" s="5">
        <f t="shared" si="33"/>
        <v>1</v>
      </c>
      <c r="BQ462" s="5">
        <f t="shared" si="34"/>
        <v>2</v>
      </c>
      <c r="BR462" s="5">
        <f t="shared" si="35"/>
        <v>2</v>
      </c>
    </row>
    <row r="463" spans="1:70" x14ac:dyDescent="0.35">
      <c r="A463">
        <v>462</v>
      </c>
      <c r="B463" t="s">
        <v>1851</v>
      </c>
      <c r="C463">
        <v>5.8</v>
      </c>
      <c r="D463">
        <v>2.8</v>
      </c>
      <c r="E463">
        <v>2.6</v>
      </c>
      <c r="F463">
        <v>2.0699999999999998</v>
      </c>
      <c r="G463">
        <v>2.23</v>
      </c>
      <c r="H463">
        <v>1.08</v>
      </c>
      <c r="I463">
        <v>48.28</v>
      </c>
      <c r="K463" t="s">
        <v>1572</v>
      </c>
      <c r="L463">
        <v>4000</v>
      </c>
      <c r="M463" t="s">
        <v>104</v>
      </c>
      <c r="N463" t="s">
        <v>1370</v>
      </c>
      <c r="O463" s="53">
        <v>0.1009</v>
      </c>
      <c r="P463" s="53">
        <v>1.9099999999999898E-2</v>
      </c>
      <c r="Q463" s="53">
        <v>4.2999999999999997E-2</v>
      </c>
      <c r="R463" s="53">
        <v>0.55649999999999999</v>
      </c>
      <c r="S463" s="53">
        <v>1.99999999999984E-3</v>
      </c>
      <c r="T463" s="53">
        <v>-2.72837308301632E-17</v>
      </c>
      <c r="U463" s="53">
        <v>-2.9337643425719803E-17</v>
      </c>
      <c r="V463" s="53">
        <v>0.16386666666666699</v>
      </c>
      <c r="W463" s="53">
        <v>-2.74225087082414E-17</v>
      </c>
      <c r="X463" s="53">
        <v>4.4999999999997898E-3</v>
      </c>
      <c r="Y463" s="53">
        <v>-1.88238313825195E-16</v>
      </c>
      <c r="Z463" s="53">
        <v>-3.0409008644483002E-16</v>
      </c>
      <c r="AA463" s="53">
        <v>5.4999999999997299E-3</v>
      </c>
      <c r="AB463" s="53">
        <v>2.6666666666665599E-3</v>
      </c>
      <c r="AC463" s="53">
        <v>-3.4914779400985201E-17</v>
      </c>
      <c r="AD463" s="53">
        <v>1.1666666666664E-3</v>
      </c>
      <c r="AE463" s="53">
        <v>9.2133333333333303E-2</v>
      </c>
      <c r="AF463" s="53">
        <v>-9.2408719565284498E-18</v>
      </c>
      <c r="AG463" s="53">
        <v>-3.1925850851877201E-17</v>
      </c>
      <c r="AH463" s="53">
        <v>1.7633333333333299E-2</v>
      </c>
      <c r="AI463" s="53">
        <v>9.9999999999970208E-4</v>
      </c>
      <c r="AJ463" s="53">
        <v>-4.04870581505179E-16</v>
      </c>
      <c r="AK463" s="53">
        <v>-3.3462121962202201E-16</v>
      </c>
      <c r="AL463" s="53">
        <v>0.29795714285714298</v>
      </c>
      <c r="AM463" s="53">
        <v>-2.6098567751375898E-16</v>
      </c>
      <c r="AN463" s="53">
        <v>1.1848452503991E-3</v>
      </c>
      <c r="AO463" s="53">
        <v>5.1727087886170402E-4</v>
      </c>
      <c r="AP463" s="53">
        <v>1.6261856925292599E-3</v>
      </c>
      <c r="AQ463" s="53">
        <v>1.014572792459E-2</v>
      </c>
      <c r="AR463" s="53">
        <v>2.9238533261177401E-3</v>
      </c>
      <c r="AS463" s="53">
        <v>2.2332594485820801E-13</v>
      </c>
      <c r="AT463" s="53">
        <v>1.0322914286142E-4</v>
      </c>
      <c r="AU463" s="53">
        <v>8.5160986881848505E-2</v>
      </c>
      <c r="AV463" s="53">
        <v>2.8740201495735699E-4</v>
      </c>
      <c r="AW463" s="53">
        <v>0.19841524323182</v>
      </c>
      <c r="AX463" s="53">
        <v>2.1334323455367598E-6</v>
      </c>
      <c r="AY463" s="53">
        <v>1.21468523283365E-2</v>
      </c>
      <c r="AZ463" s="53">
        <v>2.2204460492503101E-16</v>
      </c>
      <c r="BA463" s="53">
        <v>2.2204460492503101E-16</v>
      </c>
      <c r="BB463" s="53">
        <v>4.5737118413219802E-3</v>
      </c>
      <c r="BC463" s="53">
        <v>2.2204460492503101E-16</v>
      </c>
      <c r="BD463" s="53">
        <v>1.82964411621762E-3</v>
      </c>
      <c r="BE463" s="53">
        <v>3.0565431215960501E-9</v>
      </c>
      <c r="BF463" s="53">
        <v>2.2204460492503101E-16</v>
      </c>
      <c r="BG463" s="53">
        <v>3.9519375281295603E-4</v>
      </c>
      <c r="BH463" s="53">
        <v>0.32224707451198897</v>
      </c>
      <c r="BI463" s="53">
        <v>9.42423100388334E-4</v>
      </c>
      <c r="BJ463" s="53">
        <v>6.2446833254148197E-4</v>
      </c>
      <c r="BK463" s="53">
        <v>0.25466476385480602</v>
      </c>
      <c r="BL463" s="53">
        <v>1.7199139961452001E-13</v>
      </c>
      <c r="BN463" s="5">
        <f t="shared" si="32"/>
        <v>0</v>
      </c>
      <c r="BO463" s="5">
        <f t="shared" si="33"/>
        <v>0</v>
      </c>
      <c r="BQ463" s="5">
        <f t="shared" si="34"/>
        <v>1</v>
      </c>
      <c r="BR463" s="5">
        <f t="shared" si="35"/>
        <v>0</v>
      </c>
    </row>
    <row r="464" spans="1:70" x14ac:dyDescent="0.35">
      <c r="A464">
        <v>463</v>
      </c>
      <c r="B464" t="s">
        <v>1852</v>
      </c>
      <c r="C464">
        <v>5.7</v>
      </c>
      <c r="D464">
        <v>2.8</v>
      </c>
      <c r="E464">
        <v>2.8</v>
      </c>
      <c r="F464">
        <v>2.04</v>
      </c>
      <c r="G464">
        <v>2.04</v>
      </c>
      <c r="H464">
        <v>1</v>
      </c>
      <c r="I464">
        <v>49.12</v>
      </c>
      <c r="K464" t="s">
        <v>1572</v>
      </c>
      <c r="L464">
        <v>4000</v>
      </c>
      <c r="M464" t="s">
        <v>104</v>
      </c>
      <c r="N464" t="s">
        <v>1370</v>
      </c>
      <c r="O464" s="53">
        <v>0.33979999999999999</v>
      </c>
      <c r="P464" s="53">
        <v>6.4542857142857096E-2</v>
      </c>
      <c r="Q464" s="53">
        <v>3.6033333333333299E-2</v>
      </c>
      <c r="R464" s="53">
        <v>0.22762813852813901</v>
      </c>
      <c r="S464" s="53">
        <v>3.9999999999998396E-3</v>
      </c>
      <c r="T464" s="53">
        <v>-2.7144952952085102E-17</v>
      </c>
      <c r="U464" s="53">
        <v>-3.0496438707672303E-17</v>
      </c>
      <c r="V464" s="53">
        <v>0.366966666666667</v>
      </c>
      <c r="W464" s="53">
        <v>-2.7089441800853801E-17</v>
      </c>
      <c r="X464" s="53">
        <v>2.3166666666666599E-2</v>
      </c>
      <c r="Y464" s="53">
        <v>-1.81521464526213E-16</v>
      </c>
      <c r="Z464" s="53">
        <v>-2.8849145294884698E-16</v>
      </c>
      <c r="AA464" s="53">
        <v>-3.0120350658080498E-16</v>
      </c>
      <c r="AB464" s="53">
        <v>-1.01169073118967E-16</v>
      </c>
      <c r="AC464" s="53">
        <v>-3.69149155687865E-17</v>
      </c>
      <c r="AD464" s="53">
        <v>-2.7468305408007198E-16</v>
      </c>
      <c r="AE464" s="53">
        <v>7.5133333333333302E-2</v>
      </c>
      <c r="AF464" s="53">
        <v>-9.2599539147641995E-18</v>
      </c>
      <c r="AG464" s="53">
        <v>-3.1814828549414599E-17</v>
      </c>
      <c r="AH464" s="53">
        <v>1.6899999999999998E-2</v>
      </c>
      <c r="AI464" s="53">
        <v>2.99999999999968E-3</v>
      </c>
      <c r="AJ464" s="53">
        <v>-4.6135317788298399E-16</v>
      </c>
      <c r="AK464" s="53">
        <v>-3.3056890558214002E-16</v>
      </c>
      <c r="AL464" s="53">
        <v>0.74030238095238099</v>
      </c>
      <c r="AM464" s="53">
        <v>-2.6126323326991502E-16</v>
      </c>
      <c r="AN464" s="53">
        <v>1.1269111789185E-2</v>
      </c>
      <c r="AO464" s="53">
        <v>2.5601134334730702E-4</v>
      </c>
      <c r="AP464" s="53">
        <v>2.7619497328463301E-5</v>
      </c>
      <c r="AQ464" s="53">
        <v>9.2044929188528097E-3</v>
      </c>
      <c r="AR464" s="53">
        <v>9.8903144561106292E-3</v>
      </c>
      <c r="AS464" s="53">
        <v>5.61498849666557E-10</v>
      </c>
      <c r="AT464" s="53">
        <v>6.6066896843225499E-5</v>
      </c>
      <c r="AU464" s="53">
        <v>0.163811300755723</v>
      </c>
      <c r="AV464" s="53">
        <v>3.08047625142788E-4</v>
      </c>
      <c r="AW464" s="53">
        <v>0.204754274688488</v>
      </c>
      <c r="AX464" s="53">
        <v>1.0791935153603499E-6</v>
      </c>
      <c r="AY464" s="53">
        <v>6.7776590940277796E-3</v>
      </c>
      <c r="AZ464" s="53">
        <v>2.2204460492503101E-16</v>
      </c>
      <c r="BA464" s="53">
        <v>2.2204460492503101E-16</v>
      </c>
      <c r="BB464" s="53">
        <v>2.4083580010923799E-3</v>
      </c>
      <c r="BC464" s="53">
        <v>2.2204460492503101E-16</v>
      </c>
      <c r="BD464" s="53">
        <v>4.0280752112449797E-3</v>
      </c>
      <c r="BE464" s="53">
        <v>4.4459585327631001E-9</v>
      </c>
      <c r="BF464" s="53">
        <v>2.2204460492503101E-16</v>
      </c>
      <c r="BG464" s="53">
        <v>3.1290847611498398E-5</v>
      </c>
      <c r="BH464" s="53">
        <v>0.20343590261649</v>
      </c>
      <c r="BI464" s="53">
        <v>7.4341392622986896E-5</v>
      </c>
      <c r="BJ464" s="53">
        <v>1.6608640443388601E-2</v>
      </c>
      <c r="BK464" s="53">
        <v>0.195267916598452</v>
      </c>
      <c r="BL464" s="53">
        <v>2.2204460492503101E-16</v>
      </c>
      <c r="BN464" s="5">
        <f t="shared" si="32"/>
        <v>1</v>
      </c>
      <c r="BO464" s="5">
        <f t="shared" si="33"/>
        <v>0</v>
      </c>
      <c r="BQ464" s="5">
        <f t="shared" si="34"/>
        <v>1</v>
      </c>
      <c r="BR464" s="5">
        <f t="shared" si="35"/>
        <v>0</v>
      </c>
    </row>
    <row r="465" spans="1:70" x14ac:dyDescent="0.35">
      <c r="A465">
        <v>464</v>
      </c>
      <c r="B465" t="s">
        <v>1853</v>
      </c>
      <c r="C465">
        <v>5.5</v>
      </c>
      <c r="D465">
        <v>3.1</v>
      </c>
      <c r="E465">
        <v>2.7</v>
      </c>
      <c r="F465">
        <v>1.77</v>
      </c>
      <c r="G465">
        <v>2.04</v>
      </c>
      <c r="H465">
        <v>1.1499999999999999</v>
      </c>
      <c r="I465">
        <v>56.36</v>
      </c>
      <c r="K465" t="s">
        <v>1572</v>
      </c>
      <c r="L465">
        <v>4000</v>
      </c>
      <c r="M465" t="s">
        <v>104</v>
      </c>
      <c r="N465" t="s">
        <v>1370</v>
      </c>
      <c r="O465" s="53">
        <v>0.44673333333333298</v>
      </c>
      <c r="P465" s="53">
        <v>0.23215</v>
      </c>
      <c r="Q465" s="53">
        <v>0.29343333333333299</v>
      </c>
      <c r="R465" s="53">
        <v>0.58379999999999999</v>
      </c>
      <c r="S465" s="53">
        <v>-1.81354931072519E-16</v>
      </c>
      <c r="T465" s="53">
        <v>-2.6756374893466299E-17</v>
      </c>
      <c r="U465" s="53">
        <v>-2.8768654125599399E-17</v>
      </c>
      <c r="V465" s="53">
        <v>-1.9123591599168301E-16</v>
      </c>
      <c r="W465" s="53">
        <v>-2.7366997557010099E-17</v>
      </c>
      <c r="X465" s="53">
        <v>2.65666666666666E-2</v>
      </c>
      <c r="Y465" s="53">
        <v>9.9999999999979901E-4</v>
      </c>
      <c r="Z465" s="53">
        <v>5.1999999999997803E-3</v>
      </c>
      <c r="AA465" s="53">
        <v>-3.1777358522333498E-16</v>
      </c>
      <c r="AB465" s="53">
        <v>-1.2909118218829E-16</v>
      </c>
      <c r="AC465" s="53">
        <v>-2.81441536742477E-17</v>
      </c>
      <c r="AD465" s="53">
        <v>-2.17964535309534E-16</v>
      </c>
      <c r="AE465" s="53">
        <v>5.2966666666666697E-2</v>
      </c>
      <c r="AF465" s="53">
        <v>-9.3484248120390108E-18</v>
      </c>
      <c r="AG465" s="53">
        <v>-3.1785338250323E-17</v>
      </c>
      <c r="AH465" s="53">
        <v>7.9999999999999308E-3</v>
      </c>
      <c r="AI465" s="53">
        <v>-3.4122704661854202E-16</v>
      </c>
      <c r="AJ465" s="53">
        <v>-4.3687276018999901E-16</v>
      </c>
      <c r="AK465" s="53">
        <v>1.9666666666663898E-3</v>
      </c>
      <c r="AL465" s="53">
        <v>3.2999999999997801E-3</v>
      </c>
      <c r="AM465" s="53">
        <v>-2.6098567751375898E-16</v>
      </c>
      <c r="AN465" s="53">
        <v>0.122472345102901</v>
      </c>
      <c r="AO465" s="53">
        <v>0.36647057706790498</v>
      </c>
      <c r="AP465" s="53">
        <v>1.28643345915048E-7</v>
      </c>
      <c r="AQ465" s="53">
        <v>1.9649019030923899E-10</v>
      </c>
      <c r="AR465" s="53">
        <v>1.8746464717008499E-2</v>
      </c>
      <c r="AS465" s="53">
        <v>4.6740426983468902E-8</v>
      </c>
      <c r="AT465" s="53">
        <v>3.8522441425323101E-5</v>
      </c>
      <c r="AU465" s="53">
        <v>0.12955193840017801</v>
      </c>
      <c r="AV465" s="53">
        <v>2.30379224177525E-4</v>
      </c>
      <c r="AW465" s="53">
        <v>0.49070101906268299</v>
      </c>
      <c r="AX465" s="53">
        <v>9.0528357343681303E-11</v>
      </c>
      <c r="AY465" s="53">
        <v>1.9569849502915602E-5</v>
      </c>
      <c r="AZ465" s="53">
        <v>2.2204460492503101E-16</v>
      </c>
      <c r="BA465" s="53">
        <v>2.2204460492503101E-16</v>
      </c>
      <c r="BB465" s="53">
        <v>1.7531370504624999E-5</v>
      </c>
      <c r="BC465" s="53">
        <v>2.2204460492503101E-16</v>
      </c>
      <c r="BD465" s="53">
        <v>2.3625424500818801E-4</v>
      </c>
      <c r="BE465" s="53">
        <v>3.80457831430615E-3</v>
      </c>
      <c r="BF465" s="53">
        <v>2.2204460492503101E-16</v>
      </c>
      <c r="BG465" s="53">
        <v>2.2656907805960298E-5</v>
      </c>
      <c r="BH465" s="53">
        <v>0.30135931839357399</v>
      </c>
      <c r="BI465" s="53">
        <v>1.6500052614482099E-7</v>
      </c>
      <c r="BJ465" s="53">
        <v>1.0945776325307899E-2</v>
      </c>
      <c r="BK465" s="53">
        <v>5.4494824375796204E-3</v>
      </c>
      <c r="BL465" s="53">
        <v>2.2204460492503101E-16</v>
      </c>
      <c r="BN465" s="5">
        <f t="shared" si="32"/>
        <v>0</v>
      </c>
      <c r="BO465" s="5">
        <f t="shared" si="33"/>
        <v>0</v>
      </c>
      <c r="BQ465" s="5">
        <f t="shared" si="34"/>
        <v>1</v>
      </c>
      <c r="BR465" s="5">
        <f t="shared" si="35"/>
        <v>0</v>
      </c>
    </row>
    <row r="466" spans="1:70" x14ac:dyDescent="0.35">
      <c r="A466">
        <v>465</v>
      </c>
      <c r="B466" t="s">
        <v>1854</v>
      </c>
      <c r="C466">
        <v>5</v>
      </c>
      <c r="D466">
        <v>2.8</v>
      </c>
      <c r="E466">
        <v>2.7</v>
      </c>
      <c r="F466">
        <v>1.79</v>
      </c>
      <c r="G466">
        <v>1.85</v>
      </c>
      <c r="H466">
        <v>1.04</v>
      </c>
      <c r="I466">
        <v>56</v>
      </c>
      <c r="K466" t="s">
        <v>1572</v>
      </c>
      <c r="L466">
        <v>4000</v>
      </c>
      <c r="M466" t="s">
        <v>104</v>
      </c>
      <c r="N466" t="s">
        <v>1370</v>
      </c>
      <c r="O466" s="53">
        <v>0.17349999999999999</v>
      </c>
      <c r="P466" s="53">
        <v>0.429471428571429</v>
      </c>
      <c r="Q466" s="53">
        <v>0.56276666666666697</v>
      </c>
      <c r="R466" s="53">
        <v>6.6133333333333294E-2</v>
      </c>
      <c r="S466" s="53">
        <v>-1.7530421558831199E-16</v>
      </c>
      <c r="T466" s="53">
        <v>-2.6645352591003799E-17</v>
      </c>
      <c r="U466" s="53">
        <v>-2.7998436902265698E-17</v>
      </c>
      <c r="V466" s="53">
        <v>0.1057</v>
      </c>
      <c r="W466" s="53">
        <v>-2.7255975254547599E-17</v>
      </c>
      <c r="X466" s="53">
        <v>0.15483015873015901</v>
      </c>
      <c r="Y466" s="53">
        <v>2.0404761904761901E-2</v>
      </c>
      <c r="Z466" s="53">
        <v>4.3999999999997999E-3</v>
      </c>
      <c r="AA466" s="53">
        <v>-2.94458901706207E-16</v>
      </c>
      <c r="AB466" s="53">
        <v>-1.03417274743833E-16</v>
      </c>
      <c r="AC466" s="53">
        <v>-2.9739231910408398E-17</v>
      </c>
      <c r="AD466" s="53">
        <v>-2.7551572134853999E-16</v>
      </c>
      <c r="AE466" s="53">
        <v>0.15556666666666699</v>
      </c>
      <c r="AF466" s="53">
        <v>-9.3015872781876398E-18</v>
      </c>
      <c r="AG466" s="53">
        <v>-3.1794011867702901E-17</v>
      </c>
      <c r="AH466" s="53">
        <v>2.66666666666653E-3</v>
      </c>
      <c r="AI466" s="53">
        <v>-3.4300340345794198E-16</v>
      </c>
      <c r="AJ466" s="53">
        <v>-4.3967607332717799E-16</v>
      </c>
      <c r="AK466" s="53">
        <v>0.34189999999999998</v>
      </c>
      <c r="AL466" s="53">
        <v>8.5633333333333297E-2</v>
      </c>
      <c r="AM466" s="53">
        <v>-2.6098567751375898E-16</v>
      </c>
      <c r="AN466" s="53">
        <v>0.43162949387274702</v>
      </c>
      <c r="AO466" s="53">
        <v>0.143703581146918</v>
      </c>
      <c r="AP466" s="53">
        <v>7.9860820415206394E-9</v>
      </c>
      <c r="AQ466" s="53">
        <v>1.1289934213286801E-10</v>
      </c>
      <c r="AR466" s="53">
        <v>6.1160270801202503E-2</v>
      </c>
      <c r="AS466" s="53">
        <v>5.29014726128084E-5</v>
      </c>
      <c r="AT466" s="53">
        <v>1.08296872320845E-5</v>
      </c>
      <c r="AU466" s="53">
        <v>0.58603910666731496</v>
      </c>
      <c r="AV466" s="53">
        <v>3.9939588163440698E-6</v>
      </c>
      <c r="AW466" s="53">
        <v>0.36573485568824399</v>
      </c>
      <c r="AX466" s="53">
        <v>3.8618185876092497E-11</v>
      </c>
      <c r="AY466" s="53">
        <v>1.2141844743614501E-6</v>
      </c>
      <c r="AZ466" s="53">
        <v>2.2204460492503101E-16</v>
      </c>
      <c r="BA466" s="53">
        <v>2.2204460492503101E-16</v>
      </c>
      <c r="BB466" s="53">
        <v>8.4064867937828403E-6</v>
      </c>
      <c r="BC466" s="53">
        <v>2.2204460492503101E-16</v>
      </c>
      <c r="BD466" s="53">
        <v>8.44909802318006E-4</v>
      </c>
      <c r="BE466" s="53">
        <v>3.3843375255230201E-4</v>
      </c>
      <c r="BF466" s="53">
        <v>2.2204460492503101E-16</v>
      </c>
      <c r="BG466" s="53">
        <v>4.1746214779807198E-6</v>
      </c>
      <c r="BH466" s="53">
        <v>0.216323185188875</v>
      </c>
      <c r="BI466" s="53">
        <v>7.6697807263369093E-9</v>
      </c>
      <c r="BJ466" s="53">
        <v>0.36845964574708201</v>
      </c>
      <c r="BK466" s="53">
        <v>6.4887521944762602E-3</v>
      </c>
      <c r="BL466" s="53">
        <v>2.2204460492503101E-16</v>
      </c>
      <c r="BN466" s="5">
        <f t="shared" si="32"/>
        <v>0</v>
      </c>
      <c r="BO466" s="5">
        <f t="shared" si="33"/>
        <v>0</v>
      </c>
      <c r="BQ466" s="5">
        <f t="shared" si="34"/>
        <v>1</v>
      </c>
      <c r="BR466" s="5">
        <f t="shared" si="35"/>
        <v>1</v>
      </c>
    </row>
    <row r="467" spans="1:70" x14ac:dyDescent="0.35">
      <c r="A467">
        <v>466</v>
      </c>
      <c r="B467" t="s">
        <v>1855</v>
      </c>
      <c r="C467">
        <v>5.4</v>
      </c>
      <c r="D467">
        <v>2.7</v>
      </c>
      <c r="E467">
        <v>2.5</v>
      </c>
      <c r="F467">
        <v>2</v>
      </c>
      <c r="G467">
        <v>2.16</v>
      </c>
      <c r="H467">
        <v>1.08</v>
      </c>
      <c r="I467">
        <v>50</v>
      </c>
      <c r="K467" t="s">
        <v>1572</v>
      </c>
      <c r="L467">
        <v>4000</v>
      </c>
      <c r="M467" t="s">
        <v>104</v>
      </c>
      <c r="N467" t="s">
        <v>1370</v>
      </c>
      <c r="O467" s="53">
        <v>1.24666666666666E-2</v>
      </c>
      <c r="P467" s="53">
        <v>0.203726666666667</v>
      </c>
      <c r="Q467" s="53">
        <v>0.34866666666666701</v>
      </c>
      <c r="R467" s="53">
        <v>0.54855238095238101</v>
      </c>
      <c r="S467" s="53">
        <v>1.3333333333331999E-3</v>
      </c>
      <c r="T467" s="53">
        <v>-2.6784130469081901E-17</v>
      </c>
      <c r="U467" s="53">
        <v>-2.8862329193302101E-17</v>
      </c>
      <c r="V467" s="53">
        <v>0.16193333333333301</v>
      </c>
      <c r="W467" s="53">
        <v>-2.7117197376469399E-17</v>
      </c>
      <c r="X467" s="53">
        <v>2.6333333333333299E-2</v>
      </c>
      <c r="Y467" s="53">
        <v>2.4999999999998101E-3</v>
      </c>
      <c r="Z467" s="53">
        <v>-2.25375273998907E-16</v>
      </c>
      <c r="AA467" s="53">
        <v>9.9999999999972593E-4</v>
      </c>
      <c r="AB467" s="53">
        <v>6.6666666666657601E-4</v>
      </c>
      <c r="AC467" s="53">
        <v>-3.3176586478056399E-17</v>
      </c>
      <c r="AD467" s="53">
        <v>-2.7355895326763901E-16</v>
      </c>
      <c r="AE467" s="53">
        <v>8.5800000000000001E-2</v>
      </c>
      <c r="AF467" s="53">
        <v>-9.2478108504323593E-18</v>
      </c>
      <c r="AG467" s="53">
        <v>-3.1887686935405701E-17</v>
      </c>
      <c r="AH467" s="53">
        <v>1.1633333333333299E-2</v>
      </c>
      <c r="AI467" s="53">
        <v>2.1333333333330299E-3</v>
      </c>
      <c r="AJ467" s="53">
        <v>1.9999999999995902E-3</v>
      </c>
      <c r="AK467" s="53">
        <v>7.9999999999966903E-4</v>
      </c>
      <c r="AL467" s="53">
        <v>0.175933333333333</v>
      </c>
      <c r="AM467" s="53">
        <v>-2.6098567751375898E-16</v>
      </c>
      <c r="AN467" s="53">
        <v>1.25294091770837E-2</v>
      </c>
      <c r="AO467" s="53">
        <v>8.0819982128902297E-3</v>
      </c>
      <c r="AP467" s="53">
        <v>3.3272959238236899E-4</v>
      </c>
      <c r="AQ467" s="53">
        <v>1.7300056508795801E-4</v>
      </c>
      <c r="AR467" s="53">
        <v>4.3256858760140999E-3</v>
      </c>
      <c r="AS467" s="53">
        <v>2.1439669486360201E-11</v>
      </c>
      <c r="AT467" s="53">
        <v>4.0199382010582E-5</v>
      </c>
      <c r="AU467" s="53">
        <v>0.33846723591261302</v>
      </c>
      <c r="AV467" s="53">
        <v>3.6903548599523897E-5</v>
      </c>
      <c r="AW467" s="53">
        <v>0.25323850980818502</v>
      </c>
      <c r="AX467" s="53">
        <v>1.6657564878316599E-7</v>
      </c>
      <c r="AY467" s="53">
        <v>1.49751725470467E-3</v>
      </c>
      <c r="AZ467" s="53">
        <v>2.2204460492503101E-16</v>
      </c>
      <c r="BA467" s="53">
        <v>2.2204460492503101E-16</v>
      </c>
      <c r="BB467" s="53">
        <v>9.9604955747175706E-4</v>
      </c>
      <c r="BC467" s="53">
        <v>2.2204460492503101E-16</v>
      </c>
      <c r="BD467" s="53">
        <v>1.3141130939062699E-3</v>
      </c>
      <c r="BE467" s="53">
        <v>9.9724079174799604E-8</v>
      </c>
      <c r="BF467" s="53">
        <v>2.2204460492503101E-16</v>
      </c>
      <c r="BG467" s="53">
        <v>2.8718168216200799E-4</v>
      </c>
      <c r="BH467" s="53">
        <v>0.39276036079568699</v>
      </c>
      <c r="BI467" s="53">
        <v>7.6139750614527196E-5</v>
      </c>
      <c r="BJ467" s="53">
        <v>6.6177445331179301E-3</v>
      </c>
      <c r="BK467" s="53">
        <v>0.16559144746941701</v>
      </c>
      <c r="BL467" s="53">
        <v>2.2204460492503101E-16</v>
      </c>
      <c r="BN467" s="5">
        <f t="shared" si="32"/>
        <v>0</v>
      </c>
      <c r="BO467" s="5">
        <f t="shared" si="33"/>
        <v>0</v>
      </c>
      <c r="BQ467" s="5">
        <f t="shared" si="34"/>
        <v>1</v>
      </c>
      <c r="BR467" s="5">
        <f t="shared" si="35"/>
        <v>0</v>
      </c>
    </row>
    <row r="468" spans="1:70" x14ac:dyDescent="0.35">
      <c r="A468">
        <v>467</v>
      </c>
      <c r="B468" t="s">
        <v>1856</v>
      </c>
      <c r="C468">
        <v>5.0999999999999996</v>
      </c>
      <c r="D468">
        <v>3.1</v>
      </c>
      <c r="E468">
        <v>3</v>
      </c>
      <c r="F468">
        <v>1.65</v>
      </c>
      <c r="G468">
        <v>1.7</v>
      </c>
      <c r="H468">
        <v>1.03</v>
      </c>
      <c r="I468">
        <v>60.78</v>
      </c>
      <c r="K468" t="s">
        <v>1572</v>
      </c>
      <c r="L468">
        <v>4000</v>
      </c>
      <c r="M468" t="s">
        <v>104</v>
      </c>
      <c r="N468" t="s">
        <v>1370</v>
      </c>
      <c r="O468" s="53">
        <v>0.18233333333333299</v>
      </c>
      <c r="P468" s="53">
        <v>1.03333333333333E-2</v>
      </c>
      <c r="Q468" s="53">
        <v>0.22066666666666701</v>
      </c>
      <c r="R468" s="53">
        <v>1.5999999999999901E-3</v>
      </c>
      <c r="S468" s="53">
        <v>-1.7891244041834399E-16</v>
      </c>
      <c r="T468" s="53">
        <v>-2.7339241981394501E-17</v>
      </c>
      <c r="U468" s="53">
        <v>-2.84043621956442E-17</v>
      </c>
      <c r="V468" s="53">
        <v>-1.6059376051202901E-16</v>
      </c>
      <c r="W468" s="53">
        <v>-2.7339241981394501E-17</v>
      </c>
      <c r="X468" s="53">
        <v>9.5433333333333398E-2</v>
      </c>
      <c r="Y468" s="53">
        <v>6.6900000000000001E-2</v>
      </c>
      <c r="Z468" s="53">
        <v>0.18983333333333299</v>
      </c>
      <c r="AA468" s="53">
        <v>-3.32123217816616E-16</v>
      </c>
      <c r="AB468" s="53">
        <v>-1.1796119636642301E-16</v>
      </c>
      <c r="AC468" s="53">
        <v>-3.21825899263217E-17</v>
      </c>
      <c r="AD468" s="53">
        <v>-2.1027624086400501E-16</v>
      </c>
      <c r="AE468" s="53">
        <v>4.0033333333333303E-2</v>
      </c>
      <c r="AF468" s="53">
        <v>-9.2651580851921301E-18</v>
      </c>
      <c r="AG468" s="53">
        <v>-3.1743704886899598E-17</v>
      </c>
      <c r="AH468" s="53">
        <v>1.4066666666666601E-2</v>
      </c>
      <c r="AI468" s="53">
        <v>-3.4133806892100399E-16</v>
      </c>
      <c r="AJ468" s="53">
        <v>7.9999999999952104E-4</v>
      </c>
      <c r="AK468" s="53">
        <v>0.86953333333333405</v>
      </c>
      <c r="AL468" s="53">
        <v>3.79999999999981E-3</v>
      </c>
      <c r="AM468" s="53">
        <v>-2.6058322166733202E-16</v>
      </c>
      <c r="AN468" s="53">
        <v>0.31228094727314798</v>
      </c>
      <c r="AO468" s="53">
        <v>0.15430318998724499</v>
      </c>
      <c r="AP468" s="53">
        <v>3.4630415003482198E-13</v>
      </c>
      <c r="AQ468" s="53">
        <v>2.2204460492503101E-16</v>
      </c>
      <c r="AR468" s="53">
        <v>0.100870648564595</v>
      </c>
      <c r="AS468" s="53">
        <v>7.4770872041307196E-3</v>
      </c>
      <c r="AT468" s="53">
        <v>1.77490166104162E-5</v>
      </c>
      <c r="AU468" s="53">
        <v>0.30127752640341199</v>
      </c>
      <c r="AV468" s="53">
        <v>5.7564470344429303E-6</v>
      </c>
      <c r="AW468" s="53">
        <v>0.243751007300646</v>
      </c>
      <c r="AX468" s="53">
        <v>2.4653623486502098E-13</v>
      </c>
      <c r="AY468" s="53">
        <v>3.7674723463943403E-9</v>
      </c>
      <c r="AZ468" s="53">
        <v>2.2204460492503101E-16</v>
      </c>
      <c r="BA468" s="53">
        <v>2.2204460492503101E-16</v>
      </c>
      <c r="BB468" s="53">
        <v>6.0303355056123303E-8</v>
      </c>
      <c r="BC468" s="53">
        <v>2.2204460492503101E-16</v>
      </c>
      <c r="BD468" s="53">
        <v>7.2571259664500998E-4</v>
      </c>
      <c r="BE468" s="53">
        <v>0.13602683375423999</v>
      </c>
      <c r="BF468" s="53">
        <v>2.2204460492503101E-16</v>
      </c>
      <c r="BG468" s="53">
        <v>3.2481785312904797E-8</v>
      </c>
      <c r="BH468" s="53">
        <v>3.5032215143436997E-2</v>
      </c>
      <c r="BI468" s="53">
        <v>9.6800835206503496E-12</v>
      </c>
      <c r="BJ468" s="53">
        <v>0.29229547388744898</v>
      </c>
      <c r="BK468" s="53">
        <v>1.57627718398686E-4</v>
      </c>
      <c r="BL468" s="53">
        <v>2.2204460492503101E-16</v>
      </c>
      <c r="BN468" s="5">
        <f t="shared" si="32"/>
        <v>1</v>
      </c>
      <c r="BO468" s="5">
        <f t="shared" si="33"/>
        <v>0</v>
      </c>
      <c r="BQ468" s="5">
        <f t="shared" si="34"/>
        <v>1</v>
      </c>
      <c r="BR468" s="5">
        <f t="shared" si="35"/>
        <v>0</v>
      </c>
    </row>
    <row r="469" spans="1:70" x14ac:dyDescent="0.35">
      <c r="A469">
        <v>468</v>
      </c>
      <c r="B469" t="s">
        <v>1857</v>
      </c>
      <c r="C469">
        <v>5.5</v>
      </c>
      <c r="D469">
        <v>3.2</v>
      </c>
      <c r="E469">
        <v>3</v>
      </c>
      <c r="F469">
        <v>1.72</v>
      </c>
      <c r="G469">
        <v>1.83</v>
      </c>
      <c r="H469">
        <v>1.07</v>
      </c>
      <c r="I469">
        <v>58.18</v>
      </c>
      <c r="K469" t="s">
        <v>1572</v>
      </c>
      <c r="L469">
        <v>4000</v>
      </c>
      <c r="M469" t="s">
        <v>104</v>
      </c>
      <c r="N469" t="s">
        <v>1370</v>
      </c>
      <c r="O469" s="53">
        <v>0.70536666666666703</v>
      </c>
      <c r="P469" s="53">
        <v>0.24103333333333299</v>
      </c>
      <c r="Q469" s="53">
        <v>7.5666666666666701E-2</v>
      </c>
      <c r="R469" s="53">
        <v>9.1566666666666699E-2</v>
      </c>
      <c r="S469" s="53">
        <v>-1.8302026560945699E-16</v>
      </c>
      <c r="T469" s="53">
        <v>-2.7339241981394501E-17</v>
      </c>
      <c r="U469" s="53">
        <v>-2.9082639074751203E-17</v>
      </c>
      <c r="V469" s="53">
        <v>4.99999999999817E-4</v>
      </c>
      <c r="W469" s="53">
        <v>-2.7478019859472599E-17</v>
      </c>
      <c r="X469" s="53">
        <v>0.15229999999999999</v>
      </c>
      <c r="Y469" s="53">
        <v>6.6999999999998996E-3</v>
      </c>
      <c r="Z469" s="53">
        <v>0.17353333333333301</v>
      </c>
      <c r="AA469" s="53">
        <v>-3.3187341763607499E-16</v>
      </c>
      <c r="AB469" s="53">
        <v>-1.32532873564628E-16</v>
      </c>
      <c r="AC469" s="53">
        <v>-3.1759317398183402E-17</v>
      </c>
      <c r="AD469" s="53">
        <v>-2.0207446826958601E-16</v>
      </c>
      <c r="AE469" s="53">
        <v>2.3E-2</v>
      </c>
      <c r="AF469" s="53">
        <v>-9.3588331528948705E-18</v>
      </c>
      <c r="AG469" s="53">
        <v>-3.1790542420750999E-17</v>
      </c>
      <c r="AH469" s="53">
        <v>7.3333333333333002E-3</v>
      </c>
      <c r="AI469" s="53">
        <v>-3.3584246494910999E-16</v>
      </c>
      <c r="AJ469" s="53">
        <v>-4.7556403259818601E-16</v>
      </c>
      <c r="AK469" s="53">
        <v>6.7033333333333306E-2</v>
      </c>
      <c r="AL469" s="53">
        <v>8.7333333333330498E-3</v>
      </c>
      <c r="AM469" s="53">
        <v>-2.6090241078691199E-16</v>
      </c>
      <c r="AN469" s="53">
        <v>0.355284833932693</v>
      </c>
      <c r="AO469" s="53">
        <v>0.12215279411602201</v>
      </c>
      <c r="AP469" s="53">
        <v>1.56666207555504E-10</v>
      </c>
      <c r="AQ469" s="53">
        <v>2.1778489827569699E-11</v>
      </c>
      <c r="AR469" s="53">
        <v>5.4604575777706901E-2</v>
      </c>
      <c r="AS469" s="53">
        <v>1.6955237553004801E-4</v>
      </c>
      <c r="AT469" s="53">
        <v>3.2302872013854602E-5</v>
      </c>
      <c r="AU469" s="53">
        <v>0.119657193850876</v>
      </c>
      <c r="AV469" s="53">
        <v>3.5656533286794299E-4</v>
      </c>
      <c r="AW469" s="53">
        <v>0.41402055332467902</v>
      </c>
      <c r="AX469" s="53">
        <v>1.2321164606630199E-11</v>
      </c>
      <c r="AY469" s="53">
        <v>2.58746663644672E-6</v>
      </c>
      <c r="AZ469" s="53">
        <v>2.2204460492503101E-16</v>
      </c>
      <c r="BA469" s="53">
        <v>2.2204460492503101E-16</v>
      </c>
      <c r="BB469" s="53">
        <v>2.7742963154713498E-6</v>
      </c>
      <c r="BC469" s="53">
        <v>2.2204460492503101E-16</v>
      </c>
      <c r="BD469" s="53">
        <v>5.0777854731398305E-4</v>
      </c>
      <c r="BE469" s="53">
        <v>9.9318489902316901E-3</v>
      </c>
      <c r="BF469" s="53">
        <v>2.2204460492503101E-16</v>
      </c>
      <c r="BG469" s="53">
        <v>4.4340397776132702E-7</v>
      </c>
      <c r="BH469" s="53">
        <v>0.102330447728575</v>
      </c>
      <c r="BI469" s="53">
        <v>3.5927966728033901E-9</v>
      </c>
      <c r="BJ469" s="53">
        <v>0.12121923597747999</v>
      </c>
      <c r="BK469" s="53">
        <v>1.3866077446201401E-3</v>
      </c>
      <c r="BL469" s="53">
        <v>2.2204460492503101E-16</v>
      </c>
      <c r="BN469" s="5">
        <f t="shared" si="32"/>
        <v>1</v>
      </c>
      <c r="BO469" s="5">
        <f t="shared" si="33"/>
        <v>0</v>
      </c>
      <c r="BQ469" s="5">
        <f t="shared" si="34"/>
        <v>1</v>
      </c>
      <c r="BR469" s="5">
        <f t="shared" si="35"/>
        <v>0</v>
      </c>
    </row>
    <row r="470" spans="1:70" x14ac:dyDescent="0.35">
      <c r="A470">
        <v>469</v>
      </c>
      <c r="B470" t="s">
        <v>1858</v>
      </c>
      <c r="C470">
        <v>4.9000000000000004</v>
      </c>
      <c r="D470">
        <v>3</v>
      </c>
      <c r="E470">
        <v>2.7</v>
      </c>
      <c r="F470">
        <v>1.63</v>
      </c>
      <c r="G470">
        <v>1.81</v>
      </c>
      <c r="H470">
        <v>1.1100000000000001</v>
      </c>
      <c r="I470">
        <v>61.22</v>
      </c>
      <c r="K470" t="s">
        <v>1572</v>
      </c>
      <c r="L470">
        <v>4000</v>
      </c>
      <c r="M470" t="s">
        <v>104</v>
      </c>
      <c r="N470" t="s">
        <v>1370</v>
      </c>
      <c r="O470" s="53">
        <v>5.7333333333333299E-3</v>
      </c>
      <c r="P470" s="53">
        <v>0.18256666666666699</v>
      </c>
      <c r="Q470" s="53">
        <v>0.88673333333333404</v>
      </c>
      <c r="R470" s="53">
        <v>6.1499999999999999E-2</v>
      </c>
      <c r="S470" s="53">
        <v>-1.7991164114050699E-16</v>
      </c>
      <c r="T470" s="53">
        <v>-2.5951463200612999E-17</v>
      </c>
      <c r="U470" s="53">
        <v>-2.7972416050126002E-17</v>
      </c>
      <c r="V470" s="53">
        <v>-1.84241510936545E-16</v>
      </c>
      <c r="W470" s="53">
        <v>-2.7033930649622601E-17</v>
      </c>
      <c r="X470" s="53">
        <v>2.25666666666667E-2</v>
      </c>
      <c r="Y470" s="53">
        <v>4.9999999999986297E-4</v>
      </c>
      <c r="Z470" s="53">
        <v>0.21429999999999999</v>
      </c>
      <c r="AA470" s="53">
        <v>-3.0095370640026401E-16</v>
      </c>
      <c r="AB470" s="53">
        <v>-1.2007062011321099E-16</v>
      </c>
      <c r="AC470" s="53">
        <v>-2.8372269811338698E-17</v>
      </c>
      <c r="AD470" s="53">
        <v>1.49999999999976E-3</v>
      </c>
      <c r="AE470" s="53">
        <v>1.35E-2</v>
      </c>
      <c r="AF470" s="53">
        <v>-9.1870955287731693E-18</v>
      </c>
      <c r="AG470" s="53">
        <v>-3.1773195185991203E-17</v>
      </c>
      <c r="AH470" s="53">
        <v>3.46666666666648E-3</v>
      </c>
      <c r="AI470" s="53">
        <v>-3.38978844993676E-16</v>
      </c>
      <c r="AJ470" s="53">
        <v>-4.3978709562964E-16</v>
      </c>
      <c r="AK470" s="53">
        <v>0.58246666666666702</v>
      </c>
      <c r="AL470" s="53">
        <v>7.2666666666665099E-3</v>
      </c>
      <c r="AM470" s="53">
        <v>-2.6090241078691199E-16</v>
      </c>
      <c r="AN470" s="53">
        <v>0.41995001472840598</v>
      </c>
      <c r="AO470" s="53">
        <v>0.51817050850592306</v>
      </c>
      <c r="AP470" s="53">
        <v>1.2632806332672799E-11</v>
      </c>
      <c r="AQ470" s="53">
        <v>2.2204460492503101E-16</v>
      </c>
      <c r="AR470" s="53">
        <v>0.119364236810651</v>
      </c>
      <c r="AS470" s="53">
        <v>4.6384563918172198E-4</v>
      </c>
      <c r="AT470" s="53">
        <v>1.10624414695462E-5</v>
      </c>
      <c r="AU470" s="53">
        <v>0.41403174161501199</v>
      </c>
      <c r="AV470" s="53">
        <v>7.8248600029901603E-7</v>
      </c>
      <c r="AW470" s="53">
        <v>0.39442138415537198</v>
      </c>
      <c r="AX470" s="53">
        <v>2.2204460492503101E-16</v>
      </c>
      <c r="AY470" s="53">
        <v>8.1247856725144003E-10</v>
      </c>
      <c r="AZ470" s="53">
        <v>2.2204460492503101E-16</v>
      </c>
      <c r="BA470" s="53">
        <v>2.2204460492503101E-16</v>
      </c>
      <c r="BB470" s="53">
        <v>5.5695973235310801E-8</v>
      </c>
      <c r="BC470" s="53">
        <v>2.2204460492503101E-16</v>
      </c>
      <c r="BD470" s="53">
        <v>1.9096793045967399E-4</v>
      </c>
      <c r="BE470" s="53">
        <v>0.17690620305520199</v>
      </c>
      <c r="BF470" s="53">
        <v>2.2204460492503101E-16</v>
      </c>
      <c r="BG470" s="53">
        <v>1.04844302905045E-6</v>
      </c>
      <c r="BH470" s="53">
        <v>0.112178735290816</v>
      </c>
      <c r="BI470" s="53">
        <v>1.14462816059539E-11</v>
      </c>
      <c r="BJ470" s="53">
        <v>0.14329774225589501</v>
      </c>
      <c r="BK470" s="53">
        <v>1.6871906283741201E-4</v>
      </c>
      <c r="BL470" s="53">
        <v>2.2204460492503101E-16</v>
      </c>
      <c r="BN470" s="5">
        <f t="shared" si="32"/>
        <v>1</v>
      </c>
      <c r="BO470" s="5">
        <f t="shared" si="33"/>
        <v>0</v>
      </c>
      <c r="BQ470" s="5">
        <f t="shared" si="34"/>
        <v>2</v>
      </c>
      <c r="BR470" s="5">
        <f t="shared" si="35"/>
        <v>1</v>
      </c>
    </row>
    <row r="471" spans="1:70" x14ac:dyDescent="0.35">
      <c r="A471">
        <v>470</v>
      </c>
      <c r="B471" t="s">
        <v>1859</v>
      </c>
      <c r="C471">
        <v>5.2</v>
      </c>
      <c r="D471">
        <v>2.8</v>
      </c>
      <c r="E471">
        <v>2.9</v>
      </c>
      <c r="F471">
        <v>1.86</v>
      </c>
      <c r="G471">
        <v>1.79</v>
      </c>
      <c r="H471">
        <v>0.97</v>
      </c>
      <c r="I471">
        <v>53.85</v>
      </c>
      <c r="K471" t="s">
        <v>1572</v>
      </c>
      <c r="L471">
        <v>4000</v>
      </c>
      <c r="M471" t="s">
        <v>104</v>
      </c>
      <c r="N471" t="s">
        <v>1370</v>
      </c>
      <c r="O471" s="53">
        <v>0.2392</v>
      </c>
      <c r="P471" s="53">
        <v>1.8766666666666699E-2</v>
      </c>
      <c r="Q471" s="53">
        <v>0.25283333333333302</v>
      </c>
      <c r="R471" s="53">
        <v>0.1082</v>
      </c>
      <c r="S471" s="53">
        <v>-1.6836532168440501E-16</v>
      </c>
      <c r="T471" s="53">
        <v>-2.7561286586319499E-17</v>
      </c>
      <c r="U471" s="53">
        <v>-2.8808552765546797E-17</v>
      </c>
      <c r="V471" s="53">
        <v>0.18786666666666699</v>
      </c>
      <c r="W471" s="53">
        <v>-2.7200464103316301E-17</v>
      </c>
      <c r="X471" s="53">
        <v>0.22663333333333299</v>
      </c>
      <c r="Y471" s="53">
        <v>2.9499999999999998E-2</v>
      </c>
      <c r="Z471" s="53">
        <v>5.3666666666665301E-3</v>
      </c>
      <c r="AA471" s="53">
        <v>-3.0042635046356701E-16</v>
      </c>
      <c r="AB471" s="53">
        <v>-9.8643315737945203E-17</v>
      </c>
      <c r="AC471" s="53">
        <v>-3.0703738163051498E-17</v>
      </c>
      <c r="AD471" s="53">
        <v>-2.7208790776001002E-16</v>
      </c>
      <c r="AE471" s="53">
        <v>0.118333333333333</v>
      </c>
      <c r="AF471" s="53">
        <v>-9.2738317025720093E-18</v>
      </c>
      <c r="AG471" s="53">
        <v>-3.1783603526847101E-17</v>
      </c>
      <c r="AH471" s="53">
        <v>2.3333333333332E-3</v>
      </c>
      <c r="AI471" s="53">
        <v>-3.3939517862791E-16</v>
      </c>
      <c r="AJ471" s="53">
        <v>-4.8350212722425602E-16</v>
      </c>
      <c r="AK471" s="53">
        <v>0.621966666666667</v>
      </c>
      <c r="AL471" s="53">
        <v>0.13726666666666701</v>
      </c>
      <c r="AM471" s="53">
        <v>-2.6126323326991502E-16</v>
      </c>
      <c r="AN471" s="53">
        <v>0.37146676665494699</v>
      </c>
      <c r="AO471" s="53">
        <v>2.3489581802179901E-2</v>
      </c>
      <c r="AP471" s="53">
        <v>9.3080018556487596E-9</v>
      </c>
      <c r="AQ471" s="53">
        <v>4.9554667779918996E-7</v>
      </c>
      <c r="AR471" s="53">
        <v>6.1662937159687799E-2</v>
      </c>
      <c r="AS471" s="53">
        <v>3.4668526354900202E-4</v>
      </c>
      <c r="AT471" s="53">
        <v>1.19679501211775E-5</v>
      </c>
      <c r="AU471" s="53">
        <v>0.45116555891554</v>
      </c>
      <c r="AV471" s="53">
        <v>2.6854776337756001E-5</v>
      </c>
      <c r="AW471" s="53">
        <v>0.29475594082505102</v>
      </c>
      <c r="AX471" s="53">
        <v>6.9090049772470698E-10</v>
      </c>
      <c r="AY471" s="53">
        <v>4.1645577016526802E-5</v>
      </c>
      <c r="AZ471" s="53">
        <v>2.2204460492503101E-16</v>
      </c>
      <c r="BA471" s="53">
        <v>2.2204460492503101E-16</v>
      </c>
      <c r="BB471" s="53">
        <v>8.18392853413087E-5</v>
      </c>
      <c r="BC471" s="53">
        <v>2.2204460492503101E-16</v>
      </c>
      <c r="BD471" s="53">
        <v>2.73774101755112E-3</v>
      </c>
      <c r="BE471" s="53">
        <v>1.3762579457535601E-5</v>
      </c>
      <c r="BF471" s="53">
        <v>2.2204460492503101E-16</v>
      </c>
      <c r="BG471" s="53">
        <v>1.0022097541851899E-6</v>
      </c>
      <c r="BH471" s="53">
        <v>0.16726617687144099</v>
      </c>
      <c r="BI471" s="53">
        <v>8.3655216319123494E-8</v>
      </c>
      <c r="BJ471" s="53">
        <v>0.60687556429494605</v>
      </c>
      <c r="BK471" s="53">
        <v>2.23634813981064E-2</v>
      </c>
      <c r="BL471" s="53">
        <v>2.2204460492503101E-16</v>
      </c>
      <c r="BN471" s="5">
        <f t="shared" si="32"/>
        <v>0</v>
      </c>
      <c r="BO471" s="5">
        <f t="shared" si="33"/>
        <v>0</v>
      </c>
      <c r="BQ471" s="5">
        <f t="shared" si="34"/>
        <v>1</v>
      </c>
      <c r="BR471" s="5">
        <f t="shared" si="35"/>
        <v>1</v>
      </c>
    </row>
    <row r="472" spans="1:70" x14ac:dyDescent="0.35">
      <c r="A472">
        <v>471</v>
      </c>
      <c r="B472" t="s">
        <v>1860</v>
      </c>
      <c r="C472">
        <v>5.4</v>
      </c>
      <c r="D472">
        <v>2.9</v>
      </c>
      <c r="E472">
        <v>2.7</v>
      </c>
      <c r="F472">
        <v>1.86</v>
      </c>
      <c r="G472">
        <v>2</v>
      </c>
      <c r="H472">
        <v>1.07</v>
      </c>
      <c r="I472">
        <v>53.7</v>
      </c>
      <c r="K472" t="s">
        <v>1572</v>
      </c>
      <c r="L472">
        <v>4000</v>
      </c>
      <c r="M472" t="s">
        <v>104</v>
      </c>
      <c r="N472" t="s">
        <v>1370</v>
      </c>
      <c r="O472" s="53">
        <v>0.36733333333333301</v>
      </c>
      <c r="P472" s="53">
        <v>0.21361666666666701</v>
      </c>
      <c r="Q472" s="53">
        <v>0.4516</v>
      </c>
      <c r="R472" s="53">
        <v>0.447711111111111</v>
      </c>
      <c r="S472" s="53">
        <v>-1.78967951569575E-16</v>
      </c>
      <c r="T472" s="53">
        <v>-2.6645352591003799E-17</v>
      </c>
      <c r="U472" s="53">
        <v>-2.8988964007048402E-17</v>
      </c>
      <c r="V472" s="53">
        <v>3.4999999999998001E-3</v>
      </c>
      <c r="W472" s="53">
        <v>-2.7561286586319499E-17</v>
      </c>
      <c r="X472" s="53">
        <v>1.6899999999999901E-2</v>
      </c>
      <c r="Y472" s="53">
        <v>8.4999999999999503E-3</v>
      </c>
      <c r="Z472" s="53">
        <v>-2.2523649612082898E-16</v>
      </c>
      <c r="AA472" s="53">
        <v>-2.9945490531701999E-16</v>
      </c>
      <c r="AB472" s="53">
        <v>-1.23068222279699E-16</v>
      </c>
      <c r="AC472" s="53">
        <v>-2.93732052569773E-17</v>
      </c>
      <c r="AD472" s="53">
        <v>-2.8241298188902402E-16</v>
      </c>
      <c r="AE472" s="53">
        <v>5.7866666666666698E-2</v>
      </c>
      <c r="AF472" s="53">
        <v>-9.3328123007552204E-18</v>
      </c>
      <c r="AG472" s="53">
        <v>-3.1799216038130899E-17</v>
      </c>
      <c r="AH472" s="53">
        <v>9.1666666666666008E-3</v>
      </c>
      <c r="AI472" s="53">
        <v>-3.4519609393157698E-16</v>
      </c>
      <c r="AJ472" s="53">
        <v>-4.3900993951240302E-16</v>
      </c>
      <c r="AK472" s="53">
        <v>4.9999999999970001E-4</v>
      </c>
      <c r="AL472" s="53">
        <v>0.28360000000000002</v>
      </c>
      <c r="AM472" s="53">
        <v>-2.6098567751375898E-16</v>
      </c>
      <c r="AN472" s="53">
        <v>0.101102294300491</v>
      </c>
      <c r="AO472" s="53">
        <v>7.0407820916824695E-2</v>
      </c>
      <c r="AP472" s="53">
        <v>7.4377646270063901E-7</v>
      </c>
      <c r="AQ472" s="53">
        <v>7.4906799477381902E-8</v>
      </c>
      <c r="AR472" s="53">
        <v>1.8908104353906299E-2</v>
      </c>
      <c r="AS472" s="53">
        <v>2.3576796828051999E-8</v>
      </c>
      <c r="AT472" s="53">
        <v>3.7557018543851099E-5</v>
      </c>
      <c r="AU472" s="53">
        <v>0.34755825151141101</v>
      </c>
      <c r="AV472" s="53">
        <v>8.3928358687571805E-5</v>
      </c>
      <c r="AW472" s="53">
        <v>0.36720817554940999</v>
      </c>
      <c r="AX472" s="53">
        <v>5.8574750960987201E-9</v>
      </c>
      <c r="AY472" s="53">
        <v>1.1556116836053299E-4</v>
      </c>
      <c r="AZ472" s="53">
        <v>2.2204460492503101E-16</v>
      </c>
      <c r="BA472" s="53">
        <v>2.2204460492503101E-16</v>
      </c>
      <c r="BB472" s="53">
        <v>8.5489020505623506E-5</v>
      </c>
      <c r="BC472" s="53">
        <v>2.2204460492503101E-16</v>
      </c>
      <c r="BD472" s="53">
        <v>1.00194183636788E-3</v>
      </c>
      <c r="BE472" s="53">
        <v>8.0712421495991005E-5</v>
      </c>
      <c r="BF472" s="53">
        <v>2.2204460492503101E-16</v>
      </c>
      <c r="BG472" s="53">
        <v>2.0418351319460099E-5</v>
      </c>
      <c r="BH472" s="53">
        <v>0.27298154868991098</v>
      </c>
      <c r="BI472" s="53">
        <v>6.6272725574179397E-7</v>
      </c>
      <c r="BJ472" s="53">
        <v>3.9473998327851603E-2</v>
      </c>
      <c r="BK472" s="53">
        <v>2.6390925037236598E-2</v>
      </c>
      <c r="BL472" s="53">
        <v>2.2204460492503101E-16</v>
      </c>
      <c r="BN472" s="5">
        <f t="shared" si="32"/>
        <v>0</v>
      </c>
      <c r="BO472" s="5">
        <f t="shared" si="33"/>
        <v>0</v>
      </c>
      <c r="BQ472" s="5">
        <f t="shared" si="34"/>
        <v>0</v>
      </c>
      <c r="BR472" s="5">
        <f t="shared" si="35"/>
        <v>0</v>
      </c>
    </row>
    <row r="473" spans="1:70" x14ac:dyDescent="0.35">
      <c r="A473">
        <v>472</v>
      </c>
      <c r="B473" t="s">
        <v>1861</v>
      </c>
      <c r="C473">
        <v>5.5</v>
      </c>
      <c r="D473">
        <v>2.7</v>
      </c>
      <c r="E473">
        <v>2.7</v>
      </c>
      <c r="F473">
        <v>2.04</v>
      </c>
      <c r="G473">
        <v>2.04</v>
      </c>
      <c r="H473">
        <v>1</v>
      </c>
      <c r="I473">
        <v>49.09</v>
      </c>
      <c r="K473" t="s">
        <v>1572</v>
      </c>
      <c r="L473">
        <v>4000</v>
      </c>
      <c r="M473" t="s">
        <v>104</v>
      </c>
      <c r="N473" t="s">
        <v>1370</v>
      </c>
      <c r="O473" s="53">
        <v>0.23250000000000001</v>
      </c>
      <c r="P473" s="53">
        <v>6.1666666666666599E-2</v>
      </c>
      <c r="Q473" s="53">
        <v>0.146666666666667</v>
      </c>
      <c r="R473" s="53">
        <v>0.28522063492063499</v>
      </c>
      <c r="S473" s="53">
        <v>3.33333333333317E-3</v>
      </c>
      <c r="T473" s="53">
        <v>-2.6256774532385E-17</v>
      </c>
      <c r="U473" s="53">
        <v>-2.9231825293685199E-17</v>
      </c>
      <c r="V473" s="53">
        <v>0.34446666666666698</v>
      </c>
      <c r="W473" s="53">
        <v>-2.6950663922775699E-17</v>
      </c>
      <c r="X473" s="53">
        <v>8.2733333333333298E-2</v>
      </c>
      <c r="Y473" s="53">
        <v>2.9999999999998001E-3</v>
      </c>
      <c r="Z473" s="53">
        <v>1.49999999999977E-3</v>
      </c>
      <c r="AA473" s="53">
        <v>9.9999999999971206E-4</v>
      </c>
      <c r="AB473" s="53">
        <v>-9.6506136415541704E-17</v>
      </c>
      <c r="AC473" s="53">
        <v>-3.3216485118003902E-17</v>
      </c>
      <c r="AD473" s="53">
        <v>-2.7390589796283401E-16</v>
      </c>
      <c r="AE473" s="53">
        <v>7.5966666666666696E-2</v>
      </c>
      <c r="AF473" s="53">
        <v>-9.2131163809128193E-18</v>
      </c>
      <c r="AG473" s="53">
        <v>-3.1806154932034803E-17</v>
      </c>
      <c r="AH473" s="53">
        <v>1.32333333333333E-2</v>
      </c>
      <c r="AI473" s="53">
        <v>2.99999999999968E-3</v>
      </c>
      <c r="AJ473" s="53">
        <v>-4.4231285301066202E-16</v>
      </c>
      <c r="AK473" s="53">
        <v>7.9999999999967196E-4</v>
      </c>
      <c r="AL473" s="53">
        <v>0.65667594627594705</v>
      </c>
      <c r="AM473" s="53">
        <v>-2.6134649999676201E-16</v>
      </c>
      <c r="AN473" s="53">
        <v>2.3311146057553401E-2</v>
      </c>
      <c r="AO473" s="53">
        <v>4.6110216561803498E-4</v>
      </c>
      <c r="AP473" s="53">
        <v>5.4921131121487703E-5</v>
      </c>
      <c r="AQ473" s="53">
        <v>5.6633307602494002E-3</v>
      </c>
      <c r="AR473" s="53">
        <v>9.1066905991118996E-3</v>
      </c>
      <c r="AS473" s="53">
        <v>9.2305163676122001E-10</v>
      </c>
      <c r="AT473" s="53">
        <v>4.4670428324496101E-5</v>
      </c>
      <c r="AU473" s="53">
        <v>0.33309608168015498</v>
      </c>
      <c r="AV473" s="53">
        <v>8.6253407588252201E-5</v>
      </c>
      <c r="AW473" s="53">
        <v>0.212143556034189</v>
      </c>
      <c r="AX473" s="53">
        <v>8.2088966062740601E-7</v>
      </c>
      <c r="AY473" s="53">
        <v>3.8958597930131601E-3</v>
      </c>
      <c r="AZ473" s="53">
        <v>2.2204460492503101E-16</v>
      </c>
      <c r="BA473" s="53">
        <v>2.2204460492503101E-16</v>
      </c>
      <c r="BB473" s="53">
        <v>1.8500797238574999E-3</v>
      </c>
      <c r="BC473" s="53">
        <v>2.2204460492503101E-16</v>
      </c>
      <c r="BD473" s="53">
        <v>3.7403363774977899E-3</v>
      </c>
      <c r="BE473" s="53">
        <v>4.1690926386370503E-9</v>
      </c>
      <c r="BF473" s="53">
        <v>2.2204460492503101E-16</v>
      </c>
      <c r="BG473" s="53">
        <v>5.4648088241818701E-5</v>
      </c>
      <c r="BH473" s="53">
        <v>0.24751439936171901</v>
      </c>
      <c r="BI473" s="53">
        <v>5.5656613069715298E-5</v>
      </c>
      <c r="BJ473" s="53">
        <v>3.6075042330041801E-2</v>
      </c>
      <c r="BK473" s="53">
        <v>0.22934669607616301</v>
      </c>
      <c r="BL473" s="53">
        <v>2.2204460492503101E-16</v>
      </c>
      <c r="BN473" s="5">
        <f t="shared" si="32"/>
        <v>0</v>
      </c>
      <c r="BO473" s="5">
        <f t="shared" si="33"/>
        <v>0</v>
      </c>
      <c r="BQ473" s="5">
        <f t="shared" si="34"/>
        <v>1</v>
      </c>
      <c r="BR473" s="5">
        <f t="shared" si="35"/>
        <v>0</v>
      </c>
    </row>
    <row r="474" spans="1:70" x14ac:dyDescent="0.35">
      <c r="A474">
        <v>473</v>
      </c>
      <c r="B474" t="s">
        <v>1862</v>
      </c>
      <c r="C474">
        <v>5.2</v>
      </c>
      <c r="D474">
        <v>3.1</v>
      </c>
      <c r="E474">
        <v>2.8</v>
      </c>
      <c r="F474">
        <v>1.68</v>
      </c>
      <c r="G474">
        <v>1.86</v>
      </c>
      <c r="H474">
        <v>1.1100000000000001</v>
      </c>
      <c r="I474">
        <v>59.62</v>
      </c>
      <c r="K474" t="s">
        <v>1572</v>
      </c>
      <c r="L474">
        <v>4000</v>
      </c>
      <c r="M474" t="s">
        <v>104</v>
      </c>
      <c r="N474" t="s">
        <v>1370</v>
      </c>
      <c r="O474" s="53">
        <v>0.14706666666666701</v>
      </c>
      <c r="P474" s="53">
        <v>0.33076666666666699</v>
      </c>
      <c r="Q474" s="53">
        <v>0.58620952380952396</v>
      </c>
      <c r="R474" s="53">
        <v>0.112566666666667</v>
      </c>
      <c r="S474" s="53">
        <v>-1.8041124150158801E-16</v>
      </c>
      <c r="T474" s="53">
        <v>-2.6784130469081901E-17</v>
      </c>
      <c r="U474" s="53">
        <v>-2.8792940254262999E-17</v>
      </c>
      <c r="V474" s="53">
        <v>-1.90125692967058E-16</v>
      </c>
      <c r="W474" s="53">
        <v>-2.73114864057789E-17</v>
      </c>
      <c r="X474" s="53">
        <v>0.24528333333333299</v>
      </c>
      <c r="Y474" s="53">
        <v>4.9999999999984801E-4</v>
      </c>
      <c r="Z474" s="53">
        <v>6.02666666666666E-2</v>
      </c>
      <c r="AA474" s="53">
        <v>-3.2604474675679299E-16</v>
      </c>
      <c r="AB474" s="53">
        <v>-1.28425048373515E-16</v>
      </c>
      <c r="AC474" s="53">
        <v>-3.0989100174849702E-17</v>
      </c>
      <c r="AD474" s="53">
        <v>1.4999999999997899E-3</v>
      </c>
      <c r="AE474" s="53">
        <v>2.3966666666666699E-2</v>
      </c>
      <c r="AF474" s="53">
        <v>-9.3189345129474106E-18</v>
      </c>
      <c r="AG474" s="53">
        <v>-3.1781868803371098E-17</v>
      </c>
      <c r="AH474" s="53">
        <v>3.46666666666649E-3</v>
      </c>
      <c r="AI474" s="53">
        <v>-3.42115225038242E-16</v>
      </c>
      <c r="AJ474" s="53">
        <v>-4.5705106366256099E-16</v>
      </c>
      <c r="AK474" s="53">
        <v>0.229333333333333</v>
      </c>
      <c r="AL474" s="53">
        <v>3.3999999999999898E-2</v>
      </c>
      <c r="AM474" s="53">
        <v>-2.6090241078691199E-16</v>
      </c>
      <c r="AN474" s="53">
        <v>0.34387282879918901</v>
      </c>
      <c r="AO474" s="53">
        <v>0.30582234518508999</v>
      </c>
      <c r="AP474" s="53">
        <v>1.0654008524416001E-10</v>
      </c>
      <c r="AQ474" s="53">
        <v>2.2204460492503101E-16</v>
      </c>
      <c r="AR474" s="53">
        <v>5.9526098013468601E-2</v>
      </c>
      <c r="AS474" s="53">
        <v>8.2328799499231604E-5</v>
      </c>
      <c r="AT474" s="53">
        <v>1.9418033351025401E-5</v>
      </c>
      <c r="AU474" s="53">
        <v>0.21875437908742801</v>
      </c>
      <c r="AV474" s="53">
        <v>1.70001660565504E-5</v>
      </c>
      <c r="AW474" s="53">
        <v>0.41197398522859002</v>
      </c>
      <c r="AX474" s="53">
        <v>5.4756847054815402E-13</v>
      </c>
      <c r="AY474" s="53">
        <v>5.0974181581820597E-8</v>
      </c>
      <c r="AZ474" s="53">
        <v>2.2204460492503101E-16</v>
      </c>
      <c r="BA474" s="53">
        <v>2.2204460492503101E-16</v>
      </c>
      <c r="BB474" s="53">
        <v>3.99977540571085E-7</v>
      </c>
      <c r="BC474" s="53">
        <v>2.2204460492503101E-16</v>
      </c>
      <c r="BD474" s="53">
        <v>2.3667711369231001E-4</v>
      </c>
      <c r="BE474" s="53">
        <v>3.4532714952229197E-2</v>
      </c>
      <c r="BF474" s="53">
        <v>2.2204460492503101E-16</v>
      </c>
      <c r="BG474" s="53">
        <v>1.2379772128819701E-6</v>
      </c>
      <c r="BH474" s="53">
        <v>0.122473942506143</v>
      </c>
      <c r="BI474" s="53">
        <v>3.4634196380371602E-10</v>
      </c>
      <c r="BJ474" s="53">
        <v>8.3720650567275498E-2</v>
      </c>
      <c r="BK474" s="53">
        <v>5.1077387586802498E-4</v>
      </c>
      <c r="BL474" s="53">
        <v>2.2204460492503101E-16</v>
      </c>
      <c r="BN474" s="5">
        <f t="shared" si="32"/>
        <v>0</v>
      </c>
      <c r="BO474" s="5">
        <f t="shared" si="33"/>
        <v>0</v>
      </c>
      <c r="BQ474" s="5">
        <f t="shared" si="34"/>
        <v>1</v>
      </c>
      <c r="BR474" s="5">
        <f t="shared" si="35"/>
        <v>0</v>
      </c>
    </row>
    <row r="475" spans="1:70" x14ac:dyDescent="0.35">
      <c r="A475">
        <v>474</v>
      </c>
      <c r="B475" t="s">
        <v>1863</v>
      </c>
      <c r="C475">
        <v>5.3</v>
      </c>
      <c r="D475">
        <v>3</v>
      </c>
      <c r="E475">
        <v>2.7</v>
      </c>
      <c r="F475">
        <v>1.77</v>
      </c>
      <c r="G475">
        <v>1.96</v>
      </c>
      <c r="H475">
        <v>1.1100000000000001</v>
      </c>
      <c r="I475">
        <v>56.6</v>
      </c>
      <c r="K475" t="s">
        <v>1572</v>
      </c>
      <c r="L475">
        <v>4000</v>
      </c>
      <c r="M475" t="s">
        <v>104</v>
      </c>
      <c r="N475" t="s">
        <v>1370</v>
      </c>
      <c r="O475" s="53">
        <v>0.24729999999999999</v>
      </c>
      <c r="P475" s="53">
        <v>0.39305000000000001</v>
      </c>
      <c r="Q475" s="53">
        <v>0.49426666666666702</v>
      </c>
      <c r="R475" s="53">
        <v>0.25973333333333298</v>
      </c>
      <c r="S475" s="53">
        <v>-1.80133685745432E-16</v>
      </c>
      <c r="T475" s="53">
        <v>-2.6256774532385E-17</v>
      </c>
      <c r="U475" s="53">
        <v>-2.83904844078364E-17</v>
      </c>
      <c r="V475" s="53">
        <v>-1.8401946633161999E-16</v>
      </c>
      <c r="W475" s="53">
        <v>-2.72837308301632E-17</v>
      </c>
      <c r="X475" s="53">
        <v>2.0833333333333301E-2</v>
      </c>
      <c r="Y475" s="53">
        <v>4.9999999999984096E-4</v>
      </c>
      <c r="Z475" s="53">
        <v>3.9999999999997798E-3</v>
      </c>
      <c r="AA475" s="53">
        <v>-3.0078717294657102E-16</v>
      </c>
      <c r="AB475" s="53">
        <v>-1.23068222279699E-16</v>
      </c>
      <c r="AC475" s="53">
        <v>-2.8539670626770403E-17</v>
      </c>
      <c r="AD475" s="53">
        <v>1.49999999999975E-3</v>
      </c>
      <c r="AE475" s="53">
        <v>0.16589999999999999</v>
      </c>
      <c r="AF475" s="53">
        <v>-9.3588331528948705E-18</v>
      </c>
      <c r="AG475" s="53">
        <v>-3.1785338250323E-17</v>
      </c>
      <c r="AH475" s="53">
        <v>1.35E-2</v>
      </c>
      <c r="AI475" s="53">
        <v>-3.4244829194563001E-16</v>
      </c>
      <c r="AJ475" s="53">
        <v>-4.3978709562964E-16</v>
      </c>
      <c r="AK475" s="53">
        <v>5.1666666666663899E-3</v>
      </c>
      <c r="AL475" s="53">
        <v>3.2399999999999998E-2</v>
      </c>
      <c r="AM475" s="53">
        <v>-2.6098567751375898E-16</v>
      </c>
      <c r="AN475" s="53">
        <v>0.24238558489460099</v>
      </c>
      <c r="AO475" s="53">
        <v>0.20238558071930299</v>
      </c>
      <c r="AP475" s="53">
        <v>2.73669291179692E-8</v>
      </c>
      <c r="AQ475" s="53">
        <v>4.2878991235938003E-11</v>
      </c>
      <c r="AR475" s="53">
        <v>3.18595410381564E-2</v>
      </c>
      <c r="AS475" s="53">
        <v>8.3061682568683496E-7</v>
      </c>
      <c r="AT475" s="53">
        <v>2.5600609207291098E-5</v>
      </c>
      <c r="AU475" s="53">
        <v>0.27157023132089497</v>
      </c>
      <c r="AV475" s="53">
        <v>4.4001592249066901E-5</v>
      </c>
      <c r="AW475" s="53">
        <v>0.44590194492454399</v>
      </c>
      <c r="AX475" s="53">
        <v>4.7076019580189099E-11</v>
      </c>
      <c r="AY475" s="53">
        <v>3.5165942526530499E-6</v>
      </c>
      <c r="AZ475" s="53">
        <v>2.2204460492503101E-16</v>
      </c>
      <c r="BA475" s="53">
        <v>2.2204460492503101E-16</v>
      </c>
      <c r="BB475" s="53">
        <v>7.7135534914951298E-6</v>
      </c>
      <c r="BC475" s="53">
        <v>2.2204460492503101E-16</v>
      </c>
      <c r="BD475" s="53">
        <v>3.4779334485726302E-4</v>
      </c>
      <c r="BE475" s="53">
        <v>1.4349666630445099E-3</v>
      </c>
      <c r="BF475" s="53">
        <v>2.2204460492503101E-16</v>
      </c>
      <c r="BG475" s="53">
        <v>1.15634994578163E-5</v>
      </c>
      <c r="BH475" s="53">
        <v>0.241641815434533</v>
      </c>
      <c r="BI475" s="53">
        <v>2.6779293337235499E-8</v>
      </c>
      <c r="BJ475" s="53">
        <v>4.9541393689437198E-2</v>
      </c>
      <c r="BK475" s="53">
        <v>4.4328916293439801E-3</v>
      </c>
      <c r="BL475" s="53">
        <v>2.2204460492503101E-16</v>
      </c>
      <c r="BN475" s="5">
        <f t="shared" si="32"/>
        <v>0</v>
      </c>
      <c r="BO475" s="5">
        <f t="shared" si="33"/>
        <v>0</v>
      </c>
      <c r="BQ475" s="5">
        <f t="shared" si="34"/>
        <v>0</v>
      </c>
      <c r="BR475" s="5">
        <f t="shared" si="35"/>
        <v>0</v>
      </c>
    </row>
    <row r="476" spans="1:70" x14ac:dyDescent="0.35">
      <c r="A476">
        <v>475</v>
      </c>
      <c r="B476" t="s">
        <v>1864</v>
      </c>
      <c r="C476">
        <v>5.2</v>
      </c>
      <c r="D476">
        <v>3.2</v>
      </c>
      <c r="E476">
        <v>2.8</v>
      </c>
      <c r="F476">
        <v>1.63</v>
      </c>
      <c r="G476">
        <v>1.86</v>
      </c>
      <c r="H476">
        <v>1.1399999999999999</v>
      </c>
      <c r="I476">
        <v>61.54</v>
      </c>
      <c r="K476" t="s">
        <v>1572</v>
      </c>
      <c r="L476">
        <v>4000</v>
      </c>
      <c r="M476" t="s">
        <v>104</v>
      </c>
      <c r="N476" t="s">
        <v>1370</v>
      </c>
      <c r="O476" s="53">
        <v>0.16366666666666699</v>
      </c>
      <c r="P476" s="53">
        <v>0.2848</v>
      </c>
      <c r="Q476" s="53">
        <v>0.64206666666666701</v>
      </c>
      <c r="R476" s="53">
        <v>8.1100000000000005E-2</v>
      </c>
      <c r="S476" s="53">
        <v>-1.8129941992128799E-16</v>
      </c>
      <c r="T476" s="53">
        <v>-2.7033930649622601E-17</v>
      </c>
      <c r="U476" s="53">
        <v>-2.84893636459671E-17</v>
      </c>
      <c r="V476" s="53">
        <v>-1.9162449405030199E-16</v>
      </c>
      <c r="W476" s="53">
        <v>-2.7339241981394501E-17</v>
      </c>
      <c r="X476" s="53">
        <v>1.9300000000000001E-2</v>
      </c>
      <c r="Y476" s="53">
        <v>-1.5037970868547699E-16</v>
      </c>
      <c r="Z476" s="53">
        <v>0.261133333333333</v>
      </c>
      <c r="AA476" s="53">
        <v>-3.2610025790802402E-16</v>
      </c>
      <c r="AB476" s="53">
        <v>-1.2767564783189299E-16</v>
      </c>
      <c r="AC476" s="53">
        <v>-3.0376742787829899E-17</v>
      </c>
      <c r="AD476" s="53">
        <v>-1.9891033264940501E-16</v>
      </c>
      <c r="AE476" s="53">
        <v>2.2366666666666701E-2</v>
      </c>
      <c r="AF476" s="53">
        <v>-9.3033220016636203E-18</v>
      </c>
      <c r="AG476" s="53">
        <v>-3.1781868803371098E-17</v>
      </c>
      <c r="AH476" s="53">
        <v>-1.7025270082626801E-16</v>
      </c>
      <c r="AI476" s="53">
        <v>-3.3276159605577502E-16</v>
      </c>
      <c r="AJ476" s="53">
        <v>-4.51971793324901E-16</v>
      </c>
      <c r="AK476" s="53">
        <v>0.211466666666667</v>
      </c>
      <c r="AL476" s="53">
        <v>-2.8427260545527101E-16</v>
      </c>
      <c r="AM476" s="53">
        <v>-2.6090241078691199E-16</v>
      </c>
      <c r="AN476" s="53">
        <v>0.33987638467499198</v>
      </c>
      <c r="AO476" s="53">
        <v>0.271908429145585</v>
      </c>
      <c r="AP476" s="53">
        <v>1.10801509021368E-11</v>
      </c>
      <c r="AQ476" s="53">
        <v>2.2204460492503101E-16</v>
      </c>
      <c r="AR476" s="53">
        <v>5.8862921727385199E-2</v>
      </c>
      <c r="AS476" s="53">
        <v>7.7509549804562805E-5</v>
      </c>
      <c r="AT476" s="53">
        <v>2.5786045939161499E-5</v>
      </c>
      <c r="AU476" s="53">
        <v>0.17564820677992099</v>
      </c>
      <c r="AV476" s="53">
        <v>1.3415448110308699E-5</v>
      </c>
      <c r="AW476" s="53">
        <v>0.40991733097183902</v>
      </c>
      <c r="AX476" s="53">
        <v>2.2204460492503101E-16</v>
      </c>
      <c r="AY476" s="53">
        <v>3.40626925522627E-9</v>
      </c>
      <c r="AZ476" s="53">
        <v>2.2204460492503101E-16</v>
      </c>
      <c r="BA476" s="53">
        <v>2.2204460492503101E-16</v>
      </c>
      <c r="BB476" s="53">
        <v>4.3003282914417802E-8</v>
      </c>
      <c r="BC476" s="53">
        <v>2.2204460492503101E-16</v>
      </c>
      <c r="BD476" s="53">
        <v>1.2773074952442299E-4</v>
      </c>
      <c r="BE476" s="53">
        <v>0.14723461278587999</v>
      </c>
      <c r="BF476" s="53">
        <v>2.2204460492503101E-16</v>
      </c>
      <c r="BG476" s="53">
        <v>8.5092414069322604E-7</v>
      </c>
      <c r="BH476" s="53">
        <v>7.9464567334705694E-2</v>
      </c>
      <c r="BI476" s="53">
        <v>3.2340743323859502E-11</v>
      </c>
      <c r="BJ476" s="53">
        <v>4.28998502858811E-2</v>
      </c>
      <c r="BK476" s="53">
        <v>1.2389815223092101E-4</v>
      </c>
      <c r="BL476" s="53">
        <v>2.2204460492503101E-16</v>
      </c>
      <c r="BN476" s="5">
        <f t="shared" si="32"/>
        <v>0</v>
      </c>
      <c r="BO476" s="5">
        <f t="shared" si="33"/>
        <v>0</v>
      </c>
      <c r="BQ476" s="5">
        <f t="shared" si="34"/>
        <v>1</v>
      </c>
      <c r="BR476" s="5">
        <f t="shared" si="35"/>
        <v>0</v>
      </c>
    </row>
    <row r="477" spans="1:70" x14ac:dyDescent="0.35">
      <c r="A477">
        <v>476</v>
      </c>
      <c r="B477" t="s">
        <v>1865</v>
      </c>
      <c r="C477">
        <v>5.2</v>
      </c>
      <c r="D477">
        <v>3.2</v>
      </c>
      <c r="E477">
        <v>2.8</v>
      </c>
      <c r="F477">
        <v>1.63</v>
      </c>
      <c r="G477">
        <v>1.86</v>
      </c>
      <c r="H477">
        <v>1.1399999999999999</v>
      </c>
      <c r="I477">
        <v>61.54</v>
      </c>
      <c r="K477" t="s">
        <v>1572</v>
      </c>
      <c r="L477">
        <v>4000</v>
      </c>
      <c r="M477" t="s">
        <v>104</v>
      </c>
      <c r="N477" t="s">
        <v>1370</v>
      </c>
      <c r="O477" s="53">
        <v>0.16366666666666699</v>
      </c>
      <c r="P477" s="53">
        <v>0.2848</v>
      </c>
      <c r="Q477" s="53">
        <v>0.64206666666666701</v>
      </c>
      <c r="R477" s="53">
        <v>8.1100000000000005E-2</v>
      </c>
      <c r="S477" s="53">
        <v>-1.8129941992128799E-16</v>
      </c>
      <c r="T477" s="53">
        <v>-2.7033930649622601E-17</v>
      </c>
      <c r="U477" s="53">
        <v>-2.84893636459671E-17</v>
      </c>
      <c r="V477" s="53">
        <v>-1.9162449405030199E-16</v>
      </c>
      <c r="W477" s="53">
        <v>-2.7339241981394501E-17</v>
      </c>
      <c r="X477" s="53">
        <v>1.9300000000000001E-2</v>
      </c>
      <c r="Y477" s="53">
        <v>-1.5037970868547699E-16</v>
      </c>
      <c r="Z477" s="53">
        <v>0.261133333333333</v>
      </c>
      <c r="AA477" s="53">
        <v>-3.2610025790802402E-16</v>
      </c>
      <c r="AB477" s="53">
        <v>-1.2767564783189299E-16</v>
      </c>
      <c r="AC477" s="53">
        <v>-3.0376742787829899E-17</v>
      </c>
      <c r="AD477" s="53">
        <v>-1.9891033264940501E-16</v>
      </c>
      <c r="AE477" s="53">
        <v>2.2366666666666701E-2</v>
      </c>
      <c r="AF477" s="53">
        <v>-9.3033220016636203E-18</v>
      </c>
      <c r="AG477" s="53">
        <v>-3.1781868803371098E-17</v>
      </c>
      <c r="AH477" s="53">
        <v>-1.7025270082626801E-16</v>
      </c>
      <c r="AI477" s="53">
        <v>-3.3276159605577502E-16</v>
      </c>
      <c r="AJ477" s="53">
        <v>-4.51971793324901E-16</v>
      </c>
      <c r="AK477" s="53">
        <v>0.211466666666667</v>
      </c>
      <c r="AL477" s="53">
        <v>-2.8427260545527101E-16</v>
      </c>
      <c r="AM477" s="53">
        <v>-2.6090241078691199E-16</v>
      </c>
      <c r="AN477" s="53">
        <v>0.33987638467499198</v>
      </c>
      <c r="AO477" s="53">
        <v>0.271908429145585</v>
      </c>
      <c r="AP477" s="53">
        <v>1.10801509021368E-11</v>
      </c>
      <c r="AQ477" s="53">
        <v>2.2204460492503101E-16</v>
      </c>
      <c r="AR477" s="53">
        <v>5.8862921727385199E-2</v>
      </c>
      <c r="AS477" s="53">
        <v>7.7509549804562805E-5</v>
      </c>
      <c r="AT477" s="53">
        <v>2.5786045939161499E-5</v>
      </c>
      <c r="AU477" s="53">
        <v>0.17564820677992099</v>
      </c>
      <c r="AV477" s="53">
        <v>1.3415448110308699E-5</v>
      </c>
      <c r="AW477" s="53">
        <v>0.40991733097183902</v>
      </c>
      <c r="AX477" s="53">
        <v>2.2204460492503101E-16</v>
      </c>
      <c r="AY477" s="53">
        <v>3.40626925522627E-9</v>
      </c>
      <c r="AZ477" s="53">
        <v>2.2204460492503101E-16</v>
      </c>
      <c r="BA477" s="53">
        <v>2.2204460492503101E-16</v>
      </c>
      <c r="BB477" s="53">
        <v>4.3003282914417802E-8</v>
      </c>
      <c r="BC477" s="53">
        <v>2.2204460492503101E-16</v>
      </c>
      <c r="BD477" s="53">
        <v>1.2773074952442299E-4</v>
      </c>
      <c r="BE477" s="53">
        <v>0.14723461278587999</v>
      </c>
      <c r="BF477" s="53">
        <v>2.2204460492503101E-16</v>
      </c>
      <c r="BG477" s="53">
        <v>8.5092414069322604E-7</v>
      </c>
      <c r="BH477" s="53">
        <v>7.9464567334705694E-2</v>
      </c>
      <c r="BI477" s="53">
        <v>3.2340743323859502E-11</v>
      </c>
      <c r="BJ477" s="53">
        <v>4.28998502858811E-2</v>
      </c>
      <c r="BK477" s="53">
        <v>1.2389815223092101E-4</v>
      </c>
      <c r="BL477" s="53">
        <v>2.2204460492503101E-16</v>
      </c>
      <c r="BN477" s="5">
        <f t="shared" si="32"/>
        <v>0</v>
      </c>
      <c r="BO477" s="5">
        <f t="shared" si="33"/>
        <v>0</v>
      </c>
      <c r="BQ477" s="5">
        <f t="shared" si="34"/>
        <v>1</v>
      </c>
      <c r="BR477" s="5">
        <f t="shared" si="35"/>
        <v>0</v>
      </c>
    </row>
    <row r="478" spans="1:70" x14ac:dyDescent="0.35">
      <c r="A478">
        <v>477</v>
      </c>
      <c r="B478" t="s">
        <v>1866</v>
      </c>
      <c r="C478">
        <v>5.4</v>
      </c>
      <c r="D478">
        <v>3</v>
      </c>
      <c r="E478">
        <v>2.8</v>
      </c>
      <c r="F478">
        <v>1.8</v>
      </c>
      <c r="G478">
        <v>1.93</v>
      </c>
      <c r="H478">
        <v>1.07</v>
      </c>
      <c r="I478">
        <v>55.56</v>
      </c>
      <c r="K478" t="s">
        <v>1572</v>
      </c>
      <c r="L478">
        <v>4000</v>
      </c>
      <c r="M478" t="s">
        <v>104</v>
      </c>
      <c r="N478" t="s">
        <v>1370</v>
      </c>
      <c r="O478" s="53">
        <v>0.46899999999999997</v>
      </c>
      <c r="P478" s="53">
        <v>0.40243333333333298</v>
      </c>
      <c r="Q478" s="53">
        <v>0.2838</v>
      </c>
      <c r="R478" s="53">
        <v>0.15643333333333301</v>
      </c>
      <c r="S478" s="53">
        <v>-1.7963408538434999E-16</v>
      </c>
      <c r="T478" s="53">
        <v>-2.7339241981394501E-17</v>
      </c>
      <c r="U478" s="53">
        <v>-2.9106925203414803E-17</v>
      </c>
      <c r="V478" s="53">
        <v>2.4999999999998201E-3</v>
      </c>
      <c r="W478" s="53">
        <v>-2.7255975254547599E-17</v>
      </c>
      <c r="X478" s="53">
        <v>0.114066666666667</v>
      </c>
      <c r="Y478" s="53">
        <v>8.4999999999999503E-3</v>
      </c>
      <c r="Z478" s="53">
        <v>1.3533333333333199E-2</v>
      </c>
      <c r="AA478" s="53">
        <v>-3.0814240048471201E-16</v>
      </c>
      <c r="AB478" s="53">
        <v>-1.2376211167008899E-16</v>
      </c>
      <c r="AC478" s="53">
        <v>-3.1905034170165398E-17</v>
      </c>
      <c r="AD478" s="53">
        <v>-2.5557334026871099E-16</v>
      </c>
      <c r="AE478" s="53">
        <v>5.7166666666666699E-2</v>
      </c>
      <c r="AF478" s="53">
        <v>-9.3605678763708494E-18</v>
      </c>
      <c r="AG478" s="53">
        <v>-3.1795746591178898E-17</v>
      </c>
      <c r="AH478" s="53">
        <v>1.2833333333333301E-2</v>
      </c>
      <c r="AI478" s="53">
        <v>-3.4519609393157698E-16</v>
      </c>
      <c r="AJ478" s="53">
        <v>-4.5627390754532401E-16</v>
      </c>
      <c r="AK478" s="53">
        <v>2.5333333333333201E-2</v>
      </c>
      <c r="AL478" s="53">
        <v>7.4349999999999902E-2</v>
      </c>
      <c r="AM478" s="53">
        <v>-2.6090241078691199E-16</v>
      </c>
      <c r="AN478" s="53">
        <v>0.182900301464478</v>
      </c>
      <c r="AO478" s="53">
        <v>0.110889889307179</v>
      </c>
      <c r="AP478" s="53">
        <v>2.5803500562141201E-8</v>
      </c>
      <c r="AQ478" s="53">
        <v>1.70218823971592E-9</v>
      </c>
      <c r="AR478" s="53">
        <v>3.11232785352193E-2</v>
      </c>
      <c r="AS478" s="53">
        <v>8.3754421376191196E-7</v>
      </c>
      <c r="AT478" s="53">
        <v>3.2868363906836202E-5</v>
      </c>
      <c r="AU478" s="53">
        <v>0.27019610356896401</v>
      </c>
      <c r="AV478" s="53">
        <v>1.0413455620317599E-4</v>
      </c>
      <c r="AW478" s="53">
        <v>0.38834821200814001</v>
      </c>
      <c r="AX478" s="53">
        <v>4.4644583617532801E-10</v>
      </c>
      <c r="AY478" s="53">
        <v>1.92330732786644E-5</v>
      </c>
      <c r="AZ478" s="53">
        <v>2.2204460492503101E-16</v>
      </c>
      <c r="BA478" s="53">
        <v>2.2204460492503101E-16</v>
      </c>
      <c r="BB478" s="53">
        <v>2.00074453986492E-5</v>
      </c>
      <c r="BC478" s="53">
        <v>2.2204460492503101E-16</v>
      </c>
      <c r="BD478" s="53">
        <v>7.6425116996442597E-4</v>
      </c>
      <c r="BE478" s="53">
        <v>7.4321551428528599E-4</v>
      </c>
      <c r="BF478" s="53">
        <v>2.2204460492503101E-16</v>
      </c>
      <c r="BG478" s="53">
        <v>4.8035887160753904E-6</v>
      </c>
      <c r="BH478" s="53">
        <v>0.19769866064234601</v>
      </c>
      <c r="BI478" s="53">
        <v>6.5989045652749504E-8</v>
      </c>
      <c r="BJ478" s="53">
        <v>6.81006323242105E-2</v>
      </c>
      <c r="BK478" s="53">
        <v>8.0624406219208106E-3</v>
      </c>
      <c r="BL478" s="53">
        <v>2.2204460492503101E-16</v>
      </c>
      <c r="BN478" s="5">
        <f t="shared" si="32"/>
        <v>0</v>
      </c>
      <c r="BO478" s="5">
        <f t="shared" si="33"/>
        <v>0</v>
      </c>
      <c r="BQ478" s="5">
        <f t="shared" si="34"/>
        <v>0</v>
      </c>
      <c r="BR478" s="5">
        <f t="shared" si="35"/>
        <v>0</v>
      </c>
    </row>
    <row r="479" spans="1:70" x14ac:dyDescent="0.35">
      <c r="A479">
        <v>478</v>
      </c>
      <c r="B479" t="s">
        <v>1867</v>
      </c>
      <c r="C479">
        <v>5.0999999999999996</v>
      </c>
      <c r="D479">
        <v>2.5</v>
      </c>
      <c r="E479">
        <v>2.4</v>
      </c>
      <c r="F479">
        <v>2.04</v>
      </c>
      <c r="G479">
        <v>2.13</v>
      </c>
      <c r="H479">
        <v>1.04</v>
      </c>
      <c r="I479">
        <v>49.02</v>
      </c>
      <c r="K479" t="s">
        <v>1572</v>
      </c>
      <c r="L479">
        <v>4000</v>
      </c>
      <c r="M479" t="s">
        <v>104</v>
      </c>
      <c r="N479" t="s">
        <v>1370</v>
      </c>
      <c r="O479" s="53">
        <v>1.2800000000000001E-2</v>
      </c>
      <c r="P479" s="53">
        <v>0.24540952380952399</v>
      </c>
      <c r="Q479" s="53">
        <v>0.25946666666666701</v>
      </c>
      <c r="R479" s="53">
        <v>0.15593809523809499</v>
      </c>
      <c r="S479" s="53">
        <v>-1.2040368702059801E-16</v>
      </c>
      <c r="T479" s="53">
        <v>-2.5840440898150501E-17</v>
      </c>
      <c r="U479" s="53">
        <v>-2.7802413149480301E-17</v>
      </c>
      <c r="V479" s="53">
        <v>0.34210000000000002</v>
      </c>
      <c r="W479" s="53">
        <v>-2.5424107263916101E-17</v>
      </c>
      <c r="X479" s="53">
        <v>2.4299999999999902E-2</v>
      </c>
      <c r="Y479" s="53">
        <v>1.7833333333333298E-2</v>
      </c>
      <c r="Z479" s="53">
        <v>-2.17853513007071E-16</v>
      </c>
      <c r="AA479" s="53">
        <v>4.9999999999972896E-4</v>
      </c>
      <c r="AB479" s="53">
        <v>3.0999999999998802E-3</v>
      </c>
      <c r="AC479" s="53">
        <v>-3.3540011046273599E-17</v>
      </c>
      <c r="AD479" s="53">
        <v>-2.7221280785028099E-16</v>
      </c>
      <c r="AE479" s="53">
        <v>0.19320000000000001</v>
      </c>
      <c r="AF479" s="53">
        <v>-9.0708690558827198E-18</v>
      </c>
      <c r="AG479" s="53">
        <v>-3.1806154932034803E-17</v>
      </c>
      <c r="AH479" s="53">
        <v>1.32333333333333E-2</v>
      </c>
      <c r="AI479" s="53">
        <v>-3.0037083931233598E-16</v>
      </c>
      <c r="AJ479" s="53">
        <v>1.9999999999996401E-3</v>
      </c>
      <c r="AK479" s="53">
        <v>0.21653333333333299</v>
      </c>
      <c r="AL479" s="53">
        <v>0.349119047619048</v>
      </c>
      <c r="AM479" s="53">
        <v>-2.4326374248318001E-16</v>
      </c>
      <c r="AN479" s="53">
        <v>2.7778758625200899E-2</v>
      </c>
      <c r="AO479" s="53">
        <v>3.9910177947940903E-3</v>
      </c>
      <c r="AP479" s="53">
        <v>7.3834881633527802E-4</v>
      </c>
      <c r="AQ479" s="53">
        <v>9.9764866030582593E-4</v>
      </c>
      <c r="AR479" s="53">
        <v>3.4341912635455201E-3</v>
      </c>
      <c r="AS479" s="53">
        <v>5.31273653683102E-11</v>
      </c>
      <c r="AT479" s="53">
        <v>2.4546433751803499E-5</v>
      </c>
      <c r="AU479" s="53">
        <v>0.72433202981414702</v>
      </c>
      <c r="AV479" s="53">
        <v>4.7237326234268602E-6</v>
      </c>
      <c r="AW479" s="53">
        <v>0.198210118797681</v>
      </c>
      <c r="AX479" s="53">
        <v>4.7127801432784798E-7</v>
      </c>
      <c r="AY479" s="53">
        <v>9.937192928899921E-4</v>
      </c>
      <c r="AZ479" s="53">
        <v>2.2204460492503101E-16</v>
      </c>
      <c r="BA479" s="53">
        <v>2.2204460492503101E-16</v>
      </c>
      <c r="BB479" s="53">
        <v>8.8316862307990303E-4</v>
      </c>
      <c r="BC479" s="53">
        <v>2.2204460492503101E-16</v>
      </c>
      <c r="BD479" s="53">
        <v>2.2785193052601502E-3</v>
      </c>
      <c r="BE479" s="53">
        <v>1.06557193991052E-8</v>
      </c>
      <c r="BF479" s="53">
        <v>2.2204460492503101E-16</v>
      </c>
      <c r="BG479" s="53">
        <v>3.4765197572006798E-4</v>
      </c>
      <c r="BH479" s="53">
        <v>0.38909090221271198</v>
      </c>
      <c r="BI479" s="53">
        <v>6.4546971600025303E-5</v>
      </c>
      <c r="BJ479" s="53">
        <v>3.33857517109084E-2</v>
      </c>
      <c r="BK479" s="53">
        <v>0.28352742981092099</v>
      </c>
      <c r="BL479" s="53">
        <v>2.2204460492503101E-16</v>
      </c>
      <c r="BN479" s="5">
        <f t="shared" si="32"/>
        <v>0</v>
      </c>
      <c r="BO479" s="5">
        <f t="shared" si="33"/>
        <v>1</v>
      </c>
      <c r="BQ479" s="5">
        <f t="shared" si="34"/>
        <v>0</v>
      </c>
      <c r="BR479" s="5">
        <f t="shared" si="35"/>
        <v>1</v>
      </c>
    </row>
    <row r="480" spans="1:70" x14ac:dyDescent="0.35">
      <c r="A480">
        <v>479</v>
      </c>
      <c r="B480" t="s">
        <v>1868</v>
      </c>
      <c r="C480">
        <v>5</v>
      </c>
      <c r="D480">
        <v>2.7</v>
      </c>
      <c r="E480">
        <v>2.8</v>
      </c>
      <c r="F480">
        <v>1.85</v>
      </c>
      <c r="G480">
        <v>1.79</v>
      </c>
      <c r="H480">
        <v>0.96</v>
      </c>
      <c r="I480">
        <v>54</v>
      </c>
      <c r="K480" t="s">
        <v>1572</v>
      </c>
      <c r="L480">
        <v>4000</v>
      </c>
      <c r="M480" t="s">
        <v>104</v>
      </c>
      <c r="N480" t="s">
        <v>1370</v>
      </c>
      <c r="O480" s="53">
        <v>0.22800000000000001</v>
      </c>
      <c r="P480" s="53">
        <v>1.04333333333333E-2</v>
      </c>
      <c r="Q480" s="53">
        <v>0.42856666666666698</v>
      </c>
      <c r="R480" s="53">
        <v>0.1125</v>
      </c>
      <c r="S480" s="53">
        <v>1.33333333333317E-3</v>
      </c>
      <c r="T480" s="53">
        <v>-2.73114864057789E-17</v>
      </c>
      <c r="U480" s="53">
        <v>-2.8258645423662198E-17</v>
      </c>
      <c r="V480" s="53">
        <v>0.18813333333333301</v>
      </c>
      <c r="W480" s="53">
        <v>-2.6811886044697499E-17</v>
      </c>
      <c r="X480" s="53">
        <v>0.222444444444444</v>
      </c>
      <c r="Y480" s="53">
        <v>3.3904761904761903E-2</v>
      </c>
      <c r="Z480" s="53">
        <v>4.4666666666665399E-3</v>
      </c>
      <c r="AA480" s="53">
        <v>9.9999999999971206E-4</v>
      </c>
      <c r="AB480" s="53">
        <v>-9.3258734068513097E-17</v>
      </c>
      <c r="AC480" s="53">
        <v>-2.9412236535186798E-17</v>
      </c>
      <c r="AD480" s="53">
        <v>-2.71754840852623E-16</v>
      </c>
      <c r="AE480" s="53">
        <v>0.15963333333333299</v>
      </c>
      <c r="AF480" s="53">
        <v>-9.28770949037983E-18</v>
      </c>
      <c r="AG480" s="53">
        <v>-3.1788807697275001E-17</v>
      </c>
      <c r="AH480" s="53">
        <v>3.3333333333332E-3</v>
      </c>
      <c r="AI480" s="53">
        <v>-3.3925640074983198E-16</v>
      </c>
      <c r="AJ480" s="53">
        <v>-4.6548875864971302E-16</v>
      </c>
      <c r="AK480" s="53">
        <v>0.812466666666667</v>
      </c>
      <c r="AL480" s="53">
        <v>3.1155555555555499E-2</v>
      </c>
      <c r="AM480" s="53">
        <v>-2.6126323326991502E-16</v>
      </c>
      <c r="AN480" s="53">
        <v>0.36781647290859998</v>
      </c>
      <c r="AO480" s="53">
        <v>5.3084007944172298E-2</v>
      </c>
      <c r="AP480" s="53">
        <v>1.0149156109363999E-8</v>
      </c>
      <c r="AQ480" s="53">
        <v>5.2116847882213902E-8</v>
      </c>
      <c r="AR480" s="53">
        <v>5.5158949477635798E-2</v>
      </c>
      <c r="AS480" s="53">
        <v>6.8090747202799004E-5</v>
      </c>
      <c r="AT480" s="53">
        <v>1.24920004757161E-5</v>
      </c>
      <c r="AU480" s="53">
        <v>0.76492171140979603</v>
      </c>
      <c r="AV480" s="53">
        <v>4.8484974775693496E-6</v>
      </c>
      <c r="AW480" s="53">
        <v>0.25510102314878802</v>
      </c>
      <c r="AX480" s="53">
        <v>2.0563383973757599E-9</v>
      </c>
      <c r="AY480" s="53">
        <v>1.22090529409809E-5</v>
      </c>
      <c r="AZ480" s="53">
        <v>2.2204460492503101E-16</v>
      </c>
      <c r="BA480" s="53">
        <v>2.2204460492503101E-16</v>
      </c>
      <c r="BB480" s="53">
        <v>3.37208215829403E-5</v>
      </c>
      <c r="BC480" s="53">
        <v>2.2204460492503101E-16</v>
      </c>
      <c r="BD480" s="53">
        <v>3.78753653212228E-3</v>
      </c>
      <c r="BE480" s="53">
        <v>7.2869545044398595E-5</v>
      </c>
      <c r="BF480" s="53">
        <v>2.2204460492503101E-16</v>
      </c>
      <c r="BG480" s="53">
        <v>1.14873077105992E-6</v>
      </c>
      <c r="BH480" s="53">
        <v>0.15940084719950401</v>
      </c>
      <c r="BI480" s="53">
        <v>2.5136569260121899E-8</v>
      </c>
      <c r="BJ480" s="53">
        <v>0.66862916692701602</v>
      </c>
      <c r="BK480" s="53">
        <v>2.17156302388152E-2</v>
      </c>
      <c r="BL480" s="53">
        <v>2.2204460492503101E-16</v>
      </c>
      <c r="BN480" s="5">
        <f t="shared" si="32"/>
        <v>1</v>
      </c>
      <c r="BO480" s="5">
        <f t="shared" si="33"/>
        <v>1</v>
      </c>
      <c r="BQ480" s="5">
        <f t="shared" si="34"/>
        <v>1</v>
      </c>
      <c r="BR480" s="5">
        <f t="shared" si="35"/>
        <v>2</v>
      </c>
    </row>
    <row r="481" spans="1:70" x14ac:dyDescent="0.35">
      <c r="A481">
        <v>480</v>
      </c>
      <c r="B481" t="s">
        <v>1869</v>
      </c>
      <c r="C481">
        <v>4.9000000000000004</v>
      </c>
      <c r="D481">
        <v>2.7</v>
      </c>
      <c r="E481">
        <v>2.6</v>
      </c>
      <c r="F481">
        <v>1.81</v>
      </c>
      <c r="G481">
        <v>1.88</v>
      </c>
      <c r="H481">
        <v>1.04</v>
      </c>
      <c r="I481">
        <v>55.1</v>
      </c>
      <c r="K481" t="s">
        <v>1572</v>
      </c>
      <c r="L481">
        <v>4000</v>
      </c>
      <c r="M481" t="s">
        <v>104</v>
      </c>
      <c r="N481" t="s">
        <v>1370</v>
      </c>
      <c r="O481" s="53">
        <v>0.1517</v>
      </c>
      <c r="P481" s="53">
        <v>0.41937878787878802</v>
      </c>
      <c r="Q481" s="53">
        <v>0.493933333333333</v>
      </c>
      <c r="R481" s="53">
        <v>0.1134</v>
      </c>
      <c r="S481" s="53">
        <v>1.33333333333316E-3</v>
      </c>
      <c r="T481" s="53">
        <v>-2.6895152771544401E-17</v>
      </c>
      <c r="U481" s="53">
        <v>-2.7994967455313697E-17</v>
      </c>
      <c r="V481" s="53">
        <v>7.1566666666666695E-2</v>
      </c>
      <c r="W481" s="53">
        <v>-2.6895152771544401E-17</v>
      </c>
      <c r="X481" s="53">
        <v>0.20449999999999999</v>
      </c>
      <c r="Y481" s="53">
        <v>2.0404761904761901E-2</v>
      </c>
      <c r="Z481" s="53">
        <v>9.9999999999980009E-4</v>
      </c>
      <c r="AA481" s="53">
        <v>9.9999999999972702E-4</v>
      </c>
      <c r="AB481" s="53">
        <v>4.5999999999999097E-3</v>
      </c>
      <c r="AC481" s="53">
        <v>-2.76575637392362E-17</v>
      </c>
      <c r="AD481" s="53">
        <v>-2.7877700148337702E-16</v>
      </c>
      <c r="AE481" s="53">
        <v>0.198833333333333</v>
      </c>
      <c r="AF481" s="53">
        <v>-9.2443414034803999E-18</v>
      </c>
      <c r="AG481" s="53">
        <v>-3.1794011867702901E-17</v>
      </c>
      <c r="AH481" s="53">
        <v>4.1666666666665903E-3</v>
      </c>
      <c r="AI481" s="53">
        <v>-3.45667938717043E-16</v>
      </c>
      <c r="AJ481" s="53">
        <v>-4.3348657996489199E-16</v>
      </c>
      <c r="AK481" s="53">
        <v>0.36763333333333298</v>
      </c>
      <c r="AL481" s="53">
        <v>6.08E-2</v>
      </c>
      <c r="AM481" s="53">
        <v>-2.6090241078691199E-16</v>
      </c>
      <c r="AN481" s="53">
        <v>0.47069518274314598</v>
      </c>
      <c r="AO481" s="53">
        <v>0.25753599152104401</v>
      </c>
      <c r="AP481" s="53">
        <v>6.9456261623015501E-8</v>
      </c>
      <c r="AQ481" s="53">
        <v>5.1333397461811196E-10</v>
      </c>
      <c r="AR481" s="53">
        <v>5.5466642098124401E-2</v>
      </c>
      <c r="AS481" s="53">
        <v>1.2943389505968601E-5</v>
      </c>
      <c r="AT481" s="53">
        <v>9.2308028364937892E-6</v>
      </c>
      <c r="AU481" s="53">
        <v>0.75027533876909303</v>
      </c>
      <c r="AV481" s="53">
        <v>2.0041305279924599E-6</v>
      </c>
      <c r="AW481" s="53">
        <v>0.38919797154610503</v>
      </c>
      <c r="AX481" s="53">
        <v>1.46712223557254E-10</v>
      </c>
      <c r="AY481" s="53">
        <v>2.9620253971663402E-6</v>
      </c>
      <c r="AZ481" s="53">
        <v>2.2204460492503101E-16</v>
      </c>
      <c r="BA481" s="53">
        <v>2.2204460492503101E-16</v>
      </c>
      <c r="BB481" s="53">
        <v>1.9573822335330599E-5</v>
      </c>
      <c r="BC481" s="53">
        <v>2.2204460492503101E-16</v>
      </c>
      <c r="BD481" s="53">
        <v>9.6719479593026299E-4</v>
      </c>
      <c r="BE481" s="53">
        <v>2.8144067567099901E-4</v>
      </c>
      <c r="BF481" s="53">
        <v>2.2204460492503101E-16</v>
      </c>
      <c r="BG481" s="53">
        <v>1.19457168832349E-5</v>
      </c>
      <c r="BH481" s="53">
        <v>0.311756162218155</v>
      </c>
      <c r="BI481" s="53">
        <v>2.1272277898571199E-8</v>
      </c>
      <c r="BJ481" s="53">
        <v>0.42433923639486099</v>
      </c>
      <c r="BK481" s="53">
        <v>1.42882455496654E-2</v>
      </c>
      <c r="BL481" s="53">
        <v>2.2204460492503101E-16</v>
      </c>
      <c r="BN481" s="5">
        <f t="shared" si="32"/>
        <v>0</v>
      </c>
      <c r="BO481" s="5">
        <f t="shared" si="33"/>
        <v>1</v>
      </c>
      <c r="BQ481" s="5">
        <f t="shared" si="34"/>
        <v>0</v>
      </c>
      <c r="BR481" s="5">
        <f t="shared" si="35"/>
        <v>1</v>
      </c>
    </row>
    <row r="482" spans="1:70" x14ac:dyDescent="0.35">
      <c r="A482">
        <v>481</v>
      </c>
      <c r="B482" t="s">
        <v>1870</v>
      </c>
      <c r="C482">
        <v>5.2</v>
      </c>
      <c r="D482">
        <v>3.3</v>
      </c>
      <c r="E482">
        <v>2.8</v>
      </c>
      <c r="F482">
        <v>1.58</v>
      </c>
      <c r="G482">
        <v>1.86</v>
      </c>
      <c r="H482">
        <v>1.18</v>
      </c>
      <c r="I482">
        <v>63.46</v>
      </c>
      <c r="K482" t="s">
        <v>1572</v>
      </c>
      <c r="L482">
        <v>4000</v>
      </c>
      <c r="M482" t="s">
        <v>104</v>
      </c>
      <c r="N482" t="s">
        <v>1370</v>
      </c>
      <c r="O482" s="53">
        <v>0.33379999999999999</v>
      </c>
      <c r="P482" s="53">
        <v>0.353833333333333</v>
      </c>
      <c r="Q482" s="53">
        <v>0.592733333333333</v>
      </c>
      <c r="R482" s="53">
        <v>3.0200000000000001E-2</v>
      </c>
      <c r="S482" s="53">
        <v>2.3999999999997899E-3</v>
      </c>
      <c r="T482" s="53">
        <v>-2.7033930649622601E-17</v>
      </c>
      <c r="U482" s="53">
        <v>-2.8419974706927998E-17</v>
      </c>
      <c r="V482" s="53">
        <v>-1.9334533973847099E-16</v>
      </c>
      <c r="W482" s="53">
        <v>-2.7144952952085102E-17</v>
      </c>
      <c r="X482" s="53">
        <v>8.3333333333333107E-3</v>
      </c>
      <c r="Y482" s="53">
        <v>-1.4738210651898999E-16</v>
      </c>
      <c r="Z482" s="53">
        <v>0.31323333333333298</v>
      </c>
      <c r="AA482" s="53">
        <v>-3.2654434711787399E-16</v>
      </c>
      <c r="AB482" s="53">
        <v>-1.26343380202343E-16</v>
      </c>
      <c r="AC482" s="53">
        <v>-2.9498105347247598E-17</v>
      </c>
      <c r="AD482" s="53">
        <v>-1.9220736113823E-16</v>
      </c>
      <c r="AE482" s="53">
        <v>7.5366666666666707E-2</v>
      </c>
      <c r="AF482" s="53">
        <v>-9.3015872781876398E-18</v>
      </c>
      <c r="AG482" s="53">
        <v>-3.1717684034759902E-17</v>
      </c>
      <c r="AH482" s="53">
        <v>-1.7108536809473701E-16</v>
      </c>
      <c r="AI482" s="53">
        <v>-2.8368973836734298E-16</v>
      </c>
      <c r="AJ482" s="53">
        <v>1.3333333333328801E-3</v>
      </c>
      <c r="AK482" s="53">
        <v>7.8799999999999995E-2</v>
      </c>
      <c r="AL482" s="53">
        <v>-2.8610447344590298E-16</v>
      </c>
      <c r="AM482" s="53">
        <v>-2.6065261060637098E-16</v>
      </c>
      <c r="AN482" s="53">
        <v>0.398532352074702</v>
      </c>
      <c r="AO482" s="53">
        <v>0.27834876652102603</v>
      </c>
      <c r="AP482" s="53">
        <v>1.43475613636347E-12</v>
      </c>
      <c r="AQ482" s="53">
        <v>2.2204460492503101E-16</v>
      </c>
      <c r="AR482" s="53">
        <v>6.6114329685938195E-2</v>
      </c>
      <c r="AS482" s="53">
        <v>3.2938645623559101E-4</v>
      </c>
      <c r="AT482" s="53">
        <v>2.3416273953880401E-5</v>
      </c>
      <c r="AU482" s="53">
        <v>9.3189254162518206E-2</v>
      </c>
      <c r="AV482" s="53">
        <v>1.1834317691436499E-5</v>
      </c>
      <c r="AW482" s="53">
        <v>0.44757463978923501</v>
      </c>
      <c r="AX482" s="53">
        <v>2.2204460492503101E-16</v>
      </c>
      <c r="AY482" s="53">
        <v>2.8130247106556801E-10</v>
      </c>
      <c r="AZ482" s="53">
        <v>2.2204460492503101E-16</v>
      </c>
      <c r="BA482" s="53">
        <v>2.2204460492503101E-16</v>
      </c>
      <c r="BB482" s="53">
        <v>7.4552098761552403E-9</v>
      </c>
      <c r="BC482" s="53">
        <v>2.2204460492503101E-16</v>
      </c>
      <c r="BD482" s="53">
        <v>5.07345650686583E-5</v>
      </c>
      <c r="BE482" s="53">
        <v>0.29207783018450401</v>
      </c>
      <c r="BF482" s="53">
        <v>2.2204460492503101E-16</v>
      </c>
      <c r="BG482" s="53">
        <v>7.2778547666256503E-7</v>
      </c>
      <c r="BH482" s="53">
        <v>6.4942914776531399E-2</v>
      </c>
      <c r="BI482" s="53">
        <v>5.0220684458010601E-12</v>
      </c>
      <c r="BJ482" s="53">
        <v>2.5709542171439E-2</v>
      </c>
      <c r="BK482" s="53">
        <v>3.1626869353777699E-5</v>
      </c>
      <c r="BL482" s="53">
        <v>2.2204460492503101E-16</v>
      </c>
      <c r="BN482" s="5">
        <f t="shared" si="32"/>
        <v>0</v>
      </c>
      <c r="BO482" s="5">
        <f t="shared" si="33"/>
        <v>0</v>
      </c>
      <c r="BQ482" s="5">
        <f t="shared" si="34"/>
        <v>1</v>
      </c>
      <c r="BR482" s="5">
        <f t="shared" si="35"/>
        <v>0</v>
      </c>
    </row>
    <row r="483" spans="1:70" x14ac:dyDescent="0.35">
      <c r="A483">
        <v>482</v>
      </c>
      <c r="B483" t="s">
        <v>1871</v>
      </c>
      <c r="C483">
        <v>5.3</v>
      </c>
      <c r="D483">
        <v>3</v>
      </c>
      <c r="E483">
        <v>2.8</v>
      </c>
      <c r="F483">
        <v>1.77</v>
      </c>
      <c r="G483">
        <v>1.89</v>
      </c>
      <c r="H483">
        <v>1.07</v>
      </c>
      <c r="I483">
        <v>56.6</v>
      </c>
      <c r="K483" t="s">
        <v>1572</v>
      </c>
      <c r="L483">
        <v>4000</v>
      </c>
      <c r="M483" t="s">
        <v>104</v>
      </c>
      <c r="N483" t="s">
        <v>1370</v>
      </c>
      <c r="O483" s="53">
        <v>0.32133333333333303</v>
      </c>
      <c r="P483" s="53">
        <v>0.34168333333333301</v>
      </c>
      <c r="Q483" s="53">
        <v>0.38219999999999998</v>
      </c>
      <c r="R483" s="53">
        <v>8.6900000000000005E-2</v>
      </c>
      <c r="S483" s="53">
        <v>-1.7963408538434999E-16</v>
      </c>
      <c r="T483" s="53">
        <v>-2.7255975254547599E-17</v>
      </c>
      <c r="U483" s="53">
        <v>-2.8877941704585899E-17</v>
      </c>
      <c r="V483" s="53">
        <v>2.4999999999998201E-3</v>
      </c>
      <c r="W483" s="53">
        <v>-2.7228219678932001E-17</v>
      </c>
      <c r="X483" s="53">
        <v>0.114266666666667</v>
      </c>
      <c r="Y483" s="53">
        <v>9.9999999999999603E-3</v>
      </c>
      <c r="Z483" s="53">
        <v>2.82666666666666E-2</v>
      </c>
      <c r="AA483" s="53">
        <v>-3.0805913375786502E-16</v>
      </c>
      <c r="AB483" s="53">
        <v>-1.23734356094474E-16</v>
      </c>
      <c r="AC483" s="53">
        <v>-3.1892023744095602E-17</v>
      </c>
      <c r="AD483" s="53">
        <v>-2.5558721805651902E-16</v>
      </c>
      <c r="AE483" s="53">
        <v>0.123266666666667</v>
      </c>
      <c r="AF483" s="53">
        <v>-9.3536289824669398E-18</v>
      </c>
      <c r="AG483" s="53">
        <v>-3.1795746591178898E-17</v>
      </c>
      <c r="AH483" s="53">
        <v>1.2833333333333301E-2</v>
      </c>
      <c r="AI483" s="53">
        <v>-3.4541813853650198E-16</v>
      </c>
      <c r="AJ483" s="53">
        <v>-4.5627390754532401E-16</v>
      </c>
      <c r="AK483" s="53">
        <v>4.80999999999999E-2</v>
      </c>
      <c r="AL483" s="53">
        <v>5.8483333333333297E-2</v>
      </c>
      <c r="AM483" s="53">
        <v>-2.6090241078691199E-16</v>
      </c>
      <c r="AN483" s="53">
        <v>0.298555936115807</v>
      </c>
      <c r="AO483" s="53">
        <v>0.125940711293338</v>
      </c>
      <c r="AP483" s="53">
        <v>5.2268518392804599E-9</v>
      </c>
      <c r="AQ483" s="53">
        <v>8.8986343322973597E-11</v>
      </c>
      <c r="AR483" s="53">
        <v>4.3943767729989203E-2</v>
      </c>
      <c r="AS483" s="53">
        <v>7.2793028157988296E-6</v>
      </c>
      <c r="AT483" s="53">
        <v>2.5190588978845398E-5</v>
      </c>
      <c r="AU483" s="53">
        <v>0.309798326879625</v>
      </c>
      <c r="AV483" s="53">
        <v>4.9111675754552702E-5</v>
      </c>
      <c r="AW483" s="53">
        <v>0.401379052605149</v>
      </c>
      <c r="AX483" s="53">
        <v>7.3012759667213806E-11</v>
      </c>
      <c r="AY483" s="53">
        <v>3.4996899730022202E-6</v>
      </c>
      <c r="AZ483" s="53">
        <v>2.2204460492503101E-16</v>
      </c>
      <c r="BA483" s="53">
        <v>2.2204460492503101E-16</v>
      </c>
      <c r="BB483" s="53">
        <v>6.9305515055872402E-6</v>
      </c>
      <c r="BC483" s="53">
        <v>2.2204460492503101E-16</v>
      </c>
      <c r="BD483" s="53">
        <v>6.1090472287698104E-4</v>
      </c>
      <c r="BE483" s="53">
        <v>1.41325028330618E-3</v>
      </c>
      <c r="BF483" s="53">
        <v>2.2204460492503101E-16</v>
      </c>
      <c r="BG483" s="53">
        <v>3.1935783173509899E-6</v>
      </c>
      <c r="BH483" s="53">
        <v>0.17516172442535</v>
      </c>
      <c r="BI483" s="53">
        <v>1.259920839114E-8</v>
      </c>
      <c r="BJ483" s="53">
        <v>0.118525032664326</v>
      </c>
      <c r="BK483" s="53">
        <v>4.1830441981885397E-3</v>
      </c>
      <c r="BL483" s="53">
        <v>2.2204460492503101E-16</v>
      </c>
      <c r="BN483" s="5">
        <f t="shared" si="32"/>
        <v>0</v>
      </c>
      <c r="BO483" s="5">
        <f t="shared" si="33"/>
        <v>0</v>
      </c>
      <c r="BQ483" s="5">
        <f t="shared" si="34"/>
        <v>0</v>
      </c>
      <c r="BR483" s="5">
        <f t="shared" si="35"/>
        <v>0</v>
      </c>
    </row>
    <row r="484" spans="1:70" x14ac:dyDescent="0.35">
      <c r="A484">
        <v>483</v>
      </c>
      <c r="B484" t="s">
        <v>1872</v>
      </c>
      <c r="C484">
        <v>5.5</v>
      </c>
      <c r="D484">
        <v>3.1</v>
      </c>
      <c r="E484">
        <v>2.9</v>
      </c>
      <c r="F484">
        <v>1.77</v>
      </c>
      <c r="G484">
        <v>1.9</v>
      </c>
      <c r="H484">
        <v>1.07</v>
      </c>
      <c r="I484">
        <v>56.36</v>
      </c>
      <c r="K484" t="s">
        <v>1572</v>
      </c>
      <c r="L484">
        <v>4000</v>
      </c>
      <c r="M484" t="s">
        <v>104</v>
      </c>
      <c r="N484" t="s">
        <v>1370</v>
      </c>
      <c r="O484" s="53">
        <v>0.56683333333333397</v>
      </c>
      <c r="P484" s="53">
        <v>0.46783333333333299</v>
      </c>
      <c r="Q484" s="53">
        <v>0.1128</v>
      </c>
      <c r="R484" s="53">
        <v>6.5333333333333299E-2</v>
      </c>
      <c r="S484" s="53">
        <v>-1.8302026560945699E-16</v>
      </c>
      <c r="T484" s="53">
        <v>-2.7478019859472599E-17</v>
      </c>
      <c r="U484" s="53">
        <v>-2.9412236535186798E-17</v>
      </c>
      <c r="V484" s="53">
        <v>4.9999999999981797E-4</v>
      </c>
      <c r="W484" s="53">
        <v>-2.74225087082414E-17</v>
      </c>
      <c r="X484" s="53">
        <v>9.1566666666666699E-2</v>
      </c>
      <c r="Y484" s="53">
        <v>5.4999999999998999E-3</v>
      </c>
      <c r="Z484" s="53">
        <v>1.8333333333333101E-2</v>
      </c>
      <c r="AA484" s="53">
        <v>-3.29403171406284E-16</v>
      </c>
      <c r="AB484" s="53">
        <v>-1.3025691636414601E-16</v>
      </c>
      <c r="AC484" s="53">
        <v>-3.18755438710738E-17</v>
      </c>
      <c r="AD484" s="53">
        <v>-2.2189194925914499E-16</v>
      </c>
      <c r="AE484" s="53">
        <v>5.6133333333333299E-2</v>
      </c>
      <c r="AF484" s="53">
        <v>-9.30505672513959E-18</v>
      </c>
      <c r="AG484" s="53">
        <v>-3.1790542420750999E-17</v>
      </c>
      <c r="AH484" s="53">
        <v>1.2833333333333301E-2</v>
      </c>
      <c r="AI484" s="53">
        <v>-3.4519609393157698E-16</v>
      </c>
      <c r="AJ484" s="53">
        <v>1.59999999999953E-3</v>
      </c>
      <c r="AK484" s="53">
        <v>4.5566666666666603E-2</v>
      </c>
      <c r="AL484" s="53">
        <v>1.4766666666666499E-2</v>
      </c>
      <c r="AM484" s="53">
        <v>-2.6090241078691199E-16</v>
      </c>
      <c r="AN484" s="53">
        <v>0.19808579902935899</v>
      </c>
      <c r="AO484" s="53">
        <v>0.15720660933754499</v>
      </c>
      <c r="AP484" s="53">
        <v>4.6926223701009304E-9</v>
      </c>
      <c r="AQ484" s="53">
        <v>8.4624959809692803E-10</v>
      </c>
      <c r="AR484" s="53">
        <v>3.5931189423431403E-2</v>
      </c>
      <c r="AS484" s="53">
        <v>3.5898380938128801E-6</v>
      </c>
      <c r="AT484" s="53">
        <v>3.7298384549637001E-5</v>
      </c>
      <c r="AU484" s="53">
        <v>0.177451520295895</v>
      </c>
      <c r="AV484" s="53">
        <v>2.8698280949111501E-4</v>
      </c>
      <c r="AW484" s="53">
        <v>0.40079355770241698</v>
      </c>
      <c r="AX484" s="53">
        <v>2.1776230157159001E-10</v>
      </c>
      <c r="AY484" s="53">
        <v>1.9382160035084599E-5</v>
      </c>
      <c r="AZ484" s="53">
        <v>2.2204460492503101E-16</v>
      </c>
      <c r="BA484" s="53">
        <v>2.2204460492503101E-16</v>
      </c>
      <c r="BB484" s="53">
        <v>1.4152828855940599E-5</v>
      </c>
      <c r="BC484" s="53">
        <v>2.2204460492503101E-16</v>
      </c>
      <c r="BD484" s="53">
        <v>7.2895147225718099E-4</v>
      </c>
      <c r="BE484" s="53">
        <v>3.6905567068550899E-3</v>
      </c>
      <c r="BF484" s="53">
        <v>2.2204460492503101E-16</v>
      </c>
      <c r="BG484" s="53">
        <v>1.7281404273360701E-6</v>
      </c>
      <c r="BH484" s="53">
        <v>0.16078619662756499</v>
      </c>
      <c r="BI484" s="53">
        <v>3.6523607418943198E-8</v>
      </c>
      <c r="BJ484" s="53">
        <v>6.85954041933797E-2</v>
      </c>
      <c r="BK484" s="53">
        <v>4.8529786595307104E-3</v>
      </c>
      <c r="BL484" s="53">
        <v>2.2204460492503101E-16</v>
      </c>
      <c r="BN484" s="5">
        <f t="shared" ref="BN484:BN547" si="36">COUNTIF(O484:AN484,"&gt;0.7")</f>
        <v>0</v>
      </c>
      <c r="BO484" s="5">
        <f t="shared" ref="BO484:BO547" si="37">COUNTIF(AO484:BL484,"&gt;0.7")</f>
        <v>0</v>
      </c>
      <c r="BQ484" s="5">
        <f t="shared" si="34"/>
        <v>1</v>
      </c>
      <c r="BR484" s="5">
        <f t="shared" si="35"/>
        <v>0</v>
      </c>
    </row>
    <row r="485" spans="1:70" x14ac:dyDescent="0.35">
      <c r="A485">
        <v>484</v>
      </c>
      <c r="B485" t="s">
        <v>1873</v>
      </c>
      <c r="C485">
        <v>5.4</v>
      </c>
      <c r="D485">
        <v>2.8</v>
      </c>
      <c r="E485">
        <v>2.7</v>
      </c>
      <c r="F485">
        <v>1.93</v>
      </c>
      <c r="G485">
        <v>2</v>
      </c>
      <c r="H485">
        <v>1.04</v>
      </c>
      <c r="I485">
        <v>51.85</v>
      </c>
      <c r="K485" t="s">
        <v>1572</v>
      </c>
      <c r="L485">
        <v>4000</v>
      </c>
      <c r="M485" t="s">
        <v>104</v>
      </c>
      <c r="N485" t="s">
        <v>1370</v>
      </c>
      <c r="O485" s="53">
        <v>0.25476666666666697</v>
      </c>
      <c r="P485" s="53">
        <v>0.216302597402597</v>
      </c>
      <c r="Q485" s="53">
        <v>0.35206666666666703</v>
      </c>
      <c r="R485" s="53">
        <v>0.2051</v>
      </c>
      <c r="S485" s="53">
        <v>-1.7014167852380499E-16</v>
      </c>
      <c r="T485" s="53">
        <v>-2.6589841439772501E-17</v>
      </c>
      <c r="U485" s="53">
        <v>-2.9138150225982399E-17</v>
      </c>
      <c r="V485" s="53">
        <v>0.1069</v>
      </c>
      <c r="W485" s="53">
        <v>-2.7366997557010099E-17</v>
      </c>
      <c r="X485" s="53">
        <v>2.5899999999999899E-2</v>
      </c>
      <c r="Y485" s="53">
        <v>1.2E-2</v>
      </c>
      <c r="Z485" s="53">
        <v>-2.2551405187698502E-16</v>
      </c>
      <c r="AA485" s="53">
        <v>-2.9487523534044199E-16</v>
      </c>
      <c r="AB485" s="53">
        <v>-1.04555253344074E-16</v>
      </c>
      <c r="AC485" s="53">
        <v>-3.0631747138798499E-17</v>
      </c>
      <c r="AD485" s="53">
        <v>-2.8550772857016702E-16</v>
      </c>
      <c r="AE485" s="53">
        <v>0.136133333333333</v>
      </c>
      <c r="AF485" s="53">
        <v>-9.3119956190434995E-18</v>
      </c>
      <c r="AG485" s="53">
        <v>-3.1806154932034803E-17</v>
      </c>
      <c r="AH485" s="53">
        <v>4.1666666666665903E-3</v>
      </c>
      <c r="AI485" s="53">
        <v>-3.1974423109204502E-16</v>
      </c>
      <c r="AJ485" s="53">
        <v>-4.36151115223993E-16</v>
      </c>
      <c r="AK485" s="53">
        <v>-3.2843172625973699E-16</v>
      </c>
      <c r="AL485" s="53">
        <v>0.62323333333333397</v>
      </c>
      <c r="AM485" s="53">
        <v>-2.6098567751375898E-16</v>
      </c>
      <c r="AN485" s="53">
        <v>8.8191633155413299E-2</v>
      </c>
      <c r="AO485" s="53">
        <v>1.2621800266180301E-2</v>
      </c>
      <c r="AP485" s="53">
        <v>4.2226605288383104E-6</v>
      </c>
      <c r="AQ485" s="53">
        <v>1.11351184289037E-5</v>
      </c>
      <c r="AR485" s="53">
        <v>1.70760497376428E-2</v>
      </c>
      <c r="AS485" s="53">
        <v>3.1010953112727102E-8</v>
      </c>
      <c r="AT485" s="53">
        <v>2.9026649335053499E-5</v>
      </c>
      <c r="AU485" s="53">
        <v>0.33731274343613599</v>
      </c>
      <c r="AV485" s="53">
        <v>7.5233772783942702E-5</v>
      </c>
      <c r="AW485" s="53">
        <v>0.32493228714273498</v>
      </c>
      <c r="AX485" s="53">
        <v>1.9760337868762E-8</v>
      </c>
      <c r="AY485" s="53">
        <v>5.3733558878893395E-4</v>
      </c>
      <c r="AZ485" s="53">
        <v>2.2204460492503101E-16</v>
      </c>
      <c r="BA485" s="53">
        <v>2.2204460492503101E-16</v>
      </c>
      <c r="BB485" s="53">
        <v>3.9506033625042602E-4</v>
      </c>
      <c r="BC485" s="53">
        <v>2.2204460492503101E-16</v>
      </c>
      <c r="BD485" s="53">
        <v>1.5523259361224699E-3</v>
      </c>
      <c r="BE485" s="53">
        <v>1.1701668440071501E-6</v>
      </c>
      <c r="BF485" s="53">
        <v>2.2204460492503101E-16</v>
      </c>
      <c r="BG485" s="53">
        <v>3.1211665175568702E-5</v>
      </c>
      <c r="BH485" s="53">
        <v>0.29918573111549601</v>
      </c>
      <c r="BI485" s="53">
        <v>4.4336298737243797E-6</v>
      </c>
      <c r="BJ485" s="53">
        <v>6.3549058331436606E-2</v>
      </c>
      <c r="BK485" s="53">
        <v>7.2692614763498503E-2</v>
      </c>
      <c r="BL485" s="53">
        <v>2.2204460492503101E-16</v>
      </c>
      <c r="BN485" s="5">
        <f t="shared" si="36"/>
        <v>0</v>
      </c>
      <c r="BO485" s="5">
        <f t="shared" si="37"/>
        <v>0</v>
      </c>
      <c r="BQ485" s="5">
        <f t="shared" si="34"/>
        <v>1</v>
      </c>
      <c r="BR485" s="5">
        <f t="shared" si="35"/>
        <v>0</v>
      </c>
    </row>
    <row r="486" spans="1:70" x14ac:dyDescent="0.35">
      <c r="A486">
        <v>485</v>
      </c>
      <c r="B486" t="s">
        <v>1874</v>
      </c>
      <c r="C486">
        <v>5.3</v>
      </c>
      <c r="D486">
        <v>2.7</v>
      </c>
      <c r="E486">
        <v>2.9</v>
      </c>
      <c r="F486">
        <v>1.96</v>
      </c>
      <c r="G486">
        <v>1.83</v>
      </c>
      <c r="H486">
        <v>0.93</v>
      </c>
      <c r="I486">
        <v>50.94</v>
      </c>
      <c r="K486" t="s">
        <v>1572</v>
      </c>
      <c r="L486">
        <v>4000</v>
      </c>
      <c r="M486" t="s">
        <v>104</v>
      </c>
      <c r="N486" t="s">
        <v>1370</v>
      </c>
      <c r="O486" s="53">
        <v>0.20023333333333301</v>
      </c>
      <c r="P486" s="53">
        <v>2.72333333333333E-2</v>
      </c>
      <c r="Q486" s="53">
        <v>0.15340000000000001</v>
      </c>
      <c r="R486" s="53">
        <v>3.3933333333333301E-2</v>
      </c>
      <c r="S486" s="53">
        <v>1.33333333333318E-3</v>
      </c>
      <c r="T486" s="53">
        <v>-2.7450264283857001E-17</v>
      </c>
      <c r="U486" s="53">
        <v>-2.9167640525073998E-17</v>
      </c>
      <c r="V486" s="53">
        <v>0.36849999999999999</v>
      </c>
      <c r="W486" s="53">
        <v>-2.66731081666194E-17</v>
      </c>
      <c r="X486" s="53">
        <v>0.24049999999999999</v>
      </c>
      <c r="Y486" s="53">
        <v>3.5999999999999997E-2</v>
      </c>
      <c r="Z486" s="53">
        <v>8.1333333333331505E-3</v>
      </c>
      <c r="AA486" s="53">
        <v>9.9999999999972008E-4</v>
      </c>
      <c r="AB486" s="53">
        <v>7.9999999999991504E-4</v>
      </c>
      <c r="AC486" s="53">
        <v>-3.19926377057023E-17</v>
      </c>
      <c r="AD486" s="53">
        <v>-2.6560698085376098E-16</v>
      </c>
      <c r="AE486" s="53">
        <v>0.18060000000000001</v>
      </c>
      <c r="AF486" s="53">
        <v>-9.2773011495239595E-18</v>
      </c>
      <c r="AG486" s="53">
        <v>-3.1136551670307701E-17</v>
      </c>
      <c r="AH486" s="53">
        <v>8.0666666666666005E-3</v>
      </c>
      <c r="AI486" s="53">
        <v>-3.0717095533816499E-16</v>
      </c>
      <c r="AJ486" s="53">
        <v>-4.8053228063338295E-16</v>
      </c>
      <c r="AK486" s="53">
        <v>0.18586666666666701</v>
      </c>
      <c r="AL486" s="53">
        <v>0.64272857142857198</v>
      </c>
      <c r="AM486" s="53">
        <v>-2.52922682797418E-16</v>
      </c>
      <c r="AN486" s="53">
        <v>0.17703994812562401</v>
      </c>
      <c r="AO486" s="53">
        <v>3.0172652858089198E-3</v>
      </c>
      <c r="AP486" s="53">
        <v>2.22486119941913E-7</v>
      </c>
      <c r="AQ486" s="53">
        <v>8.0089573435733301E-4</v>
      </c>
      <c r="AR486" s="53">
        <v>3.4747147485121102E-2</v>
      </c>
      <c r="AS486" s="53">
        <v>1.2189823498683999E-5</v>
      </c>
      <c r="AT486" s="53">
        <v>1.7538749600504898E-5</v>
      </c>
      <c r="AU486" s="53">
        <v>0.50957473574856205</v>
      </c>
      <c r="AV486" s="53">
        <v>4.7837821354705898E-5</v>
      </c>
      <c r="AW486" s="53">
        <v>0.22104983620371499</v>
      </c>
      <c r="AX486" s="53">
        <v>5.96016880347172E-8</v>
      </c>
      <c r="AY486" s="53">
        <v>9.4838475183547195E-4</v>
      </c>
      <c r="AZ486" s="53">
        <v>2.2204460492503101E-16</v>
      </c>
      <c r="BA486" s="53">
        <v>2.2204460492503101E-16</v>
      </c>
      <c r="BB486" s="53">
        <v>7.0873004913714701E-4</v>
      </c>
      <c r="BC486" s="53">
        <v>2.2204460492503101E-16</v>
      </c>
      <c r="BD486" s="53">
        <v>7.1797128304588696E-3</v>
      </c>
      <c r="BE486" s="53">
        <v>2.17836574122824E-7</v>
      </c>
      <c r="BF486" s="53">
        <v>2.2204460492503101E-16</v>
      </c>
      <c r="BG486" s="53">
        <v>1.8827742631232199E-6</v>
      </c>
      <c r="BH486" s="53">
        <v>0.17218836942983001</v>
      </c>
      <c r="BI486" s="53">
        <v>1.8706640176533099E-6</v>
      </c>
      <c r="BJ486" s="53">
        <v>0.54624855732043398</v>
      </c>
      <c r="BK486" s="53">
        <v>0.111701961696945</v>
      </c>
      <c r="BL486" s="53">
        <v>2.2204460492503101E-16</v>
      </c>
      <c r="BN486" s="5">
        <f t="shared" si="36"/>
        <v>0</v>
      </c>
      <c r="BO486" s="5">
        <f t="shared" si="37"/>
        <v>0</v>
      </c>
      <c r="BQ486" s="5">
        <f t="shared" si="34"/>
        <v>1</v>
      </c>
      <c r="BR486" s="5">
        <f t="shared" si="35"/>
        <v>2</v>
      </c>
    </row>
    <row r="487" spans="1:70" x14ac:dyDescent="0.35">
      <c r="A487">
        <v>486</v>
      </c>
      <c r="B487" t="s">
        <v>1875</v>
      </c>
      <c r="C487">
        <v>5.4</v>
      </c>
      <c r="D487">
        <v>3</v>
      </c>
      <c r="E487">
        <v>2.8</v>
      </c>
      <c r="F487">
        <v>1.8</v>
      </c>
      <c r="G487">
        <v>1.93</v>
      </c>
      <c r="H487">
        <v>1.07</v>
      </c>
      <c r="I487">
        <v>55.56</v>
      </c>
      <c r="K487" t="s">
        <v>1572</v>
      </c>
      <c r="L487">
        <v>4000</v>
      </c>
      <c r="M487" t="s">
        <v>104</v>
      </c>
      <c r="N487" t="s">
        <v>1370</v>
      </c>
      <c r="O487" s="53">
        <v>0.46899999999999997</v>
      </c>
      <c r="P487" s="53">
        <v>0.40243333333333298</v>
      </c>
      <c r="Q487" s="53">
        <v>0.2838</v>
      </c>
      <c r="R487" s="53">
        <v>0.15643333333333301</v>
      </c>
      <c r="S487" s="53">
        <v>-1.7963408538434999E-16</v>
      </c>
      <c r="T487" s="53">
        <v>-2.7339241981394501E-17</v>
      </c>
      <c r="U487" s="53">
        <v>-2.9106925203414803E-17</v>
      </c>
      <c r="V487" s="53">
        <v>2.4999999999998201E-3</v>
      </c>
      <c r="W487" s="53">
        <v>-2.7255975254547599E-17</v>
      </c>
      <c r="X487" s="53">
        <v>0.114066666666667</v>
      </c>
      <c r="Y487" s="53">
        <v>8.4999999999999503E-3</v>
      </c>
      <c r="Z487" s="53">
        <v>1.3533333333333199E-2</v>
      </c>
      <c r="AA487" s="53">
        <v>-3.0814240048471201E-16</v>
      </c>
      <c r="AB487" s="53">
        <v>-1.2376211167008899E-16</v>
      </c>
      <c r="AC487" s="53">
        <v>-3.1905034170165398E-17</v>
      </c>
      <c r="AD487" s="53">
        <v>-2.5557334026871099E-16</v>
      </c>
      <c r="AE487" s="53">
        <v>5.7166666666666699E-2</v>
      </c>
      <c r="AF487" s="53">
        <v>-9.3605678763708494E-18</v>
      </c>
      <c r="AG487" s="53">
        <v>-3.1795746591178898E-17</v>
      </c>
      <c r="AH487" s="53">
        <v>1.2833333333333301E-2</v>
      </c>
      <c r="AI487" s="53">
        <v>-3.4519609393157698E-16</v>
      </c>
      <c r="AJ487" s="53">
        <v>-4.5627390754532401E-16</v>
      </c>
      <c r="AK487" s="53">
        <v>2.5333333333333201E-2</v>
      </c>
      <c r="AL487" s="53">
        <v>7.4349999999999902E-2</v>
      </c>
      <c r="AM487" s="53">
        <v>-2.6090241078691199E-16</v>
      </c>
      <c r="AN487" s="53">
        <v>0.182900301464478</v>
      </c>
      <c r="AO487" s="53">
        <v>0.110889889307179</v>
      </c>
      <c r="AP487" s="53">
        <v>2.5803500562141201E-8</v>
      </c>
      <c r="AQ487" s="53">
        <v>1.70218823971592E-9</v>
      </c>
      <c r="AR487" s="53">
        <v>3.11232785352193E-2</v>
      </c>
      <c r="AS487" s="53">
        <v>8.3754421376191196E-7</v>
      </c>
      <c r="AT487" s="53">
        <v>3.2868363906836202E-5</v>
      </c>
      <c r="AU487" s="53">
        <v>0.27019610356896401</v>
      </c>
      <c r="AV487" s="53">
        <v>1.0413455620317599E-4</v>
      </c>
      <c r="AW487" s="53">
        <v>0.38834821200814001</v>
      </c>
      <c r="AX487" s="53">
        <v>4.4644583617532801E-10</v>
      </c>
      <c r="AY487" s="53">
        <v>1.92330732786644E-5</v>
      </c>
      <c r="AZ487" s="53">
        <v>2.2204460492503101E-16</v>
      </c>
      <c r="BA487" s="53">
        <v>2.2204460492503101E-16</v>
      </c>
      <c r="BB487" s="53">
        <v>2.00074453986492E-5</v>
      </c>
      <c r="BC487" s="53">
        <v>2.2204460492503101E-16</v>
      </c>
      <c r="BD487" s="53">
        <v>7.6425116996442597E-4</v>
      </c>
      <c r="BE487" s="53">
        <v>7.4321551428528599E-4</v>
      </c>
      <c r="BF487" s="53">
        <v>2.2204460492503101E-16</v>
      </c>
      <c r="BG487" s="53">
        <v>4.8035887160753904E-6</v>
      </c>
      <c r="BH487" s="53">
        <v>0.19769866064234601</v>
      </c>
      <c r="BI487" s="53">
        <v>6.5989045652749504E-8</v>
      </c>
      <c r="BJ487" s="53">
        <v>6.81006323242105E-2</v>
      </c>
      <c r="BK487" s="53">
        <v>8.0624406219208106E-3</v>
      </c>
      <c r="BL487" s="53">
        <v>2.2204460492503101E-16</v>
      </c>
      <c r="BN487" s="5">
        <f t="shared" si="36"/>
        <v>0</v>
      </c>
      <c r="BO487" s="5">
        <f t="shared" si="37"/>
        <v>0</v>
      </c>
      <c r="BQ487" s="5">
        <f t="shared" si="34"/>
        <v>0</v>
      </c>
      <c r="BR487" s="5">
        <f t="shared" si="35"/>
        <v>0</v>
      </c>
    </row>
    <row r="488" spans="1:70" x14ac:dyDescent="0.35">
      <c r="A488">
        <v>487</v>
      </c>
      <c r="B488" t="s">
        <v>1876</v>
      </c>
      <c r="C488">
        <v>5.6</v>
      </c>
      <c r="D488">
        <v>3.3</v>
      </c>
      <c r="E488">
        <v>2.8</v>
      </c>
      <c r="F488">
        <v>1.7</v>
      </c>
      <c r="G488">
        <v>2</v>
      </c>
      <c r="H488">
        <v>1.18</v>
      </c>
      <c r="I488">
        <v>58.93</v>
      </c>
      <c r="K488" t="s">
        <v>1572</v>
      </c>
      <c r="L488">
        <v>4000</v>
      </c>
      <c r="M488" t="s">
        <v>104</v>
      </c>
      <c r="N488" t="s">
        <v>1370</v>
      </c>
      <c r="O488" s="53">
        <v>0.79883333333333295</v>
      </c>
      <c r="P488" s="53">
        <v>0.52039999999999997</v>
      </c>
      <c r="Q488" s="53">
        <v>8.4000000000000005E-2</v>
      </c>
      <c r="R488" s="53">
        <v>0.2412</v>
      </c>
      <c r="S488" s="53">
        <v>2.3999999999997899E-3</v>
      </c>
      <c r="T488" s="53">
        <v>-2.74225087082414E-17</v>
      </c>
      <c r="U488" s="53">
        <v>-2.9467747686418001E-17</v>
      </c>
      <c r="V488" s="53">
        <v>-1.9279022822615801E-16</v>
      </c>
      <c r="W488" s="53">
        <v>-2.7450264283857001E-17</v>
      </c>
      <c r="X488" s="53">
        <v>0.1187</v>
      </c>
      <c r="Y488" s="53">
        <v>-1.8723911310303301E-16</v>
      </c>
      <c r="Z488" s="53">
        <v>2.3533333333333298E-2</v>
      </c>
      <c r="AA488" s="53">
        <v>-3.26461080391027E-16</v>
      </c>
      <c r="AB488" s="53">
        <v>-1.28064225890512E-16</v>
      </c>
      <c r="AC488" s="53">
        <v>-2.94920338150817E-17</v>
      </c>
      <c r="AD488" s="53">
        <v>-1.9866053246886399E-16</v>
      </c>
      <c r="AE488" s="53">
        <v>3.1666666666666697E-2</v>
      </c>
      <c r="AF488" s="53">
        <v>-9.3692414937507301E-18</v>
      </c>
      <c r="AG488" s="53">
        <v>-3.1794011867702901E-17</v>
      </c>
      <c r="AH488" s="53">
        <v>2.6666666666665E-3</v>
      </c>
      <c r="AI488" s="53">
        <v>-2.8388402739665301E-16</v>
      </c>
      <c r="AJ488" s="53">
        <v>1.3333333333328801E-3</v>
      </c>
      <c r="AK488" s="53">
        <v>1.9999999999997099E-3</v>
      </c>
      <c r="AL488" s="53">
        <v>9.9999999999971292E-4</v>
      </c>
      <c r="AM488" s="53">
        <v>-2.6090241078691199E-16</v>
      </c>
      <c r="AN488" s="53">
        <v>0.276188064434428</v>
      </c>
      <c r="AO488" s="53">
        <v>0.26219741333351598</v>
      </c>
      <c r="AP488" s="53">
        <v>4.1016630640039397E-9</v>
      </c>
      <c r="AQ488" s="53">
        <v>7.6695269035345799E-13</v>
      </c>
      <c r="AR488" s="53">
        <v>2.4678447578664199E-2</v>
      </c>
      <c r="AS488" s="53">
        <v>7.6286304016912898E-7</v>
      </c>
      <c r="AT488" s="53">
        <v>5.0958333399099102E-5</v>
      </c>
      <c r="AU488" s="53">
        <v>6.2416354323928801E-2</v>
      </c>
      <c r="AV488" s="53">
        <v>7.4218552483364E-4</v>
      </c>
      <c r="AW488" s="53">
        <v>0.56118144716208496</v>
      </c>
      <c r="AX488" s="53">
        <v>3.9857659410608901E-12</v>
      </c>
      <c r="AY488" s="53">
        <v>2.1038938524412E-6</v>
      </c>
      <c r="AZ488" s="53">
        <v>2.2204460492503101E-16</v>
      </c>
      <c r="BA488" s="53">
        <v>2.2204460492503101E-16</v>
      </c>
      <c r="BB488" s="53">
        <v>1.7062847522536301E-6</v>
      </c>
      <c r="BC488" s="53">
        <v>2.2204460492503101E-16</v>
      </c>
      <c r="BD488" s="53">
        <v>9.9501097920889504E-5</v>
      </c>
      <c r="BE488" s="53">
        <v>1.8398523514089101E-2</v>
      </c>
      <c r="BF488" s="53">
        <v>2.2204460492503101E-16</v>
      </c>
      <c r="BG488" s="53">
        <v>8.8535291435115507E-6</v>
      </c>
      <c r="BH488" s="53">
        <v>0.193761013096444</v>
      </c>
      <c r="BI488" s="53">
        <v>1.2020934242460701E-8</v>
      </c>
      <c r="BJ488" s="53">
        <v>1.0423665128961101E-2</v>
      </c>
      <c r="BK488" s="53">
        <v>1.0040429157892E-3</v>
      </c>
      <c r="BL488" s="53">
        <v>2.2204460492503101E-16</v>
      </c>
      <c r="BN488" s="5">
        <f t="shared" si="36"/>
        <v>1</v>
      </c>
      <c r="BO488" s="5">
        <f t="shared" si="37"/>
        <v>0</v>
      </c>
      <c r="BQ488" s="5">
        <f t="shared" si="34"/>
        <v>2</v>
      </c>
      <c r="BR488" s="5">
        <f t="shared" si="35"/>
        <v>1</v>
      </c>
    </row>
    <row r="489" spans="1:70" x14ac:dyDescent="0.35">
      <c r="A489">
        <v>488</v>
      </c>
      <c r="B489" t="s">
        <v>1877</v>
      </c>
      <c r="C489">
        <v>5.3</v>
      </c>
      <c r="D489">
        <v>3</v>
      </c>
      <c r="E489">
        <v>3</v>
      </c>
      <c r="F489">
        <v>1.77</v>
      </c>
      <c r="G489">
        <v>1.77</v>
      </c>
      <c r="H489">
        <v>1</v>
      </c>
      <c r="I489">
        <v>56.6</v>
      </c>
      <c r="K489" t="s">
        <v>1572</v>
      </c>
      <c r="L489">
        <v>4000</v>
      </c>
      <c r="M489" t="s">
        <v>104</v>
      </c>
      <c r="N489" t="s">
        <v>1370</v>
      </c>
      <c r="O489" s="53">
        <v>0.251466666666667</v>
      </c>
      <c r="P489" s="53">
        <v>1.6299999999999999E-2</v>
      </c>
      <c r="Q489" s="53">
        <v>0.17526666666666699</v>
      </c>
      <c r="R489" s="53">
        <v>7.4466666666666695E-2</v>
      </c>
      <c r="S489" s="53">
        <v>-1.765254609154E-16</v>
      </c>
      <c r="T489" s="53">
        <v>-2.6784130469081901E-17</v>
      </c>
      <c r="U489" s="53">
        <v>-2.8763449955171401E-17</v>
      </c>
      <c r="V489" s="53">
        <v>3.87333333333333E-2</v>
      </c>
      <c r="W489" s="53">
        <v>-2.73114864057789E-17</v>
      </c>
      <c r="X489" s="53">
        <v>0.31130000000000002</v>
      </c>
      <c r="Y489" s="53">
        <v>4.2500000000000003E-2</v>
      </c>
      <c r="Z489" s="53">
        <v>6.9266666666666699E-2</v>
      </c>
      <c r="AA489" s="53">
        <v>-3.1288860391498498E-16</v>
      </c>
      <c r="AB489" s="53">
        <v>-1.1368683772161601E-16</v>
      </c>
      <c r="AC489" s="53">
        <v>-3.2164375329823998E-17</v>
      </c>
      <c r="AD489" s="53">
        <v>-2.4449886559807498E-16</v>
      </c>
      <c r="AE489" s="53">
        <v>9.9199999999999997E-2</v>
      </c>
      <c r="AF489" s="53">
        <v>-9.3570984294189008E-18</v>
      </c>
      <c r="AG489" s="53">
        <v>-3.1797481314654902E-17</v>
      </c>
      <c r="AH489" s="53">
        <v>7.3333333333333098E-3</v>
      </c>
      <c r="AI489" s="53">
        <v>-3.4217073618947298E-16</v>
      </c>
      <c r="AJ489" s="53">
        <v>-4.8475112812695897E-16</v>
      </c>
      <c r="AK489" s="53">
        <v>0.27243333333333303</v>
      </c>
      <c r="AL489" s="53">
        <v>6.6600000000000006E-2</v>
      </c>
      <c r="AM489" s="53">
        <v>-2.6126323326991502E-16</v>
      </c>
      <c r="AN489" s="53">
        <v>0.258733393889579</v>
      </c>
      <c r="AO489" s="53">
        <v>7.7485992273402998E-2</v>
      </c>
      <c r="AP489" s="53">
        <v>1.4969210903806E-10</v>
      </c>
      <c r="AQ489" s="53">
        <v>6.9754268066110704E-10</v>
      </c>
      <c r="AR489" s="53">
        <v>5.9864001437083897E-2</v>
      </c>
      <c r="AS489" s="53">
        <v>4.5988628610050403E-4</v>
      </c>
      <c r="AT489" s="53">
        <v>1.9788676109014499E-5</v>
      </c>
      <c r="AU489" s="53">
        <v>0.28495946034527098</v>
      </c>
      <c r="AV489" s="53">
        <v>5.2115853537369701E-5</v>
      </c>
      <c r="AW489" s="53">
        <v>0.27523562572495303</v>
      </c>
      <c r="AX489" s="53">
        <v>6.6118203846006006E-11</v>
      </c>
      <c r="AY489" s="53">
        <v>3.14425268829415E-6</v>
      </c>
      <c r="AZ489" s="53">
        <v>2.2204460492503101E-16</v>
      </c>
      <c r="BA489" s="53">
        <v>2.2204460492503101E-16</v>
      </c>
      <c r="BB489" s="53">
        <v>6.4090815057500904E-6</v>
      </c>
      <c r="BC489" s="53">
        <v>2.2204460492503101E-16</v>
      </c>
      <c r="BD489" s="53">
        <v>1.71984886942649E-3</v>
      </c>
      <c r="BE489" s="53">
        <v>1.91444254151197E-3</v>
      </c>
      <c r="BF489" s="53">
        <v>2.2204460492503101E-16</v>
      </c>
      <c r="BG489" s="53">
        <v>1.7319543277609999E-7</v>
      </c>
      <c r="BH489" s="53">
        <v>8.6310192096129099E-2</v>
      </c>
      <c r="BI489" s="53">
        <v>4.38280590344602E-9</v>
      </c>
      <c r="BJ489" s="53">
        <v>0.33767897318281398</v>
      </c>
      <c r="BK489" s="53">
        <v>3.2170767414232701E-3</v>
      </c>
      <c r="BL489" s="53">
        <v>2.2204460492503101E-16</v>
      </c>
      <c r="BN489" s="5">
        <f t="shared" si="36"/>
        <v>0</v>
      </c>
      <c r="BO489" s="5">
        <f t="shared" si="37"/>
        <v>0</v>
      </c>
      <c r="BQ489" s="5">
        <f t="shared" si="34"/>
        <v>0</v>
      </c>
      <c r="BR489" s="5">
        <f t="shared" si="35"/>
        <v>0</v>
      </c>
    </row>
    <row r="490" spans="1:70" x14ac:dyDescent="0.35">
      <c r="A490">
        <v>489</v>
      </c>
      <c r="B490" t="s">
        <v>1878</v>
      </c>
      <c r="C490">
        <v>5.6</v>
      </c>
      <c r="D490">
        <v>2.8</v>
      </c>
      <c r="E490">
        <v>2.8</v>
      </c>
      <c r="F490">
        <v>2</v>
      </c>
      <c r="G490">
        <v>2</v>
      </c>
      <c r="H490">
        <v>1</v>
      </c>
      <c r="I490">
        <v>50</v>
      </c>
      <c r="K490" t="s">
        <v>1572</v>
      </c>
      <c r="L490">
        <v>4000</v>
      </c>
      <c r="M490" t="s">
        <v>104</v>
      </c>
      <c r="N490" t="s">
        <v>1370</v>
      </c>
      <c r="O490" s="53">
        <v>0.34129999999999999</v>
      </c>
      <c r="P490" s="53">
        <v>6.7883809523809499E-2</v>
      </c>
      <c r="Q490" s="53">
        <v>6.8266666666666698E-2</v>
      </c>
      <c r="R490" s="53">
        <v>0.52277619047618995</v>
      </c>
      <c r="S490" s="53">
        <v>3.9999999999998301E-3</v>
      </c>
      <c r="T490" s="53">
        <v>-2.7255975254547599E-17</v>
      </c>
      <c r="U490" s="53">
        <v>-3.01581676298568E-17</v>
      </c>
      <c r="V490" s="53">
        <v>0.36956666666666699</v>
      </c>
      <c r="W490" s="53">
        <v>-2.74225087082414E-17</v>
      </c>
      <c r="X490" s="53">
        <v>2.5166666666666601E-2</v>
      </c>
      <c r="Y490" s="53">
        <v>-1.81521464526213E-16</v>
      </c>
      <c r="Z490" s="53">
        <v>-2.8357871606488102E-16</v>
      </c>
      <c r="AA490" s="53">
        <v>-3.0139779561011398E-16</v>
      </c>
      <c r="AB490" s="53">
        <v>-1.00891517362811E-16</v>
      </c>
      <c r="AC490" s="53">
        <v>-3.6686799431695502E-17</v>
      </c>
      <c r="AD490" s="53">
        <v>-2.73156497421212E-16</v>
      </c>
      <c r="AE490" s="53">
        <v>7.99666666666667E-2</v>
      </c>
      <c r="AF490" s="53">
        <v>-9.4022012397942897E-18</v>
      </c>
      <c r="AG490" s="53">
        <v>-3.1814828549414599E-17</v>
      </c>
      <c r="AH490" s="53">
        <v>1.49E-2</v>
      </c>
      <c r="AI490" s="53">
        <v>4.99999999999968E-3</v>
      </c>
      <c r="AJ490" s="53">
        <v>-4.6135317788298399E-16</v>
      </c>
      <c r="AK490" s="53">
        <v>-3.2965297158682502E-16</v>
      </c>
      <c r="AL490" s="53">
        <v>0.57930000000000004</v>
      </c>
      <c r="AM490" s="53">
        <v>-2.6126323326991502E-16</v>
      </c>
      <c r="AN490" s="53">
        <v>3.1782665474227902E-2</v>
      </c>
      <c r="AO490" s="53">
        <v>1.0553961521067E-3</v>
      </c>
      <c r="AP490" s="53">
        <v>1.0594665936300301E-5</v>
      </c>
      <c r="AQ490" s="53">
        <v>1.63975677272686E-3</v>
      </c>
      <c r="AR490" s="53">
        <v>1.4555765374950499E-2</v>
      </c>
      <c r="AS490" s="53">
        <v>5.9013926425524997E-9</v>
      </c>
      <c r="AT490" s="53">
        <v>4.8066534136134401E-5</v>
      </c>
      <c r="AU490" s="53">
        <v>0.23573175790654699</v>
      </c>
      <c r="AV490" s="53">
        <v>2.3105416889586999E-4</v>
      </c>
      <c r="AW490" s="53">
        <v>0.24969034531494499</v>
      </c>
      <c r="AX490" s="53">
        <v>3.74951179712206E-7</v>
      </c>
      <c r="AY490" s="53">
        <v>4.0671838238786097E-3</v>
      </c>
      <c r="AZ490" s="53">
        <v>2.2204460492503101E-16</v>
      </c>
      <c r="BA490" s="53">
        <v>2.2204460492503101E-16</v>
      </c>
      <c r="BB490" s="53">
        <v>1.5785840145934901E-3</v>
      </c>
      <c r="BC490" s="53">
        <v>2.2204460492503101E-16</v>
      </c>
      <c r="BD490" s="53">
        <v>3.51301156948342E-3</v>
      </c>
      <c r="BE490" s="53">
        <v>3.8114438225684498E-8</v>
      </c>
      <c r="BF490" s="53">
        <v>2.2204460492503101E-16</v>
      </c>
      <c r="BG490" s="53">
        <v>2.2505894658176399E-5</v>
      </c>
      <c r="BH490" s="53">
        <v>0.230121493398043</v>
      </c>
      <c r="BI490" s="53">
        <v>2.6047451063197301E-5</v>
      </c>
      <c r="BJ490" s="53">
        <v>4.2946823830509399E-2</v>
      </c>
      <c r="BK490" s="53">
        <v>0.15587275443696999</v>
      </c>
      <c r="BL490" s="53">
        <v>2.2204460492503101E-16</v>
      </c>
      <c r="BN490" s="5">
        <f t="shared" si="36"/>
        <v>0</v>
      </c>
      <c r="BO490" s="5">
        <f t="shared" si="37"/>
        <v>0</v>
      </c>
      <c r="BQ490" s="5">
        <f t="shared" si="34"/>
        <v>2</v>
      </c>
      <c r="BR490" s="5">
        <f t="shared" si="35"/>
        <v>0</v>
      </c>
    </row>
    <row r="491" spans="1:70" x14ac:dyDescent="0.35">
      <c r="A491">
        <v>490</v>
      </c>
      <c r="B491" t="s">
        <v>1879</v>
      </c>
      <c r="C491">
        <v>4.9000000000000004</v>
      </c>
      <c r="D491">
        <v>2.9</v>
      </c>
      <c r="E491">
        <v>2.7</v>
      </c>
      <c r="F491">
        <v>1.69</v>
      </c>
      <c r="G491">
        <v>1.81</v>
      </c>
      <c r="H491">
        <v>1.07</v>
      </c>
      <c r="I491">
        <v>59.18</v>
      </c>
      <c r="K491" t="s">
        <v>1572</v>
      </c>
      <c r="L491">
        <v>4000</v>
      </c>
      <c r="M491" t="s">
        <v>104</v>
      </c>
      <c r="N491" t="s">
        <v>1370</v>
      </c>
      <c r="O491" s="53">
        <v>3.1833333333333297E-2</v>
      </c>
      <c r="P491" s="53">
        <v>0.16893333333333299</v>
      </c>
      <c r="Q491" s="53">
        <v>0.656233333333334</v>
      </c>
      <c r="R491" s="53">
        <v>4.8599999999999997E-2</v>
      </c>
      <c r="S491" s="53">
        <v>-1.79078973872038E-16</v>
      </c>
      <c r="T491" s="53">
        <v>-2.64233079860787E-17</v>
      </c>
      <c r="U491" s="53">
        <v>-2.77330242104412E-17</v>
      </c>
      <c r="V491" s="53">
        <v>3.4999999999998001E-3</v>
      </c>
      <c r="W491" s="53">
        <v>-2.7033930649622601E-17</v>
      </c>
      <c r="X491" s="53">
        <v>0.25255238095238097</v>
      </c>
      <c r="Y491" s="53">
        <v>1.94047619047619E-2</v>
      </c>
      <c r="Z491" s="53">
        <v>3.3099999999999997E-2</v>
      </c>
      <c r="AA491" s="53">
        <v>-2.99482660892636E-16</v>
      </c>
      <c r="AB491" s="53">
        <v>-1.20542464898676E-16</v>
      </c>
      <c r="AC491" s="53">
        <v>-2.9296877424034301E-17</v>
      </c>
      <c r="AD491" s="53">
        <v>-2.7161606297454498E-16</v>
      </c>
      <c r="AE491" s="53">
        <v>5.8000000000000003E-2</v>
      </c>
      <c r="AF491" s="53">
        <v>-9.1454621653497305E-18</v>
      </c>
      <c r="AG491" s="53">
        <v>-3.17228882051879E-17</v>
      </c>
      <c r="AH491" s="53">
        <v>6.0666666666665398E-3</v>
      </c>
      <c r="AI491" s="53">
        <v>-3.4067193510622901E-16</v>
      </c>
      <c r="AJ491" s="53">
        <v>-4.3900993951240302E-16</v>
      </c>
      <c r="AK491" s="53">
        <v>0.58930000000000005</v>
      </c>
      <c r="AL491" s="53">
        <v>3.01333333333333E-2</v>
      </c>
      <c r="AM491" s="53">
        <v>-2.6090241078691199E-16</v>
      </c>
      <c r="AN491" s="53">
        <v>0.43799797536000601</v>
      </c>
      <c r="AO491" s="53">
        <v>0.363793880017793</v>
      </c>
      <c r="AP491" s="53">
        <v>1.1935532903361799E-10</v>
      </c>
      <c r="AQ491" s="53">
        <v>2.2204460492503101E-16</v>
      </c>
      <c r="AR491" s="53">
        <v>9.8751566026059806E-2</v>
      </c>
      <c r="AS491" s="53">
        <v>1.7552381405172701E-4</v>
      </c>
      <c r="AT491" s="53">
        <v>1.17577968317557E-5</v>
      </c>
      <c r="AU491" s="53">
        <v>0.58637962544230404</v>
      </c>
      <c r="AV491" s="53">
        <v>1.0700490047066201E-6</v>
      </c>
      <c r="AW491" s="53">
        <v>0.36563074096404802</v>
      </c>
      <c r="AX491" s="53">
        <v>9.6704562069073505E-13</v>
      </c>
      <c r="AY491" s="53">
        <v>1.16337153621705E-8</v>
      </c>
      <c r="AZ491" s="53">
        <v>2.2204460492503101E-16</v>
      </c>
      <c r="BA491" s="53">
        <v>2.2204460492503101E-16</v>
      </c>
      <c r="BB491" s="53">
        <v>3.2343273694550598E-7</v>
      </c>
      <c r="BC491" s="53">
        <v>2.2204460492503101E-16</v>
      </c>
      <c r="BD491" s="53">
        <v>4.3830630633942601E-4</v>
      </c>
      <c r="BE491" s="53">
        <v>2.8726400188350799E-2</v>
      </c>
      <c r="BF491" s="53">
        <v>2.2204460492503101E-16</v>
      </c>
      <c r="BG491" s="53">
        <v>1.42840744913091E-6</v>
      </c>
      <c r="BH491" s="53">
        <v>0.13400386398139599</v>
      </c>
      <c r="BI491" s="53">
        <v>9.23846357775185E-11</v>
      </c>
      <c r="BJ491" s="53">
        <v>0.261404131076519</v>
      </c>
      <c r="BK491" s="53">
        <v>7.1734379190656404E-4</v>
      </c>
      <c r="BL491" s="53">
        <v>2.2204460492503101E-16</v>
      </c>
      <c r="BN491" s="5">
        <f t="shared" si="36"/>
        <v>0</v>
      </c>
      <c r="BO491" s="5">
        <f t="shared" si="37"/>
        <v>0</v>
      </c>
      <c r="BQ491" s="5">
        <f t="shared" si="34"/>
        <v>2</v>
      </c>
      <c r="BR491" s="5">
        <f t="shared" si="35"/>
        <v>1</v>
      </c>
    </row>
    <row r="492" spans="1:70" x14ac:dyDescent="0.35">
      <c r="A492">
        <v>491</v>
      </c>
      <c r="B492" t="s">
        <v>1880</v>
      </c>
      <c r="C492">
        <v>5.5</v>
      </c>
      <c r="D492">
        <v>3</v>
      </c>
      <c r="E492">
        <v>2.7</v>
      </c>
      <c r="F492">
        <v>1.83</v>
      </c>
      <c r="G492">
        <v>2.04</v>
      </c>
      <c r="H492">
        <v>1.1100000000000001</v>
      </c>
      <c r="I492">
        <v>54.55</v>
      </c>
      <c r="K492" t="s">
        <v>1572</v>
      </c>
      <c r="L492">
        <v>4000</v>
      </c>
      <c r="M492" t="s">
        <v>104</v>
      </c>
      <c r="N492" t="s">
        <v>1370</v>
      </c>
      <c r="O492" s="53">
        <v>0.38476666666666598</v>
      </c>
      <c r="P492" s="53">
        <v>0.110033333333333</v>
      </c>
      <c r="Q492" s="53">
        <v>0.31613333333333299</v>
      </c>
      <c r="R492" s="53">
        <v>0.768844444444444</v>
      </c>
      <c r="S492" s="53">
        <v>-1.80133685745432E-16</v>
      </c>
      <c r="T492" s="53">
        <v>-2.6256774532385E-17</v>
      </c>
      <c r="U492" s="53">
        <v>-2.8982025113144499E-17</v>
      </c>
      <c r="V492" s="53">
        <v>-1.83242310214382E-16</v>
      </c>
      <c r="W492" s="53">
        <v>-2.75335310107039E-17</v>
      </c>
      <c r="X492" s="53">
        <v>0.154733333333333</v>
      </c>
      <c r="Y492" s="53">
        <v>9.9999999999980096E-4</v>
      </c>
      <c r="Z492" s="53">
        <v>2.4999999999997702E-3</v>
      </c>
      <c r="AA492" s="53">
        <v>-3.0067615064410798E-16</v>
      </c>
      <c r="AB492" s="53">
        <v>-1.23595578216396E-16</v>
      </c>
      <c r="AC492" s="53">
        <v>-2.8691458930918401E-17</v>
      </c>
      <c r="AD492" s="53">
        <v>1.49999999999975E-3</v>
      </c>
      <c r="AE492" s="53">
        <v>3.3233333333333302E-2</v>
      </c>
      <c r="AF492" s="53">
        <v>-9.3605678763708494E-18</v>
      </c>
      <c r="AG492" s="53">
        <v>-3.1785338250323E-17</v>
      </c>
      <c r="AH492" s="53">
        <v>7.4999999999999199E-3</v>
      </c>
      <c r="AI492" s="53">
        <v>-3.4414138205818302E-16</v>
      </c>
      <c r="AJ492" s="53">
        <v>-4.3978709562964E-16</v>
      </c>
      <c r="AK492" s="53">
        <v>3.0666666666663601E-3</v>
      </c>
      <c r="AL492" s="53">
        <v>3.65333333333333E-2</v>
      </c>
      <c r="AM492" s="53">
        <v>-2.6098567751375898E-16</v>
      </c>
      <c r="AN492" s="53">
        <v>7.5555601753878293E-2</v>
      </c>
      <c r="AO492" s="53">
        <v>0.150292430826034</v>
      </c>
      <c r="AP492" s="53">
        <v>6.0954917748146404E-7</v>
      </c>
      <c r="AQ492" s="53">
        <v>1.28272180676226E-8</v>
      </c>
      <c r="AR492" s="53">
        <v>1.59126614573902E-2</v>
      </c>
      <c r="AS492" s="53">
        <v>1.02396852464002E-8</v>
      </c>
      <c r="AT492" s="53">
        <v>4.3994641446280599E-5</v>
      </c>
      <c r="AU492" s="53">
        <v>0.19840643102710301</v>
      </c>
      <c r="AV492" s="53">
        <v>1.84483762196962E-4</v>
      </c>
      <c r="AW492" s="53">
        <v>0.41305487084442</v>
      </c>
      <c r="AX492" s="53">
        <v>1.64384696484624E-9</v>
      </c>
      <c r="AY492" s="53">
        <v>9.1819892151146399E-5</v>
      </c>
      <c r="AZ492" s="53">
        <v>2.2204460492503101E-16</v>
      </c>
      <c r="BA492" s="53">
        <v>2.2204460492503101E-16</v>
      </c>
      <c r="BB492" s="53">
        <v>5.9998556769461302E-5</v>
      </c>
      <c r="BC492" s="53">
        <v>2.2204460492503101E-16</v>
      </c>
      <c r="BD492" s="53">
        <v>5.4469432409554399E-4</v>
      </c>
      <c r="BE492" s="53">
        <v>3.8038110665610902E-4</v>
      </c>
      <c r="BF492" s="53">
        <v>2.2204460492503101E-16</v>
      </c>
      <c r="BG492" s="53">
        <v>2.5520210582975099E-5</v>
      </c>
      <c r="BH492" s="53">
        <v>0.29370998647016</v>
      </c>
      <c r="BI492" s="53">
        <v>6.7189498354042501E-7</v>
      </c>
      <c r="BJ492" s="53">
        <v>1.4251049854812301E-2</v>
      </c>
      <c r="BK492" s="53">
        <v>1.5605866035191001E-2</v>
      </c>
      <c r="BL492" s="53">
        <v>2.2204460492503101E-16</v>
      </c>
      <c r="BN492" s="5">
        <f t="shared" si="36"/>
        <v>1</v>
      </c>
      <c r="BO492" s="5">
        <f t="shared" si="37"/>
        <v>0</v>
      </c>
      <c r="BQ492" s="5">
        <f t="shared" si="34"/>
        <v>1</v>
      </c>
      <c r="BR492" s="5">
        <f t="shared" si="35"/>
        <v>0</v>
      </c>
    </row>
    <row r="493" spans="1:70" x14ac:dyDescent="0.35">
      <c r="A493">
        <v>492</v>
      </c>
      <c r="B493" t="s">
        <v>1881</v>
      </c>
      <c r="C493">
        <v>5.6</v>
      </c>
      <c r="D493">
        <v>3.1</v>
      </c>
      <c r="E493">
        <v>3</v>
      </c>
      <c r="F493">
        <v>1.81</v>
      </c>
      <c r="G493">
        <v>1.87</v>
      </c>
      <c r="H493">
        <v>1.03</v>
      </c>
      <c r="I493">
        <v>55.36</v>
      </c>
      <c r="K493" t="s">
        <v>1572</v>
      </c>
      <c r="L493">
        <v>4000</v>
      </c>
      <c r="M493" t="s">
        <v>104</v>
      </c>
      <c r="N493" t="s">
        <v>1370</v>
      </c>
      <c r="O493" s="53">
        <v>0.60236666666666705</v>
      </c>
      <c r="P493" s="53">
        <v>0.58856666666666702</v>
      </c>
      <c r="Q493" s="53">
        <v>3.5433333333333303E-2</v>
      </c>
      <c r="R493" s="53">
        <v>0.131533333333333</v>
      </c>
      <c r="S493" s="53">
        <v>-1.7885692926711299E-16</v>
      </c>
      <c r="T493" s="53">
        <v>-2.73947531326257E-17</v>
      </c>
      <c r="U493" s="53">
        <v>-2.9972552217927302E-17</v>
      </c>
      <c r="V493" s="53">
        <v>2.79999999999982E-3</v>
      </c>
      <c r="W493" s="53">
        <v>-2.74225087082414E-17</v>
      </c>
      <c r="X493" s="53">
        <v>0.142666666666667</v>
      </c>
      <c r="Y493" s="53">
        <v>1.9999999999998201E-3</v>
      </c>
      <c r="Z493" s="53">
        <v>1.9999999999997299E-3</v>
      </c>
      <c r="AA493" s="53">
        <v>-3.31984439938537E-16</v>
      </c>
      <c r="AB493" s="53">
        <v>-1.2131962101591399E-16</v>
      </c>
      <c r="AC493" s="53">
        <v>-3.2160038521133998E-17</v>
      </c>
      <c r="AD493" s="53">
        <v>3.3333333333330998E-3</v>
      </c>
      <c r="AE493" s="53">
        <v>4.5466666666666697E-2</v>
      </c>
      <c r="AF493" s="53">
        <v>-9.3987317928423396E-18</v>
      </c>
      <c r="AG493" s="53">
        <v>-3.1797481314654902E-17</v>
      </c>
      <c r="AH493" s="53">
        <v>7.3333333333333098E-3</v>
      </c>
      <c r="AI493" s="53">
        <v>-3.4564018314142699E-16</v>
      </c>
      <c r="AJ493" s="53">
        <v>7.9999999999952104E-4</v>
      </c>
      <c r="AK493" s="53">
        <v>4.0133333333333202E-2</v>
      </c>
      <c r="AL493" s="53">
        <v>1.87999999999999E-2</v>
      </c>
      <c r="AM493" s="53">
        <v>-2.6090241078691199E-16</v>
      </c>
      <c r="AN493" s="53">
        <v>0.13551719507148</v>
      </c>
      <c r="AO493" s="53">
        <v>3.3129728748990901E-2</v>
      </c>
      <c r="AP493" s="53">
        <v>3.3492028249666998E-9</v>
      </c>
      <c r="AQ493" s="53">
        <v>2.2234279478697099E-8</v>
      </c>
      <c r="AR493" s="53">
        <v>3.3228851210062298E-2</v>
      </c>
      <c r="AS493" s="53">
        <v>3.9805224336890196E-6</v>
      </c>
      <c r="AT493" s="53">
        <v>4.8588869094910001E-5</v>
      </c>
      <c r="AU493" s="53">
        <v>0.15393230575026401</v>
      </c>
      <c r="AV493" s="53">
        <v>5.6449542645924599E-4</v>
      </c>
      <c r="AW493" s="53">
        <v>0.32276590984854803</v>
      </c>
      <c r="AX493" s="53">
        <v>1.2776742453777599E-9</v>
      </c>
      <c r="AY493" s="53">
        <v>5.7684405793914603E-5</v>
      </c>
      <c r="AZ493" s="53">
        <v>2.2204460492503101E-16</v>
      </c>
      <c r="BA493" s="53">
        <v>2.2204460492503101E-16</v>
      </c>
      <c r="BB493" s="53">
        <v>2.5583844713432102E-5</v>
      </c>
      <c r="BC493" s="53">
        <v>2.2204460492503101E-16</v>
      </c>
      <c r="BD493" s="53">
        <v>1.46471605445698E-3</v>
      </c>
      <c r="BE493" s="53">
        <v>5.0336482475536303E-4</v>
      </c>
      <c r="BF493" s="53">
        <v>2.2204460492503101E-16</v>
      </c>
      <c r="BG493" s="53">
        <v>7.3281846783649995E-7</v>
      </c>
      <c r="BH493" s="53">
        <v>0.110007377665166</v>
      </c>
      <c r="BI493" s="53">
        <v>7.0084641382751997E-8</v>
      </c>
      <c r="BJ493" s="53">
        <v>8.4217244457376994E-2</v>
      </c>
      <c r="BK493" s="53">
        <v>7.3380570015751804E-3</v>
      </c>
      <c r="BL493" s="53">
        <v>2.2204460492503101E-16</v>
      </c>
      <c r="BN493" s="5">
        <f t="shared" si="36"/>
        <v>0</v>
      </c>
      <c r="BO493" s="5">
        <f t="shared" si="37"/>
        <v>0</v>
      </c>
      <c r="BQ493" s="5">
        <f t="shared" si="34"/>
        <v>2</v>
      </c>
      <c r="BR493" s="5">
        <f t="shared" si="35"/>
        <v>0</v>
      </c>
    </row>
    <row r="494" spans="1:70" x14ac:dyDescent="0.35">
      <c r="A494">
        <v>493</v>
      </c>
      <c r="B494" t="s">
        <v>1882</v>
      </c>
      <c r="C494">
        <v>5.3</v>
      </c>
      <c r="D494">
        <v>3.3</v>
      </c>
      <c r="E494">
        <v>2.8</v>
      </c>
      <c r="F494">
        <v>1.61</v>
      </c>
      <c r="G494">
        <v>1.89</v>
      </c>
      <c r="H494">
        <v>1.18</v>
      </c>
      <c r="I494">
        <v>62.26</v>
      </c>
      <c r="K494" t="s">
        <v>1572</v>
      </c>
      <c r="L494">
        <v>4000</v>
      </c>
      <c r="M494" t="s">
        <v>104</v>
      </c>
      <c r="N494" t="s">
        <v>1370</v>
      </c>
      <c r="O494" s="53">
        <v>0.46786666666666699</v>
      </c>
      <c r="P494" s="53">
        <v>0.28136666666666699</v>
      </c>
      <c r="Q494" s="53">
        <v>0.46496666666666697</v>
      </c>
      <c r="R494" s="53">
        <v>2.98E-2</v>
      </c>
      <c r="S494" s="53">
        <v>2.3999999999997899E-3</v>
      </c>
      <c r="T494" s="53">
        <v>-2.7228219678932001E-17</v>
      </c>
      <c r="U494" s="53">
        <v>-2.8610794289285502E-17</v>
      </c>
      <c r="V494" s="53">
        <v>-1.93622895494627E-16</v>
      </c>
      <c r="W494" s="53">
        <v>-2.7339241981394501E-17</v>
      </c>
      <c r="X494" s="53">
        <v>1.81333333333333E-2</v>
      </c>
      <c r="Y494" s="53">
        <v>-1.5082379789532799E-16</v>
      </c>
      <c r="Z494" s="53">
        <v>0.30813333333333298</v>
      </c>
      <c r="AA494" s="53">
        <v>-3.2640556923979602E-16</v>
      </c>
      <c r="AB494" s="53">
        <v>-1.2662093595849899E-16</v>
      </c>
      <c r="AC494" s="53">
        <v>-2.9439124749064401E-17</v>
      </c>
      <c r="AD494" s="53">
        <v>-1.9619028623907301E-16</v>
      </c>
      <c r="AE494" s="53">
        <v>6.1166666666666702E-2</v>
      </c>
      <c r="AF494" s="53">
        <v>-9.3102608955675206E-18</v>
      </c>
      <c r="AG494" s="53">
        <v>-3.1781868803371098E-17</v>
      </c>
      <c r="AH494" s="53">
        <v>-1.7108536809473701E-16</v>
      </c>
      <c r="AI494" s="53">
        <v>-2.84355872182118E-16</v>
      </c>
      <c r="AJ494" s="53">
        <v>1.3333333333328801E-3</v>
      </c>
      <c r="AK494" s="53">
        <v>2.45999999999999E-2</v>
      </c>
      <c r="AL494" s="53">
        <v>6.6666666666637998E-4</v>
      </c>
      <c r="AM494" s="53">
        <v>-2.6104118866499001E-16</v>
      </c>
      <c r="AN494" s="53">
        <v>0.47226514844526502</v>
      </c>
      <c r="AO494" s="53">
        <v>0.28711962748507203</v>
      </c>
      <c r="AP494" s="53">
        <v>1.4416249578304799E-11</v>
      </c>
      <c r="AQ494" s="53">
        <v>2.2204460492503101E-16</v>
      </c>
      <c r="AR494" s="53">
        <v>5.7370973224567301E-2</v>
      </c>
      <c r="AS494" s="53">
        <v>1.2983416357101001E-4</v>
      </c>
      <c r="AT494" s="53">
        <v>2.6682142131101701E-5</v>
      </c>
      <c r="AU494" s="53">
        <v>8.9461600197196303E-2</v>
      </c>
      <c r="AV494" s="53">
        <v>4.1713355913410301E-5</v>
      </c>
      <c r="AW494" s="53">
        <v>0.51285229106821695</v>
      </c>
      <c r="AX494" s="53">
        <v>2.2204460492503101E-16</v>
      </c>
      <c r="AY494" s="53">
        <v>3.9210947919359904E-9</v>
      </c>
      <c r="AZ494" s="53">
        <v>2.2204460492503101E-16</v>
      </c>
      <c r="BA494" s="53">
        <v>2.2204460492503101E-16</v>
      </c>
      <c r="BB494" s="53">
        <v>3.68865606937972E-8</v>
      </c>
      <c r="BC494" s="53">
        <v>2.2204460492503101E-16</v>
      </c>
      <c r="BD494" s="53">
        <v>5.6814615748557999E-5</v>
      </c>
      <c r="BE494" s="53">
        <v>0.13908894770761501</v>
      </c>
      <c r="BF494" s="53">
        <v>2.2204460492503101E-16</v>
      </c>
      <c r="BG494" s="53">
        <v>1.65307137938203E-6</v>
      </c>
      <c r="BH494" s="53">
        <v>9.7865351512222698E-2</v>
      </c>
      <c r="BI494" s="53">
        <v>4.3549810366096298E-11</v>
      </c>
      <c r="BJ494" s="53">
        <v>2.8286504762965001E-2</v>
      </c>
      <c r="BK494" s="53">
        <v>8.8353702207787603E-5</v>
      </c>
      <c r="BL494" s="53">
        <v>2.2204460492503101E-16</v>
      </c>
      <c r="BN494" s="5">
        <f t="shared" si="36"/>
        <v>0</v>
      </c>
      <c r="BO494" s="5">
        <f t="shared" si="37"/>
        <v>0</v>
      </c>
      <c r="BQ494" s="5">
        <f t="shared" si="34"/>
        <v>0</v>
      </c>
      <c r="BR494" s="5">
        <f t="shared" si="35"/>
        <v>1</v>
      </c>
    </row>
    <row r="495" spans="1:70" x14ac:dyDescent="0.35">
      <c r="A495">
        <v>494</v>
      </c>
      <c r="B495" t="s">
        <v>1883</v>
      </c>
      <c r="C495">
        <v>5.0999999999999996</v>
      </c>
      <c r="D495">
        <v>2.6</v>
      </c>
      <c r="E495">
        <v>2.9</v>
      </c>
      <c r="F495">
        <v>1.96</v>
      </c>
      <c r="G495">
        <v>1.76</v>
      </c>
      <c r="H495">
        <v>0.9</v>
      </c>
      <c r="I495">
        <v>50.98</v>
      </c>
      <c r="K495" t="s">
        <v>1572</v>
      </c>
      <c r="L495">
        <v>4000</v>
      </c>
      <c r="M495" t="s">
        <v>104</v>
      </c>
      <c r="N495" t="s">
        <v>1370</v>
      </c>
      <c r="O495" s="53">
        <v>0.16603333333333301</v>
      </c>
      <c r="P495" s="53">
        <v>1.12333333333333E-2</v>
      </c>
      <c r="Q495" s="53">
        <v>0.1258</v>
      </c>
      <c r="R495" s="53">
        <v>6.6666666666664398E-4</v>
      </c>
      <c r="S495" s="53">
        <v>-1.50768286744096E-16</v>
      </c>
      <c r="T495" s="53">
        <v>-2.69784194983913E-17</v>
      </c>
      <c r="U495" s="53">
        <v>-2.8555283138054201E-17</v>
      </c>
      <c r="V495" s="53">
        <v>0.46653333333333302</v>
      </c>
      <c r="W495" s="53">
        <v>-2.55628851419942E-17</v>
      </c>
      <c r="X495" s="53">
        <v>0.215966666666667</v>
      </c>
      <c r="Y495" s="53">
        <v>4.8333333333333298E-2</v>
      </c>
      <c r="Z495" s="53">
        <v>8.8999999999999305E-3</v>
      </c>
      <c r="AA495" s="53">
        <v>-2.7919333511761102E-16</v>
      </c>
      <c r="AB495" s="53">
        <v>1.4666666666665899E-3</v>
      </c>
      <c r="AC495" s="53">
        <v>-3.1906768893641402E-17</v>
      </c>
      <c r="AD495" s="53">
        <v>-2.6448288004132801E-16</v>
      </c>
      <c r="AE495" s="53">
        <v>0.17786666666666701</v>
      </c>
      <c r="AF495" s="53">
        <v>-9.2304636156725901E-18</v>
      </c>
      <c r="AG495" s="53">
        <v>-3.1136551670307701E-17</v>
      </c>
      <c r="AH495" s="53">
        <v>8.0666666666666005E-3</v>
      </c>
      <c r="AI495" s="53">
        <v>-3.0503377601576201E-16</v>
      </c>
      <c r="AJ495" s="53">
        <v>-4.8053228063338295E-16</v>
      </c>
      <c r="AK495" s="53">
        <v>0.90300000000000002</v>
      </c>
      <c r="AL495" s="53">
        <v>0.21847619047618999</v>
      </c>
      <c r="AM495" s="53">
        <v>-2.39794295531226E-16</v>
      </c>
      <c r="AN495" s="53">
        <v>0.394792498700964</v>
      </c>
      <c r="AO495" s="53">
        <v>3.17736485207027E-3</v>
      </c>
      <c r="AP495" s="53">
        <v>8.5277252578701503E-8</v>
      </c>
      <c r="AQ495" s="53">
        <v>1.2799462629211199E-3</v>
      </c>
      <c r="AR495" s="53">
        <v>5.0994425229704897E-2</v>
      </c>
      <c r="AS495" s="53">
        <v>6.7101814853102603E-4</v>
      </c>
      <c r="AT495" s="53">
        <v>8.1558049581374204E-6</v>
      </c>
      <c r="AU495" s="53">
        <v>0.656265731534043</v>
      </c>
      <c r="AV495" s="53">
        <v>1.41975450745248E-5</v>
      </c>
      <c r="AW495" s="53">
        <v>0.215289830406692</v>
      </c>
      <c r="AX495" s="53">
        <v>1.5003405545647801E-8</v>
      </c>
      <c r="AY495" s="53">
        <v>4.7628166806592398E-4</v>
      </c>
      <c r="AZ495" s="53">
        <v>2.2204460492503101E-16</v>
      </c>
      <c r="BA495" s="53">
        <v>2.2204460492503101E-16</v>
      </c>
      <c r="BB495" s="53">
        <v>6.7119008536364302E-4</v>
      </c>
      <c r="BC495" s="53">
        <v>2.2204460492503101E-16</v>
      </c>
      <c r="BD495" s="53">
        <v>8.6182298910835002E-3</v>
      </c>
      <c r="BE495" s="53">
        <v>9.0270026240203696E-8</v>
      </c>
      <c r="BF495" s="53">
        <v>2.2204460492503101E-16</v>
      </c>
      <c r="BG495" s="53">
        <v>1.0664475702901101E-6</v>
      </c>
      <c r="BH495" s="53">
        <v>0.177588766660532</v>
      </c>
      <c r="BI495" s="53">
        <v>8.89771602673387E-7</v>
      </c>
      <c r="BJ495" s="53">
        <v>0.87701723321931802</v>
      </c>
      <c r="BK495" s="53">
        <v>0.119875017800327</v>
      </c>
      <c r="BL495" s="53">
        <v>2.2204460492503101E-16</v>
      </c>
      <c r="BN495" s="5">
        <f t="shared" si="36"/>
        <v>1</v>
      </c>
      <c r="BO495" s="5">
        <f t="shared" si="37"/>
        <v>1</v>
      </c>
      <c r="BQ495" s="5">
        <f t="shared" si="34"/>
        <v>1</v>
      </c>
      <c r="BR495" s="5">
        <f t="shared" si="35"/>
        <v>2</v>
      </c>
    </row>
    <row r="496" spans="1:70" x14ac:dyDescent="0.35">
      <c r="A496">
        <v>495</v>
      </c>
      <c r="B496" t="s">
        <v>1884</v>
      </c>
      <c r="C496">
        <v>5.8</v>
      </c>
      <c r="D496">
        <v>3.2</v>
      </c>
      <c r="E496">
        <v>2.7</v>
      </c>
      <c r="F496">
        <v>1.81</v>
      </c>
      <c r="G496">
        <v>2.15</v>
      </c>
      <c r="H496">
        <v>1.19</v>
      </c>
      <c r="I496">
        <v>55.17</v>
      </c>
      <c r="K496" t="s">
        <v>1572</v>
      </c>
      <c r="L496">
        <v>4000</v>
      </c>
      <c r="M496" t="s">
        <v>104</v>
      </c>
      <c r="N496" t="s">
        <v>1370</v>
      </c>
      <c r="O496" s="53">
        <v>0.42156666666666698</v>
      </c>
      <c r="P496" s="53">
        <v>0.38576666666666698</v>
      </c>
      <c r="Q496" s="53">
        <v>0.13423333333333301</v>
      </c>
      <c r="R496" s="53">
        <v>0.66679999999999995</v>
      </c>
      <c r="S496" s="53">
        <v>-1.80744308408975E-16</v>
      </c>
      <c r="T496" s="53">
        <v>-2.6950663922775699E-17</v>
      </c>
      <c r="U496" s="53">
        <v>-2.94399921108024E-17</v>
      </c>
      <c r="V496" s="53">
        <v>2.3999999999998098E-3</v>
      </c>
      <c r="W496" s="53">
        <v>-2.74225087082414E-17</v>
      </c>
      <c r="X496" s="53">
        <v>1.6099999999999899E-2</v>
      </c>
      <c r="Y496" s="53">
        <v>-1.8979262605967101E-16</v>
      </c>
      <c r="Z496" s="53">
        <v>-3.0217495172735199E-16</v>
      </c>
      <c r="AA496" s="53">
        <v>-3.1746827389156402E-16</v>
      </c>
      <c r="AB496" s="53">
        <v>-1.2884138200774901E-16</v>
      </c>
      <c r="AC496" s="53">
        <v>-2.9490299091605702E-17</v>
      </c>
      <c r="AD496" s="53">
        <v>-2.0454471449937699E-16</v>
      </c>
      <c r="AE496" s="53">
        <v>7.7999999999999996E-3</v>
      </c>
      <c r="AF496" s="53">
        <v>-9.3848540050345297E-18</v>
      </c>
      <c r="AG496" s="53">
        <v>-3.1885952211929698E-17</v>
      </c>
      <c r="AH496" s="53">
        <v>1.2E-2</v>
      </c>
      <c r="AI496" s="53">
        <v>7.9999999999968497E-4</v>
      </c>
      <c r="AJ496" s="53">
        <v>9.9999999999957501E-4</v>
      </c>
      <c r="AK496" s="53">
        <v>4.9999999999972202E-4</v>
      </c>
      <c r="AL496" s="53">
        <v>-2.7985946893238599E-16</v>
      </c>
      <c r="AM496" s="53">
        <v>-2.6098567751375898E-16</v>
      </c>
      <c r="AN496" s="53">
        <v>4.1025228873874199E-2</v>
      </c>
      <c r="AO496" s="53">
        <v>0.236950015288237</v>
      </c>
      <c r="AP496" s="53">
        <v>2.44927416055152E-6</v>
      </c>
      <c r="AQ496" s="53">
        <v>8.5646396598622604E-9</v>
      </c>
      <c r="AR496" s="53">
        <v>9.30660072979652E-3</v>
      </c>
      <c r="AS496" s="53">
        <v>6.9219059581159201E-10</v>
      </c>
      <c r="AT496" s="53">
        <v>7.1563657014166304E-5</v>
      </c>
      <c r="AU496" s="53">
        <v>3.9056576765311601E-2</v>
      </c>
      <c r="AV496" s="53">
        <v>2.1644860968051999E-3</v>
      </c>
      <c r="AW496" s="53">
        <v>0.53185817811939895</v>
      </c>
      <c r="AX496" s="53">
        <v>4.79159502500288E-10</v>
      </c>
      <c r="AY496" s="53">
        <v>2.9820773926270502E-4</v>
      </c>
      <c r="AZ496" s="53">
        <v>2.2204460492503101E-16</v>
      </c>
      <c r="BA496" s="53">
        <v>2.2204460492503101E-16</v>
      </c>
      <c r="BB496" s="53">
        <v>8.4780389667894006E-5</v>
      </c>
      <c r="BC496" s="53">
        <v>2.2204460492503101E-16</v>
      </c>
      <c r="BD496" s="53">
        <v>1.6507002993624401E-4</v>
      </c>
      <c r="BE496" s="53">
        <v>7.7686150116049895E-4</v>
      </c>
      <c r="BF496" s="53">
        <v>2.2204460492503101E-16</v>
      </c>
      <c r="BG496" s="53">
        <v>8.6513332686860296E-5</v>
      </c>
      <c r="BH496" s="53">
        <v>0.37948526017620898</v>
      </c>
      <c r="BI496" s="53">
        <v>3.6759329108546799E-6</v>
      </c>
      <c r="BJ496" s="53">
        <v>1.48416822996305E-3</v>
      </c>
      <c r="BK496" s="53">
        <v>1.0882300991351099E-2</v>
      </c>
      <c r="BL496" s="53">
        <v>2.2204460492503101E-16</v>
      </c>
      <c r="BN496" s="5">
        <f t="shared" si="36"/>
        <v>0</v>
      </c>
      <c r="BO496" s="5">
        <f t="shared" si="37"/>
        <v>0</v>
      </c>
      <c r="BQ496" s="5">
        <f t="shared" si="34"/>
        <v>1</v>
      </c>
      <c r="BR496" s="5">
        <f t="shared" si="35"/>
        <v>1</v>
      </c>
    </row>
    <row r="497" spans="1:70" x14ac:dyDescent="0.35">
      <c r="A497">
        <v>496</v>
      </c>
      <c r="B497" t="s">
        <v>1885</v>
      </c>
      <c r="C497">
        <v>5.3</v>
      </c>
      <c r="D497">
        <v>3.1</v>
      </c>
      <c r="E497">
        <v>2.6</v>
      </c>
      <c r="F497">
        <v>1.71</v>
      </c>
      <c r="G497">
        <v>2.04</v>
      </c>
      <c r="H497">
        <v>1.19</v>
      </c>
      <c r="I497">
        <v>58.49</v>
      </c>
      <c r="K497" t="s">
        <v>1572</v>
      </c>
      <c r="L497">
        <v>4000</v>
      </c>
      <c r="M497" t="s">
        <v>104</v>
      </c>
      <c r="N497" t="s">
        <v>1370</v>
      </c>
      <c r="O497" s="53">
        <v>0.15213333333333301</v>
      </c>
      <c r="P497" s="53">
        <v>0.10566666666666701</v>
      </c>
      <c r="Q497" s="53">
        <v>0.64270000000000005</v>
      </c>
      <c r="R497" s="53">
        <v>0.67856666666666698</v>
      </c>
      <c r="S497" s="53">
        <v>-1.80744308408975E-16</v>
      </c>
      <c r="T497" s="53">
        <v>-2.7089441800853801E-17</v>
      </c>
      <c r="U497" s="53">
        <v>-2.8584773437145799E-17</v>
      </c>
      <c r="V497" s="53">
        <v>-1.9212409441138301E-16</v>
      </c>
      <c r="W497" s="53">
        <v>-2.7061686225238199E-17</v>
      </c>
      <c r="X497" s="53">
        <v>3.19333333333333E-2</v>
      </c>
      <c r="Y497" s="53">
        <v>-1.60926827419416E-16</v>
      </c>
      <c r="Z497" s="53">
        <v>1.1199999999999899E-2</v>
      </c>
      <c r="AA497" s="53">
        <v>-3.01675351366271E-16</v>
      </c>
      <c r="AB497" s="53">
        <v>-1.2678746941219299E-16</v>
      </c>
      <c r="AC497" s="53">
        <v>-2.7255975254547599E-17</v>
      </c>
      <c r="AD497" s="53">
        <v>-2.1274648709379599E-16</v>
      </c>
      <c r="AE497" s="53">
        <v>2.8299999999999999E-2</v>
      </c>
      <c r="AF497" s="53">
        <v>-9.3189345129474106E-18</v>
      </c>
      <c r="AG497" s="53">
        <v>-3.1785338250323E-17</v>
      </c>
      <c r="AH497" s="53">
        <v>1.99999999999986E-3</v>
      </c>
      <c r="AI497" s="53">
        <v>-3.2973623831367201E-16</v>
      </c>
      <c r="AJ497" s="53">
        <v>-4.2699177527083502E-16</v>
      </c>
      <c r="AK497" s="53">
        <v>1.1666666666666501E-2</v>
      </c>
      <c r="AL497" s="53">
        <v>4.4999999999997698E-3</v>
      </c>
      <c r="AM497" s="53">
        <v>-2.6098567751375898E-16</v>
      </c>
      <c r="AN497" s="53">
        <v>0.16500924521874799</v>
      </c>
      <c r="AO497" s="53">
        <v>0.59488579972440203</v>
      </c>
      <c r="AP497" s="53">
        <v>1.88888329985871E-8</v>
      </c>
      <c r="AQ497" s="53">
        <v>1.7598098512531801E-13</v>
      </c>
      <c r="AR497" s="53">
        <v>2.1785424568654E-2</v>
      </c>
      <c r="AS497" s="53">
        <v>1.5274017332498801E-7</v>
      </c>
      <c r="AT497" s="53">
        <v>2.5442291341300898E-5</v>
      </c>
      <c r="AU497" s="53">
        <v>0.14638074972604401</v>
      </c>
      <c r="AV497" s="53">
        <v>3.5677439889120603E-5</v>
      </c>
      <c r="AW497" s="53">
        <v>0.50742558007635097</v>
      </c>
      <c r="AX497" s="53">
        <v>1.7086201251261399E-12</v>
      </c>
      <c r="AY497" s="53">
        <v>4.3768181728526202E-7</v>
      </c>
      <c r="AZ497" s="53">
        <v>2.2204460492503101E-16</v>
      </c>
      <c r="BA497" s="53">
        <v>2.2204460492503101E-16</v>
      </c>
      <c r="BB497" s="53">
        <v>1.7590926636250599E-6</v>
      </c>
      <c r="BC497" s="53">
        <v>2.2204460492503101E-16</v>
      </c>
      <c r="BD497" s="53">
        <v>9.5771855758969494E-5</v>
      </c>
      <c r="BE497" s="53">
        <v>2.1517174682571701E-2</v>
      </c>
      <c r="BF497" s="53">
        <v>2.2204460492503101E-16</v>
      </c>
      <c r="BG497" s="53">
        <v>2.62997718098175E-5</v>
      </c>
      <c r="BH497" s="53">
        <v>0.28591879545724402</v>
      </c>
      <c r="BI497" s="53">
        <v>1.0710491753350401E-8</v>
      </c>
      <c r="BJ497" s="53">
        <v>8.9313248966147191E-3</v>
      </c>
      <c r="BK497" s="53">
        <v>1.2902535920739E-3</v>
      </c>
      <c r="BL497" s="53">
        <v>2.2204460492503101E-16</v>
      </c>
      <c r="BN497" s="5">
        <f t="shared" si="36"/>
        <v>0</v>
      </c>
      <c r="BO497" s="5">
        <f t="shared" si="37"/>
        <v>0</v>
      </c>
      <c r="BQ497" s="5">
        <f t="shared" si="34"/>
        <v>2</v>
      </c>
      <c r="BR497" s="5">
        <f t="shared" si="35"/>
        <v>2</v>
      </c>
    </row>
    <row r="498" spans="1:70" x14ac:dyDescent="0.35">
      <c r="A498">
        <v>497</v>
      </c>
      <c r="B498" t="s">
        <v>1886</v>
      </c>
      <c r="C498">
        <v>5.3</v>
      </c>
      <c r="D498">
        <v>3</v>
      </c>
      <c r="E498">
        <v>2.8</v>
      </c>
      <c r="F498">
        <v>1.77</v>
      </c>
      <c r="G498">
        <v>1.89</v>
      </c>
      <c r="H498">
        <v>1.07</v>
      </c>
      <c r="I498">
        <v>56.6</v>
      </c>
      <c r="K498" t="s">
        <v>1572</v>
      </c>
      <c r="L498">
        <v>4000</v>
      </c>
      <c r="M498" t="s">
        <v>104</v>
      </c>
      <c r="N498" t="s">
        <v>1370</v>
      </c>
      <c r="O498" s="53">
        <v>0.32133333333333303</v>
      </c>
      <c r="P498" s="53">
        <v>0.34168333333333301</v>
      </c>
      <c r="Q498" s="53">
        <v>0.38219999999999998</v>
      </c>
      <c r="R498" s="53">
        <v>8.6900000000000005E-2</v>
      </c>
      <c r="S498" s="53">
        <v>-1.7963408538434999E-16</v>
      </c>
      <c r="T498" s="53">
        <v>-2.7255975254547599E-17</v>
      </c>
      <c r="U498" s="53">
        <v>-2.8877941704585899E-17</v>
      </c>
      <c r="V498" s="53">
        <v>2.4999999999998201E-3</v>
      </c>
      <c r="W498" s="53">
        <v>-2.7228219678932001E-17</v>
      </c>
      <c r="X498" s="53">
        <v>0.114266666666667</v>
      </c>
      <c r="Y498" s="53">
        <v>9.9999999999999603E-3</v>
      </c>
      <c r="Z498" s="53">
        <v>2.82666666666666E-2</v>
      </c>
      <c r="AA498" s="53">
        <v>-3.0805913375786502E-16</v>
      </c>
      <c r="AB498" s="53">
        <v>-1.23734356094474E-16</v>
      </c>
      <c r="AC498" s="53">
        <v>-3.1892023744095602E-17</v>
      </c>
      <c r="AD498" s="53">
        <v>-2.5558721805651902E-16</v>
      </c>
      <c r="AE498" s="53">
        <v>0.123266666666667</v>
      </c>
      <c r="AF498" s="53">
        <v>-9.3536289824669398E-18</v>
      </c>
      <c r="AG498" s="53">
        <v>-3.1795746591178898E-17</v>
      </c>
      <c r="AH498" s="53">
        <v>1.2833333333333301E-2</v>
      </c>
      <c r="AI498" s="53">
        <v>-3.4541813853650198E-16</v>
      </c>
      <c r="AJ498" s="53">
        <v>-4.5627390754532401E-16</v>
      </c>
      <c r="AK498" s="53">
        <v>4.80999999999999E-2</v>
      </c>
      <c r="AL498" s="53">
        <v>5.8483333333333297E-2</v>
      </c>
      <c r="AM498" s="53">
        <v>-2.6090241078691199E-16</v>
      </c>
      <c r="AN498" s="53">
        <v>0.298555936115807</v>
      </c>
      <c r="AO498" s="53">
        <v>0.125940711293338</v>
      </c>
      <c r="AP498" s="53">
        <v>5.2268518392804599E-9</v>
      </c>
      <c r="AQ498" s="53">
        <v>8.8986343322973597E-11</v>
      </c>
      <c r="AR498" s="53">
        <v>4.3943767729989203E-2</v>
      </c>
      <c r="AS498" s="53">
        <v>7.2793028157988296E-6</v>
      </c>
      <c r="AT498" s="53">
        <v>2.5190588978845398E-5</v>
      </c>
      <c r="AU498" s="53">
        <v>0.309798326879625</v>
      </c>
      <c r="AV498" s="53">
        <v>4.9111675754552702E-5</v>
      </c>
      <c r="AW498" s="53">
        <v>0.401379052605149</v>
      </c>
      <c r="AX498" s="53">
        <v>7.3012759667213806E-11</v>
      </c>
      <c r="AY498" s="53">
        <v>3.4996899730022202E-6</v>
      </c>
      <c r="AZ498" s="53">
        <v>2.2204460492503101E-16</v>
      </c>
      <c r="BA498" s="53">
        <v>2.2204460492503101E-16</v>
      </c>
      <c r="BB498" s="53">
        <v>6.9305515055872402E-6</v>
      </c>
      <c r="BC498" s="53">
        <v>2.2204460492503101E-16</v>
      </c>
      <c r="BD498" s="53">
        <v>6.1090472287698104E-4</v>
      </c>
      <c r="BE498" s="53">
        <v>1.41325028330618E-3</v>
      </c>
      <c r="BF498" s="53">
        <v>2.2204460492503101E-16</v>
      </c>
      <c r="BG498" s="53">
        <v>3.1935783173509899E-6</v>
      </c>
      <c r="BH498" s="53">
        <v>0.17516172442535</v>
      </c>
      <c r="BI498" s="53">
        <v>1.259920839114E-8</v>
      </c>
      <c r="BJ498" s="53">
        <v>0.118525032664326</v>
      </c>
      <c r="BK498" s="53">
        <v>4.1830441981885397E-3</v>
      </c>
      <c r="BL498" s="53">
        <v>2.2204460492503101E-16</v>
      </c>
      <c r="BN498" s="5">
        <f t="shared" si="36"/>
        <v>0</v>
      </c>
      <c r="BO498" s="5">
        <f t="shared" si="37"/>
        <v>0</v>
      </c>
      <c r="BQ498" s="5">
        <f t="shared" si="34"/>
        <v>0</v>
      </c>
      <c r="BR498" s="5">
        <f t="shared" si="35"/>
        <v>0</v>
      </c>
    </row>
    <row r="499" spans="1:70" x14ac:dyDescent="0.35">
      <c r="A499">
        <v>498</v>
      </c>
      <c r="B499" t="s">
        <v>1887</v>
      </c>
      <c r="C499">
        <v>5.7</v>
      </c>
      <c r="D499">
        <v>3</v>
      </c>
      <c r="E499">
        <v>2.6</v>
      </c>
      <c r="F499">
        <v>1.9</v>
      </c>
      <c r="G499">
        <v>2.19</v>
      </c>
      <c r="H499">
        <v>1.1499999999999999</v>
      </c>
      <c r="I499">
        <v>52.63</v>
      </c>
      <c r="K499" t="s">
        <v>1572</v>
      </c>
      <c r="L499">
        <v>4000</v>
      </c>
      <c r="M499" t="s">
        <v>104</v>
      </c>
      <c r="N499" t="s">
        <v>1370</v>
      </c>
      <c r="O499" s="53">
        <v>0.108</v>
      </c>
      <c r="P499" s="53">
        <v>0.28843333333333299</v>
      </c>
      <c r="Q499" s="53">
        <v>0.16536666666666699</v>
      </c>
      <c r="R499" s="53">
        <v>0.83846666666666703</v>
      </c>
      <c r="S499" s="53">
        <v>-1.79023462720806E-16</v>
      </c>
      <c r="T499" s="53">
        <v>-2.76167977375508E-17</v>
      </c>
      <c r="U499" s="53">
        <v>-2.95961172236403E-17</v>
      </c>
      <c r="V499" s="53">
        <v>4.3999999999998303E-3</v>
      </c>
      <c r="W499" s="53">
        <v>-2.74225087082414E-17</v>
      </c>
      <c r="X499" s="53">
        <v>3.4999999999998001E-3</v>
      </c>
      <c r="Y499" s="53">
        <v>-1.9007018181582699E-16</v>
      </c>
      <c r="Z499" s="53">
        <v>1.9999999999997099E-3</v>
      </c>
      <c r="AA499" s="53">
        <v>-2.8319013800626199E-16</v>
      </c>
      <c r="AB499" s="53">
        <v>-1.22568621918617E-16</v>
      </c>
      <c r="AC499" s="53">
        <v>-2.9315092020532102E-17</v>
      </c>
      <c r="AD499" s="53">
        <v>1.7999999999997599E-3</v>
      </c>
      <c r="AE499" s="53">
        <v>0.14530000000000001</v>
      </c>
      <c r="AF499" s="53">
        <v>-9.3831192815585492E-18</v>
      </c>
      <c r="AG499" s="53">
        <v>-3.1911973064069302E-17</v>
      </c>
      <c r="AH499" s="53">
        <v>1.9999999999998699E-3</v>
      </c>
      <c r="AI499" s="53">
        <v>4.99999999999968E-3</v>
      </c>
      <c r="AJ499" s="53">
        <v>-4.27047286422066E-16</v>
      </c>
      <c r="AK499" s="53">
        <v>-3.2818192607919602E-16</v>
      </c>
      <c r="AL499" s="53">
        <v>6.1999999999998497E-3</v>
      </c>
      <c r="AM499" s="53">
        <v>-2.6098567751375898E-16</v>
      </c>
      <c r="AN499" s="53">
        <v>1.10934807191891E-2</v>
      </c>
      <c r="AO499" s="53">
        <v>6.1340124658758897E-2</v>
      </c>
      <c r="AP499" s="53">
        <v>4.10725254028978E-5</v>
      </c>
      <c r="AQ499" s="53">
        <v>6.6874616056433697E-7</v>
      </c>
      <c r="AR499" s="53">
        <v>5.4419353224763297E-3</v>
      </c>
      <c r="AS499" s="53">
        <v>1.27909931262732E-11</v>
      </c>
      <c r="AT499" s="53">
        <v>8.0184096260898304E-5</v>
      </c>
      <c r="AU499" s="53">
        <v>9.72313940570253E-2</v>
      </c>
      <c r="AV499" s="53">
        <v>4.6718433209698602E-4</v>
      </c>
      <c r="AW499" s="53">
        <v>0.38225551215805997</v>
      </c>
      <c r="AX499" s="53">
        <v>1.8653368483965999E-8</v>
      </c>
      <c r="AY499" s="53">
        <v>8.4663639914410395E-4</v>
      </c>
      <c r="AZ499" s="53">
        <v>2.2204460492503101E-16</v>
      </c>
      <c r="BA499" s="53">
        <v>2.2204460492503101E-16</v>
      </c>
      <c r="BB499" s="53">
        <v>2.94286290612972E-4</v>
      </c>
      <c r="BC499" s="53">
        <v>2.2204460492503101E-16</v>
      </c>
      <c r="BD499" s="53">
        <v>4.4504242295338497E-4</v>
      </c>
      <c r="BE499" s="53">
        <v>2.3685704359933498E-5</v>
      </c>
      <c r="BF499" s="53">
        <v>2.2204460492503101E-16</v>
      </c>
      <c r="BG499" s="53">
        <v>1.9321488046207099E-4</v>
      </c>
      <c r="BH499" s="53">
        <v>0.38219340015743503</v>
      </c>
      <c r="BI499" s="53">
        <v>2.1348301429509601E-5</v>
      </c>
      <c r="BJ499" s="53">
        <v>1.14501882934673E-3</v>
      </c>
      <c r="BK499" s="53">
        <v>4.0976810000591703E-2</v>
      </c>
      <c r="BL499" s="53">
        <v>2.2204460492503101E-16</v>
      </c>
      <c r="BN499" s="5">
        <f t="shared" si="36"/>
        <v>1</v>
      </c>
      <c r="BO499" s="5">
        <f t="shared" si="37"/>
        <v>0</v>
      </c>
      <c r="BQ499" s="5">
        <f t="shared" si="34"/>
        <v>1</v>
      </c>
      <c r="BR499" s="5">
        <f t="shared" si="35"/>
        <v>0</v>
      </c>
    </row>
    <row r="500" spans="1:70" x14ac:dyDescent="0.35">
      <c r="A500">
        <v>499</v>
      </c>
      <c r="B500" t="s">
        <v>1888</v>
      </c>
      <c r="C500">
        <v>5.4</v>
      </c>
      <c r="D500">
        <v>2.9</v>
      </c>
      <c r="E500">
        <v>2.5</v>
      </c>
      <c r="F500">
        <v>1.86</v>
      </c>
      <c r="G500">
        <v>2.16</v>
      </c>
      <c r="H500">
        <v>1.1599999999999999</v>
      </c>
      <c r="I500">
        <v>53.7</v>
      </c>
      <c r="K500" t="s">
        <v>1572</v>
      </c>
      <c r="L500">
        <v>4000</v>
      </c>
      <c r="M500" t="s">
        <v>104</v>
      </c>
      <c r="N500" t="s">
        <v>1370</v>
      </c>
      <c r="O500" s="53">
        <v>3.0533333333333301E-2</v>
      </c>
      <c r="P500" s="53">
        <v>3.3300000000000003E-2</v>
      </c>
      <c r="Q500" s="53">
        <v>0.75073333333333303</v>
      </c>
      <c r="R500" s="53">
        <v>0.93879999999999997</v>
      </c>
      <c r="S500" s="53">
        <v>-1.5648593532091601E-16</v>
      </c>
      <c r="T500" s="53">
        <v>-2.73114864057789E-17</v>
      </c>
      <c r="U500" s="53">
        <v>-2.9035801540899803E-17</v>
      </c>
      <c r="V500" s="53">
        <v>-1.6414647419082899E-16</v>
      </c>
      <c r="W500" s="53">
        <v>-2.73947531326257E-17</v>
      </c>
      <c r="X500" s="53">
        <v>1.87999999999999E-2</v>
      </c>
      <c r="Y500" s="53">
        <v>-1.7491563752969301E-16</v>
      </c>
      <c r="Z500" s="53">
        <v>-2.2529200727206001E-16</v>
      </c>
      <c r="AA500" s="53">
        <v>-2.8341218261118699E-16</v>
      </c>
      <c r="AB500" s="53">
        <v>-1.2151391004522299E-16</v>
      </c>
      <c r="AC500" s="53">
        <v>-2.8679315866586598E-17</v>
      </c>
      <c r="AD500" s="53">
        <v>-2.7187974094289299E-16</v>
      </c>
      <c r="AE500" s="53">
        <v>6.0699999999999997E-2</v>
      </c>
      <c r="AF500" s="53">
        <v>-9.2981178312356897E-18</v>
      </c>
      <c r="AG500" s="53">
        <v>-3.1873809147597901E-17</v>
      </c>
      <c r="AH500" s="53">
        <v>9.9999999999986905E-4</v>
      </c>
      <c r="AI500" s="53">
        <v>7.9999999999967901E-4</v>
      </c>
      <c r="AJ500" s="53">
        <v>-4.1541770023911801E-16</v>
      </c>
      <c r="AK500" s="53">
        <v>2.49999999999969E-3</v>
      </c>
      <c r="AL500" s="53">
        <v>6.8333333333332399E-3</v>
      </c>
      <c r="AM500" s="53">
        <v>-2.6098567751375898E-16</v>
      </c>
      <c r="AN500" s="53">
        <v>2.8602031623913501E-2</v>
      </c>
      <c r="AO500" s="53">
        <v>0.29805759228475398</v>
      </c>
      <c r="AP500" s="53">
        <v>1.60080364947532E-5</v>
      </c>
      <c r="AQ500" s="53">
        <v>3.1655813658878103E-8</v>
      </c>
      <c r="AR500" s="53">
        <v>6.9664670880116098E-3</v>
      </c>
      <c r="AS500" s="53">
        <v>2.5262402150943E-10</v>
      </c>
      <c r="AT500" s="53">
        <v>3.1471572956912503E-5</v>
      </c>
      <c r="AU500" s="53">
        <v>0.18374886952672401</v>
      </c>
      <c r="AV500" s="53">
        <v>5.7389486943175102E-5</v>
      </c>
      <c r="AW500" s="53">
        <v>0.40545408862406201</v>
      </c>
      <c r="AX500" s="53">
        <v>9.1671981809348997E-10</v>
      </c>
      <c r="AY500" s="53">
        <v>1.05846046583355E-4</v>
      </c>
      <c r="AZ500" s="53">
        <v>2.2204460492503101E-16</v>
      </c>
      <c r="BA500" s="53">
        <v>2.2204460492503101E-16</v>
      </c>
      <c r="BB500" s="53">
        <v>1.2130277035702901E-4</v>
      </c>
      <c r="BC500" s="53">
        <v>2.2204460492503101E-16</v>
      </c>
      <c r="BD500" s="53">
        <v>2.9653904454449002E-4</v>
      </c>
      <c r="BE500" s="53">
        <v>1.16277293347006E-4</v>
      </c>
      <c r="BF500" s="53">
        <v>2.2204460492503101E-16</v>
      </c>
      <c r="BG500" s="53">
        <v>1.9031184810625799E-4</v>
      </c>
      <c r="BH500" s="53">
        <v>0.45847090059878398</v>
      </c>
      <c r="BI500" s="53">
        <v>4.7050635020939097E-6</v>
      </c>
      <c r="BJ500" s="53">
        <v>3.5063201314785701E-3</v>
      </c>
      <c r="BK500" s="53">
        <v>2.5618947056552099E-2</v>
      </c>
      <c r="BL500" s="53">
        <v>2.2204460492503101E-16</v>
      </c>
      <c r="BN500" s="5">
        <f t="shared" si="36"/>
        <v>2</v>
      </c>
      <c r="BO500" s="5">
        <f t="shared" si="37"/>
        <v>0</v>
      </c>
      <c r="BQ500" s="5">
        <f t="shared" si="34"/>
        <v>2</v>
      </c>
      <c r="BR500" s="5">
        <f t="shared" si="35"/>
        <v>0</v>
      </c>
    </row>
    <row r="501" spans="1:70" x14ac:dyDescent="0.35">
      <c r="A501">
        <v>500</v>
      </c>
      <c r="B501" t="s">
        <v>1889</v>
      </c>
      <c r="C501">
        <v>5.5</v>
      </c>
      <c r="D501">
        <v>2.7</v>
      </c>
      <c r="E501">
        <v>2.7</v>
      </c>
      <c r="F501">
        <v>2.04</v>
      </c>
      <c r="G501">
        <v>2.04</v>
      </c>
      <c r="H501">
        <v>1</v>
      </c>
      <c r="I501">
        <v>49.09</v>
      </c>
      <c r="K501" t="s">
        <v>1572</v>
      </c>
      <c r="L501">
        <v>4000</v>
      </c>
      <c r="M501" t="s">
        <v>104</v>
      </c>
      <c r="N501" t="s">
        <v>1370</v>
      </c>
      <c r="O501" s="53">
        <v>0.23250000000000001</v>
      </c>
      <c r="P501" s="53">
        <v>6.1666666666666599E-2</v>
      </c>
      <c r="Q501" s="53">
        <v>0.146666666666667</v>
      </c>
      <c r="R501" s="53">
        <v>0.28522063492063499</v>
      </c>
      <c r="S501" s="53">
        <v>3.33333333333317E-3</v>
      </c>
      <c r="T501" s="53">
        <v>-2.6256774532385E-17</v>
      </c>
      <c r="U501" s="53">
        <v>-2.9231825293685199E-17</v>
      </c>
      <c r="V501" s="53">
        <v>0.34446666666666698</v>
      </c>
      <c r="W501" s="53">
        <v>-2.6950663922775699E-17</v>
      </c>
      <c r="X501" s="53">
        <v>8.2733333333333298E-2</v>
      </c>
      <c r="Y501" s="53">
        <v>2.9999999999998001E-3</v>
      </c>
      <c r="Z501" s="53">
        <v>1.49999999999977E-3</v>
      </c>
      <c r="AA501" s="53">
        <v>9.9999999999971206E-4</v>
      </c>
      <c r="AB501" s="53">
        <v>-9.6506136415541704E-17</v>
      </c>
      <c r="AC501" s="53">
        <v>-3.3216485118003902E-17</v>
      </c>
      <c r="AD501" s="53">
        <v>-2.7390589796283401E-16</v>
      </c>
      <c r="AE501" s="53">
        <v>7.5966666666666696E-2</v>
      </c>
      <c r="AF501" s="53">
        <v>-9.2131163809128193E-18</v>
      </c>
      <c r="AG501" s="53">
        <v>-3.1806154932034803E-17</v>
      </c>
      <c r="AH501" s="53">
        <v>1.32333333333333E-2</v>
      </c>
      <c r="AI501" s="53">
        <v>2.99999999999968E-3</v>
      </c>
      <c r="AJ501" s="53">
        <v>-4.4231285301066202E-16</v>
      </c>
      <c r="AK501" s="53">
        <v>7.9999999999967196E-4</v>
      </c>
      <c r="AL501" s="53">
        <v>0.65667594627594705</v>
      </c>
      <c r="AM501" s="53">
        <v>-2.6134649999676201E-16</v>
      </c>
      <c r="AN501" s="53">
        <v>2.3311146057553401E-2</v>
      </c>
      <c r="AO501" s="53">
        <v>4.6110216561803498E-4</v>
      </c>
      <c r="AP501" s="53">
        <v>5.4921131121487703E-5</v>
      </c>
      <c r="AQ501" s="53">
        <v>5.6633307602494002E-3</v>
      </c>
      <c r="AR501" s="53">
        <v>9.1066905991118996E-3</v>
      </c>
      <c r="AS501" s="53">
        <v>9.2305163676122001E-10</v>
      </c>
      <c r="AT501" s="53">
        <v>4.4670428324496101E-5</v>
      </c>
      <c r="AU501" s="53">
        <v>0.33309608168015498</v>
      </c>
      <c r="AV501" s="53">
        <v>8.6253407588252201E-5</v>
      </c>
      <c r="AW501" s="53">
        <v>0.212143556034189</v>
      </c>
      <c r="AX501" s="53">
        <v>8.2088966062740601E-7</v>
      </c>
      <c r="AY501" s="53">
        <v>3.8958597930131601E-3</v>
      </c>
      <c r="AZ501" s="53">
        <v>2.2204460492503101E-16</v>
      </c>
      <c r="BA501" s="53">
        <v>2.2204460492503101E-16</v>
      </c>
      <c r="BB501" s="53">
        <v>1.8500797238574999E-3</v>
      </c>
      <c r="BC501" s="53">
        <v>2.2204460492503101E-16</v>
      </c>
      <c r="BD501" s="53">
        <v>3.7403363774977899E-3</v>
      </c>
      <c r="BE501" s="53">
        <v>4.1690926386370503E-9</v>
      </c>
      <c r="BF501" s="53">
        <v>2.2204460492503101E-16</v>
      </c>
      <c r="BG501" s="53">
        <v>5.4648088241818701E-5</v>
      </c>
      <c r="BH501" s="53">
        <v>0.24751439936171901</v>
      </c>
      <c r="BI501" s="53">
        <v>5.5656613069715298E-5</v>
      </c>
      <c r="BJ501" s="53">
        <v>3.6075042330041801E-2</v>
      </c>
      <c r="BK501" s="53">
        <v>0.22934669607616301</v>
      </c>
      <c r="BL501" s="53">
        <v>2.2204460492503101E-16</v>
      </c>
      <c r="BN501" s="5">
        <f t="shared" si="36"/>
        <v>0</v>
      </c>
      <c r="BO501" s="5">
        <f t="shared" si="37"/>
        <v>0</v>
      </c>
      <c r="BQ501" s="5">
        <f t="shared" si="34"/>
        <v>1</v>
      </c>
      <c r="BR501" s="5">
        <f t="shared" si="35"/>
        <v>0</v>
      </c>
    </row>
    <row r="502" spans="1:70" x14ac:dyDescent="0.35">
      <c r="A502">
        <v>501</v>
      </c>
      <c r="B502" t="s">
        <v>1890</v>
      </c>
      <c r="C502">
        <v>5.6</v>
      </c>
      <c r="D502">
        <v>3</v>
      </c>
      <c r="E502">
        <v>2.8</v>
      </c>
      <c r="F502">
        <v>1.87</v>
      </c>
      <c r="G502">
        <v>2</v>
      </c>
      <c r="H502">
        <v>1.07</v>
      </c>
      <c r="I502">
        <v>53.57</v>
      </c>
      <c r="K502" t="s">
        <v>1572</v>
      </c>
      <c r="L502">
        <v>4000</v>
      </c>
      <c r="M502" t="s">
        <v>104</v>
      </c>
      <c r="N502" t="s">
        <v>1370</v>
      </c>
      <c r="O502" s="53">
        <v>0.54906666666666704</v>
      </c>
      <c r="P502" s="53">
        <v>0.23627222222222199</v>
      </c>
      <c r="Q502" s="53">
        <v>0.128566666666667</v>
      </c>
      <c r="R502" s="53">
        <v>0.61547777777777801</v>
      </c>
      <c r="S502" s="53">
        <v>-1.79245507325732E-16</v>
      </c>
      <c r="T502" s="53">
        <v>-2.7339241981394501E-17</v>
      </c>
      <c r="U502" s="53">
        <v>-3.0376742787829899E-17</v>
      </c>
      <c r="V502" s="53">
        <v>2.4999999999998201E-3</v>
      </c>
      <c r="W502" s="53">
        <v>-2.76167977375508E-17</v>
      </c>
      <c r="X502" s="53">
        <v>6.3999999999997904E-3</v>
      </c>
      <c r="Y502" s="53">
        <v>1.9999999999998101E-3</v>
      </c>
      <c r="Z502" s="53">
        <v>1.7333333333330501E-3</v>
      </c>
      <c r="AA502" s="53">
        <v>-3.0808688933348098E-16</v>
      </c>
      <c r="AB502" s="53">
        <v>-1.2423395645555499E-16</v>
      </c>
      <c r="AC502" s="53">
        <v>-3.1859931359790002E-17</v>
      </c>
      <c r="AD502" s="53">
        <v>-2.57724397378922E-16</v>
      </c>
      <c r="AE502" s="53">
        <v>3.7699999999999997E-2</v>
      </c>
      <c r="AF502" s="53">
        <v>-9.3692414937507301E-18</v>
      </c>
      <c r="AG502" s="53">
        <v>-3.1807889655510702E-17</v>
      </c>
      <c r="AH502" s="53">
        <v>9.8333333333332808E-3</v>
      </c>
      <c r="AI502" s="53">
        <v>-3.4472424914611101E-16</v>
      </c>
      <c r="AJ502" s="53">
        <v>-4.5627390754532401E-16</v>
      </c>
      <c r="AK502" s="53">
        <v>-3.1891156382357598E-16</v>
      </c>
      <c r="AL502" s="53">
        <v>6.1283333333333301E-2</v>
      </c>
      <c r="AM502" s="53">
        <v>-2.6090241078691199E-16</v>
      </c>
      <c r="AN502" s="53">
        <v>7.63974957909411E-2</v>
      </c>
      <c r="AO502" s="53">
        <v>2.4790826695159598E-2</v>
      </c>
      <c r="AP502" s="53">
        <v>5.1594883786694195E-7</v>
      </c>
      <c r="AQ502" s="53">
        <v>3.0971596293514498E-7</v>
      </c>
      <c r="AR502" s="53">
        <v>1.86601818792912E-2</v>
      </c>
      <c r="AS502" s="53">
        <v>2.5360898889854799E-8</v>
      </c>
      <c r="AT502" s="53">
        <v>5.2946398380194099E-5</v>
      </c>
      <c r="AU502" s="53">
        <v>0.172799428297643</v>
      </c>
      <c r="AV502" s="53">
        <v>3.9682437028971598E-4</v>
      </c>
      <c r="AW502" s="53">
        <v>0.37190902440370699</v>
      </c>
      <c r="AX502" s="53">
        <v>7.5136220788505607E-9</v>
      </c>
      <c r="AY502" s="53">
        <v>2.8942599152548498E-4</v>
      </c>
      <c r="AZ502" s="53">
        <v>2.2204460492503101E-16</v>
      </c>
      <c r="BA502" s="53">
        <v>2.2204460492503101E-16</v>
      </c>
      <c r="BB502" s="53">
        <v>1.2289086209373701E-4</v>
      </c>
      <c r="BC502" s="53">
        <v>2.2204460492503101E-16</v>
      </c>
      <c r="BD502" s="53">
        <v>9.8337220517707102E-4</v>
      </c>
      <c r="BE502" s="53">
        <v>2.9939989162530001E-5</v>
      </c>
      <c r="BF502" s="53">
        <v>2.2204460492503101E-16</v>
      </c>
      <c r="BG502" s="53">
        <v>1.4081363147047501E-5</v>
      </c>
      <c r="BH502" s="53">
        <v>0.23045047224311499</v>
      </c>
      <c r="BI502" s="53">
        <v>1.2496760325587101E-6</v>
      </c>
      <c r="BJ502" s="53">
        <v>2.45074631993186E-2</v>
      </c>
      <c r="BK502" s="53">
        <v>2.5019571394671002E-2</v>
      </c>
      <c r="BL502" s="53">
        <v>2.2204460492503101E-16</v>
      </c>
      <c r="BN502" s="5">
        <f t="shared" si="36"/>
        <v>0</v>
      </c>
      <c r="BO502" s="5">
        <f t="shared" si="37"/>
        <v>0</v>
      </c>
      <c r="BQ502" s="5">
        <f t="shared" si="34"/>
        <v>2</v>
      </c>
      <c r="BR502" s="5">
        <f t="shared" si="35"/>
        <v>0</v>
      </c>
    </row>
    <row r="503" spans="1:70" x14ac:dyDescent="0.35">
      <c r="A503">
        <v>502</v>
      </c>
      <c r="B503" t="s">
        <v>1891</v>
      </c>
      <c r="C503">
        <v>5.5</v>
      </c>
      <c r="D503">
        <v>3.2</v>
      </c>
      <c r="E503">
        <v>2.7</v>
      </c>
      <c r="F503">
        <v>1.72</v>
      </c>
      <c r="G503">
        <v>2.04</v>
      </c>
      <c r="H503">
        <v>1.19</v>
      </c>
      <c r="I503">
        <v>58.18</v>
      </c>
      <c r="K503" t="s">
        <v>1572</v>
      </c>
      <c r="L503">
        <v>4000</v>
      </c>
      <c r="M503" t="s">
        <v>104</v>
      </c>
      <c r="N503" t="s">
        <v>1370</v>
      </c>
      <c r="O503" s="53">
        <v>0.65663333333333396</v>
      </c>
      <c r="P503" s="53">
        <v>0.113666666666667</v>
      </c>
      <c r="Q503" s="53">
        <v>0.225066666666667</v>
      </c>
      <c r="R503" s="53">
        <v>0.65196666666666703</v>
      </c>
      <c r="S503" s="53">
        <v>-1.80744308408975E-16</v>
      </c>
      <c r="T503" s="53">
        <v>-2.65620858641569E-17</v>
      </c>
      <c r="U503" s="53">
        <v>-2.8707938803940198E-17</v>
      </c>
      <c r="V503" s="53">
        <v>-1.9223511671384601E-16</v>
      </c>
      <c r="W503" s="53">
        <v>-2.73114864057789E-17</v>
      </c>
      <c r="X503" s="53">
        <v>3.5533333333333299E-2</v>
      </c>
      <c r="Y503" s="53">
        <v>9.9999999999979901E-4</v>
      </c>
      <c r="Z503" s="53">
        <v>0.123266666666667</v>
      </c>
      <c r="AA503" s="53">
        <v>-3.1794011867702901E-16</v>
      </c>
      <c r="AB503" s="53">
        <v>-1.27897692436818E-16</v>
      </c>
      <c r="AC503" s="53">
        <v>-2.8014916775287403E-17</v>
      </c>
      <c r="AD503" s="53">
        <v>-2.0311530235517201E-16</v>
      </c>
      <c r="AE503" s="53">
        <v>1.3333333333332899E-3</v>
      </c>
      <c r="AF503" s="53">
        <v>-9.3119956190434995E-18</v>
      </c>
      <c r="AG503" s="53">
        <v>-3.1785338250323E-17</v>
      </c>
      <c r="AH503" s="53">
        <v>1.99999999999985E-3</v>
      </c>
      <c r="AI503" s="53">
        <v>-3.2024383145312602E-16</v>
      </c>
      <c r="AJ503" s="53">
        <v>9.9999999999957089E-4</v>
      </c>
      <c r="AK503" s="53">
        <v>4.6666666666663904E-3</v>
      </c>
      <c r="AL503" s="53">
        <v>4.9999999999971996E-4</v>
      </c>
      <c r="AM503" s="53">
        <v>-2.6098567751375898E-16</v>
      </c>
      <c r="AN503" s="53">
        <v>0.189652211299672</v>
      </c>
      <c r="AO503" s="53">
        <v>0.43179267268605798</v>
      </c>
      <c r="AP503" s="53">
        <v>2.2487075731497199E-8</v>
      </c>
      <c r="AQ503" s="53">
        <v>2.4366399353082298E-12</v>
      </c>
      <c r="AR503" s="53">
        <v>2.07571547758592E-2</v>
      </c>
      <c r="AS503" s="53">
        <v>2.5194272578961899E-7</v>
      </c>
      <c r="AT503" s="53">
        <v>3.3906027483187001E-5</v>
      </c>
      <c r="AU503" s="53">
        <v>7.2258389617671906E-2</v>
      </c>
      <c r="AV503" s="53">
        <v>2.56464266282403E-4</v>
      </c>
      <c r="AW503" s="53">
        <v>0.54985135929518802</v>
      </c>
      <c r="AX503" s="53">
        <v>3.3025900842890602E-12</v>
      </c>
      <c r="AY503" s="53">
        <v>2.62514218231332E-6</v>
      </c>
      <c r="AZ503" s="53">
        <v>2.2204460492503101E-16</v>
      </c>
      <c r="BA503" s="53">
        <v>2.2204460492503101E-16</v>
      </c>
      <c r="BB503" s="53">
        <v>3.8248420874373901E-6</v>
      </c>
      <c r="BC503" s="53">
        <v>2.2204460492503101E-16</v>
      </c>
      <c r="BD503" s="53">
        <v>9.3660104618664597E-5</v>
      </c>
      <c r="BE503" s="53">
        <v>1.0392606285715301E-2</v>
      </c>
      <c r="BF503" s="53">
        <v>2.2204460492503101E-16</v>
      </c>
      <c r="BG503" s="53">
        <v>2.10492526526416E-5</v>
      </c>
      <c r="BH503" s="53">
        <v>0.27802897724878001</v>
      </c>
      <c r="BI503" s="53">
        <v>3.4498499396145199E-8</v>
      </c>
      <c r="BJ503" s="53">
        <v>7.9711328420802308E-3</v>
      </c>
      <c r="BK503" s="53">
        <v>1.6510093464814201E-3</v>
      </c>
      <c r="BL503" s="53">
        <v>2.2204460492503101E-16</v>
      </c>
      <c r="BN503" s="5">
        <f t="shared" si="36"/>
        <v>0</v>
      </c>
      <c r="BO503" s="5">
        <f t="shared" si="37"/>
        <v>0</v>
      </c>
      <c r="BQ503" s="5">
        <f t="shared" si="34"/>
        <v>2</v>
      </c>
      <c r="BR503" s="5">
        <f t="shared" si="35"/>
        <v>1</v>
      </c>
    </row>
    <row r="504" spans="1:70" x14ac:dyDescent="0.35">
      <c r="A504">
        <v>503</v>
      </c>
      <c r="B504" t="s">
        <v>1892</v>
      </c>
      <c r="C504">
        <v>5.2</v>
      </c>
      <c r="D504">
        <v>2.8</v>
      </c>
      <c r="E504">
        <v>2.7</v>
      </c>
      <c r="F504">
        <v>1.86</v>
      </c>
      <c r="G504">
        <v>1.93</v>
      </c>
      <c r="H504">
        <v>1.04</v>
      </c>
      <c r="I504">
        <v>53.85</v>
      </c>
      <c r="K504" t="s">
        <v>1572</v>
      </c>
      <c r="L504">
        <v>4000</v>
      </c>
      <c r="M504" t="s">
        <v>104</v>
      </c>
      <c r="N504" t="s">
        <v>1370</v>
      </c>
      <c r="O504" s="53">
        <v>0.24046666666666699</v>
      </c>
      <c r="P504" s="53">
        <v>0.245216883116883</v>
      </c>
      <c r="Q504" s="53">
        <v>0.466233333333333</v>
      </c>
      <c r="R504" s="53">
        <v>0.17910000000000001</v>
      </c>
      <c r="S504" s="53">
        <v>-1.7519319328585001E-16</v>
      </c>
      <c r="T504" s="53">
        <v>-2.6700863742235002E-17</v>
      </c>
      <c r="U504" s="53">
        <v>-2.8520588668534702E-17</v>
      </c>
      <c r="V504" s="53">
        <v>0.1057</v>
      </c>
      <c r="W504" s="53">
        <v>-2.74225087082414E-17</v>
      </c>
      <c r="X504" s="53">
        <v>8.5866666666666605E-2</v>
      </c>
      <c r="Y504" s="53">
        <v>1.2999999999999999E-2</v>
      </c>
      <c r="Z504" s="53">
        <v>-2.1793677973391799E-16</v>
      </c>
      <c r="AA504" s="53">
        <v>-2.9509727994536699E-16</v>
      </c>
      <c r="AB504" s="53">
        <v>-1.04305453163533E-16</v>
      </c>
      <c r="AC504" s="53">
        <v>-2.9694996461771E-17</v>
      </c>
      <c r="AD504" s="53">
        <v>-2.7956803538842198E-16</v>
      </c>
      <c r="AE504" s="53">
        <v>0.174666666666667</v>
      </c>
      <c r="AF504" s="53">
        <v>-9.3206692364233803E-18</v>
      </c>
      <c r="AG504" s="53">
        <v>-3.1794011867702901E-17</v>
      </c>
      <c r="AH504" s="53">
        <v>5.1666666666665903E-3</v>
      </c>
      <c r="AI504" s="53">
        <v>-3.42115225038242E-16</v>
      </c>
      <c r="AJ504" s="53">
        <v>-4.3953729544909899E-16</v>
      </c>
      <c r="AK504" s="53">
        <v>7.8366666666666696E-2</v>
      </c>
      <c r="AL504" s="53">
        <v>0.31119999999999998</v>
      </c>
      <c r="AM504" s="53">
        <v>-2.6098567751375898E-16</v>
      </c>
      <c r="AN504" s="53">
        <v>0.20312523131427701</v>
      </c>
      <c r="AO504" s="53">
        <v>5.7693394228175397E-2</v>
      </c>
      <c r="AP504" s="53">
        <v>2.04940773090649E-7</v>
      </c>
      <c r="AQ504" s="53">
        <v>5.7224675410887798E-8</v>
      </c>
      <c r="AR504" s="53">
        <v>2.8567220207631E-2</v>
      </c>
      <c r="AS504" s="53">
        <v>1.00009951335664E-6</v>
      </c>
      <c r="AT504" s="53">
        <v>1.8075557321040899E-5</v>
      </c>
      <c r="AU504" s="53">
        <v>0.47223715629725699</v>
      </c>
      <c r="AV504" s="53">
        <v>1.9284162271649301E-5</v>
      </c>
      <c r="AW504" s="53">
        <v>0.33854946055052598</v>
      </c>
      <c r="AX504" s="53">
        <v>1.14768051577414E-9</v>
      </c>
      <c r="AY504" s="53">
        <v>3.4024496490427003E-5</v>
      </c>
      <c r="AZ504" s="53">
        <v>2.2204460492503101E-16</v>
      </c>
      <c r="BA504" s="53">
        <v>2.2204460492503101E-16</v>
      </c>
      <c r="BB504" s="53">
        <v>6.2871200115940205E-5</v>
      </c>
      <c r="BC504" s="53">
        <v>2.2204460492503101E-16</v>
      </c>
      <c r="BD504" s="53">
        <v>1.20681946271417E-3</v>
      </c>
      <c r="BE504" s="53">
        <v>2.8662375740841399E-5</v>
      </c>
      <c r="BF504" s="53">
        <v>2.2204460492503101E-16</v>
      </c>
      <c r="BG504" s="53">
        <v>1.05596788586402E-5</v>
      </c>
      <c r="BH504" s="53">
        <v>0.257968895866446</v>
      </c>
      <c r="BI504" s="53">
        <v>2.2725682532945599E-7</v>
      </c>
      <c r="BJ504" s="53">
        <v>0.16198581999703901</v>
      </c>
      <c r="BK504" s="53">
        <v>2.3834685552331401E-2</v>
      </c>
      <c r="BL504" s="53">
        <v>2.2204460492503101E-16</v>
      </c>
      <c r="BN504" s="5">
        <f t="shared" si="36"/>
        <v>0</v>
      </c>
      <c r="BO504" s="5">
        <f t="shared" si="37"/>
        <v>0</v>
      </c>
      <c r="BQ504" s="5">
        <f t="shared" si="34"/>
        <v>0</v>
      </c>
      <c r="BR504" s="5">
        <f t="shared" si="35"/>
        <v>0</v>
      </c>
    </row>
    <row r="505" spans="1:70" x14ac:dyDescent="0.35">
      <c r="A505">
        <v>504</v>
      </c>
      <c r="B505" t="s">
        <v>1893</v>
      </c>
      <c r="C505">
        <v>5.3</v>
      </c>
      <c r="D505">
        <v>3.1</v>
      </c>
      <c r="E505">
        <v>3</v>
      </c>
      <c r="F505">
        <v>1.71</v>
      </c>
      <c r="G505">
        <v>1.77</v>
      </c>
      <c r="H505">
        <v>1.03</v>
      </c>
      <c r="I505">
        <v>58.49</v>
      </c>
      <c r="K505" t="s">
        <v>1572</v>
      </c>
      <c r="L505">
        <v>4000</v>
      </c>
      <c r="M505" t="s">
        <v>104</v>
      </c>
      <c r="N505" t="s">
        <v>1370</v>
      </c>
      <c r="O505" s="53">
        <v>0.39253333333333301</v>
      </c>
      <c r="P505" s="53">
        <v>5.2566666666666699E-2</v>
      </c>
      <c r="Q505" s="53">
        <v>0.14533333333333301</v>
      </c>
      <c r="R505" s="53">
        <v>3.4066666666666703E-2</v>
      </c>
      <c r="S505" s="53">
        <v>-1.7885692926711299E-16</v>
      </c>
      <c r="T505" s="53">
        <v>-2.7339241981394501E-17</v>
      </c>
      <c r="U505" s="53">
        <v>-2.8720081868272001E-17</v>
      </c>
      <c r="V505" s="53">
        <v>-1.6087131626818499E-16</v>
      </c>
      <c r="W505" s="53">
        <v>-2.72837308301632E-17</v>
      </c>
      <c r="X505" s="53">
        <v>0.151</v>
      </c>
      <c r="Y505" s="53">
        <v>4.3499999999999997E-2</v>
      </c>
      <c r="Z505" s="53">
        <v>0.12706666666666699</v>
      </c>
      <c r="AA505" s="53">
        <v>-3.3187341763607499E-16</v>
      </c>
      <c r="AB505" s="53">
        <v>-1.19459997449667E-16</v>
      </c>
      <c r="AC505" s="53">
        <v>-3.2209478140199401E-17</v>
      </c>
      <c r="AD505" s="53">
        <v>-2.11303197161783E-16</v>
      </c>
      <c r="AE505" s="53">
        <v>4.2999999999999997E-2</v>
      </c>
      <c r="AF505" s="53">
        <v>-9.3293428538032703E-18</v>
      </c>
      <c r="AG505" s="53">
        <v>-3.1797481314654902E-17</v>
      </c>
      <c r="AH505" s="53">
        <v>7.3333333333332196E-3</v>
      </c>
      <c r="AI505" s="53">
        <v>-3.4280911442863298E-16</v>
      </c>
      <c r="AJ505" s="53">
        <v>7.9999999999952104E-4</v>
      </c>
      <c r="AK505" s="53">
        <v>0.300933333333333</v>
      </c>
      <c r="AL505" s="53">
        <v>1.3399999999999799E-2</v>
      </c>
      <c r="AM505" s="53">
        <v>-2.6090241078691199E-16</v>
      </c>
      <c r="AN505" s="53">
        <v>0.26909141155129201</v>
      </c>
      <c r="AO505" s="53">
        <v>0.156823018104357</v>
      </c>
      <c r="AP505" s="53">
        <v>1.9958455994717801E-11</v>
      </c>
      <c r="AQ505" s="53">
        <v>3.1056603069079401E-12</v>
      </c>
      <c r="AR505" s="53">
        <v>6.2560678098668304E-2</v>
      </c>
      <c r="AS505" s="53">
        <v>3.8451319953365702E-4</v>
      </c>
      <c r="AT505" s="53">
        <v>2.59796136303498E-5</v>
      </c>
      <c r="AU505" s="53">
        <v>0.26155379363194597</v>
      </c>
      <c r="AV505" s="53">
        <v>4.8332992582895898E-5</v>
      </c>
      <c r="AW505" s="53">
        <v>0.29252602034792302</v>
      </c>
      <c r="AX505" s="53">
        <v>1.2125663913396501E-11</v>
      </c>
      <c r="AY505" s="53">
        <v>3.6782510214275999E-7</v>
      </c>
      <c r="AZ505" s="53">
        <v>2.2204460492503101E-16</v>
      </c>
      <c r="BA505" s="53">
        <v>2.2204460492503101E-16</v>
      </c>
      <c r="BB505" s="53">
        <v>9.6626362103084897E-7</v>
      </c>
      <c r="BC505" s="53">
        <v>2.2204460492503101E-16</v>
      </c>
      <c r="BD505" s="53">
        <v>1.0155369946235799E-3</v>
      </c>
      <c r="BE505" s="53">
        <v>3.3588863766795402E-2</v>
      </c>
      <c r="BF505" s="53">
        <v>2.2204460492503101E-16</v>
      </c>
      <c r="BG505" s="53">
        <v>1.15658845490822E-7</v>
      </c>
      <c r="BH505" s="53">
        <v>6.4818627787446195E-2</v>
      </c>
      <c r="BI505" s="53">
        <v>5.1015535667849599E-10</v>
      </c>
      <c r="BJ505" s="53">
        <v>0.21568062406817701</v>
      </c>
      <c r="BK505" s="53">
        <v>9.25880469694639E-4</v>
      </c>
      <c r="BL505" s="53">
        <v>2.2204460492503101E-16</v>
      </c>
      <c r="BN505" s="5">
        <f t="shared" si="36"/>
        <v>0</v>
      </c>
      <c r="BO505" s="5">
        <f t="shared" si="37"/>
        <v>0</v>
      </c>
      <c r="BQ505" s="5">
        <f t="shared" si="34"/>
        <v>0</v>
      </c>
      <c r="BR505" s="5">
        <f t="shared" si="35"/>
        <v>0</v>
      </c>
    </row>
    <row r="506" spans="1:70" x14ac:dyDescent="0.35">
      <c r="A506">
        <v>505</v>
      </c>
      <c r="B506" t="s">
        <v>1894</v>
      </c>
      <c r="C506">
        <v>5.5</v>
      </c>
      <c r="D506">
        <v>2.8</v>
      </c>
      <c r="E506">
        <v>2.7</v>
      </c>
      <c r="F506">
        <v>1.96</v>
      </c>
      <c r="G506">
        <v>2.04</v>
      </c>
      <c r="H506">
        <v>1.04</v>
      </c>
      <c r="I506">
        <v>50.91</v>
      </c>
      <c r="K506" t="s">
        <v>1572</v>
      </c>
      <c r="L506">
        <v>4000</v>
      </c>
      <c r="M506" t="s">
        <v>104</v>
      </c>
      <c r="N506" t="s">
        <v>1370</v>
      </c>
      <c r="O506" s="53">
        <v>0.26116666666666699</v>
      </c>
      <c r="P506" s="53">
        <v>8.8340692640692595E-2</v>
      </c>
      <c r="Q506" s="53">
        <v>0.195066666666667</v>
      </c>
      <c r="R506" s="53">
        <v>8.6300000000000002E-2</v>
      </c>
      <c r="S506" s="53">
        <v>-1.6509016376176101E-16</v>
      </c>
      <c r="T506" s="53">
        <v>-2.65343302885412E-17</v>
      </c>
      <c r="U506" s="53">
        <v>-2.9386215683047102E-17</v>
      </c>
      <c r="V506" s="53">
        <v>0.11813333333333299</v>
      </c>
      <c r="W506" s="53">
        <v>-2.74225087082414E-17</v>
      </c>
      <c r="X506" s="53">
        <v>4.5066666666666602E-2</v>
      </c>
      <c r="Y506" s="53">
        <v>4.9999999999999004E-3</v>
      </c>
      <c r="Z506" s="53">
        <v>4.9999999999977395E-4</v>
      </c>
      <c r="AA506" s="53">
        <v>-2.9481972418921002E-16</v>
      </c>
      <c r="AB506" s="53">
        <v>-1.0480505352461501E-16</v>
      </c>
      <c r="AC506" s="53">
        <v>-3.2356062273919402E-17</v>
      </c>
      <c r="AD506" s="53">
        <v>-2.8856084188788599E-16</v>
      </c>
      <c r="AE506" s="53">
        <v>7.8299999999999995E-2</v>
      </c>
      <c r="AF506" s="53">
        <v>-9.33975119465913E-18</v>
      </c>
      <c r="AG506" s="53">
        <v>-3.1806154932034803E-17</v>
      </c>
      <c r="AH506" s="53">
        <v>9.8999999999999401E-3</v>
      </c>
      <c r="AI506" s="53">
        <v>-3.14609449603154E-16</v>
      </c>
      <c r="AJ506" s="53">
        <v>-4.3590131504345199E-16</v>
      </c>
      <c r="AK506" s="53">
        <v>6.6666666666634605E-4</v>
      </c>
      <c r="AL506" s="53">
        <v>0.85044761904761901</v>
      </c>
      <c r="AM506" s="53">
        <v>-2.6098567751375898E-16</v>
      </c>
      <c r="AN506" s="53">
        <v>3.7570401781991503E-2</v>
      </c>
      <c r="AO506" s="53">
        <v>8.6241522383267103E-3</v>
      </c>
      <c r="AP506" s="53">
        <v>1.5442106708861401E-5</v>
      </c>
      <c r="AQ506" s="53">
        <v>1.08826554455054E-4</v>
      </c>
      <c r="AR506" s="53">
        <v>1.22348275259188E-2</v>
      </c>
      <c r="AS506" s="53">
        <v>2.81372067922873E-9</v>
      </c>
      <c r="AT506" s="53">
        <v>3.9075680430947902E-5</v>
      </c>
      <c r="AU506" s="53">
        <v>0.27899207484126398</v>
      </c>
      <c r="AV506" s="53">
        <v>1.26405829048547E-4</v>
      </c>
      <c r="AW506" s="53">
        <v>0.29542644619844299</v>
      </c>
      <c r="AX506" s="53">
        <v>9.6213591123900104E-8</v>
      </c>
      <c r="AY506" s="53">
        <v>1.8157342336654E-3</v>
      </c>
      <c r="AZ506" s="53">
        <v>2.2204460492503101E-16</v>
      </c>
      <c r="BA506" s="53">
        <v>2.2204460492503101E-16</v>
      </c>
      <c r="BB506" s="53">
        <v>9.0581091861067305E-4</v>
      </c>
      <c r="BC506" s="53">
        <v>2.2204460492503101E-16</v>
      </c>
      <c r="BD506" s="53">
        <v>1.9453741830076201E-3</v>
      </c>
      <c r="BE506" s="53">
        <v>5.3442358171580405E-7</v>
      </c>
      <c r="BF506" s="53">
        <v>2.2204460492503101E-16</v>
      </c>
      <c r="BG506" s="53">
        <v>4.3219308079541899E-5</v>
      </c>
      <c r="BH506" s="53">
        <v>0.30864338061846502</v>
      </c>
      <c r="BI506" s="53">
        <v>1.7246472986821602E-5</v>
      </c>
      <c r="BJ506" s="53">
        <v>2.9036693840609699E-2</v>
      </c>
      <c r="BK506" s="53">
        <v>0.113692731482626</v>
      </c>
      <c r="BL506" s="53">
        <v>2.2204460492503101E-16</v>
      </c>
      <c r="BN506" s="5">
        <f t="shared" si="36"/>
        <v>1</v>
      </c>
      <c r="BO506" s="5">
        <f t="shared" si="37"/>
        <v>0</v>
      </c>
      <c r="BQ506" s="5">
        <f t="shared" si="34"/>
        <v>1</v>
      </c>
      <c r="BR506" s="5">
        <f t="shared" si="35"/>
        <v>0</v>
      </c>
    </row>
    <row r="507" spans="1:70" x14ac:dyDescent="0.35">
      <c r="A507">
        <v>506</v>
      </c>
      <c r="B507" t="s">
        <v>1895</v>
      </c>
      <c r="C507">
        <v>5.6</v>
      </c>
      <c r="D507">
        <v>3</v>
      </c>
      <c r="E507">
        <v>2.9</v>
      </c>
      <c r="F507">
        <v>1.87</v>
      </c>
      <c r="G507">
        <v>1.93</v>
      </c>
      <c r="H507">
        <v>1.03</v>
      </c>
      <c r="I507">
        <v>53.57</v>
      </c>
      <c r="K507" t="s">
        <v>1572</v>
      </c>
      <c r="L507">
        <v>4000</v>
      </c>
      <c r="M507" t="s">
        <v>104</v>
      </c>
      <c r="N507" t="s">
        <v>1370</v>
      </c>
      <c r="O507" s="53">
        <v>0.59886666666666699</v>
      </c>
      <c r="P507" s="53">
        <v>0.30848354978355003</v>
      </c>
      <c r="Q507" s="53">
        <v>4.4366666666666603E-2</v>
      </c>
      <c r="R507" s="53">
        <v>0.393415151515151</v>
      </c>
      <c r="S507" s="53">
        <v>-1.78079773149875E-16</v>
      </c>
      <c r="T507" s="53">
        <v>-2.73947531326257E-17</v>
      </c>
      <c r="U507" s="53">
        <v>-3.0368069170449998E-17</v>
      </c>
      <c r="V507" s="53">
        <v>4.9666666666665898E-3</v>
      </c>
      <c r="W507" s="53">
        <v>-2.75335310107039E-17</v>
      </c>
      <c r="X507" s="53">
        <v>5.7700000000000001E-2</v>
      </c>
      <c r="Y507" s="53">
        <v>1.9999999999998101E-3</v>
      </c>
      <c r="Z507" s="53">
        <v>3.9999999999971699E-4</v>
      </c>
      <c r="AA507" s="53">
        <v>-3.1177838089035999E-16</v>
      </c>
      <c r="AB507" s="53">
        <v>3.19999999999989E-3</v>
      </c>
      <c r="AC507" s="53">
        <v>-3.2234631630601E-17</v>
      </c>
      <c r="AD507" s="53">
        <v>-2.5572599593459699E-16</v>
      </c>
      <c r="AE507" s="53">
        <v>4.16333333333333E-2</v>
      </c>
      <c r="AF507" s="53">
        <v>4.9999999999999697E-4</v>
      </c>
      <c r="AG507" s="53">
        <v>-3.1797481314654902E-17</v>
      </c>
      <c r="AH507" s="53">
        <v>5.8333333333332798E-3</v>
      </c>
      <c r="AI507" s="53">
        <v>-3.4208746946262599E-16</v>
      </c>
      <c r="AJ507" s="53">
        <v>-4.7828407900851702E-16</v>
      </c>
      <c r="AK507" s="53">
        <v>-3.1130653610489402E-16</v>
      </c>
      <c r="AL507" s="53">
        <v>5.6099999999999997E-2</v>
      </c>
      <c r="AM507" s="53">
        <v>-2.6090241078691199E-16</v>
      </c>
      <c r="AN507" s="53">
        <v>9.9135171182240397E-2</v>
      </c>
      <c r="AO507" s="53">
        <v>1.4230084210806E-2</v>
      </c>
      <c r="AP507" s="53">
        <v>9.8541900207585003E-8</v>
      </c>
      <c r="AQ507" s="53">
        <v>6.4275023825493502E-7</v>
      </c>
      <c r="AR507" s="53">
        <v>2.5871720530264999E-2</v>
      </c>
      <c r="AS507" s="53">
        <v>2.22257497248054E-7</v>
      </c>
      <c r="AT507" s="53">
        <v>5.2098429879761801E-5</v>
      </c>
      <c r="AU507" s="53">
        <v>0.20095961464673201</v>
      </c>
      <c r="AV507" s="53">
        <v>4.4289104693312102E-4</v>
      </c>
      <c r="AW507" s="53">
        <v>0.33036924341920898</v>
      </c>
      <c r="AX507" s="53">
        <v>1.1653285169578501E-8</v>
      </c>
      <c r="AY507" s="53">
        <v>2.8803511573990102E-4</v>
      </c>
      <c r="AZ507" s="53">
        <v>2.2204460492503101E-16</v>
      </c>
      <c r="BA507" s="53">
        <v>2.2204460492503101E-16</v>
      </c>
      <c r="BB507" s="53">
        <v>1.1041751486166601E-4</v>
      </c>
      <c r="BC507" s="53">
        <v>2.2204460492503101E-16</v>
      </c>
      <c r="BD507" s="53">
        <v>1.7264790061008099E-3</v>
      </c>
      <c r="BE507" s="53">
        <v>2.9486257956712501E-5</v>
      </c>
      <c r="BF507" s="53">
        <v>2.2204460492503101E-16</v>
      </c>
      <c r="BG507" s="53">
        <v>3.8889626922542998E-6</v>
      </c>
      <c r="BH507" s="53">
        <v>0.166373844944257</v>
      </c>
      <c r="BI507" s="53">
        <v>5.87951995330449E-7</v>
      </c>
      <c r="BJ507" s="53">
        <v>6.0864986292943603E-2</v>
      </c>
      <c r="BK507" s="53">
        <v>2.3636962160508899E-2</v>
      </c>
      <c r="BL507" s="53">
        <v>2.2204460492503101E-16</v>
      </c>
      <c r="BN507" s="5">
        <f t="shared" si="36"/>
        <v>0</v>
      </c>
      <c r="BO507" s="5">
        <f t="shared" si="37"/>
        <v>0</v>
      </c>
      <c r="BQ507" s="5">
        <f t="shared" si="34"/>
        <v>1</v>
      </c>
      <c r="BR507" s="5">
        <f t="shared" si="35"/>
        <v>0</v>
      </c>
    </row>
    <row r="508" spans="1:70" x14ac:dyDescent="0.35">
      <c r="A508">
        <v>507</v>
      </c>
      <c r="B508" t="s">
        <v>1896</v>
      </c>
      <c r="C508">
        <v>5.3</v>
      </c>
      <c r="D508">
        <v>3.2</v>
      </c>
      <c r="E508">
        <v>2.6</v>
      </c>
      <c r="F508">
        <v>1.66</v>
      </c>
      <c r="G508">
        <v>2.04</v>
      </c>
      <c r="H508">
        <v>1.23</v>
      </c>
      <c r="I508">
        <v>60.38</v>
      </c>
      <c r="K508" t="s">
        <v>1572</v>
      </c>
      <c r="L508">
        <v>4000</v>
      </c>
      <c r="M508" t="s">
        <v>104</v>
      </c>
      <c r="N508" t="s">
        <v>1370</v>
      </c>
      <c r="O508" s="53">
        <v>9.0933333333333297E-2</v>
      </c>
      <c r="P508" s="53">
        <v>0.1145</v>
      </c>
      <c r="Q508" s="53">
        <v>0.772133333333334</v>
      </c>
      <c r="R508" s="53">
        <v>0.60826666666666696</v>
      </c>
      <c r="S508" s="53">
        <v>-1.8063328610651299E-16</v>
      </c>
      <c r="T508" s="53">
        <v>-2.68673971959288E-17</v>
      </c>
      <c r="U508" s="53">
        <v>-2.8584773437145799E-17</v>
      </c>
      <c r="V508" s="53">
        <v>-1.9262369477246499E-16</v>
      </c>
      <c r="W508" s="53">
        <v>-2.7144952952085102E-17</v>
      </c>
      <c r="X508" s="53">
        <v>3.8083333333333302E-2</v>
      </c>
      <c r="Y508" s="53">
        <v>-1.5587531265737199E-16</v>
      </c>
      <c r="Z508" s="53">
        <v>0.18463333333333301</v>
      </c>
      <c r="AA508" s="53">
        <v>-3.0037083931233598E-16</v>
      </c>
      <c r="AB508" s="53">
        <v>-1.2578826869002999E-16</v>
      </c>
      <c r="AC508" s="53">
        <v>-2.7078166098259999E-17</v>
      </c>
      <c r="AD508" s="53">
        <v>-1.9730050926369799E-16</v>
      </c>
      <c r="AE508" s="53">
        <v>3.9999999999999801E-3</v>
      </c>
      <c r="AF508" s="53">
        <v>-9.2807705964759204E-18</v>
      </c>
      <c r="AG508" s="53">
        <v>-3.1785338250323E-17</v>
      </c>
      <c r="AH508" s="53">
        <v>-1.7108536809473701E-16</v>
      </c>
      <c r="AI508" s="53">
        <v>-3.1760705176964199E-16</v>
      </c>
      <c r="AJ508" s="53">
        <v>2.4999999999996301E-3</v>
      </c>
      <c r="AK508" s="53">
        <v>1.5833333333333099E-2</v>
      </c>
      <c r="AL508" s="53">
        <v>4.9999999999972105E-4</v>
      </c>
      <c r="AM508" s="53">
        <v>-2.6098567751375898E-16</v>
      </c>
      <c r="AN508" s="53">
        <v>0.21589497416421699</v>
      </c>
      <c r="AO508" s="53">
        <v>0.61979088626464096</v>
      </c>
      <c r="AP508" s="53">
        <v>2.6762797480213998E-9</v>
      </c>
      <c r="AQ508" s="53">
        <v>2.2204460492503101E-16</v>
      </c>
      <c r="AR508" s="53">
        <v>2.4445245302736601E-2</v>
      </c>
      <c r="AS508" s="53">
        <v>6.9720062530195E-7</v>
      </c>
      <c r="AT508" s="53">
        <v>2.2888538750109E-5</v>
      </c>
      <c r="AU508" s="53">
        <v>7.8133700540078593E-2</v>
      </c>
      <c r="AV508" s="53">
        <v>3.3748084901392797E-5</v>
      </c>
      <c r="AW508" s="53">
        <v>0.55195382550512895</v>
      </c>
      <c r="AX508" s="53">
        <v>2.2204460492503101E-16</v>
      </c>
      <c r="AY508" s="53">
        <v>4.1807314593509103E-8</v>
      </c>
      <c r="AZ508" s="53">
        <v>2.2204460492503101E-16</v>
      </c>
      <c r="BA508" s="53">
        <v>2.2204460492503101E-16</v>
      </c>
      <c r="BB508" s="53">
        <v>3.2673647484300699E-7</v>
      </c>
      <c r="BC508" s="53">
        <v>2.2204460492503101E-16</v>
      </c>
      <c r="BD508" s="53">
        <v>3.8017139663706E-5</v>
      </c>
      <c r="BE508" s="53">
        <v>5.19613989107435E-2</v>
      </c>
      <c r="BF508" s="53">
        <v>2.2204460492503101E-16</v>
      </c>
      <c r="BG508" s="53">
        <v>2.30591201350368E-5</v>
      </c>
      <c r="BH508" s="53">
        <v>0.24945238548395099</v>
      </c>
      <c r="BI508" s="53">
        <v>1.8184304770457201E-9</v>
      </c>
      <c r="BJ508" s="53">
        <v>5.6181246438421701E-3</v>
      </c>
      <c r="BK508" s="53">
        <v>3.46635271508467E-4</v>
      </c>
      <c r="BL508" s="53">
        <v>2.2204460492503101E-16</v>
      </c>
      <c r="BN508" s="5">
        <f t="shared" si="36"/>
        <v>1</v>
      </c>
      <c r="BO508" s="5">
        <f t="shared" si="37"/>
        <v>0</v>
      </c>
      <c r="BQ508" s="5">
        <f t="shared" si="34"/>
        <v>2</v>
      </c>
      <c r="BR508" s="5">
        <f t="shared" si="35"/>
        <v>2</v>
      </c>
    </row>
    <row r="509" spans="1:70" x14ac:dyDescent="0.35">
      <c r="A509">
        <v>508</v>
      </c>
      <c r="B509" t="s">
        <v>1897</v>
      </c>
      <c r="C509">
        <v>5.8</v>
      </c>
      <c r="D509">
        <v>3.1</v>
      </c>
      <c r="E509">
        <v>2.7</v>
      </c>
      <c r="F509">
        <v>1.87</v>
      </c>
      <c r="G509">
        <v>2.15</v>
      </c>
      <c r="H509">
        <v>1.1499999999999999</v>
      </c>
      <c r="I509">
        <v>53.45</v>
      </c>
      <c r="K509" t="s">
        <v>1572</v>
      </c>
      <c r="L509">
        <v>4000</v>
      </c>
      <c r="M509" t="s">
        <v>104</v>
      </c>
      <c r="N509" t="s">
        <v>1370</v>
      </c>
      <c r="O509" s="53">
        <v>0.32883333333333298</v>
      </c>
      <c r="P509" s="53">
        <v>0.52003333333333301</v>
      </c>
      <c r="Q509" s="53">
        <v>0.121566666666667</v>
      </c>
      <c r="R509" s="53">
        <v>0.48580000000000001</v>
      </c>
      <c r="S509" s="53">
        <v>-1.8057777495528199E-16</v>
      </c>
      <c r="T509" s="53">
        <v>-2.6811886044697499E-17</v>
      </c>
      <c r="U509" s="53">
        <v>-2.9788671529473702E-17</v>
      </c>
      <c r="V509" s="53">
        <v>2.3999999999998098E-3</v>
      </c>
      <c r="W509" s="53">
        <v>-2.73947531326257E-17</v>
      </c>
      <c r="X509" s="53">
        <v>1.3333333333331299E-3</v>
      </c>
      <c r="Y509" s="53">
        <v>-1.8990364836213299E-16</v>
      </c>
      <c r="Z509" s="53">
        <v>-3.0364599723498E-16</v>
      </c>
      <c r="AA509" s="53">
        <v>-3.1755154061840998E-16</v>
      </c>
      <c r="AB509" s="53">
        <v>-1.29285471217599E-16</v>
      </c>
      <c r="AC509" s="53">
        <v>-2.9595249861902301E-17</v>
      </c>
      <c r="AD509" s="53">
        <v>-2.17117990253257E-16</v>
      </c>
      <c r="AE509" s="53">
        <v>2.4533333333333299E-2</v>
      </c>
      <c r="AF509" s="53">
        <v>-9.4022012397942897E-18</v>
      </c>
      <c r="AG509" s="53">
        <v>-3.1885952211929698E-17</v>
      </c>
      <c r="AH509" s="53">
        <v>6.9999999999999299E-3</v>
      </c>
      <c r="AI509" s="53">
        <v>7.9999999999967304E-4</v>
      </c>
      <c r="AJ509" s="53">
        <v>-4.3226533463780499E-16</v>
      </c>
      <c r="AK509" s="53">
        <v>-3.2535085736640201E-16</v>
      </c>
      <c r="AL509" s="53">
        <v>7.9999999999979805E-4</v>
      </c>
      <c r="AM509" s="53">
        <v>-2.6098567751375898E-16</v>
      </c>
      <c r="AN509" s="53">
        <v>1.9359932262106101E-2</v>
      </c>
      <c r="AO509" s="53">
        <v>7.1035343790900499E-2</v>
      </c>
      <c r="AP509" s="53">
        <v>8.85878933715795E-6</v>
      </c>
      <c r="AQ509" s="53">
        <v>3.05533612690423E-7</v>
      </c>
      <c r="AR509" s="53">
        <v>8.0302229617618005E-3</v>
      </c>
      <c r="AS509" s="53">
        <v>1.2245745747237E-10</v>
      </c>
      <c r="AT509" s="53">
        <v>8.4059977786945706E-5</v>
      </c>
      <c r="AU509" s="53">
        <v>5.9094223274321199E-2</v>
      </c>
      <c r="AV509" s="53">
        <v>1.4067845094121699E-3</v>
      </c>
      <c r="AW509" s="53">
        <v>0.43496072304280098</v>
      </c>
      <c r="AX509" s="53">
        <v>7.0879675084978902E-9</v>
      </c>
      <c r="AY509" s="53">
        <v>9.0373140749556795E-4</v>
      </c>
      <c r="AZ509" s="53">
        <v>2.2204460492503101E-16</v>
      </c>
      <c r="BA509" s="53">
        <v>2.2204460492503101E-16</v>
      </c>
      <c r="BB509" s="53">
        <v>2.3589734389484399E-4</v>
      </c>
      <c r="BC509" s="53">
        <v>2.2204460492503101E-16</v>
      </c>
      <c r="BD509" s="53">
        <v>3.81291653903144E-4</v>
      </c>
      <c r="BE509" s="53">
        <v>6.8265849900307302E-5</v>
      </c>
      <c r="BF509" s="53">
        <v>2.2204460492503101E-16</v>
      </c>
      <c r="BG509" s="53">
        <v>9.0455632967316094E-5</v>
      </c>
      <c r="BH509" s="53">
        <v>0.34933606593557598</v>
      </c>
      <c r="BI509" s="53">
        <v>1.1452927682727299E-5</v>
      </c>
      <c r="BJ509" s="53">
        <v>1.60519930813682E-3</v>
      </c>
      <c r="BK509" s="53">
        <v>2.6645600293696701E-2</v>
      </c>
      <c r="BL509" s="53">
        <v>2.2204460492503101E-16</v>
      </c>
      <c r="BN509" s="5">
        <f t="shared" si="36"/>
        <v>0</v>
      </c>
      <c r="BO509" s="5">
        <f t="shared" si="37"/>
        <v>0</v>
      </c>
      <c r="BQ509" s="5">
        <f t="shared" si="34"/>
        <v>1</v>
      </c>
      <c r="BR509" s="5">
        <f t="shared" si="35"/>
        <v>0</v>
      </c>
    </row>
    <row r="510" spans="1:70" x14ac:dyDescent="0.35">
      <c r="A510">
        <v>509</v>
      </c>
      <c r="B510" t="s">
        <v>1898</v>
      </c>
      <c r="C510">
        <v>5.3</v>
      </c>
      <c r="D510">
        <v>2.9</v>
      </c>
      <c r="E510">
        <v>2.8</v>
      </c>
      <c r="F510">
        <v>1.83</v>
      </c>
      <c r="G510">
        <v>1.89</v>
      </c>
      <c r="H510">
        <v>1.04</v>
      </c>
      <c r="I510">
        <v>54.72</v>
      </c>
      <c r="K510" t="s">
        <v>1572</v>
      </c>
      <c r="L510">
        <v>4000</v>
      </c>
      <c r="M510" t="s">
        <v>104</v>
      </c>
      <c r="N510" t="s">
        <v>1370</v>
      </c>
      <c r="O510" s="53">
        <v>0.32429999999999998</v>
      </c>
      <c r="P510" s="53">
        <v>0.303311327561328</v>
      </c>
      <c r="Q510" s="53">
        <v>0.3498</v>
      </c>
      <c r="R510" s="53">
        <v>0.109177777777778</v>
      </c>
      <c r="S510" s="53">
        <v>-1.774136393351E-16</v>
      </c>
      <c r="T510" s="53">
        <v>-2.7450264283857001E-17</v>
      </c>
      <c r="U510" s="53">
        <v>-2.9060087669563501E-17</v>
      </c>
      <c r="V510" s="53">
        <v>1.2899999999999899E-2</v>
      </c>
      <c r="W510" s="53">
        <v>-2.7255975254547599E-17</v>
      </c>
      <c r="X510" s="53">
        <v>0.200333333333333</v>
      </c>
      <c r="Y510" s="53">
        <v>1.2999999999999999E-2</v>
      </c>
      <c r="Z510" s="53">
        <v>1.01333333333331E-2</v>
      </c>
      <c r="AA510" s="53">
        <v>-3.0700442188447102E-16</v>
      </c>
      <c r="AB510" s="53">
        <v>-1.15712994741557E-16</v>
      </c>
      <c r="AC510" s="53">
        <v>-3.22103455019374E-17</v>
      </c>
      <c r="AD510" s="53">
        <v>-2.8030355814223601E-16</v>
      </c>
      <c r="AE510" s="53">
        <v>0.13843333333333299</v>
      </c>
      <c r="AF510" s="53">
        <v>-9.3466900885630395E-18</v>
      </c>
      <c r="AG510" s="53">
        <v>-3.1802685485082802E-17</v>
      </c>
      <c r="AH510" s="53">
        <v>2.8333333333332E-3</v>
      </c>
      <c r="AI510" s="53">
        <v>-3.4411362648256701E-16</v>
      </c>
      <c r="AJ510" s="53">
        <v>-4.5818904226280198E-16</v>
      </c>
      <c r="AK510" s="53">
        <v>1.4033333333333099E-2</v>
      </c>
      <c r="AL510" s="53">
        <v>0.36655346320346299</v>
      </c>
      <c r="AM510" s="53">
        <v>-2.6090241078691199E-16</v>
      </c>
      <c r="AN510" s="53">
        <v>0.28211839501193497</v>
      </c>
      <c r="AO510" s="53">
        <v>5.9729663039997903E-2</v>
      </c>
      <c r="AP510" s="53">
        <v>3.8043531314767898E-8</v>
      </c>
      <c r="AQ510" s="53">
        <v>1.8688739562461901E-8</v>
      </c>
      <c r="AR510" s="53">
        <v>4.2094064815162403E-2</v>
      </c>
      <c r="AS510" s="53">
        <v>8.5024929174182208E-6</v>
      </c>
      <c r="AT510" s="53">
        <v>1.9247722875773601E-5</v>
      </c>
      <c r="AU510" s="53">
        <v>0.33374234461527202</v>
      </c>
      <c r="AV510" s="53">
        <v>5.1737527690204598E-5</v>
      </c>
      <c r="AW510" s="53">
        <v>0.37915461823608998</v>
      </c>
      <c r="AX510" s="53">
        <v>3.8915399384718899E-10</v>
      </c>
      <c r="AY510" s="53">
        <v>2.8499002339067199E-5</v>
      </c>
      <c r="AZ510" s="53">
        <v>2.2204460492503101E-16</v>
      </c>
      <c r="BA510" s="53">
        <v>2.2204460492503101E-16</v>
      </c>
      <c r="BB510" s="53">
        <v>4.4923178855718698E-5</v>
      </c>
      <c r="BC510" s="53">
        <v>2.2204460492503101E-16</v>
      </c>
      <c r="BD510" s="53">
        <v>1.0350853019326001E-3</v>
      </c>
      <c r="BE510" s="53">
        <v>7.7009504833443502E-5</v>
      </c>
      <c r="BF510" s="53">
        <v>2.2204460492503101E-16</v>
      </c>
      <c r="BG510" s="53">
        <v>4.7428809071486096E-6</v>
      </c>
      <c r="BH510" s="53">
        <v>0.22265228639607201</v>
      </c>
      <c r="BI510" s="53">
        <v>1.0506904591766301E-7</v>
      </c>
      <c r="BJ510" s="53">
        <v>0.19622186515168399</v>
      </c>
      <c r="BK510" s="53">
        <v>1.4181905762720401E-2</v>
      </c>
      <c r="BL510" s="53">
        <v>2.2204460492503101E-16</v>
      </c>
      <c r="BN510" s="5">
        <f t="shared" si="36"/>
        <v>0</v>
      </c>
      <c r="BO510" s="5">
        <f t="shared" si="37"/>
        <v>0</v>
      </c>
      <c r="BQ510" s="5">
        <f t="shared" si="34"/>
        <v>0</v>
      </c>
      <c r="BR510" s="5">
        <f t="shared" si="35"/>
        <v>0</v>
      </c>
    </row>
    <row r="511" spans="1:70" x14ac:dyDescent="0.35">
      <c r="A511">
        <v>510</v>
      </c>
      <c r="B511" t="s">
        <v>1899</v>
      </c>
      <c r="C511">
        <v>5.4</v>
      </c>
      <c r="D511">
        <v>2.9</v>
      </c>
      <c r="E511">
        <v>2.9</v>
      </c>
      <c r="F511">
        <v>1.86</v>
      </c>
      <c r="G511">
        <v>1.86</v>
      </c>
      <c r="H511">
        <v>1</v>
      </c>
      <c r="I511">
        <v>53.7</v>
      </c>
      <c r="K511" t="s">
        <v>1572</v>
      </c>
      <c r="L511">
        <v>4000</v>
      </c>
      <c r="M511" t="s">
        <v>104</v>
      </c>
      <c r="N511" t="s">
        <v>1370</v>
      </c>
      <c r="O511" s="53">
        <v>0.37659999999999999</v>
      </c>
      <c r="P511" s="53">
        <v>0.175133333333333</v>
      </c>
      <c r="Q511" s="53">
        <v>0.22013333333333299</v>
      </c>
      <c r="R511" s="53">
        <v>0.22700000000000001</v>
      </c>
      <c r="S511" s="53">
        <v>-1.7574830479816201E-16</v>
      </c>
      <c r="T511" s="53">
        <v>-2.7144952952085102E-17</v>
      </c>
      <c r="U511" s="53">
        <v>-2.9398358747378899E-17</v>
      </c>
      <c r="V511" s="53">
        <v>4.7966666666666602E-2</v>
      </c>
      <c r="W511" s="53">
        <v>-2.7478019859472599E-17</v>
      </c>
      <c r="X511" s="53">
        <v>0.22343333333333301</v>
      </c>
      <c r="Y511" s="53">
        <v>1.4E-2</v>
      </c>
      <c r="Z511" s="53">
        <v>5.1333333333331201E-3</v>
      </c>
      <c r="AA511" s="53">
        <v>-3.0953017926549402E-16</v>
      </c>
      <c r="AB511" s="53">
        <v>-1.10828013433206E-16</v>
      </c>
      <c r="AC511" s="53">
        <v>-3.2146160733326198E-17</v>
      </c>
      <c r="AD511" s="53">
        <v>-2.7482183195814999E-16</v>
      </c>
      <c r="AE511" s="53">
        <v>6.8033333333333307E-2</v>
      </c>
      <c r="AF511" s="53">
        <v>-9.3345470242311994E-18</v>
      </c>
      <c r="AG511" s="53">
        <v>-3.1797481314654902E-17</v>
      </c>
      <c r="AH511" s="53">
        <v>2.3333333333332E-3</v>
      </c>
      <c r="AI511" s="53">
        <v>-3.4217073618947298E-16</v>
      </c>
      <c r="AJ511" s="53">
        <v>-4.8258619322894003E-16</v>
      </c>
      <c r="AK511" s="53">
        <v>3.2299999999999801E-2</v>
      </c>
      <c r="AL511" s="53">
        <v>0.35032727272727299</v>
      </c>
      <c r="AM511" s="53">
        <v>-2.6126323326991502E-16</v>
      </c>
      <c r="AN511" s="53">
        <v>0.206838087496655</v>
      </c>
      <c r="AO511" s="53">
        <v>2.8897357271914E-2</v>
      </c>
      <c r="AP511" s="53">
        <v>3.3780863376158699E-8</v>
      </c>
      <c r="AQ511" s="53">
        <v>6.4866790998070595E-7</v>
      </c>
      <c r="AR511" s="53">
        <v>4.1289160095750302E-2</v>
      </c>
      <c r="AS511" s="53">
        <v>8.1756742935351607E-6</v>
      </c>
      <c r="AT511" s="53">
        <v>2.48669225239759E-5</v>
      </c>
      <c r="AU511" s="53">
        <v>0.32858622159730499</v>
      </c>
      <c r="AV511" s="53">
        <v>1.16874151457812E-4</v>
      </c>
      <c r="AW511" s="53">
        <v>0.32150941106608899</v>
      </c>
      <c r="AX511" s="53">
        <v>3.5261838214274999E-9</v>
      </c>
      <c r="AY511" s="53">
        <v>1.41442905500979E-4</v>
      </c>
      <c r="AZ511" s="53">
        <v>2.2204460492503101E-16</v>
      </c>
      <c r="BA511" s="53">
        <v>2.2204460492503101E-16</v>
      </c>
      <c r="BB511" s="53">
        <v>1.11280086681732E-4</v>
      </c>
      <c r="BC511" s="53">
        <v>2.2204460492503101E-16</v>
      </c>
      <c r="BD511" s="53">
        <v>2.2735556670557501E-3</v>
      </c>
      <c r="BE511" s="53">
        <v>3.8756074571399097E-5</v>
      </c>
      <c r="BF511" s="53">
        <v>2.2204460492503101E-16</v>
      </c>
      <c r="BG511" s="53">
        <v>1.9379049050337899E-6</v>
      </c>
      <c r="BH511" s="53">
        <v>0.178268458344223</v>
      </c>
      <c r="BI511" s="53">
        <v>2.4395574088865501E-7</v>
      </c>
      <c r="BJ511" s="53">
        <v>0.24710450854399901</v>
      </c>
      <c r="BK511" s="53">
        <v>2.4765939223025502E-2</v>
      </c>
      <c r="BL511" s="53">
        <v>2.2204460492503101E-16</v>
      </c>
      <c r="BN511" s="5">
        <f t="shared" si="36"/>
        <v>0</v>
      </c>
      <c r="BO511" s="5">
        <f t="shared" si="37"/>
        <v>0</v>
      </c>
      <c r="BQ511" s="5">
        <f t="shared" si="34"/>
        <v>0</v>
      </c>
      <c r="BR511" s="5">
        <f t="shared" si="35"/>
        <v>0</v>
      </c>
    </row>
    <row r="512" spans="1:70" x14ac:dyDescent="0.35">
      <c r="A512">
        <v>511</v>
      </c>
      <c r="B512" t="s">
        <v>1900</v>
      </c>
      <c r="C512">
        <v>5.0999999999999996</v>
      </c>
      <c r="D512">
        <v>3</v>
      </c>
      <c r="E512">
        <v>2.7</v>
      </c>
      <c r="F512">
        <v>1.7</v>
      </c>
      <c r="G512">
        <v>1.89</v>
      </c>
      <c r="H512">
        <v>1.1100000000000001</v>
      </c>
      <c r="I512">
        <v>58.82</v>
      </c>
      <c r="K512" t="s">
        <v>1572</v>
      </c>
      <c r="L512">
        <v>4000</v>
      </c>
      <c r="M512" t="s">
        <v>104</v>
      </c>
      <c r="N512" t="s">
        <v>1370</v>
      </c>
      <c r="O512" s="53">
        <v>9.6433333333333301E-2</v>
      </c>
      <c r="P512" s="53">
        <v>0.27383333333333298</v>
      </c>
      <c r="Q512" s="53">
        <v>0.68093333333333395</v>
      </c>
      <c r="R512" s="53">
        <v>0.161333333333333</v>
      </c>
      <c r="S512" s="53">
        <v>-1.80133685745432E-16</v>
      </c>
      <c r="T512" s="53">
        <v>-2.6256774532385E-17</v>
      </c>
      <c r="U512" s="53">
        <v>-2.8036600818737198E-17</v>
      </c>
      <c r="V512" s="53">
        <v>-1.84241510936545E-16</v>
      </c>
      <c r="W512" s="53">
        <v>-2.72837308301632E-17</v>
      </c>
      <c r="X512" s="53">
        <v>0.13370000000000001</v>
      </c>
      <c r="Y512" s="53">
        <v>4.9999999999984996E-4</v>
      </c>
      <c r="Z512" s="53">
        <v>2.35666666666666E-2</v>
      </c>
      <c r="AA512" s="53">
        <v>-3.0100921755149598E-16</v>
      </c>
      <c r="AB512" s="53">
        <v>-1.2148615446960799E-16</v>
      </c>
      <c r="AC512" s="53">
        <v>-2.8544874797198401E-17</v>
      </c>
      <c r="AD512" s="53">
        <v>1.49999999999975E-3</v>
      </c>
      <c r="AE512" s="53">
        <v>2.52E-2</v>
      </c>
      <c r="AF512" s="53">
        <v>-9.2911789373317801E-18</v>
      </c>
      <c r="AG512" s="53">
        <v>-3.1773195185991203E-17</v>
      </c>
      <c r="AH512" s="53">
        <v>5.8999999999999097E-3</v>
      </c>
      <c r="AI512" s="53">
        <v>-3.4119929104292602E-16</v>
      </c>
      <c r="AJ512" s="53">
        <v>-4.3978709562964E-16</v>
      </c>
      <c r="AK512" s="53">
        <v>0.270166666666667</v>
      </c>
      <c r="AL512" s="53">
        <v>2.6599999999999902E-2</v>
      </c>
      <c r="AM512" s="53">
        <v>-2.6098567751375898E-16</v>
      </c>
      <c r="AN512" s="53">
        <v>0.32018513964124101</v>
      </c>
      <c r="AO512" s="53">
        <v>0.41721234482046998</v>
      </c>
      <c r="AP512" s="53">
        <v>6.8640037145926398E-10</v>
      </c>
      <c r="AQ512" s="53">
        <v>2.2204460492503101E-16</v>
      </c>
      <c r="AR512" s="53">
        <v>5.5004799726157301E-2</v>
      </c>
      <c r="AS512" s="53">
        <v>1.5885256874528401E-5</v>
      </c>
      <c r="AT512" s="53">
        <v>1.7076546056144401E-5</v>
      </c>
      <c r="AU512" s="53">
        <v>0.35386743658035202</v>
      </c>
      <c r="AV512" s="53">
        <v>6.7596099853126803E-6</v>
      </c>
      <c r="AW512" s="53">
        <v>0.41596117561810803</v>
      </c>
      <c r="AX512" s="53">
        <v>1.65647521705235E-12</v>
      </c>
      <c r="AY512" s="53">
        <v>7.6558197161814901E-8</v>
      </c>
      <c r="AZ512" s="53">
        <v>2.2204460492503101E-16</v>
      </c>
      <c r="BA512" s="53">
        <v>2.2204460492503101E-16</v>
      </c>
      <c r="BB512" s="53">
        <v>7.4006177586479105E-7</v>
      </c>
      <c r="BC512" s="53">
        <v>2.2204460492503101E-16</v>
      </c>
      <c r="BD512" s="53">
        <v>2.7149376318157299E-4</v>
      </c>
      <c r="BE512" s="53">
        <v>2.5196026583133201E-2</v>
      </c>
      <c r="BF512" s="53">
        <v>2.2204460492503101E-16</v>
      </c>
      <c r="BG512" s="53">
        <v>3.2612748609688599E-6</v>
      </c>
      <c r="BH512" s="53">
        <v>0.17108809650521101</v>
      </c>
      <c r="BI512" s="53">
        <v>7.1343429431362103E-10</v>
      </c>
      <c r="BJ512" s="53">
        <v>8.5593352893681598E-2</v>
      </c>
      <c r="BK512" s="53">
        <v>9.5826873383956699E-4</v>
      </c>
      <c r="BL512" s="53">
        <v>2.2204460492503101E-16</v>
      </c>
      <c r="BN512" s="5">
        <f t="shared" si="36"/>
        <v>0</v>
      </c>
      <c r="BO512" s="5">
        <f t="shared" si="37"/>
        <v>0</v>
      </c>
      <c r="BQ512" s="5">
        <f t="shared" si="34"/>
        <v>1</v>
      </c>
      <c r="BR512" s="5">
        <f t="shared" si="35"/>
        <v>0</v>
      </c>
    </row>
    <row r="513" spans="1:70" x14ac:dyDescent="0.35">
      <c r="A513">
        <v>512</v>
      </c>
      <c r="B513" t="s">
        <v>1901</v>
      </c>
      <c r="C513">
        <v>4.5999999999999996</v>
      </c>
      <c r="D513">
        <v>3.6</v>
      </c>
      <c r="E513">
        <v>3.4</v>
      </c>
      <c r="F513">
        <v>1.28</v>
      </c>
      <c r="G513">
        <v>1.35</v>
      </c>
      <c r="H513">
        <v>1.06</v>
      </c>
      <c r="I513">
        <v>78.260000000000005</v>
      </c>
      <c r="K513" t="s">
        <v>1572</v>
      </c>
      <c r="L513">
        <v>4000</v>
      </c>
      <c r="M513" t="s">
        <v>104</v>
      </c>
      <c r="N513" t="s">
        <v>1370</v>
      </c>
      <c r="O513" s="53">
        <v>2.0539125955565399E-18</v>
      </c>
      <c r="P513" s="53">
        <v>2.1499999999999998E-2</v>
      </c>
      <c r="Q513" s="53">
        <v>-6.9833028248922297E-17</v>
      </c>
      <c r="R513" s="53">
        <v>-2.0178303472562201E-17</v>
      </c>
      <c r="S513" s="53">
        <v>-1.76691994369094E-16</v>
      </c>
      <c r="T513" s="53">
        <v>-1.9428902930940201E-17</v>
      </c>
      <c r="U513" s="53">
        <v>-2.6340041259231801E-17</v>
      </c>
      <c r="V513" s="53">
        <v>1.0066666666666601E-2</v>
      </c>
      <c r="W513" s="53">
        <v>-1.89570581454745E-17</v>
      </c>
      <c r="X513" s="53">
        <v>0.33050000000000002</v>
      </c>
      <c r="Y513" s="53">
        <v>0.77773333333333405</v>
      </c>
      <c r="Z513" s="53">
        <v>0.98319999999999996</v>
      </c>
      <c r="AA513" s="53">
        <v>-3.2876479316712401E-16</v>
      </c>
      <c r="AB513" s="53">
        <v>-1.08996145442575E-16</v>
      </c>
      <c r="AC513" s="53">
        <v>-2.48065457064683E-17</v>
      </c>
      <c r="AD513" s="53">
        <v>-1.37001521238744E-16</v>
      </c>
      <c r="AE513" s="53">
        <v>-9.0621954385028406E-18</v>
      </c>
      <c r="AF513" s="53">
        <v>-7.2979816634344303E-18</v>
      </c>
      <c r="AG513" s="53">
        <v>-3.00922481377697E-17</v>
      </c>
      <c r="AH513" s="53">
        <v>-1.16573417585641E-16</v>
      </c>
      <c r="AI513" s="53">
        <v>1.99999999999986E-3</v>
      </c>
      <c r="AJ513" s="53">
        <v>-4.3387515802351102E-16</v>
      </c>
      <c r="AK513" s="53">
        <v>5.9999999999999897E-3</v>
      </c>
      <c r="AL513" s="53">
        <v>-2.9215518893010999E-16</v>
      </c>
      <c r="AM513" s="53">
        <v>-2.58737475888893E-16</v>
      </c>
      <c r="AN513" s="53">
        <v>9.4433275813128394E-5</v>
      </c>
      <c r="AO513" s="53">
        <v>5.4064804634558902E-5</v>
      </c>
      <c r="AP513" s="53">
        <v>2.2204460492503101E-16</v>
      </c>
      <c r="AQ513" s="53">
        <v>2.2204460492503101E-16</v>
      </c>
      <c r="AR513" s="53">
        <v>0.20701030736470999</v>
      </c>
      <c r="AS513" s="53">
        <v>0.96993119942796102</v>
      </c>
      <c r="AT513" s="53">
        <v>2.8062261512290199E-5</v>
      </c>
      <c r="AU513" s="53">
        <v>5.89823423415178E-3</v>
      </c>
      <c r="AV513" s="53">
        <v>2.5302373931263501E-11</v>
      </c>
      <c r="AW513" s="53">
        <v>3.0109087754659602E-3</v>
      </c>
      <c r="AX513" s="53">
        <v>2.2204460492503101E-16</v>
      </c>
      <c r="AY513" s="53">
        <v>2.2204460492503101E-16</v>
      </c>
      <c r="AZ513" s="53">
        <v>2.2204460492503101E-16</v>
      </c>
      <c r="BA513" s="53">
        <v>2.2204460492503101E-16</v>
      </c>
      <c r="BB513" s="53">
        <v>2.2204460492503101E-16</v>
      </c>
      <c r="BC513" s="53">
        <v>2.2204460492503101E-16</v>
      </c>
      <c r="BD513" s="53">
        <v>9.9000954450260506E-5</v>
      </c>
      <c r="BE513" s="53">
        <v>0.99595597853211004</v>
      </c>
      <c r="BF513" s="53">
        <v>2.2204460492503101E-16</v>
      </c>
      <c r="BG513" s="53">
        <v>2.2204460492503101E-16</v>
      </c>
      <c r="BH513" s="53">
        <v>6.5280475224670703E-6</v>
      </c>
      <c r="BI513" s="53">
        <v>2.2204460492503101E-16</v>
      </c>
      <c r="BJ513" s="53">
        <v>5.9090077431221699E-4</v>
      </c>
      <c r="BK513" s="53">
        <v>1.02400383829E-11</v>
      </c>
      <c r="BL513" s="53">
        <v>2.2204460492503101E-16</v>
      </c>
      <c r="BN513" s="5">
        <f t="shared" si="36"/>
        <v>2</v>
      </c>
      <c r="BO513" s="5">
        <f t="shared" si="37"/>
        <v>2</v>
      </c>
      <c r="BQ513" s="5">
        <f t="shared" si="34"/>
        <v>2</v>
      </c>
      <c r="BR513" s="5">
        <f t="shared" si="35"/>
        <v>2</v>
      </c>
    </row>
    <row r="514" spans="1:70" x14ac:dyDescent="0.35">
      <c r="A514">
        <v>513</v>
      </c>
      <c r="B514" t="s">
        <v>1902</v>
      </c>
      <c r="C514">
        <v>4.5</v>
      </c>
      <c r="D514">
        <v>3.5</v>
      </c>
      <c r="E514">
        <v>3.2</v>
      </c>
      <c r="F514">
        <v>1.29</v>
      </c>
      <c r="G514">
        <v>1.41</v>
      </c>
      <c r="H514">
        <v>1.0900000000000001</v>
      </c>
      <c r="I514">
        <v>77.78</v>
      </c>
      <c r="K514" t="s">
        <v>1572</v>
      </c>
      <c r="L514">
        <v>4000</v>
      </c>
      <c r="M514" t="s">
        <v>104</v>
      </c>
      <c r="N514" t="s">
        <v>1370</v>
      </c>
      <c r="O514" s="53">
        <v>1.5E-3</v>
      </c>
      <c r="P514" s="53">
        <v>5.6999999999999803E-3</v>
      </c>
      <c r="Q514" s="53">
        <v>2.5999999999999301E-3</v>
      </c>
      <c r="R514" s="53">
        <v>5.46666666666667E-3</v>
      </c>
      <c r="S514" s="53">
        <v>-1.8202106488729399E-16</v>
      </c>
      <c r="T514" s="53">
        <v>-2.0178303472562201E-17</v>
      </c>
      <c r="U514" s="53">
        <v>-2.7111993206041499E-17</v>
      </c>
      <c r="V514" s="53">
        <v>4.9999999999982502E-4</v>
      </c>
      <c r="W514" s="53">
        <v>-1.9484414082171499E-17</v>
      </c>
      <c r="X514" s="53">
        <v>0.33610000000000001</v>
      </c>
      <c r="Y514" s="53">
        <v>0.73913333333333398</v>
      </c>
      <c r="Z514" s="53">
        <v>1</v>
      </c>
      <c r="AA514" s="53">
        <v>-3.3090197248952802E-16</v>
      </c>
      <c r="AB514" s="53">
        <v>-1.1043943537458701E-16</v>
      </c>
      <c r="AC514" s="53">
        <v>-2.48672610281275E-17</v>
      </c>
      <c r="AD514" s="53">
        <v>-1.4804824033376501E-16</v>
      </c>
      <c r="AE514" s="53">
        <v>-9.0621954385028406E-18</v>
      </c>
      <c r="AF514" s="53">
        <v>-7.3552275381416594E-18</v>
      </c>
      <c r="AG514" s="53">
        <v>-3.0442662279916999E-17</v>
      </c>
      <c r="AH514" s="53">
        <v>9.1999999999999599E-3</v>
      </c>
      <c r="AI514" s="53">
        <v>-2.1965762542208699E-16</v>
      </c>
      <c r="AJ514" s="53">
        <v>-4.3967607332717799E-16</v>
      </c>
      <c r="AK514" s="53">
        <v>-3.1002977962657502E-17</v>
      </c>
      <c r="AL514" s="53">
        <v>-3.1680214007678802E-16</v>
      </c>
      <c r="AM514" s="53">
        <v>-2.5864033137423799E-16</v>
      </c>
      <c r="AN514" s="53">
        <v>1.6547455213320299E-4</v>
      </c>
      <c r="AO514" s="53">
        <v>6.4918163228307706E-5</v>
      </c>
      <c r="AP514" s="53">
        <v>2.2204460492503101E-16</v>
      </c>
      <c r="AQ514" s="53">
        <v>2.2204460492503101E-16</v>
      </c>
      <c r="AR514" s="53">
        <v>0.30751110986805802</v>
      </c>
      <c r="AS514" s="53">
        <v>0.64675416802639896</v>
      </c>
      <c r="AT514" s="53">
        <v>2.8735040168961898E-5</v>
      </c>
      <c r="AU514" s="53">
        <v>1.4090979991118399E-2</v>
      </c>
      <c r="AV514" s="53">
        <v>7.2279557839959299E-12</v>
      </c>
      <c r="AW514" s="53">
        <v>5.3110219914859697E-3</v>
      </c>
      <c r="AX514" s="53">
        <v>2.2204460492503101E-16</v>
      </c>
      <c r="AY514" s="53">
        <v>2.2204460492503101E-16</v>
      </c>
      <c r="AZ514" s="53">
        <v>2.2204460492503101E-16</v>
      </c>
      <c r="BA514" s="53">
        <v>2.2204460492503101E-16</v>
      </c>
      <c r="BB514" s="53">
        <v>2.2204460492503101E-16</v>
      </c>
      <c r="BC514" s="53">
        <v>2.2204460492503101E-16</v>
      </c>
      <c r="BD514" s="53">
        <v>6.2846744545407506E-5</v>
      </c>
      <c r="BE514" s="53">
        <v>0.99058566652950797</v>
      </c>
      <c r="BF514" s="53">
        <v>2.2204460492503101E-16</v>
      </c>
      <c r="BG514" s="53">
        <v>5.1921777303425597E-13</v>
      </c>
      <c r="BH514" s="53">
        <v>1.5485168561542201E-5</v>
      </c>
      <c r="BI514" s="53">
        <v>2.2204460492503101E-16</v>
      </c>
      <c r="BJ514" s="53">
        <v>4.5790929498721201E-4</v>
      </c>
      <c r="BK514" s="53">
        <v>1.8954114005257001E-11</v>
      </c>
      <c r="BL514" s="53">
        <v>2.2204460492503101E-16</v>
      </c>
      <c r="BN514" s="5">
        <f t="shared" si="36"/>
        <v>2</v>
      </c>
      <c r="BO514" s="5">
        <f t="shared" si="37"/>
        <v>1</v>
      </c>
      <c r="BQ514" s="5">
        <f t="shared" si="34"/>
        <v>2</v>
      </c>
      <c r="BR514" s="5">
        <f t="shared" si="35"/>
        <v>2</v>
      </c>
    </row>
    <row r="515" spans="1:70" x14ac:dyDescent="0.35">
      <c r="A515">
        <v>514</v>
      </c>
      <c r="B515" t="s">
        <v>1903</v>
      </c>
      <c r="C515">
        <v>4.8</v>
      </c>
      <c r="D515">
        <v>3.5</v>
      </c>
      <c r="E515">
        <v>3.4</v>
      </c>
      <c r="F515">
        <v>1.37</v>
      </c>
      <c r="G515">
        <v>1.41</v>
      </c>
      <c r="H515">
        <v>1.03</v>
      </c>
      <c r="I515">
        <v>72.92</v>
      </c>
      <c r="K515" t="s">
        <v>1572</v>
      </c>
      <c r="L515">
        <v>4000</v>
      </c>
      <c r="M515" t="s">
        <v>104</v>
      </c>
      <c r="N515" t="s">
        <v>1370</v>
      </c>
      <c r="O515" s="53">
        <v>1.9300000000000001E-2</v>
      </c>
      <c r="P515" s="53">
        <v>4.9999999999994699E-4</v>
      </c>
      <c r="Q515" s="53">
        <v>5.4999999999999598E-3</v>
      </c>
      <c r="R515" s="53">
        <v>7.9000000000000008E-3</v>
      </c>
      <c r="S515" s="53">
        <v>-1.81521464526213E-16</v>
      </c>
      <c r="T515" s="53">
        <v>-2.2148949341271899E-17</v>
      </c>
      <c r="U515" s="53">
        <v>-2.7210872444172199E-17</v>
      </c>
      <c r="V515" s="53">
        <v>2.8999999999998298E-3</v>
      </c>
      <c r="W515" s="53">
        <v>-2.2010171463193699E-17</v>
      </c>
      <c r="X515" s="53">
        <v>0.162066666666667</v>
      </c>
      <c r="Y515" s="53">
        <v>0.90076666666666705</v>
      </c>
      <c r="Z515" s="53">
        <v>0.998</v>
      </c>
      <c r="AA515" s="53">
        <v>-3.3045788327967801E-16</v>
      </c>
      <c r="AB515" s="53">
        <v>-1.05582209641852E-16</v>
      </c>
      <c r="AC515" s="53">
        <v>-2.78605263859255E-17</v>
      </c>
      <c r="AD515" s="53">
        <v>-1.4693801730913899E-16</v>
      </c>
      <c r="AE515" s="53">
        <v>1.3333333333333201E-3</v>
      </c>
      <c r="AF515" s="53">
        <v>-7.8929918156944704E-18</v>
      </c>
      <c r="AG515" s="53">
        <v>-3.0909302894954801E-17</v>
      </c>
      <c r="AH515" s="53">
        <v>4.8666666666665297E-3</v>
      </c>
      <c r="AI515" s="53">
        <v>1.99999999999984E-3</v>
      </c>
      <c r="AJ515" s="53">
        <v>-4.6926351693343804E-16</v>
      </c>
      <c r="AK515" s="53">
        <v>-2.9698465908722902E-17</v>
      </c>
      <c r="AL515" s="53">
        <v>-2.8202440383040498E-16</v>
      </c>
      <c r="AM515" s="53">
        <v>-2.5990321006474902E-16</v>
      </c>
      <c r="AN515" s="53">
        <v>2.55920830021169E-3</v>
      </c>
      <c r="AO515" s="53">
        <v>4.7547129750935297E-3</v>
      </c>
      <c r="AP515" s="53">
        <v>2.2204460492503101E-16</v>
      </c>
      <c r="AQ515" s="53">
        <v>2.2204460492503101E-16</v>
      </c>
      <c r="AR515" s="53">
        <v>0.15348693530419799</v>
      </c>
      <c r="AS515" s="53">
        <v>0.97620756801084596</v>
      </c>
      <c r="AT515" s="53">
        <v>1.9867563108766001E-5</v>
      </c>
      <c r="AU515" s="53">
        <v>2.0838295396749602E-2</v>
      </c>
      <c r="AV515" s="53">
        <v>5.1368431038115403E-9</v>
      </c>
      <c r="AW515" s="53">
        <v>1.3625840580144599E-2</v>
      </c>
      <c r="AX515" s="53">
        <v>2.2204460492503101E-16</v>
      </c>
      <c r="AY515" s="53">
        <v>2.2204460492503101E-16</v>
      </c>
      <c r="AZ515" s="53">
        <v>2.2204460492503101E-16</v>
      </c>
      <c r="BA515" s="53">
        <v>2.2204460492503101E-16</v>
      </c>
      <c r="BB515" s="53">
        <v>2.2204460492503101E-16</v>
      </c>
      <c r="BC515" s="53">
        <v>2.2204460492503101E-16</v>
      </c>
      <c r="BD515" s="53">
        <v>2.6985509209656702E-4</v>
      </c>
      <c r="BE515" s="53">
        <v>0.99764836102246601</v>
      </c>
      <c r="BF515" s="53">
        <v>2.2204460492503101E-16</v>
      </c>
      <c r="BG515" s="53">
        <v>4.76599571221488E-13</v>
      </c>
      <c r="BH515" s="53">
        <v>9.8360819554846703E-5</v>
      </c>
      <c r="BI515" s="53">
        <v>2.2204460492503101E-16</v>
      </c>
      <c r="BJ515" s="53">
        <v>1.30976407324053E-2</v>
      </c>
      <c r="BK515" s="53">
        <v>2.3101272286857201E-9</v>
      </c>
      <c r="BL515" s="53">
        <v>2.2204460492503101E-16</v>
      </c>
      <c r="BN515" s="5">
        <f t="shared" si="36"/>
        <v>2</v>
      </c>
      <c r="BO515" s="5">
        <f t="shared" si="37"/>
        <v>2</v>
      </c>
      <c r="BQ515" s="5">
        <f t="shared" ref="BQ515:BQ578" si="38">COUNTIF(O515:AN515,"&gt;0.5")</f>
        <v>2</v>
      </c>
      <c r="BR515" s="5">
        <f t="shared" ref="BR515:BR578" si="39">COUNTIF(AO515:BL515,"&gt;0.5")</f>
        <v>2</v>
      </c>
    </row>
    <row r="516" spans="1:70" x14ac:dyDescent="0.35">
      <c r="A516">
        <v>515</v>
      </c>
      <c r="B516" t="s">
        <v>1904</v>
      </c>
      <c r="C516">
        <v>5.5</v>
      </c>
      <c r="D516">
        <v>4.0999999999999996</v>
      </c>
      <c r="E516">
        <v>3.4</v>
      </c>
      <c r="F516">
        <v>1.34</v>
      </c>
      <c r="G516">
        <v>1.62</v>
      </c>
      <c r="H516">
        <v>1.21</v>
      </c>
      <c r="I516">
        <v>74.55</v>
      </c>
      <c r="K516" t="s">
        <v>1572</v>
      </c>
      <c r="L516">
        <v>4000</v>
      </c>
      <c r="M516" t="s">
        <v>104</v>
      </c>
      <c r="N516" t="s">
        <v>1370</v>
      </c>
      <c r="O516" s="53">
        <v>0.33373333333333299</v>
      </c>
      <c r="P516" s="53">
        <v>5.3166666666666702E-2</v>
      </c>
      <c r="Q516" s="53">
        <v>-9.2481577951275499E-17</v>
      </c>
      <c r="R516" s="53">
        <v>3.2000000000000002E-3</v>
      </c>
      <c r="S516" s="53">
        <v>-1.8551826741486401E-16</v>
      </c>
      <c r="T516" s="53">
        <v>-2.3564483697668901E-17</v>
      </c>
      <c r="U516" s="53">
        <v>-2.7726085316537299E-17</v>
      </c>
      <c r="V516" s="53">
        <v>-1.8390844402915699E-16</v>
      </c>
      <c r="W516" s="53">
        <v>-2.34534613952064E-17</v>
      </c>
      <c r="X516" s="53">
        <v>7.5666666666666701E-2</v>
      </c>
      <c r="Y516" s="53">
        <v>0.54286666666666705</v>
      </c>
      <c r="Z516" s="53">
        <v>0.9748</v>
      </c>
      <c r="AA516" s="53">
        <v>-3.3120728382130002E-16</v>
      </c>
      <c r="AB516" s="53">
        <v>-1.2168044349891699E-16</v>
      </c>
      <c r="AC516" s="53">
        <v>-2.47224116178835E-17</v>
      </c>
      <c r="AD516" s="53">
        <v>-1.32685529230514E-16</v>
      </c>
      <c r="AE516" s="53">
        <v>-3.5763059180737898E-17</v>
      </c>
      <c r="AF516" s="53">
        <v>-7.4662498406041797E-18</v>
      </c>
      <c r="AG516" s="53">
        <v>-3.07583819525448E-17</v>
      </c>
      <c r="AH516" s="53">
        <v>-1.02307051719208E-16</v>
      </c>
      <c r="AI516" s="53">
        <v>6.4999999999999104E-3</v>
      </c>
      <c r="AJ516" s="53">
        <v>-4.2077452633293399E-16</v>
      </c>
      <c r="AK516" s="53">
        <v>-1.43218770176645E-16</v>
      </c>
      <c r="AL516" s="53">
        <v>-3.4383607072641098E-16</v>
      </c>
      <c r="AM516" s="53">
        <v>-2.5998647679159601E-16</v>
      </c>
      <c r="AN516" s="53">
        <v>0.50636305869751896</v>
      </c>
      <c r="AO516" s="53">
        <v>4.1935034917116201E-4</v>
      </c>
      <c r="AP516" s="53">
        <v>2.2204460492503101E-16</v>
      </c>
      <c r="AQ516" s="53">
        <v>2.2204460492503101E-16</v>
      </c>
      <c r="AR516" s="53">
        <v>2.8645184014876899E-2</v>
      </c>
      <c r="AS516" s="53">
        <v>0.81951657472978201</v>
      </c>
      <c r="AT516" s="53">
        <v>1.72683084266536E-4</v>
      </c>
      <c r="AU516" s="53">
        <v>4.6228415596010304E-3</v>
      </c>
      <c r="AV516" s="53">
        <v>1.5505162377728199E-4</v>
      </c>
      <c r="AW516" s="53">
        <v>0.15872233516499401</v>
      </c>
      <c r="AX516" s="53">
        <v>2.2204460492503101E-16</v>
      </c>
      <c r="AY516" s="53">
        <v>2.2204460492503101E-16</v>
      </c>
      <c r="AZ516" s="53">
        <v>2.2204460492503101E-16</v>
      </c>
      <c r="BA516" s="53">
        <v>2.2204460492503101E-16</v>
      </c>
      <c r="BB516" s="53">
        <v>2.2204460492503101E-16</v>
      </c>
      <c r="BC516" s="53">
        <v>2.2204460492503101E-16</v>
      </c>
      <c r="BD516" s="53">
        <v>8.3304484692924503E-6</v>
      </c>
      <c r="BE516" s="53">
        <v>0.965794979679657</v>
      </c>
      <c r="BF516" s="53">
        <v>2.2204460492503101E-16</v>
      </c>
      <c r="BG516" s="53">
        <v>7.4193816252989504E-11</v>
      </c>
      <c r="BH516" s="53">
        <v>2.5458776125623602E-4</v>
      </c>
      <c r="BI516" s="53">
        <v>2.2204460492503101E-16</v>
      </c>
      <c r="BJ516" s="53">
        <v>6.8570353617731098E-3</v>
      </c>
      <c r="BK516" s="53">
        <v>3.7151566157684501E-9</v>
      </c>
      <c r="BL516" s="53">
        <v>2.2204460492503101E-16</v>
      </c>
      <c r="BN516" s="5">
        <f t="shared" si="36"/>
        <v>1</v>
      </c>
      <c r="BO516" s="5">
        <f t="shared" si="37"/>
        <v>2</v>
      </c>
      <c r="BQ516" s="5">
        <f t="shared" si="38"/>
        <v>3</v>
      </c>
      <c r="BR516" s="5">
        <f t="shared" si="39"/>
        <v>2</v>
      </c>
    </row>
    <row r="517" spans="1:70" x14ac:dyDescent="0.35">
      <c r="A517">
        <v>516</v>
      </c>
      <c r="B517" t="s">
        <v>1905</v>
      </c>
      <c r="C517">
        <v>5.2</v>
      </c>
      <c r="D517">
        <v>3.8</v>
      </c>
      <c r="E517">
        <v>3.1</v>
      </c>
      <c r="F517">
        <v>1.37</v>
      </c>
      <c r="G517">
        <v>1.68</v>
      </c>
      <c r="H517">
        <v>1.23</v>
      </c>
      <c r="I517">
        <v>73.08</v>
      </c>
      <c r="K517" t="s">
        <v>1572</v>
      </c>
      <c r="L517">
        <v>4000</v>
      </c>
      <c r="M517" t="s">
        <v>104</v>
      </c>
      <c r="N517" t="s">
        <v>1370</v>
      </c>
      <c r="O517" s="53">
        <v>0.62843333333333395</v>
      </c>
      <c r="P517" s="53">
        <v>1.19666666666667E-2</v>
      </c>
      <c r="Q517" s="53">
        <v>1.9999999999999198E-3</v>
      </c>
      <c r="R517" s="53">
        <v>2.7000000000000001E-3</v>
      </c>
      <c r="S517" s="53">
        <v>-1.8984813721090201E-16</v>
      </c>
      <c r="T517" s="53">
        <v>-2.5035529205297299E-17</v>
      </c>
      <c r="U517" s="53">
        <v>-2.7949864644938301E-17</v>
      </c>
      <c r="V517" s="53">
        <v>-1.9229062786507699E-16</v>
      </c>
      <c r="W517" s="53">
        <v>-2.49522624784504E-17</v>
      </c>
      <c r="X517" s="53">
        <v>4.6366666666666702E-2</v>
      </c>
      <c r="Y517" s="53">
        <v>0.23806666666666701</v>
      </c>
      <c r="Z517" s="53">
        <v>0.99256666666666704</v>
      </c>
      <c r="AA517" s="53">
        <v>-3.3170688418238101E-16</v>
      </c>
      <c r="AB517" s="53">
        <v>-1.26509913656037E-16</v>
      </c>
      <c r="AC517" s="53">
        <v>-2.7257709978023599E-17</v>
      </c>
      <c r="AD517" s="53">
        <v>-1.4656331703832801E-16</v>
      </c>
      <c r="AE517" s="53">
        <v>-3.3126279497253102E-17</v>
      </c>
      <c r="AF517" s="53">
        <v>-8.7204549137354095E-18</v>
      </c>
      <c r="AG517" s="53">
        <v>-3.15251297289265E-17</v>
      </c>
      <c r="AH517" s="53">
        <v>-1.2390088954816699E-16</v>
      </c>
      <c r="AI517" s="53">
        <v>4.9999999999984801E-4</v>
      </c>
      <c r="AJ517" s="53">
        <v>4.9999999999959701E-4</v>
      </c>
      <c r="AK517" s="53">
        <v>2.0833333333333301E-2</v>
      </c>
      <c r="AL517" s="53">
        <v>1.66666666666633E-3</v>
      </c>
      <c r="AM517" s="53">
        <v>-2.5986157670132602E-16</v>
      </c>
      <c r="AN517" s="53">
        <v>0.33567886910042499</v>
      </c>
      <c r="AO517" s="53">
        <v>2.2607903674903701E-3</v>
      </c>
      <c r="AP517" s="53">
        <v>2.2204460492503101E-16</v>
      </c>
      <c r="AQ517" s="53">
        <v>2.2204460492503101E-16</v>
      </c>
      <c r="AR517" s="53">
        <v>8.2715676912449104E-2</v>
      </c>
      <c r="AS517" s="53">
        <v>0.346659331211014</v>
      </c>
      <c r="AT517" s="53">
        <v>5.6485558252593402E-5</v>
      </c>
      <c r="AU517" s="53">
        <v>1.0080729284748499E-2</v>
      </c>
      <c r="AV517" s="53">
        <v>2.76912884625743E-6</v>
      </c>
      <c r="AW517" s="53">
        <v>0.211589578277559</v>
      </c>
      <c r="AX517" s="53">
        <v>2.2204460492503101E-16</v>
      </c>
      <c r="AY517" s="53">
        <v>2.2204460492503101E-16</v>
      </c>
      <c r="AZ517" s="53">
        <v>2.2204460492503101E-16</v>
      </c>
      <c r="BA517" s="53">
        <v>2.2204460492503101E-16</v>
      </c>
      <c r="BB517" s="53">
        <v>2.2204460492503101E-16</v>
      </c>
      <c r="BC517" s="53">
        <v>2.2204460492503101E-16</v>
      </c>
      <c r="BD517" s="53">
        <v>6.57856839569538E-6</v>
      </c>
      <c r="BE517" s="53">
        <v>0.87432248082697395</v>
      </c>
      <c r="BF517" s="53">
        <v>2.2204460492503101E-16</v>
      </c>
      <c r="BG517" s="53">
        <v>1.91784180218347E-9</v>
      </c>
      <c r="BH517" s="53">
        <v>1.1905057855227401E-3</v>
      </c>
      <c r="BI517" s="53">
        <v>2.2204460492503101E-16</v>
      </c>
      <c r="BJ517" s="53">
        <v>5.0912369183484301E-3</v>
      </c>
      <c r="BK517" s="53">
        <v>1.10140750235166E-8</v>
      </c>
      <c r="BL517" s="53">
        <v>2.2204460492503101E-16</v>
      </c>
      <c r="BN517" s="5">
        <f t="shared" si="36"/>
        <v>1</v>
      </c>
      <c r="BO517" s="5">
        <f t="shared" si="37"/>
        <v>1</v>
      </c>
      <c r="BQ517" s="5">
        <f t="shared" si="38"/>
        <v>2</v>
      </c>
      <c r="BR517" s="5">
        <f t="shared" si="39"/>
        <v>1</v>
      </c>
    </row>
    <row r="518" spans="1:70" x14ac:dyDescent="0.35">
      <c r="A518">
        <v>517</v>
      </c>
      <c r="B518" t="s">
        <v>1906</v>
      </c>
      <c r="C518">
        <v>5</v>
      </c>
      <c r="D518">
        <v>3.5</v>
      </c>
      <c r="E518">
        <v>3.1</v>
      </c>
      <c r="F518">
        <v>1.43</v>
      </c>
      <c r="G518">
        <v>1.61</v>
      </c>
      <c r="H518">
        <v>1.1299999999999999</v>
      </c>
      <c r="I518">
        <v>70</v>
      </c>
      <c r="K518" t="s">
        <v>1572</v>
      </c>
      <c r="L518">
        <v>4000</v>
      </c>
      <c r="M518" t="s">
        <v>104</v>
      </c>
      <c r="N518" t="s">
        <v>1370</v>
      </c>
      <c r="O518" s="53">
        <v>0.160833333333333</v>
      </c>
      <c r="P518" s="53">
        <v>3.9999999999994603E-4</v>
      </c>
      <c r="Q518" s="53">
        <v>3.1666666666665898E-3</v>
      </c>
      <c r="R518" s="53">
        <v>1.3333333333333101E-3</v>
      </c>
      <c r="S518" s="53">
        <v>-1.9068080447937101E-16</v>
      </c>
      <c r="T518" s="53">
        <v>-2.64233079860787E-17</v>
      </c>
      <c r="U518" s="53">
        <v>-2.8222216230666703E-17</v>
      </c>
      <c r="V518" s="53">
        <v>-1.8879342533750801E-16</v>
      </c>
      <c r="W518" s="53">
        <v>-2.6090241078691199E-17</v>
      </c>
      <c r="X518" s="53">
        <v>0.15133333333333299</v>
      </c>
      <c r="Y518" s="53">
        <v>0.58556666666666701</v>
      </c>
      <c r="Z518" s="53">
        <v>0.99333333333333296</v>
      </c>
      <c r="AA518" s="53">
        <v>-3.3353875217301298E-16</v>
      </c>
      <c r="AB518" s="53">
        <v>-1.2620460232426501E-16</v>
      </c>
      <c r="AC518" s="53">
        <v>-2.8384412875670501E-17</v>
      </c>
      <c r="AD518" s="53">
        <v>-1.55417345659714E-16</v>
      </c>
      <c r="AE518" s="53">
        <v>4.6666666666666601E-3</v>
      </c>
      <c r="AF518" s="53">
        <v>-8.9997453933676701E-18</v>
      </c>
      <c r="AG518" s="53">
        <v>-3.1589314497537702E-17</v>
      </c>
      <c r="AH518" s="53">
        <v>-1.5876189252139701E-16</v>
      </c>
      <c r="AI518" s="53">
        <v>-2.6187385593345901E-16</v>
      </c>
      <c r="AJ518" s="53">
        <v>-4.8089310311638696E-16</v>
      </c>
      <c r="AK518" s="53">
        <v>6.4666666666666596E-3</v>
      </c>
      <c r="AL518" s="53">
        <v>-3.3570368707103202E-16</v>
      </c>
      <c r="AM518" s="53">
        <v>-2.6036117706240701E-16</v>
      </c>
      <c r="AN518" s="53">
        <v>0.148446275523024</v>
      </c>
      <c r="AO518" s="53">
        <v>1.6546757372804401E-2</v>
      </c>
      <c r="AP518" s="53">
        <v>2.2204460492503101E-16</v>
      </c>
      <c r="AQ518" s="53">
        <v>2.2204460492503101E-16</v>
      </c>
      <c r="AR518" s="53">
        <v>0.15260929232283901</v>
      </c>
      <c r="AS518" s="53">
        <v>0.381838458290373</v>
      </c>
      <c r="AT518" s="53">
        <v>2.7054600393270699E-5</v>
      </c>
      <c r="AU518" s="53">
        <v>4.56197104857873E-2</v>
      </c>
      <c r="AV518" s="53">
        <v>3.1892408427364801E-7</v>
      </c>
      <c r="AW518" s="53">
        <v>0.1393036142871</v>
      </c>
      <c r="AX518" s="53">
        <v>2.2204460492503101E-16</v>
      </c>
      <c r="AY518" s="53">
        <v>2.2204460492503101E-16</v>
      </c>
      <c r="AZ518" s="53">
        <v>2.2204460492503101E-16</v>
      </c>
      <c r="BA518" s="53">
        <v>2.2204460492503101E-16</v>
      </c>
      <c r="BB518" s="53">
        <v>1.12133091303856E-12</v>
      </c>
      <c r="BC518" s="53">
        <v>2.2204460492503101E-16</v>
      </c>
      <c r="BD518" s="53">
        <v>5.36357538809949E-5</v>
      </c>
      <c r="BE518" s="53">
        <v>0.93850170440772696</v>
      </c>
      <c r="BF518" s="53">
        <v>2.2204460492503101E-16</v>
      </c>
      <c r="BG518" s="53">
        <v>8.2180470507141802E-10</v>
      </c>
      <c r="BH518" s="53">
        <v>2.0509921148898899E-3</v>
      </c>
      <c r="BI518" s="53">
        <v>2.2204460492503101E-16</v>
      </c>
      <c r="BJ518" s="53">
        <v>2.5678516048555498E-2</v>
      </c>
      <c r="BK518" s="53">
        <v>9.2749069410938806E-8</v>
      </c>
      <c r="BL518" s="53">
        <v>2.2204460492503101E-16</v>
      </c>
      <c r="BN518" s="5">
        <f t="shared" si="36"/>
        <v>1</v>
      </c>
      <c r="BO518" s="5">
        <f t="shared" si="37"/>
        <v>1</v>
      </c>
      <c r="BQ518" s="5">
        <f t="shared" si="38"/>
        <v>2</v>
      </c>
      <c r="BR518" s="5">
        <f t="shared" si="39"/>
        <v>1</v>
      </c>
    </row>
    <row r="519" spans="1:70" x14ac:dyDescent="0.35">
      <c r="A519">
        <v>518</v>
      </c>
      <c r="B519" t="s">
        <v>1907</v>
      </c>
      <c r="C519">
        <v>5.4</v>
      </c>
      <c r="D519">
        <v>3.4</v>
      </c>
      <c r="E519">
        <v>3.1</v>
      </c>
      <c r="F519">
        <v>1.59</v>
      </c>
      <c r="G519">
        <v>1.74</v>
      </c>
      <c r="H519">
        <v>1.1000000000000001</v>
      </c>
      <c r="I519">
        <v>62.96</v>
      </c>
      <c r="K519" t="s">
        <v>1572</v>
      </c>
      <c r="L519">
        <v>4000</v>
      </c>
      <c r="M519" t="s">
        <v>104</v>
      </c>
      <c r="N519" t="s">
        <v>1370</v>
      </c>
      <c r="O519" s="53">
        <v>0.61746666666666705</v>
      </c>
      <c r="P519" s="53">
        <v>7.9266666666666694E-2</v>
      </c>
      <c r="Q519" s="53">
        <v>5.1566666666666698E-2</v>
      </c>
      <c r="R519" s="53">
        <v>5.1000000000000004E-3</v>
      </c>
      <c r="S519" s="53">
        <v>-1.9123591599168301E-16</v>
      </c>
      <c r="T519" s="53">
        <v>-2.7478019859472599E-17</v>
      </c>
      <c r="U519" s="53">
        <v>-2.8664570717040799E-17</v>
      </c>
      <c r="V519" s="53">
        <v>-1.89459559152283E-16</v>
      </c>
      <c r="W519" s="53">
        <v>-2.7366997557010099E-17</v>
      </c>
      <c r="X519" s="53">
        <v>5.91E-2</v>
      </c>
      <c r="Y519" s="53">
        <v>2.6766666666666598E-2</v>
      </c>
      <c r="Z519" s="53">
        <v>0.79110000000000003</v>
      </c>
      <c r="AA519" s="53">
        <v>7.9999999999967001E-4</v>
      </c>
      <c r="AB519" s="53">
        <v>-1.3056222769591801E-16</v>
      </c>
      <c r="AC519" s="53">
        <v>-2.96282096079459E-17</v>
      </c>
      <c r="AD519" s="53">
        <v>6.6666666666650401E-4</v>
      </c>
      <c r="AE519" s="53">
        <v>1.7666666666666699E-2</v>
      </c>
      <c r="AF519" s="53">
        <v>-9.3189345129474106E-18</v>
      </c>
      <c r="AG519" s="53">
        <v>-3.1667377053956599E-17</v>
      </c>
      <c r="AH519" s="53">
        <v>1.30666666666666E-2</v>
      </c>
      <c r="AI519" s="53">
        <v>-2.7897129051268602E-16</v>
      </c>
      <c r="AJ519" s="53">
        <v>-4.8089310311638696E-16</v>
      </c>
      <c r="AK519" s="53">
        <v>2.8099999999999899E-2</v>
      </c>
      <c r="AL519" s="53">
        <v>9.999999999996611E-4</v>
      </c>
      <c r="AM519" s="53">
        <v>-2.60333421486791E-16</v>
      </c>
      <c r="AN519" s="53">
        <v>0.44820490282731301</v>
      </c>
      <c r="AO519" s="53">
        <v>0.13106688551689399</v>
      </c>
      <c r="AP519" s="53">
        <v>2.2204460492503101E-16</v>
      </c>
      <c r="AQ519" s="53">
        <v>2.2204460492503101E-16</v>
      </c>
      <c r="AR519" s="53">
        <v>7.2751206075799199E-2</v>
      </c>
      <c r="AS519" s="53">
        <v>1.1806515703275299E-2</v>
      </c>
      <c r="AT519" s="53">
        <v>3.3781526173081702E-5</v>
      </c>
      <c r="AU519" s="53">
        <v>7.0936447685809007E-2</v>
      </c>
      <c r="AV519" s="53">
        <v>1.2567001999935301E-4</v>
      </c>
      <c r="AW519" s="53">
        <v>0.35151152996097401</v>
      </c>
      <c r="AX519" s="53">
        <v>2.2204460492503101E-16</v>
      </c>
      <c r="AY519" s="53">
        <v>3.0828411218407202E-9</v>
      </c>
      <c r="AZ519" s="53">
        <v>2.2204460492503101E-16</v>
      </c>
      <c r="BA519" s="53">
        <v>2.2204460492503101E-16</v>
      </c>
      <c r="BB519" s="53">
        <v>1.43881340449136E-8</v>
      </c>
      <c r="BC519" s="53">
        <v>2.2204460492503101E-16</v>
      </c>
      <c r="BD519" s="53">
        <v>1.89250780999026E-4</v>
      </c>
      <c r="BE519" s="53">
        <v>0.41325868069655503</v>
      </c>
      <c r="BF519" s="53">
        <v>2.2204460492503101E-16</v>
      </c>
      <c r="BG519" s="53">
        <v>2.9707262362264401E-8</v>
      </c>
      <c r="BH519" s="53">
        <v>2.70811420366915E-2</v>
      </c>
      <c r="BI519" s="53">
        <v>5.9544385570378903E-12</v>
      </c>
      <c r="BJ519" s="53">
        <v>9.9683573164892195E-2</v>
      </c>
      <c r="BK519" s="53">
        <v>4.0629779771225902E-5</v>
      </c>
      <c r="BL519" s="53">
        <v>2.2204460492503101E-16</v>
      </c>
      <c r="BN519" s="5">
        <f t="shared" si="36"/>
        <v>1</v>
      </c>
      <c r="BO519" s="5">
        <f t="shared" si="37"/>
        <v>0</v>
      </c>
      <c r="BQ519" s="5">
        <f t="shared" si="38"/>
        <v>2</v>
      </c>
      <c r="BR519" s="5">
        <f t="shared" si="39"/>
        <v>0</v>
      </c>
    </row>
    <row r="520" spans="1:70" x14ac:dyDescent="0.35">
      <c r="A520">
        <v>519</v>
      </c>
      <c r="B520" t="s">
        <v>1908</v>
      </c>
      <c r="C520">
        <v>5.0999999999999996</v>
      </c>
      <c r="D520">
        <v>3.4</v>
      </c>
      <c r="E520">
        <v>3</v>
      </c>
      <c r="F520">
        <v>1.5</v>
      </c>
      <c r="G520">
        <v>1.7</v>
      </c>
      <c r="H520">
        <v>1.1299999999999999</v>
      </c>
      <c r="I520">
        <v>66.67</v>
      </c>
      <c r="K520" t="s">
        <v>1572</v>
      </c>
      <c r="L520">
        <v>4000</v>
      </c>
      <c r="M520" t="s">
        <v>104</v>
      </c>
      <c r="N520" t="s">
        <v>1370</v>
      </c>
      <c r="O520" s="53">
        <v>0.37369999999999998</v>
      </c>
      <c r="P520" s="53">
        <v>6.5333333333333198E-3</v>
      </c>
      <c r="Q520" s="53">
        <v>4.5199999999999997E-2</v>
      </c>
      <c r="R520" s="53">
        <v>-2.5979218776228702E-17</v>
      </c>
      <c r="S520" s="53">
        <v>-1.9151347174784001E-16</v>
      </c>
      <c r="T520" s="53">
        <v>-2.7366997557010099E-17</v>
      </c>
      <c r="U520" s="53">
        <v>-2.8374871896552602E-17</v>
      </c>
      <c r="V520" s="53">
        <v>-1.8957058145474499E-16</v>
      </c>
      <c r="W520" s="53">
        <v>-2.68673971959288E-17</v>
      </c>
      <c r="X520" s="53">
        <v>5.64666666666667E-2</v>
      </c>
      <c r="Y520" s="53">
        <v>8.62666666666667E-2</v>
      </c>
      <c r="Z520" s="53">
        <v>0.99466666666666703</v>
      </c>
      <c r="AA520" s="53">
        <v>7.9999999999966903E-4</v>
      </c>
      <c r="AB520" s="53">
        <v>-1.28563826251593E-16</v>
      </c>
      <c r="AC520" s="53">
        <v>-2.88293694472586E-17</v>
      </c>
      <c r="AD520" s="53">
        <v>-1.65201186064223E-16</v>
      </c>
      <c r="AE520" s="53">
        <v>1.7100000000000001E-2</v>
      </c>
      <c r="AF520" s="53">
        <v>-9.2131163809128193E-18</v>
      </c>
      <c r="AG520" s="53">
        <v>-3.1653499266148799E-17</v>
      </c>
      <c r="AH520" s="53">
        <v>-1.6925350010410501E-16</v>
      </c>
      <c r="AI520" s="53">
        <v>-2.8660407380698398E-16</v>
      </c>
      <c r="AJ520" s="53">
        <v>-4.7853387918905799E-16</v>
      </c>
      <c r="AK520" s="53">
        <v>3.5099999999999999E-2</v>
      </c>
      <c r="AL520" s="53">
        <v>-3.0853097854333099E-16</v>
      </c>
      <c r="AM520" s="53">
        <v>-2.60333421486791E-16</v>
      </c>
      <c r="AN520" s="53">
        <v>0.28560248337287197</v>
      </c>
      <c r="AO520" s="53">
        <v>9.0122359472476599E-2</v>
      </c>
      <c r="AP520" s="53">
        <v>2.2204460492503101E-16</v>
      </c>
      <c r="AQ520" s="53">
        <v>2.2204460492503101E-16</v>
      </c>
      <c r="AR520" s="53">
        <v>0.112892286291624</v>
      </c>
      <c r="AS520" s="53">
        <v>2.04174482276719E-2</v>
      </c>
      <c r="AT520" s="53">
        <v>2.9601102575700998E-5</v>
      </c>
      <c r="AU520" s="53">
        <v>9.7717381226019806E-2</v>
      </c>
      <c r="AV520" s="53">
        <v>2.3367889495669402E-6</v>
      </c>
      <c r="AW520" s="53">
        <v>0.249018594873293</v>
      </c>
      <c r="AX520" s="53">
        <v>2.2204460492503101E-16</v>
      </c>
      <c r="AY520" s="53">
        <v>7.3950240700275698E-13</v>
      </c>
      <c r="AZ520" s="53">
        <v>2.2204460492503101E-16</v>
      </c>
      <c r="BA520" s="53">
        <v>2.2204460492503101E-16</v>
      </c>
      <c r="BB520" s="53">
        <v>8.9628881396708402E-11</v>
      </c>
      <c r="BC520" s="53">
        <v>2.2204460492503101E-16</v>
      </c>
      <c r="BD520" s="53">
        <v>8.4202058806655405E-5</v>
      </c>
      <c r="BE520" s="53">
        <v>0.87957947422282101</v>
      </c>
      <c r="BF520" s="53">
        <v>2.2204460492503101E-16</v>
      </c>
      <c r="BG520" s="53">
        <v>1.17871476151411E-8</v>
      </c>
      <c r="BH520" s="53">
        <v>9.6663619367282298E-3</v>
      </c>
      <c r="BI520" s="53">
        <v>2.2204460492503101E-16</v>
      </c>
      <c r="BJ520" s="53">
        <v>4.2653424187274802E-2</v>
      </c>
      <c r="BK520" s="53">
        <v>1.90267238641508E-6</v>
      </c>
      <c r="BL520" s="53">
        <v>2.2204460492503101E-16</v>
      </c>
      <c r="BN520" s="5">
        <f t="shared" si="36"/>
        <v>1</v>
      </c>
      <c r="BO520" s="5">
        <f t="shared" si="37"/>
        <v>1</v>
      </c>
      <c r="BQ520" s="5">
        <f t="shared" si="38"/>
        <v>1</v>
      </c>
      <c r="BR520" s="5">
        <f t="shared" si="39"/>
        <v>1</v>
      </c>
    </row>
    <row r="521" spans="1:70" x14ac:dyDescent="0.35">
      <c r="A521">
        <v>520</v>
      </c>
      <c r="B521" t="s">
        <v>1909</v>
      </c>
      <c r="C521">
        <v>4.7</v>
      </c>
      <c r="D521">
        <v>3.7</v>
      </c>
      <c r="E521">
        <v>2.8</v>
      </c>
      <c r="F521">
        <v>1.27</v>
      </c>
      <c r="G521">
        <v>1.68</v>
      </c>
      <c r="H521">
        <v>1.32</v>
      </c>
      <c r="I521">
        <v>78.72</v>
      </c>
      <c r="K521" t="s">
        <v>1572</v>
      </c>
      <c r="L521">
        <v>4000</v>
      </c>
      <c r="M521" t="s">
        <v>104</v>
      </c>
      <c r="N521" t="s">
        <v>1370</v>
      </c>
      <c r="O521" s="53">
        <v>0.27</v>
      </c>
      <c r="P521" s="53">
        <v>8.1299999999999997E-2</v>
      </c>
      <c r="Q521" s="53">
        <v>2.8799999999999999E-2</v>
      </c>
      <c r="R521" s="53">
        <v>4.7E-2</v>
      </c>
      <c r="S521" s="53">
        <v>-1.7424950371491801E-16</v>
      </c>
      <c r="T521" s="53">
        <v>4.7999999999999996E-3</v>
      </c>
      <c r="U521" s="53">
        <v>-2.6876070813308701E-17</v>
      </c>
      <c r="V521" s="53">
        <v>-1.8524071165870701E-16</v>
      </c>
      <c r="W521" s="53">
        <v>-2.18713935851156E-17</v>
      </c>
      <c r="X521" s="53">
        <v>0.28189999999999998</v>
      </c>
      <c r="Y521" s="53">
        <v>0.45897619047618998</v>
      </c>
      <c r="Z521" s="53">
        <v>0.95283333333333398</v>
      </c>
      <c r="AA521" s="53">
        <v>-3.17829096374567E-16</v>
      </c>
      <c r="AB521" s="53">
        <v>-1.1260437027260701E-16</v>
      </c>
      <c r="AC521" s="53">
        <v>-2.3619994848900199E-17</v>
      </c>
      <c r="AD521" s="53">
        <v>-1.4502288259166099E-16</v>
      </c>
      <c r="AE521" s="53">
        <v>3.5999999999999997E-2</v>
      </c>
      <c r="AF521" s="53">
        <v>-7.8097250888475898E-18</v>
      </c>
      <c r="AG521" s="53">
        <v>-3.0683788843077799E-17</v>
      </c>
      <c r="AH521" s="53">
        <v>9.9999999999987295E-4</v>
      </c>
      <c r="AI521" s="53">
        <v>3.9999999999998396E-3</v>
      </c>
      <c r="AJ521" s="53">
        <v>-3.6456948571128602E-16</v>
      </c>
      <c r="AK521" s="53">
        <v>7.4666666666666597E-3</v>
      </c>
      <c r="AL521" s="53">
        <v>-2.71754840852623E-16</v>
      </c>
      <c r="AM521" s="53">
        <v>-2.5789093083261598E-16</v>
      </c>
      <c r="AN521" s="53">
        <v>1.73768627882128E-2</v>
      </c>
      <c r="AO521" s="53">
        <v>8.44315280593515E-5</v>
      </c>
      <c r="AP521" s="53">
        <v>2.2204460492503101E-16</v>
      </c>
      <c r="AQ521" s="53">
        <v>2.2204460492503101E-16</v>
      </c>
      <c r="AR521" s="53">
        <v>0.29013579846795801</v>
      </c>
      <c r="AS521" s="53">
        <v>0.26350964431111601</v>
      </c>
      <c r="AT521" s="53">
        <v>2.26589047654606E-5</v>
      </c>
      <c r="AU521" s="53">
        <v>2.9685297738641201E-3</v>
      </c>
      <c r="AV521" s="53">
        <v>2.77926026360022E-10</v>
      </c>
      <c r="AW521" s="53">
        <v>9.3387936770155194E-2</v>
      </c>
      <c r="AX521" s="53">
        <v>2.2204460492503101E-16</v>
      </c>
      <c r="AY521" s="53">
        <v>2.2204460492503101E-16</v>
      </c>
      <c r="AZ521" s="53">
        <v>2.2204460492503101E-16</v>
      </c>
      <c r="BA521" s="53">
        <v>2.2204460492503101E-16</v>
      </c>
      <c r="BB521" s="53">
        <v>2.2204460492503101E-16</v>
      </c>
      <c r="BC521" s="53">
        <v>2.2204460492503101E-16</v>
      </c>
      <c r="BD521" s="53">
        <v>6.89678951583726E-7</v>
      </c>
      <c r="BE521" s="53">
        <v>0.44920479880896302</v>
      </c>
      <c r="BF521" s="53">
        <v>2.2204460492503101E-16</v>
      </c>
      <c r="BG521" s="53">
        <v>3.2313181311173102E-9</v>
      </c>
      <c r="BH521" s="53">
        <v>3.0271274749880901E-4</v>
      </c>
      <c r="BI521" s="53">
        <v>2.2204460492503101E-16</v>
      </c>
      <c r="BJ521" s="53">
        <v>1.3194113664423201E-4</v>
      </c>
      <c r="BK521" s="53">
        <v>4.2181791119752601E-11</v>
      </c>
      <c r="BL521" s="53">
        <v>2.2204460492503101E-16</v>
      </c>
      <c r="BN521" s="5">
        <f t="shared" si="36"/>
        <v>1</v>
      </c>
      <c r="BO521" s="5">
        <f t="shared" si="37"/>
        <v>0</v>
      </c>
      <c r="BQ521" s="5">
        <f t="shared" si="38"/>
        <v>1</v>
      </c>
      <c r="BR521" s="5">
        <f t="shared" si="39"/>
        <v>0</v>
      </c>
    </row>
    <row r="522" spans="1:70" x14ac:dyDescent="0.35">
      <c r="A522">
        <v>521</v>
      </c>
      <c r="B522" t="s">
        <v>1910</v>
      </c>
      <c r="C522">
        <v>5.0999999999999996</v>
      </c>
      <c r="D522">
        <v>3.8</v>
      </c>
      <c r="E522">
        <v>3.5</v>
      </c>
      <c r="F522">
        <v>1.34</v>
      </c>
      <c r="G522">
        <v>1.46</v>
      </c>
      <c r="H522">
        <v>1.0900000000000001</v>
      </c>
      <c r="I522">
        <v>74.510000000000005</v>
      </c>
      <c r="K522" t="s">
        <v>1572</v>
      </c>
      <c r="L522">
        <v>4000</v>
      </c>
      <c r="M522" t="s">
        <v>104</v>
      </c>
      <c r="N522" t="s">
        <v>1370</v>
      </c>
      <c r="O522" s="53">
        <v>8.19333333333334E-2</v>
      </c>
      <c r="P522" s="53">
        <v>2.13666666666667E-2</v>
      </c>
      <c r="Q522" s="53">
        <v>-7.5606187976973203E-17</v>
      </c>
      <c r="R522" s="53">
        <v>2.9600000000000001E-2</v>
      </c>
      <c r="S522" s="53">
        <v>-1.8401946633161999E-16</v>
      </c>
      <c r="T522" s="53">
        <v>-2.2148949341271899E-17</v>
      </c>
      <c r="U522" s="53">
        <v>-2.7320160023158699E-17</v>
      </c>
      <c r="V522" s="53">
        <v>4.9999999999982697E-4</v>
      </c>
      <c r="W522" s="53">
        <v>-2.1593837828959298E-17</v>
      </c>
      <c r="X522" s="53">
        <v>2.7266666666666699E-2</v>
      </c>
      <c r="Y522" s="53">
        <v>0.93206666666666704</v>
      </c>
      <c r="Z522" s="53">
        <v>0.98599999999999999</v>
      </c>
      <c r="AA522" s="53">
        <v>-3.3176239533361199E-16</v>
      </c>
      <c r="AB522" s="53">
        <v>-1.19515508600898E-16</v>
      </c>
      <c r="AC522" s="53">
        <v>-2.63070815131883E-17</v>
      </c>
      <c r="AD522" s="53">
        <v>3.9999999999987398E-4</v>
      </c>
      <c r="AE522" s="53">
        <v>-2.0372592501871601E-17</v>
      </c>
      <c r="AF522" s="53">
        <v>-7.9311557321659606E-18</v>
      </c>
      <c r="AG522" s="53">
        <v>-3.0964814046186003E-17</v>
      </c>
      <c r="AH522" s="53">
        <v>7.56666666666662E-3</v>
      </c>
      <c r="AI522" s="53">
        <v>5.3999999999999101E-3</v>
      </c>
      <c r="AJ522" s="53">
        <v>4.9999999999956698E-4</v>
      </c>
      <c r="AK522" s="53">
        <v>2.79999999999998E-3</v>
      </c>
      <c r="AL522" s="53">
        <v>-3.28542748562199E-16</v>
      </c>
      <c r="AM522" s="53">
        <v>-2.5998647679159601E-16</v>
      </c>
      <c r="AN522" s="53">
        <v>1.0080751779369301E-2</v>
      </c>
      <c r="AO522" s="53">
        <v>1.13588271073408E-3</v>
      </c>
      <c r="AP522" s="53">
        <v>2.2204460492503101E-16</v>
      </c>
      <c r="AQ522" s="53">
        <v>2.2204460492503101E-16</v>
      </c>
      <c r="AR522" s="53">
        <v>5.99559349989046E-2</v>
      </c>
      <c r="AS522" s="53">
        <v>0.97786628784026897</v>
      </c>
      <c r="AT522" s="53">
        <v>5.03996601342479E-5</v>
      </c>
      <c r="AU522" s="53">
        <v>6.3497781715107903E-3</v>
      </c>
      <c r="AV522" s="53">
        <v>2.6257039354297702E-7</v>
      </c>
      <c r="AW522" s="53">
        <v>2.1439849587414201E-2</v>
      </c>
      <c r="AX522" s="53">
        <v>2.2204460492503101E-16</v>
      </c>
      <c r="AY522" s="53">
        <v>2.2204460492503101E-16</v>
      </c>
      <c r="AZ522" s="53">
        <v>2.2204460492503101E-16</v>
      </c>
      <c r="BA522" s="53">
        <v>2.2204460492503101E-16</v>
      </c>
      <c r="BB522" s="53">
        <v>2.2204460492503101E-16</v>
      </c>
      <c r="BC522" s="53">
        <v>2.2204460492503101E-16</v>
      </c>
      <c r="BD522" s="53">
        <v>8.0330018931010498E-5</v>
      </c>
      <c r="BE522" s="53">
        <v>0.99684842798779005</v>
      </c>
      <c r="BF522" s="53">
        <v>2.2204460492503101E-16</v>
      </c>
      <c r="BG522" s="53">
        <v>5.0675863700091603E-13</v>
      </c>
      <c r="BH522" s="53">
        <v>6.1819129127362095E-5</v>
      </c>
      <c r="BI522" s="53">
        <v>2.2204460492503101E-16</v>
      </c>
      <c r="BJ522" s="53">
        <v>6.3546766456833602E-3</v>
      </c>
      <c r="BK522" s="53">
        <v>9.640940672441031E-10</v>
      </c>
      <c r="BL522" s="53">
        <v>2.2204460492503101E-16</v>
      </c>
      <c r="BN522" s="5">
        <f t="shared" si="36"/>
        <v>2</v>
      </c>
      <c r="BO522" s="5">
        <f t="shared" si="37"/>
        <v>2</v>
      </c>
      <c r="BQ522" s="5">
        <f t="shared" si="38"/>
        <v>2</v>
      </c>
      <c r="BR522" s="5">
        <f t="shared" si="39"/>
        <v>2</v>
      </c>
    </row>
    <row r="523" spans="1:70" x14ac:dyDescent="0.35">
      <c r="A523">
        <v>522</v>
      </c>
      <c r="B523" t="s">
        <v>1911</v>
      </c>
      <c r="C523">
        <v>5.6</v>
      </c>
      <c r="D523">
        <v>3.7</v>
      </c>
      <c r="E523">
        <v>3.4</v>
      </c>
      <c r="F523">
        <v>1.51</v>
      </c>
      <c r="G523">
        <v>1.65</v>
      </c>
      <c r="H523">
        <v>1.0900000000000001</v>
      </c>
      <c r="I523">
        <v>66.069999999999993</v>
      </c>
      <c r="K523" t="s">
        <v>1572</v>
      </c>
      <c r="L523">
        <v>4000</v>
      </c>
      <c r="M523" t="s">
        <v>104</v>
      </c>
      <c r="N523" t="s">
        <v>1370</v>
      </c>
      <c r="O523" s="53">
        <v>0.25933333333333303</v>
      </c>
      <c r="P523" s="53">
        <v>6.3100000000000003E-2</v>
      </c>
      <c r="Q523" s="53">
        <v>2.8999999999998901E-3</v>
      </c>
      <c r="R523" s="53">
        <v>1.68666666666667E-2</v>
      </c>
      <c r="S523" s="53">
        <v>-1.90181204118289E-16</v>
      </c>
      <c r="T523" s="53">
        <v>-2.67286193178506E-17</v>
      </c>
      <c r="U523" s="53">
        <v>-2.8416505259976102E-17</v>
      </c>
      <c r="V523" s="53">
        <v>4.9999999999982296E-4</v>
      </c>
      <c r="W523" s="53">
        <v>-2.6811886044697499E-17</v>
      </c>
      <c r="X523" s="53">
        <v>8.2833333333333301E-2</v>
      </c>
      <c r="Y523" s="53">
        <v>0.33756666666666701</v>
      </c>
      <c r="Z523" s="53">
        <v>0.93133333333333301</v>
      </c>
      <c r="AA523" s="53">
        <v>-3.3328895199247202E-16</v>
      </c>
      <c r="AB523" s="53">
        <v>-1.2959078254937099E-16</v>
      </c>
      <c r="AC523" s="53">
        <v>-2.8232624571522502E-17</v>
      </c>
      <c r="AD523" s="53">
        <v>-1.4348244814499399E-16</v>
      </c>
      <c r="AE523" s="53">
        <v>-2.4730217873525399E-17</v>
      </c>
      <c r="AF523" s="53">
        <v>-9.1836260818212207E-18</v>
      </c>
      <c r="AG523" s="53">
        <v>-3.1193797545014901E-17</v>
      </c>
      <c r="AH523" s="53">
        <v>9.9999999999999308E-3</v>
      </c>
      <c r="AI523" s="53">
        <v>3.9999999999998899E-3</v>
      </c>
      <c r="AJ523" s="53">
        <v>-4.77090589257045E-16</v>
      </c>
      <c r="AK523" s="53">
        <v>-1.7111312367035201E-16</v>
      </c>
      <c r="AL523" s="53">
        <v>-3.50552920025393E-16</v>
      </c>
      <c r="AM523" s="53">
        <v>-2.6043056600144602E-16</v>
      </c>
      <c r="AN523" s="53">
        <v>0.329234961094724</v>
      </c>
      <c r="AO523" s="53">
        <v>6.2603698830169904E-2</v>
      </c>
      <c r="AP523" s="53">
        <v>2.2204460492503101E-16</v>
      </c>
      <c r="AQ523" s="53">
        <v>2.2204460492503101E-16</v>
      </c>
      <c r="AR523" s="53">
        <v>4.0763636512061899E-2</v>
      </c>
      <c r="AS523" s="53">
        <v>0.21979374901429799</v>
      </c>
      <c r="AT523" s="53">
        <v>7.0826974907741805E-5</v>
      </c>
      <c r="AU523" s="53">
        <v>2.05099627107873E-2</v>
      </c>
      <c r="AV523" s="53">
        <v>9.6219986295899501E-4</v>
      </c>
      <c r="AW523" s="53">
        <v>0.215105748916467</v>
      </c>
      <c r="AX523" s="53">
        <v>2.2204460492503101E-16</v>
      </c>
      <c r="AY523" s="53">
        <v>2.36397945481191E-10</v>
      </c>
      <c r="AZ523" s="53">
        <v>2.2204460492503101E-16</v>
      </c>
      <c r="BA523" s="53">
        <v>2.2204460492503101E-16</v>
      </c>
      <c r="BB523" s="53">
        <v>4.0176555119376098E-10</v>
      </c>
      <c r="BC523" s="53">
        <v>2.2204460492503101E-16</v>
      </c>
      <c r="BD523" s="53">
        <v>1.9020581481114001E-4</v>
      </c>
      <c r="BE523" s="53">
        <v>0.96189027682980199</v>
      </c>
      <c r="BF523" s="53">
        <v>2.2204460492503101E-16</v>
      </c>
      <c r="BG523" s="53">
        <v>3.9298669746252601E-10</v>
      </c>
      <c r="BH523" s="53">
        <v>4.1260029379067602E-3</v>
      </c>
      <c r="BI523" s="53">
        <v>1.6349117054910901E-13</v>
      </c>
      <c r="BJ523" s="53">
        <v>6.4422919049778593E-2</v>
      </c>
      <c r="BK523" s="53">
        <v>3.1325591522874702E-6</v>
      </c>
      <c r="BL523" s="53">
        <v>2.2204460492503101E-16</v>
      </c>
      <c r="BN523" s="5">
        <f t="shared" si="36"/>
        <v>1</v>
      </c>
      <c r="BO523" s="5">
        <f t="shared" si="37"/>
        <v>1</v>
      </c>
      <c r="BQ523" s="5">
        <f t="shared" si="38"/>
        <v>1</v>
      </c>
      <c r="BR523" s="5">
        <f t="shared" si="39"/>
        <v>1</v>
      </c>
    </row>
    <row r="524" spans="1:70" x14ac:dyDescent="0.35">
      <c r="A524">
        <v>523</v>
      </c>
      <c r="B524" t="s">
        <v>1912</v>
      </c>
      <c r="C524">
        <v>5</v>
      </c>
      <c r="D524">
        <v>3.7</v>
      </c>
      <c r="E524">
        <v>3.5</v>
      </c>
      <c r="F524">
        <v>1.35</v>
      </c>
      <c r="G524">
        <v>1.43</v>
      </c>
      <c r="H524">
        <v>1.06</v>
      </c>
      <c r="I524">
        <v>74</v>
      </c>
      <c r="K524" t="s">
        <v>1572</v>
      </c>
      <c r="L524">
        <v>4000</v>
      </c>
      <c r="M524" t="s">
        <v>104</v>
      </c>
      <c r="N524" t="s">
        <v>1370</v>
      </c>
      <c r="O524" s="53">
        <v>5.6933333333333301E-2</v>
      </c>
      <c r="P524" s="53">
        <v>1.01E-2</v>
      </c>
      <c r="Q524" s="53">
        <v>1.9999999999999298E-3</v>
      </c>
      <c r="R524" s="53">
        <v>2.9866666666666701E-2</v>
      </c>
      <c r="S524" s="53">
        <v>-1.8407497748285099E-16</v>
      </c>
      <c r="T524" s="53">
        <v>-2.21767049168875E-17</v>
      </c>
      <c r="U524" s="53">
        <v>-2.6752905446514298E-17</v>
      </c>
      <c r="V524" s="53">
        <v>2.5666666666665002E-3</v>
      </c>
      <c r="W524" s="53">
        <v>-2.1316282072803E-17</v>
      </c>
      <c r="X524" s="53">
        <v>3.6166666666666701E-2</v>
      </c>
      <c r="Y524" s="53">
        <v>0.93323333333333403</v>
      </c>
      <c r="Z524" s="53">
        <v>0.98983333333333301</v>
      </c>
      <c r="AA524" s="53">
        <v>-3.3115177267006899E-16</v>
      </c>
      <c r="AB524" s="53">
        <v>-1.18766108059276E-16</v>
      </c>
      <c r="AC524" s="53">
        <v>-2.7183116868556601E-17</v>
      </c>
      <c r="AD524" s="53">
        <v>3.9999999999987197E-4</v>
      </c>
      <c r="AE524" s="53">
        <v>-2.0372592501871601E-17</v>
      </c>
      <c r="AF524" s="53">
        <v>-7.8825834748386107E-18</v>
      </c>
      <c r="AG524" s="53">
        <v>-3.0773994463828598E-17</v>
      </c>
      <c r="AH524" s="53">
        <v>2.7666666666665901E-3</v>
      </c>
      <c r="AI524" s="53">
        <v>4.3999999999999101E-3</v>
      </c>
      <c r="AJ524" s="53">
        <v>-4.6190828939529597E-16</v>
      </c>
      <c r="AK524" s="53">
        <v>-3.1669111777432603E-17</v>
      </c>
      <c r="AL524" s="53">
        <v>-3.0628277691846502E-16</v>
      </c>
      <c r="AM524" s="53">
        <v>-2.5998647679159601E-16</v>
      </c>
      <c r="AN524" s="53">
        <v>4.3469094157309596E-3</v>
      </c>
      <c r="AO524" s="53">
        <v>1.8804423045532799E-3</v>
      </c>
      <c r="AP524" s="53">
        <v>2.2204460492503101E-16</v>
      </c>
      <c r="AQ524" s="53">
        <v>2.2204460492503101E-16</v>
      </c>
      <c r="AR524" s="53">
        <v>7.7096436377785696E-2</v>
      </c>
      <c r="AS524" s="53">
        <v>0.98355242713739999</v>
      </c>
      <c r="AT524" s="53">
        <v>3.5493924862282103E-5</v>
      </c>
      <c r="AU524" s="53">
        <v>8.3635934409581492E-3</v>
      </c>
      <c r="AV524" s="53">
        <v>6.3464980161683594E-8</v>
      </c>
      <c r="AW524" s="53">
        <v>1.50544299948794E-2</v>
      </c>
      <c r="AX524" s="53">
        <v>2.2204460492503101E-16</v>
      </c>
      <c r="AY524" s="53">
        <v>2.2204460492503101E-16</v>
      </c>
      <c r="AZ524" s="53">
        <v>2.2204460492503101E-16</v>
      </c>
      <c r="BA524" s="53">
        <v>2.2204460492503101E-16</v>
      </c>
      <c r="BB524" s="53">
        <v>2.2204460492503101E-16</v>
      </c>
      <c r="BC524" s="53">
        <v>2.2204460492503101E-16</v>
      </c>
      <c r="BD524" s="53">
        <v>1.4604095948461701E-4</v>
      </c>
      <c r="BE524" s="53">
        <v>0.99777521508177602</v>
      </c>
      <c r="BF524" s="53">
        <v>2.2204460492503101E-16</v>
      </c>
      <c r="BG524" s="53">
        <v>2.5857350082997202E-13</v>
      </c>
      <c r="BH524" s="53">
        <v>5.9138832048492397E-5</v>
      </c>
      <c r="BI524" s="53">
        <v>2.2204460492503101E-16</v>
      </c>
      <c r="BJ524" s="53">
        <v>7.7942747024927301E-3</v>
      </c>
      <c r="BK524" s="53">
        <v>1.12718860169142E-9</v>
      </c>
      <c r="BL524" s="53">
        <v>2.2204460492503101E-16</v>
      </c>
      <c r="BN524" s="5">
        <f t="shared" si="36"/>
        <v>2</v>
      </c>
      <c r="BO524" s="5">
        <f t="shared" si="37"/>
        <v>2</v>
      </c>
      <c r="BQ524" s="5">
        <f t="shared" si="38"/>
        <v>2</v>
      </c>
      <c r="BR524" s="5">
        <f t="shared" si="39"/>
        <v>2</v>
      </c>
    </row>
    <row r="525" spans="1:70" x14ac:dyDescent="0.35">
      <c r="A525">
        <v>524</v>
      </c>
      <c r="B525" t="s">
        <v>1913</v>
      </c>
      <c r="C525">
        <v>5.0999999999999996</v>
      </c>
      <c r="D525">
        <v>3.6</v>
      </c>
      <c r="E525">
        <v>3.4</v>
      </c>
      <c r="F525">
        <v>1.42</v>
      </c>
      <c r="G525">
        <v>1.5</v>
      </c>
      <c r="H525">
        <v>1.06</v>
      </c>
      <c r="I525">
        <v>70.59</v>
      </c>
      <c r="K525" t="s">
        <v>1572</v>
      </c>
      <c r="L525">
        <v>4000</v>
      </c>
      <c r="M525" t="s">
        <v>104</v>
      </c>
      <c r="N525" t="s">
        <v>1370</v>
      </c>
      <c r="O525" s="53">
        <v>3.5766666666666697E-2</v>
      </c>
      <c r="P525" s="53">
        <v>4.9999999999994298E-4</v>
      </c>
      <c r="Q525" s="53">
        <v>5.8333333333332703E-3</v>
      </c>
      <c r="R525" s="53">
        <v>-2.4591439995447199E-17</v>
      </c>
      <c r="S525" s="53">
        <v>-1.86739512741951E-16</v>
      </c>
      <c r="T525" s="53">
        <v>-2.5146551507759799E-17</v>
      </c>
      <c r="U525" s="53">
        <v>-2.7351385045726301E-17</v>
      </c>
      <c r="V525" s="53">
        <v>1.0066666666666601E-2</v>
      </c>
      <c r="W525" s="53">
        <v>-2.5424107263916101E-17</v>
      </c>
      <c r="X525" s="53">
        <v>0.124866666666667</v>
      </c>
      <c r="Y525" s="53">
        <v>0.881033333333334</v>
      </c>
      <c r="Z525" s="53">
        <v>0.998</v>
      </c>
      <c r="AA525" s="53">
        <v>-3.3248404029961898E-16</v>
      </c>
      <c r="AB525" s="53">
        <v>-1.2442824548486399E-16</v>
      </c>
      <c r="AC525" s="53">
        <v>-2.8741765911721698E-17</v>
      </c>
      <c r="AD525" s="53">
        <v>-1.4191425812271099E-16</v>
      </c>
      <c r="AE525" s="53">
        <v>-2.0372592501871601E-17</v>
      </c>
      <c r="AF525" s="53">
        <v>-8.8210688753420594E-18</v>
      </c>
      <c r="AG525" s="53">
        <v>-3.13221670822372E-17</v>
      </c>
      <c r="AH525" s="53">
        <v>-1.19515508600898E-16</v>
      </c>
      <c r="AI525" s="53">
        <v>-1.5981660439479099E-16</v>
      </c>
      <c r="AJ525" s="53">
        <v>-4.8114290329692704E-16</v>
      </c>
      <c r="AK525" s="53">
        <v>2.79999999999998E-3</v>
      </c>
      <c r="AL525" s="53">
        <v>-3.16136006262013E-16</v>
      </c>
      <c r="AM525" s="53">
        <v>-2.6045832157706198E-16</v>
      </c>
      <c r="AN525" s="53">
        <v>3.3801738981501801E-2</v>
      </c>
      <c r="AO525" s="53">
        <v>8.9797981621497509E-3</v>
      </c>
      <c r="AP525" s="53">
        <v>2.2204460492503101E-16</v>
      </c>
      <c r="AQ525" s="53">
        <v>2.2204460492503101E-16</v>
      </c>
      <c r="AR525" s="53">
        <v>8.5679518265065605E-2</v>
      </c>
      <c r="AS525" s="53">
        <v>0.93049275366770801</v>
      </c>
      <c r="AT525" s="53">
        <v>3.1923909348634403E-5</v>
      </c>
      <c r="AU525" s="53">
        <v>2.06702236094593E-2</v>
      </c>
      <c r="AV525" s="53">
        <v>7.3510702553308498E-7</v>
      </c>
      <c r="AW525" s="53">
        <v>4.60420125309332E-2</v>
      </c>
      <c r="AX525" s="53">
        <v>2.2204460492503101E-16</v>
      </c>
      <c r="AY525" s="53">
        <v>2.2204460492503101E-16</v>
      </c>
      <c r="AZ525" s="53">
        <v>2.2204460492503101E-16</v>
      </c>
      <c r="BA525" s="53">
        <v>2.2204460492503101E-16</v>
      </c>
      <c r="BB525" s="53">
        <v>3.5020037346453198E-13</v>
      </c>
      <c r="BC525" s="53">
        <v>2.2204460492503101E-16</v>
      </c>
      <c r="BD525" s="53">
        <v>1.8453011733063899E-4</v>
      </c>
      <c r="BE525" s="53">
        <v>0.98838377588795501</v>
      </c>
      <c r="BF525" s="53">
        <v>2.2204460492503101E-16</v>
      </c>
      <c r="BG525" s="53">
        <v>6.9343956537110997E-12</v>
      </c>
      <c r="BH525" s="53">
        <v>3.9633193510673899E-4</v>
      </c>
      <c r="BI525" s="53">
        <v>2.2204460492503101E-16</v>
      </c>
      <c r="BJ525" s="53">
        <v>3.2019580752282603E-2</v>
      </c>
      <c r="BK525" s="53">
        <v>3.2241097312940099E-8</v>
      </c>
      <c r="BL525" s="53">
        <v>2.2204460492503101E-16</v>
      </c>
      <c r="BN525" s="5">
        <f t="shared" si="36"/>
        <v>2</v>
      </c>
      <c r="BO525" s="5">
        <f t="shared" si="37"/>
        <v>2</v>
      </c>
      <c r="BQ525" s="5">
        <f t="shared" si="38"/>
        <v>2</v>
      </c>
      <c r="BR525" s="5">
        <f t="shared" si="39"/>
        <v>2</v>
      </c>
    </row>
    <row r="526" spans="1:70" x14ac:dyDescent="0.35">
      <c r="A526">
        <v>525</v>
      </c>
      <c r="B526" t="s">
        <v>1914</v>
      </c>
      <c r="C526">
        <v>5.0999999999999996</v>
      </c>
      <c r="D526">
        <v>3.9</v>
      </c>
      <c r="E526">
        <v>3.2</v>
      </c>
      <c r="F526">
        <v>1.31</v>
      </c>
      <c r="G526">
        <v>1.59</v>
      </c>
      <c r="H526">
        <v>1.22</v>
      </c>
      <c r="I526">
        <v>76.47</v>
      </c>
      <c r="K526" t="s">
        <v>1572</v>
      </c>
      <c r="L526">
        <v>4000</v>
      </c>
      <c r="M526" t="s">
        <v>104</v>
      </c>
      <c r="N526" t="s">
        <v>1370</v>
      </c>
      <c r="O526" s="53">
        <v>8.4033333333333293E-2</v>
      </c>
      <c r="P526" s="53">
        <v>6.4666666666666596E-3</v>
      </c>
      <c r="Q526" s="53">
        <v>-7.5828232581898197E-17</v>
      </c>
      <c r="R526" s="53">
        <v>5.3666666666666602E-3</v>
      </c>
      <c r="S526" s="53">
        <v>-1.8746115770795799E-16</v>
      </c>
      <c r="T526" s="53">
        <v>-2.3731017151362699E-17</v>
      </c>
      <c r="U526" s="53">
        <v>-2.7672308888781999E-17</v>
      </c>
      <c r="V526" s="53">
        <v>-1.90458759874446E-16</v>
      </c>
      <c r="W526" s="53">
        <v>-2.2815083156046999E-17</v>
      </c>
      <c r="X526" s="53">
        <v>4.7752380952380998E-2</v>
      </c>
      <c r="Y526" s="53">
        <v>0.81440000000000001</v>
      </c>
      <c r="Z526" s="53">
        <v>0.99280000000000002</v>
      </c>
      <c r="AA526" s="53">
        <v>-3.3134606169937799E-16</v>
      </c>
      <c r="AB526" s="53">
        <v>-1.1943224187405099E-16</v>
      </c>
      <c r="AC526" s="53">
        <v>-2.5071958398292801E-17</v>
      </c>
      <c r="AD526" s="53">
        <v>-1.3861134462445101E-16</v>
      </c>
      <c r="AE526" s="53">
        <v>-3.3126279497253102E-17</v>
      </c>
      <c r="AF526" s="53">
        <v>-8.0907502919558293E-18</v>
      </c>
      <c r="AG526" s="53">
        <v>-3.1115734988595997E-17</v>
      </c>
      <c r="AH526" s="53">
        <v>-1.11577413974828E-16</v>
      </c>
      <c r="AI526" s="53">
        <v>1.9999999999998799E-3</v>
      </c>
      <c r="AJ526" s="53">
        <v>-3.9296343956607399E-16</v>
      </c>
      <c r="AK526" s="53">
        <v>5.59999999999998E-3</v>
      </c>
      <c r="AL526" s="53">
        <v>-3.33344463143703E-16</v>
      </c>
      <c r="AM526" s="53">
        <v>-2.59431365279283E-16</v>
      </c>
      <c r="AN526" s="53">
        <v>0.12640459085414199</v>
      </c>
      <c r="AO526" s="53">
        <v>1.1250525693094999E-4</v>
      </c>
      <c r="AP526" s="53">
        <v>2.2204460492503101E-16</v>
      </c>
      <c r="AQ526" s="53">
        <v>2.2204460492503101E-16</v>
      </c>
      <c r="AR526" s="53">
        <v>9.55718023997187E-2</v>
      </c>
      <c r="AS526" s="53">
        <v>0.78504630987692203</v>
      </c>
      <c r="AT526" s="53">
        <v>7.7080724308218899E-5</v>
      </c>
      <c r="AU526" s="53">
        <v>5.8899551090009503E-3</v>
      </c>
      <c r="AV526" s="53">
        <v>2.6827816516374098E-7</v>
      </c>
      <c r="AW526" s="53">
        <v>9.0008534266421206E-2</v>
      </c>
      <c r="AX526" s="53">
        <v>2.2204460492503101E-16</v>
      </c>
      <c r="AY526" s="53">
        <v>2.2204460492503101E-16</v>
      </c>
      <c r="AZ526" s="53">
        <v>2.2204460492503101E-16</v>
      </c>
      <c r="BA526" s="53">
        <v>2.2204460492503101E-16</v>
      </c>
      <c r="BB526" s="53">
        <v>2.2204460492503101E-16</v>
      </c>
      <c r="BC526" s="53">
        <v>2.2204460492503101E-16</v>
      </c>
      <c r="BD526" s="53">
        <v>5.2097696382516703E-6</v>
      </c>
      <c r="BE526" s="53">
        <v>0.88233931355346396</v>
      </c>
      <c r="BF526" s="53">
        <v>2.2204460492503101E-16</v>
      </c>
      <c r="BG526" s="53">
        <v>1.07893925051029E-10</v>
      </c>
      <c r="BH526" s="53">
        <v>1.5761523413335E-4</v>
      </c>
      <c r="BI526" s="53">
        <v>2.2204460492503101E-16</v>
      </c>
      <c r="BJ526" s="53">
        <v>2.1496464922853699E-3</v>
      </c>
      <c r="BK526" s="53">
        <v>4.09585943715767E-10</v>
      </c>
      <c r="BL526" s="53">
        <v>2.2204460492503101E-16</v>
      </c>
      <c r="BN526" s="5">
        <f t="shared" si="36"/>
        <v>2</v>
      </c>
      <c r="BO526" s="5">
        <f t="shared" si="37"/>
        <v>2</v>
      </c>
      <c r="BQ526" s="5">
        <f t="shared" si="38"/>
        <v>2</v>
      </c>
      <c r="BR526" s="5">
        <f t="shared" si="39"/>
        <v>2</v>
      </c>
    </row>
    <row r="527" spans="1:70" x14ac:dyDescent="0.35">
      <c r="A527">
        <v>526</v>
      </c>
      <c r="B527" t="s">
        <v>1915</v>
      </c>
      <c r="C527">
        <v>5</v>
      </c>
      <c r="D527">
        <v>3.7</v>
      </c>
      <c r="E527">
        <v>3.1</v>
      </c>
      <c r="F527">
        <v>1.35</v>
      </c>
      <c r="G527">
        <v>1.61</v>
      </c>
      <c r="H527">
        <v>1.19</v>
      </c>
      <c r="I527">
        <v>74</v>
      </c>
      <c r="K527" t="s">
        <v>1572</v>
      </c>
      <c r="L527">
        <v>4000</v>
      </c>
      <c r="M527" t="s">
        <v>104</v>
      </c>
      <c r="N527" t="s">
        <v>1370</v>
      </c>
      <c r="O527" s="53">
        <v>0.36276666666666701</v>
      </c>
      <c r="P527" s="53">
        <v>1.19999999999995E-3</v>
      </c>
      <c r="Q527" s="53">
        <v>9.6666666666666394E-3</v>
      </c>
      <c r="R527" s="53">
        <v>4.1999999999999902E-3</v>
      </c>
      <c r="S527" s="53">
        <v>-1.8951507030351401E-16</v>
      </c>
      <c r="T527" s="53">
        <v>-2.4757973449141001E-17</v>
      </c>
      <c r="U527" s="53">
        <v>-2.77902700851484E-17</v>
      </c>
      <c r="V527" s="53">
        <v>-1.91013871386758E-16</v>
      </c>
      <c r="W527" s="53">
        <v>-2.3925306180672098E-17</v>
      </c>
      <c r="X527" s="53">
        <v>2.5866666666666701E-2</v>
      </c>
      <c r="Y527" s="53">
        <v>0.56889999999999996</v>
      </c>
      <c r="Z527" s="53">
        <v>0.99570000000000003</v>
      </c>
      <c r="AA527" s="53">
        <v>-3.3326119641685601E-16</v>
      </c>
      <c r="AB527" s="53">
        <v>-1.2367884494324201E-16</v>
      </c>
      <c r="AC527" s="53">
        <v>-2.67520380847763E-17</v>
      </c>
      <c r="AD527" s="53">
        <v>-1.4643841694805799E-16</v>
      </c>
      <c r="AE527" s="53">
        <v>-3.3126279497253102E-17</v>
      </c>
      <c r="AF527" s="53">
        <v>-8.4758589036226797E-18</v>
      </c>
      <c r="AG527" s="53">
        <v>-3.1460944960315403E-17</v>
      </c>
      <c r="AH527" s="53">
        <v>1.46666666666654E-3</v>
      </c>
      <c r="AI527" s="53">
        <v>4.9999999999983499E-4</v>
      </c>
      <c r="AJ527" s="53">
        <v>-4.5743964172117997E-16</v>
      </c>
      <c r="AK527" s="53">
        <v>3.79999999999998E-3</v>
      </c>
      <c r="AL527" s="53">
        <v>-3.31068505943222E-16</v>
      </c>
      <c r="AM527" s="53">
        <v>-2.5988933227694099E-16</v>
      </c>
      <c r="AN527" s="53">
        <v>0.100721857541875</v>
      </c>
      <c r="AO527" s="53">
        <v>1.39108747344339E-3</v>
      </c>
      <c r="AP527" s="53">
        <v>2.2204460492503101E-16</v>
      </c>
      <c r="AQ527" s="53">
        <v>2.2204460492503101E-16</v>
      </c>
      <c r="AR527" s="53">
        <v>0.13754751805201701</v>
      </c>
      <c r="AS527" s="53">
        <v>0.35379303551105901</v>
      </c>
      <c r="AT527" s="53">
        <v>5.03609294261759E-5</v>
      </c>
      <c r="AU527" s="53">
        <v>1.8357381277008301E-2</v>
      </c>
      <c r="AV527" s="53">
        <v>1.13942922625825E-7</v>
      </c>
      <c r="AW527" s="53">
        <v>0.108258687385216</v>
      </c>
      <c r="AX527" s="53">
        <v>2.2204460492503101E-16</v>
      </c>
      <c r="AY527" s="53">
        <v>2.2204460492503101E-16</v>
      </c>
      <c r="AZ527" s="53">
        <v>2.2204460492503101E-16</v>
      </c>
      <c r="BA527" s="53">
        <v>2.2204460492503101E-16</v>
      </c>
      <c r="BB527" s="53">
        <v>2.2204460492503101E-16</v>
      </c>
      <c r="BC527" s="53">
        <v>2.2204460492503101E-16</v>
      </c>
      <c r="BD527" s="53">
        <v>1.30888990440354E-5</v>
      </c>
      <c r="BE527" s="53">
        <v>0.95638878432241703</v>
      </c>
      <c r="BF527" s="53">
        <v>2.2204460492503101E-16</v>
      </c>
      <c r="BG527" s="53">
        <v>3.78680623188361E-10</v>
      </c>
      <c r="BH527" s="53">
        <v>5.0323878968159001E-4</v>
      </c>
      <c r="BI527" s="53">
        <v>2.2204460492503101E-16</v>
      </c>
      <c r="BJ527" s="53">
        <v>4.2361525683337403E-3</v>
      </c>
      <c r="BK527" s="53">
        <v>3.2885293375469098E-9</v>
      </c>
      <c r="BL527" s="53">
        <v>2.2204460492503101E-16</v>
      </c>
      <c r="BN527" s="5">
        <f t="shared" si="36"/>
        <v>1</v>
      </c>
      <c r="BO527" s="5">
        <f t="shared" si="37"/>
        <v>1</v>
      </c>
      <c r="BQ527" s="5">
        <f t="shared" si="38"/>
        <v>2</v>
      </c>
      <c r="BR527" s="5">
        <f t="shared" si="39"/>
        <v>1</v>
      </c>
    </row>
    <row r="528" spans="1:70" x14ac:dyDescent="0.35">
      <c r="A528">
        <v>527</v>
      </c>
      <c r="B528" t="s">
        <v>1916</v>
      </c>
      <c r="C528">
        <v>4.7</v>
      </c>
      <c r="D528">
        <v>3.5</v>
      </c>
      <c r="E528">
        <v>3.2</v>
      </c>
      <c r="F528">
        <v>1.34</v>
      </c>
      <c r="G528">
        <v>1.47</v>
      </c>
      <c r="H528">
        <v>1.0900000000000001</v>
      </c>
      <c r="I528">
        <v>74.47</v>
      </c>
      <c r="K528" t="s">
        <v>1572</v>
      </c>
      <c r="L528">
        <v>4000</v>
      </c>
      <c r="M528" t="s">
        <v>104</v>
      </c>
      <c r="N528" t="s">
        <v>1370</v>
      </c>
      <c r="O528" s="53">
        <v>6.7966666666666606E-2</v>
      </c>
      <c r="P528" s="53">
        <v>1.9999999999999502E-3</v>
      </c>
      <c r="Q528" s="53">
        <v>-7.1831429693247606E-17</v>
      </c>
      <c r="R528" s="53">
        <v>5.46666666666667E-3</v>
      </c>
      <c r="S528" s="53">
        <v>-1.8551826741486401E-16</v>
      </c>
      <c r="T528" s="53">
        <v>-2.24820162486594E-17</v>
      </c>
      <c r="U528" s="53">
        <v>-2.7613328290598799E-17</v>
      </c>
      <c r="V528" s="53">
        <v>4.9999999999982198E-4</v>
      </c>
      <c r="W528" s="53">
        <v>-2.1982415887578101E-17</v>
      </c>
      <c r="X528" s="53">
        <v>0.33126666666666699</v>
      </c>
      <c r="Y528" s="53">
        <v>0.76643333333333397</v>
      </c>
      <c r="Z528" s="53">
        <v>1</v>
      </c>
      <c r="AA528" s="53">
        <v>-3.31984439938537E-16</v>
      </c>
      <c r="AB528" s="53">
        <v>-1.18571819029967E-16</v>
      </c>
      <c r="AC528" s="53">
        <v>-2.6790202001247799E-17</v>
      </c>
      <c r="AD528" s="53">
        <v>-1.5150380949791E-16</v>
      </c>
      <c r="AE528" s="53">
        <v>-9.1593399531575403E-18</v>
      </c>
      <c r="AF528" s="53">
        <v>-7.9762585425413603E-18</v>
      </c>
      <c r="AG528" s="53">
        <v>-3.1263186484054002E-17</v>
      </c>
      <c r="AH528" s="53">
        <v>9.1999999999999599E-3</v>
      </c>
      <c r="AI528" s="53">
        <v>-2.28789209799629E-16</v>
      </c>
      <c r="AJ528" s="53">
        <v>-4.6149195576106201E-16</v>
      </c>
      <c r="AK528" s="53">
        <v>-3.1669111777432603E-17</v>
      </c>
      <c r="AL528" s="53">
        <v>-3.2807090377673401E-16</v>
      </c>
      <c r="AM528" s="53">
        <v>-2.5988933227694099E-16</v>
      </c>
      <c r="AN528" s="53">
        <v>3.3178925065164302E-3</v>
      </c>
      <c r="AO528" s="53">
        <v>1.53335493063818E-3</v>
      </c>
      <c r="AP528" s="53">
        <v>2.2204460492503101E-16</v>
      </c>
      <c r="AQ528" s="53">
        <v>2.2204460492503101E-16</v>
      </c>
      <c r="AR528" s="53">
        <v>0.22600245661937601</v>
      </c>
      <c r="AS528" s="53">
        <v>0.67123849135652403</v>
      </c>
      <c r="AT528" s="53">
        <v>2.8017742190366399E-5</v>
      </c>
      <c r="AU528" s="53">
        <v>3.0340362330366601E-2</v>
      </c>
      <c r="AV528" s="53">
        <v>8.1796220323793297E-10</v>
      </c>
      <c r="AW528" s="53">
        <v>2.0212581382067898E-2</v>
      </c>
      <c r="AX528" s="53">
        <v>2.2204460492503101E-16</v>
      </c>
      <c r="AY528" s="53">
        <v>2.2204460492503101E-16</v>
      </c>
      <c r="AZ528" s="53">
        <v>2.2204460492503101E-16</v>
      </c>
      <c r="BA528" s="53">
        <v>2.2204460492503101E-16</v>
      </c>
      <c r="BB528" s="53">
        <v>2.2204460492503101E-16</v>
      </c>
      <c r="BC528" s="53">
        <v>2.2204460492503101E-16</v>
      </c>
      <c r="BD528" s="53">
        <v>8.4686249272606105E-5</v>
      </c>
      <c r="BE528" s="53">
        <v>0.99522255718498198</v>
      </c>
      <c r="BF528" s="53">
        <v>2.2204460492503101E-16</v>
      </c>
      <c r="BG528" s="53">
        <v>5.3890513454582497E-12</v>
      </c>
      <c r="BH528" s="53">
        <v>1.11935445149507E-4</v>
      </c>
      <c r="BI528" s="53">
        <v>2.2204460492503101E-16</v>
      </c>
      <c r="BJ528" s="53">
        <v>3.86455648041921E-3</v>
      </c>
      <c r="BK528" s="53">
        <v>7.6568057985278696E-10</v>
      </c>
      <c r="BL528" s="53">
        <v>2.2204460492503101E-16</v>
      </c>
      <c r="BN528" s="5">
        <f t="shared" si="36"/>
        <v>2</v>
      </c>
      <c r="BO528" s="5">
        <f t="shared" si="37"/>
        <v>1</v>
      </c>
      <c r="BQ528" s="5">
        <f t="shared" si="38"/>
        <v>2</v>
      </c>
      <c r="BR528" s="5">
        <f t="shared" si="39"/>
        <v>2</v>
      </c>
    </row>
    <row r="529" spans="1:70" x14ac:dyDescent="0.35">
      <c r="A529">
        <v>528</v>
      </c>
      <c r="B529" t="s">
        <v>1917</v>
      </c>
      <c r="C529">
        <v>4.8</v>
      </c>
      <c r="D529">
        <v>3.2</v>
      </c>
      <c r="E529">
        <v>3.5</v>
      </c>
      <c r="F529">
        <v>1.5</v>
      </c>
      <c r="G529">
        <v>1.37</v>
      </c>
      <c r="H529">
        <v>0.91</v>
      </c>
      <c r="I529">
        <v>66.67</v>
      </c>
      <c r="K529" t="s">
        <v>1572</v>
      </c>
      <c r="L529">
        <v>4000</v>
      </c>
      <c r="M529" t="s">
        <v>104</v>
      </c>
      <c r="N529" t="s">
        <v>1370</v>
      </c>
      <c r="O529" s="53">
        <v>4.1066666666666703E-2</v>
      </c>
      <c r="P529" s="53">
        <v>1.58333333333333E-2</v>
      </c>
      <c r="Q529" s="53">
        <v>5.35666666666667E-2</v>
      </c>
      <c r="R529" s="53">
        <v>2.4533333333333299E-2</v>
      </c>
      <c r="S529" s="53">
        <v>-1.5959455978986601E-16</v>
      </c>
      <c r="T529" s="53">
        <v>1.33333333333333E-3</v>
      </c>
      <c r="U529" s="53">
        <v>-2.6992297286199101E-17</v>
      </c>
      <c r="V529" s="53">
        <v>0.22216666666666701</v>
      </c>
      <c r="W529" s="53">
        <v>-2.1593837828959298E-17</v>
      </c>
      <c r="X529" s="53">
        <v>0.32640000000000002</v>
      </c>
      <c r="Y529" s="53">
        <v>0.74386666666666701</v>
      </c>
      <c r="Z529" s="53">
        <v>0.92853333333333299</v>
      </c>
      <c r="AA529" s="53">
        <v>3.9999999999997E-3</v>
      </c>
      <c r="AB529" s="53">
        <v>2.99999999999987E-3</v>
      </c>
      <c r="AC529" s="53">
        <v>-2.9216212782401401E-17</v>
      </c>
      <c r="AD529" s="53">
        <v>7.0533333333333295E-2</v>
      </c>
      <c r="AE529" s="53">
        <v>0.12796666666666701</v>
      </c>
      <c r="AF529" s="53">
        <v>-8.2919782151691399E-18</v>
      </c>
      <c r="AG529" s="53">
        <v>-2.9764385400810101E-17</v>
      </c>
      <c r="AH529" s="53">
        <v>0.104566666666667</v>
      </c>
      <c r="AI529" s="53">
        <v>2.93666666666666E-2</v>
      </c>
      <c r="AJ529" s="53">
        <v>-4.7006842862629098E-16</v>
      </c>
      <c r="AK529" s="53">
        <v>0.27733333333333299</v>
      </c>
      <c r="AL529" s="53">
        <v>2.1299999999999802E-2</v>
      </c>
      <c r="AM529" s="53">
        <v>-2.3796242754059398E-16</v>
      </c>
      <c r="AN529" s="53">
        <v>3.5566803565158099E-3</v>
      </c>
      <c r="AO529" s="53">
        <v>0.15843902229454301</v>
      </c>
      <c r="AP529" s="53">
        <v>2.2204460492503101E-16</v>
      </c>
      <c r="AQ529" s="53">
        <v>2.2204460492503101E-16</v>
      </c>
      <c r="AR529" s="53">
        <v>0.13156158571875701</v>
      </c>
      <c r="AS529" s="53">
        <v>0.99699271665992495</v>
      </c>
      <c r="AT529" s="53">
        <v>6.3042734121903E-6</v>
      </c>
      <c r="AU529" s="53">
        <v>6.3533076732031901E-2</v>
      </c>
      <c r="AV529" s="53">
        <v>3.2590027579227098E-8</v>
      </c>
      <c r="AW529" s="53">
        <v>1.36589308491618E-2</v>
      </c>
      <c r="AX529" s="53">
        <v>2.2204460492503101E-16</v>
      </c>
      <c r="AY529" s="53">
        <v>2.2204460492503101E-16</v>
      </c>
      <c r="AZ529" s="53">
        <v>2.2204460492503101E-16</v>
      </c>
      <c r="BA529" s="53">
        <v>2.2204460492503101E-16</v>
      </c>
      <c r="BB529" s="53">
        <v>2.9134602239160799E-11</v>
      </c>
      <c r="BC529" s="53">
        <v>2.2204460492503101E-16</v>
      </c>
      <c r="BD529" s="53">
        <v>3.6251578906599498E-3</v>
      </c>
      <c r="BE529" s="53">
        <v>0.99556981038222303</v>
      </c>
      <c r="BF529" s="53">
        <v>2.2204460492503101E-16</v>
      </c>
      <c r="BG529" s="53">
        <v>2.9347181035639002E-13</v>
      </c>
      <c r="BH529" s="53">
        <v>5.3564177349719002E-4</v>
      </c>
      <c r="BI529" s="53">
        <v>2.2204460492503101E-16</v>
      </c>
      <c r="BJ529" s="53">
        <v>0.25321655534887699</v>
      </c>
      <c r="BK529" s="53">
        <v>3.44557422136523E-7</v>
      </c>
      <c r="BL529" s="53">
        <v>2.2204460492503101E-16</v>
      </c>
      <c r="BN529" s="5">
        <f t="shared" si="36"/>
        <v>2</v>
      </c>
      <c r="BO529" s="5">
        <f t="shared" si="37"/>
        <v>2</v>
      </c>
      <c r="BQ529" s="5">
        <f t="shared" si="38"/>
        <v>2</v>
      </c>
      <c r="BR529" s="5">
        <f t="shared" si="39"/>
        <v>2</v>
      </c>
    </row>
    <row r="530" spans="1:70" x14ac:dyDescent="0.35">
      <c r="A530">
        <v>529</v>
      </c>
      <c r="B530" t="s">
        <v>1918</v>
      </c>
      <c r="C530">
        <v>5.8</v>
      </c>
      <c r="D530">
        <v>3.7</v>
      </c>
      <c r="E530">
        <v>3.4</v>
      </c>
      <c r="F530">
        <v>1.57</v>
      </c>
      <c r="G530">
        <v>1.71</v>
      </c>
      <c r="H530">
        <v>1.0900000000000001</v>
      </c>
      <c r="I530">
        <v>63.79</v>
      </c>
      <c r="K530" t="s">
        <v>1572</v>
      </c>
      <c r="L530">
        <v>4000</v>
      </c>
      <c r="M530" t="s">
        <v>104</v>
      </c>
      <c r="N530" t="s">
        <v>1370</v>
      </c>
      <c r="O530" s="53">
        <v>0.33</v>
      </c>
      <c r="P530" s="53">
        <v>0.26873333333333299</v>
      </c>
      <c r="Q530" s="53">
        <v>4.1999999999999503E-3</v>
      </c>
      <c r="R530" s="53">
        <v>7.8100000000000003E-2</v>
      </c>
      <c r="S530" s="53">
        <v>-1.90458759874446E-16</v>
      </c>
      <c r="T530" s="53">
        <v>-2.6922908347159999E-17</v>
      </c>
      <c r="U530" s="53">
        <v>-2.8914370897581401E-17</v>
      </c>
      <c r="V530" s="53">
        <v>4.9999999999982296E-4</v>
      </c>
      <c r="W530" s="53">
        <v>-2.7144952952085102E-17</v>
      </c>
      <c r="X530" s="53">
        <v>9.5133333333333306E-2</v>
      </c>
      <c r="Y530" s="53">
        <v>4.9766666666666702E-2</v>
      </c>
      <c r="Z530" s="53">
        <v>0.56613333333333304</v>
      </c>
      <c r="AA530" s="53">
        <v>-3.3356650774862801E-16</v>
      </c>
      <c r="AB530" s="53">
        <v>-1.3058998327153399E-16</v>
      </c>
      <c r="AC530" s="53">
        <v>-2.82144099750248E-17</v>
      </c>
      <c r="AD530" s="53">
        <v>-1.45050638167277E-16</v>
      </c>
      <c r="AE530" s="53">
        <v>3.9999999999999801E-3</v>
      </c>
      <c r="AF530" s="53">
        <v>-9.2946483842837303E-18</v>
      </c>
      <c r="AG530" s="53">
        <v>-3.12076753328228E-17</v>
      </c>
      <c r="AH530" s="53">
        <v>6.4166666666666705E-2</v>
      </c>
      <c r="AI530" s="53">
        <v>3.9999999999998899E-3</v>
      </c>
      <c r="AJ530" s="53">
        <v>-4.77090589257045E-16</v>
      </c>
      <c r="AK530" s="53">
        <v>2.1666666666665E-3</v>
      </c>
      <c r="AL530" s="53">
        <v>-3.5776936968545701E-16</v>
      </c>
      <c r="AM530" s="53">
        <v>-2.6043056600144602E-16</v>
      </c>
      <c r="AN530" s="53">
        <v>0.39455275492946701</v>
      </c>
      <c r="AO530" s="53">
        <v>5.1737889596335303E-2</v>
      </c>
      <c r="AP530" s="53">
        <v>2.2204460492503101E-16</v>
      </c>
      <c r="AQ530" s="53">
        <v>2.2204460492503101E-16</v>
      </c>
      <c r="AR530" s="53">
        <v>3.1167602861718002E-2</v>
      </c>
      <c r="AS530" s="53">
        <v>3.1853769358637797E-2</v>
      </c>
      <c r="AT530" s="53">
        <v>9.5473253013998898E-5</v>
      </c>
      <c r="AU530" s="53">
        <v>1.7058482306970799E-2</v>
      </c>
      <c r="AV530" s="53">
        <v>8.9699685038006904E-3</v>
      </c>
      <c r="AW530" s="53">
        <v>0.29509741221061803</v>
      </c>
      <c r="AX530" s="53">
        <v>2.2204460492503101E-16</v>
      </c>
      <c r="AY530" s="53">
        <v>2.5663458383776001E-8</v>
      </c>
      <c r="AZ530" s="53">
        <v>2.2204460492503101E-16</v>
      </c>
      <c r="BA530" s="53">
        <v>2.2204460492503101E-16</v>
      </c>
      <c r="BB530" s="53">
        <v>7.4643014046397603E-9</v>
      </c>
      <c r="BC530" s="53">
        <v>2.2204460492503101E-16</v>
      </c>
      <c r="BD530" s="53">
        <v>2.3908616906888501E-4</v>
      </c>
      <c r="BE530" s="53">
        <v>0.76581800026611002</v>
      </c>
      <c r="BF530" s="53">
        <v>2.2204460492503101E-16</v>
      </c>
      <c r="BG530" s="53">
        <v>1.83589426998675E-9</v>
      </c>
      <c r="BH530" s="53">
        <v>8.8426200947763003E-3</v>
      </c>
      <c r="BI530" s="53">
        <v>8.6036544223753302E-12</v>
      </c>
      <c r="BJ530" s="53">
        <v>6.1170727157867699E-2</v>
      </c>
      <c r="BK530" s="53">
        <v>1.9995552061231501E-5</v>
      </c>
      <c r="BL530" s="53">
        <v>2.2204460492503101E-16</v>
      </c>
      <c r="BN530" s="5">
        <f t="shared" si="36"/>
        <v>0</v>
      </c>
      <c r="BO530" s="5">
        <f t="shared" si="37"/>
        <v>1</v>
      </c>
      <c r="BQ530" s="5">
        <f t="shared" si="38"/>
        <v>1</v>
      </c>
      <c r="BR530" s="5">
        <f t="shared" si="39"/>
        <v>1</v>
      </c>
    </row>
    <row r="531" spans="1:70" x14ac:dyDescent="0.35">
      <c r="A531">
        <v>530</v>
      </c>
      <c r="B531" t="s">
        <v>1919</v>
      </c>
      <c r="C531">
        <v>5</v>
      </c>
      <c r="D531">
        <v>3.8</v>
      </c>
      <c r="E531">
        <v>3.1</v>
      </c>
      <c r="F531">
        <v>1.32</v>
      </c>
      <c r="G531">
        <v>1.61</v>
      </c>
      <c r="H531">
        <v>1.23</v>
      </c>
      <c r="I531">
        <v>76</v>
      </c>
      <c r="K531" t="s">
        <v>1572</v>
      </c>
      <c r="L531">
        <v>4000</v>
      </c>
      <c r="M531" t="s">
        <v>104</v>
      </c>
      <c r="N531" t="s">
        <v>1370</v>
      </c>
      <c r="O531" s="53">
        <v>0.20780000000000001</v>
      </c>
      <c r="P531" s="53">
        <v>1.19666666666667E-2</v>
      </c>
      <c r="Q531" s="53">
        <v>-7.2108985449403901E-17</v>
      </c>
      <c r="R531" s="53">
        <v>4.7000000000000002E-3</v>
      </c>
      <c r="S531" s="53">
        <v>-1.8668400159072E-16</v>
      </c>
      <c r="T531" s="53">
        <v>-2.4147350785597201E-17</v>
      </c>
      <c r="U531" s="53">
        <v>-2.7759045062580902E-17</v>
      </c>
      <c r="V531" s="53">
        <v>-1.90847337933064E-16</v>
      </c>
      <c r="W531" s="53">
        <v>-2.3009372185356399E-17</v>
      </c>
      <c r="X531" s="53">
        <v>1.42666666666667E-2</v>
      </c>
      <c r="Y531" s="53">
        <v>0.7329</v>
      </c>
      <c r="Z531" s="53">
        <v>0.98836666666666695</v>
      </c>
      <c r="AA531" s="53">
        <v>-3.3170688418238101E-16</v>
      </c>
      <c r="AB531" s="53">
        <v>-1.2045919817182901E-16</v>
      </c>
      <c r="AC531" s="53">
        <v>-2.5895084687643801E-17</v>
      </c>
      <c r="AD531" s="53">
        <v>-1.4363510381087999E-16</v>
      </c>
      <c r="AE531" s="53">
        <v>-3.3126279497253102E-17</v>
      </c>
      <c r="AF531" s="53">
        <v>-8.2503448517456903E-18</v>
      </c>
      <c r="AG531" s="53">
        <v>-3.1332575423093098E-17</v>
      </c>
      <c r="AH531" s="53">
        <v>-1.2390088954816699E-16</v>
      </c>
      <c r="AI531" s="53">
        <v>4.9999999999984996E-4</v>
      </c>
      <c r="AJ531" s="53">
        <v>4.9999999999960699E-4</v>
      </c>
      <c r="AK531" s="53">
        <v>3.79999999999998E-3</v>
      </c>
      <c r="AL531" s="53">
        <v>-3.26683124995952E-16</v>
      </c>
      <c r="AM531" s="53">
        <v>-2.59431365279283E-16</v>
      </c>
      <c r="AN531" s="53">
        <v>0.10601757140321701</v>
      </c>
      <c r="AO531" s="53">
        <v>2.0090805135069699E-4</v>
      </c>
      <c r="AP531" s="53">
        <v>2.2204460492503101E-16</v>
      </c>
      <c r="AQ531" s="53">
        <v>2.2204460492503101E-16</v>
      </c>
      <c r="AR531" s="53">
        <v>0.13876420021613201</v>
      </c>
      <c r="AS531" s="53">
        <v>0.73782153230946301</v>
      </c>
      <c r="AT531" s="53">
        <v>4.7083487944057402E-5</v>
      </c>
      <c r="AU531" s="53">
        <v>6.4627232928175697E-3</v>
      </c>
      <c r="AV531" s="53">
        <v>6.9465597025187705E-8</v>
      </c>
      <c r="AW531" s="53">
        <v>0.103526238599465</v>
      </c>
      <c r="AX531" s="53">
        <v>2.2204460492503101E-16</v>
      </c>
      <c r="AY531" s="53">
        <v>2.2204460492503101E-16</v>
      </c>
      <c r="AZ531" s="53">
        <v>2.2204460492503101E-16</v>
      </c>
      <c r="BA531" s="53">
        <v>2.2204460492503101E-16</v>
      </c>
      <c r="BB531" s="53">
        <v>2.2204460492503101E-16</v>
      </c>
      <c r="BC531" s="53">
        <v>2.2204460492503101E-16</v>
      </c>
      <c r="BD531" s="53">
        <v>4.3495042378277804E-6</v>
      </c>
      <c r="BE531" s="53">
        <v>0.78336376610222302</v>
      </c>
      <c r="BF531" s="53">
        <v>2.2204460492503101E-16</v>
      </c>
      <c r="BG531" s="53">
        <v>3.37498824543122E-10</v>
      </c>
      <c r="BH531" s="53">
        <v>2.81846380550442E-4</v>
      </c>
      <c r="BI531" s="53">
        <v>2.2204460492503101E-16</v>
      </c>
      <c r="BJ531" s="53">
        <v>1.98276114271003E-3</v>
      </c>
      <c r="BK531" s="53">
        <v>5.7881387166005901E-10</v>
      </c>
      <c r="BL531" s="53">
        <v>2.2204460492503101E-16</v>
      </c>
      <c r="BN531" s="5">
        <f t="shared" si="36"/>
        <v>2</v>
      </c>
      <c r="BO531" s="5">
        <f t="shared" si="37"/>
        <v>2</v>
      </c>
      <c r="BQ531" s="5">
        <f t="shared" si="38"/>
        <v>2</v>
      </c>
      <c r="BR531" s="5">
        <f t="shared" si="39"/>
        <v>2</v>
      </c>
    </row>
    <row r="532" spans="1:70" x14ac:dyDescent="0.35">
      <c r="A532">
        <v>531</v>
      </c>
      <c r="B532" t="s">
        <v>1920</v>
      </c>
      <c r="C532">
        <v>5</v>
      </c>
      <c r="D532">
        <v>3.7</v>
      </c>
      <c r="E532">
        <v>3.8</v>
      </c>
      <c r="F532">
        <v>1.35</v>
      </c>
      <c r="G532">
        <v>1.32</v>
      </c>
      <c r="H532">
        <v>0.97</v>
      </c>
      <c r="I532">
        <v>74</v>
      </c>
      <c r="K532" t="s">
        <v>1572</v>
      </c>
      <c r="L532">
        <v>4000</v>
      </c>
      <c r="M532" t="s">
        <v>104</v>
      </c>
      <c r="N532" t="s">
        <v>1370</v>
      </c>
      <c r="O532" s="53">
        <v>5.8933333333333303E-2</v>
      </c>
      <c r="P532" s="53">
        <v>6.8699999999999997E-2</v>
      </c>
      <c r="Q532" s="53">
        <v>1.9999999999999298E-3</v>
      </c>
      <c r="R532" s="53">
        <v>3.6966666666666703E-2</v>
      </c>
      <c r="S532" s="53">
        <v>-1.54709578481516E-16</v>
      </c>
      <c r="T532" s="53">
        <v>-2.0372592501871601E-17</v>
      </c>
      <c r="U532" s="53">
        <v>-2.5717275531356201E-17</v>
      </c>
      <c r="V532" s="53">
        <v>2.9899999999999999E-2</v>
      </c>
      <c r="W532" s="53">
        <v>-1.9345636204093401E-17</v>
      </c>
      <c r="X532" s="53">
        <v>9.6933333333333302E-2</v>
      </c>
      <c r="Y532" s="53">
        <v>0.92720000000000002</v>
      </c>
      <c r="Z532" s="53">
        <v>0.89419999999999999</v>
      </c>
      <c r="AA532" s="53">
        <v>-2.8610447344590298E-16</v>
      </c>
      <c r="AB532" s="53">
        <v>9.9999999999991003E-4</v>
      </c>
      <c r="AC532" s="53">
        <v>-2.5568956674160101E-17</v>
      </c>
      <c r="AD532" s="53">
        <v>0.1133</v>
      </c>
      <c r="AE532" s="53">
        <v>1.3299999999999999E-2</v>
      </c>
      <c r="AF532" s="53">
        <v>-7.2667566408668496E-18</v>
      </c>
      <c r="AG532" s="53">
        <v>-3.0139085671621001E-17</v>
      </c>
      <c r="AH532" s="53">
        <v>8.0999999999999701E-3</v>
      </c>
      <c r="AI532" s="53">
        <v>1.3933333333333299E-2</v>
      </c>
      <c r="AJ532" s="53">
        <v>-3.9743208724018999E-16</v>
      </c>
      <c r="AK532" s="53">
        <v>7.0099999999999996E-2</v>
      </c>
      <c r="AL532" s="53">
        <v>-2.3947510641164602E-16</v>
      </c>
      <c r="AM532" s="53">
        <v>-2.5884849819135502E-16</v>
      </c>
      <c r="AN532" s="53">
        <v>1.27904475056922E-4</v>
      </c>
      <c r="AO532" s="53">
        <v>4.4669684875791602E-3</v>
      </c>
      <c r="AP532" s="53">
        <v>2.2204460492503101E-16</v>
      </c>
      <c r="AQ532" s="53">
        <v>2.2204460492503101E-16</v>
      </c>
      <c r="AR532" s="53">
        <v>3.0375894516882E-2</v>
      </c>
      <c r="AS532" s="53">
        <v>0.99866002781304097</v>
      </c>
      <c r="AT532" s="53">
        <v>2.5422858959048899E-5</v>
      </c>
      <c r="AU532" s="53">
        <v>3.1495246706648998E-3</v>
      </c>
      <c r="AV532" s="53">
        <v>3.1671042133090899E-8</v>
      </c>
      <c r="AW532" s="53">
        <v>2.3042435099116299E-3</v>
      </c>
      <c r="AX532" s="53">
        <v>2.2204460492503101E-16</v>
      </c>
      <c r="AY532" s="53">
        <v>2.2204460492503101E-16</v>
      </c>
      <c r="AZ532" s="53">
        <v>2.2204460492503101E-16</v>
      </c>
      <c r="BA532" s="53">
        <v>2.2204460492503101E-16</v>
      </c>
      <c r="BB532" s="53">
        <v>2.2204460492503101E-16</v>
      </c>
      <c r="BC532" s="53">
        <v>1</v>
      </c>
      <c r="BD532" s="53">
        <v>9.26825921471122E-4</v>
      </c>
      <c r="BE532" s="53">
        <v>0.99989263366830805</v>
      </c>
      <c r="BF532" s="53">
        <v>2.2204460492503101E-16</v>
      </c>
      <c r="BG532" s="53">
        <v>2.2204460492503101E-16</v>
      </c>
      <c r="BH532" s="53">
        <v>1.04238202931777E-5</v>
      </c>
      <c r="BI532" s="53">
        <v>2.2204460492503101E-16</v>
      </c>
      <c r="BJ532" s="53">
        <v>5.5915528883373001E-3</v>
      </c>
      <c r="BK532" s="53">
        <v>4.0953883769710701E-10</v>
      </c>
      <c r="BL532" s="53">
        <v>2.2204460492503101E-16</v>
      </c>
      <c r="BN532" s="5">
        <f t="shared" si="36"/>
        <v>2</v>
      </c>
      <c r="BO532" s="5">
        <f t="shared" si="37"/>
        <v>3</v>
      </c>
      <c r="BQ532" s="5">
        <f t="shared" si="38"/>
        <v>2</v>
      </c>
      <c r="BR532" s="5">
        <f t="shared" si="39"/>
        <v>3</v>
      </c>
    </row>
    <row r="533" spans="1:70" x14ac:dyDescent="0.35">
      <c r="A533">
        <v>532</v>
      </c>
      <c r="B533" t="s">
        <v>1921</v>
      </c>
      <c r="C533">
        <v>4.9000000000000004</v>
      </c>
      <c r="D533">
        <v>3.4</v>
      </c>
      <c r="E533">
        <v>3.6</v>
      </c>
      <c r="F533">
        <v>1.44</v>
      </c>
      <c r="G533">
        <v>1.36</v>
      </c>
      <c r="H533">
        <v>0.94</v>
      </c>
      <c r="I533">
        <v>69.39</v>
      </c>
      <c r="K533" t="s">
        <v>1572</v>
      </c>
      <c r="L533">
        <v>4000</v>
      </c>
      <c r="M533" t="s">
        <v>104</v>
      </c>
      <c r="N533" t="s">
        <v>1370</v>
      </c>
      <c r="O533" s="53">
        <v>3.6466666666666703E-2</v>
      </c>
      <c r="P533" s="53">
        <v>1.68666666666667E-2</v>
      </c>
      <c r="Q533" s="53">
        <v>1.49999999999993E-3</v>
      </c>
      <c r="R533" s="53">
        <v>5.4399999999999997E-2</v>
      </c>
      <c r="S533" s="53">
        <v>-1.6614487563515499E-16</v>
      </c>
      <c r="T533" s="53">
        <v>-2.14273043752655E-17</v>
      </c>
      <c r="U533" s="53">
        <v>-2.6669638719667399E-17</v>
      </c>
      <c r="V533" s="53">
        <v>8.4666666666666696E-2</v>
      </c>
      <c r="W533" s="53">
        <v>-2.1344037648418601E-17</v>
      </c>
      <c r="X533" s="53">
        <v>0.31690000000000002</v>
      </c>
      <c r="Y533" s="53">
        <v>0.78096666666666703</v>
      </c>
      <c r="Z533" s="53">
        <v>0.92646666666666699</v>
      </c>
      <c r="AA533" s="53">
        <v>7.9999999999968996E-4</v>
      </c>
      <c r="AB533" s="53">
        <v>1.1633333333333299E-2</v>
      </c>
      <c r="AC533" s="53">
        <v>-2.7437253857787199E-17</v>
      </c>
      <c r="AD533" s="53">
        <v>0.106366666666667</v>
      </c>
      <c r="AE533" s="53">
        <v>1.5299999999999999E-2</v>
      </c>
      <c r="AF533" s="53">
        <v>-7.9432987964978008E-18</v>
      </c>
      <c r="AG533" s="53">
        <v>-2.9651628374871601E-17</v>
      </c>
      <c r="AH533" s="53">
        <v>4.3900000000000002E-2</v>
      </c>
      <c r="AI533" s="53">
        <v>4.4566666666666699E-2</v>
      </c>
      <c r="AJ533" s="53">
        <v>-4.6496140271301602E-16</v>
      </c>
      <c r="AK533" s="53">
        <v>0.2417</v>
      </c>
      <c r="AL533" s="53">
        <v>-2.4574786650077798E-16</v>
      </c>
      <c r="AM533" s="53">
        <v>-2.5096591471651698E-16</v>
      </c>
      <c r="AN533" s="53">
        <v>1.38967807027359E-3</v>
      </c>
      <c r="AO533" s="53">
        <v>5.65686309603355E-2</v>
      </c>
      <c r="AP533" s="53">
        <v>2.2204460492503101E-16</v>
      </c>
      <c r="AQ533" s="53">
        <v>2.2204460492503101E-16</v>
      </c>
      <c r="AR533" s="53">
        <v>8.6408071157419705E-2</v>
      </c>
      <c r="AS533" s="53">
        <v>0.99720330382438804</v>
      </c>
      <c r="AT533" s="53">
        <v>1.13178616483015E-5</v>
      </c>
      <c r="AU533" s="53">
        <v>2.1892096990512599E-2</v>
      </c>
      <c r="AV533" s="53">
        <v>4.4970637979525298E-8</v>
      </c>
      <c r="AW533" s="53">
        <v>8.6720326207007092E-3</v>
      </c>
      <c r="AX533" s="53">
        <v>2.2204460492503101E-16</v>
      </c>
      <c r="AY533" s="53">
        <v>2.2204460492503101E-16</v>
      </c>
      <c r="AZ533" s="53">
        <v>2.2204460492503101E-16</v>
      </c>
      <c r="BA533" s="53">
        <v>2.2204460492503101E-16</v>
      </c>
      <c r="BB533" s="53">
        <v>9.1890432888552495E-13</v>
      </c>
      <c r="BC533" s="53">
        <v>2.2204460492503101E-16</v>
      </c>
      <c r="BD533" s="53">
        <v>1.9366551036545301E-3</v>
      </c>
      <c r="BE533" s="53">
        <v>0.99915133212648299</v>
      </c>
      <c r="BF533" s="53">
        <v>2.2204460492503101E-16</v>
      </c>
      <c r="BG533" s="53">
        <v>2.2204460492503101E-16</v>
      </c>
      <c r="BH533" s="53">
        <v>1.5005901056466901E-4</v>
      </c>
      <c r="BI533" s="53">
        <v>2.2204460492503101E-16</v>
      </c>
      <c r="BJ533" s="53">
        <v>6.9477313797843901E-2</v>
      </c>
      <c r="BK533" s="53">
        <v>3.2415787864935702E-8</v>
      </c>
      <c r="BL533" s="53">
        <v>2.2204460492503101E-16</v>
      </c>
      <c r="BN533" s="5">
        <f t="shared" si="36"/>
        <v>2</v>
      </c>
      <c r="BO533" s="5">
        <f t="shared" si="37"/>
        <v>2</v>
      </c>
      <c r="BQ533" s="5">
        <f t="shared" si="38"/>
        <v>2</v>
      </c>
      <c r="BR533" s="5">
        <f t="shared" si="39"/>
        <v>2</v>
      </c>
    </row>
    <row r="534" spans="1:70" x14ac:dyDescent="0.35">
      <c r="A534">
        <v>533</v>
      </c>
      <c r="B534" t="s">
        <v>1922</v>
      </c>
      <c r="C534">
        <v>5.0999999999999996</v>
      </c>
      <c r="D534">
        <v>3.8</v>
      </c>
      <c r="E534">
        <v>3.1</v>
      </c>
      <c r="F534">
        <v>1.34</v>
      </c>
      <c r="G534">
        <v>1.65</v>
      </c>
      <c r="H534">
        <v>1.23</v>
      </c>
      <c r="I534">
        <v>74.510000000000005</v>
      </c>
      <c r="K534" t="s">
        <v>1572</v>
      </c>
      <c r="L534">
        <v>4000</v>
      </c>
      <c r="M534" t="s">
        <v>104</v>
      </c>
      <c r="N534" t="s">
        <v>1370</v>
      </c>
      <c r="O534" s="53">
        <v>0.56240000000000001</v>
      </c>
      <c r="P534" s="53">
        <v>1.79666666666667E-2</v>
      </c>
      <c r="Q534" s="53">
        <v>-7.6383344094210801E-17</v>
      </c>
      <c r="R534" s="53">
        <v>4.7000000000000002E-3</v>
      </c>
      <c r="S534" s="53">
        <v>-1.8890444763996999E-16</v>
      </c>
      <c r="T534" s="53">
        <v>-2.42028619368284E-17</v>
      </c>
      <c r="U534" s="53">
        <v>-2.7759045062580902E-17</v>
      </c>
      <c r="V534" s="53">
        <v>-1.92013072108921E-16</v>
      </c>
      <c r="W534" s="53">
        <v>-2.35367281220533E-17</v>
      </c>
      <c r="X534" s="53">
        <v>1.1733333333333301E-2</v>
      </c>
      <c r="Y534" s="53">
        <v>0.42256666666666698</v>
      </c>
      <c r="Z534" s="53">
        <v>0.99216666666666697</v>
      </c>
      <c r="AA534" s="53">
        <v>-3.3156810630430299E-16</v>
      </c>
      <c r="AB534" s="53">
        <v>-1.22735155372311E-16</v>
      </c>
      <c r="AC534" s="53">
        <v>-2.618131406118E-17</v>
      </c>
      <c r="AD534" s="53">
        <v>-1.4481471577454401E-16</v>
      </c>
      <c r="AE534" s="53">
        <v>-3.3126279497253102E-17</v>
      </c>
      <c r="AF534" s="53">
        <v>-8.4012657941556798E-18</v>
      </c>
      <c r="AG534" s="53">
        <v>-3.1396760191704201E-17</v>
      </c>
      <c r="AH534" s="53">
        <v>-1.2390088954816699E-16</v>
      </c>
      <c r="AI534" s="53">
        <v>4.9999999999984898E-4</v>
      </c>
      <c r="AJ534" s="53">
        <v>4.9999999999960298E-4</v>
      </c>
      <c r="AK534" s="53">
        <v>1.46E-2</v>
      </c>
      <c r="AL534" s="53">
        <v>-3.2834845953289E-16</v>
      </c>
      <c r="AM534" s="53">
        <v>-2.5986157670132602E-16</v>
      </c>
      <c r="AN534" s="53">
        <v>0.16911258107447</v>
      </c>
      <c r="AO534" s="53">
        <v>1.2463339510118601E-3</v>
      </c>
      <c r="AP534" s="53">
        <v>2.2204460492503101E-16</v>
      </c>
      <c r="AQ534" s="53">
        <v>2.2204460492503101E-16</v>
      </c>
      <c r="AR534" s="53">
        <v>9.8953470026875795E-2</v>
      </c>
      <c r="AS534" s="53">
        <v>0.43810511383003697</v>
      </c>
      <c r="AT534" s="53">
        <v>5.3265694094190502E-5</v>
      </c>
      <c r="AU534" s="53">
        <v>8.7512216951067395E-3</v>
      </c>
      <c r="AV534" s="53">
        <v>4.6000967452135797E-7</v>
      </c>
      <c r="AW534" s="53">
        <v>0.14564510617599299</v>
      </c>
      <c r="AX534" s="53">
        <v>2.2204460492503101E-16</v>
      </c>
      <c r="AY534" s="53">
        <v>2.2204460492503101E-16</v>
      </c>
      <c r="AZ534" s="53">
        <v>2.2204460492503101E-16</v>
      </c>
      <c r="BA534" s="53">
        <v>2.2204460492503101E-16</v>
      </c>
      <c r="BB534" s="53">
        <v>2.2204460492503101E-16</v>
      </c>
      <c r="BC534" s="53">
        <v>2.2204460492503101E-16</v>
      </c>
      <c r="BD534" s="53">
        <v>5.9014050190741802E-6</v>
      </c>
      <c r="BE534" s="53">
        <v>0.92786967289604805</v>
      </c>
      <c r="BF534" s="53">
        <v>2.2204460492503101E-16</v>
      </c>
      <c r="BG534" s="53">
        <v>6.9807419158876704E-10</v>
      </c>
      <c r="BH534" s="53">
        <v>6.0036119565805496E-4</v>
      </c>
      <c r="BI534" s="53">
        <v>2.2204460492503101E-16</v>
      </c>
      <c r="BJ534" s="53">
        <v>2.8557541241618798E-3</v>
      </c>
      <c r="BK534" s="53">
        <v>2.6812896804816298E-9</v>
      </c>
      <c r="BL534" s="53">
        <v>2.2204460492503101E-16</v>
      </c>
      <c r="BN534" s="5">
        <f t="shared" si="36"/>
        <v>1</v>
      </c>
      <c r="BO534" s="5">
        <f t="shared" si="37"/>
        <v>1</v>
      </c>
      <c r="BQ534" s="5">
        <f t="shared" si="38"/>
        <v>2</v>
      </c>
      <c r="BR534" s="5">
        <f t="shared" si="39"/>
        <v>1</v>
      </c>
    </row>
    <row r="535" spans="1:70" x14ac:dyDescent="0.35">
      <c r="A535">
        <v>534</v>
      </c>
      <c r="B535" t="s">
        <v>1923</v>
      </c>
      <c r="C535">
        <v>5</v>
      </c>
      <c r="D535">
        <v>3.4</v>
      </c>
      <c r="E535">
        <v>3.1</v>
      </c>
      <c r="F535">
        <v>1.47</v>
      </c>
      <c r="G535">
        <v>1.61</v>
      </c>
      <c r="H535">
        <v>1.1000000000000001</v>
      </c>
      <c r="I535">
        <v>68</v>
      </c>
      <c r="K535" t="s">
        <v>1572</v>
      </c>
      <c r="L535">
        <v>4000</v>
      </c>
      <c r="M535" t="s">
        <v>104</v>
      </c>
      <c r="N535" t="s">
        <v>1370</v>
      </c>
      <c r="O535" s="53">
        <v>0.1221</v>
      </c>
      <c r="P535" s="53">
        <v>8.6666666666666507E-3</v>
      </c>
      <c r="Q535" s="53">
        <v>6.1666666666666198E-3</v>
      </c>
      <c r="R535" s="53">
        <v>3.2666666666666699E-3</v>
      </c>
      <c r="S535" s="53">
        <v>-1.90458759874446E-16</v>
      </c>
      <c r="T535" s="53">
        <v>-2.6895152771544401E-17</v>
      </c>
      <c r="U535" s="53">
        <v>-2.82864009992778E-17</v>
      </c>
      <c r="V535" s="53">
        <v>-1.8762769116165101E-16</v>
      </c>
      <c r="W535" s="53">
        <v>-2.6506574712925599E-17</v>
      </c>
      <c r="X535" s="53">
        <v>8.0566666666666703E-2</v>
      </c>
      <c r="Y535" s="53">
        <v>0.55116666666666703</v>
      </c>
      <c r="Z535" s="53">
        <v>0.99850000000000005</v>
      </c>
      <c r="AA535" s="53">
        <v>7.9999999999966903E-4</v>
      </c>
      <c r="AB535" s="53">
        <v>-1.26287869051112E-16</v>
      </c>
      <c r="AC535" s="53">
        <v>-2.9561422754120801E-17</v>
      </c>
      <c r="AD535" s="53">
        <v>6.6666666666650597E-4</v>
      </c>
      <c r="AE535" s="53">
        <v>6.6666666666666602E-3</v>
      </c>
      <c r="AF535" s="53">
        <v>-9.1038288019262794E-18</v>
      </c>
      <c r="AG535" s="53">
        <v>-3.1603192285345502E-17</v>
      </c>
      <c r="AH535" s="53">
        <v>-1.61204383175573E-16</v>
      </c>
      <c r="AI535" s="53">
        <v>-2.7494673204841998E-16</v>
      </c>
      <c r="AJ535" s="53">
        <v>-4.8089310311638696E-16</v>
      </c>
      <c r="AK535" s="53">
        <v>6.4666666666666596E-3</v>
      </c>
      <c r="AL535" s="53">
        <v>-3.3084646133829699E-16</v>
      </c>
      <c r="AM535" s="53">
        <v>-2.6036117706240701E-16</v>
      </c>
      <c r="AN535" s="53">
        <v>0.17863184909287999</v>
      </c>
      <c r="AO535" s="53">
        <v>5.5243256642135002E-2</v>
      </c>
      <c r="AP535" s="53">
        <v>2.2204460492503101E-16</v>
      </c>
      <c r="AQ535" s="53">
        <v>2.2204460492503101E-16</v>
      </c>
      <c r="AR535" s="53">
        <v>0.16063431981249801</v>
      </c>
      <c r="AS535" s="53">
        <v>0.39617595241405001</v>
      </c>
      <c r="AT535" s="53">
        <v>1.98295516087546E-5</v>
      </c>
      <c r="AU535" s="53">
        <v>7.09962485876484E-2</v>
      </c>
      <c r="AV535" s="53">
        <v>5.3356489683619801E-7</v>
      </c>
      <c r="AW535" s="53">
        <v>0.15745296019511901</v>
      </c>
      <c r="AX535" s="53">
        <v>2.2204460492503101E-16</v>
      </c>
      <c r="AY535" s="53">
        <v>2.2204460492503101E-16</v>
      </c>
      <c r="AZ535" s="53">
        <v>2.2204460492503101E-16</v>
      </c>
      <c r="BA535" s="53">
        <v>2.2204460492503101E-16</v>
      </c>
      <c r="BB535" s="53">
        <v>1.6406512924962199E-11</v>
      </c>
      <c r="BC535" s="53">
        <v>2.2204460492503101E-16</v>
      </c>
      <c r="BD535" s="53">
        <v>1.08571282933577E-4</v>
      </c>
      <c r="BE535" s="53">
        <v>0.92716856602212405</v>
      </c>
      <c r="BF535" s="53">
        <v>2.2204460492503101E-16</v>
      </c>
      <c r="BG535" s="53">
        <v>1.2106438312179299E-9</v>
      </c>
      <c r="BH535" s="53">
        <v>4.1351143169317496E-3</v>
      </c>
      <c r="BI535" s="53">
        <v>2.2204460492503101E-16</v>
      </c>
      <c r="BJ535" s="53">
        <v>6.1560232204453301E-2</v>
      </c>
      <c r="BK535" s="53">
        <v>4.9256474781968096E-7</v>
      </c>
      <c r="BL535" s="53">
        <v>2.2204460492503101E-16</v>
      </c>
      <c r="BN535" s="5">
        <f t="shared" si="36"/>
        <v>1</v>
      </c>
      <c r="BO535" s="5">
        <f t="shared" si="37"/>
        <v>1</v>
      </c>
      <c r="BQ535" s="5">
        <f t="shared" si="38"/>
        <v>2</v>
      </c>
      <c r="BR535" s="5">
        <f t="shared" si="39"/>
        <v>1</v>
      </c>
    </row>
    <row r="536" spans="1:70" x14ac:dyDescent="0.35">
      <c r="A536">
        <v>535</v>
      </c>
      <c r="B536" t="s">
        <v>1924</v>
      </c>
      <c r="C536">
        <v>4.8</v>
      </c>
      <c r="D536">
        <v>3.9</v>
      </c>
      <c r="E536">
        <v>3.5</v>
      </c>
      <c r="F536">
        <v>1.23</v>
      </c>
      <c r="G536">
        <v>1.37</v>
      </c>
      <c r="H536">
        <v>1.1100000000000001</v>
      </c>
      <c r="I536">
        <v>81.25</v>
      </c>
      <c r="K536" t="s">
        <v>1572</v>
      </c>
      <c r="L536">
        <v>4000</v>
      </c>
      <c r="M536" t="s">
        <v>104</v>
      </c>
      <c r="N536" t="s">
        <v>1370</v>
      </c>
      <c r="O536" s="53">
        <v>8.6666666666666697E-3</v>
      </c>
      <c r="P536" s="53">
        <v>0.12736666666666699</v>
      </c>
      <c r="Q536" s="53">
        <v>-7.1165295878472499E-17</v>
      </c>
      <c r="R536" s="53">
        <v>3.0266666666666699E-2</v>
      </c>
      <c r="S536" s="53">
        <v>-1.7563728249569999E-16</v>
      </c>
      <c r="T536" s="53">
        <v>-1.8929302569858899E-17</v>
      </c>
      <c r="U536" s="53">
        <v>-2.6588106716296501E-17</v>
      </c>
      <c r="V536" s="53">
        <v>-1.68864922045486E-16</v>
      </c>
      <c r="W536" s="53">
        <v>-1.90958360235527E-17</v>
      </c>
      <c r="X536" s="53">
        <v>6.4066666666666702E-2</v>
      </c>
      <c r="Y536" s="53">
        <v>0.91846666666666699</v>
      </c>
      <c r="Z536" s="53">
        <v>0.89863333333333295</v>
      </c>
      <c r="AA536" s="53">
        <v>-3.2981950504051801E-16</v>
      </c>
      <c r="AB536" s="53">
        <v>-1.05609965217468E-16</v>
      </c>
      <c r="AC536" s="53">
        <v>-2.15712864237716E-17</v>
      </c>
      <c r="AD536" s="53">
        <v>3.9999999999988097E-4</v>
      </c>
      <c r="AE536" s="53">
        <v>-9.9364960703951506E-18</v>
      </c>
      <c r="AF536" s="53">
        <v>-7.0325689716099795E-18</v>
      </c>
      <c r="AG536" s="53">
        <v>-2.9611729734924098E-17</v>
      </c>
      <c r="AH536" s="53">
        <v>1.0833333333333301E-2</v>
      </c>
      <c r="AI536" s="53">
        <v>2.8400000000000002E-2</v>
      </c>
      <c r="AJ536" s="53">
        <v>-3.95267152342171E-16</v>
      </c>
      <c r="AK536" s="53">
        <v>5.9999999999999897E-3</v>
      </c>
      <c r="AL536" s="53">
        <v>-3.0275781881527998E-16</v>
      </c>
      <c r="AM536" s="53">
        <v>-2.5732194153249602E-16</v>
      </c>
      <c r="AN536" s="53">
        <v>1.25806624454162E-4</v>
      </c>
      <c r="AO536" s="53">
        <v>2.5727361404702301E-6</v>
      </c>
      <c r="AP536" s="53">
        <v>2.2204460492503101E-16</v>
      </c>
      <c r="AQ536" s="53">
        <v>2.2204460492503101E-16</v>
      </c>
      <c r="AR536" s="53">
        <v>8.3371936771281602E-2</v>
      </c>
      <c r="AS536" s="53">
        <v>0.93622242356131002</v>
      </c>
      <c r="AT536" s="53">
        <v>9.7447101486348395E-5</v>
      </c>
      <c r="AU536" s="53">
        <v>2.1864176442061198E-3</v>
      </c>
      <c r="AV536" s="53">
        <v>1.88044024555212E-10</v>
      </c>
      <c r="AW536" s="53">
        <v>2.4704096155269001E-3</v>
      </c>
      <c r="AX536" s="53">
        <v>2.2204460492503101E-16</v>
      </c>
      <c r="AY536" s="53">
        <v>2.2204460492503101E-16</v>
      </c>
      <c r="AZ536" s="53">
        <v>2.2204460492503101E-16</v>
      </c>
      <c r="BA536" s="53">
        <v>2.2204460492503101E-16</v>
      </c>
      <c r="BB536" s="53">
        <v>2.2204460492503101E-16</v>
      </c>
      <c r="BC536" s="53">
        <v>1</v>
      </c>
      <c r="BD536" s="53">
        <v>3.2805688590249601E-5</v>
      </c>
      <c r="BE536" s="53">
        <v>0.99499411573137497</v>
      </c>
      <c r="BF536" s="53">
        <v>2.2204460492503101E-16</v>
      </c>
      <c r="BG536" s="53">
        <v>2.2204460492503101E-16</v>
      </c>
      <c r="BH536" s="53">
        <v>1.4262631692622801E-6</v>
      </c>
      <c r="BI536" s="53">
        <v>2.2204460492503101E-16</v>
      </c>
      <c r="BJ536" s="53">
        <v>1.3702882623952301E-4</v>
      </c>
      <c r="BK536" s="53">
        <v>9.2287258183995301E-13</v>
      </c>
      <c r="BL536" s="53">
        <v>2.2204460492503101E-16</v>
      </c>
      <c r="BN536" s="5">
        <f t="shared" si="36"/>
        <v>2</v>
      </c>
      <c r="BO536" s="5">
        <f t="shared" si="37"/>
        <v>3</v>
      </c>
      <c r="BQ536" s="5">
        <f t="shared" si="38"/>
        <v>2</v>
      </c>
      <c r="BR536" s="5">
        <f t="shared" si="39"/>
        <v>3</v>
      </c>
    </row>
    <row r="537" spans="1:70" x14ac:dyDescent="0.35">
      <c r="A537">
        <v>536</v>
      </c>
      <c r="B537" t="s">
        <v>1925</v>
      </c>
      <c r="C537">
        <v>5</v>
      </c>
      <c r="D537">
        <v>3.6</v>
      </c>
      <c r="E537">
        <v>3.4</v>
      </c>
      <c r="F537">
        <v>1.39</v>
      </c>
      <c r="G537">
        <v>1.47</v>
      </c>
      <c r="H537">
        <v>1.06</v>
      </c>
      <c r="I537">
        <v>72</v>
      </c>
      <c r="K537" t="s">
        <v>1572</v>
      </c>
      <c r="L537">
        <v>4000</v>
      </c>
      <c r="M537" t="s">
        <v>104</v>
      </c>
      <c r="N537" t="s">
        <v>1370</v>
      </c>
      <c r="O537" s="53">
        <v>5.11E-2</v>
      </c>
      <c r="P537" s="53">
        <v>4.9999999999994396E-4</v>
      </c>
      <c r="Q537" s="53">
        <v>1.49999999999993E-3</v>
      </c>
      <c r="R537" s="53">
        <v>-2.35367281220533E-17</v>
      </c>
      <c r="S537" s="53">
        <v>-1.8579582317101999E-16</v>
      </c>
      <c r="T537" s="53">
        <v>-2.36477504245158E-17</v>
      </c>
      <c r="U537" s="53">
        <v>-2.72386280197878E-17</v>
      </c>
      <c r="V537" s="53">
        <v>1.0066666666666601E-2</v>
      </c>
      <c r="W537" s="53">
        <v>-2.40918396343659E-17</v>
      </c>
      <c r="X537" s="53">
        <v>9.4899999999999998E-2</v>
      </c>
      <c r="Y537" s="53">
        <v>0.94040000000000001</v>
      </c>
      <c r="Z537" s="53">
        <v>0.99650000000000005</v>
      </c>
      <c r="AA537" s="53">
        <v>-3.3195668436292198E-16</v>
      </c>
      <c r="AB537" s="53">
        <v>-1.2276291094792701E-16</v>
      </c>
      <c r="AC537" s="53">
        <v>-2.8426913600831902E-17</v>
      </c>
      <c r="AD537" s="53">
        <v>-1.4191425812271099E-16</v>
      </c>
      <c r="AE537" s="53">
        <v>-2.0372592501871601E-17</v>
      </c>
      <c r="AF537" s="53">
        <v>-8.4689200097187701E-18</v>
      </c>
      <c r="AG537" s="53">
        <v>-3.1271860101433897E-17</v>
      </c>
      <c r="AH537" s="53">
        <v>-1.1940448629843599E-16</v>
      </c>
      <c r="AI537" s="53">
        <v>-1.5876189252139701E-16</v>
      </c>
      <c r="AJ537" s="53">
        <v>-4.8006043584791797E-16</v>
      </c>
      <c r="AK537" s="53">
        <v>-3.26405569239796E-17</v>
      </c>
      <c r="AL537" s="53">
        <v>-3.1483149420807901E-16</v>
      </c>
      <c r="AM537" s="53">
        <v>-2.5998647679159601E-16</v>
      </c>
      <c r="AN537" s="53">
        <v>1.46401717942433E-2</v>
      </c>
      <c r="AO537" s="53">
        <v>5.2088629133233604E-3</v>
      </c>
      <c r="AP537" s="53">
        <v>2.2204460492503101E-16</v>
      </c>
      <c r="AQ537" s="53">
        <v>2.2204460492503101E-16</v>
      </c>
      <c r="AR537" s="53">
        <v>0.10206749933856001</v>
      </c>
      <c r="AS537" s="53">
        <v>0.95376523294573701</v>
      </c>
      <c r="AT537" s="53">
        <v>2.99165511786115E-5</v>
      </c>
      <c r="AU537" s="53">
        <v>1.8259760805129199E-2</v>
      </c>
      <c r="AV537" s="53">
        <v>1.2793375344476201E-7</v>
      </c>
      <c r="AW537" s="53">
        <v>3.0231260258414799E-2</v>
      </c>
      <c r="AX537" s="53">
        <v>2.2204460492503101E-16</v>
      </c>
      <c r="AY537" s="53">
        <v>2.2204460492503101E-16</v>
      </c>
      <c r="AZ537" s="53">
        <v>2.2204460492503101E-16</v>
      </c>
      <c r="BA537" s="53">
        <v>2.2204460492503101E-16</v>
      </c>
      <c r="BB537" s="53">
        <v>2.2204460492503101E-16</v>
      </c>
      <c r="BC537" s="53">
        <v>2.2204460492503101E-16</v>
      </c>
      <c r="BD537" s="53">
        <v>1.6547289963855401E-4</v>
      </c>
      <c r="BE537" s="53">
        <v>0.99385792267251905</v>
      </c>
      <c r="BF537" s="53">
        <v>2.2204460492503101E-16</v>
      </c>
      <c r="BG537" s="53">
        <v>2.5661497134017401E-12</v>
      </c>
      <c r="BH537" s="53">
        <v>2.0398723206621801E-4</v>
      </c>
      <c r="BI537" s="53">
        <v>2.2204460492503101E-16</v>
      </c>
      <c r="BJ537" s="53">
        <v>1.8939991055053802E-2</v>
      </c>
      <c r="BK537" s="53">
        <v>8.1163920277365494E-9</v>
      </c>
      <c r="BL537" s="53">
        <v>2.2204460492503101E-16</v>
      </c>
      <c r="BN537" s="5">
        <f t="shared" si="36"/>
        <v>2</v>
      </c>
      <c r="BO537" s="5">
        <f t="shared" si="37"/>
        <v>2</v>
      </c>
      <c r="BQ537" s="5">
        <f t="shared" si="38"/>
        <v>2</v>
      </c>
      <c r="BR537" s="5">
        <f t="shared" si="39"/>
        <v>2</v>
      </c>
    </row>
    <row r="538" spans="1:70" x14ac:dyDescent="0.35">
      <c r="A538">
        <v>537</v>
      </c>
      <c r="B538" t="s">
        <v>1926</v>
      </c>
      <c r="C538">
        <v>5.3</v>
      </c>
      <c r="D538">
        <v>3.3</v>
      </c>
      <c r="E538">
        <v>3.7</v>
      </c>
      <c r="F538">
        <v>1.61</v>
      </c>
      <c r="G538">
        <v>1.43</v>
      </c>
      <c r="H538">
        <v>0.89</v>
      </c>
      <c r="I538">
        <v>62.26</v>
      </c>
      <c r="K538" t="s">
        <v>1572</v>
      </c>
      <c r="L538">
        <v>4000</v>
      </c>
      <c r="M538" t="s">
        <v>104</v>
      </c>
      <c r="N538" t="s">
        <v>1370</v>
      </c>
      <c r="O538" s="53">
        <v>0.121566666666667</v>
      </c>
      <c r="P538" s="53">
        <v>2.6800000000000001E-2</v>
      </c>
      <c r="Q538" s="53">
        <v>0.100333333333333</v>
      </c>
      <c r="R538" s="53">
        <v>3.6900000000000002E-2</v>
      </c>
      <c r="S538" s="53">
        <v>-1.62647673107585E-16</v>
      </c>
      <c r="T538" s="53">
        <v>-2.3286927941512701E-17</v>
      </c>
      <c r="U538" s="53">
        <v>-2.7162300186844801E-17</v>
      </c>
      <c r="V538" s="53">
        <v>0.287766666666667</v>
      </c>
      <c r="W538" s="53">
        <v>-2.2093438190040601E-17</v>
      </c>
      <c r="X538" s="53">
        <v>0.36799999999999999</v>
      </c>
      <c r="Y538" s="53">
        <v>0.54549999999999998</v>
      </c>
      <c r="Z538" s="53">
        <v>0.67143333333333299</v>
      </c>
      <c r="AA538" s="53">
        <v>-3.0037083931233598E-16</v>
      </c>
      <c r="AB538" s="53">
        <v>6.7999999999999797E-3</v>
      </c>
      <c r="AC538" s="53">
        <v>-2.8171909249863301E-17</v>
      </c>
      <c r="AD538" s="53">
        <v>6.88E-2</v>
      </c>
      <c r="AE538" s="53">
        <v>7.4666666666666701E-2</v>
      </c>
      <c r="AF538" s="53">
        <v>-8.2867740447412093E-18</v>
      </c>
      <c r="AG538" s="53">
        <v>-3.0213678781088101E-17</v>
      </c>
      <c r="AH538" s="53">
        <v>0.17143333333333299</v>
      </c>
      <c r="AI538" s="53">
        <v>5.11E-2</v>
      </c>
      <c r="AJ538" s="53">
        <v>6.6666666666623004E-4</v>
      </c>
      <c r="AK538" s="53">
        <v>0.254533333333333</v>
      </c>
      <c r="AL538" s="53">
        <v>4.4299999999999902E-2</v>
      </c>
      <c r="AM538" s="53">
        <v>-2.3855917241633102E-16</v>
      </c>
      <c r="AN538" s="53">
        <v>1.11402048382644E-2</v>
      </c>
      <c r="AO538" s="53">
        <v>0.21997639668177901</v>
      </c>
      <c r="AP538" s="53">
        <v>2.2204460492503101E-16</v>
      </c>
      <c r="AQ538" s="53">
        <v>1.0355765041783099E-12</v>
      </c>
      <c r="AR538" s="53">
        <v>5.1892040929911801E-2</v>
      </c>
      <c r="AS538" s="53">
        <v>0.99873208682865999</v>
      </c>
      <c r="AT538" s="53">
        <v>6.9007858392544699E-6</v>
      </c>
      <c r="AU538" s="53">
        <v>1.5797544099664999E-2</v>
      </c>
      <c r="AV538" s="53">
        <v>2.42738232038445E-5</v>
      </c>
      <c r="AW538" s="53">
        <v>2.7532862911094899E-2</v>
      </c>
      <c r="AX538" s="53">
        <v>2.2204460492503101E-16</v>
      </c>
      <c r="AY538" s="53">
        <v>1.19356384933188E-9</v>
      </c>
      <c r="AZ538" s="53">
        <v>2.2204460492503101E-16</v>
      </c>
      <c r="BA538" s="53">
        <v>2.2204460492503101E-16</v>
      </c>
      <c r="BB538" s="53">
        <v>2.18153389681005E-8</v>
      </c>
      <c r="BC538" s="53">
        <v>2.2204460492503101E-16</v>
      </c>
      <c r="BD538" s="53">
        <v>6.5788858632254603E-3</v>
      </c>
      <c r="BE538" s="53">
        <v>0.87416053798832005</v>
      </c>
      <c r="BF538" s="53">
        <v>2.2204460492503101E-16</v>
      </c>
      <c r="BG538" s="53">
        <v>6.1320066618271596E-13</v>
      </c>
      <c r="BH538" s="53">
        <v>1.9171905546395301E-3</v>
      </c>
      <c r="BI538" s="53">
        <v>1.06973895494817E-12</v>
      </c>
      <c r="BJ538" s="53">
        <v>0.48434772960939398</v>
      </c>
      <c r="BK538" s="53">
        <v>1.38809273380132E-5</v>
      </c>
      <c r="BL538" s="53">
        <v>2.2204460492503101E-16</v>
      </c>
      <c r="BN538" s="5">
        <f t="shared" si="36"/>
        <v>0</v>
      </c>
      <c r="BO538" s="5">
        <f t="shared" si="37"/>
        <v>2</v>
      </c>
      <c r="BQ538" s="5">
        <f t="shared" si="38"/>
        <v>2</v>
      </c>
      <c r="BR538" s="5">
        <f t="shared" si="39"/>
        <v>2</v>
      </c>
    </row>
    <row r="539" spans="1:70" x14ac:dyDescent="0.35">
      <c r="A539">
        <v>538</v>
      </c>
      <c r="B539" t="s">
        <v>1927</v>
      </c>
      <c r="C539">
        <v>5</v>
      </c>
      <c r="D539">
        <v>3.7</v>
      </c>
      <c r="E539">
        <v>3.1</v>
      </c>
      <c r="F539">
        <v>1.35</v>
      </c>
      <c r="G539">
        <v>1.61</v>
      </c>
      <c r="H539">
        <v>1.19</v>
      </c>
      <c r="I539">
        <v>74</v>
      </c>
      <c r="K539" t="s">
        <v>1572</v>
      </c>
      <c r="L539">
        <v>4000</v>
      </c>
      <c r="M539" t="s">
        <v>104</v>
      </c>
      <c r="N539" t="s">
        <v>1370</v>
      </c>
      <c r="O539" s="53">
        <v>0.36276666666666701</v>
      </c>
      <c r="P539" s="53">
        <v>1.19999999999995E-3</v>
      </c>
      <c r="Q539" s="53">
        <v>9.6666666666666394E-3</v>
      </c>
      <c r="R539" s="53">
        <v>4.1999999999999902E-3</v>
      </c>
      <c r="S539" s="53">
        <v>-1.8951507030351401E-16</v>
      </c>
      <c r="T539" s="53">
        <v>-2.4757973449141001E-17</v>
      </c>
      <c r="U539" s="53">
        <v>-2.77902700851484E-17</v>
      </c>
      <c r="V539" s="53">
        <v>-1.91013871386758E-16</v>
      </c>
      <c r="W539" s="53">
        <v>-2.3925306180672098E-17</v>
      </c>
      <c r="X539" s="53">
        <v>2.5866666666666701E-2</v>
      </c>
      <c r="Y539" s="53">
        <v>0.56889999999999996</v>
      </c>
      <c r="Z539" s="53">
        <v>0.99570000000000003</v>
      </c>
      <c r="AA539" s="53">
        <v>-3.3326119641685601E-16</v>
      </c>
      <c r="AB539" s="53">
        <v>-1.2367884494324201E-16</v>
      </c>
      <c r="AC539" s="53">
        <v>-2.67520380847763E-17</v>
      </c>
      <c r="AD539" s="53">
        <v>-1.4643841694805799E-16</v>
      </c>
      <c r="AE539" s="53">
        <v>-3.3126279497253102E-17</v>
      </c>
      <c r="AF539" s="53">
        <v>-8.4758589036226797E-18</v>
      </c>
      <c r="AG539" s="53">
        <v>-3.1460944960315403E-17</v>
      </c>
      <c r="AH539" s="53">
        <v>1.46666666666654E-3</v>
      </c>
      <c r="AI539" s="53">
        <v>4.9999999999983499E-4</v>
      </c>
      <c r="AJ539" s="53">
        <v>-4.5743964172117997E-16</v>
      </c>
      <c r="AK539" s="53">
        <v>3.79999999999998E-3</v>
      </c>
      <c r="AL539" s="53">
        <v>-3.31068505943222E-16</v>
      </c>
      <c r="AM539" s="53">
        <v>-2.5988933227694099E-16</v>
      </c>
      <c r="AN539" s="53">
        <v>0.100721857541875</v>
      </c>
      <c r="AO539" s="53">
        <v>1.39108747344339E-3</v>
      </c>
      <c r="AP539" s="53">
        <v>2.2204460492503101E-16</v>
      </c>
      <c r="AQ539" s="53">
        <v>2.2204460492503101E-16</v>
      </c>
      <c r="AR539" s="53">
        <v>0.13754751805201701</v>
      </c>
      <c r="AS539" s="53">
        <v>0.35379303551105901</v>
      </c>
      <c r="AT539" s="53">
        <v>5.03609294261759E-5</v>
      </c>
      <c r="AU539" s="53">
        <v>1.8357381277008301E-2</v>
      </c>
      <c r="AV539" s="53">
        <v>1.13942922625825E-7</v>
      </c>
      <c r="AW539" s="53">
        <v>0.108258687385216</v>
      </c>
      <c r="AX539" s="53">
        <v>2.2204460492503101E-16</v>
      </c>
      <c r="AY539" s="53">
        <v>2.2204460492503101E-16</v>
      </c>
      <c r="AZ539" s="53">
        <v>2.2204460492503101E-16</v>
      </c>
      <c r="BA539" s="53">
        <v>2.2204460492503101E-16</v>
      </c>
      <c r="BB539" s="53">
        <v>2.2204460492503101E-16</v>
      </c>
      <c r="BC539" s="53">
        <v>2.2204460492503101E-16</v>
      </c>
      <c r="BD539" s="53">
        <v>1.30888990440354E-5</v>
      </c>
      <c r="BE539" s="53">
        <v>0.95638878432241703</v>
      </c>
      <c r="BF539" s="53">
        <v>2.2204460492503101E-16</v>
      </c>
      <c r="BG539" s="53">
        <v>3.78680623188361E-10</v>
      </c>
      <c r="BH539" s="53">
        <v>5.0323878968159001E-4</v>
      </c>
      <c r="BI539" s="53">
        <v>2.2204460492503101E-16</v>
      </c>
      <c r="BJ539" s="53">
        <v>4.2361525683337403E-3</v>
      </c>
      <c r="BK539" s="53">
        <v>3.2885293375469098E-9</v>
      </c>
      <c r="BL539" s="53">
        <v>2.2204460492503101E-16</v>
      </c>
      <c r="BN539" s="5">
        <f t="shared" si="36"/>
        <v>1</v>
      </c>
      <c r="BO539" s="5">
        <f t="shared" si="37"/>
        <v>1</v>
      </c>
      <c r="BQ539" s="5">
        <f t="shared" si="38"/>
        <v>2</v>
      </c>
      <c r="BR539" s="5">
        <f t="shared" si="39"/>
        <v>1</v>
      </c>
    </row>
    <row r="540" spans="1:70" x14ac:dyDescent="0.35">
      <c r="A540">
        <v>539</v>
      </c>
      <c r="B540" t="s">
        <v>1928</v>
      </c>
      <c r="C540">
        <v>5.2</v>
      </c>
      <c r="D540">
        <v>3.4</v>
      </c>
      <c r="E540">
        <v>3.3</v>
      </c>
      <c r="F540">
        <v>1.53</v>
      </c>
      <c r="G540">
        <v>1.58</v>
      </c>
      <c r="H540">
        <v>1.03</v>
      </c>
      <c r="I540">
        <v>65.38</v>
      </c>
      <c r="K540" t="s">
        <v>1572</v>
      </c>
      <c r="L540">
        <v>4000</v>
      </c>
      <c r="M540" t="s">
        <v>104</v>
      </c>
      <c r="N540" t="s">
        <v>1370</v>
      </c>
      <c r="O540" s="53">
        <v>9.5733333333333406E-2</v>
      </c>
      <c r="P540" s="53">
        <v>3.9999999999999801E-3</v>
      </c>
      <c r="Q540" s="53">
        <v>2.4500000000000001E-2</v>
      </c>
      <c r="R540" s="53">
        <v>3.8999999999999898E-3</v>
      </c>
      <c r="S540" s="53">
        <v>-1.8668400159072E-16</v>
      </c>
      <c r="T540" s="53">
        <v>-2.6811886044697499E-17</v>
      </c>
      <c r="U540" s="53">
        <v>-2.77330242104412E-17</v>
      </c>
      <c r="V540" s="53">
        <v>-1.6048273820956601E-16</v>
      </c>
      <c r="W540" s="53">
        <v>-2.6784130469081901E-17</v>
      </c>
      <c r="X540" s="53">
        <v>0.210166666666667</v>
      </c>
      <c r="Y540" s="53">
        <v>0.49386666666666701</v>
      </c>
      <c r="Z540" s="53">
        <v>0.90666666666666695</v>
      </c>
      <c r="AA540" s="53">
        <v>7.9999999999967001E-4</v>
      </c>
      <c r="AB540" s="53">
        <v>-1.1479706074624099E-16</v>
      </c>
      <c r="AC540" s="53">
        <v>-2.9436522663850399E-17</v>
      </c>
      <c r="AD540" s="53">
        <v>-1.50893186834367E-16</v>
      </c>
      <c r="AE540" s="53">
        <v>1.14E-2</v>
      </c>
      <c r="AF540" s="53">
        <v>-9.1610746766335193E-18</v>
      </c>
      <c r="AG540" s="53">
        <v>-3.1622274243581203E-17</v>
      </c>
      <c r="AH540" s="53">
        <v>2.99999999999984E-3</v>
      </c>
      <c r="AI540" s="53">
        <v>3.99999999999815E-4</v>
      </c>
      <c r="AJ540" s="53">
        <v>-4.80337991604074E-16</v>
      </c>
      <c r="AK540" s="53">
        <v>8.0600000000000005E-2</v>
      </c>
      <c r="AL540" s="53">
        <v>-2.9085067687617502E-16</v>
      </c>
      <c r="AM540" s="53">
        <v>-2.6043056600144602E-16</v>
      </c>
      <c r="AN540" s="53">
        <v>0.109133007813023</v>
      </c>
      <c r="AO540" s="53">
        <v>0.102360260535593</v>
      </c>
      <c r="AP540" s="53">
        <v>2.2204460492503101E-16</v>
      </c>
      <c r="AQ540" s="53">
        <v>2.2204460492503101E-16</v>
      </c>
      <c r="AR540" s="53">
        <v>8.3859806836022996E-2</v>
      </c>
      <c r="AS540" s="53">
        <v>0.45803591427215201</v>
      </c>
      <c r="AT540" s="53">
        <v>2.4401448227627898E-5</v>
      </c>
      <c r="AU540" s="53">
        <v>6.5870322278574006E-2</v>
      </c>
      <c r="AV540" s="53">
        <v>7.8078302653110093E-6</v>
      </c>
      <c r="AW540" s="53">
        <v>0.110342973722847</v>
      </c>
      <c r="AX540" s="53">
        <v>2.2204460492503101E-16</v>
      </c>
      <c r="AY540" s="53">
        <v>9.4961116058528107E-12</v>
      </c>
      <c r="AZ540" s="53">
        <v>2.2204460492503101E-16</v>
      </c>
      <c r="BA540" s="53">
        <v>2.2204460492503101E-16</v>
      </c>
      <c r="BB540" s="53">
        <v>3.68772407033733E-10</v>
      </c>
      <c r="BC540" s="53">
        <v>2.2204460492503101E-16</v>
      </c>
      <c r="BD540" s="53">
        <v>5.2762725670101702E-4</v>
      </c>
      <c r="BE540" s="53">
        <v>0.94470866380293905</v>
      </c>
      <c r="BF540" s="53">
        <v>2.2204460492503101E-16</v>
      </c>
      <c r="BG540" s="53">
        <v>1.7551416266384499E-10</v>
      </c>
      <c r="BH540" s="53">
        <v>3.8123864783852E-3</v>
      </c>
      <c r="BI540" s="53">
        <v>2.2204460492503101E-16</v>
      </c>
      <c r="BJ540" s="53">
        <v>0.13574245555881101</v>
      </c>
      <c r="BK540" s="53">
        <v>3.1720259109315101E-6</v>
      </c>
      <c r="BL540" s="53">
        <v>2.2204460492503101E-16</v>
      </c>
      <c r="BN540" s="5">
        <f t="shared" si="36"/>
        <v>1</v>
      </c>
      <c r="BO540" s="5">
        <f t="shared" si="37"/>
        <v>1</v>
      </c>
      <c r="BQ540" s="5">
        <f t="shared" si="38"/>
        <v>1</v>
      </c>
      <c r="BR540" s="5">
        <f t="shared" si="39"/>
        <v>1</v>
      </c>
    </row>
    <row r="541" spans="1:70" x14ac:dyDescent="0.35">
      <c r="A541">
        <v>540</v>
      </c>
      <c r="B541" t="s">
        <v>1929</v>
      </c>
      <c r="C541">
        <v>4.7</v>
      </c>
      <c r="D541">
        <v>3.4</v>
      </c>
      <c r="E541">
        <v>3.4</v>
      </c>
      <c r="F541">
        <v>1.38</v>
      </c>
      <c r="G541">
        <v>1.38</v>
      </c>
      <c r="H541">
        <v>1</v>
      </c>
      <c r="I541">
        <v>72.34</v>
      </c>
      <c r="K541" t="s">
        <v>1572</v>
      </c>
      <c r="L541">
        <v>4000</v>
      </c>
      <c r="M541" t="s">
        <v>104</v>
      </c>
      <c r="N541" t="s">
        <v>1370</v>
      </c>
      <c r="O541" s="53">
        <v>1.9699999999999999E-2</v>
      </c>
      <c r="P541" s="53">
        <v>7.8333333333333293E-3</v>
      </c>
      <c r="Q541" s="53">
        <v>9.2333333333332896E-3</v>
      </c>
      <c r="R541" s="53">
        <v>1.4833333333333301E-2</v>
      </c>
      <c r="S541" s="53">
        <v>-1.7763568394002501E-16</v>
      </c>
      <c r="T541" s="53">
        <v>-2.1510571102112399E-17</v>
      </c>
      <c r="U541" s="53">
        <v>-2.6896887495020402E-17</v>
      </c>
      <c r="V541" s="53">
        <v>1.40333333333333E-2</v>
      </c>
      <c r="W541" s="53">
        <v>-2.19269047363468E-17</v>
      </c>
      <c r="X541" s="53">
        <v>0.29780000000000001</v>
      </c>
      <c r="Y541" s="53">
        <v>0.82893333333333397</v>
      </c>
      <c r="Z541" s="53">
        <v>0.99399999999999999</v>
      </c>
      <c r="AA541" s="53">
        <v>7.9999999999967402E-4</v>
      </c>
      <c r="AB541" s="53">
        <v>-1.03417274743833E-16</v>
      </c>
      <c r="AC541" s="53">
        <v>-2.8435587218211802E-17</v>
      </c>
      <c r="AD541" s="53">
        <v>-1.4439838214030899E-16</v>
      </c>
      <c r="AE541" s="53">
        <v>7.1999999999999998E-3</v>
      </c>
      <c r="AF541" s="53">
        <v>-7.9571765843056106E-18</v>
      </c>
      <c r="AG541" s="53">
        <v>-3.0708074971741399E-17</v>
      </c>
      <c r="AH541" s="53">
        <v>9.9999999999985799E-4</v>
      </c>
      <c r="AI541" s="53">
        <v>7.7666666666664896E-3</v>
      </c>
      <c r="AJ541" s="53">
        <v>-4.67931249303888E-16</v>
      </c>
      <c r="AK541" s="53">
        <v>8.9999999999999906E-3</v>
      </c>
      <c r="AL541" s="53">
        <v>-2.5635049638594901E-16</v>
      </c>
      <c r="AM541" s="53">
        <v>-2.59722798823248E-16</v>
      </c>
      <c r="AN541" s="53">
        <v>1.3221808410311901E-3</v>
      </c>
      <c r="AO541" s="53">
        <v>9.2795149857575702E-3</v>
      </c>
      <c r="AP541" s="53">
        <v>2.2204460492503101E-16</v>
      </c>
      <c r="AQ541" s="53">
        <v>2.2204460492503101E-16</v>
      </c>
      <c r="AR541" s="53">
        <v>0.18974909322713701</v>
      </c>
      <c r="AS541" s="53">
        <v>0.98498071009006505</v>
      </c>
      <c r="AT541" s="53">
        <v>1.3688869811631101E-5</v>
      </c>
      <c r="AU541" s="53">
        <v>2.8880543260257002E-2</v>
      </c>
      <c r="AV541" s="53">
        <v>1.4612511980404901E-9</v>
      </c>
      <c r="AW541" s="53">
        <v>1.01132499482573E-2</v>
      </c>
      <c r="AX541" s="53">
        <v>2.2204460492503101E-16</v>
      </c>
      <c r="AY541" s="53">
        <v>2.2204460492503101E-16</v>
      </c>
      <c r="AZ541" s="53">
        <v>2.2204460492503101E-16</v>
      </c>
      <c r="BA541" s="53">
        <v>2.2204460492503101E-16</v>
      </c>
      <c r="BB541" s="53">
        <v>2.2204460492503101E-16</v>
      </c>
      <c r="BC541" s="53">
        <v>2.2204460492503101E-16</v>
      </c>
      <c r="BD541" s="53">
        <v>4.8984312785345602E-4</v>
      </c>
      <c r="BE541" s="53">
        <v>0.998495404844705</v>
      </c>
      <c r="BF541" s="53">
        <v>2.2204460492503101E-16</v>
      </c>
      <c r="BG541" s="53">
        <v>2.5768106361591201E-13</v>
      </c>
      <c r="BH541" s="53">
        <v>1.01203336960123E-4</v>
      </c>
      <c r="BI541" s="53">
        <v>2.2204460492503101E-16</v>
      </c>
      <c r="BJ541" s="53">
        <v>1.8528980331037202E-2</v>
      </c>
      <c r="BK541" s="53">
        <v>3.0371363168805599E-9</v>
      </c>
      <c r="BL541" s="53">
        <v>2.2204460492503101E-16</v>
      </c>
      <c r="BN541" s="5">
        <f t="shared" si="36"/>
        <v>2</v>
      </c>
      <c r="BO541" s="5">
        <f t="shared" si="37"/>
        <v>2</v>
      </c>
      <c r="BQ541" s="5">
        <f t="shared" si="38"/>
        <v>2</v>
      </c>
      <c r="BR541" s="5">
        <f t="shared" si="39"/>
        <v>2</v>
      </c>
    </row>
    <row r="542" spans="1:70" x14ac:dyDescent="0.35">
      <c r="A542">
        <v>541</v>
      </c>
      <c r="B542" t="s">
        <v>1930</v>
      </c>
      <c r="C542">
        <v>5.9</v>
      </c>
      <c r="D542">
        <v>3.6</v>
      </c>
      <c r="E542">
        <v>3.1</v>
      </c>
      <c r="F542">
        <v>1.64</v>
      </c>
      <c r="G542">
        <v>1.9</v>
      </c>
      <c r="H542">
        <v>1.1599999999999999</v>
      </c>
      <c r="I542">
        <v>61.02</v>
      </c>
      <c r="K542" t="s">
        <v>1572</v>
      </c>
      <c r="L542">
        <v>4000</v>
      </c>
      <c r="M542" t="s">
        <v>104</v>
      </c>
      <c r="N542" t="s">
        <v>1370</v>
      </c>
      <c r="O542" s="53">
        <v>0.97323333333333295</v>
      </c>
      <c r="P542" s="53">
        <v>0.90113333333333301</v>
      </c>
      <c r="Q542" s="53">
        <v>1.9999999999998799E-3</v>
      </c>
      <c r="R542" s="53">
        <v>2.5066666666666699E-2</v>
      </c>
      <c r="S542" s="53">
        <v>-1.9206858326015201E-16</v>
      </c>
      <c r="T542" s="53">
        <v>-2.7450264283857001E-17</v>
      </c>
      <c r="U542" s="53">
        <v>-2.9873672979796601E-17</v>
      </c>
      <c r="V542" s="53">
        <v>-1.91846538655227E-16</v>
      </c>
      <c r="W542" s="53">
        <v>-2.73114864057789E-17</v>
      </c>
      <c r="X542" s="53">
        <v>7.6999999999999603E-3</v>
      </c>
      <c r="Y542" s="53">
        <v>1.73333333333316E-3</v>
      </c>
      <c r="Z542" s="53">
        <v>8.8266666666666604E-2</v>
      </c>
      <c r="AA542" s="53">
        <v>-3.3403835253409398E-16</v>
      </c>
      <c r="AB542" s="53">
        <v>-1.32172051081625E-16</v>
      </c>
      <c r="AC542" s="53">
        <v>-2.8138082142081802E-17</v>
      </c>
      <c r="AD542" s="53">
        <v>-1.5847045897743299E-16</v>
      </c>
      <c r="AE542" s="53">
        <v>-2.89906987305244E-17</v>
      </c>
      <c r="AF542" s="53">
        <v>-9.3952623458903894E-18</v>
      </c>
      <c r="AG542" s="53">
        <v>-3.1785338250323E-17</v>
      </c>
      <c r="AH542" s="53">
        <v>1.21333333333333E-2</v>
      </c>
      <c r="AI542" s="53">
        <v>1.7999999999997701E-3</v>
      </c>
      <c r="AJ542" s="53">
        <v>-4.7797876767674601E-16</v>
      </c>
      <c r="AK542" s="53">
        <v>1.8599999999999801E-2</v>
      </c>
      <c r="AL542" s="53">
        <v>-3.49192896820227E-16</v>
      </c>
      <c r="AM542" s="53">
        <v>-2.6090241078691199E-16</v>
      </c>
      <c r="AN542" s="53">
        <v>0.53922453059483499</v>
      </c>
      <c r="AO542" s="53">
        <v>8.8048195114296096E-2</v>
      </c>
      <c r="AP542" s="53">
        <v>3.15843946145946E-11</v>
      </c>
      <c r="AQ542" s="53">
        <v>1.27453821635606E-13</v>
      </c>
      <c r="AR542" s="53">
        <v>2.8749928594854701E-2</v>
      </c>
      <c r="AS542" s="53">
        <v>2.5484915514504798E-5</v>
      </c>
      <c r="AT542" s="53">
        <v>1.33506813827941E-4</v>
      </c>
      <c r="AU542" s="53">
        <v>2.81960360606037E-2</v>
      </c>
      <c r="AV542" s="53">
        <v>2.1796925970206101E-2</v>
      </c>
      <c r="AW542" s="53">
        <v>0.57776047833005495</v>
      </c>
      <c r="AX542" s="53">
        <v>3.7974498596397799E-12</v>
      </c>
      <c r="AY542" s="53">
        <v>2.1348663059486601E-6</v>
      </c>
      <c r="AZ542" s="53">
        <v>2.2204460492503101E-16</v>
      </c>
      <c r="BA542" s="53">
        <v>2.2204460492503101E-16</v>
      </c>
      <c r="BB542" s="53">
        <v>2.5066791119996902E-7</v>
      </c>
      <c r="BC542" s="53">
        <v>2.2204460492503101E-16</v>
      </c>
      <c r="BD542" s="53">
        <v>1.0857704231170101E-4</v>
      </c>
      <c r="BE542" s="53">
        <v>0.15711795302314499</v>
      </c>
      <c r="BF542" s="53">
        <v>2.2204460492503101E-16</v>
      </c>
      <c r="BG542" s="53">
        <v>5.3469754291081497E-7</v>
      </c>
      <c r="BH542" s="53">
        <v>6.4627571301911393E-2</v>
      </c>
      <c r="BI542" s="53">
        <v>1.2863656771051999E-9</v>
      </c>
      <c r="BJ542" s="53">
        <v>1.8559463148006199E-2</v>
      </c>
      <c r="BK542" s="53">
        <v>2.5459931212541101E-4</v>
      </c>
      <c r="BL542" s="53">
        <v>2.2204460492503101E-16</v>
      </c>
      <c r="BN542" s="5">
        <f t="shared" si="36"/>
        <v>2</v>
      </c>
      <c r="BO542" s="5">
        <f t="shared" si="37"/>
        <v>0</v>
      </c>
      <c r="BQ542" s="5">
        <f t="shared" si="38"/>
        <v>3</v>
      </c>
      <c r="BR542" s="5">
        <f t="shared" si="39"/>
        <v>1</v>
      </c>
    </row>
    <row r="543" spans="1:70" x14ac:dyDescent="0.35">
      <c r="A543">
        <v>542</v>
      </c>
      <c r="B543" t="s">
        <v>1931</v>
      </c>
      <c r="C543">
        <v>5.0999999999999996</v>
      </c>
      <c r="D543">
        <v>3.4</v>
      </c>
      <c r="E543">
        <v>3.3</v>
      </c>
      <c r="F543">
        <v>1.5</v>
      </c>
      <c r="G543">
        <v>1.55</v>
      </c>
      <c r="H543">
        <v>1.03</v>
      </c>
      <c r="I543">
        <v>66.67</v>
      </c>
      <c r="K543" t="s">
        <v>1572</v>
      </c>
      <c r="L543">
        <v>4000</v>
      </c>
      <c r="M543" t="s">
        <v>104</v>
      </c>
      <c r="N543" t="s">
        <v>1370</v>
      </c>
      <c r="O543" s="53">
        <v>7.7866666666666598E-2</v>
      </c>
      <c r="P543" s="53">
        <v>3.9999999999999801E-3</v>
      </c>
      <c r="Q543" s="53">
        <v>2.4966666666666699E-2</v>
      </c>
      <c r="R543" s="53">
        <v>3.8999999999999898E-3</v>
      </c>
      <c r="S543" s="53">
        <v>-1.8485213360008901E-16</v>
      </c>
      <c r="T543" s="53">
        <v>-2.66731081666194E-17</v>
      </c>
      <c r="U543" s="53">
        <v>-2.77330242104412E-17</v>
      </c>
      <c r="V543" s="53">
        <v>-1.59428026336172E-16</v>
      </c>
      <c r="W543" s="53">
        <v>-2.6756374893466299E-17</v>
      </c>
      <c r="X543" s="53">
        <v>0.14080000000000001</v>
      </c>
      <c r="Y543" s="53">
        <v>0.68876666666666697</v>
      </c>
      <c r="Z543" s="53">
        <v>1</v>
      </c>
      <c r="AA543" s="53">
        <v>7.9999999999967001E-4</v>
      </c>
      <c r="AB543" s="53">
        <v>-1.1307621505807199E-16</v>
      </c>
      <c r="AC543" s="53">
        <v>-2.9406165003020801E-17</v>
      </c>
      <c r="AD543" s="53">
        <v>-1.5087930904655899E-16</v>
      </c>
      <c r="AE543" s="53">
        <v>8.3999999999999908E-3</v>
      </c>
      <c r="AF543" s="53">
        <v>-9.1281149305899597E-18</v>
      </c>
      <c r="AG543" s="53">
        <v>-3.1622274243581203E-17</v>
      </c>
      <c r="AH543" s="53">
        <v>9.9999999999985105E-4</v>
      </c>
      <c r="AI543" s="53">
        <v>3.99999999999815E-4</v>
      </c>
      <c r="AJ543" s="53">
        <v>-4.80337991604074E-16</v>
      </c>
      <c r="AK543" s="53">
        <v>3.7999999999999701E-3</v>
      </c>
      <c r="AL543" s="53">
        <v>-2.9090618802740698E-16</v>
      </c>
      <c r="AM543" s="53">
        <v>-2.6037505485021499E-16</v>
      </c>
      <c r="AN543" s="53">
        <v>6.6708829381546902E-2</v>
      </c>
      <c r="AO543" s="53">
        <v>8.0837619283172596E-2</v>
      </c>
      <c r="AP543" s="53">
        <v>2.2204460492503101E-16</v>
      </c>
      <c r="AQ543" s="53">
        <v>2.2204460492503101E-16</v>
      </c>
      <c r="AR543" s="53">
        <v>9.7802576971081301E-2</v>
      </c>
      <c r="AS543" s="53">
        <v>0.63394118026727297</v>
      </c>
      <c r="AT543" s="53">
        <v>2.2025517960097301E-5</v>
      </c>
      <c r="AU543" s="53">
        <v>6.4136876260725506E-2</v>
      </c>
      <c r="AV543" s="53">
        <v>1.7965376125142499E-6</v>
      </c>
      <c r="AW543" s="53">
        <v>8.1343415243082903E-2</v>
      </c>
      <c r="AX543" s="53">
        <v>2.2204460492503101E-16</v>
      </c>
      <c r="AY543" s="53">
        <v>4.4026579058161002E-13</v>
      </c>
      <c r="AZ543" s="53">
        <v>2.2204460492503101E-16</v>
      </c>
      <c r="BA543" s="53">
        <v>2.2204460492503101E-16</v>
      </c>
      <c r="BB543" s="53">
        <v>6.0603822661282004E-11</v>
      </c>
      <c r="BC543" s="53">
        <v>2.2204460492503101E-16</v>
      </c>
      <c r="BD543" s="53">
        <v>4.7202866330055499E-4</v>
      </c>
      <c r="BE543" s="53">
        <v>0.97465447603247701</v>
      </c>
      <c r="BF543" s="53">
        <v>2.2204460492503101E-16</v>
      </c>
      <c r="BG543" s="53">
        <v>7.1728701653508098E-11</v>
      </c>
      <c r="BH543" s="53">
        <v>2.2261935661837999E-3</v>
      </c>
      <c r="BI543" s="53">
        <v>2.2204460492503101E-16</v>
      </c>
      <c r="BJ543" s="53">
        <v>0.105458646656518</v>
      </c>
      <c r="BK543" s="53">
        <v>9.7641804866435199E-7</v>
      </c>
      <c r="BL543" s="53">
        <v>2.2204460492503101E-16</v>
      </c>
      <c r="BN543" s="5">
        <f t="shared" si="36"/>
        <v>1</v>
      </c>
      <c r="BO543" s="5">
        <f t="shared" si="37"/>
        <v>1</v>
      </c>
      <c r="BQ543" s="5">
        <f t="shared" si="38"/>
        <v>2</v>
      </c>
      <c r="BR543" s="5">
        <f t="shared" si="39"/>
        <v>2</v>
      </c>
    </row>
    <row r="544" spans="1:70" x14ac:dyDescent="0.35">
      <c r="A544">
        <v>543</v>
      </c>
      <c r="B544" t="s">
        <v>1932</v>
      </c>
      <c r="C544">
        <v>5.6</v>
      </c>
      <c r="D544">
        <v>3.5</v>
      </c>
      <c r="E544">
        <v>3.5</v>
      </c>
      <c r="F544">
        <v>1.6</v>
      </c>
      <c r="G544">
        <v>1.6</v>
      </c>
      <c r="H544">
        <v>1</v>
      </c>
      <c r="I544">
        <v>62.5</v>
      </c>
      <c r="K544" t="s">
        <v>1572</v>
      </c>
      <c r="L544">
        <v>4000</v>
      </c>
      <c r="M544" t="s">
        <v>104</v>
      </c>
      <c r="N544" t="s">
        <v>1370</v>
      </c>
      <c r="O544" s="53">
        <v>0.254533333333333</v>
      </c>
      <c r="P544" s="53">
        <v>7.0066666666666694E-2</v>
      </c>
      <c r="Q544" s="53">
        <v>4.3666666666665804E-3</v>
      </c>
      <c r="R544" s="53">
        <v>8.2366666666666699E-2</v>
      </c>
      <c r="S544" s="53">
        <v>-1.82409642945913E-16</v>
      </c>
      <c r="T544" s="53">
        <v>1.3333333333333201E-3</v>
      </c>
      <c r="U544" s="53">
        <v>-2.8010579966597501E-17</v>
      </c>
      <c r="V544" s="53">
        <v>1.6033333333333299E-2</v>
      </c>
      <c r="W544" s="53">
        <v>-2.6201263381153699E-17</v>
      </c>
      <c r="X544" s="53">
        <v>0.293366666666667</v>
      </c>
      <c r="Y544" s="53">
        <v>0.391633333333333</v>
      </c>
      <c r="Z544" s="53">
        <v>0.68189999999999995</v>
      </c>
      <c r="AA544" s="53">
        <v>-3.3062441673337199E-16</v>
      </c>
      <c r="AB544" s="53">
        <v>-1.1560197243909401E-16</v>
      </c>
      <c r="AC544" s="53">
        <v>-2.8953402175790899E-17</v>
      </c>
      <c r="AD544" s="53">
        <v>1.4999999999998699E-3</v>
      </c>
      <c r="AE544" s="53">
        <v>3.3433333333333301E-2</v>
      </c>
      <c r="AF544" s="53">
        <v>-9.2252594452446595E-18</v>
      </c>
      <c r="AG544" s="53">
        <v>-3.1393290744752299E-17</v>
      </c>
      <c r="AH544" s="53">
        <v>0.17330000000000001</v>
      </c>
      <c r="AI544" s="53">
        <v>2.3199999999999998E-2</v>
      </c>
      <c r="AJ544" s="53">
        <v>-4.8294701571194296E-16</v>
      </c>
      <c r="AK544" s="53">
        <v>4.22999999999999E-2</v>
      </c>
      <c r="AL544" s="53">
        <v>9.9999999999972507E-4</v>
      </c>
      <c r="AM544" s="53">
        <v>-2.60791388484449E-16</v>
      </c>
      <c r="AN544" s="53">
        <v>0.13205085437591599</v>
      </c>
      <c r="AO544" s="53">
        <v>0.108026227155355</v>
      </c>
      <c r="AP544" s="53">
        <v>2.2204460492503101E-16</v>
      </c>
      <c r="AQ544" s="53">
        <v>2.2204460492503101E-16</v>
      </c>
      <c r="AR544" s="53">
        <v>4.6355551166857002E-2</v>
      </c>
      <c r="AS544" s="53">
        <v>0.499566799433937</v>
      </c>
      <c r="AT544" s="53">
        <v>3.4816659216633002E-5</v>
      </c>
      <c r="AU544" s="53">
        <v>2.3802399616155601E-2</v>
      </c>
      <c r="AV544" s="53">
        <v>8.5906526390114595E-4</v>
      </c>
      <c r="AW544" s="53">
        <v>0.139411000871697</v>
      </c>
      <c r="AX544" s="53">
        <v>2.2204460492503101E-16</v>
      </c>
      <c r="AY544" s="53">
        <v>1.9524076298486901E-8</v>
      </c>
      <c r="AZ544" s="53">
        <v>2.2204460492503101E-16</v>
      </c>
      <c r="BA544" s="53">
        <v>2.2204460492503101E-16</v>
      </c>
      <c r="BB544" s="53">
        <v>2.5170224704251199E-8</v>
      </c>
      <c r="BC544" s="53">
        <v>2.2204460492503101E-16</v>
      </c>
      <c r="BD544" s="53">
        <v>1.1514574736891799E-3</v>
      </c>
      <c r="BE544" s="53">
        <v>0.78598109121540105</v>
      </c>
      <c r="BF544" s="53">
        <v>2.2204460492503101E-16</v>
      </c>
      <c r="BG544" s="53">
        <v>1.23819911623691E-10</v>
      </c>
      <c r="BH544" s="53">
        <v>6.2371196603355303E-3</v>
      </c>
      <c r="BI544" s="53">
        <v>7.0799164907325697E-12</v>
      </c>
      <c r="BJ544" s="53">
        <v>0.197764854267899</v>
      </c>
      <c r="BK544" s="53">
        <v>3.1079104296966502E-5</v>
      </c>
      <c r="BL544" s="53">
        <v>2.2204460492503101E-16</v>
      </c>
      <c r="BN544" s="5">
        <f t="shared" si="36"/>
        <v>0</v>
      </c>
      <c r="BO544" s="5">
        <f t="shared" si="37"/>
        <v>1</v>
      </c>
      <c r="BQ544" s="5">
        <f t="shared" si="38"/>
        <v>1</v>
      </c>
      <c r="BR544" s="5">
        <f t="shared" si="39"/>
        <v>1</v>
      </c>
    </row>
    <row r="545" spans="1:70" x14ac:dyDescent="0.35">
      <c r="A545">
        <v>544</v>
      </c>
      <c r="B545" t="s">
        <v>1933</v>
      </c>
      <c r="C545">
        <v>5.4</v>
      </c>
      <c r="D545">
        <v>3.5</v>
      </c>
      <c r="E545">
        <v>3.4</v>
      </c>
      <c r="F545">
        <v>1.54</v>
      </c>
      <c r="G545">
        <v>1.59</v>
      </c>
      <c r="H545">
        <v>1.03</v>
      </c>
      <c r="I545">
        <v>64.81</v>
      </c>
      <c r="K545" t="s">
        <v>1572</v>
      </c>
      <c r="L545">
        <v>4000</v>
      </c>
      <c r="M545" t="s">
        <v>104</v>
      </c>
      <c r="N545" t="s">
        <v>1370</v>
      </c>
      <c r="O545" s="53">
        <v>0.16216666666666699</v>
      </c>
      <c r="P545" s="53">
        <v>8.0333333333333298E-3</v>
      </c>
      <c r="Q545" s="53">
        <v>2.5399999999999999E-2</v>
      </c>
      <c r="R545" s="53">
        <v>9.1999999999999894E-3</v>
      </c>
      <c r="S545" s="53">
        <v>-1.8629542353210099E-16</v>
      </c>
      <c r="T545" s="53">
        <v>-2.69784194983913E-17</v>
      </c>
      <c r="U545" s="53">
        <v>-2.7833638172047897E-17</v>
      </c>
      <c r="V545" s="53">
        <v>2.8999999999998298E-3</v>
      </c>
      <c r="W545" s="53">
        <v>-2.6895152771544401E-17</v>
      </c>
      <c r="X545" s="53">
        <v>0.19676666666666701</v>
      </c>
      <c r="Y545" s="53">
        <v>0.46946666666666698</v>
      </c>
      <c r="Z545" s="53">
        <v>0.96866666666666701</v>
      </c>
      <c r="AA545" s="53">
        <v>-3.3220648454346201E-16</v>
      </c>
      <c r="AB545" s="53">
        <v>-1.15851772619635E-16</v>
      </c>
      <c r="AC545" s="53">
        <v>-2.9186722483309803E-17</v>
      </c>
      <c r="AD545" s="53">
        <v>-1.5082379789532799E-16</v>
      </c>
      <c r="AE545" s="53">
        <v>7.1999999999999903E-3</v>
      </c>
      <c r="AF545" s="53">
        <v>-9.1922996992010999E-18</v>
      </c>
      <c r="AG545" s="53">
        <v>-3.1393290744752299E-17</v>
      </c>
      <c r="AH545" s="53">
        <v>3.5400000000000001E-2</v>
      </c>
      <c r="AI545" s="53">
        <v>-1.67144076357317E-16</v>
      </c>
      <c r="AJ545" s="53">
        <v>-4.80337991604074E-16</v>
      </c>
      <c r="AK545" s="53">
        <v>7.7666666666665399E-3</v>
      </c>
      <c r="AL545" s="53">
        <v>5.49999999999969E-3</v>
      </c>
      <c r="AM545" s="53">
        <v>-2.6043056600144602E-16</v>
      </c>
      <c r="AN545" s="53">
        <v>0.146546711263147</v>
      </c>
      <c r="AO545" s="53">
        <v>0.118439878221757</v>
      </c>
      <c r="AP545" s="53">
        <v>2.2204460492503101E-16</v>
      </c>
      <c r="AQ545" s="53">
        <v>2.2204460492503101E-16</v>
      </c>
      <c r="AR545" s="53">
        <v>6.11448655855601E-2</v>
      </c>
      <c r="AS545" s="53">
        <v>0.52463110817881498</v>
      </c>
      <c r="AT545" s="53">
        <v>3.26570797080188E-5</v>
      </c>
      <c r="AU545" s="53">
        <v>3.7469361497819903E-2</v>
      </c>
      <c r="AV545" s="53">
        <v>8.9733501749851997E-5</v>
      </c>
      <c r="AW545" s="53">
        <v>0.13205953715556601</v>
      </c>
      <c r="AX545" s="53">
        <v>2.2204460492503101E-16</v>
      </c>
      <c r="AY545" s="53">
        <v>1.72234273095553E-10</v>
      </c>
      <c r="AZ545" s="53">
        <v>2.2204460492503101E-16</v>
      </c>
      <c r="BA545" s="53">
        <v>2.2204460492503101E-16</v>
      </c>
      <c r="BB545" s="53">
        <v>1.2285866247092999E-9</v>
      </c>
      <c r="BC545" s="53">
        <v>2.2204460492503101E-16</v>
      </c>
      <c r="BD545" s="53">
        <v>5.7170785377535897E-4</v>
      </c>
      <c r="BE545" s="53">
        <v>0.95180163351757097</v>
      </c>
      <c r="BF545" s="53">
        <v>2.2204460492503101E-16</v>
      </c>
      <c r="BG545" s="53">
        <v>1.3166517293613501E-10</v>
      </c>
      <c r="BH545" s="53">
        <v>4.2148282296550696E-3</v>
      </c>
      <c r="BI545" s="53">
        <v>1.66425545468099E-13</v>
      </c>
      <c r="BJ545" s="53">
        <v>0.14269190608325899</v>
      </c>
      <c r="BK545" s="53">
        <v>5.6852597996224201E-6</v>
      </c>
      <c r="BL545" s="53">
        <v>2.2204460492503101E-16</v>
      </c>
      <c r="BN545" s="5">
        <f t="shared" si="36"/>
        <v>1</v>
      </c>
      <c r="BO545" s="5">
        <f t="shared" si="37"/>
        <v>1</v>
      </c>
      <c r="BQ545" s="5">
        <f t="shared" si="38"/>
        <v>1</v>
      </c>
      <c r="BR545" s="5">
        <f t="shared" si="39"/>
        <v>2</v>
      </c>
    </row>
    <row r="546" spans="1:70" x14ac:dyDescent="0.35">
      <c r="A546">
        <v>545</v>
      </c>
      <c r="B546" t="s">
        <v>1934</v>
      </c>
      <c r="C546">
        <v>5.3</v>
      </c>
      <c r="D546">
        <v>3.8</v>
      </c>
      <c r="E546">
        <v>3.2</v>
      </c>
      <c r="F546">
        <v>1.39</v>
      </c>
      <c r="G546">
        <v>1.66</v>
      </c>
      <c r="H546">
        <v>1.19</v>
      </c>
      <c r="I546">
        <v>71.7</v>
      </c>
      <c r="K546" t="s">
        <v>1572</v>
      </c>
      <c r="L546">
        <v>4000</v>
      </c>
      <c r="M546" t="s">
        <v>104</v>
      </c>
      <c r="N546" t="s">
        <v>1370</v>
      </c>
      <c r="O546" s="53">
        <v>0.57189999999999996</v>
      </c>
      <c r="P546" s="53">
        <v>8.4666666666666605E-3</v>
      </c>
      <c r="Q546" s="53">
        <v>5.9999999999999299E-3</v>
      </c>
      <c r="R546" s="53">
        <v>2.1999999999999902E-3</v>
      </c>
      <c r="S546" s="53">
        <v>-1.9023671526952099E-16</v>
      </c>
      <c r="T546" s="53">
        <v>-2.5451862839531699E-17</v>
      </c>
      <c r="U546" s="53">
        <v>-2.8055682776972898E-17</v>
      </c>
      <c r="V546" s="53">
        <v>-1.9234613901630799E-16</v>
      </c>
      <c r="W546" s="53">
        <v>-2.5507373990763E-17</v>
      </c>
      <c r="X546" s="53">
        <v>2.1433333333333301E-2</v>
      </c>
      <c r="Y546" s="53">
        <v>0.44240000000000002</v>
      </c>
      <c r="Z546" s="53">
        <v>0.992966666666667</v>
      </c>
      <c r="AA546" s="53">
        <v>-3.3217872896784698E-16</v>
      </c>
      <c r="AB546" s="53">
        <v>-1.27065025168349E-16</v>
      </c>
      <c r="AC546" s="53">
        <v>-2.7058216778286201E-17</v>
      </c>
      <c r="AD546" s="53">
        <v>-1.4208079157640401E-16</v>
      </c>
      <c r="AE546" s="53">
        <v>-3.3126279497253102E-17</v>
      </c>
      <c r="AF546" s="53">
        <v>-8.8644369622414802E-18</v>
      </c>
      <c r="AG546" s="53">
        <v>-3.1358596275232702E-17</v>
      </c>
      <c r="AH546" s="53">
        <v>-1.19126930542279E-16</v>
      </c>
      <c r="AI546" s="53">
        <v>4.9999999999985896E-4</v>
      </c>
      <c r="AJ546" s="53">
        <v>4.9999999999956102E-4</v>
      </c>
      <c r="AK546" s="53">
        <v>4.9999999999985202E-4</v>
      </c>
      <c r="AL546" s="53">
        <v>5.9666666666663001E-3</v>
      </c>
      <c r="AM546" s="53">
        <v>-2.5986157670132602E-16</v>
      </c>
      <c r="AN546" s="53">
        <v>0.33898523810506798</v>
      </c>
      <c r="AO546" s="53">
        <v>7.4148680173772904E-3</v>
      </c>
      <c r="AP546" s="53">
        <v>2.2204460492503101E-16</v>
      </c>
      <c r="AQ546" s="53">
        <v>2.2204460492503101E-16</v>
      </c>
      <c r="AR546" s="53">
        <v>6.4628732590530896E-2</v>
      </c>
      <c r="AS546" s="53">
        <v>0.29753686785392702</v>
      </c>
      <c r="AT546" s="53">
        <v>7.0884941754101996E-5</v>
      </c>
      <c r="AU546" s="53">
        <v>1.47336627792506E-2</v>
      </c>
      <c r="AV546" s="53">
        <v>1.3831592900891E-5</v>
      </c>
      <c r="AW546" s="53">
        <v>0.20051242800254099</v>
      </c>
      <c r="AX546" s="53">
        <v>2.2204460492503101E-16</v>
      </c>
      <c r="AY546" s="53">
        <v>2.2204460492503101E-16</v>
      </c>
      <c r="AZ546" s="53">
        <v>2.2204460492503101E-16</v>
      </c>
      <c r="BA546" s="53">
        <v>2.2204460492503101E-16</v>
      </c>
      <c r="BB546" s="53">
        <v>2.4609140759260998E-13</v>
      </c>
      <c r="BC546" s="53">
        <v>2.2204460492503101E-16</v>
      </c>
      <c r="BD546" s="53">
        <v>1.75044731942043E-5</v>
      </c>
      <c r="BE546" s="53">
        <v>0.97229160110356705</v>
      </c>
      <c r="BF546" s="53">
        <v>2.2204460492503101E-16</v>
      </c>
      <c r="BG546" s="53">
        <v>7.5611612496787001E-10</v>
      </c>
      <c r="BH546" s="53">
        <v>1.3228375466375699E-3</v>
      </c>
      <c r="BI546" s="53">
        <v>2.2204460492503101E-16</v>
      </c>
      <c r="BJ546" s="53">
        <v>1.03042189735317E-2</v>
      </c>
      <c r="BK546" s="53">
        <v>3.6250915677393603E-8</v>
      </c>
      <c r="BL546" s="53">
        <v>2.2204460492503101E-16</v>
      </c>
      <c r="BN546" s="5">
        <f t="shared" si="36"/>
        <v>1</v>
      </c>
      <c r="BO546" s="5">
        <f t="shared" si="37"/>
        <v>1</v>
      </c>
      <c r="BQ546" s="5">
        <f t="shared" si="38"/>
        <v>2</v>
      </c>
      <c r="BR546" s="5">
        <f t="shared" si="39"/>
        <v>1</v>
      </c>
    </row>
    <row r="547" spans="1:70" x14ac:dyDescent="0.35">
      <c r="A547">
        <v>546</v>
      </c>
      <c r="B547" t="s">
        <v>1935</v>
      </c>
      <c r="C547">
        <v>4.8</v>
      </c>
      <c r="D547">
        <v>3.6</v>
      </c>
      <c r="E547">
        <v>3.1</v>
      </c>
      <c r="F547">
        <v>1.33</v>
      </c>
      <c r="G547">
        <v>1.55</v>
      </c>
      <c r="H547">
        <v>1.1599999999999999</v>
      </c>
      <c r="I547">
        <v>75</v>
      </c>
      <c r="K547" t="s">
        <v>1572</v>
      </c>
      <c r="L547">
        <v>4000</v>
      </c>
      <c r="M547" t="s">
        <v>104</v>
      </c>
      <c r="N547" t="s">
        <v>1370</v>
      </c>
      <c r="O547" s="53">
        <v>9.9699999999999997E-2</v>
      </c>
      <c r="P547" s="53">
        <v>9.9999999999994689E-4</v>
      </c>
      <c r="Q547" s="53">
        <v>-7.1942451995710097E-17</v>
      </c>
      <c r="R547" s="53">
        <v>-2.3731017151362699E-17</v>
      </c>
      <c r="S547" s="53">
        <v>-1.8818280267396399E-16</v>
      </c>
      <c r="T547" s="53">
        <v>-2.3869795029440899E-17</v>
      </c>
      <c r="U547" s="53">
        <v>-2.7890884046755097E-17</v>
      </c>
      <c r="V547" s="53">
        <v>-1.8796075806903901E-16</v>
      </c>
      <c r="W547" s="53">
        <v>-2.2870594307278199E-17</v>
      </c>
      <c r="X547" s="53">
        <v>0.10806666666666701</v>
      </c>
      <c r="Y547" s="53">
        <v>0.73480952380952402</v>
      </c>
      <c r="Z547" s="53">
        <v>1</v>
      </c>
      <c r="AA547" s="53">
        <v>-3.3351099659739698E-16</v>
      </c>
      <c r="AB547" s="53">
        <v>-1.1893264151297E-16</v>
      </c>
      <c r="AC547" s="53">
        <v>-2.6114527207354901E-17</v>
      </c>
      <c r="AD547" s="53">
        <v>-1.47284962004335E-16</v>
      </c>
      <c r="AE547" s="53">
        <v>2.6666666666666601E-3</v>
      </c>
      <c r="AF547" s="53">
        <v>-8.2139156587501806E-18</v>
      </c>
      <c r="AG547" s="53">
        <v>-3.1460944960315403E-17</v>
      </c>
      <c r="AH547" s="53">
        <v>1.4666666666665301E-3</v>
      </c>
      <c r="AI547" s="53">
        <v>1.7999999999997801E-3</v>
      </c>
      <c r="AJ547" s="53">
        <v>-4.5627390754532401E-16</v>
      </c>
      <c r="AK547" s="53">
        <v>-2.9920510513648002E-17</v>
      </c>
      <c r="AL547" s="53">
        <v>-3.2851499298658398E-16</v>
      </c>
      <c r="AM547" s="53">
        <v>-2.59431365279283E-16</v>
      </c>
      <c r="AN547" s="53">
        <v>1.5409536836350299E-2</v>
      </c>
      <c r="AO547" s="53">
        <v>1.04739469151839E-3</v>
      </c>
      <c r="AP547" s="53">
        <v>2.2204460492503101E-16</v>
      </c>
      <c r="AQ547" s="53">
        <v>2.2204460492503101E-16</v>
      </c>
      <c r="AR547" s="53">
        <v>0.20539948007982001</v>
      </c>
      <c r="AS547" s="53">
        <v>0.473825551930254</v>
      </c>
      <c r="AT547" s="53">
        <v>3.4291473957807003E-5</v>
      </c>
      <c r="AU547" s="53">
        <v>1.9651396550043599E-2</v>
      </c>
      <c r="AV547" s="53">
        <v>3.7979783551275702E-9</v>
      </c>
      <c r="AW547" s="53">
        <v>4.7912083510723201E-2</v>
      </c>
      <c r="AX547" s="53">
        <v>2.2204460492503101E-16</v>
      </c>
      <c r="AY547" s="53">
        <v>2.2204460492503101E-16</v>
      </c>
      <c r="AZ547" s="53">
        <v>2.2204460492503101E-16</v>
      </c>
      <c r="BA547" s="53">
        <v>2.2204460492503101E-16</v>
      </c>
      <c r="BB547" s="53">
        <v>2.2204460492503101E-16</v>
      </c>
      <c r="BC547" s="53">
        <v>2.2204460492503101E-16</v>
      </c>
      <c r="BD547" s="53">
        <v>2.1381499855191402E-5</v>
      </c>
      <c r="BE547" s="53">
        <v>0.98091161264357296</v>
      </c>
      <c r="BF547" s="53">
        <v>2.2204460492503101E-16</v>
      </c>
      <c r="BG547" s="53">
        <v>6.5827362311361894E-11</v>
      </c>
      <c r="BH547" s="53">
        <v>2.2331910172945701E-4</v>
      </c>
      <c r="BI547" s="53">
        <v>2.2204460492503101E-16</v>
      </c>
      <c r="BJ547" s="53">
        <v>2.46676562327818E-3</v>
      </c>
      <c r="BK547" s="53">
        <v>8.1854894018280605E-10</v>
      </c>
      <c r="BL547" s="53">
        <v>2.2204460492503101E-16</v>
      </c>
      <c r="BN547" s="5">
        <f t="shared" si="36"/>
        <v>2</v>
      </c>
      <c r="BO547" s="5">
        <f t="shared" si="37"/>
        <v>1</v>
      </c>
      <c r="BQ547" s="5">
        <f t="shared" si="38"/>
        <v>2</v>
      </c>
      <c r="BR547" s="5">
        <f t="shared" si="39"/>
        <v>1</v>
      </c>
    </row>
    <row r="548" spans="1:70" x14ac:dyDescent="0.35">
      <c r="A548">
        <v>547</v>
      </c>
      <c r="B548" t="s">
        <v>1936</v>
      </c>
      <c r="C548">
        <v>5.6</v>
      </c>
      <c r="D548">
        <v>3.4</v>
      </c>
      <c r="E548">
        <v>3.2</v>
      </c>
      <c r="F548">
        <v>1.65</v>
      </c>
      <c r="G548">
        <v>1.75</v>
      </c>
      <c r="H548">
        <v>1.06</v>
      </c>
      <c r="I548">
        <v>60.71</v>
      </c>
      <c r="K548" t="s">
        <v>1572</v>
      </c>
      <c r="L548">
        <v>4000</v>
      </c>
      <c r="M548" t="s">
        <v>104</v>
      </c>
      <c r="N548" t="s">
        <v>1370</v>
      </c>
      <c r="O548" s="53">
        <v>0.73876666666666702</v>
      </c>
      <c r="P548" s="53">
        <v>0.170133333333333</v>
      </c>
      <c r="Q548" s="53">
        <v>7.1666666666665903E-3</v>
      </c>
      <c r="R548" s="53">
        <v>1.0833333333333301E-2</v>
      </c>
      <c r="S548" s="53">
        <v>-1.9056978217690801E-16</v>
      </c>
      <c r="T548" s="53">
        <v>-2.7366997557010099E-17</v>
      </c>
      <c r="U548" s="53">
        <v>-2.8832838894210502E-17</v>
      </c>
      <c r="V548" s="53">
        <v>2.1666666666664901E-3</v>
      </c>
      <c r="W548" s="53">
        <v>-2.7450264283857001E-17</v>
      </c>
      <c r="X548" s="53">
        <v>4.9433333333333301E-2</v>
      </c>
      <c r="Y548" s="53">
        <v>3.1633333333333298E-2</v>
      </c>
      <c r="Z548" s="53">
        <v>0.62839999999999996</v>
      </c>
      <c r="AA548" s="53">
        <v>7.9999999999967001E-4</v>
      </c>
      <c r="AB548" s="53">
        <v>-1.31172850359462E-16</v>
      </c>
      <c r="AC548" s="53">
        <v>-2.9485962282915801E-17</v>
      </c>
      <c r="AD548" s="53">
        <v>-1.5998313784848499E-16</v>
      </c>
      <c r="AE548" s="53">
        <v>1.6666666666666401E-3</v>
      </c>
      <c r="AF548" s="53">
        <v>-9.3692414937507301E-18</v>
      </c>
      <c r="AG548" s="53">
        <v>-3.1615335349677299E-17</v>
      </c>
      <c r="AH548" s="53">
        <v>1.50666666666666E-2</v>
      </c>
      <c r="AI548" s="53">
        <v>-2.50799381262823E-16</v>
      </c>
      <c r="AJ548" s="53">
        <v>-4.8189230383854895E-16</v>
      </c>
      <c r="AK548" s="53">
        <v>2.1066666666666501E-2</v>
      </c>
      <c r="AL548" s="53">
        <v>-3.3337221871931901E-16</v>
      </c>
      <c r="AM548" s="53">
        <v>-2.6090241078691199E-16</v>
      </c>
      <c r="AN548" s="53">
        <v>0.31913202681105801</v>
      </c>
      <c r="AO548" s="53">
        <v>8.8088781242473393E-2</v>
      </c>
      <c r="AP548" s="53">
        <v>5.3862112812206097E-13</v>
      </c>
      <c r="AQ548" s="53">
        <v>1.9874397583922099E-13</v>
      </c>
      <c r="AR548" s="53">
        <v>4.9193684553383098E-2</v>
      </c>
      <c r="AS548" s="53">
        <v>2.0713583802331901E-3</v>
      </c>
      <c r="AT548" s="53">
        <v>5.3662898965434403E-5</v>
      </c>
      <c r="AU548" s="53">
        <v>6.7033224411814807E-2</v>
      </c>
      <c r="AV548" s="53">
        <v>9.3597445763498504E-4</v>
      </c>
      <c r="AW548" s="53">
        <v>0.318187623524324</v>
      </c>
      <c r="AX548" s="53">
        <v>1.70035964289469E-12</v>
      </c>
      <c r="AY548" s="53">
        <v>2.1136742348342401E-7</v>
      </c>
      <c r="AZ548" s="53">
        <v>2.2204460492503101E-16</v>
      </c>
      <c r="BA548" s="53">
        <v>2.2204460492503101E-16</v>
      </c>
      <c r="BB548" s="53">
        <v>1.5925507133439299E-7</v>
      </c>
      <c r="BC548" s="53">
        <v>2.2204460492503101E-16</v>
      </c>
      <c r="BD548" s="53">
        <v>5.1862606188037702E-4</v>
      </c>
      <c r="BE548" s="53">
        <v>0.19563576693357301</v>
      </c>
      <c r="BF548" s="53">
        <v>2.2204460492503101E-16</v>
      </c>
      <c r="BG548" s="53">
        <v>2.1364564044695801E-8</v>
      </c>
      <c r="BH548" s="53">
        <v>2.8946881146170202E-2</v>
      </c>
      <c r="BI548" s="53">
        <v>1.27424196348349E-10</v>
      </c>
      <c r="BJ548" s="53">
        <v>0.107535867306442</v>
      </c>
      <c r="BK548" s="53">
        <v>1.9078875458178801E-4</v>
      </c>
      <c r="BL548" s="53">
        <v>2.2204460492503101E-16</v>
      </c>
      <c r="BN548" s="5">
        <f t="shared" ref="BN548:BN611" si="40">COUNTIF(O548:AN548,"&gt;0.7")</f>
        <v>1</v>
      </c>
      <c r="BO548" s="5">
        <f t="shared" ref="BO548:BO611" si="41">COUNTIF(AO548:BL548,"&gt;0.7")</f>
        <v>0</v>
      </c>
      <c r="BQ548" s="5">
        <f t="shared" si="38"/>
        <v>2</v>
      </c>
      <c r="BR548" s="5">
        <f t="shared" si="39"/>
        <v>0</v>
      </c>
    </row>
    <row r="549" spans="1:70" x14ac:dyDescent="0.35">
      <c r="A549">
        <v>548</v>
      </c>
      <c r="B549" t="s">
        <v>1937</v>
      </c>
      <c r="C549">
        <v>4.8</v>
      </c>
      <c r="D549">
        <v>3.3</v>
      </c>
      <c r="E549">
        <v>3.1</v>
      </c>
      <c r="F549">
        <v>1.45</v>
      </c>
      <c r="G549">
        <v>1.55</v>
      </c>
      <c r="H549">
        <v>1.06</v>
      </c>
      <c r="I549">
        <v>68.75</v>
      </c>
      <c r="K549" t="s">
        <v>1572</v>
      </c>
      <c r="L549">
        <v>4000</v>
      </c>
      <c r="M549" t="s">
        <v>104</v>
      </c>
      <c r="N549" t="s">
        <v>1370</v>
      </c>
      <c r="O549" s="53">
        <v>2.94666666666667E-2</v>
      </c>
      <c r="P549" s="53">
        <v>-6.0451643690839797E-17</v>
      </c>
      <c r="Q549" s="53">
        <v>3.6733333333333298E-2</v>
      </c>
      <c r="R549" s="53">
        <v>9.9999999999999395E-4</v>
      </c>
      <c r="S549" s="53">
        <v>-1.86128890078408E-16</v>
      </c>
      <c r="T549" s="53">
        <v>-2.60069743518443E-17</v>
      </c>
      <c r="U549" s="53">
        <v>-2.7956803538842198E-17</v>
      </c>
      <c r="V549" s="53">
        <v>2.1666666666664901E-3</v>
      </c>
      <c r="W549" s="53">
        <v>-2.64510635616944E-17</v>
      </c>
      <c r="X549" s="53">
        <v>7.0733333333333301E-2</v>
      </c>
      <c r="Y549" s="53">
        <v>0.7621</v>
      </c>
      <c r="Z549" s="53">
        <v>0.998</v>
      </c>
      <c r="AA549" s="53">
        <v>-3.32622818177697E-16</v>
      </c>
      <c r="AB549" s="53">
        <v>-1.2406742300186099E-16</v>
      </c>
      <c r="AC549" s="53">
        <v>-3.0934456385356399E-17</v>
      </c>
      <c r="AD549" s="53">
        <v>-1.8283985436795501E-16</v>
      </c>
      <c r="AE549" s="53">
        <v>0.20976666666666699</v>
      </c>
      <c r="AF549" s="53">
        <v>-9.05699126807491E-18</v>
      </c>
      <c r="AG549" s="53">
        <v>-3.1672581224384499E-17</v>
      </c>
      <c r="AH549" s="53">
        <v>-1.5831780331154699E-16</v>
      </c>
      <c r="AI549" s="53">
        <v>-2.8341218261118699E-16</v>
      </c>
      <c r="AJ549" s="53">
        <v>-4.8067105851146196E-16</v>
      </c>
      <c r="AK549" s="53">
        <v>6.6666666666666602E-3</v>
      </c>
      <c r="AL549" s="53">
        <v>-3.0850322296771499E-16</v>
      </c>
      <c r="AM549" s="53">
        <v>-2.6036117706240701E-16</v>
      </c>
      <c r="AN549" s="53">
        <v>4.30268423492031E-2</v>
      </c>
      <c r="AO549" s="53">
        <v>6.1835070310165399E-2</v>
      </c>
      <c r="AP549" s="53">
        <v>2.2204460492503101E-16</v>
      </c>
      <c r="AQ549" s="53">
        <v>2.2204460492503101E-16</v>
      </c>
      <c r="AR549" s="53">
        <v>0.20483658697528501</v>
      </c>
      <c r="AS549" s="53">
        <v>0.30207374567029799</v>
      </c>
      <c r="AT549" s="53">
        <v>1.8260892868467798E-5</v>
      </c>
      <c r="AU549" s="53">
        <v>0.136813085133975</v>
      </c>
      <c r="AV549" s="53">
        <v>2.8464888357880001E-8</v>
      </c>
      <c r="AW549" s="53">
        <v>7.5043927112659198E-2</v>
      </c>
      <c r="AX549" s="53">
        <v>2.2204460492503101E-16</v>
      </c>
      <c r="AY549" s="53">
        <v>2.2204460492503101E-16</v>
      </c>
      <c r="AZ549" s="53">
        <v>2.2204460492503101E-16</v>
      </c>
      <c r="BA549" s="53">
        <v>2.2204460492503101E-16</v>
      </c>
      <c r="BB549" s="53">
        <v>2.7200239562865801E-12</v>
      </c>
      <c r="BC549" s="53">
        <v>2.2204460492503101E-16</v>
      </c>
      <c r="BD549" s="53">
        <v>2.3974997773902601E-4</v>
      </c>
      <c r="BE549" s="53">
        <v>0.98845165636715404</v>
      </c>
      <c r="BF549" s="53">
        <v>2.2204460492503101E-16</v>
      </c>
      <c r="BG549" s="53">
        <v>2.07980419629025E-10</v>
      </c>
      <c r="BH549" s="53">
        <v>1.8333958492411E-3</v>
      </c>
      <c r="BI549" s="53">
        <v>2.2204460492503101E-16</v>
      </c>
      <c r="BJ549" s="53">
        <v>5.0934931453828901E-2</v>
      </c>
      <c r="BK549" s="53">
        <v>1.7708907737449099E-7</v>
      </c>
      <c r="BL549" s="53">
        <v>2.2204460492503101E-16</v>
      </c>
      <c r="BN549" s="5">
        <f t="shared" si="40"/>
        <v>2</v>
      </c>
      <c r="BO549" s="5">
        <f t="shared" si="41"/>
        <v>1</v>
      </c>
      <c r="BQ549" s="5">
        <f t="shared" si="38"/>
        <v>2</v>
      </c>
      <c r="BR549" s="5">
        <f t="shared" si="39"/>
        <v>1</v>
      </c>
    </row>
    <row r="550" spans="1:70" x14ac:dyDescent="0.35">
      <c r="A550">
        <v>549</v>
      </c>
      <c r="B550" t="s">
        <v>1938</v>
      </c>
      <c r="C550">
        <v>5.4</v>
      </c>
      <c r="D550">
        <v>3.4</v>
      </c>
      <c r="E550">
        <v>3.2</v>
      </c>
      <c r="F550">
        <v>1.59</v>
      </c>
      <c r="G550">
        <v>1.69</v>
      </c>
      <c r="H550">
        <v>1.06</v>
      </c>
      <c r="I550">
        <v>62.96</v>
      </c>
      <c r="K550" t="s">
        <v>1572</v>
      </c>
      <c r="L550">
        <v>4000</v>
      </c>
      <c r="M550" t="s">
        <v>104</v>
      </c>
      <c r="N550" t="s">
        <v>1370</v>
      </c>
      <c r="O550" s="53">
        <v>0.41186666666666599</v>
      </c>
      <c r="P550" s="53">
        <v>3.5799999999999998E-2</v>
      </c>
      <c r="Q550" s="53">
        <v>4.7033333333333302E-2</v>
      </c>
      <c r="R550" s="53">
        <v>2.7666666666666699E-3</v>
      </c>
      <c r="S550" s="53">
        <v>-1.9056978217690801E-16</v>
      </c>
      <c r="T550" s="53">
        <v>-2.7505775435088299E-17</v>
      </c>
      <c r="U550" s="53">
        <v>-2.81909912080991E-17</v>
      </c>
      <c r="V550" s="53">
        <v>2.1666666666664901E-3</v>
      </c>
      <c r="W550" s="53">
        <v>-2.73947531326257E-17</v>
      </c>
      <c r="X550" s="53">
        <v>9.0933333333333297E-2</v>
      </c>
      <c r="Y550" s="53">
        <v>9.8900000000000002E-2</v>
      </c>
      <c r="Z550" s="53">
        <v>0.80979999999999996</v>
      </c>
      <c r="AA550" s="53">
        <v>7.9999999999967001E-4</v>
      </c>
      <c r="AB550" s="53">
        <v>-1.30284671939762E-16</v>
      </c>
      <c r="AC550" s="53">
        <v>-2.9559688030644798E-17</v>
      </c>
      <c r="AD550" s="53">
        <v>-1.58512092340857E-16</v>
      </c>
      <c r="AE550" s="53">
        <v>1.7666666666666699E-2</v>
      </c>
      <c r="AF550" s="53">
        <v>-9.33107757727924E-18</v>
      </c>
      <c r="AG550" s="53">
        <v>-3.1615335349677299E-17</v>
      </c>
      <c r="AH550" s="53">
        <v>2.1066666666666602E-2</v>
      </c>
      <c r="AI550" s="53">
        <v>-2.4941160248204099E-16</v>
      </c>
      <c r="AJ550" s="53">
        <v>-4.8189230383854895E-16</v>
      </c>
      <c r="AK550" s="53">
        <v>2.4866666666666499E-2</v>
      </c>
      <c r="AL550" s="53">
        <v>1.49999999999967E-3</v>
      </c>
      <c r="AM550" s="53">
        <v>-2.60333421486791E-16</v>
      </c>
      <c r="AN550" s="53">
        <v>0.27652014520282198</v>
      </c>
      <c r="AO550" s="53">
        <v>0.112758108037465</v>
      </c>
      <c r="AP550" s="53">
        <v>2.2204460492503101E-16</v>
      </c>
      <c r="AQ550" s="53">
        <v>2.2204460492503101E-16</v>
      </c>
      <c r="AR550" s="53">
        <v>6.3615362571061304E-2</v>
      </c>
      <c r="AS550" s="53">
        <v>1.8727348108880298E-2</v>
      </c>
      <c r="AT550" s="53">
        <v>3.94380382718025E-5</v>
      </c>
      <c r="AU550" s="53">
        <v>8.1591446594320202E-2</v>
      </c>
      <c r="AV550" s="53">
        <v>1.0688598885361601E-4</v>
      </c>
      <c r="AW550" s="53">
        <v>0.23853158716020301</v>
      </c>
      <c r="AX550" s="53">
        <v>2.2204460492503101E-16</v>
      </c>
      <c r="AY550" s="53">
        <v>2.2519859377879899E-9</v>
      </c>
      <c r="AZ550" s="53">
        <v>2.2204460492503101E-16</v>
      </c>
      <c r="BA550" s="53">
        <v>2.2204460492503101E-16</v>
      </c>
      <c r="BB550" s="53">
        <v>9.1838946634086292E-9</v>
      </c>
      <c r="BC550" s="53">
        <v>2.2204460492503101E-16</v>
      </c>
      <c r="BD550" s="53">
        <v>4.1237280737390801E-4</v>
      </c>
      <c r="BE550" s="53">
        <v>0.66192886904991199</v>
      </c>
      <c r="BF550" s="53">
        <v>2.2204460492503101E-16</v>
      </c>
      <c r="BG550" s="53">
        <v>4.6881455115806001E-9</v>
      </c>
      <c r="BH550" s="53">
        <v>1.40812234847029E-2</v>
      </c>
      <c r="BI550" s="53">
        <v>2.6473898852083898E-12</v>
      </c>
      <c r="BJ550" s="53">
        <v>0.11941434771455001</v>
      </c>
      <c r="BK550" s="53">
        <v>3.1435239746413402E-5</v>
      </c>
      <c r="BL550" s="53">
        <v>2.2204460492503101E-16</v>
      </c>
      <c r="BN550" s="5">
        <f t="shared" si="40"/>
        <v>1</v>
      </c>
      <c r="BO550" s="5">
        <f t="shared" si="41"/>
        <v>0</v>
      </c>
      <c r="BQ550" s="5">
        <f t="shared" si="38"/>
        <v>1</v>
      </c>
      <c r="BR550" s="5">
        <f t="shared" si="39"/>
        <v>1</v>
      </c>
    </row>
    <row r="551" spans="1:70" x14ac:dyDescent="0.35">
      <c r="A551">
        <v>550</v>
      </c>
      <c r="B551" t="s">
        <v>1939</v>
      </c>
      <c r="C551">
        <v>5.0999999999999996</v>
      </c>
      <c r="D551">
        <v>3.4</v>
      </c>
      <c r="E551">
        <v>3.1</v>
      </c>
      <c r="F551">
        <v>1.5</v>
      </c>
      <c r="G551">
        <v>1.65</v>
      </c>
      <c r="H551">
        <v>1.1000000000000001</v>
      </c>
      <c r="I551">
        <v>66.67</v>
      </c>
      <c r="K551" t="s">
        <v>1572</v>
      </c>
      <c r="L551">
        <v>4000</v>
      </c>
      <c r="M551" t="s">
        <v>104</v>
      </c>
      <c r="N551" t="s">
        <v>1370</v>
      </c>
      <c r="O551" s="53">
        <v>0.24736666666666701</v>
      </c>
      <c r="P551" s="53">
        <v>1.4666666666666699E-2</v>
      </c>
      <c r="Q551" s="53">
        <v>3.5000000000000003E-2</v>
      </c>
      <c r="R551" s="53">
        <v>3.2666666666666699E-3</v>
      </c>
      <c r="S551" s="53">
        <v>-1.90958360235527E-16</v>
      </c>
      <c r="T551" s="53">
        <v>-2.7255975254547599E-17</v>
      </c>
      <c r="U551" s="53">
        <v>-2.82864009992778E-17</v>
      </c>
      <c r="V551" s="53">
        <v>-1.88404847278889E-16</v>
      </c>
      <c r="W551" s="53">
        <v>-2.6756374893466299E-17</v>
      </c>
      <c r="X551" s="53">
        <v>6.9533333333333294E-2</v>
      </c>
      <c r="Y551" s="53">
        <v>0.3805</v>
      </c>
      <c r="Z551" s="53">
        <v>0.99829999999999997</v>
      </c>
      <c r="AA551" s="53">
        <v>7.9999999999966903E-4</v>
      </c>
      <c r="AB551" s="53">
        <v>-1.28536070675978E-16</v>
      </c>
      <c r="AC551" s="53">
        <v>-2.9596984585378298E-17</v>
      </c>
      <c r="AD551" s="53">
        <v>6.6666666666650597E-4</v>
      </c>
      <c r="AE551" s="53">
        <v>2.6666666666666501E-3</v>
      </c>
      <c r="AF551" s="53">
        <v>-9.1784219113932901E-18</v>
      </c>
      <c r="AG551" s="53">
        <v>-3.1603192285345502E-17</v>
      </c>
      <c r="AH551" s="53">
        <v>-1.61592961234192E-16</v>
      </c>
      <c r="AI551" s="53">
        <v>-2.7677860003905201E-16</v>
      </c>
      <c r="AJ551" s="53">
        <v>-4.8089310311638696E-16</v>
      </c>
      <c r="AK551" s="53">
        <v>2.5266666666666701E-2</v>
      </c>
      <c r="AL551" s="53">
        <v>-3.31484839577456E-16</v>
      </c>
      <c r="AM551" s="53">
        <v>-2.60333421486791E-16</v>
      </c>
      <c r="AN551" s="53">
        <v>0.19770856161400399</v>
      </c>
      <c r="AO551" s="53">
        <v>9.2295466017135994E-2</v>
      </c>
      <c r="AP551" s="53">
        <v>2.2204460492503101E-16</v>
      </c>
      <c r="AQ551" s="53">
        <v>2.2204460492503101E-16</v>
      </c>
      <c r="AR551" s="53">
        <v>0.112075904532108</v>
      </c>
      <c r="AS551" s="53">
        <v>0.130679055317099</v>
      </c>
      <c r="AT551" s="53">
        <v>2.3631903748476901E-5</v>
      </c>
      <c r="AU551" s="53">
        <v>7.3960448295487299E-2</v>
      </c>
      <c r="AV551" s="53">
        <v>2.2217099833912002E-6</v>
      </c>
      <c r="AW551" s="53">
        <v>0.18394119818259499</v>
      </c>
      <c r="AX551" s="53">
        <v>2.2204460492503101E-16</v>
      </c>
      <c r="AY551" s="53">
        <v>6.6760564670588098E-13</v>
      </c>
      <c r="AZ551" s="53">
        <v>2.2204460492503101E-16</v>
      </c>
      <c r="BA551" s="53">
        <v>2.2204460492503101E-16</v>
      </c>
      <c r="BB551" s="53">
        <v>9.2249238386469501E-11</v>
      </c>
      <c r="BC551" s="53">
        <v>2.2204460492503101E-16</v>
      </c>
      <c r="BD551" s="53">
        <v>1.35061962175647E-4</v>
      </c>
      <c r="BE551" s="53">
        <v>0.90951779504766095</v>
      </c>
      <c r="BF551" s="53">
        <v>2.2204460492503101E-16</v>
      </c>
      <c r="BG551" s="53">
        <v>2.3146302654193199E-9</v>
      </c>
      <c r="BH551" s="53">
        <v>6.4726415059346504E-3</v>
      </c>
      <c r="BI551" s="53">
        <v>2.2204460492503101E-16</v>
      </c>
      <c r="BJ551" s="53">
        <v>6.1462023117892402E-2</v>
      </c>
      <c r="BK551" s="53">
        <v>1.5495860622274E-6</v>
      </c>
      <c r="BL551" s="53">
        <v>2.2204460492503101E-16</v>
      </c>
      <c r="BN551" s="5">
        <f t="shared" si="40"/>
        <v>1</v>
      </c>
      <c r="BO551" s="5">
        <f t="shared" si="41"/>
        <v>1</v>
      </c>
      <c r="BQ551" s="5">
        <f t="shared" si="38"/>
        <v>1</v>
      </c>
      <c r="BR551" s="5">
        <f t="shared" si="39"/>
        <v>1</v>
      </c>
    </row>
    <row r="552" spans="1:70" x14ac:dyDescent="0.35">
      <c r="A552">
        <v>551</v>
      </c>
      <c r="B552" t="s">
        <v>1940</v>
      </c>
      <c r="C552">
        <v>4.9000000000000004</v>
      </c>
      <c r="D552">
        <v>3.7</v>
      </c>
      <c r="E552">
        <v>3.8</v>
      </c>
      <c r="F552">
        <v>1.32</v>
      </c>
      <c r="G552">
        <v>1.29</v>
      </c>
      <c r="H552">
        <v>0.97</v>
      </c>
      <c r="I552">
        <v>75.510000000000005</v>
      </c>
      <c r="K552" t="s">
        <v>1572</v>
      </c>
      <c r="L552">
        <v>4000</v>
      </c>
      <c r="M552" t="s">
        <v>104</v>
      </c>
      <c r="N552" t="s">
        <v>1370</v>
      </c>
      <c r="O552" s="53">
        <v>1.0533333333333301E-2</v>
      </c>
      <c r="P552" s="53">
        <v>0.14069999999999999</v>
      </c>
      <c r="Q552" s="53">
        <v>-6.4170890823333994E-17</v>
      </c>
      <c r="R552" s="53">
        <v>3.6966666666666703E-2</v>
      </c>
      <c r="S552" s="53">
        <v>-1.4771517342637701E-16</v>
      </c>
      <c r="T552" s="53">
        <v>-1.9650947535865301E-17</v>
      </c>
      <c r="U552" s="53">
        <v>-2.5184715424231299E-17</v>
      </c>
      <c r="V552" s="53">
        <v>2.9899999999999999E-2</v>
      </c>
      <c r="W552" s="53">
        <v>-1.8096635301390098E-17</v>
      </c>
      <c r="X552" s="53">
        <v>7.0833333333333304E-2</v>
      </c>
      <c r="Y552" s="53">
        <v>0.97170000000000001</v>
      </c>
      <c r="Z552" s="53">
        <v>0.80163333333333298</v>
      </c>
      <c r="AA552" s="53">
        <v>-2.7730595597574802E-16</v>
      </c>
      <c r="AB552" s="53">
        <v>9.9999999999991697E-4</v>
      </c>
      <c r="AC552" s="53">
        <v>-2.4994763203611801E-17</v>
      </c>
      <c r="AD552" s="53">
        <v>0.1133</v>
      </c>
      <c r="AE552" s="53">
        <v>1.3299999999999999E-2</v>
      </c>
      <c r="AF552" s="53">
        <v>-7.02563007770607E-18</v>
      </c>
      <c r="AG552" s="53">
        <v>-2.9625607522731898E-17</v>
      </c>
      <c r="AH552" s="53">
        <v>8.0999999999999701E-3</v>
      </c>
      <c r="AI552" s="53">
        <v>1.3933333333333299E-2</v>
      </c>
      <c r="AJ552" s="53">
        <v>-3.8050118611465701E-16</v>
      </c>
      <c r="AK552" s="53">
        <v>7.6100000000000001E-2</v>
      </c>
      <c r="AL552" s="53">
        <v>-2.3475665855698901E-16</v>
      </c>
      <c r="AM552" s="53">
        <v>-2.5421331706354499E-16</v>
      </c>
      <c r="AN552" s="53">
        <v>4.1691552214116601E-5</v>
      </c>
      <c r="AO552" s="53">
        <v>2.0343651758654899E-3</v>
      </c>
      <c r="AP552" s="53">
        <v>2.2204460492503101E-16</v>
      </c>
      <c r="AQ552" s="53">
        <v>2.2204460492503101E-16</v>
      </c>
      <c r="AR552" s="53">
        <v>3.73204042486453E-2</v>
      </c>
      <c r="AS552" s="53">
        <v>0.99889704385117395</v>
      </c>
      <c r="AT552" s="53">
        <v>2.45804736435858E-5</v>
      </c>
      <c r="AU552" s="53">
        <v>2.55942352407446E-3</v>
      </c>
      <c r="AV552" s="53">
        <v>4.36756263048058E-9</v>
      </c>
      <c r="AW552" s="53">
        <v>1.3704428221261401E-3</v>
      </c>
      <c r="AX552" s="53">
        <v>2.2204460492503101E-16</v>
      </c>
      <c r="AY552" s="53">
        <v>2.2204460492503101E-16</v>
      </c>
      <c r="AZ552" s="53">
        <v>2.2204460492503101E-16</v>
      </c>
      <c r="BA552" s="53">
        <v>2.2204460492503101E-16</v>
      </c>
      <c r="BB552" s="53">
        <v>2.2204460492503101E-16</v>
      </c>
      <c r="BC552" s="53">
        <v>1</v>
      </c>
      <c r="BD552" s="53">
        <v>8.3282227700146602E-4</v>
      </c>
      <c r="BE552" s="53">
        <v>0.99993503118262705</v>
      </c>
      <c r="BF552" s="53">
        <v>2.2204460492503101E-16</v>
      </c>
      <c r="BG552" s="53">
        <v>2.2204460492503101E-16</v>
      </c>
      <c r="BH552" s="53">
        <v>4.8340462145386799E-6</v>
      </c>
      <c r="BI552" s="53">
        <v>2.2204460492503101E-16</v>
      </c>
      <c r="BJ552" s="53">
        <v>2.65391420698986E-3</v>
      </c>
      <c r="BK552" s="53">
        <v>8.7188828862247403E-11</v>
      </c>
      <c r="BL552" s="53">
        <v>2.2204460492503101E-16</v>
      </c>
      <c r="BN552" s="5">
        <f t="shared" si="40"/>
        <v>2</v>
      </c>
      <c r="BO552" s="5">
        <f t="shared" si="41"/>
        <v>3</v>
      </c>
      <c r="BQ552" s="5">
        <f t="shared" si="38"/>
        <v>2</v>
      </c>
      <c r="BR552" s="5">
        <f t="shared" si="39"/>
        <v>3</v>
      </c>
    </row>
    <row r="553" spans="1:70" x14ac:dyDescent="0.35">
      <c r="A553">
        <v>552</v>
      </c>
      <c r="B553" t="s">
        <v>1941</v>
      </c>
      <c r="C553">
        <v>5</v>
      </c>
      <c r="D553">
        <v>3.4</v>
      </c>
      <c r="E553">
        <v>3</v>
      </c>
      <c r="F553">
        <v>1.47</v>
      </c>
      <c r="G553">
        <v>1.67</v>
      </c>
      <c r="H553">
        <v>1.1299999999999999</v>
      </c>
      <c r="I553">
        <v>68</v>
      </c>
      <c r="K553" t="s">
        <v>1572</v>
      </c>
      <c r="L553">
        <v>4000</v>
      </c>
      <c r="M553" t="s">
        <v>104</v>
      </c>
      <c r="N553" t="s">
        <v>1370</v>
      </c>
      <c r="O553" s="53">
        <v>0.276733333333333</v>
      </c>
      <c r="P553" s="53">
        <v>6.5333333333333198E-3</v>
      </c>
      <c r="Q553" s="53">
        <v>2.9999999999999298E-3</v>
      </c>
      <c r="R553" s="53">
        <v>-2.5868196473766099E-17</v>
      </c>
      <c r="S553" s="53">
        <v>-1.91013871386758E-16</v>
      </c>
      <c r="T553" s="53">
        <v>-2.6922908347159999E-17</v>
      </c>
      <c r="U553" s="53">
        <v>-2.8249971806282298E-17</v>
      </c>
      <c r="V553" s="53">
        <v>-1.8957058145474499E-16</v>
      </c>
      <c r="W553" s="53">
        <v>-2.65343302885412E-17</v>
      </c>
      <c r="X553" s="53">
        <v>5.1566666666666698E-2</v>
      </c>
      <c r="Y553" s="53">
        <v>0.27643333333333298</v>
      </c>
      <c r="Z553" s="53">
        <v>0.98516666666666697</v>
      </c>
      <c r="AA553" s="53">
        <v>7.9999999999966903E-4</v>
      </c>
      <c r="AB553" s="53">
        <v>-1.2734258092450499E-16</v>
      </c>
      <c r="AC553" s="53">
        <v>-2.8794674977739003E-17</v>
      </c>
      <c r="AD553" s="53">
        <v>-1.65173430488608E-16</v>
      </c>
      <c r="AE553" s="53">
        <v>1.2666666666666699E-2</v>
      </c>
      <c r="AF553" s="53">
        <v>-9.1558705062055902E-18</v>
      </c>
      <c r="AG553" s="53">
        <v>-3.1589314497537702E-17</v>
      </c>
      <c r="AH553" s="53">
        <v>-1.6847634398686801E-16</v>
      </c>
      <c r="AI553" s="53">
        <v>-2.8557711750920598E-16</v>
      </c>
      <c r="AJ553" s="53">
        <v>-4.7853387918905799E-16</v>
      </c>
      <c r="AK553" s="53">
        <v>2.6466666666666701E-2</v>
      </c>
      <c r="AL553" s="53">
        <v>-3.0808688933348098E-16</v>
      </c>
      <c r="AM553" s="53">
        <v>-2.60333421486791E-16</v>
      </c>
      <c r="AN553" s="53">
        <v>0.17343623997413099</v>
      </c>
      <c r="AO553" s="53">
        <v>6.4881353780780804E-2</v>
      </c>
      <c r="AP553" s="53">
        <v>2.2204460492503101E-16</v>
      </c>
      <c r="AQ553" s="53">
        <v>2.2204460492503101E-16</v>
      </c>
      <c r="AR553" s="53">
        <v>0.131883955596488</v>
      </c>
      <c r="AS553" s="53">
        <v>3.7387072136537698E-2</v>
      </c>
      <c r="AT553" s="53">
        <v>2.7054957289637899E-5</v>
      </c>
      <c r="AU553" s="53">
        <v>9.2455577020574595E-2</v>
      </c>
      <c r="AV553" s="53">
        <v>4.8989230795137397E-7</v>
      </c>
      <c r="AW553" s="53">
        <v>0.186302265022736</v>
      </c>
      <c r="AX553" s="53">
        <v>2.2204460492503101E-16</v>
      </c>
      <c r="AY553" s="53">
        <v>2.2204460492503101E-16</v>
      </c>
      <c r="AZ553" s="53">
        <v>2.2204460492503101E-16</v>
      </c>
      <c r="BA553" s="53">
        <v>2.2204460492503101E-16</v>
      </c>
      <c r="BB553" s="53">
        <v>1.34355732276639E-11</v>
      </c>
      <c r="BC553" s="53">
        <v>2.2204460492503101E-16</v>
      </c>
      <c r="BD553" s="53">
        <v>7.5385585782591796E-5</v>
      </c>
      <c r="BE553" s="53">
        <v>0.93954644776658502</v>
      </c>
      <c r="BF553" s="53">
        <v>2.2204460492503101E-16</v>
      </c>
      <c r="BG553" s="53">
        <v>4.6603698644474601E-9</v>
      </c>
      <c r="BH553" s="53">
        <v>5.4290118375847499E-3</v>
      </c>
      <c r="BI553" s="53">
        <v>2.2204460492503101E-16</v>
      </c>
      <c r="BJ553" s="53">
        <v>2.9834254652940002E-2</v>
      </c>
      <c r="BK553" s="53">
        <v>5.4770631270176096E-7</v>
      </c>
      <c r="BL553" s="53">
        <v>2.2204460492503101E-16</v>
      </c>
      <c r="BN553" s="5">
        <f t="shared" si="40"/>
        <v>1</v>
      </c>
      <c r="BO553" s="5">
        <f t="shared" si="41"/>
        <v>1</v>
      </c>
      <c r="BQ553" s="5">
        <f t="shared" si="38"/>
        <v>1</v>
      </c>
      <c r="BR553" s="5">
        <f t="shared" si="39"/>
        <v>1</v>
      </c>
    </row>
    <row r="554" spans="1:70" x14ac:dyDescent="0.35">
      <c r="A554">
        <v>553</v>
      </c>
      <c r="B554" t="s">
        <v>1942</v>
      </c>
      <c r="C554">
        <v>4.7</v>
      </c>
      <c r="D554">
        <v>3.5</v>
      </c>
      <c r="E554">
        <v>3.2</v>
      </c>
      <c r="F554">
        <v>1.34</v>
      </c>
      <c r="G554">
        <v>1.47</v>
      </c>
      <c r="H554">
        <v>1.0900000000000001</v>
      </c>
      <c r="I554">
        <v>74.47</v>
      </c>
      <c r="K554" t="s">
        <v>1572</v>
      </c>
      <c r="L554">
        <v>4000</v>
      </c>
      <c r="M554" t="s">
        <v>104</v>
      </c>
      <c r="N554" t="s">
        <v>1370</v>
      </c>
      <c r="O554" s="53">
        <v>6.7966666666666606E-2</v>
      </c>
      <c r="P554" s="53">
        <v>1.9999999999999502E-3</v>
      </c>
      <c r="Q554" s="53">
        <v>-7.1831429693247606E-17</v>
      </c>
      <c r="R554" s="53">
        <v>5.46666666666667E-3</v>
      </c>
      <c r="S554" s="53">
        <v>-1.8551826741486401E-16</v>
      </c>
      <c r="T554" s="53">
        <v>-2.24820162486594E-17</v>
      </c>
      <c r="U554" s="53">
        <v>-2.7613328290598799E-17</v>
      </c>
      <c r="V554" s="53">
        <v>4.9999999999982198E-4</v>
      </c>
      <c r="W554" s="53">
        <v>-2.1982415887578101E-17</v>
      </c>
      <c r="X554" s="53">
        <v>0.33126666666666699</v>
      </c>
      <c r="Y554" s="53">
        <v>0.76643333333333397</v>
      </c>
      <c r="Z554" s="53">
        <v>1</v>
      </c>
      <c r="AA554" s="53">
        <v>-3.31984439938537E-16</v>
      </c>
      <c r="AB554" s="53">
        <v>-1.18571819029967E-16</v>
      </c>
      <c r="AC554" s="53">
        <v>-2.6790202001247799E-17</v>
      </c>
      <c r="AD554" s="53">
        <v>-1.5150380949791E-16</v>
      </c>
      <c r="AE554" s="53">
        <v>-9.1593399531575403E-18</v>
      </c>
      <c r="AF554" s="53">
        <v>-7.9762585425413603E-18</v>
      </c>
      <c r="AG554" s="53">
        <v>-3.1263186484054002E-17</v>
      </c>
      <c r="AH554" s="53">
        <v>9.1999999999999599E-3</v>
      </c>
      <c r="AI554" s="53">
        <v>-2.28789209799629E-16</v>
      </c>
      <c r="AJ554" s="53">
        <v>-4.6149195576106201E-16</v>
      </c>
      <c r="AK554" s="53">
        <v>-3.1669111777432603E-17</v>
      </c>
      <c r="AL554" s="53">
        <v>-3.2807090377673401E-16</v>
      </c>
      <c r="AM554" s="53">
        <v>-2.5988933227694099E-16</v>
      </c>
      <c r="AN554" s="53">
        <v>3.3178925065164302E-3</v>
      </c>
      <c r="AO554" s="53">
        <v>1.53335493063818E-3</v>
      </c>
      <c r="AP554" s="53">
        <v>2.2204460492503101E-16</v>
      </c>
      <c r="AQ554" s="53">
        <v>2.2204460492503101E-16</v>
      </c>
      <c r="AR554" s="53">
        <v>0.22600245661937601</v>
      </c>
      <c r="AS554" s="53">
        <v>0.67123849135652403</v>
      </c>
      <c r="AT554" s="53">
        <v>2.8017742190366399E-5</v>
      </c>
      <c r="AU554" s="53">
        <v>3.0340362330366601E-2</v>
      </c>
      <c r="AV554" s="53">
        <v>8.1796220323793297E-10</v>
      </c>
      <c r="AW554" s="53">
        <v>2.0212581382067898E-2</v>
      </c>
      <c r="AX554" s="53">
        <v>2.2204460492503101E-16</v>
      </c>
      <c r="AY554" s="53">
        <v>2.2204460492503101E-16</v>
      </c>
      <c r="AZ554" s="53">
        <v>2.2204460492503101E-16</v>
      </c>
      <c r="BA554" s="53">
        <v>2.2204460492503101E-16</v>
      </c>
      <c r="BB554" s="53">
        <v>2.2204460492503101E-16</v>
      </c>
      <c r="BC554" s="53">
        <v>2.2204460492503101E-16</v>
      </c>
      <c r="BD554" s="53">
        <v>8.4686249272606105E-5</v>
      </c>
      <c r="BE554" s="53">
        <v>0.99522255718498198</v>
      </c>
      <c r="BF554" s="53">
        <v>2.2204460492503101E-16</v>
      </c>
      <c r="BG554" s="53">
        <v>5.3890513454582497E-12</v>
      </c>
      <c r="BH554" s="53">
        <v>1.11935445149507E-4</v>
      </c>
      <c r="BI554" s="53">
        <v>2.2204460492503101E-16</v>
      </c>
      <c r="BJ554" s="53">
        <v>3.86455648041921E-3</v>
      </c>
      <c r="BK554" s="53">
        <v>7.6568057985278696E-10</v>
      </c>
      <c r="BL554" s="53">
        <v>2.2204460492503101E-16</v>
      </c>
      <c r="BN554" s="5">
        <f t="shared" si="40"/>
        <v>2</v>
      </c>
      <c r="BO554" s="5">
        <f t="shared" si="41"/>
        <v>1</v>
      </c>
      <c r="BQ554" s="5">
        <f t="shared" si="38"/>
        <v>2</v>
      </c>
      <c r="BR554" s="5">
        <f t="shared" si="39"/>
        <v>2</v>
      </c>
    </row>
    <row r="555" spans="1:70" x14ac:dyDescent="0.35">
      <c r="A555">
        <v>554</v>
      </c>
      <c r="B555" t="s">
        <v>1943</v>
      </c>
      <c r="C555">
        <v>5.2</v>
      </c>
      <c r="D555">
        <v>3.7</v>
      </c>
      <c r="E555">
        <v>3.2</v>
      </c>
      <c r="F555">
        <v>1.41</v>
      </c>
      <c r="G555">
        <v>1.63</v>
      </c>
      <c r="H555">
        <v>1.1599999999999999</v>
      </c>
      <c r="I555">
        <v>71.150000000000006</v>
      </c>
      <c r="K555" t="s">
        <v>1572</v>
      </c>
      <c r="L555">
        <v>4000</v>
      </c>
      <c r="M555" t="s">
        <v>104</v>
      </c>
      <c r="N555" t="s">
        <v>1370</v>
      </c>
      <c r="O555" s="53">
        <v>0.19220000000000001</v>
      </c>
      <c r="P555" s="53">
        <v>1.19999999999995E-3</v>
      </c>
      <c r="Q555" s="53">
        <v>5.8333333333332703E-3</v>
      </c>
      <c r="R555" s="53">
        <v>-2.5951463200612999E-17</v>
      </c>
      <c r="S555" s="53">
        <v>-1.91346938294146E-16</v>
      </c>
      <c r="T555" s="53">
        <v>-2.6034729927459901E-17</v>
      </c>
      <c r="U555" s="53">
        <v>-2.7960272985794199E-17</v>
      </c>
      <c r="V555" s="53">
        <v>-1.9229062786507699E-16</v>
      </c>
      <c r="W555" s="53">
        <v>-2.5729418595688001E-17</v>
      </c>
      <c r="X555" s="53">
        <v>1.6366666666666699E-2</v>
      </c>
      <c r="Y555" s="53">
        <v>0.78859999999999997</v>
      </c>
      <c r="Z555" s="53">
        <v>0.99229999999999996</v>
      </c>
      <c r="AA555" s="53">
        <v>-3.3290037393385299E-16</v>
      </c>
      <c r="AB555" s="53">
        <v>-1.26343380202343E-16</v>
      </c>
      <c r="AC555" s="53">
        <v>-2.7289802362329099E-17</v>
      </c>
      <c r="AD555" s="53">
        <v>-1.45064515955085E-16</v>
      </c>
      <c r="AE555" s="53">
        <v>1.9999999999999701E-3</v>
      </c>
      <c r="AF555" s="53">
        <v>-8.9234175604247005E-18</v>
      </c>
      <c r="AG555" s="53">
        <v>-3.1422781043843897E-17</v>
      </c>
      <c r="AH555" s="53">
        <v>-1.2317924458216101E-16</v>
      </c>
      <c r="AI555" s="53">
        <v>4.9999999999984898E-4</v>
      </c>
      <c r="AJ555" s="53">
        <v>-4.7417625381740395E-16</v>
      </c>
      <c r="AK555" s="53">
        <v>2.42666666666667E-2</v>
      </c>
      <c r="AL555" s="53">
        <v>-3.4439118223872399E-16</v>
      </c>
      <c r="AM555" s="53">
        <v>-2.60333421486791E-16</v>
      </c>
      <c r="AN555" s="53">
        <v>0.19772697533428499</v>
      </c>
      <c r="AO555" s="53">
        <v>5.5755109929114298E-3</v>
      </c>
      <c r="AP555" s="53">
        <v>2.2204460492503101E-16</v>
      </c>
      <c r="AQ555" s="53">
        <v>2.2204460492503101E-16</v>
      </c>
      <c r="AR555" s="53">
        <v>7.7610988091582095E-2</v>
      </c>
      <c r="AS555" s="53">
        <v>0.43258211283291198</v>
      </c>
      <c r="AT555" s="53">
        <v>4.9402310880174697E-5</v>
      </c>
      <c r="AU555" s="53">
        <v>1.7577318504994398E-2</v>
      </c>
      <c r="AV555" s="53">
        <v>3.3479857751175899E-6</v>
      </c>
      <c r="AW555" s="53">
        <v>0.14450834164604501</v>
      </c>
      <c r="AX555" s="53">
        <v>2.2204460492503101E-16</v>
      </c>
      <c r="AY555" s="53">
        <v>2.2204460492503101E-16</v>
      </c>
      <c r="AZ555" s="53">
        <v>2.2204460492503101E-16</v>
      </c>
      <c r="BA555" s="53">
        <v>2.2204460492503101E-16</v>
      </c>
      <c r="BB555" s="53">
        <v>3.1297197255494201E-13</v>
      </c>
      <c r="BC555" s="53">
        <v>2.2204460492503101E-16</v>
      </c>
      <c r="BD555" s="53">
        <v>2.9064222494630299E-5</v>
      </c>
      <c r="BE555" s="53">
        <v>0.935991332580555</v>
      </c>
      <c r="BF555" s="53">
        <v>2.2204460492503101E-16</v>
      </c>
      <c r="BG555" s="53">
        <v>4.2077796657411602E-10</v>
      </c>
      <c r="BH555" s="53">
        <v>1.14753337009615E-3</v>
      </c>
      <c r="BI555" s="53">
        <v>2.2204460492503101E-16</v>
      </c>
      <c r="BJ555" s="53">
        <v>1.3291330061589999E-2</v>
      </c>
      <c r="BK555" s="53">
        <v>4.0245660985613201E-8</v>
      </c>
      <c r="BL555" s="53">
        <v>2.2204460492503101E-16</v>
      </c>
      <c r="BN555" s="5">
        <f t="shared" si="40"/>
        <v>2</v>
      </c>
      <c r="BO555" s="5">
        <f t="shared" si="41"/>
        <v>1</v>
      </c>
      <c r="BQ555" s="5">
        <f t="shared" si="38"/>
        <v>2</v>
      </c>
      <c r="BR555" s="5">
        <f t="shared" si="39"/>
        <v>1</v>
      </c>
    </row>
    <row r="556" spans="1:70" x14ac:dyDescent="0.35">
      <c r="A556">
        <v>555</v>
      </c>
      <c r="B556" t="s">
        <v>1944</v>
      </c>
      <c r="C556">
        <v>4.5999999999999996</v>
      </c>
      <c r="D556">
        <v>3.4</v>
      </c>
      <c r="E556">
        <v>3.3</v>
      </c>
      <c r="F556">
        <v>1.35</v>
      </c>
      <c r="G556">
        <v>1.39</v>
      </c>
      <c r="H556">
        <v>1.03</v>
      </c>
      <c r="I556">
        <v>73.91</v>
      </c>
      <c r="K556" t="s">
        <v>1572</v>
      </c>
      <c r="L556">
        <v>4000</v>
      </c>
      <c r="M556" t="s">
        <v>104</v>
      </c>
      <c r="N556" t="s">
        <v>1370</v>
      </c>
      <c r="O556" s="53">
        <v>5.5599999999999997E-2</v>
      </c>
      <c r="P556" s="53">
        <v>3.9999999999999801E-3</v>
      </c>
      <c r="Q556" s="53">
        <v>2.7999999999999301E-3</v>
      </c>
      <c r="R556" s="53">
        <v>3.8999999999999898E-3</v>
      </c>
      <c r="S556" s="53">
        <v>-1.80966353013901E-16</v>
      </c>
      <c r="T556" s="53">
        <v>-2.14550599508812E-17</v>
      </c>
      <c r="U556" s="53">
        <v>-2.71085237590896E-17</v>
      </c>
      <c r="V556" s="53">
        <v>-1.5687451337953499E-16</v>
      </c>
      <c r="W556" s="53">
        <v>-2.0844437287337299E-17</v>
      </c>
      <c r="X556" s="53">
        <v>0.25223333333333298</v>
      </c>
      <c r="Y556" s="53">
        <v>0.77806666666666702</v>
      </c>
      <c r="Z556" s="53">
        <v>0.998</v>
      </c>
      <c r="AA556" s="53">
        <v>7.9999999999967196E-4</v>
      </c>
      <c r="AB556" s="53">
        <v>-1.03861363953683E-16</v>
      </c>
      <c r="AC556" s="53">
        <v>-2.7863995832877501E-17</v>
      </c>
      <c r="AD556" s="53">
        <v>-1.4703516182379401E-16</v>
      </c>
      <c r="AE556" s="53">
        <v>1.3333333333333201E-3</v>
      </c>
      <c r="AF556" s="53">
        <v>-7.7195194680967903E-18</v>
      </c>
      <c r="AG556" s="53">
        <v>-3.0950936258378202E-17</v>
      </c>
      <c r="AH556" s="53">
        <v>9.9999999999985409E-4</v>
      </c>
      <c r="AI556" s="53">
        <v>2.3999999999998198E-3</v>
      </c>
      <c r="AJ556" s="53">
        <v>-4.6290749011745904E-16</v>
      </c>
      <c r="AK556" s="53">
        <v>5.9999999999999897E-3</v>
      </c>
      <c r="AL556" s="53">
        <v>-2.7511326550211401E-16</v>
      </c>
      <c r="AM556" s="53">
        <v>-2.5990321006474902E-16</v>
      </c>
      <c r="AN556" s="53">
        <v>1.0032224180594801E-3</v>
      </c>
      <c r="AO556" s="53">
        <v>2.93699918321744E-3</v>
      </c>
      <c r="AP556" s="53">
        <v>2.2204460492503101E-16</v>
      </c>
      <c r="AQ556" s="53">
        <v>2.2204460492503101E-16</v>
      </c>
      <c r="AR556" s="53">
        <v>0.27302331227665699</v>
      </c>
      <c r="AS556" s="53">
        <v>0.957345743982569</v>
      </c>
      <c r="AT556" s="53">
        <v>1.55081961914247E-5</v>
      </c>
      <c r="AU556" s="53">
        <v>3.0747900628437099E-2</v>
      </c>
      <c r="AV556" s="53">
        <v>2.1116315117988499E-10</v>
      </c>
      <c r="AW556" s="53">
        <v>1.00965726345609E-2</v>
      </c>
      <c r="AX556" s="53">
        <v>2.2204460492503101E-16</v>
      </c>
      <c r="AY556" s="53">
        <v>2.2204460492503101E-16</v>
      </c>
      <c r="AZ556" s="53">
        <v>2.2204460492503101E-16</v>
      </c>
      <c r="BA556" s="53">
        <v>2.2204460492503101E-16</v>
      </c>
      <c r="BB556" s="53">
        <v>2.2204460492503101E-16</v>
      </c>
      <c r="BC556" s="53">
        <v>2.2204460492503101E-16</v>
      </c>
      <c r="BD556" s="53">
        <v>2.4670010249866503E-4</v>
      </c>
      <c r="BE556" s="53">
        <v>0.99771186963073299</v>
      </c>
      <c r="BF556" s="53">
        <v>2.2204460492503101E-16</v>
      </c>
      <c r="BG556" s="53">
        <v>5.6276814662934601E-13</v>
      </c>
      <c r="BH556" s="53">
        <v>7.5290797320922806E-5</v>
      </c>
      <c r="BI556" s="53">
        <v>2.2204460492503101E-16</v>
      </c>
      <c r="BJ556" s="53">
        <v>7.7184354405268199E-3</v>
      </c>
      <c r="BK556" s="53">
        <v>7.92811722805875E-10</v>
      </c>
      <c r="BL556" s="53">
        <v>2.2204460492503101E-16</v>
      </c>
      <c r="BN556" s="5">
        <f t="shared" si="40"/>
        <v>2</v>
      </c>
      <c r="BO556" s="5">
        <f t="shared" si="41"/>
        <v>2</v>
      </c>
      <c r="BQ556" s="5">
        <f t="shared" si="38"/>
        <v>2</v>
      </c>
      <c r="BR556" s="5">
        <f t="shared" si="39"/>
        <v>2</v>
      </c>
    </row>
    <row r="557" spans="1:70" x14ac:dyDescent="0.35">
      <c r="A557">
        <v>556</v>
      </c>
      <c r="B557" t="s">
        <v>1945</v>
      </c>
      <c r="C557">
        <v>4.5</v>
      </c>
      <c r="D557">
        <v>3.6</v>
      </c>
      <c r="E557">
        <v>3.2</v>
      </c>
      <c r="F557">
        <v>1.25</v>
      </c>
      <c r="G557">
        <v>1.41</v>
      </c>
      <c r="H557">
        <v>1.1299999999999999</v>
      </c>
      <c r="I557">
        <v>80</v>
      </c>
      <c r="K557" t="s">
        <v>1572</v>
      </c>
      <c r="L557">
        <v>4000</v>
      </c>
      <c r="M557" t="s">
        <v>104</v>
      </c>
      <c r="N557" t="s">
        <v>1370</v>
      </c>
      <c r="O557" s="53">
        <v>6.6666666666666805E-4</v>
      </c>
      <c r="P557" s="53">
        <v>4.14666666666667E-2</v>
      </c>
      <c r="Q557" s="53">
        <v>2.5999999999999301E-3</v>
      </c>
      <c r="R557" s="53">
        <v>-2.0622392682412301E-17</v>
      </c>
      <c r="S557" s="53">
        <v>-1.80688797257744E-16</v>
      </c>
      <c r="T557" s="53">
        <v>-1.9872992140790301E-17</v>
      </c>
      <c r="U557" s="53">
        <v>-2.6900356941972301E-17</v>
      </c>
      <c r="V557" s="53">
        <v>-1.77580172788794E-16</v>
      </c>
      <c r="W557" s="53">
        <v>-1.9206858326015201E-17</v>
      </c>
      <c r="X557" s="53">
        <v>0.49283333333333301</v>
      </c>
      <c r="Y557" s="53">
        <v>0.64412857142857205</v>
      </c>
      <c r="Z557" s="53">
        <v>0.968733333333333</v>
      </c>
      <c r="AA557" s="53">
        <v>-3.3137381727499399E-16</v>
      </c>
      <c r="AB557" s="53">
        <v>-1.09107167745037E-16</v>
      </c>
      <c r="AC557" s="53">
        <v>-2.3246161939827199E-17</v>
      </c>
      <c r="AD557" s="53">
        <v>-1.3948564525634301E-16</v>
      </c>
      <c r="AE557" s="53">
        <v>9.99999999999992E-4</v>
      </c>
      <c r="AF557" s="53">
        <v>-7.2459399591551195E-18</v>
      </c>
      <c r="AG557" s="53">
        <v>-3.0102656478625499E-17</v>
      </c>
      <c r="AH557" s="53">
        <v>-1.31228361510693E-16</v>
      </c>
      <c r="AI557" s="53">
        <v>3.3999999999998099E-3</v>
      </c>
      <c r="AJ557" s="53">
        <v>-4.3379189129666398E-16</v>
      </c>
      <c r="AK557" s="53">
        <v>-3.1141755840735601E-17</v>
      </c>
      <c r="AL557" s="53">
        <v>-3.1216695894897799E-16</v>
      </c>
      <c r="AM557" s="53">
        <v>-2.5864033137423799E-16</v>
      </c>
      <c r="AN557" s="53">
        <v>9.7066378718378105E-5</v>
      </c>
      <c r="AO557" s="53">
        <v>1.3407254320196899E-5</v>
      </c>
      <c r="AP557" s="53">
        <v>2.2204460492503101E-16</v>
      </c>
      <c r="AQ557" s="53">
        <v>2.2204460492503101E-16</v>
      </c>
      <c r="AR557" s="53">
        <v>0.33341262036004798</v>
      </c>
      <c r="AS557" s="53">
        <v>0.82191255090051996</v>
      </c>
      <c r="AT557" s="53">
        <v>2.8717651119247599E-5</v>
      </c>
      <c r="AU557" s="53">
        <v>4.7124786782306001E-3</v>
      </c>
      <c r="AV557" s="53">
        <v>2.8945148839213799E-12</v>
      </c>
      <c r="AW557" s="53">
        <v>4.5067372936730696E-3</v>
      </c>
      <c r="AX557" s="53">
        <v>2.2204460492503101E-16</v>
      </c>
      <c r="AY557" s="53">
        <v>2.2204460492503101E-16</v>
      </c>
      <c r="AZ557" s="53">
        <v>2.2204460492503101E-16</v>
      </c>
      <c r="BA557" s="53">
        <v>2.2204460492503101E-16</v>
      </c>
      <c r="BB557" s="53">
        <v>2.2204460492503101E-16</v>
      </c>
      <c r="BC557" s="53">
        <v>2.2204460492503101E-16</v>
      </c>
      <c r="BD557" s="53">
        <v>2.2950658425086401E-5</v>
      </c>
      <c r="BE557" s="53">
        <v>0.97865594546422996</v>
      </c>
      <c r="BF557" s="53">
        <v>2.2204460492503101E-16</v>
      </c>
      <c r="BG557" s="53">
        <v>3.6559980157040099E-13</v>
      </c>
      <c r="BH557" s="53">
        <v>7.9305895253005603E-6</v>
      </c>
      <c r="BI557" s="53">
        <v>2.2204460492503101E-16</v>
      </c>
      <c r="BJ557" s="53">
        <v>1.3924179335896299E-4</v>
      </c>
      <c r="BK557" s="53">
        <v>2.5983664397285501E-12</v>
      </c>
      <c r="BL557" s="53">
        <v>2.2204460492503101E-16</v>
      </c>
      <c r="BN557" s="5">
        <f t="shared" si="40"/>
        <v>1</v>
      </c>
      <c r="BO557" s="5">
        <f t="shared" si="41"/>
        <v>2</v>
      </c>
      <c r="BQ557" s="5">
        <f t="shared" si="38"/>
        <v>2</v>
      </c>
      <c r="BR557" s="5">
        <f t="shared" si="39"/>
        <v>2</v>
      </c>
    </row>
    <row r="558" spans="1:70" x14ac:dyDescent="0.35">
      <c r="A558">
        <v>557</v>
      </c>
      <c r="B558" t="s">
        <v>1946</v>
      </c>
      <c r="C558">
        <v>4.2</v>
      </c>
      <c r="D558">
        <v>3.4</v>
      </c>
      <c r="E558">
        <v>3.5</v>
      </c>
      <c r="F558">
        <v>1.24</v>
      </c>
      <c r="G558">
        <v>1.2</v>
      </c>
      <c r="H558">
        <v>0.97</v>
      </c>
      <c r="I558">
        <v>80.95</v>
      </c>
      <c r="K558" t="s">
        <v>1572</v>
      </c>
      <c r="L558">
        <v>4000</v>
      </c>
      <c r="M558" t="s">
        <v>104</v>
      </c>
      <c r="N558" t="s">
        <v>1370</v>
      </c>
      <c r="O558" s="53">
        <v>4.7999999999999996E-3</v>
      </c>
      <c r="P558" s="53">
        <v>0.21736666666666701</v>
      </c>
      <c r="Q558" s="53">
        <v>1.9999999999999402E-3</v>
      </c>
      <c r="R558" s="53">
        <v>6.1100000000000002E-2</v>
      </c>
      <c r="S558" s="53">
        <v>-1.5115686480271501E-16</v>
      </c>
      <c r="T558" s="53">
        <v>1.33333333333333E-3</v>
      </c>
      <c r="U558" s="53">
        <v>-2.4868995751603501E-17</v>
      </c>
      <c r="V558" s="53">
        <v>3.6400000000000002E-2</v>
      </c>
      <c r="W558" s="53">
        <v>-1.6681100944993001E-17</v>
      </c>
      <c r="X558" s="53">
        <v>0.66016666666666701</v>
      </c>
      <c r="Y558" s="53">
        <v>0.41770000000000002</v>
      </c>
      <c r="Z558" s="53">
        <v>0.67836666666666701</v>
      </c>
      <c r="AA558" s="53">
        <v>7.9999999999970004E-4</v>
      </c>
      <c r="AB558" s="53">
        <v>9.9999999999992109E-4</v>
      </c>
      <c r="AC558" s="53">
        <v>-2.17083295783738E-17</v>
      </c>
      <c r="AD558" s="53">
        <v>1.6866666666666599E-2</v>
      </c>
      <c r="AE558" s="53">
        <v>7.8666666666666694E-3</v>
      </c>
      <c r="AF558" s="53">
        <v>-6.5780714209040499E-18</v>
      </c>
      <c r="AG558" s="53">
        <v>-2.8798144424690998E-17</v>
      </c>
      <c r="AH558" s="53">
        <v>5.5666666666665896E-3</v>
      </c>
      <c r="AI558" s="53">
        <v>2.72333333333333E-2</v>
      </c>
      <c r="AJ558" s="53">
        <v>-3.95794508278868E-16</v>
      </c>
      <c r="AK558" s="53">
        <v>6.6766666666666696E-2</v>
      </c>
      <c r="AL558" s="53">
        <v>-2.1649348980190599E-16</v>
      </c>
      <c r="AM558" s="53">
        <v>-2.5232593792168199E-16</v>
      </c>
      <c r="AN558" s="53">
        <v>6.47281432483508E-8</v>
      </c>
      <c r="AO558" s="53">
        <v>8.8724827066463005E-6</v>
      </c>
      <c r="AP558" s="53">
        <v>2.2204460492503101E-16</v>
      </c>
      <c r="AQ558" s="53">
        <v>2.2204460492503101E-16</v>
      </c>
      <c r="AR558" s="53">
        <v>0.32614196432360598</v>
      </c>
      <c r="AS558" s="53">
        <v>0.95704296837641201</v>
      </c>
      <c r="AT558" s="53">
        <v>1.5288934973364999E-5</v>
      </c>
      <c r="AU558" s="53">
        <v>2.75910646055167E-3</v>
      </c>
      <c r="AV558" s="53">
        <v>2.2204460492503101E-16</v>
      </c>
      <c r="AW558" s="53">
        <v>1.3755096419057101E-4</v>
      </c>
      <c r="AX558" s="53">
        <v>2.2204460492503101E-16</v>
      </c>
      <c r="AY558" s="53">
        <v>2.2204460492503101E-16</v>
      </c>
      <c r="AZ558" s="53">
        <v>2.2204460492503101E-16</v>
      </c>
      <c r="BA558" s="53">
        <v>2.2204460492503101E-16</v>
      </c>
      <c r="BB558" s="53">
        <v>2.2204460492503101E-16</v>
      </c>
      <c r="BC558" s="53">
        <v>1</v>
      </c>
      <c r="BD558" s="53">
        <v>5.3271012203202396E-4</v>
      </c>
      <c r="BE558" s="53">
        <v>0.99949876148935402</v>
      </c>
      <c r="BF558" s="53">
        <v>2.2204460492503101E-16</v>
      </c>
      <c r="BG558" s="53">
        <v>2.2204460492503101E-16</v>
      </c>
      <c r="BH558" s="53">
        <v>3.2208335469661999E-7</v>
      </c>
      <c r="BI558" s="53">
        <v>2.2204460492503101E-16</v>
      </c>
      <c r="BJ558" s="53">
        <v>3.2806737493591997E-5</v>
      </c>
      <c r="BK558" s="53">
        <v>1.33314562440607E-13</v>
      </c>
      <c r="BL558" s="53">
        <v>2.2204460492503101E-16</v>
      </c>
      <c r="BN558" s="5">
        <f t="shared" si="40"/>
        <v>0</v>
      </c>
      <c r="BO558" s="5">
        <f t="shared" si="41"/>
        <v>3</v>
      </c>
      <c r="BQ558" s="5">
        <f t="shared" si="38"/>
        <v>2</v>
      </c>
      <c r="BR558" s="5">
        <f t="shared" si="39"/>
        <v>3</v>
      </c>
    </row>
    <row r="559" spans="1:70" x14ac:dyDescent="0.35">
      <c r="A559">
        <v>558</v>
      </c>
      <c r="B559" t="s">
        <v>1947</v>
      </c>
      <c r="C559">
        <v>4.7</v>
      </c>
      <c r="D559">
        <v>3.7</v>
      </c>
      <c r="E559">
        <v>3.1</v>
      </c>
      <c r="F559">
        <v>1.27</v>
      </c>
      <c r="G559">
        <v>1.52</v>
      </c>
      <c r="H559">
        <v>1.19</v>
      </c>
      <c r="I559">
        <v>78.72</v>
      </c>
      <c r="K559" t="s">
        <v>1572</v>
      </c>
      <c r="L559">
        <v>4000</v>
      </c>
      <c r="M559" t="s">
        <v>104</v>
      </c>
      <c r="N559" t="s">
        <v>1370</v>
      </c>
      <c r="O559" s="53">
        <v>4.9799999999999997E-2</v>
      </c>
      <c r="P559" s="53">
        <v>3.8033333333333301E-2</v>
      </c>
      <c r="Q559" s="53">
        <v>-7.1942451995710097E-17</v>
      </c>
      <c r="R559" s="53">
        <v>2.1999999999999902E-3</v>
      </c>
      <c r="S559" s="53">
        <v>-1.81743509131138E-16</v>
      </c>
      <c r="T559" s="53">
        <v>-2.228772721935E-17</v>
      </c>
      <c r="U559" s="53">
        <v>-2.7288935000591201E-17</v>
      </c>
      <c r="V559" s="53">
        <v>-1.8363088827300101E-16</v>
      </c>
      <c r="W559" s="53">
        <v>-2.17603712826531E-17</v>
      </c>
      <c r="X559" s="53">
        <v>0.42043333333333299</v>
      </c>
      <c r="Y559" s="53">
        <v>0.49719999999999998</v>
      </c>
      <c r="Z559" s="53">
        <v>0.97153333333333303</v>
      </c>
      <c r="AA559" s="53">
        <v>-3.3339997429493501E-16</v>
      </c>
      <c r="AB559" s="53">
        <v>-1.15490950136632E-16</v>
      </c>
      <c r="AC559" s="53">
        <v>-2.3958265926715701E-17</v>
      </c>
      <c r="AD559" s="53">
        <v>-1.41969769273942E-16</v>
      </c>
      <c r="AE559" s="53">
        <v>1.9999999999999801E-3</v>
      </c>
      <c r="AF559" s="53">
        <v>-7.7889084071358596E-18</v>
      </c>
      <c r="AG559" s="53">
        <v>-3.0921445959286598E-17</v>
      </c>
      <c r="AH559" s="53">
        <v>1.46666666666654E-3</v>
      </c>
      <c r="AI559" s="53">
        <v>4.9999999999984302E-4</v>
      </c>
      <c r="AJ559" s="53">
        <v>-4.3148817852056702E-16</v>
      </c>
      <c r="AK559" s="53">
        <v>-2.9282132274488502E-17</v>
      </c>
      <c r="AL559" s="53">
        <v>-3.18856052672345E-16</v>
      </c>
      <c r="AM559" s="53">
        <v>-2.5864033137423799E-16</v>
      </c>
      <c r="AN559" s="53">
        <v>2.35928180470316E-3</v>
      </c>
      <c r="AO559" s="53">
        <v>3.4029569992363701E-5</v>
      </c>
      <c r="AP559" s="53">
        <v>2.2204460492503101E-16</v>
      </c>
      <c r="AQ559" s="53">
        <v>2.2204460492503101E-16</v>
      </c>
      <c r="AR559" s="53">
        <v>0.22732778336280399</v>
      </c>
      <c r="AS559" s="53">
        <v>0.43070009078833699</v>
      </c>
      <c r="AT559" s="53">
        <v>4.8402540581541799E-5</v>
      </c>
      <c r="AU559" s="53">
        <v>7.4711192080593996E-3</v>
      </c>
      <c r="AV559" s="53">
        <v>1.7522818386446101E-10</v>
      </c>
      <c r="AW559" s="53">
        <v>1.9891247890648701E-2</v>
      </c>
      <c r="AX559" s="53">
        <v>2.2204460492503101E-16</v>
      </c>
      <c r="AY559" s="53">
        <v>2.2204460492503101E-16</v>
      </c>
      <c r="AZ559" s="53">
        <v>2.2204460492503101E-16</v>
      </c>
      <c r="BA559" s="53">
        <v>2.2204460492503101E-16</v>
      </c>
      <c r="BB559" s="53">
        <v>2.2204460492503101E-16</v>
      </c>
      <c r="BC559" s="53">
        <v>2.2204460492503101E-16</v>
      </c>
      <c r="BD559" s="53">
        <v>8.7099720907458801E-6</v>
      </c>
      <c r="BE559" s="53">
        <v>0.95467945258791298</v>
      </c>
      <c r="BF559" s="53">
        <v>2.2204460492503101E-16</v>
      </c>
      <c r="BG559" s="53">
        <v>1.3501551731616099E-11</v>
      </c>
      <c r="BH559" s="53">
        <v>3.58380133871911E-5</v>
      </c>
      <c r="BI559" s="53">
        <v>2.2204460492503101E-16</v>
      </c>
      <c r="BJ559" s="53">
        <v>2.9310293084923E-4</v>
      </c>
      <c r="BK559" s="53">
        <v>2.0493246730269701E-11</v>
      </c>
      <c r="BL559" s="53">
        <v>2.2204460492503101E-16</v>
      </c>
      <c r="BN559" s="5">
        <f t="shared" si="40"/>
        <v>1</v>
      </c>
      <c r="BO559" s="5">
        <f t="shared" si="41"/>
        <v>1</v>
      </c>
      <c r="BQ559" s="5">
        <f t="shared" si="38"/>
        <v>1</v>
      </c>
      <c r="BR559" s="5">
        <f t="shared" si="39"/>
        <v>1</v>
      </c>
    </row>
    <row r="560" spans="1:70" x14ac:dyDescent="0.35">
      <c r="A560">
        <v>559</v>
      </c>
      <c r="B560" t="s">
        <v>1948</v>
      </c>
      <c r="C560">
        <v>5</v>
      </c>
      <c r="D560">
        <v>3.4</v>
      </c>
      <c r="E560">
        <v>3.1</v>
      </c>
      <c r="F560">
        <v>1.47</v>
      </c>
      <c r="G560">
        <v>1.61</v>
      </c>
      <c r="H560">
        <v>1.1000000000000001</v>
      </c>
      <c r="I560">
        <v>68</v>
      </c>
      <c r="K560" t="s">
        <v>1572</v>
      </c>
      <c r="L560">
        <v>4000</v>
      </c>
      <c r="M560" t="s">
        <v>104</v>
      </c>
      <c r="N560" t="s">
        <v>1370</v>
      </c>
      <c r="O560" s="53">
        <v>0.1221</v>
      </c>
      <c r="P560" s="53">
        <v>8.6666666666666507E-3</v>
      </c>
      <c r="Q560" s="53">
        <v>6.1666666666666198E-3</v>
      </c>
      <c r="R560" s="53">
        <v>3.2666666666666699E-3</v>
      </c>
      <c r="S560" s="53">
        <v>-1.90458759874446E-16</v>
      </c>
      <c r="T560" s="53">
        <v>-2.6895152771544401E-17</v>
      </c>
      <c r="U560" s="53">
        <v>-2.82864009992778E-17</v>
      </c>
      <c r="V560" s="53">
        <v>-1.8762769116165101E-16</v>
      </c>
      <c r="W560" s="53">
        <v>-2.6506574712925599E-17</v>
      </c>
      <c r="X560" s="53">
        <v>8.0566666666666703E-2</v>
      </c>
      <c r="Y560" s="53">
        <v>0.55116666666666703</v>
      </c>
      <c r="Z560" s="53">
        <v>0.99850000000000005</v>
      </c>
      <c r="AA560" s="53">
        <v>7.9999999999966903E-4</v>
      </c>
      <c r="AB560" s="53">
        <v>-1.26287869051112E-16</v>
      </c>
      <c r="AC560" s="53">
        <v>-2.9561422754120801E-17</v>
      </c>
      <c r="AD560" s="53">
        <v>6.6666666666650597E-4</v>
      </c>
      <c r="AE560" s="53">
        <v>6.6666666666666602E-3</v>
      </c>
      <c r="AF560" s="53">
        <v>-9.1038288019262794E-18</v>
      </c>
      <c r="AG560" s="53">
        <v>-3.1603192285345502E-17</v>
      </c>
      <c r="AH560" s="53">
        <v>-1.61204383175573E-16</v>
      </c>
      <c r="AI560" s="53">
        <v>-2.7494673204841998E-16</v>
      </c>
      <c r="AJ560" s="53">
        <v>-4.8089310311638696E-16</v>
      </c>
      <c r="AK560" s="53">
        <v>6.4666666666666596E-3</v>
      </c>
      <c r="AL560" s="53">
        <v>-3.3084646133829699E-16</v>
      </c>
      <c r="AM560" s="53">
        <v>-2.6036117706240701E-16</v>
      </c>
      <c r="AN560" s="53">
        <v>0.17863184909287999</v>
      </c>
      <c r="AO560" s="53">
        <v>5.5243256642135002E-2</v>
      </c>
      <c r="AP560" s="53">
        <v>2.2204460492503101E-16</v>
      </c>
      <c r="AQ560" s="53">
        <v>2.2204460492503101E-16</v>
      </c>
      <c r="AR560" s="53">
        <v>0.16063431981249801</v>
      </c>
      <c r="AS560" s="53">
        <v>0.39617595241405001</v>
      </c>
      <c r="AT560" s="53">
        <v>1.98295516087546E-5</v>
      </c>
      <c r="AU560" s="53">
        <v>7.09962485876484E-2</v>
      </c>
      <c r="AV560" s="53">
        <v>5.3356489683619801E-7</v>
      </c>
      <c r="AW560" s="53">
        <v>0.15745296019511901</v>
      </c>
      <c r="AX560" s="53">
        <v>2.2204460492503101E-16</v>
      </c>
      <c r="AY560" s="53">
        <v>2.2204460492503101E-16</v>
      </c>
      <c r="AZ560" s="53">
        <v>2.2204460492503101E-16</v>
      </c>
      <c r="BA560" s="53">
        <v>2.2204460492503101E-16</v>
      </c>
      <c r="BB560" s="53">
        <v>1.6406512924962199E-11</v>
      </c>
      <c r="BC560" s="53">
        <v>2.2204460492503101E-16</v>
      </c>
      <c r="BD560" s="53">
        <v>1.08571282933577E-4</v>
      </c>
      <c r="BE560" s="53">
        <v>0.92716856602212405</v>
      </c>
      <c r="BF560" s="53">
        <v>2.2204460492503101E-16</v>
      </c>
      <c r="BG560" s="53">
        <v>1.2106438312179299E-9</v>
      </c>
      <c r="BH560" s="53">
        <v>4.1351143169317496E-3</v>
      </c>
      <c r="BI560" s="53">
        <v>2.2204460492503101E-16</v>
      </c>
      <c r="BJ560" s="53">
        <v>6.1560232204453301E-2</v>
      </c>
      <c r="BK560" s="53">
        <v>4.9256474781968096E-7</v>
      </c>
      <c r="BL560" s="53">
        <v>2.2204460492503101E-16</v>
      </c>
      <c r="BN560" s="5">
        <f t="shared" si="40"/>
        <v>1</v>
      </c>
      <c r="BO560" s="5">
        <f t="shared" si="41"/>
        <v>1</v>
      </c>
      <c r="BQ560" s="5">
        <f t="shared" si="38"/>
        <v>2</v>
      </c>
      <c r="BR560" s="5">
        <f t="shared" si="39"/>
        <v>1</v>
      </c>
    </row>
    <row r="561" spans="1:70" x14ac:dyDescent="0.35">
      <c r="A561">
        <v>560</v>
      </c>
      <c r="B561" t="s">
        <v>1949</v>
      </c>
      <c r="C561">
        <v>5.4</v>
      </c>
      <c r="D561">
        <v>3.7</v>
      </c>
      <c r="E561">
        <v>3.5</v>
      </c>
      <c r="F561">
        <v>1.46</v>
      </c>
      <c r="G561">
        <v>1.54</v>
      </c>
      <c r="H561">
        <v>1.06</v>
      </c>
      <c r="I561">
        <v>68.52</v>
      </c>
      <c r="K561" t="s">
        <v>1572</v>
      </c>
      <c r="L561">
        <v>4000</v>
      </c>
      <c r="M561" t="s">
        <v>104</v>
      </c>
      <c r="N561" t="s">
        <v>1370</v>
      </c>
      <c r="O561" s="53">
        <v>0.109733333333333</v>
      </c>
      <c r="P561" s="53">
        <v>1.01E-2</v>
      </c>
      <c r="Q561" s="53">
        <v>4.9999999999991902E-4</v>
      </c>
      <c r="R561" s="53">
        <v>3.7699999999999997E-2</v>
      </c>
      <c r="S561" s="53">
        <v>-1.8579582317101999E-16</v>
      </c>
      <c r="T561" s="53">
        <v>-2.60069743518443E-17</v>
      </c>
      <c r="U561" s="53">
        <v>-2.7568225480223399E-17</v>
      </c>
      <c r="V561" s="53">
        <v>2.5666666666664898E-3</v>
      </c>
      <c r="W561" s="53">
        <v>-2.55628851419942E-17</v>
      </c>
      <c r="X561" s="53">
        <v>9.5033333333333303E-2</v>
      </c>
      <c r="Y561" s="53">
        <v>0.73753333333333404</v>
      </c>
      <c r="Z561" s="53">
        <v>0.99533333333333296</v>
      </c>
      <c r="AA561" s="53">
        <v>-3.3292812950946899E-16</v>
      </c>
      <c r="AB561" s="53">
        <v>-1.2595480214372399E-16</v>
      </c>
      <c r="AC561" s="53">
        <v>-2.88866153219658E-17</v>
      </c>
      <c r="AD561" s="53">
        <v>3.99999999999871E-4</v>
      </c>
      <c r="AE561" s="53">
        <v>1.2E-2</v>
      </c>
      <c r="AF561" s="53">
        <v>-9.0552565445989295E-18</v>
      </c>
      <c r="AG561" s="53">
        <v>-3.1257982313626103E-17</v>
      </c>
      <c r="AH561" s="53">
        <v>8.6766666666666603E-2</v>
      </c>
      <c r="AI561" s="53">
        <v>4.3999999999999101E-3</v>
      </c>
      <c r="AJ561" s="53">
        <v>-4.7717385598389199E-16</v>
      </c>
      <c r="AK561" s="53">
        <v>7.9999999999984901E-4</v>
      </c>
      <c r="AL561" s="53">
        <v>1.49999999999968E-3</v>
      </c>
      <c r="AM561" s="53">
        <v>-2.6045832157706198E-16</v>
      </c>
      <c r="AN561" s="53">
        <v>0.12779764884991801</v>
      </c>
      <c r="AO561" s="53">
        <v>2.2425767807527499E-2</v>
      </c>
      <c r="AP561" s="53">
        <v>2.2204460492503101E-16</v>
      </c>
      <c r="AQ561" s="53">
        <v>2.2204460492503101E-16</v>
      </c>
      <c r="AR561" s="53">
        <v>5.12202765198655E-2</v>
      </c>
      <c r="AS561" s="53">
        <v>0.93354700627850795</v>
      </c>
      <c r="AT561" s="53">
        <v>4.4326925414488098E-5</v>
      </c>
      <c r="AU561" s="53">
        <v>1.4030541849661101E-2</v>
      </c>
      <c r="AV561" s="53">
        <v>5.9855243581959299E-5</v>
      </c>
      <c r="AW561" s="53">
        <v>8.9930581628612796E-2</v>
      </c>
      <c r="AX561" s="53">
        <v>2.2204460492503101E-16</v>
      </c>
      <c r="AY561" s="53">
        <v>5.6941618531084503E-13</v>
      </c>
      <c r="AZ561" s="53">
        <v>2.2204460492503101E-16</v>
      </c>
      <c r="BA561" s="53">
        <v>2.2204460492503101E-16</v>
      </c>
      <c r="BB561" s="53">
        <v>1.1504628429729199E-11</v>
      </c>
      <c r="BC561" s="53">
        <v>2.2204460492503101E-16</v>
      </c>
      <c r="BD561" s="53">
        <v>2.2258183283707699E-4</v>
      </c>
      <c r="BE561" s="53">
        <v>0.98324266212773703</v>
      </c>
      <c r="BF561" s="53">
        <v>2.2204460492503101E-16</v>
      </c>
      <c r="BG561" s="53">
        <v>1.51434408274521E-11</v>
      </c>
      <c r="BH561" s="53">
        <v>9.3494076049768999E-4</v>
      </c>
      <c r="BI561" s="53">
        <v>2.2204460492503101E-16</v>
      </c>
      <c r="BJ561" s="53">
        <v>6.7631209434584297E-2</v>
      </c>
      <c r="BK561" s="53">
        <v>2.6691925165453602E-7</v>
      </c>
      <c r="BL561" s="53">
        <v>2.2204460492503101E-16</v>
      </c>
      <c r="BN561" s="5">
        <f t="shared" si="40"/>
        <v>2</v>
      </c>
      <c r="BO561" s="5">
        <f t="shared" si="41"/>
        <v>2</v>
      </c>
      <c r="BQ561" s="5">
        <f t="shared" si="38"/>
        <v>2</v>
      </c>
      <c r="BR561" s="5">
        <f t="shared" si="39"/>
        <v>2</v>
      </c>
    </row>
    <row r="562" spans="1:70" x14ac:dyDescent="0.35">
      <c r="A562">
        <v>561</v>
      </c>
      <c r="B562" t="s">
        <v>1950</v>
      </c>
      <c r="C562">
        <v>4.7</v>
      </c>
      <c r="D562">
        <v>3.4</v>
      </c>
      <c r="E562">
        <v>3.3</v>
      </c>
      <c r="F562">
        <v>1.38</v>
      </c>
      <c r="G562">
        <v>1.42</v>
      </c>
      <c r="H562">
        <v>1.03</v>
      </c>
      <c r="I562">
        <v>72.34</v>
      </c>
      <c r="K562" t="s">
        <v>1572</v>
      </c>
      <c r="L562">
        <v>4000</v>
      </c>
      <c r="M562" t="s">
        <v>104</v>
      </c>
      <c r="N562" t="s">
        <v>1370</v>
      </c>
      <c r="O562" s="53">
        <v>2.9933333333333301E-2</v>
      </c>
      <c r="P562" s="53">
        <v>5.9999999999999802E-3</v>
      </c>
      <c r="Q562" s="53">
        <v>9.2333333333332896E-3</v>
      </c>
      <c r="R562" s="53">
        <v>3.8999999999999898E-3</v>
      </c>
      <c r="S562" s="53">
        <v>-1.8191004258483201E-16</v>
      </c>
      <c r="T562" s="53">
        <v>-2.2648549702353201E-17</v>
      </c>
      <c r="U562" s="53">
        <v>-2.72368932963118E-17</v>
      </c>
      <c r="V562" s="53">
        <v>-1.5726309143815299E-16</v>
      </c>
      <c r="W562" s="53">
        <v>-2.2704060853584401E-17</v>
      </c>
      <c r="X562" s="53">
        <v>0.21893333333333301</v>
      </c>
      <c r="Y562" s="53">
        <v>0.82720000000000005</v>
      </c>
      <c r="Z562" s="53">
        <v>1</v>
      </c>
      <c r="AA562" s="53">
        <v>7.9999999999967196E-4</v>
      </c>
      <c r="AB562" s="53">
        <v>-1.06054054427318E-16</v>
      </c>
      <c r="AC562" s="53">
        <v>-2.8727888123913897E-17</v>
      </c>
      <c r="AD562" s="53">
        <v>-1.4856171848265401E-16</v>
      </c>
      <c r="AE562" s="53">
        <v>1.3333333333333201E-3</v>
      </c>
      <c r="AF562" s="53">
        <v>-8.0872808450038699E-18</v>
      </c>
      <c r="AG562" s="53">
        <v>-3.1257982313626103E-17</v>
      </c>
      <c r="AH562" s="53">
        <v>9.99999999999853E-4</v>
      </c>
      <c r="AI562" s="53">
        <v>2.3999999999998198E-3</v>
      </c>
      <c r="AJ562" s="53">
        <v>-4.7545301029572297E-16</v>
      </c>
      <c r="AK562" s="53">
        <v>-2.9753977059954197E-17</v>
      </c>
      <c r="AL562" s="53">
        <v>-2.8477220581635299E-16</v>
      </c>
      <c r="AM562" s="53">
        <v>-2.5990321006474902E-16</v>
      </c>
      <c r="AN562" s="53">
        <v>3.5984448122640201E-3</v>
      </c>
      <c r="AO562" s="53">
        <v>7.4347553385835999E-3</v>
      </c>
      <c r="AP562" s="53">
        <v>2.2204460492503101E-16</v>
      </c>
      <c r="AQ562" s="53">
        <v>2.2204460492503101E-16</v>
      </c>
      <c r="AR562" s="53">
        <v>0.23069357353871001</v>
      </c>
      <c r="AS562" s="53">
        <v>0.95515456580812796</v>
      </c>
      <c r="AT562" s="53">
        <v>1.5741754940506499E-5</v>
      </c>
      <c r="AU562" s="53">
        <v>3.9404378058867401E-2</v>
      </c>
      <c r="AV562" s="53">
        <v>1.7606615320567399E-9</v>
      </c>
      <c r="AW562" s="53">
        <v>1.77267558385397E-2</v>
      </c>
      <c r="AX562" s="53">
        <v>2.2204460492503101E-16</v>
      </c>
      <c r="AY562" s="53">
        <v>2.2204460492503101E-16</v>
      </c>
      <c r="AZ562" s="53">
        <v>2.2204460492503101E-16</v>
      </c>
      <c r="BA562" s="53">
        <v>2.2204460492503101E-16</v>
      </c>
      <c r="BB562" s="53">
        <v>2.2204460492503101E-16</v>
      </c>
      <c r="BC562" s="53">
        <v>2.2204460492503101E-16</v>
      </c>
      <c r="BD562" s="53">
        <v>2.7423753165825598E-4</v>
      </c>
      <c r="BE562" s="53">
        <v>0.99652810447656004</v>
      </c>
      <c r="BF562" s="53">
        <v>2.2204460492503101E-16</v>
      </c>
      <c r="BG562" s="53">
        <v>1.73593200034088E-12</v>
      </c>
      <c r="BH562" s="53">
        <v>1.72792716949098E-4</v>
      </c>
      <c r="BI562" s="53">
        <v>2.2204460492503101E-16</v>
      </c>
      <c r="BJ562" s="53">
        <v>1.8299410786068501E-2</v>
      </c>
      <c r="BK562" s="53">
        <v>4.1179092847432302E-9</v>
      </c>
      <c r="BL562" s="53">
        <v>2.2204460492503101E-16</v>
      </c>
      <c r="BN562" s="5">
        <f t="shared" si="40"/>
        <v>2</v>
      </c>
      <c r="BO562" s="5">
        <f t="shared" si="41"/>
        <v>2</v>
      </c>
      <c r="BQ562" s="5">
        <f t="shared" si="38"/>
        <v>2</v>
      </c>
      <c r="BR562" s="5">
        <f t="shared" si="39"/>
        <v>2</v>
      </c>
    </row>
    <row r="563" spans="1:70" x14ac:dyDescent="0.35">
      <c r="A563">
        <v>562</v>
      </c>
      <c r="B563" t="s">
        <v>1951</v>
      </c>
      <c r="C563">
        <v>5</v>
      </c>
      <c r="D563">
        <v>2.9</v>
      </c>
      <c r="E563">
        <v>2.9</v>
      </c>
      <c r="F563">
        <v>1.72</v>
      </c>
      <c r="G563">
        <v>1.72</v>
      </c>
      <c r="H563">
        <v>1</v>
      </c>
      <c r="I563">
        <v>58</v>
      </c>
      <c r="K563" t="s">
        <v>1572</v>
      </c>
      <c r="L563">
        <v>4000</v>
      </c>
      <c r="M563" t="s">
        <v>104</v>
      </c>
      <c r="N563" t="s">
        <v>1370</v>
      </c>
      <c r="O563" s="53">
        <v>0.20116666666666699</v>
      </c>
      <c r="P563" s="53">
        <v>4.9999999999999602E-3</v>
      </c>
      <c r="Q563" s="53">
        <v>0.167633333333333</v>
      </c>
      <c r="R563" s="53">
        <v>2.3999999999999898E-3</v>
      </c>
      <c r="S563" s="53">
        <v>-1.75859327100625E-16</v>
      </c>
      <c r="T563" s="53">
        <v>-2.6811886044697499E-17</v>
      </c>
      <c r="U563" s="53">
        <v>-2.79880285614098E-17</v>
      </c>
      <c r="V563" s="53">
        <v>4.5166666666666598E-2</v>
      </c>
      <c r="W563" s="53">
        <v>-2.7144952952085102E-17</v>
      </c>
      <c r="X563" s="53">
        <v>0.28877777777777802</v>
      </c>
      <c r="Y563" s="53">
        <v>4.1071428571428599E-2</v>
      </c>
      <c r="Z563" s="53">
        <v>2.75666666666666E-2</v>
      </c>
      <c r="AA563" s="53">
        <v>-3.0897506775318101E-16</v>
      </c>
      <c r="AB563" s="53">
        <v>-1.083300116278E-16</v>
      </c>
      <c r="AC563" s="53">
        <v>-3.2138354477684302E-17</v>
      </c>
      <c r="AD563" s="53">
        <v>-2.6792457141766601E-16</v>
      </c>
      <c r="AE563" s="53">
        <v>0.12946666666666701</v>
      </c>
      <c r="AF563" s="53">
        <v>-9.2235247217686805E-18</v>
      </c>
      <c r="AG563" s="53">
        <v>-3.1743704886899598E-17</v>
      </c>
      <c r="AH563" s="53">
        <v>8.3333333333332395E-3</v>
      </c>
      <c r="AI563" s="53">
        <v>-3.4064417953061399E-16</v>
      </c>
      <c r="AJ563" s="53">
        <v>-4.8230863747278399E-16</v>
      </c>
      <c r="AK563" s="53">
        <v>0.92503333333333404</v>
      </c>
      <c r="AL563" s="53">
        <v>6.6333333333332802E-3</v>
      </c>
      <c r="AM563" s="53">
        <v>-2.60944044150335E-16</v>
      </c>
      <c r="AN563" s="53">
        <v>0.45014695820742101</v>
      </c>
      <c r="AO563" s="53">
        <v>0.24909182400788801</v>
      </c>
      <c r="AP563" s="53">
        <v>3.2345367698681702E-11</v>
      </c>
      <c r="AQ563" s="53">
        <v>2.2855187919399201E-12</v>
      </c>
      <c r="AR563" s="53">
        <v>0.115844067422923</v>
      </c>
      <c r="AS563" s="53">
        <v>4.1526853408282802E-3</v>
      </c>
      <c r="AT563" s="53">
        <v>1.05906114198627E-5</v>
      </c>
      <c r="AU563" s="53">
        <v>0.542110475655181</v>
      </c>
      <c r="AV563" s="53">
        <v>3.8205180652888398E-6</v>
      </c>
      <c r="AW563" s="53">
        <v>0.29436115054351802</v>
      </c>
      <c r="AX563" s="53">
        <v>6.0058496437281297E-12</v>
      </c>
      <c r="AY563" s="53">
        <v>1.32223061241204E-7</v>
      </c>
      <c r="AZ563" s="53">
        <v>2.2204460492503101E-16</v>
      </c>
      <c r="BA563" s="53">
        <v>2.2204460492503101E-16</v>
      </c>
      <c r="BB563" s="53">
        <v>1.41336030312041E-6</v>
      </c>
      <c r="BC563" s="53">
        <v>2.2204460492503101E-16</v>
      </c>
      <c r="BD563" s="53">
        <v>1.3826026354825901E-3</v>
      </c>
      <c r="BE563" s="53">
        <v>1.50324824377213E-2</v>
      </c>
      <c r="BF563" s="53">
        <v>2.2204460492503101E-16</v>
      </c>
      <c r="BG563" s="53">
        <v>1.7306699629373399E-7</v>
      </c>
      <c r="BH563" s="53">
        <v>9.5267073564261701E-2</v>
      </c>
      <c r="BI563" s="53">
        <v>2.6258863708183999E-10</v>
      </c>
      <c r="BJ563" s="53">
        <v>0.58670729749571005</v>
      </c>
      <c r="BK563" s="53">
        <v>1.48790744019394E-3</v>
      </c>
      <c r="BL563" s="53">
        <v>2.2204460492503101E-16</v>
      </c>
      <c r="BN563" s="5">
        <f t="shared" si="40"/>
        <v>1</v>
      </c>
      <c r="BO563" s="5">
        <f t="shared" si="41"/>
        <v>0</v>
      </c>
      <c r="BQ563" s="5">
        <f t="shared" si="38"/>
        <v>1</v>
      </c>
      <c r="BR563" s="5">
        <f t="shared" si="39"/>
        <v>2</v>
      </c>
    </row>
    <row r="564" spans="1:70" x14ac:dyDescent="0.35">
      <c r="A564">
        <v>563</v>
      </c>
      <c r="B564" t="s">
        <v>1952</v>
      </c>
      <c r="C564">
        <v>5.5</v>
      </c>
      <c r="D564">
        <v>3.1</v>
      </c>
      <c r="E564">
        <v>2.8</v>
      </c>
      <c r="F564">
        <v>1.77</v>
      </c>
      <c r="G564">
        <v>1.96</v>
      </c>
      <c r="H564">
        <v>1.1100000000000001</v>
      </c>
      <c r="I564">
        <v>56.36</v>
      </c>
      <c r="K564" t="s">
        <v>1572</v>
      </c>
      <c r="L564">
        <v>4000</v>
      </c>
      <c r="M564" t="s">
        <v>104</v>
      </c>
      <c r="N564" t="s">
        <v>1370</v>
      </c>
      <c r="O564" s="53">
        <v>0.55086666666666695</v>
      </c>
      <c r="P564" s="53">
        <v>0.415316666666667</v>
      </c>
      <c r="Q564" s="53">
        <v>0.19900000000000001</v>
      </c>
      <c r="R564" s="53">
        <v>0.243433333333333</v>
      </c>
      <c r="S564" s="53">
        <v>-1.8041124150158801E-16</v>
      </c>
      <c r="T564" s="53">
        <v>-2.7033930649622601E-17</v>
      </c>
      <c r="U564" s="53">
        <v>-2.9433053216898502E-17</v>
      </c>
      <c r="V564" s="53">
        <v>-1.89237514547358E-16</v>
      </c>
      <c r="W564" s="53">
        <v>-2.7255975254547599E-17</v>
      </c>
      <c r="X564" s="53">
        <v>3.1733333333333301E-2</v>
      </c>
      <c r="Y564" s="53">
        <v>9.9999999999980096E-4</v>
      </c>
      <c r="Z564" s="53">
        <v>1.9333333333333199E-2</v>
      </c>
      <c r="AA564" s="53">
        <v>-3.2604474675679299E-16</v>
      </c>
      <c r="AB564" s="53">
        <v>-1.29424249095678E-16</v>
      </c>
      <c r="AC564" s="53">
        <v>-3.10185904739413E-17</v>
      </c>
      <c r="AD564" s="53">
        <v>1.4999999999997799E-3</v>
      </c>
      <c r="AE564" s="53">
        <v>9.5233333333333406E-2</v>
      </c>
      <c r="AF564" s="53">
        <v>-9.3518942589909702E-18</v>
      </c>
      <c r="AG564" s="53">
        <v>-3.1794011867702901E-17</v>
      </c>
      <c r="AH564" s="53">
        <v>1.21666666666666E-2</v>
      </c>
      <c r="AI564" s="53">
        <v>-3.4386382630202699E-16</v>
      </c>
      <c r="AJ564" s="53">
        <v>-4.5705106366256099E-16</v>
      </c>
      <c r="AK564" s="53">
        <v>5.9666666666663998E-3</v>
      </c>
      <c r="AL564" s="53">
        <v>3.9799999999999898E-2</v>
      </c>
      <c r="AM564" s="53">
        <v>-2.6090241078691199E-16</v>
      </c>
      <c r="AN564" s="53">
        <v>0.237923011126114</v>
      </c>
      <c r="AO564" s="53">
        <v>0.212393059196614</v>
      </c>
      <c r="AP564" s="53">
        <v>3.0941126956763299E-8</v>
      </c>
      <c r="AQ564" s="53">
        <v>4.2859457773124701E-10</v>
      </c>
      <c r="AR564" s="53">
        <v>3.2779388414496902E-2</v>
      </c>
      <c r="AS564" s="53">
        <v>9.5945952873940791E-7</v>
      </c>
      <c r="AT564" s="53">
        <v>3.4799895374487799E-5</v>
      </c>
      <c r="AU564" s="53">
        <v>0.154171438546575</v>
      </c>
      <c r="AV564" s="53">
        <v>2.9454580312441599E-4</v>
      </c>
      <c r="AW564" s="53">
        <v>0.49081422984408801</v>
      </c>
      <c r="AX564" s="53">
        <v>1.14477404890884E-10</v>
      </c>
      <c r="AY564" s="53">
        <v>2.2732112831994001E-5</v>
      </c>
      <c r="AZ564" s="53">
        <v>2.2204460492503101E-16</v>
      </c>
      <c r="BA564" s="53">
        <v>2.2204460492503101E-16</v>
      </c>
      <c r="BB564" s="53">
        <v>1.8688463516463799E-5</v>
      </c>
      <c r="BC564" s="53">
        <v>2.2204460492503101E-16</v>
      </c>
      <c r="BD564" s="53">
        <v>3.7264520833754698E-4</v>
      </c>
      <c r="BE564" s="53">
        <v>2.2337192379996702E-3</v>
      </c>
      <c r="BF564" s="53">
        <v>2.2204460492503101E-16</v>
      </c>
      <c r="BG564" s="53">
        <v>8.2777944793204196E-6</v>
      </c>
      <c r="BH564" s="53">
        <v>0.246778814246574</v>
      </c>
      <c r="BI564" s="53">
        <v>7.9857007805590799E-8</v>
      </c>
      <c r="BJ564" s="53">
        <v>3.97845585298068E-2</v>
      </c>
      <c r="BK564" s="53">
        <v>5.6756664289403999E-3</v>
      </c>
      <c r="BL564" s="53">
        <v>2.2204460492503101E-16</v>
      </c>
      <c r="BN564" s="5">
        <f t="shared" si="40"/>
        <v>0</v>
      </c>
      <c r="BO564" s="5">
        <f t="shared" si="41"/>
        <v>0</v>
      </c>
      <c r="BQ564" s="5">
        <f t="shared" si="38"/>
        <v>1</v>
      </c>
      <c r="BR564" s="5">
        <f t="shared" si="39"/>
        <v>0</v>
      </c>
    </row>
    <row r="565" spans="1:70" x14ac:dyDescent="0.35">
      <c r="A565">
        <v>564</v>
      </c>
      <c r="B565" t="s">
        <v>1953</v>
      </c>
      <c r="C565">
        <v>5.5</v>
      </c>
      <c r="D565">
        <v>2.8</v>
      </c>
      <c r="E565">
        <v>2.7</v>
      </c>
      <c r="F565">
        <v>1.96</v>
      </c>
      <c r="G565">
        <v>2.04</v>
      </c>
      <c r="H565">
        <v>1.04</v>
      </c>
      <c r="I565">
        <v>50.91</v>
      </c>
      <c r="K565" t="s">
        <v>1572</v>
      </c>
      <c r="L565">
        <v>4000</v>
      </c>
      <c r="M565" t="s">
        <v>104</v>
      </c>
      <c r="N565" t="s">
        <v>1370</v>
      </c>
      <c r="O565" s="53">
        <v>0.26116666666666699</v>
      </c>
      <c r="P565" s="53">
        <v>8.8340692640692595E-2</v>
      </c>
      <c r="Q565" s="53">
        <v>0.195066666666667</v>
      </c>
      <c r="R565" s="53">
        <v>8.6300000000000002E-2</v>
      </c>
      <c r="S565" s="53">
        <v>-1.6509016376176101E-16</v>
      </c>
      <c r="T565" s="53">
        <v>-2.65343302885412E-17</v>
      </c>
      <c r="U565" s="53">
        <v>-2.9386215683047102E-17</v>
      </c>
      <c r="V565" s="53">
        <v>0.11813333333333299</v>
      </c>
      <c r="W565" s="53">
        <v>-2.74225087082414E-17</v>
      </c>
      <c r="X565" s="53">
        <v>4.5066666666666602E-2</v>
      </c>
      <c r="Y565" s="53">
        <v>4.9999999999999004E-3</v>
      </c>
      <c r="Z565" s="53">
        <v>4.9999999999977395E-4</v>
      </c>
      <c r="AA565" s="53">
        <v>-2.9481972418921002E-16</v>
      </c>
      <c r="AB565" s="53">
        <v>-1.0480505352461501E-16</v>
      </c>
      <c r="AC565" s="53">
        <v>-3.2356062273919402E-17</v>
      </c>
      <c r="AD565" s="53">
        <v>-2.8856084188788599E-16</v>
      </c>
      <c r="AE565" s="53">
        <v>7.8299999999999995E-2</v>
      </c>
      <c r="AF565" s="53">
        <v>-9.33975119465913E-18</v>
      </c>
      <c r="AG565" s="53">
        <v>-3.1806154932034803E-17</v>
      </c>
      <c r="AH565" s="53">
        <v>9.8999999999999401E-3</v>
      </c>
      <c r="AI565" s="53">
        <v>-3.14609449603154E-16</v>
      </c>
      <c r="AJ565" s="53">
        <v>-4.3590131504345199E-16</v>
      </c>
      <c r="AK565" s="53">
        <v>6.6666666666634605E-4</v>
      </c>
      <c r="AL565" s="53">
        <v>0.85044761904761901</v>
      </c>
      <c r="AM565" s="53">
        <v>-2.6098567751375898E-16</v>
      </c>
      <c r="AN565" s="53">
        <v>3.7570401781991503E-2</v>
      </c>
      <c r="AO565" s="53">
        <v>8.6241522383267103E-3</v>
      </c>
      <c r="AP565" s="53">
        <v>1.5442106708861401E-5</v>
      </c>
      <c r="AQ565" s="53">
        <v>1.08826554455054E-4</v>
      </c>
      <c r="AR565" s="53">
        <v>1.22348275259188E-2</v>
      </c>
      <c r="AS565" s="53">
        <v>2.81372067922873E-9</v>
      </c>
      <c r="AT565" s="53">
        <v>3.9075680430947902E-5</v>
      </c>
      <c r="AU565" s="53">
        <v>0.27899207484126398</v>
      </c>
      <c r="AV565" s="53">
        <v>1.26405829048547E-4</v>
      </c>
      <c r="AW565" s="53">
        <v>0.29542644619844299</v>
      </c>
      <c r="AX565" s="53">
        <v>9.6213591123900104E-8</v>
      </c>
      <c r="AY565" s="53">
        <v>1.8157342336654E-3</v>
      </c>
      <c r="AZ565" s="53">
        <v>2.2204460492503101E-16</v>
      </c>
      <c r="BA565" s="53">
        <v>2.2204460492503101E-16</v>
      </c>
      <c r="BB565" s="53">
        <v>9.0581091861067305E-4</v>
      </c>
      <c r="BC565" s="53">
        <v>2.2204460492503101E-16</v>
      </c>
      <c r="BD565" s="53">
        <v>1.9453741830076201E-3</v>
      </c>
      <c r="BE565" s="53">
        <v>5.3442358171580405E-7</v>
      </c>
      <c r="BF565" s="53">
        <v>2.2204460492503101E-16</v>
      </c>
      <c r="BG565" s="53">
        <v>4.3219308079541899E-5</v>
      </c>
      <c r="BH565" s="53">
        <v>0.30864338061846502</v>
      </c>
      <c r="BI565" s="53">
        <v>1.7246472986821602E-5</v>
      </c>
      <c r="BJ565" s="53">
        <v>2.9036693840609699E-2</v>
      </c>
      <c r="BK565" s="53">
        <v>0.113692731482626</v>
      </c>
      <c r="BL565" s="53">
        <v>2.2204460492503101E-16</v>
      </c>
      <c r="BN565" s="5">
        <f t="shared" si="40"/>
        <v>1</v>
      </c>
      <c r="BO565" s="5">
        <f t="shared" si="41"/>
        <v>0</v>
      </c>
      <c r="BQ565" s="5">
        <f t="shared" si="38"/>
        <v>1</v>
      </c>
      <c r="BR565" s="5">
        <f t="shared" si="39"/>
        <v>0</v>
      </c>
    </row>
    <row r="566" spans="1:70" x14ac:dyDescent="0.35">
      <c r="A566">
        <v>565</v>
      </c>
      <c r="B566" t="s">
        <v>1954</v>
      </c>
      <c r="C566">
        <v>5.5</v>
      </c>
      <c r="D566">
        <v>3.1</v>
      </c>
      <c r="E566">
        <v>3</v>
      </c>
      <c r="F566">
        <v>1.77</v>
      </c>
      <c r="G566">
        <v>1.83</v>
      </c>
      <c r="H566">
        <v>1.03</v>
      </c>
      <c r="I566">
        <v>56.36</v>
      </c>
      <c r="K566" t="s">
        <v>1572</v>
      </c>
      <c r="L566">
        <v>4000</v>
      </c>
      <c r="M566" t="s">
        <v>104</v>
      </c>
      <c r="N566" t="s">
        <v>1370</v>
      </c>
      <c r="O566" s="53">
        <v>0.4748</v>
      </c>
      <c r="P566" s="53">
        <v>0.25280000000000002</v>
      </c>
      <c r="Q566" s="53">
        <v>0.11119999999999999</v>
      </c>
      <c r="R566" s="53">
        <v>0.122766666666667</v>
      </c>
      <c r="S566" s="53">
        <v>-1.7885692926711299E-16</v>
      </c>
      <c r="T566" s="53">
        <v>-2.73947531326257E-17</v>
      </c>
      <c r="U566" s="53">
        <v>-2.9322030914435999E-17</v>
      </c>
      <c r="V566" s="53">
        <v>1.9999999999998201E-3</v>
      </c>
      <c r="W566" s="53">
        <v>-2.73947531326257E-17</v>
      </c>
      <c r="X566" s="53">
        <v>0.19620000000000001</v>
      </c>
      <c r="Y566" s="53">
        <v>6.6999999999998996E-3</v>
      </c>
      <c r="Z566" s="53">
        <v>2.6833333333333299E-2</v>
      </c>
      <c r="AA566" s="53">
        <v>-3.3184566206045898E-16</v>
      </c>
      <c r="AB566" s="53">
        <v>-1.20514709323061E-16</v>
      </c>
      <c r="AC566" s="53">
        <v>-3.2219019119317202E-17</v>
      </c>
      <c r="AD566" s="53">
        <v>-2.1282975382064301E-16</v>
      </c>
      <c r="AE566" s="53">
        <v>5.7666666666666699E-2</v>
      </c>
      <c r="AF566" s="53">
        <v>-9.3640373233227995E-18</v>
      </c>
      <c r="AG566" s="53">
        <v>-3.1797481314654902E-17</v>
      </c>
      <c r="AH566" s="53">
        <v>5.3333333333333097E-3</v>
      </c>
      <c r="AI566" s="53">
        <v>-3.4489078259980498E-16</v>
      </c>
      <c r="AJ566" s="53">
        <v>7.9999999999952104E-4</v>
      </c>
      <c r="AK566" s="53">
        <v>0.10680000000000001</v>
      </c>
      <c r="AL566" s="53">
        <v>2.31333333333332E-2</v>
      </c>
      <c r="AM566" s="53">
        <v>-2.6090241078691199E-16</v>
      </c>
      <c r="AN566" s="53">
        <v>0.24734172518622699</v>
      </c>
      <c r="AO566" s="53">
        <v>9.5777534101543105E-2</v>
      </c>
      <c r="AP566" s="53">
        <v>8.9625113985394999E-10</v>
      </c>
      <c r="AQ566" s="53">
        <v>1.75621335851321E-9</v>
      </c>
      <c r="AR566" s="53">
        <v>4.9480848780612798E-2</v>
      </c>
      <c r="AS566" s="53">
        <v>3.1459703153646899E-5</v>
      </c>
      <c r="AT566" s="53">
        <v>3.6701019229328897E-5</v>
      </c>
      <c r="AU566" s="53">
        <v>0.20618086887315701</v>
      </c>
      <c r="AV566" s="53">
        <v>3.2030224917572097E-4</v>
      </c>
      <c r="AW566" s="53">
        <v>0.35786575530303599</v>
      </c>
      <c r="AX566" s="53">
        <v>3.3773939958213098E-10</v>
      </c>
      <c r="AY566" s="53">
        <v>1.92889914018312E-5</v>
      </c>
      <c r="AZ566" s="53">
        <v>2.2204460492503101E-16</v>
      </c>
      <c r="BA566" s="53">
        <v>2.2204460492503101E-16</v>
      </c>
      <c r="BB566" s="53">
        <v>1.27161850318492E-5</v>
      </c>
      <c r="BC566" s="53">
        <v>2.2204460492503101E-16</v>
      </c>
      <c r="BD566" s="53">
        <v>1.2800460015861799E-3</v>
      </c>
      <c r="BE566" s="53">
        <v>3.6348291200397802E-3</v>
      </c>
      <c r="BF566" s="53">
        <v>2.2204460492503101E-16</v>
      </c>
      <c r="BG566" s="53">
        <v>4.7727009702551805E-7</v>
      </c>
      <c r="BH566" s="53">
        <v>0.113229612360795</v>
      </c>
      <c r="BI566" s="53">
        <v>1.7183744830264098E-8</v>
      </c>
      <c r="BJ566" s="53">
        <v>0.159654019801555</v>
      </c>
      <c r="BK566" s="53">
        <v>4.5795631212266104E-3</v>
      </c>
      <c r="BL566" s="53">
        <v>2.2204460492503101E-16</v>
      </c>
      <c r="BN566" s="5">
        <f t="shared" si="40"/>
        <v>0</v>
      </c>
      <c r="BO566" s="5">
        <f t="shared" si="41"/>
        <v>0</v>
      </c>
      <c r="BQ566" s="5">
        <f t="shared" si="38"/>
        <v>0</v>
      </c>
      <c r="BR566" s="5">
        <f t="shared" si="39"/>
        <v>0</v>
      </c>
    </row>
    <row r="567" spans="1:70" x14ac:dyDescent="0.35">
      <c r="A567">
        <v>566</v>
      </c>
      <c r="B567" t="s">
        <v>1955</v>
      </c>
      <c r="C567">
        <v>5.6</v>
      </c>
      <c r="D567">
        <v>2.9</v>
      </c>
      <c r="E567">
        <v>2.8</v>
      </c>
      <c r="F567">
        <v>1.93</v>
      </c>
      <c r="G567">
        <v>2</v>
      </c>
      <c r="H567">
        <v>1.04</v>
      </c>
      <c r="I567">
        <v>51.79</v>
      </c>
      <c r="K567" t="s">
        <v>1572</v>
      </c>
      <c r="L567">
        <v>4000</v>
      </c>
      <c r="M567" t="s">
        <v>104</v>
      </c>
      <c r="N567" t="s">
        <v>1370</v>
      </c>
      <c r="O567" s="53">
        <v>0.38890000000000002</v>
      </c>
      <c r="P567" s="53">
        <v>0.29133037518037502</v>
      </c>
      <c r="Q567" s="53">
        <v>0.108833333333333</v>
      </c>
      <c r="R567" s="53">
        <v>0.28027777777777801</v>
      </c>
      <c r="S567" s="53">
        <v>-1.7119639039719899E-16</v>
      </c>
      <c r="T567" s="53">
        <v>-2.7450264283857001E-17</v>
      </c>
      <c r="U567" s="53">
        <v>-3.0392355299113703E-17</v>
      </c>
      <c r="V567" s="53">
        <v>1.8099999999999901E-2</v>
      </c>
      <c r="W567" s="53">
        <v>-2.75335310107039E-17</v>
      </c>
      <c r="X567" s="53">
        <v>5.4999999999997898E-3</v>
      </c>
      <c r="Y567" s="53">
        <v>1.9999999999998101E-3</v>
      </c>
      <c r="Z567" s="53">
        <v>-2.8357871606488102E-16</v>
      </c>
      <c r="AA567" s="53">
        <v>-3.0725422206501198E-16</v>
      </c>
      <c r="AB567" s="53">
        <v>-1.1612932837579101E-16</v>
      </c>
      <c r="AC567" s="53">
        <v>-3.3324037973514503E-17</v>
      </c>
      <c r="AD567" s="53">
        <v>-2.8547997299455101E-16</v>
      </c>
      <c r="AE567" s="53">
        <v>0.12763333333333299</v>
      </c>
      <c r="AF567" s="53">
        <v>-9.3432206416110801E-18</v>
      </c>
      <c r="AG567" s="53">
        <v>-3.1814828549414599E-17</v>
      </c>
      <c r="AH567" s="53">
        <v>5.8333333333332599E-3</v>
      </c>
      <c r="AI567" s="53">
        <v>-3.2168712138513901E-16</v>
      </c>
      <c r="AJ567" s="53">
        <v>-4.5546899585246998E-16</v>
      </c>
      <c r="AK567" s="53">
        <v>-3.3065217230898701E-16</v>
      </c>
      <c r="AL567" s="53">
        <v>0.57446298701298704</v>
      </c>
      <c r="AM567" s="53">
        <v>-2.6090241078691199E-16</v>
      </c>
      <c r="AN567" s="53">
        <v>5.5366808202526201E-2</v>
      </c>
      <c r="AO567" s="53">
        <v>8.7342291247092703E-3</v>
      </c>
      <c r="AP567" s="53">
        <v>2.7818461535799802E-6</v>
      </c>
      <c r="AQ567" s="53">
        <v>3.3235651147053699E-5</v>
      </c>
      <c r="AR567" s="53">
        <v>1.8208474510715798E-2</v>
      </c>
      <c r="AS567" s="53">
        <v>2.3359974498648399E-8</v>
      </c>
      <c r="AT567" s="53">
        <v>4.1739827743917599E-5</v>
      </c>
      <c r="AU567" s="53">
        <v>0.17685981771263301</v>
      </c>
      <c r="AV567" s="53">
        <v>3.3127704454003902E-4</v>
      </c>
      <c r="AW567" s="53">
        <v>0.331615014275357</v>
      </c>
      <c r="AX567" s="53">
        <v>3.1889238125433302E-8</v>
      </c>
      <c r="AY567" s="53">
        <v>1.4493753083149501E-3</v>
      </c>
      <c r="AZ567" s="53">
        <v>2.2204460492503101E-16</v>
      </c>
      <c r="BA567" s="53">
        <v>2.2204460492503101E-16</v>
      </c>
      <c r="BB567" s="53">
        <v>6.3267963088387902E-4</v>
      </c>
      <c r="BC567" s="53">
        <v>2.2204460492503101E-16</v>
      </c>
      <c r="BD567" s="53">
        <v>1.6690476576352799E-3</v>
      </c>
      <c r="BE567" s="53">
        <v>1.41592970001247E-6</v>
      </c>
      <c r="BF567" s="53">
        <v>2.2204460492503101E-16</v>
      </c>
      <c r="BG567" s="53">
        <v>1.9252401751987199E-5</v>
      </c>
      <c r="BH567" s="53">
        <v>0.26686314630929397</v>
      </c>
      <c r="BI567" s="53">
        <v>7.7400542084539306E-6</v>
      </c>
      <c r="BJ567" s="53">
        <v>3.5665748564335499E-2</v>
      </c>
      <c r="BK567" s="53">
        <v>6.9180971120532703E-2</v>
      </c>
      <c r="BL567" s="53">
        <v>2.2204460492503101E-16</v>
      </c>
      <c r="BN567" s="5">
        <f t="shared" si="40"/>
        <v>0</v>
      </c>
      <c r="BO567" s="5">
        <f t="shared" si="41"/>
        <v>0</v>
      </c>
      <c r="BQ567" s="5">
        <f t="shared" si="38"/>
        <v>1</v>
      </c>
      <c r="BR567" s="5">
        <f t="shared" si="39"/>
        <v>0</v>
      </c>
    </row>
    <row r="568" spans="1:70" x14ac:dyDescent="0.35">
      <c r="A568">
        <v>567</v>
      </c>
      <c r="B568" t="s">
        <v>1956</v>
      </c>
      <c r="C568">
        <v>5.4</v>
      </c>
      <c r="D568">
        <v>2.8</v>
      </c>
      <c r="E568">
        <v>3</v>
      </c>
      <c r="F568">
        <v>1.93</v>
      </c>
      <c r="G568">
        <v>1.8</v>
      </c>
      <c r="H568">
        <v>0.93</v>
      </c>
      <c r="I568">
        <v>51.85</v>
      </c>
      <c r="K568" t="s">
        <v>1572</v>
      </c>
      <c r="L568">
        <v>4000</v>
      </c>
      <c r="M568" t="s">
        <v>104</v>
      </c>
      <c r="N568" t="s">
        <v>1370</v>
      </c>
      <c r="O568" s="53">
        <v>0.2321</v>
      </c>
      <c r="P568" s="53">
        <v>7.2599999999999998E-2</v>
      </c>
      <c r="Q568" s="53">
        <v>0.1933</v>
      </c>
      <c r="R568" s="53">
        <v>1.49E-2</v>
      </c>
      <c r="S568" s="53">
        <v>-1.6059376051202901E-16</v>
      </c>
      <c r="T568" s="53">
        <v>-2.7505775435088299E-17</v>
      </c>
      <c r="U568" s="53">
        <v>-2.9254376698872901E-17</v>
      </c>
      <c r="V568" s="53">
        <v>0.3644</v>
      </c>
      <c r="W568" s="53">
        <v>-2.66731081666194E-17</v>
      </c>
      <c r="X568" s="53">
        <v>0.251533333333333</v>
      </c>
      <c r="Y568" s="53">
        <v>3.8199999999999998E-2</v>
      </c>
      <c r="Z568" s="53">
        <v>1.5533333333333199E-2</v>
      </c>
      <c r="AA568" s="53">
        <v>-2.8721469647052802E-16</v>
      </c>
      <c r="AB568" s="53">
        <v>-9.6866958898544902E-17</v>
      </c>
      <c r="AC568" s="53">
        <v>-3.1607529094035397E-17</v>
      </c>
      <c r="AD568" s="53">
        <v>-2.59195442886551E-16</v>
      </c>
      <c r="AE568" s="53">
        <v>0.17949999999999999</v>
      </c>
      <c r="AF568" s="53">
        <v>-9.3380164711831495E-18</v>
      </c>
      <c r="AG568" s="53">
        <v>-3.1136551670307701E-17</v>
      </c>
      <c r="AH568" s="53">
        <v>4.3333333333332403E-3</v>
      </c>
      <c r="AI568" s="53">
        <v>-3.12527781431982E-16</v>
      </c>
      <c r="AJ568" s="53">
        <v>-4.8294701571194296E-16</v>
      </c>
      <c r="AK568" s="53">
        <v>0.20480000000000001</v>
      </c>
      <c r="AL568" s="53">
        <v>0.56916666666666704</v>
      </c>
      <c r="AM568" s="53">
        <v>-2.5290880500961101E-16</v>
      </c>
      <c r="AN568" s="53">
        <v>0.15069335292108699</v>
      </c>
      <c r="AO568" s="53">
        <v>3.4619047760898001E-3</v>
      </c>
      <c r="AP568" s="53">
        <v>2.9086767766238501E-8</v>
      </c>
      <c r="AQ568" s="53">
        <v>1.90357600506559E-4</v>
      </c>
      <c r="AR568" s="53">
        <v>4.0945768380604701E-2</v>
      </c>
      <c r="AS568" s="53">
        <v>4.0233639381308897E-5</v>
      </c>
      <c r="AT568" s="53">
        <v>2.05986689080936E-5</v>
      </c>
      <c r="AU568" s="53">
        <v>0.35627977222995999</v>
      </c>
      <c r="AV568" s="53">
        <v>1.02076316829898E-4</v>
      </c>
      <c r="AW568" s="53">
        <v>0.21429296838742401</v>
      </c>
      <c r="AX568" s="53">
        <v>2.26282924921331E-8</v>
      </c>
      <c r="AY568" s="53">
        <v>5.6075974685517002E-4</v>
      </c>
      <c r="AZ568" s="53">
        <v>2.2204460492503101E-16</v>
      </c>
      <c r="BA568" s="53">
        <v>2.2204460492503101E-16</v>
      </c>
      <c r="BB568" s="53">
        <v>3.8945014572875698E-4</v>
      </c>
      <c r="BC568" s="53">
        <v>2.2204460492503101E-16</v>
      </c>
      <c r="BD568" s="53">
        <v>6.86499207835668E-3</v>
      </c>
      <c r="BE568" s="53">
        <v>9.2966600573620197E-7</v>
      </c>
      <c r="BF568" s="53">
        <v>2.2204460492503101E-16</v>
      </c>
      <c r="BG568" s="53">
        <v>6.1843710125823397E-7</v>
      </c>
      <c r="BH568" s="53">
        <v>0.12605739849348599</v>
      </c>
      <c r="BI568" s="53">
        <v>7.4644476841455396E-7</v>
      </c>
      <c r="BJ568" s="53">
        <v>0.49066344350471802</v>
      </c>
      <c r="BK568" s="53">
        <v>5.90399573138463E-2</v>
      </c>
      <c r="BL568" s="53">
        <v>2.2204460492503101E-16</v>
      </c>
      <c r="BN568" s="5">
        <f t="shared" si="40"/>
        <v>0</v>
      </c>
      <c r="BO568" s="5">
        <f t="shared" si="41"/>
        <v>0</v>
      </c>
      <c r="BQ568" s="5">
        <f t="shared" si="38"/>
        <v>1</v>
      </c>
      <c r="BR568" s="5">
        <f t="shared" si="39"/>
        <v>0</v>
      </c>
    </row>
    <row r="569" spans="1:70" x14ac:dyDescent="0.35">
      <c r="A569">
        <v>568</v>
      </c>
      <c r="B569" t="s">
        <v>1957</v>
      </c>
      <c r="C569">
        <v>5.0999999999999996</v>
      </c>
      <c r="D569">
        <v>2.9</v>
      </c>
      <c r="E569">
        <v>2.6</v>
      </c>
      <c r="F569">
        <v>1.76</v>
      </c>
      <c r="G569">
        <v>1.96</v>
      </c>
      <c r="H569">
        <v>1.1200000000000001</v>
      </c>
      <c r="I569">
        <v>56.86</v>
      </c>
      <c r="K569" t="s">
        <v>1572</v>
      </c>
      <c r="L569">
        <v>4000</v>
      </c>
      <c r="M569" t="s">
        <v>104</v>
      </c>
      <c r="N569" t="s">
        <v>1370</v>
      </c>
      <c r="O569" s="53">
        <v>9.83333333333333E-2</v>
      </c>
      <c r="P569" s="53">
        <v>0.51501666666666701</v>
      </c>
      <c r="Q569" s="53">
        <v>0.61019999999999996</v>
      </c>
      <c r="R569" s="53">
        <v>0.218966666666667</v>
      </c>
      <c r="S569" s="53">
        <v>-1.8030021919912499E-16</v>
      </c>
      <c r="T569" s="53">
        <v>-2.7061686225238199E-17</v>
      </c>
      <c r="U569" s="53">
        <v>-2.8345381597461003E-17</v>
      </c>
      <c r="V569" s="53">
        <v>-1.8296475445822601E-16</v>
      </c>
      <c r="W569" s="53">
        <v>-2.7033930649622601E-17</v>
      </c>
      <c r="X569" s="53">
        <v>4.48E-2</v>
      </c>
      <c r="Y569" s="53">
        <v>4.9999999999984703E-4</v>
      </c>
      <c r="Z569" s="53">
        <v>-2.14162021450193E-16</v>
      </c>
      <c r="AA569" s="53">
        <v>-2.8349544933803398E-16</v>
      </c>
      <c r="AB569" s="53">
        <v>-1.2095879853291099E-16</v>
      </c>
      <c r="AC569" s="53">
        <v>-2.7458937901236899E-17</v>
      </c>
      <c r="AD569" s="53">
        <v>-2.7540469904607798E-16</v>
      </c>
      <c r="AE569" s="53">
        <v>0.1847</v>
      </c>
      <c r="AF569" s="53">
        <v>-9.2911789373317801E-18</v>
      </c>
      <c r="AG569" s="53">
        <v>-3.1785338250323E-17</v>
      </c>
      <c r="AH569" s="53">
        <v>1.4E-2</v>
      </c>
      <c r="AI569" s="53">
        <v>-3.4308667018478902E-16</v>
      </c>
      <c r="AJ569" s="53">
        <v>-4.34569047413902E-16</v>
      </c>
      <c r="AK569" s="53">
        <v>0.24490000000000001</v>
      </c>
      <c r="AL569" s="53">
        <v>1.38666666666666E-2</v>
      </c>
      <c r="AM569" s="53">
        <v>-2.6098567751375898E-16</v>
      </c>
      <c r="AN569" s="53">
        <v>0.28773224086249399</v>
      </c>
      <c r="AO569" s="53">
        <v>0.40253815735267801</v>
      </c>
      <c r="AP569" s="53">
        <v>3.3254818732674001E-8</v>
      </c>
      <c r="AQ569" s="53">
        <v>8.7109123513327607E-12</v>
      </c>
      <c r="AR569" s="53">
        <v>3.7731138482982901E-2</v>
      </c>
      <c r="AS569" s="53">
        <v>2.5602633109174701E-6</v>
      </c>
      <c r="AT569" s="53">
        <v>1.29328939938168E-5</v>
      </c>
      <c r="AU569" s="53">
        <v>0.35145527977267499</v>
      </c>
      <c r="AV569" s="53">
        <v>7.6854754399235792E-6</v>
      </c>
      <c r="AW569" s="53">
        <v>0.45423821139161702</v>
      </c>
      <c r="AX569" s="53">
        <v>6.8304761448567501E-12</v>
      </c>
      <c r="AY569" s="53">
        <v>9.2347618193776195E-7</v>
      </c>
      <c r="AZ569" s="53">
        <v>2.2204460492503101E-16</v>
      </c>
      <c r="BA569" s="53">
        <v>2.2204460492503101E-16</v>
      </c>
      <c r="BB569" s="53">
        <v>6.4170952643401503E-6</v>
      </c>
      <c r="BC569" s="53">
        <v>2.2204460492503101E-16</v>
      </c>
      <c r="BD569" s="53">
        <v>2.6151410471008898E-4</v>
      </c>
      <c r="BE569" s="53">
        <v>1.59540692133741E-3</v>
      </c>
      <c r="BF569" s="53">
        <v>2.2204460492503101E-16</v>
      </c>
      <c r="BG569" s="53">
        <v>1.8736981962017201E-5</v>
      </c>
      <c r="BH569" s="53">
        <v>0.312225981159303</v>
      </c>
      <c r="BI569" s="53">
        <v>1.6043058065663399E-8</v>
      </c>
      <c r="BJ569" s="53">
        <v>7.2279209191065494E-2</v>
      </c>
      <c r="BK569" s="53">
        <v>3.9658508808482502E-3</v>
      </c>
      <c r="BL569" s="53">
        <v>2.2204460492503101E-16</v>
      </c>
      <c r="BN569" s="5">
        <f t="shared" si="40"/>
        <v>0</v>
      </c>
      <c r="BO569" s="5">
        <f t="shared" si="41"/>
        <v>0</v>
      </c>
      <c r="BQ569" s="5">
        <f t="shared" si="38"/>
        <v>2</v>
      </c>
      <c r="BR569" s="5">
        <f t="shared" si="39"/>
        <v>0</v>
      </c>
    </row>
    <row r="570" spans="1:70" x14ac:dyDescent="0.35">
      <c r="A570">
        <v>569</v>
      </c>
      <c r="B570" t="s">
        <v>1958</v>
      </c>
      <c r="C570">
        <v>5.6</v>
      </c>
      <c r="D570">
        <v>2.9</v>
      </c>
      <c r="E570">
        <v>2.6</v>
      </c>
      <c r="F570">
        <v>1.93</v>
      </c>
      <c r="G570">
        <v>2.15</v>
      </c>
      <c r="H570">
        <v>1.1200000000000001</v>
      </c>
      <c r="I570">
        <v>51.79</v>
      </c>
      <c r="K570" t="s">
        <v>1572</v>
      </c>
      <c r="L570">
        <v>4000</v>
      </c>
      <c r="M570" t="s">
        <v>104</v>
      </c>
      <c r="N570" t="s">
        <v>1370</v>
      </c>
      <c r="O570" s="53">
        <v>6.8900000000000003E-2</v>
      </c>
      <c r="P570" s="53">
        <v>0.16569999999999999</v>
      </c>
      <c r="Q570" s="53">
        <v>0.205166666666667</v>
      </c>
      <c r="R570" s="53">
        <v>0.75626666666666698</v>
      </c>
      <c r="S570" s="53">
        <v>-1.74082970261225E-16</v>
      </c>
      <c r="T570" s="53">
        <v>-2.7339241981394501E-17</v>
      </c>
      <c r="U570" s="53">
        <v>-2.96099950114481E-17</v>
      </c>
      <c r="V570" s="53">
        <v>4.3999999999998398E-3</v>
      </c>
      <c r="W570" s="53">
        <v>-2.7450264283857001E-17</v>
      </c>
      <c r="X570" s="53">
        <v>6.4999999999997699E-3</v>
      </c>
      <c r="Y570" s="53">
        <v>-1.8801626922026999E-16</v>
      </c>
      <c r="Z570" s="53">
        <v>-2.8327340473310902E-16</v>
      </c>
      <c r="AA570" s="53">
        <v>-2.83106871279415E-16</v>
      </c>
      <c r="AB570" s="53">
        <v>-1.22429844040539E-16</v>
      </c>
      <c r="AC570" s="53">
        <v>-3.0192862099376299E-17</v>
      </c>
      <c r="AD570" s="53">
        <v>-2.81288881076591E-16</v>
      </c>
      <c r="AE570" s="53">
        <v>0.12066666666666701</v>
      </c>
      <c r="AF570" s="53">
        <v>-9.3154650659954497E-18</v>
      </c>
      <c r="AG570" s="53">
        <v>-3.1885952211929698E-17</v>
      </c>
      <c r="AH570" s="53">
        <v>3.8999999999998602E-3</v>
      </c>
      <c r="AI570" s="53">
        <v>7.9999999999968497E-4</v>
      </c>
      <c r="AJ570" s="53">
        <v>-4.2557624091443799E-16</v>
      </c>
      <c r="AK570" s="53">
        <v>-3.3092972806514398E-16</v>
      </c>
      <c r="AL570" s="53">
        <v>8.0661904761904699E-2</v>
      </c>
      <c r="AM570" s="53">
        <v>-2.6098567751375898E-16</v>
      </c>
      <c r="AN570" s="53">
        <v>1.9314416495734298E-2</v>
      </c>
      <c r="AO570" s="53">
        <v>3.2211990759647001E-2</v>
      </c>
      <c r="AP570" s="53">
        <v>6.0554322049869401E-5</v>
      </c>
      <c r="AQ570" s="53">
        <v>7.3422782174519099E-6</v>
      </c>
      <c r="AR570" s="53">
        <v>7.4296051463979499E-3</v>
      </c>
      <c r="AS570" s="53">
        <v>1.2985124877500001E-10</v>
      </c>
      <c r="AT570" s="53">
        <v>4.6956749398546401E-5</v>
      </c>
      <c r="AU570" s="53">
        <v>0.12718821248631601</v>
      </c>
      <c r="AV570" s="53">
        <v>2.32155202704013E-4</v>
      </c>
      <c r="AW570" s="53">
        <v>0.37311816794649</v>
      </c>
      <c r="AX570" s="53">
        <v>1.62596048008579E-8</v>
      </c>
      <c r="AY570" s="53">
        <v>1.2540210309425299E-3</v>
      </c>
      <c r="AZ570" s="53">
        <v>2.2204460492503101E-16</v>
      </c>
      <c r="BA570" s="53">
        <v>2.2204460492503101E-16</v>
      </c>
      <c r="BB570" s="53">
        <v>6.6054217630083002E-4</v>
      </c>
      <c r="BC570" s="53">
        <v>2.2204460492503101E-16</v>
      </c>
      <c r="BD570" s="53">
        <v>6.0282410341933501E-4</v>
      </c>
      <c r="BE570" s="53">
        <v>2.45265036115825E-6</v>
      </c>
      <c r="BF570" s="53">
        <v>2.2204460492503101E-16</v>
      </c>
      <c r="BG570" s="53">
        <v>1.9077348286258901E-4</v>
      </c>
      <c r="BH570" s="53">
        <v>0.41829297574560298</v>
      </c>
      <c r="BI570" s="53">
        <v>3.3990753623240898E-5</v>
      </c>
      <c r="BJ570" s="53">
        <v>3.8148663663832298E-3</v>
      </c>
      <c r="BK570" s="53">
        <v>7.0307849912758902E-2</v>
      </c>
      <c r="BL570" s="53">
        <v>2.2204460492503101E-16</v>
      </c>
      <c r="BN570" s="5">
        <f t="shared" si="40"/>
        <v>1</v>
      </c>
      <c r="BO570" s="5">
        <f t="shared" si="41"/>
        <v>0</v>
      </c>
      <c r="BQ570" s="5">
        <f t="shared" si="38"/>
        <v>1</v>
      </c>
      <c r="BR570" s="5">
        <f t="shared" si="39"/>
        <v>0</v>
      </c>
    </row>
    <row r="571" spans="1:70" x14ac:dyDescent="0.35">
      <c r="A571">
        <v>570</v>
      </c>
      <c r="B571" t="s">
        <v>1959</v>
      </c>
      <c r="C571">
        <v>5.3</v>
      </c>
      <c r="D571">
        <v>2.8</v>
      </c>
      <c r="E571">
        <v>2.6</v>
      </c>
      <c r="F571">
        <v>1.89</v>
      </c>
      <c r="G571">
        <v>2.04</v>
      </c>
      <c r="H571">
        <v>1.08</v>
      </c>
      <c r="I571">
        <v>52.83</v>
      </c>
      <c r="K571" t="s">
        <v>1572</v>
      </c>
      <c r="L571">
        <v>4000</v>
      </c>
      <c r="M571" t="s">
        <v>104</v>
      </c>
      <c r="N571" t="s">
        <v>1370</v>
      </c>
      <c r="O571" s="53">
        <v>9.2366666666666694E-2</v>
      </c>
      <c r="P571" s="53">
        <v>0.21003333333333299</v>
      </c>
      <c r="Q571" s="53">
        <v>0.41660000000000003</v>
      </c>
      <c r="R571" s="53">
        <v>0.28453333333333303</v>
      </c>
      <c r="S571" s="53">
        <v>-1.7547074904200599E-16</v>
      </c>
      <c r="T571" s="53">
        <v>-2.7144952952085102E-17</v>
      </c>
      <c r="U571" s="53">
        <v>-2.8591712331049703E-17</v>
      </c>
      <c r="V571" s="53">
        <v>1.9900000000000001E-2</v>
      </c>
      <c r="W571" s="53">
        <v>-2.7117197376469399E-17</v>
      </c>
      <c r="X571" s="53">
        <v>2.2399999999999899E-2</v>
      </c>
      <c r="Y571" s="53">
        <v>2.4999999999998201E-3</v>
      </c>
      <c r="Z571" s="53">
        <v>-2.2418178424743498E-16</v>
      </c>
      <c r="AA571" s="53">
        <v>-2.7769453403436701E-16</v>
      </c>
      <c r="AB571" s="53">
        <v>6.6666666666657297E-4</v>
      </c>
      <c r="AC571" s="53">
        <v>-2.8808552765546797E-17</v>
      </c>
      <c r="AD571" s="53">
        <v>-2.8316238243064598E-16</v>
      </c>
      <c r="AE571" s="53">
        <v>0.25516666666666699</v>
      </c>
      <c r="AF571" s="53">
        <v>-9.3015872781876398E-18</v>
      </c>
      <c r="AG571" s="53">
        <v>-3.1799216038130899E-17</v>
      </c>
      <c r="AH571" s="53">
        <v>8.8333333333332799E-3</v>
      </c>
      <c r="AI571" s="53">
        <v>2.66666666666633E-3</v>
      </c>
      <c r="AJ571" s="53">
        <v>-4.34041691477205E-16</v>
      </c>
      <c r="AK571" s="53">
        <v>6.6666666666635298E-4</v>
      </c>
      <c r="AL571" s="53">
        <v>0.13953333333333301</v>
      </c>
      <c r="AM571" s="53">
        <v>-2.6098567751375898E-16</v>
      </c>
      <c r="AN571" s="53">
        <v>8.7232044101434994E-2</v>
      </c>
      <c r="AO571" s="53">
        <v>8.1678354621504495E-2</v>
      </c>
      <c r="AP571" s="53">
        <v>4.9887068879694498E-6</v>
      </c>
      <c r="AQ571" s="53">
        <v>4.61177632371624E-7</v>
      </c>
      <c r="AR571" s="53">
        <v>1.45583162726617E-2</v>
      </c>
      <c r="AS571" s="53">
        <v>1.2520944210773399E-8</v>
      </c>
      <c r="AT571" s="53">
        <v>2.4118956231871001E-5</v>
      </c>
      <c r="AU571" s="53">
        <v>0.37621121470220797</v>
      </c>
      <c r="AV571" s="53">
        <v>3.49701821223556E-5</v>
      </c>
      <c r="AW571" s="53">
        <v>0.36389197962580699</v>
      </c>
      <c r="AX571" s="53">
        <v>4.3232107497270596E-9</v>
      </c>
      <c r="AY571" s="53">
        <v>1.7049764737718E-4</v>
      </c>
      <c r="AZ571" s="53">
        <v>2.2204460492503101E-16</v>
      </c>
      <c r="BA571" s="53">
        <v>2.2204460492503101E-16</v>
      </c>
      <c r="BB571" s="53">
        <v>1.9290573808246599E-4</v>
      </c>
      <c r="BC571" s="53">
        <v>2.2204460492503101E-16</v>
      </c>
      <c r="BD571" s="53">
        <v>8.6005888032271297E-4</v>
      </c>
      <c r="BE571" s="53">
        <v>1.48717255647239E-5</v>
      </c>
      <c r="BF571" s="53">
        <v>2.2204460492503101E-16</v>
      </c>
      <c r="BG571" s="53">
        <v>5.6565346367448901E-5</v>
      </c>
      <c r="BH571" s="53">
        <v>0.37218789702791499</v>
      </c>
      <c r="BI571" s="53">
        <v>2.3837682556683099E-6</v>
      </c>
      <c r="BJ571" s="53">
        <v>3.7583171461216501E-2</v>
      </c>
      <c r="BK571" s="53">
        <v>4.6191559323793201E-2</v>
      </c>
      <c r="BL571" s="53">
        <v>2.2204460492503101E-16</v>
      </c>
      <c r="BN571" s="5">
        <f t="shared" si="40"/>
        <v>0</v>
      </c>
      <c r="BO571" s="5">
        <f t="shared" si="41"/>
        <v>0</v>
      </c>
      <c r="BQ571" s="5">
        <f t="shared" si="38"/>
        <v>0</v>
      </c>
      <c r="BR571" s="5">
        <f t="shared" si="39"/>
        <v>0</v>
      </c>
    </row>
    <row r="572" spans="1:70" x14ac:dyDescent="0.35">
      <c r="A572">
        <v>571</v>
      </c>
      <c r="B572" t="s">
        <v>1960</v>
      </c>
      <c r="C572">
        <v>5.5</v>
      </c>
      <c r="D572">
        <v>3.1</v>
      </c>
      <c r="E572">
        <v>2.8</v>
      </c>
      <c r="F572">
        <v>1.77</v>
      </c>
      <c r="G572">
        <v>1.96</v>
      </c>
      <c r="H572">
        <v>1.1100000000000001</v>
      </c>
      <c r="I572">
        <v>56.36</v>
      </c>
      <c r="K572" t="s">
        <v>1572</v>
      </c>
      <c r="L572">
        <v>4000</v>
      </c>
      <c r="M572" t="s">
        <v>104</v>
      </c>
      <c r="N572" t="s">
        <v>1370</v>
      </c>
      <c r="O572" s="53">
        <v>0.55086666666666695</v>
      </c>
      <c r="P572" s="53">
        <v>0.415316666666667</v>
      </c>
      <c r="Q572" s="53">
        <v>0.19900000000000001</v>
      </c>
      <c r="R572" s="53">
        <v>0.243433333333333</v>
      </c>
      <c r="S572" s="53">
        <v>-1.8041124150158801E-16</v>
      </c>
      <c r="T572" s="53">
        <v>-2.7033930649622601E-17</v>
      </c>
      <c r="U572" s="53">
        <v>-2.9433053216898502E-17</v>
      </c>
      <c r="V572" s="53">
        <v>-1.89237514547358E-16</v>
      </c>
      <c r="W572" s="53">
        <v>-2.7255975254547599E-17</v>
      </c>
      <c r="X572" s="53">
        <v>3.1733333333333301E-2</v>
      </c>
      <c r="Y572" s="53">
        <v>9.9999999999980096E-4</v>
      </c>
      <c r="Z572" s="53">
        <v>1.9333333333333199E-2</v>
      </c>
      <c r="AA572" s="53">
        <v>-3.2604474675679299E-16</v>
      </c>
      <c r="AB572" s="53">
        <v>-1.29424249095678E-16</v>
      </c>
      <c r="AC572" s="53">
        <v>-3.10185904739413E-17</v>
      </c>
      <c r="AD572" s="53">
        <v>1.4999999999997799E-3</v>
      </c>
      <c r="AE572" s="53">
        <v>9.5233333333333406E-2</v>
      </c>
      <c r="AF572" s="53">
        <v>-9.3518942589909702E-18</v>
      </c>
      <c r="AG572" s="53">
        <v>-3.1794011867702901E-17</v>
      </c>
      <c r="AH572" s="53">
        <v>1.21666666666666E-2</v>
      </c>
      <c r="AI572" s="53">
        <v>-3.4386382630202699E-16</v>
      </c>
      <c r="AJ572" s="53">
        <v>-4.5705106366256099E-16</v>
      </c>
      <c r="AK572" s="53">
        <v>5.9666666666663998E-3</v>
      </c>
      <c r="AL572" s="53">
        <v>3.9799999999999898E-2</v>
      </c>
      <c r="AM572" s="53">
        <v>-2.6090241078691199E-16</v>
      </c>
      <c r="AN572" s="53">
        <v>0.237923011126114</v>
      </c>
      <c r="AO572" s="53">
        <v>0.212393059196614</v>
      </c>
      <c r="AP572" s="53">
        <v>3.0941126956763299E-8</v>
      </c>
      <c r="AQ572" s="53">
        <v>4.2859457773124701E-10</v>
      </c>
      <c r="AR572" s="53">
        <v>3.2779388414496902E-2</v>
      </c>
      <c r="AS572" s="53">
        <v>9.5945952873940791E-7</v>
      </c>
      <c r="AT572" s="53">
        <v>3.4799895374487799E-5</v>
      </c>
      <c r="AU572" s="53">
        <v>0.154171438546575</v>
      </c>
      <c r="AV572" s="53">
        <v>2.9454580312441599E-4</v>
      </c>
      <c r="AW572" s="53">
        <v>0.49081422984408801</v>
      </c>
      <c r="AX572" s="53">
        <v>1.14477404890884E-10</v>
      </c>
      <c r="AY572" s="53">
        <v>2.2732112831994001E-5</v>
      </c>
      <c r="AZ572" s="53">
        <v>2.2204460492503101E-16</v>
      </c>
      <c r="BA572" s="53">
        <v>2.2204460492503101E-16</v>
      </c>
      <c r="BB572" s="53">
        <v>1.8688463516463799E-5</v>
      </c>
      <c r="BC572" s="53">
        <v>2.2204460492503101E-16</v>
      </c>
      <c r="BD572" s="53">
        <v>3.7264520833754698E-4</v>
      </c>
      <c r="BE572" s="53">
        <v>2.2337192379996702E-3</v>
      </c>
      <c r="BF572" s="53">
        <v>2.2204460492503101E-16</v>
      </c>
      <c r="BG572" s="53">
        <v>8.2777944793204196E-6</v>
      </c>
      <c r="BH572" s="53">
        <v>0.246778814246574</v>
      </c>
      <c r="BI572" s="53">
        <v>7.9857007805590799E-8</v>
      </c>
      <c r="BJ572" s="53">
        <v>3.97845585298068E-2</v>
      </c>
      <c r="BK572" s="53">
        <v>5.6756664289403999E-3</v>
      </c>
      <c r="BL572" s="53">
        <v>2.2204460492503101E-16</v>
      </c>
      <c r="BN572" s="5">
        <f t="shared" si="40"/>
        <v>0</v>
      </c>
      <c r="BO572" s="5">
        <f t="shared" si="41"/>
        <v>0</v>
      </c>
      <c r="BQ572" s="5">
        <f t="shared" si="38"/>
        <v>1</v>
      </c>
      <c r="BR572" s="5">
        <f t="shared" si="39"/>
        <v>0</v>
      </c>
    </row>
    <row r="573" spans="1:70" x14ac:dyDescent="0.35">
      <c r="A573">
        <v>572</v>
      </c>
      <c r="B573" t="s">
        <v>1961</v>
      </c>
      <c r="C573">
        <v>5.4</v>
      </c>
      <c r="D573">
        <v>3.4</v>
      </c>
      <c r="E573">
        <v>2.9</v>
      </c>
      <c r="F573">
        <v>1.59</v>
      </c>
      <c r="G573">
        <v>1.86</v>
      </c>
      <c r="H573">
        <v>1.17</v>
      </c>
      <c r="I573">
        <v>62.96</v>
      </c>
      <c r="K573" t="s">
        <v>1572</v>
      </c>
      <c r="L573">
        <v>4000</v>
      </c>
      <c r="M573" t="s">
        <v>104</v>
      </c>
      <c r="N573" t="s">
        <v>1370</v>
      </c>
      <c r="O573" s="53">
        <v>0.77943333333333298</v>
      </c>
      <c r="P573" s="53">
        <v>0.49419999999999997</v>
      </c>
      <c r="Q573" s="53">
        <v>0.11219999999999999</v>
      </c>
      <c r="R573" s="53">
        <v>9.6666666666666602E-3</v>
      </c>
      <c r="S573" s="53">
        <v>-1.9162449405030199E-16</v>
      </c>
      <c r="T573" s="53">
        <v>-2.7117197376469399E-17</v>
      </c>
      <c r="U573" s="53">
        <v>-2.8865798640254102E-17</v>
      </c>
      <c r="V573" s="53">
        <v>-1.93622895494627E-16</v>
      </c>
      <c r="W573" s="53">
        <v>-2.72837308301632E-17</v>
      </c>
      <c r="X573" s="53">
        <v>2.8833333333333301E-2</v>
      </c>
      <c r="Y573" s="53">
        <v>-1.60427227058335E-16</v>
      </c>
      <c r="Z573" s="53">
        <v>0.276666666666667</v>
      </c>
      <c r="AA573" s="53">
        <v>7.9999999999967196E-4</v>
      </c>
      <c r="AB573" s="53">
        <v>-1.2731482534888999E-16</v>
      </c>
      <c r="AC573" s="53">
        <v>-2.8795542339477002E-17</v>
      </c>
      <c r="AD573" s="53">
        <v>-1.68101643716057E-16</v>
      </c>
      <c r="AE573" s="53">
        <v>2.3199999999999998E-2</v>
      </c>
      <c r="AF573" s="53">
        <v>-9.2512802973843095E-18</v>
      </c>
      <c r="AG573" s="53">
        <v>-3.1707275693904102E-17</v>
      </c>
      <c r="AH573" s="53">
        <v>-1.6675549829869901E-16</v>
      </c>
      <c r="AI573" s="53">
        <v>9.9999999999972398E-4</v>
      </c>
      <c r="AJ573" s="53">
        <v>-4.7267745273416003E-16</v>
      </c>
      <c r="AK573" s="53">
        <v>2.3599999999999802E-2</v>
      </c>
      <c r="AL573" s="53">
        <v>3.9999999999969102E-4</v>
      </c>
      <c r="AM573" s="53">
        <v>-2.6065261060637098E-16</v>
      </c>
      <c r="AN573" s="53">
        <v>0.49761303305679699</v>
      </c>
      <c r="AO573" s="53">
        <v>0.205561558575451</v>
      </c>
      <c r="AP573" s="53">
        <v>2.42605831113067E-12</v>
      </c>
      <c r="AQ573" s="53">
        <v>2.2204460492503101E-16</v>
      </c>
      <c r="AR573" s="53">
        <v>5.3599142175765502E-2</v>
      </c>
      <c r="AS573" s="53">
        <v>1.8899068287548399E-4</v>
      </c>
      <c r="AT573" s="53">
        <v>4.3003043034874101E-5</v>
      </c>
      <c r="AU573" s="53">
        <v>7.9185692295169099E-2</v>
      </c>
      <c r="AV573" s="53">
        <v>1.18426371734764E-4</v>
      </c>
      <c r="AW573" s="53">
        <v>0.48902551248123</v>
      </c>
      <c r="AX573" s="53">
        <v>2.2204460492503101E-16</v>
      </c>
      <c r="AY573" s="53">
        <v>3.4313374474302802E-9</v>
      </c>
      <c r="AZ573" s="53">
        <v>2.2204460492503101E-16</v>
      </c>
      <c r="BA573" s="53">
        <v>2.2204460492503101E-16</v>
      </c>
      <c r="BB573" s="53">
        <v>1.5558821628577201E-8</v>
      </c>
      <c r="BC573" s="53">
        <v>2.2204460492503101E-16</v>
      </c>
      <c r="BD573" s="53">
        <v>6.7157069838010003E-5</v>
      </c>
      <c r="BE573" s="53">
        <v>0.34196570687814898</v>
      </c>
      <c r="BF573" s="53">
        <v>2.2204460492503101E-16</v>
      </c>
      <c r="BG573" s="53">
        <v>5.4777833819611603E-7</v>
      </c>
      <c r="BH573" s="53">
        <v>5.8889526701838397E-2</v>
      </c>
      <c r="BI573" s="53">
        <v>1.7117165236303199E-11</v>
      </c>
      <c r="BJ573" s="53">
        <v>2.8372197901801201E-2</v>
      </c>
      <c r="BK573" s="53">
        <v>5.2879976409188697E-5</v>
      </c>
      <c r="BL573" s="53">
        <v>2.2204460492503101E-16</v>
      </c>
      <c r="BN573" s="5">
        <f t="shared" si="40"/>
        <v>1</v>
      </c>
      <c r="BO573" s="5">
        <f t="shared" si="41"/>
        <v>0</v>
      </c>
      <c r="BQ573" s="5">
        <f t="shared" si="38"/>
        <v>1</v>
      </c>
      <c r="BR573" s="5">
        <f t="shared" si="39"/>
        <v>0</v>
      </c>
    </row>
    <row r="574" spans="1:70" x14ac:dyDescent="0.35">
      <c r="A574">
        <v>573</v>
      </c>
      <c r="B574" t="s">
        <v>1962</v>
      </c>
      <c r="C574">
        <v>5.4</v>
      </c>
      <c r="D574">
        <v>3</v>
      </c>
      <c r="E574">
        <v>2.8</v>
      </c>
      <c r="F574">
        <v>1.8</v>
      </c>
      <c r="G574">
        <v>1.93</v>
      </c>
      <c r="H574">
        <v>1.07</v>
      </c>
      <c r="I574">
        <v>55.56</v>
      </c>
      <c r="K574" t="s">
        <v>1572</v>
      </c>
      <c r="L574">
        <v>4000</v>
      </c>
      <c r="M574" t="s">
        <v>104</v>
      </c>
      <c r="N574" t="s">
        <v>1370</v>
      </c>
      <c r="O574" s="53">
        <v>0.46899999999999997</v>
      </c>
      <c r="P574" s="53">
        <v>0.40243333333333298</v>
      </c>
      <c r="Q574" s="53">
        <v>0.2838</v>
      </c>
      <c r="R574" s="53">
        <v>0.15643333333333301</v>
      </c>
      <c r="S574" s="53">
        <v>-1.7963408538434999E-16</v>
      </c>
      <c r="T574" s="53">
        <v>-2.7339241981394501E-17</v>
      </c>
      <c r="U574" s="53">
        <v>-2.9106925203414803E-17</v>
      </c>
      <c r="V574" s="53">
        <v>2.4999999999998201E-3</v>
      </c>
      <c r="W574" s="53">
        <v>-2.7255975254547599E-17</v>
      </c>
      <c r="X574" s="53">
        <v>0.114066666666667</v>
      </c>
      <c r="Y574" s="53">
        <v>8.4999999999999503E-3</v>
      </c>
      <c r="Z574" s="53">
        <v>1.3533333333333199E-2</v>
      </c>
      <c r="AA574" s="53">
        <v>-3.0814240048471201E-16</v>
      </c>
      <c r="AB574" s="53">
        <v>-1.2376211167008899E-16</v>
      </c>
      <c r="AC574" s="53">
        <v>-3.1905034170165398E-17</v>
      </c>
      <c r="AD574" s="53">
        <v>-2.5557334026871099E-16</v>
      </c>
      <c r="AE574" s="53">
        <v>5.7166666666666699E-2</v>
      </c>
      <c r="AF574" s="53">
        <v>-9.3605678763708494E-18</v>
      </c>
      <c r="AG574" s="53">
        <v>-3.1795746591178898E-17</v>
      </c>
      <c r="AH574" s="53">
        <v>1.2833333333333301E-2</v>
      </c>
      <c r="AI574" s="53">
        <v>-3.4519609393157698E-16</v>
      </c>
      <c r="AJ574" s="53">
        <v>-4.5627390754532401E-16</v>
      </c>
      <c r="AK574" s="53">
        <v>2.5333333333333201E-2</v>
      </c>
      <c r="AL574" s="53">
        <v>7.4349999999999902E-2</v>
      </c>
      <c r="AM574" s="53">
        <v>-2.6090241078691199E-16</v>
      </c>
      <c r="AN574" s="53">
        <v>0.182900301464478</v>
      </c>
      <c r="AO574" s="53">
        <v>0.110889889307179</v>
      </c>
      <c r="AP574" s="53">
        <v>2.5803500562141201E-8</v>
      </c>
      <c r="AQ574" s="53">
        <v>1.70218823971592E-9</v>
      </c>
      <c r="AR574" s="53">
        <v>3.11232785352193E-2</v>
      </c>
      <c r="AS574" s="53">
        <v>8.3754421376191196E-7</v>
      </c>
      <c r="AT574" s="53">
        <v>3.2868363906836202E-5</v>
      </c>
      <c r="AU574" s="53">
        <v>0.27019610356896401</v>
      </c>
      <c r="AV574" s="53">
        <v>1.0413455620317599E-4</v>
      </c>
      <c r="AW574" s="53">
        <v>0.38834821200814001</v>
      </c>
      <c r="AX574" s="53">
        <v>4.4644583617532801E-10</v>
      </c>
      <c r="AY574" s="53">
        <v>1.92330732786644E-5</v>
      </c>
      <c r="AZ574" s="53">
        <v>2.2204460492503101E-16</v>
      </c>
      <c r="BA574" s="53">
        <v>2.2204460492503101E-16</v>
      </c>
      <c r="BB574" s="53">
        <v>2.00074453986492E-5</v>
      </c>
      <c r="BC574" s="53">
        <v>2.2204460492503101E-16</v>
      </c>
      <c r="BD574" s="53">
        <v>7.6425116996442597E-4</v>
      </c>
      <c r="BE574" s="53">
        <v>7.4321551428528599E-4</v>
      </c>
      <c r="BF574" s="53">
        <v>2.2204460492503101E-16</v>
      </c>
      <c r="BG574" s="53">
        <v>4.8035887160753904E-6</v>
      </c>
      <c r="BH574" s="53">
        <v>0.19769866064234601</v>
      </c>
      <c r="BI574" s="53">
        <v>6.5989045652749504E-8</v>
      </c>
      <c r="BJ574" s="53">
        <v>6.81006323242105E-2</v>
      </c>
      <c r="BK574" s="53">
        <v>8.0624406219208106E-3</v>
      </c>
      <c r="BL574" s="53">
        <v>2.2204460492503101E-16</v>
      </c>
      <c r="BN574" s="5">
        <f t="shared" si="40"/>
        <v>0</v>
      </c>
      <c r="BO574" s="5">
        <f t="shared" si="41"/>
        <v>0</v>
      </c>
      <c r="BQ574" s="5">
        <f t="shared" si="38"/>
        <v>0</v>
      </c>
      <c r="BR574" s="5">
        <f t="shared" si="39"/>
        <v>0</v>
      </c>
    </row>
    <row r="575" spans="1:70" x14ac:dyDescent="0.35">
      <c r="A575">
        <v>574</v>
      </c>
      <c r="B575" t="s">
        <v>1963</v>
      </c>
      <c r="C575">
        <v>5.5</v>
      </c>
      <c r="D575">
        <v>3.1</v>
      </c>
      <c r="E575">
        <v>2.8</v>
      </c>
      <c r="F575">
        <v>1.77</v>
      </c>
      <c r="G575">
        <v>1.96</v>
      </c>
      <c r="H575">
        <v>1.1100000000000001</v>
      </c>
      <c r="I575">
        <v>56.36</v>
      </c>
      <c r="K575" t="s">
        <v>1572</v>
      </c>
      <c r="L575">
        <v>4000</v>
      </c>
      <c r="M575" t="s">
        <v>104</v>
      </c>
      <c r="N575" t="s">
        <v>1370</v>
      </c>
      <c r="O575" s="53">
        <v>0.55086666666666695</v>
      </c>
      <c r="P575" s="53">
        <v>0.415316666666667</v>
      </c>
      <c r="Q575" s="53">
        <v>0.19900000000000001</v>
      </c>
      <c r="R575" s="53">
        <v>0.243433333333333</v>
      </c>
      <c r="S575" s="53">
        <v>-1.8041124150158801E-16</v>
      </c>
      <c r="T575" s="53">
        <v>-2.7033930649622601E-17</v>
      </c>
      <c r="U575" s="53">
        <v>-2.9433053216898502E-17</v>
      </c>
      <c r="V575" s="53">
        <v>-1.89237514547358E-16</v>
      </c>
      <c r="W575" s="53">
        <v>-2.7255975254547599E-17</v>
      </c>
      <c r="X575" s="53">
        <v>3.1733333333333301E-2</v>
      </c>
      <c r="Y575" s="53">
        <v>9.9999999999980096E-4</v>
      </c>
      <c r="Z575" s="53">
        <v>1.9333333333333199E-2</v>
      </c>
      <c r="AA575" s="53">
        <v>-3.2604474675679299E-16</v>
      </c>
      <c r="AB575" s="53">
        <v>-1.29424249095678E-16</v>
      </c>
      <c r="AC575" s="53">
        <v>-3.10185904739413E-17</v>
      </c>
      <c r="AD575" s="53">
        <v>1.4999999999997799E-3</v>
      </c>
      <c r="AE575" s="53">
        <v>9.5233333333333406E-2</v>
      </c>
      <c r="AF575" s="53">
        <v>-9.3518942589909702E-18</v>
      </c>
      <c r="AG575" s="53">
        <v>-3.1794011867702901E-17</v>
      </c>
      <c r="AH575" s="53">
        <v>1.21666666666666E-2</v>
      </c>
      <c r="AI575" s="53">
        <v>-3.4386382630202699E-16</v>
      </c>
      <c r="AJ575" s="53">
        <v>-4.5705106366256099E-16</v>
      </c>
      <c r="AK575" s="53">
        <v>5.9666666666663998E-3</v>
      </c>
      <c r="AL575" s="53">
        <v>3.9799999999999898E-2</v>
      </c>
      <c r="AM575" s="53">
        <v>-2.6090241078691199E-16</v>
      </c>
      <c r="AN575" s="53">
        <v>0.237923011126114</v>
      </c>
      <c r="AO575" s="53">
        <v>0.212393059196614</v>
      </c>
      <c r="AP575" s="53">
        <v>3.0941126956763299E-8</v>
      </c>
      <c r="AQ575" s="53">
        <v>4.2859457773124701E-10</v>
      </c>
      <c r="AR575" s="53">
        <v>3.2779388414496902E-2</v>
      </c>
      <c r="AS575" s="53">
        <v>9.5945952873940791E-7</v>
      </c>
      <c r="AT575" s="53">
        <v>3.4799895374487799E-5</v>
      </c>
      <c r="AU575" s="53">
        <v>0.154171438546575</v>
      </c>
      <c r="AV575" s="53">
        <v>2.9454580312441599E-4</v>
      </c>
      <c r="AW575" s="53">
        <v>0.49081422984408801</v>
      </c>
      <c r="AX575" s="53">
        <v>1.14477404890884E-10</v>
      </c>
      <c r="AY575" s="53">
        <v>2.2732112831994001E-5</v>
      </c>
      <c r="AZ575" s="53">
        <v>2.2204460492503101E-16</v>
      </c>
      <c r="BA575" s="53">
        <v>2.2204460492503101E-16</v>
      </c>
      <c r="BB575" s="53">
        <v>1.8688463516463799E-5</v>
      </c>
      <c r="BC575" s="53">
        <v>2.2204460492503101E-16</v>
      </c>
      <c r="BD575" s="53">
        <v>3.7264520833754698E-4</v>
      </c>
      <c r="BE575" s="53">
        <v>2.2337192379996702E-3</v>
      </c>
      <c r="BF575" s="53">
        <v>2.2204460492503101E-16</v>
      </c>
      <c r="BG575" s="53">
        <v>8.2777944793204196E-6</v>
      </c>
      <c r="BH575" s="53">
        <v>0.246778814246574</v>
      </c>
      <c r="BI575" s="53">
        <v>7.9857007805590799E-8</v>
      </c>
      <c r="BJ575" s="53">
        <v>3.97845585298068E-2</v>
      </c>
      <c r="BK575" s="53">
        <v>5.6756664289403999E-3</v>
      </c>
      <c r="BL575" s="53">
        <v>2.2204460492503101E-16</v>
      </c>
      <c r="BN575" s="5">
        <f t="shared" si="40"/>
        <v>0</v>
      </c>
      <c r="BO575" s="5">
        <f t="shared" si="41"/>
        <v>0</v>
      </c>
      <c r="BQ575" s="5">
        <f t="shared" si="38"/>
        <v>1</v>
      </c>
      <c r="BR575" s="5">
        <f t="shared" si="39"/>
        <v>0</v>
      </c>
    </row>
    <row r="576" spans="1:70" x14ac:dyDescent="0.35">
      <c r="A576">
        <v>575</v>
      </c>
      <c r="B576" t="s">
        <v>1964</v>
      </c>
      <c r="C576">
        <v>5.4</v>
      </c>
      <c r="D576">
        <v>3</v>
      </c>
      <c r="E576">
        <v>2.6</v>
      </c>
      <c r="F576">
        <v>1.8</v>
      </c>
      <c r="G576">
        <v>2.08</v>
      </c>
      <c r="H576">
        <v>1.1499999999999999</v>
      </c>
      <c r="I576">
        <v>55.56</v>
      </c>
      <c r="K576" t="s">
        <v>1572</v>
      </c>
      <c r="L576">
        <v>4000</v>
      </c>
      <c r="M576" t="s">
        <v>104</v>
      </c>
      <c r="N576" t="s">
        <v>1370</v>
      </c>
      <c r="O576" s="53">
        <v>0.16486666666666699</v>
      </c>
      <c r="P576" s="53">
        <v>0.221816666666667</v>
      </c>
      <c r="Q576" s="53">
        <v>0.480333333333333</v>
      </c>
      <c r="R576" s="53">
        <v>0.76486666666666703</v>
      </c>
      <c r="S576" s="53">
        <v>-1.80966353013901E-16</v>
      </c>
      <c r="T576" s="53">
        <v>-2.72837308301632E-17</v>
      </c>
      <c r="U576" s="53">
        <v>-2.8707938803940198E-17</v>
      </c>
      <c r="V576" s="53">
        <v>-1.8540724511240101E-16</v>
      </c>
      <c r="W576" s="53">
        <v>-2.72837308301632E-17</v>
      </c>
      <c r="X576" s="53">
        <v>5.20333333333333E-2</v>
      </c>
      <c r="Y576" s="53">
        <v>-1.74138481412456E-16</v>
      </c>
      <c r="Z576" s="53">
        <v>-2.2354340600827498E-16</v>
      </c>
      <c r="AA576" s="53">
        <v>-2.8349544933803398E-16</v>
      </c>
      <c r="AB576" s="53">
        <v>-1.22374332889308E-16</v>
      </c>
      <c r="AC576" s="53">
        <v>-2.82768600201599E-17</v>
      </c>
      <c r="AD576" s="53">
        <v>-2.49925080630931E-16</v>
      </c>
      <c r="AE576" s="53">
        <v>6.7533333333333306E-2</v>
      </c>
      <c r="AF576" s="53">
        <v>-9.3536289824669398E-18</v>
      </c>
      <c r="AG576" s="53">
        <v>-3.18235021667945E-17</v>
      </c>
      <c r="AH576" s="53">
        <v>5.9999999999999099E-3</v>
      </c>
      <c r="AI576" s="53">
        <v>-3.3703595470058201E-16</v>
      </c>
      <c r="AJ576" s="53">
        <v>-4.31654711974261E-16</v>
      </c>
      <c r="AK576" s="53">
        <v>4.7666666666664297E-3</v>
      </c>
      <c r="AL576" s="53">
        <v>6.3999999999998303E-3</v>
      </c>
      <c r="AM576" s="53">
        <v>-2.6098567751375898E-16</v>
      </c>
      <c r="AN576" s="53">
        <v>6.9953514976948405E-2</v>
      </c>
      <c r="AO576" s="53">
        <v>0.32024966772394198</v>
      </c>
      <c r="AP576" s="53">
        <v>5.6171435626150198E-7</v>
      </c>
      <c r="AQ576" s="53">
        <v>3.76030425267039E-10</v>
      </c>
      <c r="AR576" s="53">
        <v>1.2798898112252301E-2</v>
      </c>
      <c r="AS576" s="53">
        <v>4.65566647442028E-9</v>
      </c>
      <c r="AT576" s="53">
        <v>3.6976511929829297E-5</v>
      </c>
      <c r="AU576" s="53">
        <v>0.200702303135326</v>
      </c>
      <c r="AV576" s="53">
        <v>7.29713571273071E-5</v>
      </c>
      <c r="AW576" s="53">
        <v>0.432358732088228</v>
      </c>
      <c r="AX576" s="53">
        <v>2.2763268036631E-10</v>
      </c>
      <c r="AY576" s="53">
        <v>1.6637528754536801E-5</v>
      </c>
      <c r="AZ576" s="53">
        <v>2.2204460492503101E-16</v>
      </c>
      <c r="BA576" s="53">
        <v>2.2204460492503101E-16</v>
      </c>
      <c r="BB576" s="53">
        <v>2.0889116223032801E-5</v>
      </c>
      <c r="BC576" s="53">
        <v>2.2204460492503101E-16</v>
      </c>
      <c r="BD576" s="53">
        <v>2.7587135810574402E-4</v>
      </c>
      <c r="BE576" s="53">
        <v>1.28668696314139E-3</v>
      </c>
      <c r="BF576" s="53">
        <v>2.2204460492503101E-16</v>
      </c>
      <c r="BG576" s="53">
        <v>4.7605246484290798E-5</v>
      </c>
      <c r="BH576" s="53">
        <v>0.32740867608193902</v>
      </c>
      <c r="BI576" s="53">
        <v>2.89801041821506E-7</v>
      </c>
      <c r="BJ576" s="53">
        <v>7.5097228619019499E-3</v>
      </c>
      <c r="BK576" s="53">
        <v>8.2025415162974395E-3</v>
      </c>
      <c r="BL576" s="53">
        <v>2.2204460492503101E-16</v>
      </c>
      <c r="BN576" s="5">
        <f t="shared" si="40"/>
        <v>1</v>
      </c>
      <c r="BO576" s="5">
        <f t="shared" si="41"/>
        <v>0</v>
      </c>
      <c r="BQ576" s="5">
        <f t="shared" si="38"/>
        <v>1</v>
      </c>
      <c r="BR576" s="5">
        <f t="shared" si="39"/>
        <v>0</v>
      </c>
    </row>
    <row r="577" spans="1:70" x14ac:dyDescent="0.35">
      <c r="A577">
        <v>576</v>
      </c>
      <c r="B577" t="s">
        <v>1965</v>
      </c>
      <c r="C577">
        <v>5</v>
      </c>
      <c r="D577">
        <v>3.1</v>
      </c>
      <c r="E577">
        <v>2.8</v>
      </c>
      <c r="F577">
        <v>1.61</v>
      </c>
      <c r="G577">
        <v>1.79</v>
      </c>
      <c r="H577">
        <v>1.1100000000000001</v>
      </c>
      <c r="I577">
        <v>62</v>
      </c>
      <c r="K577" t="s">
        <v>1572</v>
      </c>
      <c r="L577">
        <v>4000</v>
      </c>
      <c r="M577" t="s">
        <v>104</v>
      </c>
      <c r="N577" t="s">
        <v>1370</v>
      </c>
      <c r="O577" s="53">
        <v>8.2900000000000001E-2</v>
      </c>
      <c r="P577" s="53">
        <v>7.9500000000000001E-2</v>
      </c>
      <c r="Q577" s="53">
        <v>0.71886666666666699</v>
      </c>
      <c r="R577" s="53">
        <v>3.65333333333333E-2</v>
      </c>
      <c r="S577" s="53">
        <v>-1.80189196896663E-16</v>
      </c>
      <c r="T577" s="53">
        <v>-2.6811886044697499E-17</v>
      </c>
      <c r="U577" s="53">
        <v>-2.8473751134683302E-17</v>
      </c>
      <c r="V577" s="53">
        <v>-1.8984813721090201E-16</v>
      </c>
      <c r="W577" s="53">
        <v>-2.7228219678932001E-17</v>
      </c>
      <c r="X577" s="53">
        <v>3.6499999999999998E-2</v>
      </c>
      <c r="Y577" s="53">
        <v>1.99999999999985E-3</v>
      </c>
      <c r="Z577" s="53">
        <v>0.39829999999999999</v>
      </c>
      <c r="AA577" s="53">
        <v>-3.2590596887871502E-16</v>
      </c>
      <c r="AB577" s="53">
        <v>-1.26010313294955E-16</v>
      </c>
      <c r="AC577" s="53">
        <v>-3.0894557745408903E-17</v>
      </c>
      <c r="AD577" s="53">
        <v>1.4999999999997899E-3</v>
      </c>
      <c r="AE577" s="53">
        <v>2.8299999999999999E-2</v>
      </c>
      <c r="AF577" s="53">
        <v>-9.1940344226770804E-18</v>
      </c>
      <c r="AG577" s="53">
        <v>-3.1781868803371098E-17</v>
      </c>
      <c r="AH577" s="53">
        <v>3.46666666666648E-3</v>
      </c>
      <c r="AI577" s="53">
        <v>-3.3967273438406698E-16</v>
      </c>
      <c r="AJ577" s="53">
        <v>-4.5705106366256099E-16</v>
      </c>
      <c r="AK577" s="53">
        <v>0.55413333333333303</v>
      </c>
      <c r="AL577" s="53">
        <v>3.1999999999999897E-2</v>
      </c>
      <c r="AM577" s="53">
        <v>-2.6104118866499001E-16</v>
      </c>
      <c r="AN577" s="53">
        <v>0.33562240191255499</v>
      </c>
      <c r="AO577" s="53">
        <v>0.45825109825516602</v>
      </c>
      <c r="AP577" s="53">
        <v>1.65334452427905E-12</v>
      </c>
      <c r="AQ577" s="53">
        <v>2.2204460492503101E-16</v>
      </c>
      <c r="AR577" s="53">
        <v>0.103610797727582</v>
      </c>
      <c r="AS577" s="53">
        <v>1.0756755539719799E-3</v>
      </c>
      <c r="AT577" s="53">
        <v>1.3616555057196199E-5</v>
      </c>
      <c r="AU577" s="53">
        <v>0.26523672780200502</v>
      </c>
      <c r="AV577" s="53">
        <v>1.79971936871613E-6</v>
      </c>
      <c r="AW577" s="53">
        <v>0.35172962143722097</v>
      </c>
      <c r="AX577" s="53">
        <v>2.2204460492503101E-16</v>
      </c>
      <c r="AY577" s="53">
        <v>5.1068930448104004E-10</v>
      </c>
      <c r="AZ577" s="53">
        <v>2.2204460492503101E-16</v>
      </c>
      <c r="BA577" s="53">
        <v>2.2204460492503101E-16</v>
      </c>
      <c r="BB577" s="53">
        <v>2.6565176816984701E-8</v>
      </c>
      <c r="BC577" s="53">
        <v>2.2204460492503101E-16</v>
      </c>
      <c r="BD577" s="53">
        <v>1.8533743296866999E-4</v>
      </c>
      <c r="BE577" s="53">
        <v>0.33946312779013799</v>
      </c>
      <c r="BF577" s="53">
        <v>2.2204460492503101E-16</v>
      </c>
      <c r="BG577" s="53">
        <v>3.0586585268200098E-7</v>
      </c>
      <c r="BH577" s="53">
        <v>7.1101596890900495E-2</v>
      </c>
      <c r="BI577" s="53">
        <v>5.7328221742038999E-12</v>
      </c>
      <c r="BJ577" s="53">
        <v>0.10500113708846</v>
      </c>
      <c r="BK577" s="53">
        <v>8.4186258134381204E-5</v>
      </c>
      <c r="BL577" s="53">
        <v>2.2204460492503101E-16</v>
      </c>
      <c r="BN577" s="5">
        <f t="shared" si="40"/>
        <v>1</v>
      </c>
      <c r="BO577" s="5">
        <f t="shared" si="41"/>
        <v>0</v>
      </c>
      <c r="BQ577" s="5">
        <f t="shared" si="38"/>
        <v>2</v>
      </c>
      <c r="BR577" s="5">
        <f t="shared" si="39"/>
        <v>0</v>
      </c>
    </row>
    <row r="578" spans="1:70" x14ac:dyDescent="0.35">
      <c r="A578">
        <v>577</v>
      </c>
      <c r="B578" t="s">
        <v>1966</v>
      </c>
      <c r="C578">
        <v>5.2</v>
      </c>
      <c r="D578">
        <v>2.9</v>
      </c>
      <c r="E578">
        <v>2.8</v>
      </c>
      <c r="F578">
        <v>1.79</v>
      </c>
      <c r="G578">
        <v>1.86</v>
      </c>
      <c r="H578">
        <v>1.04</v>
      </c>
      <c r="I578">
        <v>55.77</v>
      </c>
      <c r="K578" t="s">
        <v>1572</v>
      </c>
      <c r="L578">
        <v>4000</v>
      </c>
      <c r="M578" t="s">
        <v>104</v>
      </c>
      <c r="N578" t="s">
        <v>1370</v>
      </c>
      <c r="O578" s="53">
        <v>0.245166666666667</v>
      </c>
      <c r="P578" s="53">
        <v>0.47197698412698402</v>
      </c>
      <c r="Q578" s="53">
        <v>0.46616666666666701</v>
      </c>
      <c r="R578" s="53">
        <v>5.8266666666666703E-2</v>
      </c>
      <c r="S578" s="53">
        <v>-1.774136393351E-16</v>
      </c>
      <c r="T578" s="53">
        <v>-2.7366997557010099E-17</v>
      </c>
      <c r="U578" s="53">
        <v>-2.8673244334420601E-17</v>
      </c>
      <c r="V578" s="53">
        <v>1.2899999999999899E-2</v>
      </c>
      <c r="W578" s="53">
        <v>-2.7228219678932001E-17</v>
      </c>
      <c r="X578" s="53">
        <v>0.14183333333333301</v>
      </c>
      <c r="Y578" s="53">
        <v>1.2999999999999999E-2</v>
      </c>
      <c r="Z578" s="53">
        <v>1.03333333333332E-2</v>
      </c>
      <c r="AA578" s="53">
        <v>-3.0700442188447102E-16</v>
      </c>
      <c r="AB578" s="53">
        <v>-1.15685239165941E-16</v>
      </c>
      <c r="AC578" s="53">
        <v>-3.2244172609718899E-17</v>
      </c>
      <c r="AD578" s="53">
        <v>-2.7550184356073299E-16</v>
      </c>
      <c r="AE578" s="53">
        <v>0.11990000000000001</v>
      </c>
      <c r="AF578" s="53">
        <v>-9.3432206416110801E-18</v>
      </c>
      <c r="AG578" s="53">
        <v>-3.1802685485082802E-17</v>
      </c>
      <c r="AH578" s="53">
        <v>3.3333333333332E-3</v>
      </c>
      <c r="AI578" s="53">
        <v>-3.4550140526334902E-16</v>
      </c>
      <c r="AJ578" s="53">
        <v>-4.5832782014088E-16</v>
      </c>
      <c r="AK578" s="53">
        <v>0.20019999999999999</v>
      </c>
      <c r="AL578" s="53">
        <v>0.15086666666666701</v>
      </c>
      <c r="AM578" s="53">
        <v>-2.6090241078691199E-16</v>
      </c>
      <c r="AN578" s="53">
        <v>0.30031622145145198</v>
      </c>
      <c r="AO578" s="53">
        <v>0.17497896096151699</v>
      </c>
      <c r="AP578" s="53">
        <v>6.9578949122772601E-9</v>
      </c>
      <c r="AQ578" s="53">
        <v>1.0039367449535301E-9</v>
      </c>
      <c r="AR578" s="53">
        <v>5.0268492564464501E-2</v>
      </c>
      <c r="AS578" s="53">
        <v>2.54769957915534E-5</v>
      </c>
      <c r="AT578" s="53">
        <v>1.6085245043975399E-5</v>
      </c>
      <c r="AU578" s="53">
        <v>0.40294876493151599</v>
      </c>
      <c r="AV578" s="53">
        <v>2.2806787302171599E-5</v>
      </c>
      <c r="AW578" s="53">
        <v>0.36323755089037302</v>
      </c>
      <c r="AX578" s="53">
        <v>1.12585642525543E-10</v>
      </c>
      <c r="AY578" s="53">
        <v>6.4061275087358004E-6</v>
      </c>
      <c r="AZ578" s="53">
        <v>2.2204460492503101E-16</v>
      </c>
      <c r="BA578" s="53">
        <v>2.2204460492503101E-16</v>
      </c>
      <c r="BB578" s="53">
        <v>1.6776685063967298E-5</v>
      </c>
      <c r="BC578" s="53">
        <v>2.2204460492503101E-16</v>
      </c>
      <c r="BD578" s="53">
        <v>1.0083282694303001E-3</v>
      </c>
      <c r="BE578" s="53">
        <v>8.7298954999323803E-4</v>
      </c>
      <c r="BF578" s="53">
        <v>2.2204460492503101E-16</v>
      </c>
      <c r="BG578" s="53">
        <v>2.2404047249023899E-6</v>
      </c>
      <c r="BH578" s="53">
        <v>0.19773069537621801</v>
      </c>
      <c r="BI578" s="53">
        <v>2.15821715452491E-8</v>
      </c>
      <c r="BJ578" s="53">
        <v>0.23834142250392201</v>
      </c>
      <c r="BK578" s="53">
        <v>7.4010217048343999E-3</v>
      </c>
      <c r="BL578" s="53">
        <v>2.2204460492503101E-16</v>
      </c>
      <c r="BN578" s="5">
        <f t="shared" si="40"/>
        <v>0</v>
      </c>
      <c r="BO578" s="5">
        <f t="shared" si="41"/>
        <v>0</v>
      </c>
      <c r="BQ578" s="5">
        <f t="shared" si="38"/>
        <v>0</v>
      </c>
      <c r="BR578" s="5">
        <f t="shared" si="39"/>
        <v>0</v>
      </c>
    </row>
    <row r="579" spans="1:70" x14ac:dyDescent="0.35">
      <c r="A579">
        <v>578</v>
      </c>
      <c r="B579" t="s">
        <v>1967</v>
      </c>
      <c r="C579">
        <v>5.5</v>
      </c>
      <c r="D579">
        <v>2.8</v>
      </c>
      <c r="E579">
        <v>2.7</v>
      </c>
      <c r="F579">
        <v>1.96</v>
      </c>
      <c r="G579">
        <v>2.04</v>
      </c>
      <c r="H579">
        <v>1.04</v>
      </c>
      <c r="I579">
        <v>50.91</v>
      </c>
      <c r="K579" t="s">
        <v>1572</v>
      </c>
      <c r="L579">
        <v>4000</v>
      </c>
      <c r="M579" t="s">
        <v>104</v>
      </c>
      <c r="N579" t="s">
        <v>1370</v>
      </c>
      <c r="O579" s="53">
        <v>0.26116666666666699</v>
      </c>
      <c r="P579" s="53">
        <v>8.8340692640692595E-2</v>
      </c>
      <c r="Q579" s="53">
        <v>0.195066666666667</v>
      </c>
      <c r="R579" s="53">
        <v>8.6300000000000002E-2</v>
      </c>
      <c r="S579" s="53">
        <v>-1.6509016376176101E-16</v>
      </c>
      <c r="T579" s="53">
        <v>-2.65343302885412E-17</v>
      </c>
      <c r="U579" s="53">
        <v>-2.9386215683047102E-17</v>
      </c>
      <c r="V579" s="53">
        <v>0.11813333333333299</v>
      </c>
      <c r="W579" s="53">
        <v>-2.74225087082414E-17</v>
      </c>
      <c r="X579" s="53">
        <v>4.5066666666666602E-2</v>
      </c>
      <c r="Y579" s="53">
        <v>4.9999999999999004E-3</v>
      </c>
      <c r="Z579" s="53">
        <v>4.9999999999977395E-4</v>
      </c>
      <c r="AA579" s="53">
        <v>-2.9481972418921002E-16</v>
      </c>
      <c r="AB579" s="53">
        <v>-1.0480505352461501E-16</v>
      </c>
      <c r="AC579" s="53">
        <v>-3.2356062273919402E-17</v>
      </c>
      <c r="AD579" s="53">
        <v>-2.8856084188788599E-16</v>
      </c>
      <c r="AE579" s="53">
        <v>7.8299999999999995E-2</v>
      </c>
      <c r="AF579" s="53">
        <v>-9.33975119465913E-18</v>
      </c>
      <c r="AG579" s="53">
        <v>-3.1806154932034803E-17</v>
      </c>
      <c r="AH579" s="53">
        <v>9.8999999999999401E-3</v>
      </c>
      <c r="AI579" s="53">
        <v>-3.14609449603154E-16</v>
      </c>
      <c r="AJ579" s="53">
        <v>-4.3590131504345199E-16</v>
      </c>
      <c r="AK579" s="53">
        <v>6.6666666666634605E-4</v>
      </c>
      <c r="AL579" s="53">
        <v>0.85044761904761901</v>
      </c>
      <c r="AM579" s="53">
        <v>-2.6098567751375898E-16</v>
      </c>
      <c r="AN579" s="53">
        <v>3.7570401781991503E-2</v>
      </c>
      <c r="AO579" s="53">
        <v>8.6241522383267103E-3</v>
      </c>
      <c r="AP579" s="53">
        <v>1.5442106708861401E-5</v>
      </c>
      <c r="AQ579" s="53">
        <v>1.08826554455054E-4</v>
      </c>
      <c r="AR579" s="53">
        <v>1.22348275259188E-2</v>
      </c>
      <c r="AS579" s="53">
        <v>2.81372067922873E-9</v>
      </c>
      <c r="AT579" s="53">
        <v>3.9075680430947902E-5</v>
      </c>
      <c r="AU579" s="53">
        <v>0.27899207484126398</v>
      </c>
      <c r="AV579" s="53">
        <v>1.26405829048547E-4</v>
      </c>
      <c r="AW579" s="53">
        <v>0.29542644619844299</v>
      </c>
      <c r="AX579" s="53">
        <v>9.6213591123900104E-8</v>
      </c>
      <c r="AY579" s="53">
        <v>1.8157342336654E-3</v>
      </c>
      <c r="AZ579" s="53">
        <v>2.2204460492503101E-16</v>
      </c>
      <c r="BA579" s="53">
        <v>2.2204460492503101E-16</v>
      </c>
      <c r="BB579" s="53">
        <v>9.0581091861067305E-4</v>
      </c>
      <c r="BC579" s="53">
        <v>2.2204460492503101E-16</v>
      </c>
      <c r="BD579" s="53">
        <v>1.9453741830076201E-3</v>
      </c>
      <c r="BE579" s="53">
        <v>5.3442358171580405E-7</v>
      </c>
      <c r="BF579" s="53">
        <v>2.2204460492503101E-16</v>
      </c>
      <c r="BG579" s="53">
        <v>4.3219308079541899E-5</v>
      </c>
      <c r="BH579" s="53">
        <v>0.30864338061846502</v>
      </c>
      <c r="BI579" s="53">
        <v>1.7246472986821602E-5</v>
      </c>
      <c r="BJ579" s="53">
        <v>2.9036693840609699E-2</v>
      </c>
      <c r="BK579" s="53">
        <v>0.113692731482626</v>
      </c>
      <c r="BL579" s="53">
        <v>2.2204460492503101E-16</v>
      </c>
      <c r="BN579" s="5">
        <f t="shared" si="40"/>
        <v>1</v>
      </c>
      <c r="BO579" s="5">
        <f t="shared" si="41"/>
        <v>0</v>
      </c>
      <c r="BQ579" s="5">
        <f t="shared" ref="BQ579:BQ642" si="42">COUNTIF(O579:AN579,"&gt;0.5")</f>
        <v>1</v>
      </c>
      <c r="BR579" s="5">
        <f t="shared" ref="BR579:BR642" si="43">COUNTIF(AO579:BL579,"&gt;0.5")</f>
        <v>0</v>
      </c>
    </row>
    <row r="580" spans="1:70" x14ac:dyDescent="0.35">
      <c r="A580">
        <v>579</v>
      </c>
      <c r="B580" t="s">
        <v>1968</v>
      </c>
      <c r="C580">
        <v>5.2</v>
      </c>
      <c r="D580">
        <v>3.3</v>
      </c>
      <c r="E580">
        <v>3.1</v>
      </c>
      <c r="F580">
        <v>1.58</v>
      </c>
      <c r="G580">
        <v>1.68</v>
      </c>
      <c r="H580">
        <v>1.06</v>
      </c>
      <c r="I580">
        <v>63.46</v>
      </c>
      <c r="K580" t="s">
        <v>1572</v>
      </c>
      <c r="L580">
        <v>4000</v>
      </c>
      <c r="M580" t="s">
        <v>104</v>
      </c>
      <c r="N580" t="s">
        <v>1370</v>
      </c>
      <c r="O580" s="53">
        <v>0.22220000000000001</v>
      </c>
      <c r="P580" s="53">
        <v>2.4533333333333299E-2</v>
      </c>
      <c r="Q580" s="53">
        <v>0.14583333333333301</v>
      </c>
      <c r="R580" s="53">
        <v>9.9999999999999395E-4</v>
      </c>
      <c r="S580" s="53">
        <v>-1.88571380732583E-16</v>
      </c>
      <c r="T580" s="53">
        <v>-2.7450264283857001E-17</v>
      </c>
      <c r="U580" s="53">
        <v>-2.8147623121199701E-17</v>
      </c>
      <c r="V580" s="53">
        <v>2.1666666666664901E-3</v>
      </c>
      <c r="W580" s="53">
        <v>-2.7144952952085102E-17</v>
      </c>
      <c r="X580" s="53">
        <v>7.2366666666666704E-2</v>
      </c>
      <c r="Y580" s="53">
        <v>0.1341</v>
      </c>
      <c r="Z580" s="53">
        <v>0.78910000000000002</v>
      </c>
      <c r="AA580" s="53">
        <v>-3.3248404029961898E-16</v>
      </c>
      <c r="AB580" s="53">
        <v>-1.3011813848606799E-16</v>
      </c>
      <c r="AC580" s="53">
        <v>-3.10237946443692E-17</v>
      </c>
      <c r="AD580" s="53">
        <v>-1.8626766795648599E-16</v>
      </c>
      <c r="AE580" s="53">
        <v>4.5833333333333302E-2</v>
      </c>
      <c r="AF580" s="53">
        <v>-9.3224039598993607E-18</v>
      </c>
      <c r="AG580" s="53">
        <v>-3.1736765992995701E-17</v>
      </c>
      <c r="AH580" s="53">
        <v>1.4066666666666601E-2</v>
      </c>
      <c r="AI580" s="53">
        <v>-2.8668734053383102E-16</v>
      </c>
      <c r="AJ580" s="53">
        <v>-4.8067105851146196E-16</v>
      </c>
      <c r="AK580" s="53">
        <v>0.16903333333333301</v>
      </c>
      <c r="AL580" s="53">
        <v>1.6666666666663599E-3</v>
      </c>
      <c r="AM580" s="53">
        <v>-2.60333421486791E-16</v>
      </c>
      <c r="AN580" s="53">
        <v>0.24709116499242101</v>
      </c>
      <c r="AO580" s="53">
        <v>0.113199510614933</v>
      </c>
      <c r="AP580" s="53">
        <v>2.2204460492503101E-16</v>
      </c>
      <c r="AQ580" s="53">
        <v>2.2204460492503101E-16</v>
      </c>
      <c r="AR580" s="53">
        <v>8.6056921816759793E-2</v>
      </c>
      <c r="AS580" s="53">
        <v>1.6965459288716098E-2</v>
      </c>
      <c r="AT580" s="53">
        <v>2.88306840158139E-5</v>
      </c>
      <c r="AU580" s="53">
        <v>0.14558251867612701</v>
      </c>
      <c r="AV580" s="53">
        <v>1.09456834654283E-5</v>
      </c>
      <c r="AW580" s="53">
        <v>0.21303748345431001</v>
      </c>
      <c r="AX580" s="53">
        <v>2.2204460492503101E-16</v>
      </c>
      <c r="AY580" s="53">
        <v>1.7436378942289401E-10</v>
      </c>
      <c r="AZ580" s="53">
        <v>2.2204460492503101E-16</v>
      </c>
      <c r="BA580" s="53">
        <v>2.2204460492503101E-16</v>
      </c>
      <c r="BB580" s="53">
        <v>3.23789633427414E-9</v>
      </c>
      <c r="BC580" s="53">
        <v>2.2204460492503101E-16</v>
      </c>
      <c r="BD580" s="53">
        <v>3.8004463258345698E-4</v>
      </c>
      <c r="BE580" s="53">
        <v>0.651445138992372</v>
      </c>
      <c r="BF580" s="53">
        <v>2.2204460492503101E-16</v>
      </c>
      <c r="BG580" s="53">
        <v>6.6219871830270303E-9</v>
      </c>
      <c r="BH580" s="53">
        <v>1.36985847150492E-2</v>
      </c>
      <c r="BI580" s="53">
        <v>4.8046800070918098E-13</v>
      </c>
      <c r="BJ580" s="53">
        <v>0.129069013942925</v>
      </c>
      <c r="BK580" s="53">
        <v>1.97223377183264E-5</v>
      </c>
      <c r="BL580" s="53">
        <v>2.2204460492503101E-16</v>
      </c>
      <c r="BN580" s="5">
        <f t="shared" si="40"/>
        <v>1</v>
      </c>
      <c r="BO580" s="5">
        <f t="shared" si="41"/>
        <v>0</v>
      </c>
      <c r="BQ580" s="5">
        <f t="shared" si="42"/>
        <v>1</v>
      </c>
      <c r="BR580" s="5">
        <f t="shared" si="43"/>
        <v>1</v>
      </c>
    </row>
    <row r="581" spans="1:70" x14ac:dyDescent="0.35">
      <c r="A581">
        <v>580</v>
      </c>
      <c r="B581" t="s">
        <v>1969</v>
      </c>
      <c r="C581">
        <v>5.5</v>
      </c>
      <c r="D581">
        <v>3.1</v>
      </c>
      <c r="E581">
        <v>3</v>
      </c>
      <c r="F581">
        <v>1.77</v>
      </c>
      <c r="G581">
        <v>1.83</v>
      </c>
      <c r="H581">
        <v>1.03</v>
      </c>
      <c r="I581">
        <v>56.36</v>
      </c>
      <c r="K581" t="s">
        <v>1572</v>
      </c>
      <c r="L581">
        <v>4000</v>
      </c>
      <c r="M581" t="s">
        <v>104</v>
      </c>
      <c r="N581" t="s">
        <v>1370</v>
      </c>
      <c r="O581" s="53">
        <v>0.4748</v>
      </c>
      <c r="P581" s="53">
        <v>0.25280000000000002</v>
      </c>
      <c r="Q581" s="53">
        <v>0.11119999999999999</v>
      </c>
      <c r="R581" s="53">
        <v>0.122766666666667</v>
      </c>
      <c r="S581" s="53">
        <v>-1.7885692926711299E-16</v>
      </c>
      <c r="T581" s="53">
        <v>-2.73947531326257E-17</v>
      </c>
      <c r="U581" s="53">
        <v>-2.9322030914435999E-17</v>
      </c>
      <c r="V581" s="53">
        <v>1.9999999999998201E-3</v>
      </c>
      <c r="W581" s="53">
        <v>-2.73947531326257E-17</v>
      </c>
      <c r="X581" s="53">
        <v>0.19620000000000001</v>
      </c>
      <c r="Y581" s="53">
        <v>6.6999999999998996E-3</v>
      </c>
      <c r="Z581" s="53">
        <v>2.6833333333333299E-2</v>
      </c>
      <c r="AA581" s="53">
        <v>-3.3184566206045898E-16</v>
      </c>
      <c r="AB581" s="53">
        <v>-1.20514709323061E-16</v>
      </c>
      <c r="AC581" s="53">
        <v>-3.2219019119317202E-17</v>
      </c>
      <c r="AD581" s="53">
        <v>-2.1282975382064301E-16</v>
      </c>
      <c r="AE581" s="53">
        <v>5.7666666666666699E-2</v>
      </c>
      <c r="AF581" s="53">
        <v>-9.3640373233227995E-18</v>
      </c>
      <c r="AG581" s="53">
        <v>-3.1797481314654902E-17</v>
      </c>
      <c r="AH581" s="53">
        <v>5.3333333333333097E-3</v>
      </c>
      <c r="AI581" s="53">
        <v>-3.4489078259980498E-16</v>
      </c>
      <c r="AJ581" s="53">
        <v>7.9999999999952104E-4</v>
      </c>
      <c r="AK581" s="53">
        <v>0.10680000000000001</v>
      </c>
      <c r="AL581" s="53">
        <v>2.31333333333332E-2</v>
      </c>
      <c r="AM581" s="53">
        <v>-2.6090241078691199E-16</v>
      </c>
      <c r="AN581" s="53">
        <v>0.24734172518622699</v>
      </c>
      <c r="AO581" s="53">
        <v>9.5777534101543105E-2</v>
      </c>
      <c r="AP581" s="53">
        <v>8.9625113985394999E-10</v>
      </c>
      <c r="AQ581" s="53">
        <v>1.75621335851321E-9</v>
      </c>
      <c r="AR581" s="53">
        <v>4.9480848780612798E-2</v>
      </c>
      <c r="AS581" s="53">
        <v>3.1459703153646899E-5</v>
      </c>
      <c r="AT581" s="53">
        <v>3.6701019229328897E-5</v>
      </c>
      <c r="AU581" s="53">
        <v>0.20618086887315701</v>
      </c>
      <c r="AV581" s="53">
        <v>3.2030224917572097E-4</v>
      </c>
      <c r="AW581" s="53">
        <v>0.35786575530303599</v>
      </c>
      <c r="AX581" s="53">
        <v>3.3773939958213098E-10</v>
      </c>
      <c r="AY581" s="53">
        <v>1.92889914018312E-5</v>
      </c>
      <c r="AZ581" s="53">
        <v>2.2204460492503101E-16</v>
      </c>
      <c r="BA581" s="53">
        <v>2.2204460492503101E-16</v>
      </c>
      <c r="BB581" s="53">
        <v>1.27161850318492E-5</v>
      </c>
      <c r="BC581" s="53">
        <v>2.2204460492503101E-16</v>
      </c>
      <c r="BD581" s="53">
        <v>1.2800460015861799E-3</v>
      </c>
      <c r="BE581" s="53">
        <v>3.6348291200397802E-3</v>
      </c>
      <c r="BF581" s="53">
        <v>2.2204460492503101E-16</v>
      </c>
      <c r="BG581" s="53">
        <v>4.7727009702551805E-7</v>
      </c>
      <c r="BH581" s="53">
        <v>0.113229612360795</v>
      </c>
      <c r="BI581" s="53">
        <v>1.7183744830264098E-8</v>
      </c>
      <c r="BJ581" s="53">
        <v>0.159654019801555</v>
      </c>
      <c r="BK581" s="53">
        <v>4.5795631212266104E-3</v>
      </c>
      <c r="BL581" s="53">
        <v>2.2204460492503101E-16</v>
      </c>
      <c r="BN581" s="5">
        <f t="shared" si="40"/>
        <v>0</v>
      </c>
      <c r="BO581" s="5">
        <f t="shared" si="41"/>
        <v>0</v>
      </c>
      <c r="BQ581" s="5">
        <f t="shared" si="42"/>
        <v>0</v>
      </c>
      <c r="BR581" s="5">
        <f t="shared" si="43"/>
        <v>0</v>
      </c>
    </row>
    <row r="582" spans="1:70" x14ac:dyDescent="0.35">
      <c r="A582">
        <v>581</v>
      </c>
      <c r="B582" t="s">
        <v>1970</v>
      </c>
      <c r="C582">
        <v>5.9</v>
      </c>
      <c r="D582">
        <v>3.1</v>
      </c>
      <c r="E582">
        <v>2.7</v>
      </c>
      <c r="F582">
        <v>1.9</v>
      </c>
      <c r="G582">
        <v>2.19</v>
      </c>
      <c r="H582">
        <v>1.1499999999999999</v>
      </c>
      <c r="I582">
        <v>52.54</v>
      </c>
      <c r="K582" t="s">
        <v>1572</v>
      </c>
      <c r="L582">
        <v>4000</v>
      </c>
      <c r="M582" t="s">
        <v>104</v>
      </c>
      <c r="N582" t="s">
        <v>1370</v>
      </c>
      <c r="O582" s="53">
        <v>0.21909999999999999</v>
      </c>
      <c r="P582" s="53">
        <v>0.52223333333333299</v>
      </c>
      <c r="Q582" s="53">
        <v>0.101066666666667</v>
      </c>
      <c r="R582" s="53">
        <v>0.46206666666666701</v>
      </c>
      <c r="S582" s="53">
        <v>-1.7941204077942499E-16</v>
      </c>
      <c r="T582" s="53">
        <v>-2.6811886044697499E-17</v>
      </c>
      <c r="U582" s="53">
        <v>-3.00540842212982E-17</v>
      </c>
      <c r="V582" s="53">
        <v>2.3999999999998198E-3</v>
      </c>
      <c r="W582" s="53">
        <v>-2.7450264283857001E-17</v>
      </c>
      <c r="X582" s="53">
        <v>-2.1649348980190599E-16</v>
      </c>
      <c r="Y582" s="53">
        <v>-1.92734717074927E-16</v>
      </c>
      <c r="Z582" s="53">
        <v>-3.0364599723498E-16</v>
      </c>
      <c r="AA582" s="53">
        <v>-3.1741276274033201E-16</v>
      </c>
      <c r="AB582" s="53">
        <v>-1.29285471217599E-16</v>
      </c>
      <c r="AC582" s="53">
        <v>-3.0067962009106001E-17</v>
      </c>
      <c r="AD582" s="53">
        <v>2.59999999999979E-3</v>
      </c>
      <c r="AE582" s="53">
        <v>0.1565</v>
      </c>
      <c r="AF582" s="53">
        <v>-9.4212831980300394E-18</v>
      </c>
      <c r="AG582" s="53">
        <v>-3.1925850851877201E-17</v>
      </c>
      <c r="AH582" s="53">
        <v>9.9999999999999308E-3</v>
      </c>
      <c r="AI582" s="53">
        <v>4.99999999999968E-3</v>
      </c>
      <c r="AJ582" s="53">
        <v>-4.3226533463780499E-16</v>
      </c>
      <c r="AK582" s="53">
        <v>-3.3045788327967801E-16</v>
      </c>
      <c r="AL582" s="53">
        <v>8.4999999999998202E-3</v>
      </c>
      <c r="AM582" s="53">
        <v>-2.6098567751375898E-16</v>
      </c>
      <c r="AN582" s="53">
        <v>7.3059480784258696E-3</v>
      </c>
      <c r="AO582" s="53">
        <v>4.6178666347158497E-2</v>
      </c>
      <c r="AP582" s="53">
        <v>2.96071536976468E-5</v>
      </c>
      <c r="AQ582" s="53">
        <v>2.4415184398979002E-6</v>
      </c>
      <c r="AR582" s="53">
        <v>5.77289311566673E-3</v>
      </c>
      <c r="AS582" s="53">
        <v>1.0346805924836199E-11</v>
      </c>
      <c r="AT582" s="53">
        <v>1.1422507415707E-4</v>
      </c>
      <c r="AU582" s="53">
        <v>4.4516120873291501E-2</v>
      </c>
      <c r="AV582" s="53">
        <v>2.2026249327836201E-3</v>
      </c>
      <c r="AW582" s="53">
        <v>0.39540514933634702</v>
      </c>
      <c r="AX582" s="53">
        <v>3.2231864060379701E-8</v>
      </c>
      <c r="AY582" s="53">
        <v>2.6390517428549901E-3</v>
      </c>
      <c r="AZ582" s="53">
        <v>2.2204460492503101E-16</v>
      </c>
      <c r="BA582" s="53">
        <v>2.2204460492503101E-16</v>
      </c>
      <c r="BB582" s="53">
        <v>5.0495445486913905E-4</v>
      </c>
      <c r="BC582" s="53">
        <v>2.2204460492503101E-16</v>
      </c>
      <c r="BD582" s="53">
        <v>4.78261022036718E-4</v>
      </c>
      <c r="BE582" s="53">
        <v>2.9892873699626002E-5</v>
      </c>
      <c r="BF582" s="53">
        <v>2.2204460492503101E-16</v>
      </c>
      <c r="BG582" s="53">
        <v>1.22183078765792E-4</v>
      </c>
      <c r="BH582" s="53">
        <v>0.35241096177852599</v>
      </c>
      <c r="BI582" s="53">
        <v>4.0746992705165397E-5</v>
      </c>
      <c r="BJ582" s="53">
        <v>6.6487428195773697E-4</v>
      </c>
      <c r="BK582" s="53">
        <v>4.0858532633689E-2</v>
      </c>
      <c r="BL582" s="53">
        <v>2.2204460492503101E-16</v>
      </c>
      <c r="BN582" s="5">
        <f t="shared" si="40"/>
        <v>0</v>
      </c>
      <c r="BO582" s="5">
        <f t="shared" si="41"/>
        <v>0</v>
      </c>
      <c r="BQ582" s="5">
        <f t="shared" si="42"/>
        <v>1</v>
      </c>
      <c r="BR582" s="5">
        <f t="shared" si="43"/>
        <v>0</v>
      </c>
    </row>
    <row r="583" spans="1:70" x14ac:dyDescent="0.35">
      <c r="A583">
        <v>582</v>
      </c>
      <c r="B583" t="s">
        <v>1971</v>
      </c>
      <c r="C583">
        <v>5.5</v>
      </c>
      <c r="D583">
        <v>3.1</v>
      </c>
      <c r="E583">
        <v>2.8</v>
      </c>
      <c r="F583">
        <v>1.77</v>
      </c>
      <c r="G583">
        <v>1.96</v>
      </c>
      <c r="H583">
        <v>1.1100000000000001</v>
      </c>
      <c r="I583">
        <v>56.36</v>
      </c>
      <c r="K583" t="s">
        <v>1572</v>
      </c>
      <c r="L583">
        <v>4000</v>
      </c>
      <c r="M583" t="s">
        <v>104</v>
      </c>
      <c r="N583" t="s">
        <v>1370</v>
      </c>
      <c r="O583" s="53">
        <v>0.55086666666666695</v>
      </c>
      <c r="P583" s="53">
        <v>0.415316666666667</v>
      </c>
      <c r="Q583" s="53">
        <v>0.19900000000000001</v>
      </c>
      <c r="R583" s="53">
        <v>0.243433333333333</v>
      </c>
      <c r="S583" s="53">
        <v>-1.8041124150158801E-16</v>
      </c>
      <c r="T583" s="53">
        <v>-2.7033930649622601E-17</v>
      </c>
      <c r="U583" s="53">
        <v>-2.9433053216898502E-17</v>
      </c>
      <c r="V583" s="53">
        <v>-1.89237514547358E-16</v>
      </c>
      <c r="W583" s="53">
        <v>-2.7255975254547599E-17</v>
      </c>
      <c r="X583" s="53">
        <v>3.1733333333333301E-2</v>
      </c>
      <c r="Y583" s="53">
        <v>9.9999999999980096E-4</v>
      </c>
      <c r="Z583" s="53">
        <v>1.9333333333333199E-2</v>
      </c>
      <c r="AA583" s="53">
        <v>-3.2604474675679299E-16</v>
      </c>
      <c r="AB583" s="53">
        <v>-1.29424249095678E-16</v>
      </c>
      <c r="AC583" s="53">
        <v>-3.10185904739413E-17</v>
      </c>
      <c r="AD583" s="53">
        <v>1.4999999999997799E-3</v>
      </c>
      <c r="AE583" s="53">
        <v>9.5233333333333406E-2</v>
      </c>
      <c r="AF583" s="53">
        <v>-9.3518942589909702E-18</v>
      </c>
      <c r="AG583" s="53">
        <v>-3.1794011867702901E-17</v>
      </c>
      <c r="AH583" s="53">
        <v>1.21666666666666E-2</v>
      </c>
      <c r="AI583" s="53">
        <v>-3.4386382630202699E-16</v>
      </c>
      <c r="AJ583" s="53">
        <v>-4.5705106366256099E-16</v>
      </c>
      <c r="AK583" s="53">
        <v>5.9666666666663998E-3</v>
      </c>
      <c r="AL583" s="53">
        <v>3.9799999999999898E-2</v>
      </c>
      <c r="AM583" s="53">
        <v>-2.6090241078691199E-16</v>
      </c>
      <c r="AN583" s="53">
        <v>0.237923011126114</v>
      </c>
      <c r="AO583" s="53">
        <v>0.212393059196614</v>
      </c>
      <c r="AP583" s="53">
        <v>3.0941126956763299E-8</v>
      </c>
      <c r="AQ583" s="53">
        <v>4.2859457773124701E-10</v>
      </c>
      <c r="AR583" s="53">
        <v>3.2779388414496902E-2</v>
      </c>
      <c r="AS583" s="53">
        <v>9.5945952873940791E-7</v>
      </c>
      <c r="AT583" s="53">
        <v>3.4799895374487799E-5</v>
      </c>
      <c r="AU583" s="53">
        <v>0.154171438546575</v>
      </c>
      <c r="AV583" s="53">
        <v>2.9454580312441599E-4</v>
      </c>
      <c r="AW583" s="53">
        <v>0.49081422984408801</v>
      </c>
      <c r="AX583" s="53">
        <v>1.14477404890884E-10</v>
      </c>
      <c r="AY583" s="53">
        <v>2.2732112831994001E-5</v>
      </c>
      <c r="AZ583" s="53">
        <v>2.2204460492503101E-16</v>
      </c>
      <c r="BA583" s="53">
        <v>2.2204460492503101E-16</v>
      </c>
      <c r="BB583" s="53">
        <v>1.8688463516463799E-5</v>
      </c>
      <c r="BC583" s="53">
        <v>2.2204460492503101E-16</v>
      </c>
      <c r="BD583" s="53">
        <v>3.7264520833754698E-4</v>
      </c>
      <c r="BE583" s="53">
        <v>2.2337192379996702E-3</v>
      </c>
      <c r="BF583" s="53">
        <v>2.2204460492503101E-16</v>
      </c>
      <c r="BG583" s="53">
        <v>8.2777944793204196E-6</v>
      </c>
      <c r="BH583" s="53">
        <v>0.246778814246574</v>
      </c>
      <c r="BI583" s="53">
        <v>7.9857007805590799E-8</v>
      </c>
      <c r="BJ583" s="53">
        <v>3.97845585298068E-2</v>
      </c>
      <c r="BK583" s="53">
        <v>5.6756664289403999E-3</v>
      </c>
      <c r="BL583" s="53">
        <v>2.2204460492503101E-16</v>
      </c>
      <c r="BN583" s="5">
        <f t="shared" si="40"/>
        <v>0</v>
      </c>
      <c r="BO583" s="5">
        <f t="shared" si="41"/>
        <v>0</v>
      </c>
      <c r="BQ583" s="5">
        <f t="shared" si="42"/>
        <v>1</v>
      </c>
      <c r="BR583" s="5">
        <f t="shared" si="43"/>
        <v>0</v>
      </c>
    </row>
    <row r="584" spans="1:70" x14ac:dyDescent="0.35">
      <c r="A584">
        <v>583</v>
      </c>
      <c r="B584" t="s">
        <v>1972</v>
      </c>
      <c r="C584">
        <v>5.6</v>
      </c>
      <c r="D584">
        <v>3.2</v>
      </c>
      <c r="E584">
        <v>3.2</v>
      </c>
      <c r="F584">
        <v>1.75</v>
      </c>
      <c r="G584">
        <v>1.75</v>
      </c>
      <c r="H584">
        <v>1</v>
      </c>
      <c r="I584">
        <v>57.14</v>
      </c>
      <c r="K584" t="s">
        <v>1572</v>
      </c>
      <c r="L584">
        <v>4000</v>
      </c>
      <c r="M584" t="s">
        <v>104</v>
      </c>
      <c r="N584" t="s">
        <v>1370</v>
      </c>
      <c r="O584" s="53">
        <v>0.55910000000000004</v>
      </c>
      <c r="P584" s="53">
        <v>7.7533333333333301E-2</v>
      </c>
      <c r="Q584" s="53">
        <v>3.07333333333333E-2</v>
      </c>
      <c r="R584" s="53">
        <v>8.14E-2</v>
      </c>
      <c r="S584" s="53">
        <v>-1.7691403897401901E-16</v>
      </c>
      <c r="T584" s="53">
        <v>-2.68673971959288E-17</v>
      </c>
      <c r="U584" s="53">
        <v>-2.89959029009523E-17</v>
      </c>
      <c r="V584" s="53">
        <v>2.4733333333333302E-2</v>
      </c>
      <c r="W584" s="53">
        <v>-2.73114864057789E-17</v>
      </c>
      <c r="X584" s="53">
        <v>0.20630000000000001</v>
      </c>
      <c r="Y584" s="53">
        <v>2.0233333333333301E-2</v>
      </c>
      <c r="Z584" s="53">
        <v>0.43083333333333301</v>
      </c>
      <c r="AA584" s="53">
        <v>-3.2995828291859701E-16</v>
      </c>
      <c r="AB584" s="53">
        <v>-1.1954326417651401E-16</v>
      </c>
      <c r="AC584" s="53">
        <v>-3.1059356475626697E-17</v>
      </c>
      <c r="AD584" s="53">
        <v>-1.8682277946879799E-16</v>
      </c>
      <c r="AE584" s="53">
        <v>6.9866666666666605E-2</v>
      </c>
      <c r="AF584" s="53">
        <v>-9.4091401336981993E-18</v>
      </c>
      <c r="AG584" s="53">
        <v>-3.1627478414009103E-17</v>
      </c>
      <c r="AH584" s="53">
        <v>2.5700000000000001E-2</v>
      </c>
      <c r="AI584" s="53">
        <v>1.4999999999997099E-3</v>
      </c>
      <c r="AJ584" s="53">
        <v>-4.8330783819494598E-16</v>
      </c>
      <c r="AK584" s="53">
        <v>5.7933333333333302E-2</v>
      </c>
      <c r="AL584" s="53">
        <v>5.66666666666638E-3</v>
      </c>
      <c r="AM584" s="53">
        <v>-2.6126323326991502E-16</v>
      </c>
      <c r="AN584" s="53">
        <v>0.19202536442951201</v>
      </c>
      <c r="AO584" s="53">
        <v>6.5607000447298697E-2</v>
      </c>
      <c r="AP584" s="53">
        <v>2.2149936854905501E-11</v>
      </c>
      <c r="AQ584" s="53">
        <v>3.2655731079915802E-9</v>
      </c>
      <c r="AR584" s="53">
        <v>5.2960006753536397E-2</v>
      </c>
      <c r="AS584" s="53">
        <v>1.2317276786905399E-3</v>
      </c>
      <c r="AT584" s="53">
        <v>3.3110059246956699E-5</v>
      </c>
      <c r="AU584" s="53">
        <v>9.0530388616283597E-2</v>
      </c>
      <c r="AV584" s="53">
        <v>8.01984515806652E-4</v>
      </c>
      <c r="AW584" s="53">
        <v>0.27479993935893898</v>
      </c>
      <c r="AX584" s="53">
        <v>6.8225080393728003E-11</v>
      </c>
      <c r="AY584" s="53">
        <v>1.27756790592728E-5</v>
      </c>
      <c r="AZ584" s="53">
        <v>2.2204460492503101E-16</v>
      </c>
      <c r="BA584" s="53">
        <v>2.2204460492503101E-16</v>
      </c>
      <c r="BB584" s="53">
        <v>7.4064164902861102E-6</v>
      </c>
      <c r="BC584" s="53">
        <v>2.2204460492503101E-16</v>
      </c>
      <c r="BD584" s="53">
        <v>1.7883224237002799E-3</v>
      </c>
      <c r="BE584" s="53">
        <v>7.0944481434738202E-3</v>
      </c>
      <c r="BF584" s="53">
        <v>2.2204460492503101E-16</v>
      </c>
      <c r="BG584" s="53">
        <v>3.6169812588041803E-8</v>
      </c>
      <c r="BH584" s="53">
        <v>5.5570780248118297E-2</v>
      </c>
      <c r="BI584" s="53">
        <v>6.5459129446036804E-9</v>
      </c>
      <c r="BJ584" s="53">
        <v>0.22133855662315199</v>
      </c>
      <c r="BK584" s="53">
        <v>2.06005016890301E-3</v>
      </c>
      <c r="BL584" s="53">
        <v>2.2204460492503101E-16</v>
      </c>
      <c r="BN584" s="5">
        <f t="shared" si="40"/>
        <v>0</v>
      </c>
      <c r="BO584" s="5">
        <f t="shared" si="41"/>
        <v>0</v>
      </c>
      <c r="BQ584" s="5">
        <f t="shared" si="42"/>
        <v>1</v>
      </c>
      <c r="BR584" s="5">
        <f t="shared" si="43"/>
        <v>0</v>
      </c>
    </row>
    <row r="585" spans="1:70" x14ac:dyDescent="0.35">
      <c r="A585">
        <v>584</v>
      </c>
      <c r="B585" t="s">
        <v>1973</v>
      </c>
      <c r="C585">
        <v>5.3</v>
      </c>
      <c r="D585">
        <v>2.9</v>
      </c>
      <c r="E585">
        <v>2.8</v>
      </c>
      <c r="F585">
        <v>1.83</v>
      </c>
      <c r="G585">
        <v>1.89</v>
      </c>
      <c r="H585">
        <v>1.04</v>
      </c>
      <c r="I585">
        <v>54.72</v>
      </c>
      <c r="K585" t="s">
        <v>1572</v>
      </c>
      <c r="L585">
        <v>4000</v>
      </c>
      <c r="M585" t="s">
        <v>104</v>
      </c>
      <c r="N585" t="s">
        <v>1370</v>
      </c>
      <c r="O585" s="53">
        <v>0.32429999999999998</v>
      </c>
      <c r="P585" s="53">
        <v>0.303311327561328</v>
      </c>
      <c r="Q585" s="53">
        <v>0.3498</v>
      </c>
      <c r="R585" s="53">
        <v>0.109177777777778</v>
      </c>
      <c r="S585" s="53">
        <v>-1.774136393351E-16</v>
      </c>
      <c r="T585" s="53">
        <v>-2.7450264283857001E-17</v>
      </c>
      <c r="U585" s="53">
        <v>-2.9060087669563501E-17</v>
      </c>
      <c r="V585" s="53">
        <v>1.2899999999999899E-2</v>
      </c>
      <c r="W585" s="53">
        <v>-2.7255975254547599E-17</v>
      </c>
      <c r="X585" s="53">
        <v>0.200333333333333</v>
      </c>
      <c r="Y585" s="53">
        <v>1.2999999999999999E-2</v>
      </c>
      <c r="Z585" s="53">
        <v>1.01333333333331E-2</v>
      </c>
      <c r="AA585" s="53">
        <v>-3.0700442188447102E-16</v>
      </c>
      <c r="AB585" s="53">
        <v>-1.15712994741557E-16</v>
      </c>
      <c r="AC585" s="53">
        <v>-3.22103455019374E-17</v>
      </c>
      <c r="AD585" s="53">
        <v>-2.8030355814223601E-16</v>
      </c>
      <c r="AE585" s="53">
        <v>0.13843333333333299</v>
      </c>
      <c r="AF585" s="53">
        <v>-9.3466900885630395E-18</v>
      </c>
      <c r="AG585" s="53">
        <v>-3.1802685485082802E-17</v>
      </c>
      <c r="AH585" s="53">
        <v>2.8333333333332E-3</v>
      </c>
      <c r="AI585" s="53">
        <v>-3.4411362648256701E-16</v>
      </c>
      <c r="AJ585" s="53">
        <v>-4.5818904226280198E-16</v>
      </c>
      <c r="AK585" s="53">
        <v>1.4033333333333099E-2</v>
      </c>
      <c r="AL585" s="53">
        <v>0.36655346320346299</v>
      </c>
      <c r="AM585" s="53">
        <v>-2.6090241078691199E-16</v>
      </c>
      <c r="AN585" s="53">
        <v>0.28211839501193497</v>
      </c>
      <c r="AO585" s="53">
        <v>5.9729663039997903E-2</v>
      </c>
      <c r="AP585" s="53">
        <v>3.8043531314767898E-8</v>
      </c>
      <c r="AQ585" s="53">
        <v>1.8688739562461901E-8</v>
      </c>
      <c r="AR585" s="53">
        <v>4.2094064815162403E-2</v>
      </c>
      <c r="AS585" s="53">
        <v>8.5024929174182208E-6</v>
      </c>
      <c r="AT585" s="53">
        <v>1.9247722875773601E-5</v>
      </c>
      <c r="AU585" s="53">
        <v>0.33374234461527202</v>
      </c>
      <c r="AV585" s="53">
        <v>5.1737527690204598E-5</v>
      </c>
      <c r="AW585" s="53">
        <v>0.37915461823608998</v>
      </c>
      <c r="AX585" s="53">
        <v>3.8915399384718899E-10</v>
      </c>
      <c r="AY585" s="53">
        <v>2.8499002339067199E-5</v>
      </c>
      <c r="AZ585" s="53">
        <v>2.2204460492503101E-16</v>
      </c>
      <c r="BA585" s="53">
        <v>2.2204460492503101E-16</v>
      </c>
      <c r="BB585" s="53">
        <v>4.4923178855718698E-5</v>
      </c>
      <c r="BC585" s="53">
        <v>2.2204460492503101E-16</v>
      </c>
      <c r="BD585" s="53">
        <v>1.0350853019326001E-3</v>
      </c>
      <c r="BE585" s="53">
        <v>7.7009504833443502E-5</v>
      </c>
      <c r="BF585" s="53">
        <v>2.2204460492503101E-16</v>
      </c>
      <c r="BG585" s="53">
        <v>4.7428809071486096E-6</v>
      </c>
      <c r="BH585" s="53">
        <v>0.22265228639607201</v>
      </c>
      <c r="BI585" s="53">
        <v>1.0506904591766301E-7</v>
      </c>
      <c r="BJ585" s="53">
        <v>0.19622186515168399</v>
      </c>
      <c r="BK585" s="53">
        <v>1.4181905762720401E-2</v>
      </c>
      <c r="BL585" s="53">
        <v>2.2204460492503101E-16</v>
      </c>
      <c r="BN585" s="5">
        <f t="shared" si="40"/>
        <v>0</v>
      </c>
      <c r="BO585" s="5">
        <f t="shared" si="41"/>
        <v>0</v>
      </c>
      <c r="BQ585" s="5">
        <f t="shared" si="42"/>
        <v>0</v>
      </c>
      <c r="BR585" s="5">
        <f t="shared" si="43"/>
        <v>0</v>
      </c>
    </row>
    <row r="586" spans="1:70" x14ac:dyDescent="0.35">
      <c r="A586">
        <v>585</v>
      </c>
      <c r="B586" t="s">
        <v>1974</v>
      </c>
      <c r="C586">
        <v>5.3</v>
      </c>
      <c r="D586">
        <v>2.9</v>
      </c>
      <c r="E586">
        <v>2.8</v>
      </c>
      <c r="F586">
        <v>1.83</v>
      </c>
      <c r="G586">
        <v>1.89</v>
      </c>
      <c r="H586">
        <v>1.04</v>
      </c>
      <c r="I586">
        <v>54.72</v>
      </c>
      <c r="K586" t="s">
        <v>1572</v>
      </c>
      <c r="L586">
        <v>4000</v>
      </c>
      <c r="M586" t="s">
        <v>104</v>
      </c>
      <c r="N586" t="s">
        <v>1370</v>
      </c>
      <c r="O586" s="53">
        <v>0.32429999999999998</v>
      </c>
      <c r="P586" s="53">
        <v>0.303311327561328</v>
      </c>
      <c r="Q586" s="53">
        <v>0.3498</v>
      </c>
      <c r="R586" s="53">
        <v>0.109177777777778</v>
      </c>
      <c r="S586" s="53">
        <v>-1.774136393351E-16</v>
      </c>
      <c r="T586" s="53">
        <v>-2.7450264283857001E-17</v>
      </c>
      <c r="U586" s="53">
        <v>-2.9060087669563501E-17</v>
      </c>
      <c r="V586" s="53">
        <v>1.2899999999999899E-2</v>
      </c>
      <c r="W586" s="53">
        <v>-2.7255975254547599E-17</v>
      </c>
      <c r="X586" s="53">
        <v>0.200333333333333</v>
      </c>
      <c r="Y586" s="53">
        <v>1.2999999999999999E-2</v>
      </c>
      <c r="Z586" s="53">
        <v>1.01333333333331E-2</v>
      </c>
      <c r="AA586" s="53">
        <v>-3.0700442188447102E-16</v>
      </c>
      <c r="AB586" s="53">
        <v>-1.15712994741557E-16</v>
      </c>
      <c r="AC586" s="53">
        <v>-3.22103455019374E-17</v>
      </c>
      <c r="AD586" s="53">
        <v>-2.8030355814223601E-16</v>
      </c>
      <c r="AE586" s="53">
        <v>0.13843333333333299</v>
      </c>
      <c r="AF586" s="53">
        <v>-9.3466900885630395E-18</v>
      </c>
      <c r="AG586" s="53">
        <v>-3.1802685485082802E-17</v>
      </c>
      <c r="AH586" s="53">
        <v>2.8333333333332E-3</v>
      </c>
      <c r="AI586" s="53">
        <v>-3.4411362648256701E-16</v>
      </c>
      <c r="AJ586" s="53">
        <v>-4.5818904226280198E-16</v>
      </c>
      <c r="AK586" s="53">
        <v>1.4033333333333099E-2</v>
      </c>
      <c r="AL586" s="53">
        <v>0.36655346320346299</v>
      </c>
      <c r="AM586" s="53">
        <v>-2.6090241078691199E-16</v>
      </c>
      <c r="AN586" s="53">
        <v>0.28211839501193497</v>
      </c>
      <c r="AO586" s="53">
        <v>5.9729663039997903E-2</v>
      </c>
      <c r="AP586" s="53">
        <v>3.8043531314767898E-8</v>
      </c>
      <c r="AQ586" s="53">
        <v>1.8688739562461901E-8</v>
      </c>
      <c r="AR586" s="53">
        <v>4.2094064815162403E-2</v>
      </c>
      <c r="AS586" s="53">
        <v>8.5024929174182208E-6</v>
      </c>
      <c r="AT586" s="53">
        <v>1.9247722875773601E-5</v>
      </c>
      <c r="AU586" s="53">
        <v>0.33374234461527202</v>
      </c>
      <c r="AV586" s="53">
        <v>5.1737527690204598E-5</v>
      </c>
      <c r="AW586" s="53">
        <v>0.37915461823608998</v>
      </c>
      <c r="AX586" s="53">
        <v>3.8915399384718899E-10</v>
      </c>
      <c r="AY586" s="53">
        <v>2.8499002339067199E-5</v>
      </c>
      <c r="AZ586" s="53">
        <v>2.2204460492503101E-16</v>
      </c>
      <c r="BA586" s="53">
        <v>2.2204460492503101E-16</v>
      </c>
      <c r="BB586" s="53">
        <v>4.4923178855718698E-5</v>
      </c>
      <c r="BC586" s="53">
        <v>2.2204460492503101E-16</v>
      </c>
      <c r="BD586" s="53">
        <v>1.0350853019326001E-3</v>
      </c>
      <c r="BE586" s="53">
        <v>7.7009504833443502E-5</v>
      </c>
      <c r="BF586" s="53">
        <v>2.2204460492503101E-16</v>
      </c>
      <c r="BG586" s="53">
        <v>4.7428809071486096E-6</v>
      </c>
      <c r="BH586" s="53">
        <v>0.22265228639607201</v>
      </c>
      <c r="BI586" s="53">
        <v>1.0506904591766301E-7</v>
      </c>
      <c r="BJ586" s="53">
        <v>0.19622186515168399</v>
      </c>
      <c r="BK586" s="53">
        <v>1.4181905762720401E-2</v>
      </c>
      <c r="BL586" s="53">
        <v>2.2204460492503101E-16</v>
      </c>
      <c r="BN586" s="5">
        <f t="shared" si="40"/>
        <v>0</v>
      </c>
      <c r="BO586" s="5">
        <f t="shared" si="41"/>
        <v>0</v>
      </c>
      <c r="BQ586" s="5">
        <f t="shared" si="42"/>
        <v>0</v>
      </c>
      <c r="BR586" s="5">
        <f t="shared" si="43"/>
        <v>0</v>
      </c>
    </row>
    <row r="587" spans="1:70" x14ac:dyDescent="0.35">
      <c r="A587">
        <v>586</v>
      </c>
      <c r="B587" t="s">
        <v>1975</v>
      </c>
      <c r="C587">
        <v>5.6</v>
      </c>
      <c r="D587">
        <v>3.1</v>
      </c>
      <c r="E587">
        <v>3</v>
      </c>
      <c r="F587">
        <v>1.81</v>
      </c>
      <c r="G587">
        <v>1.87</v>
      </c>
      <c r="H587">
        <v>1.03</v>
      </c>
      <c r="I587">
        <v>55.36</v>
      </c>
      <c r="K587" t="s">
        <v>1572</v>
      </c>
      <c r="L587">
        <v>4000</v>
      </c>
      <c r="M587" t="s">
        <v>104</v>
      </c>
      <c r="N587" t="s">
        <v>1370</v>
      </c>
      <c r="O587" s="53">
        <v>0.60236666666666705</v>
      </c>
      <c r="P587" s="53">
        <v>0.58856666666666702</v>
      </c>
      <c r="Q587" s="53">
        <v>3.5433333333333303E-2</v>
      </c>
      <c r="R587" s="53">
        <v>0.131533333333333</v>
      </c>
      <c r="S587" s="53">
        <v>-1.7885692926711299E-16</v>
      </c>
      <c r="T587" s="53">
        <v>-2.73947531326257E-17</v>
      </c>
      <c r="U587" s="53">
        <v>-2.9972552217927302E-17</v>
      </c>
      <c r="V587" s="53">
        <v>2.79999999999982E-3</v>
      </c>
      <c r="W587" s="53">
        <v>-2.74225087082414E-17</v>
      </c>
      <c r="X587" s="53">
        <v>0.142666666666667</v>
      </c>
      <c r="Y587" s="53">
        <v>1.9999999999998201E-3</v>
      </c>
      <c r="Z587" s="53">
        <v>1.9999999999997299E-3</v>
      </c>
      <c r="AA587" s="53">
        <v>-3.31984439938537E-16</v>
      </c>
      <c r="AB587" s="53">
        <v>-1.2131962101591399E-16</v>
      </c>
      <c r="AC587" s="53">
        <v>-3.2160038521133998E-17</v>
      </c>
      <c r="AD587" s="53">
        <v>3.3333333333330998E-3</v>
      </c>
      <c r="AE587" s="53">
        <v>4.5466666666666697E-2</v>
      </c>
      <c r="AF587" s="53">
        <v>-9.3987317928423396E-18</v>
      </c>
      <c r="AG587" s="53">
        <v>-3.1797481314654902E-17</v>
      </c>
      <c r="AH587" s="53">
        <v>7.3333333333333098E-3</v>
      </c>
      <c r="AI587" s="53">
        <v>-3.4564018314142699E-16</v>
      </c>
      <c r="AJ587" s="53">
        <v>7.9999999999952104E-4</v>
      </c>
      <c r="AK587" s="53">
        <v>4.0133333333333202E-2</v>
      </c>
      <c r="AL587" s="53">
        <v>1.87999999999999E-2</v>
      </c>
      <c r="AM587" s="53">
        <v>-2.6090241078691199E-16</v>
      </c>
      <c r="AN587" s="53">
        <v>0.13551719507148</v>
      </c>
      <c r="AO587" s="53">
        <v>3.3129728748990901E-2</v>
      </c>
      <c r="AP587" s="53">
        <v>3.3492028249666998E-9</v>
      </c>
      <c r="AQ587" s="53">
        <v>2.2234279478697099E-8</v>
      </c>
      <c r="AR587" s="53">
        <v>3.3228851210062298E-2</v>
      </c>
      <c r="AS587" s="53">
        <v>3.9805224336890196E-6</v>
      </c>
      <c r="AT587" s="53">
        <v>4.8588869094910001E-5</v>
      </c>
      <c r="AU587" s="53">
        <v>0.15393230575026401</v>
      </c>
      <c r="AV587" s="53">
        <v>5.6449542645924599E-4</v>
      </c>
      <c r="AW587" s="53">
        <v>0.32276590984854803</v>
      </c>
      <c r="AX587" s="53">
        <v>1.2776742453777599E-9</v>
      </c>
      <c r="AY587" s="53">
        <v>5.7684405793914603E-5</v>
      </c>
      <c r="AZ587" s="53">
        <v>2.2204460492503101E-16</v>
      </c>
      <c r="BA587" s="53">
        <v>2.2204460492503101E-16</v>
      </c>
      <c r="BB587" s="53">
        <v>2.5583844713432102E-5</v>
      </c>
      <c r="BC587" s="53">
        <v>2.2204460492503101E-16</v>
      </c>
      <c r="BD587" s="53">
        <v>1.46471605445698E-3</v>
      </c>
      <c r="BE587" s="53">
        <v>5.0336482475536303E-4</v>
      </c>
      <c r="BF587" s="53">
        <v>2.2204460492503101E-16</v>
      </c>
      <c r="BG587" s="53">
        <v>7.3281846783649995E-7</v>
      </c>
      <c r="BH587" s="53">
        <v>0.110007377665166</v>
      </c>
      <c r="BI587" s="53">
        <v>7.0084641382751997E-8</v>
      </c>
      <c r="BJ587" s="53">
        <v>8.4217244457376994E-2</v>
      </c>
      <c r="BK587" s="53">
        <v>7.3380570015751804E-3</v>
      </c>
      <c r="BL587" s="53">
        <v>2.2204460492503101E-16</v>
      </c>
      <c r="BN587" s="5">
        <f t="shared" si="40"/>
        <v>0</v>
      </c>
      <c r="BO587" s="5">
        <f t="shared" si="41"/>
        <v>0</v>
      </c>
      <c r="BQ587" s="5">
        <f t="shared" si="42"/>
        <v>2</v>
      </c>
      <c r="BR587" s="5">
        <f t="shared" si="43"/>
        <v>0</v>
      </c>
    </row>
    <row r="588" spans="1:70" x14ac:dyDescent="0.35">
      <c r="A588">
        <v>587</v>
      </c>
      <c r="B588" t="s">
        <v>1976</v>
      </c>
      <c r="C588">
        <v>5.2</v>
      </c>
      <c r="D588">
        <v>2.7</v>
      </c>
      <c r="E588">
        <v>3</v>
      </c>
      <c r="F588">
        <v>1.93</v>
      </c>
      <c r="G588">
        <v>1.73</v>
      </c>
      <c r="H588">
        <v>0.9</v>
      </c>
      <c r="I588">
        <v>51.92</v>
      </c>
      <c r="K588" t="s">
        <v>1572</v>
      </c>
      <c r="L588">
        <v>4000</v>
      </c>
      <c r="M588" t="s">
        <v>104</v>
      </c>
      <c r="N588" t="s">
        <v>1370</v>
      </c>
      <c r="O588" s="53">
        <v>0.166066666666667</v>
      </c>
      <c r="P588" s="53">
        <v>1.74666666666667E-2</v>
      </c>
      <c r="Q588" s="53">
        <v>0.14656666666666701</v>
      </c>
      <c r="R588" s="53">
        <v>4.5333333333333302E-3</v>
      </c>
      <c r="S588" s="53">
        <v>1.33333333333317E-3</v>
      </c>
      <c r="T588" s="53">
        <v>-2.6839641620313199E-17</v>
      </c>
      <c r="U588" s="53">
        <v>-2.8871002810682002E-17</v>
      </c>
      <c r="V588" s="53">
        <v>0.42823333333333302</v>
      </c>
      <c r="W588" s="53">
        <v>-2.53685961126848E-17</v>
      </c>
      <c r="X588" s="53">
        <v>0.24583333333333299</v>
      </c>
      <c r="Y588" s="53">
        <v>7.0999999999999994E-2</v>
      </c>
      <c r="Z588" s="53">
        <v>2.8999999999999001E-3</v>
      </c>
      <c r="AA588" s="53">
        <v>9.99999999999719E-4</v>
      </c>
      <c r="AB588" s="53">
        <v>7.9999999999991601E-4</v>
      </c>
      <c r="AC588" s="53">
        <v>-3.02622510384154E-17</v>
      </c>
      <c r="AD588" s="53">
        <v>-2.5733581932030302E-16</v>
      </c>
      <c r="AE588" s="53">
        <v>0.227033333333333</v>
      </c>
      <c r="AF588" s="53">
        <v>-9.2530150208602899E-18</v>
      </c>
      <c r="AG588" s="53">
        <v>-3.1082775242552397E-17</v>
      </c>
      <c r="AH588" s="53">
        <v>7.3333333333332499E-3</v>
      </c>
      <c r="AI588" s="53">
        <v>-3.1277758161252198E-16</v>
      </c>
      <c r="AJ588" s="53">
        <v>-4.8294701571194296E-16</v>
      </c>
      <c r="AK588" s="53">
        <v>0.72566666666666702</v>
      </c>
      <c r="AL588" s="53">
        <v>0.246876190476191</v>
      </c>
      <c r="AM588" s="53">
        <v>-2.39752662167803E-16</v>
      </c>
      <c r="AN588" s="53">
        <v>0.33197647326400398</v>
      </c>
      <c r="AO588" s="53">
        <v>3.3925591076207598E-3</v>
      </c>
      <c r="AP588" s="53">
        <v>1.0189003979410699E-8</v>
      </c>
      <c r="AQ588" s="53">
        <v>2.4882173851695498E-4</v>
      </c>
      <c r="AR588" s="53">
        <v>6.0249885463126901E-2</v>
      </c>
      <c r="AS588" s="53">
        <v>2.0596321610291801E-3</v>
      </c>
      <c r="AT588" s="53">
        <v>9.6689497844451108E-6</v>
      </c>
      <c r="AU588" s="53">
        <v>0.49809071088759999</v>
      </c>
      <c r="AV588" s="53">
        <v>2.8253161293653101E-5</v>
      </c>
      <c r="AW588" s="53">
        <v>0.204558753506839</v>
      </c>
      <c r="AX588" s="53">
        <v>5.3199148868779302E-9</v>
      </c>
      <c r="AY588" s="53">
        <v>2.4343879977259899E-4</v>
      </c>
      <c r="AZ588" s="53">
        <v>2.2204460492503101E-16</v>
      </c>
      <c r="BA588" s="53">
        <v>2.2204460492503101E-16</v>
      </c>
      <c r="BB588" s="53">
        <v>3.44246749646416E-4</v>
      </c>
      <c r="BC588" s="53">
        <v>2.2204460492503101E-16</v>
      </c>
      <c r="BD588" s="53">
        <v>8.2458433776336198E-3</v>
      </c>
      <c r="BE588" s="53">
        <v>3.6935999871476199E-7</v>
      </c>
      <c r="BF588" s="53">
        <v>2.2204460492503101E-16</v>
      </c>
      <c r="BG588" s="53">
        <v>3.4171158273451698E-7</v>
      </c>
      <c r="BH588" s="53">
        <v>0.12674402446324601</v>
      </c>
      <c r="BI588" s="53">
        <v>3.2473232900099198E-7</v>
      </c>
      <c r="BJ588" s="53">
        <v>0.84273285041319201</v>
      </c>
      <c r="BK588" s="53">
        <v>6.0704790858023598E-2</v>
      </c>
      <c r="BL588" s="53">
        <v>2.2204460492503101E-16</v>
      </c>
      <c r="BN588" s="5">
        <f t="shared" si="40"/>
        <v>1</v>
      </c>
      <c r="BO588" s="5">
        <f t="shared" si="41"/>
        <v>1</v>
      </c>
      <c r="BQ588" s="5">
        <f t="shared" si="42"/>
        <v>1</v>
      </c>
      <c r="BR588" s="5">
        <f t="shared" si="43"/>
        <v>1</v>
      </c>
    </row>
    <row r="589" spans="1:70" x14ac:dyDescent="0.35">
      <c r="A589">
        <v>588</v>
      </c>
      <c r="B589" t="s">
        <v>1977</v>
      </c>
      <c r="C589">
        <v>5.5</v>
      </c>
      <c r="D589">
        <v>3.4</v>
      </c>
      <c r="E589">
        <v>3.2</v>
      </c>
      <c r="F589">
        <v>1.62</v>
      </c>
      <c r="G589">
        <v>1.72</v>
      </c>
      <c r="H589">
        <v>1.06</v>
      </c>
      <c r="I589">
        <v>61.82</v>
      </c>
      <c r="K589" t="s">
        <v>1572</v>
      </c>
      <c r="L589">
        <v>4000</v>
      </c>
      <c r="M589" t="s">
        <v>104</v>
      </c>
      <c r="N589" t="s">
        <v>1370</v>
      </c>
      <c r="O589" s="53">
        <v>0.55403333333333304</v>
      </c>
      <c r="P589" s="53">
        <v>4.5133333333333303E-2</v>
      </c>
      <c r="Q589" s="53">
        <v>3.5666666666666701E-2</v>
      </c>
      <c r="R589" s="53">
        <v>2.7666666666666699E-3</v>
      </c>
      <c r="S589" s="53">
        <v>-1.9056978217690801E-16</v>
      </c>
      <c r="T589" s="53">
        <v>-2.7450264283857001E-17</v>
      </c>
      <c r="U589" s="53">
        <v>-2.8477220581635303E-17</v>
      </c>
      <c r="V589" s="53">
        <v>2.1666666666664901E-3</v>
      </c>
      <c r="W589" s="53">
        <v>-2.7478019859472599E-17</v>
      </c>
      <c r="X589" s="53">
        <v>0.100333333333333</v>
      </c>
      <c r="Y589" s="53">
        <v>6.0199999999999997E-2</v>
      </c>
      <c r="Z589" s="53">
        <v>0.81793333333333396</v>
      </c>
      <c r="AA589" s="53">
        <v>7.9999999999967001E-4</v>
      </c>
      <c r="AB589" s="53">
        <v>-1.30812027876459E-16</v>
      </c>
      <c r="AC589" s="53">
        <v>-2.95388713489331E-17</v>
      </c>
      <c r="AD589" s="53">
        <v>-1.5924761509467101E-16</v>
      </c>
      <c r="AE589" s="53">
        <v>5.4999999999999797E-3</v>
      </c>
      <c r="AF589" s="53">
        <v>-9.3501595355149897E-18</v>
      </c>
      <c r="AG589" s="53">
        <v>-3.1615335349677299E-17</v>
      </c>
      <c r="AH589" s="53">
        <v>2.0066666666666601E-2</v>
      </c>
      <c r="AI589" s="53">
        <v>-2.5004998072120099E-16</v>
      </c>
      <c r="AJ589" s="53">
        <v>-4.8189230383854895E-16</v>
      </c>
      <c r="AK589" s="53">
        <v>2.00666666666665E-2</v>
      </c>
      <c r="AL589" s="53">
        <v>-3.3348324102178102E-16</v>
      </c>
      <c r="AM589" s="53">
        <v>-2.6072199954540999E-16</v>
      </c>
      <c r="AN589" s="53">
        <v>0.30574823008026403</v>
      </c>
      <c r="AO589" s="53">
        <v>0.10303462536892501</v>
      </c>
      <c r="AP589" s="53">
        <v>2.2204460492503101E-16</v>
      </c>
      <c r="AQ589" s="53">
        <v>2.2204460492503101E-16</v>
      </c>
      <c r="AR589" s="53">
        <v>5.5811071625163799E-2</v>
      </c>
      <c r="AS589" s="53">
        <v>6.4799285012645102E-3</v>
      </c>
      <c r="AT589" s="53">
        <v>4.5788815799341E-5</v>
      </c>
      <c r="AU589" s="53">
        <v>7.4826563367186599E-2</v>
      </c>
      <c r="AV589" s="53">
        <v>3.2759349771953599E-4</v>
      </c>
      <c r="AW589" s="53">
        <v>0.27910320024842999</v>
      </c>
      <c r="AX589" s="53">
        <v>2.9079378742426302E-13</v>
      </c>
      <c r="AY589" s="53">
        <v>2.3463965545602201E-8</v>
      </c>
      <c r="AZ589" s="53">
        <v>2.2204460492503101E-16</v>
      </c>
      <c r="BA589" s="53">
        <v>2.2204460492503101E-16</v>
      </c>
      <c r="BB589" s="53">
        <v>3.9585407316037397E-8</v>
      </c>
      <c r="BC589" s="53">
        <v>2.2204460492503101E-16</v>
      </c>
      <c r="BD589" s="53">
        <v>4.6232168644294401E-4</v>
      </c>
      <c r="BE589" s="53">
        <v>0.41340892407479601</v>
      </c>
      <c r="BF589" s="53">
        <v>2.2204460492503101E-16</v>
      </c>
      <c r="BG589" s="53">
        <v>1.01329520877165E-8</v>
      </c>
      <c r="BH589" s="53">
        <v>2.0528057587173298E-2</v>
      </c>
      <c r="BI589" s="53">
        <v>1.9204908069286401E-11</v>
      </c>
      <c r="BJ589" s="53">
        <v>0.1165387863732</v>
      </c>
      <c r="BK589" s="53">
        <v>7.9417581686719898E-5</v>
      </c>
      <c r="BL589" s="53">
        <v>2.2204460492503101E-16</v>
      </c>
      <c r="BN589" s="5">
        <f t="shared" si="40"/>
        <v>1</v>
      </c>
      <c r="BO589" s="5">
        <f t="shared" si="41"/>
        <v>0</v>
      </c>
      <c r="BQ589" s="5">
        <f t="shared" si="42"/>
        <v>2</v>
      </c>
      <c r="BR589" s="5">
        <f t="shared" si="43"/>
        <v>0</v>
      </c>
    </row>
    <row r="590" spans="1:70" x14ac:dyDescent="0.35">
      <c r="A590">
        <v>589</v>
      </c>
      <c r="B590" t="s">
        <v>1978</v>
      </c>
      <c r="C590">
        <v>5.4</v>
      </c>
      <c r="D590">
        <v>3.2</v>
      </c>
      <c r="E590">
        <v>3.2</v>
      </c>
      <c r="F590">
        <v>1.69</v>
      </c>
      <c r="G590">
        <v>1.69</v>
      </c>
      <c r="H590">
        <v>1</v>
      </c>
      <c r="I590">
        <v>59.26</v>
      </c>
      <c r="K590" t="s">
        <v>1572</v>
      </c>
      <c r="L590">
        <v>4000</v>
      </c>
      <c r="M590" t="s">
        <v>104</v>
      </c>
      <c r="N590" t="s">
        <v>1370</v>
      </c>
      <c r="O590" s="53">
        <v>0.3609</v>
      </c>
      <c r="P590" s="53">
        <v>1.9300000000000001E-2</v>
      </c>
      <c r="Q590" s="53">
        <v>8.4033333333333293E-2</v>
      </c>
      <c r="R590" s="53">
        <v>2.6333333333333299E-2</v>
      </c>
      <c r="S590" s="53">
        <v>-1.7691403897401901E-16</v>
      </c>
      <c r="T590" s="53">
        <v>-2.71727085277007E-17</v>
      </c>
      <c r="U590" s="53">
        <v>-2.8230889848046597E-17</v>
      </c>
      <c r="V590" s="53">
        <v>2.0733333333333302E-2</v>
      </c>
      <c r="W590" s="53">
        <v>-2.7450264283857001E-17</v>
      </c>
      <c r="X590" s="53">
        <v>0.378066666666666</v>
      </c>
      <c r="Y590" s="53">
        <v>9.9233333333333298E-2</v>
      </c>
      <c r="Z590" s="53">
        <v>0.46406666666666702</v>
      </c>
      <c r="AA590" s="53">
        <v>-3.3009706079667498E-16</v>
      </c>
      <c r="AB590" s="53">
        <v>-1.18627330181198E-16</v>
      </c>
      <c r="AC590" s="53">
        <v>-3.1048948134770898E-17</v>
      </c>
      <c r="AD590" s="53">
        <v>-1.85282345022131E-16</v>
      </c>
      <c r="AE590" s="53">
        <v>5.45E-2</v>
      </c>
      <c r="AF590" s="53">
        <v>-9.3241386833753397E-18</v>
      </c>
      <c r="AG590" s="53">
        <v>-3.1627478414009103E-17</v>
      </c>
      <c r="AH590" s="53">
        <v>1.52666666666666E-2</v>
      </c>
      <c r="AI590" s="53">
        <v>1.4999999999997099E-3</v>
      </c>
      <c r="AJ590" s="53">
        <v>-4.8330783819494598E-16</v>
      </c>
      <c r="AK590" s="53">
        <v>8.3033333333333306E-2</v>
      </c>
      <c r="AL590" s="53">
        <v>1.31666666666664E-2</v>
      </c>
      <c r="AM590" s="53">
        <v>-2.60944044150335E-16</v>
      </c>
      <c r="AN590" s="53">
        <v>0.214698841270139</v>
      </c>
      <c r="AO590" s="53">
        <v>0.112129531753006</v>
      </c>
      <c r="AP590" s="53">
        <v>5.0827767099177699E-13</v>
      </c>
      <c r="AQ590" s="53">
        <v>6.1758432207008002E-12</v>
      </c>
      <c r="AR590" s="53">
        <v>6.6770239700541703E-2</v>
      </c>
      <c r="AS590" s="53">
        <v>1.5206182561649399E-2</v>
      </c>
      <c r="AT590" s="53">
        <v>2.3364527671529601E-5</v>
      </c>
      <c r="AU590" s="53">
        <v>0.120381589413492</v>
      </c>
      <c r="AV590" s="53">
        <v>1.2391729207642701E-4</v>
      </c>
      <c r="AW590" s="53">
        <v>0.22087609967989599</v>
      </c>
      <c r="AX590" s="53">
        <v>2.50588218070061E-12</v>
      </c>
      <c r="AY590" s="53">
        <v>2.5572865789112099E-7</v>
      </c>
      <c r="AZ590" s="53">
        <v>2.2204460492503101E-16</v>
      </c>
      <c r="BA590" s="53">
        <v>2.2204460492503101E-16</v>
      </c>
      <c r="BB590" s="53">
        <v>5.7587487160540798E-7</v>
      </c>
      <c r="BC590" s="53">
        <v>2.2204460492503101E-16</v>
      </c>
      <c r="BD590" s="53">
        <v>1.41865108631432E-3</v>
      </c>
      <c r="BE590" s="53">
        <v>6.4577760472832202E-2</v>
      </c>
      <c r="BF590" s="53">
        <v>2.2204460492503101E-16</v>
      </c>
      <c r="BG590" s="53">
        <v>8.8379802597085401E-9</v>
      </c>
      <c r="BH590" s="53">
        <v>3.1264768064757198E-2</v>
      </c>
      <c r="BI590" s="53">
        <v>2.0020415006221101E-10</v>
      </c>
      <c r="BJ590" s="53">
        <v>0.29585222887120899</v>
      </c>
      <c r="BK590" s="53">
        <v>4.22676638795844E-4</v>
      </c>
      <c r="BL590" s="53">
        <v>2.2204460492503101E-16</v>
      </c>
      <c r="BN590" s="5">
        <f t="shared" si="40"/>
        <v>0</v>
      </c>
      <c r="BO590" s="5">
        <f t="shared" si="41"/>
        <v>0</v>
      </c>
      <c r="BQ590" s="5">
        <f t="shared" si="42"/>
        <v>0</v>
      </c>
      <c r="BR590" s="5">
        <f t="shared" si="43"/>
        <v>0</v>
      </c>
    </row>
    <row r="591" spans="1:70" x14ac:dyDescent="0.35">
      <c r="A591">
        <v>590</v>
      </c>
      <c r="B591" t="s">
        <v>1979</v>
      </c>
      <c r="C591">
        <v>5.6</v>
      </c>
      <c r="D591">
        <v>3</v>
      </c>
      <c r="E591">
        <v>2.7</v>
      </c>
      <c r="F591">
        <v>1.87</v>
      </c>
      <c r="G591">
        <v>2.0699999999999998</v>
      </c>
      <c r="H591">
        <v>1.1100000000000001</v>
      </c>
      <c r="I591">
        <v>53.57</v>
      </c>
      <c r="K591" t="s">
        <v>1572</v>
      </c>
      <c r="L591">
        <v>4000</v>
      </c>
      <c r="M591" t="s">
        <v>104</v>
      </c>
      <c r="N591" t="s">
        <v>1370</v>
      </c>
      <c r="O591" s="53">
        <v>0.46353333333333302</v>
      </c>
      <c r="P591" s="53">
        <v>9.9566666666666706E-2</v>
      </c>
      <c r="Q591" s="53">
        <v>0.21156666666666701</v>
      </c>
      <c r="R591" s="53">
        <v>0.826633333333333</v>
      </c>
      <c r="S591" s="53">
        <v>-1.7974510768681299E-16</v>
      </c>
      <c r="T591" s="53">
        <v>-2.6340041259231801E-17</v>
      </c>
      <c r="U591" s="53">
        <v>-2.9417440705614698E-17</v>
      </c>
      <c r="V591" s="53">
        <v>-1.8313128791192001E-16</v>
      </c>
      <c r="W591" s="53">
        <v>-2.75890421619351E-17</v>
      </c>
      <c r="X591" s="53">
        <v>5.4999999999997898E-3</v>
      </c>
      <c r="Y591" s="53">
        <v>-1.8746115770795799E-16</v>
      </c>
      <c r="Z591" s="53">
        <v>-2.82607270918334E-16</v>
      </c>
      <c r="AA591" s="53">
        <v>-3.0056512834164601E-16</v>
      </c>
      <c r="AB591" s="53">
        <v>-1.2381762282132101E-16</v>
      </c>
      <c r="AC591" s="53">
        <v>-2.90852411599651E-17</v>
      </c>
      <c r="AD591" s="53">
        <v>1.49999999999975E-3</v>
      </c>
      <c r="AE591" s="53">
        <v>2.8733333333333302E-2</v>
      </c>
      <c r="AF591" s="53">
        <v>-9.3935276224144105E-18</v>
      </c>
      <c r="AG591" s="53">
        <v>-3.18235021667945E-17</v>
      </c>
      <c r="AH591" s="53">
        <v>8.4999999999999295E-3</v>
      </c>
      <c r="AI591" s="53">
        <v>-3.3656410991511599E-16</v>
      </c>
      <c r="AJ591" s="53">
        <v>-4.3978709562964E-16</v>
      </c>
      <c r="AK591" s="53">
        <v>-3.2160385465829202E-16</v>
      </c>
      <c r="AL591" s="53">
        <v>3.1633333333333298E-2</v>
      </c>
      <c r="AM591" s="53">
        <v>-2.6098567751375898E-16</v>
      </c>
      <c r="AN591" s="53">
        <v>5.8536074828725401E-2</v>
      </c>
      <c r="AO591" s="53">
        <v>4.2848463551388799E-2</v>
      </c>
      <c r="AP591" s="53">
        <v>2.7014166772866401E-6</v>
      </c>
      <c r="AQ591" s="53">
        <v>1.4923986866934399E-7</v>
      </c>
      <c r="AR591" s="53">
        <v>1.34310872355267E-2</v>
      </c>
      <c r="AS591" s="53">
        <v>2.8938285019690502E-9</v>
      </c>
      <c r="AT591" s="53">
        <v>5.3808167908537101E-5</v>
      </c>
      <c r="AU591" s="53">
        <v>0.147855109115686</v>
      </c>
      <c r="AV591" s="53">
        <v>3.5554754852399598E-4</v>
      </c>
      <c r="AW591" s="53">
        <v>0.41543155369451201</v>
      </c>
      <c r="AX591" s="53">
        <v>4.8445151593944398E-9</v>
      </c>
      <c r="AY591" s="53">
        <v>2.9082358167530699E-4</v>
      </c>
      <c r="AZ591" s="53">
        <v>2.2204460492503101E-16</v>
      </c>
      <c r="BA591" s="53">
        <v>2.2204460492503101E-16</v>
      </c>
      <c r="BB591" s="53">
        <v>1.3677307194385701E-4</v>
      </c>
      <c r="BC591" s="53">
        <v>2.2204460492503101E-16</v>
      </c>
      <c r="BD591" s="53">
        <v>5.5993218387070595E-4</v>
      </c>
      <c r="BE591" s="53">
        <v>3.0400702120612702E-5</v>
      </c>
      <c r="BF591" s="53">
        <v>2.2204460492503101E-16</v>
      </c>
      <c r="BG591" s="53">
        <v>5.0985187349772998E-5</v>
      </c>
      <c r="BH591" s="53">
        <v>0.310027448249027</v>
      </c>
      <c r="BI591" s="53">
        <v>2.6561505627708899E-6</v>
      </c>
      <c r="BJ591" s="53">
        <v>9.6449557212855593E-3</v>
      </c>
      <c r="BK591" s="53">
        <v>2.6480860865069799E-2</v>
      </c>
      <c r="BL591" s="53">
        <v>2.2204460492503101E-16</v>
      </c>
      <c r="BN591" s="5">
        <f t="shared" si="40"/>
        <v>1</v>
      </c>
      <c r="BO591" s="5">
        <f t="shared" si="41"/>
        <v>0</v>
      </c>
      <c r="BQ591" s="5">
        <f t="shared" si="42"/>
        <v>1</v>
      </c>
      <c r="BR591" s="5">
        <f t="shared" si="43"/>
        <v>0</v>
      </c>
    </row>
    <row r="592" spans="1:70" x14ac:dyDescent="0.35">
      <c r="A592">
        <v>591</v>
      </c>
      <c r="B592" t="s">
        <v>1980</v>
      </c>
      <c r="C592">
        <v>5.2</v>
      </c>
      <c r="D592">
        <v>3.2</v>
      </c>
      <c r="E592">
        <v>3.1</v>
      </c>
      <c r="F592">
        <v>1.63</v>
      </c>
      <c r="G592">
        <v>1.68</v>
      </c>
      <c r="H592">
        <v>1.03</v>
      </c>
      <c r="I592">
        <v>61.54</v>
      </c>
      <c r="K592" t="s">
        <v>1572</v>
      </c>
      <c r="L592">
        <v>4000</v>
      </c>
      <c r="M592" t="s">
        <v>104</v>
      </c>
      <c r="N592" t="s">
        <v>1370</v>
      </c>
      <c r="O592" s="53">
        <v>0.16143333333333301</v>
      </c>
      <c r="P592" s="53">
        <v>8.9999999999999906E-3</v>
      </c>
      <c r="Q592" s="53">
        <v>0.16563333333333299</v>
      </c>
      <c r="R592" s="53">
        <v>2.9333333333333199E-3</v>
      </c>
      <c r="S592" s="53">
        <v>-1.7891244041834399E-16</v>
      </c>
      <c r="T592" s="53">
        <v>-2.74225087082414E-17</v>
      </c>
      <c r="U592" s="53">
        <v>-2.8211807889810798E-17</v>
      </c>
      <c r="V592" s="53">
        <v>-1.6087131626818499E-16</v>
      </c>
      <c r="W592" s="53">
        <v>-2.72837308301632E-17</v>
      </c>
      <c r="X592" s="53">
        <v>9.5366666666666697E-2</v>
      </c>
      <c r="Y592" s="53">
        <v>0.1321</v>
      </c>
      <c r="Z592" s="53">
        <v>0.67566666666666697</v>
      </c>
      <c r="AA592" s="53">
        <v>-3.3203995108976901E-16</v>
      </c>
      <c r="AB592" s="53">
        <v>-1.1812772982011701E-16</v>
      </c>
      <c r="AC592" s="53">
        <v>-3.1866002891955999E-17</v>
      </c>
      <c r="AD592" s="53">
        <v>-1.92040827684536E-16</v>
      </c>
      <c r="AE592" s="53">
        <v>2.9233333333333299E-2</v>
      </c>
      <c r="AF592" s="53">
        <v>-9.3033220016636203E-18</v>
      </c>
      <c r="AG592" s="53">
        <v>-3.1743704886899598E-17</v>
      </c>
      <c r="AH592" s="53">
        <v>1.4066666666666601E-2</v>
      </c>
      <c r="AI592" s="53">
        <v>-3.20937720843517E-16</v>
      </c>
      <c r="AJ592" s="53">
        <v>-4.7978288009176104E-16</v>
      </c>
      <c r="AK592" s="53">
        <v>0.3422</v>
      </c>
      <c r="AL592" s="53">
        <v>3.6666666666663799E-3</v>
      </c>
      <c r="AM592" s="53">
        <v>-2.6058322166733202E-16</v>
      </c>
      <c r="AN592" s="53">
        <v>0.25041045706583798</v>
      </c>
      <c r="AO592" s="53">
        <v>0.13087659497859699</v>
      </c>
      <c r="AP592" s="53">
        <v>2.2204460492503101E-16</v>
      </c>
      <c r="AQ592" s="53">
        <v>2.2204460492503101E-16</v>
      </c>
      <c r="AR592" s="53">
        <v>8.6998156424212103E-2</v>
      </c>
      <c r="AS592" s="53">
        <v>1.80014037168384E-2</v>
      </c>
      <c r="AT592" s="53">
        <v>2.1710796840235401E-5</v>
      </c>
      <c r="AU592" s="53">
        <v>0.18294771115915701</v>
      </c>
      <c r="AV592" s="53">
        <v>1.3870469162660999E-5</v>
      </c>
      <c r="AW592" s="53">
        <v>0.21446535728518101</v>
      </c>
      <c r="AX592" s="53">
        <v>1.09488703049353E-13</v>
      </c>
      <c r="AY592" s="53">
        <v>2.6093215769256702E-9</v>
      </c>
      <c r="AZ592" s="53">
        <v>2.2204460492503101E-16</v>
      </c>
      <c r="BA592" s="53">
        <v>2.2204460492503101E-16</v>
      </c>
      <c r="BB592" s="53">
        <v>3.0115985388545198E-8</v>
      </c>
      <c r="BC592" s="53">
        <v>2.2204460492503101E-16</v>
      </c>
      <c r="BD592" s="53">
        <v>7.0404746892110005E-4</v>
      </c>
      <c r="BE592" s="53">
        <v>0.27911607658327298</v>
      </c>
      <c r="BF592" s="53">
        <v>2.2204460492503101E-16</v>
      </c>
      <c r="BG592" s="53">
        <v>9.6340813391741206E-9</v>
      </c>
      <c r="BH592" s="53">
        <v>2.1962027139165501E-2</v>
      </c>
      <c r="BI592" s="53">
        <v>5.14540526467031E-12</v>
      </c>
      <c r="BJ592" s="53">
        <v>0.23200729802662001</v>
      </c>
      <c r="BK592" s="53">
        <v>8.1332393174235804E-5</v>
      </c>
      <c r="BL592" s="53">
        <v>2.2204460492503101E-16</v>
      </c>
      <c r="BN592" s="5">
        <f t="shared" si="40"/>
        <v>0</v>
      </c>
      <c r="BO592" s="5">
        <f t="shared" si="41"/>
        <v>0</v>
      </c>
      <c r="BQ592" s="5">
        <f t="shared" si="42"/>
        <v>1</v>
      </c>
      <c r="BR592" s="5">
        <f t="shared" si="43"/>
        <v>0</v>
      </c>
    </row>
    <row r="593" spans="1:70" x14ac:dyDescent="0.35">
      <c r="A593">
        <v>592</v>
      </c>
      <c r="B593" t="s">
        <v>1981</v>
      </c>
      <c r="C593">
        <v>5.4</v>
      </c>
      <c r="D593">
        <v>3.1</v>
      </c>
      <c r="E593">
        <v>2.8</v>
      </c>
      <c r="F593">
        <v>1.74</v>
      </c>
      <c r="G593">
        <v>1.93</v>
      </c>
      <c r="H593">
        <v>1.1100000000000001</v>
      </c>
      <c r="I593">
        <v>57.41</v>
      </c>
      <c r="K593" t="s">
        <v>1572</v>
      </c>
      <c r="L593">
        <v>4000</v>
      </c>
      <c r="M593" t="s">
        <v>104</v>
      </c>
      <c r="N593" t="s">
        <v>1370</v>
      </c>
      <c r="O593" s="53">
        <v>0.54369999999999996</v>
      </c>
      <c r="P593" s="53">
        <v>0.3407</v>
      </c>
      <c r="Q593" s="53">
        <v>0.2457</v>
      </c>
      <c r="R593" s="53">
        <v>0.20660000000000001</v>
      </c>
      <c r="S593" s="53">
        <v>-1.8041124150158801E-16</v>
      </c>
      <c r="T593" s="53">
        <v>-2.6950663922775699E-17</v>
      </c>
      <c r="U593" s="53">
        <v>-2.9070496010419301E-17</v>
      </c>
      <c r="V593" s="53">
        <v>-1.90125692967058E-16</v>
      </c>
      <c r="W593" s="53">
        <v>-2.73114864057789E-17</v>
      </c>
      <c r="X593" s="53">
        <v>6.0333333333333301E-2</v>
      </c>
      <c r="Y593" s="53">
        <v>4.9999999999983001E-4</v>
      </c>
      <c r="Z593" s="53">
        <v>4.1666666666666602E-2</v>
      </c>
      <c r="AA593" s="53">
        <v>-3.2593372445433E-16</v>
      </c>
      <c r="AB593" s="53">
        <v>-1.28924648734596E-16</v>
      </c>
      <c r="AC593" s="53">
        <v>-3.10099168565614E-17</v>
      </c>
      <c r="AD593" s="53">
        <v>1.4999999999997899E-3</v>
      </c>
      <c r="AE593" s="53">
        <v>9.0666666666666701E-2</v>
      </c>
      <c r="AF593" s="53">
        <v>-9.3501595355149897E-18</v>
      </c>
      <c r="AG593" s="53">
        <v>-3.1781868803371098E-17</v>
      </c>
      <c r="AH593" s="53">
        <v>1.01666666666666E-2</v>
      </c>
      <c r="AI593" s="53">
        <v>-3.42614825399323E-16</v>
      </c>
      <c r="AJ593" s="53">
        <v>-4.5705106366256099E-16</v>
      </c>
      <c r="AK593" s="53">
        <v>1.49666666666665E-2</v>
      </c>
      <c r="AL593" s="53">
        <v>4.3799999999999902E-2</v>
      </c>
      <c r="AM593" s="53">
        <v>-2.6090241078691199E-16</v>
      </c>
      <c r="AN593" s="53">
        <v>0.25586066392465301</v>
      </c>
      <c r="AO593" s="53">
        <v>0.27032319256696902</v>
      </c>
      <c r="AP593" s="53">
        <v>4.8298287000146403E-9</v>
      </c>
      <c r="AQ593" s="53">
        <v>1.99331196352624E-11</v>
      </c>
      <c r="AR593" s="53">
        <v>3.6847686768461202E-2</v>
      </c>
      <c r="AS593" s="53">
        <v>3.4765858591386499E-6</v>
      </c>
      <c r="AT593" s="53">
        <v>2.91420240633346E-5</v>
      </c>
      <c r="AU593" s="53">
        <v>0.17727593311592699</v>
      </c>
      <c r="AV593" s="53">
        <v>1.18487006106803E-4</v>
      </c>
      <c r="AW593" s="53">
        <v>0.45673711128415101</v>
      </c>
      <c r="AX593" s="53">
        <v>2.2445064811924201E-11</v>
      </c>
      <c r="AY593" s="53">
        <v>3.3760551709060601E-6</v>
      </c>
      <c r="AZ593" s="53">
        <v>2.2204460492503101E-16</v>
      </c>
      <c r="BA593" s="53">
        <v>2.2204460492503101E-16</v>
      </c>
      <c r="BB593" s="53">
        <v>5.3323820463486602E-6</v>
      </c>
      <c r="BC593" s="53">
        <v>2.2204460492503101E-16</v>
      </c>
      <c r="BD593" s="53">
        <v>3.31788691478653E-4</v>
      </c>
      <c r="BE593" s="53">
        <v>7.0076860401028897E-3</v>
      </c>
      <c r="BF593" s="53">
        <v>2.2204460492503101E-16</v>
      </c>
      <c r="BG593" s="53">
        <v>4.1258373874735699E-6</v>
      </c>
      <c r="BH593" s="53">
        <v>0.19690497555022901</v>
      </c>
      <c r="BI593" s="53">
        <v>1.4387412806577999E-8</v>
      </c>
      <c r="BJ593" s="53">
        <v>4.8923637462489199E-2</v>
      </c>
      <c r="BK593" s="53">
        <v>2.6202174274370898E-3</v>
      </c>
      <c r="BL593" s="53">
        <v>2.2204460492503101E-16</v>
      </c>
      <c r="BN593" s="5">
        <f t="shared" si="40"/>
        <v>0</v>
      </c>
      <c r="BO593" s="5">
        <f t="shared" si="41"/>
        <v>0</v>
      </c>
      <c r="BQ593" s="5">
        <f t="shared" si="42"/>
        <v>1</v>
      </c>
      <c r="BR593" s="5">
        <f t="shared" si="43"/>
        <v>0</v>
      </c>
    </row>
    <row r="594" spans="1:70" x14ac:dyDescent="0.35">
      <c r="A594">
        <v>593</v>
      </c>
      <c r="B594" t="s">
        <v>1982</v>
      </c>
      <c r="C594">
        <v>5.8</v>
      </c>
      <c r="D594">
        <v>3.4</v>
      </c>
      <c r="E594">
        <v>2.8</v>
      </c>
      <c r="F594">
        <v>1.71</v>
      </c>
      <c r="G594">
        <v>2.0699999999999998</v>
      </c>
      <c r="H594">
        <v>1.21</v>
      </c>
      <c r="I594">
        <v>58.62</v>
      </c>
      <c r="K594" t="s">
        <v>1572</v>
      </c>
      <c r="L594">
        <v>4000</v>
      </c>
      <c r="M594" t="s">
        <v>104</v>
      </c>
      <c r="N594" t="s">
        <v>1370</v>
      </c>
      <c r="O594" s="53">
        <v>0.82813333333333305</v>
      </c>
      <c r="P594" s="53">
        <v>0.74199999999999999</v>
      </c>
      <c r="Q594" s="53">
        <v>1.47E-2</v>
      </c>
      <c r="R594" s="53">
        <v>0.1966</v>
      </c>
      <c r="S594" s="53">
        <v>-1.8784973576657599E-16</v>
      </c>
      <c r="T594" s="53">
        <v>-2.73114864057789E-17</v>
      </c>
      <c r="U594" s="53">
        <v>-3.0026328645682599E-17</v>
      </c>
      <c r="V594" s="53">
        <v>-1.9245716131877099E-16</v>
      </c>
      <c r="W594" s="53">
        <v>-2.7228219678932001E-17</v>
      </c>
      <c r="X594" s="53">
        <v>2.6033333333333301E-2</v>
      </c>
      <c r="Y594" s="53">
        <v>-1.8723911310303301E-16</v>
      </c>
      <c r="Z594" s="53">
        <v>-2.5690560789826098E-16</v>
      </c>
      <c r="AA594" s="53">
        <v>7.9999999999967695E-4</v>
      </c>
      <c r="AB594" s="53">
        <v>-1.2845280394913101E-16</v>
      </c>
      <c r="AC594" s="53">
        <v>-2.9235294740637102E-17</v>
      </c>
      <c r="AD594" s="53">
        <v>-1.73763781141645E-16</v>
      </c>
      <c r="AE594" s="53">
        <v>-4.7614689968611402E-17</v>
      </c>
      <c r="AF594" s="53">
        <v>-9.39179289893843E-18</v>
      </c>
      <c r="AG594" s="53">
        <v>-3.1826971613746501E-17</v>
      </c>
      <c r="AH594" s="53">
        <v>4.6199999999999998E-2</v>
      </c>
      <c r="AI594" s="53">
        <v>9.9999999999973005E-4</v>
      </c>
      <c r="AJ594" s="53">
        <v>1.9999999999995599E-3</v>
      </c>
      <c r="AK594" s="53">
        <v>1.9999999999997099E-3</v>
      </c>
      <c r="AL594" s="53">
        <v>-2.8782531913407201E-16</v>
      </c>
      <c r="AM594" s="53">
        <v>-2.6090241078691199E-16</v>
      </c>
      <c r="AN594" s="53">
        <v>0.20590528922767901</v>
      </c>
      <c r="AO594" s="53">
        <v>0.20999329912247</v>
      </c>
      <c r="AP594" s="53">
        <v>2.0534018008721001E-8</v>
      </c>
      <c r="AQ594" s="53">
        <v>2.54490496142128E-12</v>
      </c>
      <c r="AR594" s="53">
        <v>1.48296017125653E-2</v>
      </c>
      <c r="AS594" s="53">
        <v>3.1801310790916598E-8</v>
      </c>
      <c r="AT594" s="53">
        <v>1.0092071117974001E-4</v>
      </c>
      <c r="AU594" s="53">
        <v>3.8114360511892598E-2</v>
      </c>
      <c r="AV594" s="53">
        <v>4.2619039671395898E-3</v>
      </c>
      <c r="AW594" s="53">
        <v>0.60741886775547105</v>
      </c>
      <c r="AX594" s="53">
        <v>1.9848398887877501E-11</v>
      </c>
      <c r="AY594" s="53">
        <v>1.02598822202769E-5</v>
      </c>
      <c r="AZ594" s="53">
        <v>2.2204460492503101E-16</v>
      </c>
      <c r="BA594" s="53">
        <v>2.2204460492503101E-16</v>
      </c>
      <c r="BB594" s="53">
        <v>2.5607752973107901E-6</v>
      </c>
      <c r="BC594" s="53">
        <v>2.2204460492503101E-16</v>
      </c>
      <c r="BD594" s="53">
        <v>7.5249656284575794E-5</v>
      </c>
      <c r="BE594" s="53">
        <v>1.80286306309396E-2</v>
      </c>
      <c r="BF594" s="53">
        <v>2.2204460492503101E-16</v>
      </c>
      <c r="BG594" s="53">
        <v>2.0619333323462199E-5</v>
      </c>
      <c r="BH594" s="53">
        <v>0.21049763925654699</v>
      </c>
      <c r="BI594" s="53">
        <v>4.94876830225406E-8</v>
      </c>
      <c r="BJ594" s="53">
        <v>3.0245468866847099E-3</v>
      </c>
      <c r="BK594" s="53">
        <v>1.2938325048708699E-3</v>
      </c>
      <c r="BL594" s="53">
        <v>2.2204460492503101E-16</v>
      </c>
      <c r="BN594" s="5">
        <f t="shared" si="40"/>
        <v>2</v>
      </c>
      <c r="BO594" s="5">
        <f t="shared" si="41"/>
        <v>0</v>
      </c>
      <c r="BQ594" s="5">
        <f t="shared" si="42"/>
        <v>2</v>
      </c>
      <c r="BR594" s="5">
        <f t="shared" si="43"/>
        <v>1</v>
      </c>
    </row>
    <row r="595" spans="1:70" x14ac:dyDescent="0.35">
      <c r="A595">
        <v>594</v>
      </c>
      <c r="B595" t="s">
        <v>1983</v>
      </c>
      <c r="C595">
        <v>5.3</v>
      </c>
      <c r="D595">
        <v>3.2</v>
      </c>
      <c r="E595">
        <v>2.8</v>
      </c>
      <c r="F595">
        <v>1.66</v>
      </c>
      <c r="G595">
        <v>1.89</v>
      </c>
      <c r="H595">
        <v>1.1399999999999999</v>
      </c>
      <c r="I595">
        <v>60.38</v>
      </c>
      <c r="K595" t="s">
        <v>1572</v>
      </c>
      <c r="L595">
        <v>4000</v>
      </c>
      <c r="M595" t="s">
        <v>104</v>
      </c>
      <c r="N595" t="s">
        <v>1370</v>
      </c>
      <c r="O595" s="53">
        <v>0.33500000000000002</v>
      </c>
      <c r="P595" s="53">
        <v>0.243666666666667</v>
      </c>
      <c r="Q595" s="53">
        <v>0.42666666666666703</v>
      </c>
      <c r="R595" s="53">
        <v>0.114333333333333</v>
      </c>
      <c r="S595" s="53">
        <v>-1.8124390877005701E-16</v>
      </c>
      <c r="T595" s="53">
        <v>-2.7339241981394501E-17</v>
      </c>
      <c r="U595" s="53">
        <v>-2.8680183228324597E-17</v>
      </c>
      <c r="V595" s="53">
        <v>-1.91902049806458E-16</v>
      </c>
      <c r="W595" s="53">
        <v>-2.73114864057789E-17</v>
      </c>
      <c r="X595" s="53">
        <v>5.4616666666666702E-2</v>
      </c>
      <c r="Y595" s="53">
        <v>-1.52766688188422E-16</v>
      </c>
      <c r="Z595" s="53">
        <v>0.26696666666666702</v>
      </c>
      <c r="AA595" s="53">
        <v>-3.2593372445433E-16</v>
      </c>
      <c r="AB595" s="53">
        <v>-1.2792544801243401E-16</v>
      </c>
      <c r="AC595" s="53">
        <v>-3.0398426831279601E-17</v>
      </c>
      <c r="AD595" s="53">
        <v>-2.0293489111367099E-16</v>
      </c>
      <c r="AE595" s="53">
        <v>2.3199999999999998E-2</v>
      </c>
      <c r="AF595" s="53">
        <v>-9.3189345129474106E-18</v>
      </c>
      <c r="AG595" s="53">
        <v>-3.1781868803371098E-17</v>
      </c>
      <c r="AH595" s="53">
        <v>-1.7025270082626801E-16</v>
      </c>
      <c r="AI595" s="53">
        <v>-3.3278935163139102E-16</v>
      </c>
      <c r="AJ595" s="53">
        <v>-4.51971793324901E-16</v>
      </c>
      <c r="AK595" s="53">
        <v>2.3799999999999901E-2</v>
      </c>
      <c r="AL595" s="53">
        <v>6.6666666666638204E-4</v>
      </c>
      <c r="AM595" s="53">
        <v>-2.6090241078691199E-16</v>
      </c>
      <c r="AN595" s="53">
        <v>0.38480781440827899</v>
      </c>
      <c r="AO595" s="53">
        <v>0.26154954782344098</v>
      </c>
      <c r="AP595" s="53">
        <v>9.8740335649948603E-11</v>
      </c>
      <c r="AQ595" s="53">
        <v>2.2204460492503101E-16</v>
      </c>
      <c r="AR595" s="53">
        <v>5.1414364178712299E-2</v>
      </c>
      <c r="AS595" s="53">
        <v>2.7778811092714E-5</v>
      </c>
      <c r="AT595" s="53">
        <v>2.9751969080007399E-5</v>
      </c>
      <c r="AU595" s="53">
        <v>0.164697584859061</v>
      </c>
      <c r="AV595" s="53">
        <v>4.30838168379082E-5</v>
      </c>
      <c r="AW595" s="53">
        <v>0.46610533188087599</v>
      </c>
      <c r="AX595" s="53">
        <v>4.1648918746722202E-13</v>
      </c>
      <c r="AY595" s="53">
        <v>3.9106359574189002E-8</v>
      </c>
      <c r="AZ595" s="53">
        <v>2.2204460492503101E-16</v>
      </c>
      <c r="BA595" s="53">
        <v>2.2204460492503101E-16</v>
      </c>
      <c r="BB595" s="53">
        <v>1.9407807295876601E-7</v>
      </c>
      <c r="BC595" s="53">
        <v>2.2204460492503101E-16</v>
      </c>
      <c r="BD595" s="53">
        <v>1.4315031880306E-4</v>
      </c>
      <c r="BE595" s="53">
        <v>6.0076859441477198E-2</v>
      </c>
      <c r="BF595" s="53">
        <v>2.2204460492503101E-16</v>
      </c>
      <c r="BG595" s="53">
        <v>1.86986340682974E-6</v>
      </c>
      <c r="BH595" s="53">
        <v>0.114525327251746</v>
      </c>
      <c r="BI595" s="53">
        <v>2.4898934496927E-10</v>
      </c>
      <c r="BJ595" s="53">
        <v>4.3490857379824603E-2</v>
      </c>
      <c r="BK595" s="53">
        <v>3.2363558977730801E-4</v>
      </c>
      <c r="BL595" s="53">
        <v>2.2204460492503101E-16</v>
      </c>
      <c r="BN595" s="5">
        <f t="shared" si="40"/>
        <v>0</v>
      </c>
      <c r="BO595" s="5">
        <f t="shared" si="41"/>
        <v>0</v>
      </c>
      <c r="BQ595" s="5">
        <f t="shared" si="42"/>
        <v>0</v>
      </c>
      <c r="BR595" s="5">
        <f t="shared" si="43"/>
        <v>0</v>
      </c>
    </row>
    <row r="596" spans="1:70" x14ac:dyDescent="0.35">
      <c r="A596">
        <v>595</v>
      </c>
      <c r="B596" t="s">
        <v>1984</v>
      </c>
      <c r="C596">
        <v>5.5</v>
      </c>
      <c r="D596">
        <v>3.3</v>
      </c>
      <c r="E596">
        <v>3.1</v>
      </c>
      <c r="F596">
        <v>1.67</v>
      </c>
      <c r="G596">
        <v>1.77</v>
      </c>
      <c r="H596">
        <v>1.06</v>
      </c>
      <c r="I596">
        <v>60</v>
      </c>
      <c r="K596" t="s">
        <v>1572</v>
      </c>
      <c r="L596">
        <v>4000</v>
      </c>
      <c r="M596" t="s">
        <v>104</v>
      </c>
      <c r="N596" t="s">
        <v>1370</v>
      </c>
      <c r="O596" s="53">
        <v>0.65610000000000002</v>
      </c>
      <c r="P596" s="53">
        <v>4.6800000000000001E-2</v>
      </c>
      <c r="Q596" s="53">
        <v>0.1079</v>
      </c>
      <c r="R596" s="53">
        <v>2.7266666666666699E-2</v>
      </c>
      <c r="S596" s="53">
        <v>-1.8851586958135199E-16</v>
      </c>
      <c r="T596" s="53">
        <v>-2.74225087082414E-17</v>
      </c>
      <c r="U596" s="53">
        <v>-2.8815491659450701E-17</v>
      </c>
      <c r="V596" s="53">
        <v>4.1666666666665703E-3</v>
      </c>
      <c r="W596" s="53">
        <v>-2.7450264283857001E-17</v>
      </c>
      <c r="X596" s="53">
        <v>0.116907142857143</v>
      </c>
      <c r="Y596" s="53">
        <v>1.7399999999999999E-2</v>
      </c>
      <c r="Z596" s="53">
        <v>0.75793333333333401</v>
      </c>
      <c r="AA596" s="53">
        <v>-3.3234526242154101E-16</v>
      </c>
      <c r="AB596" s="53">
        <v>-1.31672450720544E-16</v>
      </c>
      <c r="AC596" s="53">
        <v>-3.0985630727897701E-17</v>
      </c>
      <c r="AD596" s="53">
        <v>-1.8852974736915899E-16</v>
      </c>
      <c r="AE596" s="53">
        <v>1.3333333333333299E-2</v>
      </c>
      <c r="AF596" s="53">
        <v>-9.3640373233227995E-18</v>
      </c>
      <c r="AG596" s="53">
        <v>-3.1790542420750999E-17</v>
      </c>
      <c r="AH596" s="53">
        <v>2.0666666666665002E-3</v>
      </c>
      <c r="AI596" s="53">
        <v>-2.8901880888554398E-16</v>
      </c>
      <c r="AJ596" s="53">
        <v>-4.8067105851146196E-16</v>
      </c>
      <c r="AK596" s="53">
        <v>2.5966666666666499E-2</v>
      </c>
      <c r="AL596" s="53">
        <v>-3.18883808247961E-16</v>
      </c>
      <c r="AM596" s="53">
        <v>-2.6090241078691199E-16</v>
      </c>
      <c r="AN596" s="53">
        <v>0.35820544260064702</v>
      </c>
      <c r="AO596" s="53">
        <v>9.4022090039001305E-2</v>
      </c>
      <c r="AP596" s="53">
        <v>3.3358047796749E-12</v>
      </c>
      <c r="AQ596" s="53">
        <v>2.6520776173860101E-13</v>
      </c>
      <c r="AR596" s="53">
        <v>5.7959917806874199E-2</v>
      </c>
      <c r="AS596" s="53">
        <v>7.5691769211312405E-4</v>
      </c>
      <c r="AT596" s="53">
        <v>4.4561556184283202E-5</v>
      </c>
      <c r="AU596" s="53">
        <v>0.11725300998804999</v>
      </c>
      <c r="AV596" s="53">
        <v>3.4598037581921702E-4</v>
      </c>
      <c r="AW596" s="53">
        <v>0.34573508517654999</v>
      </c>
      <c r="AX596" s="53">
        <v>3.41655389367458E-12</v>
      </c>
      <c r="AY596" s="53">
        <v>2.3945769752130099E-7</v>
      </c>
      <c r="AZ596" s="53">
        <v>2.2204460492503101E-16</v>
      </c>
      <c r="BA596" s="53">
        <v>2.2204460492503101E-16</v>
      </c>
      <c r="BB596" s="53">
        <v>2.8426337410588901E-7</v>
      </c>
      <c r="BC596" s="53">
        <v>2.2204460492503101E-16</v>
      </c>
      <c r="BD596" s="53">
        <v>5.3511889462547104E-4</v>
      </c>
      <c r="BE596" s="53">
        <v>8.4414280846768996E-2</v>
      </c>
      <c r="BF596" s="53">
        <v>2.2204460492503101E-16</v>
      </c>
      <c r="BG596" s="53">
        <v>6.9113387195409104E-8</v>
      </c>
      <c r="BH596" s="53">
        <v>4.3750077762166197E-2</v>
      </c>
      <c r="BI596" s="53">
        <v>2.0659524737068201E-10</v>
      </c>
      <c r="BJ596" s="53">
        <v>0.12917750447491599</v>
      </c>
      <c r="BK596" s="53">
        <v>3.4001369104655598E-4</v>
      </c>
      <c r="BL596" s="53">
        <v>2.2204460492503101E-16</v>
      </c>
      <c r="BN596" s="5">
        <f t="shared" si="40"/>
        <v>1</v>
      </c>
      <c r="BO596" s="5">
        <f t="shared" si="41"/>
        <v>0</v>
      </c>
      <c r="BQ596" s="5">
        <f t="shared" si="42"/>
        <v>2</v>
      </c>
      <c r="BR596" s="5">
        <f t="shared" si="43"/>
        <v>0</v>
      </c>
    </row>
    <row r="597" spans="1:70" x14ac:dyDescent="0.35">
      <c r="A597">
        <v>596</v>
      </c>
      <c r="B597" t="s">
        <v>1985</v>
      </c>
      <c r="C597">
        <v>5.4</v>
      </c>
      <c r="D597">
        <v>3</v>
      </c>
      <c r="E597">
        <v>2.8</v>
      </c>
      <c r="F597">
        <v>1.8</v>
      </c>
      <c r="G597">
        <v>1.93</v>
      </c>
      <c r="H597">
        <v>1.07</v>
      </c>
      <c r="I597">
        <v>55.56</v>
      </c>
      <c r="K597" t="s">
        <v>1572</v>
      </c>
      <c r="L597">
        <v>4000</v>
      </c>
      <c r="M597" t="s">
        <v>104</v>
      </c>
      <c r="N597" t="s">
        <v>1370</v>
      </c>
      <c r="O597" s="53">
        <v>0.46899999999999997</v>
      </c>
      <c r="P597" s="53">
        <v>0.40243333333333298</v>
      </c>
      <c r="Q597" s="53">
        <v>0.2838</v>
      </c>
      <c r="R597" s="53">
        <v>0.15643333333333301</v>
      </c>
      <c r="S597" s="53">
        <v>-1.7963408538434999E-16</v>
      </c>
      <c r="T597" s="53">
        <v>-2.7339241981394501E-17</v>
      </c>
      <c r="U597" s="53">
        <v>-2.9106925203414803E-17</v>
      </c>
      <c r="V597" s="53">
        <v>2.4999999999998201E-3</v>
      </c>
      <c r="W597" s="53">
        <v>-2.7255975254547599E-17</v>
      </c>
      <c r="X597" s="53">
        <v>0.114066666666667</v>
      </c>
      <c r="Y597" s="53">
        <v>8.4999999999999503E-3</v>
      </c>
      <c r="Z597" s="53">
        <v>1.3533333333333199E-2</v>
      </c>
      <c r="AA597" s="53">
        <v>-3.0814240048471201E-16</v>
      </c>
      <c r="AB597" s="53">
        <v>-1.2376211167008899E-16</v>
      </c>
      <c r="AC597" s="53">
        <v>-3.1905034170165398E-17</v>
      </c>
      <c r="AD597" s="53">
        <v>-2.5557334026871099E-16</v>
      </c>
      <c r="AE597" s="53">
        <v>5.7166666666666699E-2</v>
      </c>
      <c r="AF597" s="53">
        <v>-9.3605678763708494E-18</v>
      </c>
      <c r="AG597" s="53">
        <v>-3.1795746591178898E-17</v>
      </c>
      <c r="AH597" s="53">
        <v>1.2833333333333301E-2</v>
      </c>
      <c r="AI597" s="53">
        <v>-3.4519609393157698E-16</v>
      </c>
      <c r="AJ597" s="53">
        <v>-4.5627390754532401E-16</v>
      </c>
      <c r="AK597" s="53">
        <v>2.5333333333333201E-2</v>
      </c>
      <c r="AL597" s="53">
        <v>7.4349999999999902E-2</v>
      </c>
      <c r="AM597" s="53">
        <v>-2.6090241078691199E-16</v>
      </c>
      <c r="AN597" s="53">
        <v>0.182900301464478</v>
      </c>
      <c r="AO597" s="53">
        <v>0.110889889307179</v>
      </c>
      <c r="AP597" s="53">
        <v>2.5803500562141201E-8</v>
      </c>
      <c r="AQ597" s="53">
        <v>1.70218823971592E-9</v>
      </c>
      <c r="AR597" s="53">
        <v>3.11232785352193E-2</v>
      </c>
      <c r="AS597" s="53">
        <v>8.3754421376191196E-7</v>
      </c>
      <c r="AT597" s="53">
        <v>3.2868363906836202E-5</v>
      </c>
      <c r="AU597" s="53">
        <v>0.27019610356896401</v>
      </c>
      <c r="AV597" s="53">
        <v>1.0413455620317599E-4</v>
      </c>
      <c r="AW597" s="53">
        <v>0.38834821200814001</v>
      </c>
      <c r="AX597" s="53">
        <v>4.4644583617532801E-10</v>
      </c>
      <c r="AY597" s="53">
        <v>1.92330732786644E-5</v>
      </c>
      <c r="AZ597" s="53">
        <v>2.2204460492503101E-16</v>
      </c>
      <c r="BA597" s="53">
        <v>2.2204460492503101E-16</v>
      </c>
      <c r="BB597" s="53">
        <v>2.00074453986492E-5</v>
      </c>
      <c r="BC597" s="53">
        <v>2.2204460492503101E-16</v>
      </c>
      <c r="BD597" s="53">
        <v>7.6425116996442597E-4</v>
      </c>
      <c r="BE597" s="53">
        <v>7.4321551428528599E-4</v>
      </c>
      <c r="BF597" s="53">
        <v>2.2204460492503101E-16</v>
      </c>
      <c r="BG597" s="53">
        <v>4.8035887160753904E-6</v>
      </c>
      <c r="BH597" s="53">
        <v>0.19769866064234601</v>
      </c>
      <c r="BI597" s="53">
        <v>6.5989045652749504E-8</v>
      </c>
      <c r="BJ597" s="53">
        <v>6.81006323242105E-2</v>
      </c>
      <c r="BK597" s="53">
        <v>8.0624406219208106E-3</v>
      </c>
      <c r="BL597" s="53">
        <v>2.2204460492503101E-16</v>
      </c>
      <c r="BN597" s="5">
        <f t="shared" si="40"/>
        <v>0</v>
      </c>
      <c r="BO597" s="5">
        <f t="shared" si="41"/>
        <v>0</v>
      </c>
      <c r="BQ597" s="5">
        <f t="shared" si="42"/>
        <v>0</v>
      </c>
      <c r="BR597" s="5">
        <f t="shared" si="43"/>
        <v>0</v>
      </c>
    </row>
    <row r="598" spans="1:70" x14ac:dyDescent="0.35">
      <c r="A598">
        <v>597</v>
      </c>
      <c r="B598" t="s">
        <v>1986</v>
      </c>
      <c r="C598">
        <v>5.4</v>
      </c>
      <c r="D598">
        <v>2.9</v>
      </c>
      <c r="E598">
        <v>2.9</v>
      </c>
      <c r="F598">
        <v>1.86</v>
      </c>
      <c r="G598">
        <v>1.86</v>
      </c>
      <c r="H598">
        <v>1</v>
      </c>
      <c r="I598">
        <v>53.7</v>
      </c>
      <c r="K598" t="s">
        <v>1572</v>
      </c>
      <c r="L598">
        <v>4000</v>
      </c>
      <c r="M598" t="s">
        <v>104</v>
      </c>
      <c r="N598" t="s">
        <v>1370</v>
      </c>
      <c r="O598" s="53">
        <v>0.37659999999999999</v>
      </c>
      <c r="P598" s="53">
        <v>0.175133333333333</v>
      </c>
      <c r="Q598" s="53">
        <v>0.22013333333333299</v>
      </c>
      <c r="R598" s="53">
        <v>0.22700000000000001</v>
      </c>
      <c r="S598" s="53">
        <v>-1.7574830479816201E-16</v>
      </c>
      <c r="T598" s="53">
        <v>-2.7144952952085102E-17</v>
      </c>
      <c r="U598" s="53">
        <v>-2.9398358747378899E-17</v>
      </c>
      <c r="V598" s="53">
        <v>4.7966666666666602E-2</v>
      </c>
      <c r="W598" s="53">
        <v>-2.7478019859472599E-17</v>
      </c>
      <c r="X598" s="53">
        <v>0.22343333333333301</v>
      </c>
      <c r="Y598" s="53">
        <v>1.4E-2</v>
      </c>
      <c r="Z598" s="53">
        <v>5.1333333333331201E-3</v>
      </c>
      <c r="AA598" s="53">
        <v>-3.0953017926549402E-16</v>
      </c>
      <c r="AB598" s="53">
        <v>-1.10828013433206E-16</v>
      </c>
      <c r="AC598" s="53">
        <v>-3.2146160733326198E-17</v>
      </c>
      <c r="AD598" s="53">
        <v>-2.7482183195814999E-16</v>
      </c>
      <c r="AE598" s="53">
        <v>6.8033333333333307E-2</v>
      </c>
      <c r="AF598" s="53">
        <v>-9.3345470242311994E-18</v>
      </c>
      <c r="AG598" s="53">
        <v>-3.1797481314654902E-17</v>
      </c>
      <c r="AH598" s="53">
        <v>2.3333333333332E-3</v>
      </c>
      <c r="AI598" s="53">
        <v>-3.4217073618947298E-16</v>
      </c>
      <c r="AJ598" s="53">
        <v>-4.8258619322894003E-16</v>
      </c>
      <c r="AK598" s="53">
        <v>3.2299999999999801E-2</v>
      </c>
      <c r="AL598" s="53">
        <v>0.35032727272727299</v>
      </c>
      <c r="AM598" s="53">
        <v>-2.6126323326991502E-16</v>
      </c>
      <c r="AN598" s="53">
        <v>0.206838087496655</v>
      </c>
      <c r="AO598" s="53">
        <v>2.8897357271914E-2</v>
      </c>
      <c r="AP598" s="53">
        <v>3.3780863376158699E-8</v>
      </c>
      <c r="AQ598" s="53">
        <v>6.4866790998070595E-7</v>
      </c>
      <c r="AR598" s="53">
        <v>4.1289160095750302E-2</v>
      </c>
      <c r="AS598" s="53">
        <v>8.1756742935351607E-6</v>
      </c>
      <c r="AT598" s="53">
        <v>2.48669225239759E-5</v>
      </c>
      <c r="AU598" s="53">
        <v>0.32858622159730499</v>
      </c>
      <c r="AV598" s="53">
        <v>1.16874151457812E-4</v>
      </c>
      <c r="AW598" s="53">
        <v>0.32150941106608899</v>
      </c>
      <c r="AX598" s="53">
        <v>3.5261838214274999E-9</v>
      </c>
      <c r="AY598" s="53">
        <v>1.41442905500979E-4</v>
      </c>
      <c r="AZ598" s="53">
        <v>2.2204460492503101E-16</v>
      </c>
      <c r="BA598" s="53">
        <v>2.2204460492503101E-16</v>
      </c>
      <c r="BB598" s="53">
        <v>1.11280086681732E-4</v>
      </c>
      <c r="BC598" s="53">
        <v>2.2204460492503101E-16</v>
      </c>
      <c r="BD598" s="53">
        <v>2.2735556670557501E-3</v>
      </c>
      <c r="BE598" s="53">
        <v>3.8756074571399097E-5</v>
      </c>
      <c r="BF598" s="53">
        <v>2.2204460492503101E-16</v>
      </c>
      <c r="BG598" s="53">
        <v>1.9379049050337899E-6</v>
      </c>
      <c r="BH598" s="53">
        <v>0.178268458344223</v>
      </c>
      <c r="BI598" s="53">
        <v>2.4395574088865501E-7</v>
      </c>
      <c r="BJ598" s="53">
        <v>0.24710450854399901</v>
      </c>
      <c r="BK598" s="53">
        <v>2.4765939223025502E-2</v>
      </c>
      <c r="BL598" s="53">
        <v>2.2204460492503101E-16</v>
      </c>
      <c r="BN598" s="5">
        <f t="shared" si="40"/>
        <v>0</v>
      </c>
      <c r="BO598" s="5">
        <f t="shared" si="41"/>
        <v>0</v>
      </c>
      <c r="BQ598" s="5">
        <f t="shared" si="42"/>
        <v>0</v>
      </c>
      <c r="BR598" s="5">
        <f t="shared" si="43"/>
        <v>0</v>
      </c>
    </row>
    <row r="599" spans="1:70" x14ac:dyDescent="0.35">
      <c r="A599">
        <v>598</v>
      </c>
      <c r="B599" t="s">
        <v>1987</v>
      </c>
      <c r="C599">
        <v>5.8</v>
      </c>
      <c r="D599">
        <v>3</v>
      </c>
      <c r="E599">
        <v>2.9</v>
      </c>
      <c r="F599">
        <v>1.93</v>
      </c>
      <c r="G599">
        <v>2</v>
      </c>
      <c r="H599">
        <v>1.03</v>
      </c>
      <c r="I599">
        <v>51.72</v>
      </c>
      <c r="K599" t="s">
        <v>1572</v>
      </c>
      <c r="L599">
        <v>4000</v>
      </c>
      <c r="M599" t="s">
        <v>104</v>
      </c>
      <c r="N599" t="s">
        <v>1370</v>
      </c>
      <c r="O599" s="53">
        <v>0.432</v>
      </c>
      <c r="P599" s="53">
        <v>0.754638095238096</v>
      </c>
      <c r="Q599" s="53">
        <v>2.2466666666666701E-2</v>
      </c>
      <c r="R599" s="53">
        <v>0.207648484848485</v>
      </c>
      <c r="S599" s="53">
        <v>-1.72251102270593E-16</v>
      </c>
      <c r="T599" s="53">
        <v>-2.7339241981394501E-17</v>
      </c>
      <c r="U599" s="53">
        <v>-3.13690046160886E-17</v>
      </c>
      <c r="V599" s="53">
        <v>1.4699999999999901E-2</v>
      </c>
      <c r="W599" s="53">
        <v>-2.76167977375508E-17</v>
      </c>
      <c r="X599" s="53">
        <v>4.3999999999998103E-3</v>
      </c>
      <c r="Y599" s="53">
        <v>1.9999999999998101E-3</v>
      </c>
      <c r="Z599" s="53">
        <v>-3.0400681971798298E-16</v>
      </c>
      <c r="AA599" s="53">
        <v>-3.1177838089035999E-16</v>
      </c>
      <c r="AB599" s="53">
        <v>3.19999999999989E-3</v>
      </c>
      <c r="AC599" s="53">
        <v>-3.3455009595950699E-17</v>
      </c>
      <c r="AD599" s="53">
        <v>-2.60944044150335E-16</v>
      </c>
      <c r="AE599" s="53">
        <v>0.118666666666667</v>
      </c>
      <c r="AF599" s="53">
        <v>4.9999999999999697E-4</v>
      </c>
      <c r="AG599" s="53">
        <v>-3.1809624378986699E-17</v>
      </c>
      <c r="AH599" s="53">
        <v>7.8333333333333102E-3</v>
      </c>
      <c r="AI599" s="53">
        <v>-3.22630810956071E-16</v>
      </c>
      <c r="AJ599" s="53">
        <v>-4.7556403259818601E-16</v>
      </c>
      <c r="AK599" s="53">
        <v>-3.3084646133829699E-16</v>
      </c>
      <c r="AL599" s="53">
        <v>6.6466666666666702E-2</v>
      </c>
      <c r="AM599" s="53">
        <v>-2.6090241078691199E-16</v>
      </c>
      <c r="AN599" s="53">
        <v>2.70862425236769E-2</v>
      </c>
      <c r="AO599" s="53">
        <v>5.0801805400551804E-3</v>
      </c>
      <c r="AP599" s="53">
        <v>1.5167412919867599E-6</v>
      </c>
      <c r="AQ599" s="53">
        <v>5.2763186691161299E-5</v>
      </c>
      <c r="AR599" s="53">
        <v>1.6957480091466099E-2</v>
      </c>
      <c r="AS599" s="53">
        <v>3.9910388362912002E-9</v>
      </c>
      <c r="AT599" s="53">
        <v>8.7494997406848004E-5</v>
      </c>
      <c r="AU599" s="53">
        <v>0.12608005916881199</v>
      </c>
      <c r="AV599" s="53">
        <v>1.33463899836526E-3</v>
      </c>
      <c r="AW599" s="53">
        <v>0.30479496123040101</v>
      </c>
      <c r="AX599" s="53">
        <v>2.1037309785240301E-7</v>
      </c>
      <c r="AY599" s="53">
        <v>3.3174153006150001E-3</v>
      </c>
      <c r="AZ599" s="53">
        <v>2.2204460492503101E-16</v>
      </c>
      <c r="BA599" s="53">
        <v>2.2204460492503101E-16</v>
      </c>
      <c r="BB599" s="53">
        <v>6.4312284242177404E-4</v>
      </c>
      <c r="BC599" s="53">
        <v>2.2204460492503101E-16</v>
      </c>
      <c r="BD599" s="53">
        <v>2.4361394453867101E-3</v>
      </c>
      <c r="BE599" s="53">
        <v>3.5098288616974298E-6</v>
      </c>
      <c r="BF599" s="53">
        <v>2.2204460492503101E-16</v>
      </c>
      <c r="BG599" s="53">
        <v>9.6229827107185205E-6</v>
      </c>
      <c r="BH599" s="53">
        <v>0.194255418668694</v>
      </c>
      <c r="BI599" s="53">
        <v>8.3706696626442808E-6</v>
      </c>
      <c r="BJ599" s="53">
        <v>1.6862808618586401E-2</v>
      </c>
      <c r="BK599" s="53">
        <v>6.3733977037075701E-2</v>
      </c>
      <c r="BL599" s="53">
        <v>2.2204460492503101E-16</v>
      </c>
      <c r="BN599" s="5">
        <f t="shared" si="40"/>
        <v>1</v>
      </c>
      <c r="BO599" s="5">
        <f t="shared" si="41"/>
        <v>0</v>
      </c>
      <c r="BQ599" s="5">
        <f t="shared" si="42"/>
        <v>1</v>
      </c>
      <c r="BR599" s="5">
        <f t="shared" si="43"/>
        <v>0</v>
      </c>
    </row>
    <row r="600" spans="1:70" x14ac:dyDescent="0.35">
      <c r="A600">
        <v>599</v>
      </c>
      <c r="B600" t="s">
        <v>1988</v>
      </c>
      <c r="C600">
        <v>5.6</v>
      </c>
      <c r="D600">
        <v>3.2</v>
      </c>
      <c r="E600">
        <v>3</v>
      </c>
      <c r="F600">
        <v>1.75</v>
      </c>
      <c r="G600">
        <v>1.87</v>
      </c>
      <c r="H600">
        <v>1.07</v>
      </c>
      <c r="I600">
        <v>57.14</v>
      </c>
      <c r="K600" t="s">
        <v>1572</v>
      </c>
      <c r="L600">
        <v>4000</v>
      </c>
      <c r="M600" t="s">
        <v>104</v>
      </c>
      <c r="N600" t="s">
        <v>1370</v>
      </c>
      <c r="O600" s="53">
        <v>0.6603</v>
      </c>
      <c r="P600" s="53">
        <v>0.62319999999999998</v>
      </c>
      <c r="Q600" s="53">
        <v>3.4166666666666699E-2</v>
      </c>
      <c r="R600" s="53">
        <v>8.6233333333333301E-2</v>
      </c>
      <c r="S600" s="53">
        <v>-1.8302026560945699E-16</v>
      </c>
      <c r="T600" s="53">
        <v>-2.73114864057789E-17</v>
      </c>
      <c r="U600" s="53">
        <v>-2.9629076969683899E-17</v>
      </c>
      <c r="V600" s="53">
        <v>4.99999999999817E-4</v>
      </c>
      <c r="W600" s="53">
        <v>-2.73947531326257E-17</v>
      </c>
      <c r="X600" s="53">
        <v>8.6833333333333304E-2</v>
      </c>
      <c r="Y600" s="53">
        <v>2.4999999999998201E-3</v>
      </c>
      <c r="Z600" s="53">
        <v>6.2099999999999898E-2</v>
      </c>
      <c r="AA600" s="53">
        <v>-3.3201219551415301E-16</v>
      </c>
      <c r="AB600" s="53">
        <v>-1.3383738561856299E-16</v>
      </c>
      <c r="AC600" s="53">
        <v>-3.1787940335537002E-17</v>
      </c>
      <c r="AD600" s="53">
        <v>3.3333333333331102E-3</v>
      </c>
      <c r="AE600" s="53">
        <v>3.2066666666666702E-2</v>
      </c>
      <c r="AF600" s="53">
        <v>-9.3969970693663606E-18</v>
      </c>
      <c r="AG600" s="53">
        <v>-3.1790542420750999E-17</v>
      </c>
      <c r="AH600" s="53">
        <v>2.1833333333333298E-2</v>
      </c>
      <c r="AI600" s="53">
        <v>-3.36480843188269E-16</v>
      </c>
      <c r="AJ600" s="53">
        <v>-4.7556403259818601E-16</v>
      </c>
      <c r="AK600" s="53">
        <v>3.6499999999999901E-2</v>
      </c>
      <c r="AL600" s="53">
        <v>6.3999999999997201E-3</v>
      </c>
      <c r="AM600" s="53">
        <v>-2.6090241078691199E-16</v>
      </c>
      <c r="AN600" s="53">
        <v>0.22469285945701301</v>
      </c>
      <c r="AO600" s="53">
        <v>0.10749898079651</v>
      </c>
      <c r="AP600" s="53">
        <v>7.7341711219663204E-10</v>
      </c>
      <c r="AQ600" s="53">
        <v>4.1659301780594098E-10</v>
      </c>
      <c r="AR600" s="53">
        <v>3.8800046568145702E-2</v>
      </c>
      <c r="AS600" s="53">
        <v>1.95112101162295E-5</v>
      </c>
      <c r="AT600" s="53">
        <v>4.2148290055862497E-5</v>
      </c>
      <c r="AU600" s="53">
        <v>0.10081097926044801</v>
      </c>
      <c r="AV600" s="53">
        <v>7.5578741414211801E-4</v>
      </c>
      <c r="AW600" s="53">
        <v>0.40085412577927698</v>
      </c>
      <c r="AX600" s="53">
        <v>7.5339333319826894E-11</v>
      </c>
      <c r="AY600" s="53">
        <v>1.42198708737628E-5</v>
      </c>
      <c r="AZ600" s="53">
        <v>2.2204460492503101E-16</v>
      </c>
      <c r="BA600" s="53">
        <v>2.2204460492503101E-16</v>
      </c>
      <c r="BB600" s="53">
        <v>8.0090332360945905E-6</v>
      </c>
      <c r="BC600" s="53">
        <v>2.2204460492503101E-16</v>
      </c>
      <c r="BD600" s="53">
        <v>6.3525519843296205E-4</v>
      </c>
      <c r="BE600" s="53">
        <v>5.2442796445442202E-3</v>
      </c>
      <c r="BF600" s="53">
        <v>2.2204460492503101E-16</v>
      </c>
      <c r="BG600" s="53">
        <v>6.6694255962629101E-7</v>
      </c>
      <c r="BH600" s="53">
        <v>0.116823850219418</v>
      </c>
      <c r="BI600" s="53">
        <v>1.8817470538687299E-8</v>
      </c>
      <c r="BJ600" s="53">
        <v>6.9739317596598793E-2</v>
      </c>
      <c r="BK600" s="53">
        <v>2.6795398596915899E-3</v>
      </c>
      <c r="BL600" s="53">
        <v>2.2204460492503101E-16</v>
      </c>
      <c r="BN600" s="5">
        <f t="shared" si="40"/>
        <v>0</v>
      </c>
      <c r="BO600" s="5">
        <f t="shared" si="41"/>
        <v>0</v>
      </c>
      <c r="BQ600" s="5">
        <f t="shared" si="42"/>
        <v>2</v>
      </c>
      <c r="BR600" s="5">
        <f t="shared" si="43"/>
        <v>0</v>
      </c>
    </row>
    <row r="601" spans="1:70" x14ac:dyDescent="0.35">
      <c r="A601">
        <v>600</v>
      </c>
      <c r="B601" t="s">
        <v>1989</v>
      </c>
      <c r="C601">
        <v>5.5</v>
      </c>
      <c r="D601">
        <v>3</v>
      </c>
      <c r="E601">
        <v>2.9</v>
      </c>
      <c r="F601">
        <v>1.83</v>
      </c>
      <c r="G601">
        <v>1.9</v>
      </c>
      <c r="H601">
        <v>1.03</v>
      </c>
      <c r="I601">
        <v>54.55</v>
      </c>
      <c r="K601" t="s">
        <v>1572</v>
      </c>
      <c r="L601">
        <v>4000</v>
      </c>
      <c r="M601" t="s">
        <v>104</v>
      </c>
      <c r="N601" t="s">
        <v>1370</v>
      </c>
      <c r="O601" s="53">
        <v>0.49503333333333299</v>
      </c>
      <c r="P601" s="53">
        <v>0.39325021645021702</v>
      </c>
      <c r="Q601" s="53">
        <v>8.0466666666666603E-2</v>
      </c>
      <c r="R601" s="53">
        <v>0.147915151515151</v>
      </c>
      <c r="S601" s="53">
        <v>-1.78468351208494E-16</v>
      </c>
      <c r="T601" s="53">
        <v>-2.73947531326257E-17</v>
      </c>
      <c r="U601" s="53">
        <v>-2.9755711783430201E-17</v>
      </c>
      <c r="V601" s="53">
        <v>4.9666666666665898E-3</v>
      </c>
      <c r="W601" s="53">
        <v>-2.74225087082414E-17</v>
      </c>
      <c r="X601" s="53">
        <v>0.29499999999999998</v>
      </c>
      <c r="Y601" s="53">
        <v>4.9999999999999004E-3</v>
      </c>
      <c r="Z601" s="53">
        <v>1.11999999999998E-2</v>
      </c>
      <c r="AA601" s="53">
        <v>-3.1169511416351301E-16</v>
      </c>
      <c r="AB601" s="53">
        <v>3.19999999999989E-3</v>
      </c>
      <c r="AC601" s="53">
        <v>-3.22814691644524E-17</v>
      </c>
      <c r="AD601" s="53">
        <v>-2.55753751510213E-16</v>
      </c>
      <c r="AE601" s="53">
        <v>4.2466666666666701E-2</v>
      </c>
      <c r="AF601" s="53">
        <v>4.9999999999999697E-4</v>
      </c>
      <c r="AG601" s="53">
        <v>-3.1797481314654902E-17</v>
      </c>
      <c r="AH601" s="53">
        <v>4.8333333333332599E-3</v>
      </c>
      <c r="AI601" s="53">
        <v>-3.4439118223872399E-16</v>
      </c>
      <c r="AJ601" s="53">
        <v>-4.7800652325236099E-16</v>
      </c>
      <c r="AK601" s="53">
        <v>5.6999999999997504E-3</v>
      </c>
      <c r="AL601" s="53">
        <v>7.0099999999999996E-2</v>
      </c>
      <c r="AM601" s="53">
        <v>-2.6090241078691199E-16</v>
      </c>
      <c r="AN601" s="53">
        <v>0.12637448494788001</v>
      </c>
      <c r="AO601" s="53">
        <v>5.3957947438836099E-2</v>
      </c>
      <c r="AP601" s="53">
        <v>2.2235004935376199E-8</v>
      </c>
      <c r="AQ601" s="53">
        <v>5.5244629077684998E-8</v>
      </c>
      <c r="AR601" s="53">
        <v>3.0580620487892E-2</v>
      </c>
      <c r="AS601" s="53">
        <v>7.8644796905929204E-7</v>
      </c>
      <c r="AT601" s="53">
        <v>4.2596711927089102E-5</v>
      </c>
      <c r="AU601" s="53">
        <v>0.26404142059868202</v>
      </c>
      <c r="AV601" s="53">
        <v>2.2981354211928801E-4</v>
      </c>
      <c r="AW601" s="53">
        <v>0.32820597707388</v>
      </c>
      <c r="AX601" s="53">
        <v>3.9542073690334599E-9</v>
      </c>
      <c r="AY601" s="53">
        <v>9.0939333847511598E-5</v>
      </c>
      <c r="AZ601" s="53">
        <v>2.2204460492503101E-16</v>
      </c>
      <c r="BA601" s="53">
        <v>2.2204460492503101E-16</v>
      </c>
      <c r="BB601" s="53">
        <v>4.84363875017437E-5</v>
      </c>
      <c r="BC601" s="53">
        <v>2.2204460492503101E-16</v>
      </c>
      <c r="BD601" s="53">
        <v>1.67954837071082E-3</v>
      </c>
      <c r="BE601" s="53">
        <v>3.68943239123172E-4</v>
      </c>
      <c r="BF601" s="53">
        <v>2.2204460492503101E-16</v>
      </c>
      <c r="BG601" s="53">
        <v>1.9465420722998201E-6</v>
      </c>
      <c r="BH601" s="53">
        <v>0.15590873361393201</v>
      </c>
      <c r="BI601" s="53">
        <v>1.48727030541619E-7</v>
      </c>
      <c r="BJ601" s="53">
        <v>8.7764278389006203E-2</v>
      </c>
      <c r="BK601" s="53">
        <v>1.39131904973389E-2</v>
      </c>
      <c r="BL601" s="53">
        <v>2.2204460492503101E-16</v>
      </c>
      <c r="BN601" s="5">
        <f t="shared" si="40"/>
        <v>0</v>
      </c>
      <c r="BO601" s="5">
        <f t="shared" si="41"/>
        <v>0</v>
      </c>
      <c r="BQ601" s="5">
        <f t="shared" si="42"/>
        <v>0</v>
      </c>
      <c r="BR601" s="5">
        <f t="shared" si="43"/>
        <v>0</v>
      </c>
    </row>
    <row r="602" spans="1:70" x14ac:dyDescent="0.35">
      <c r="A602">
        <v>601</v>
      </c>
      <c r="B602" t="s">
        <v>1990</v>
      </c>
      <c r="C602">
        <v>5.8</v>
      </c>
      <c r="D602">
        <v>3.1</v>
      </c>
      <c r="E602">
        <v>2.8</v>
      </c>
      <c r="F602">
        <v>1.87</v>
      </c>
      <c r="G602">
        <v>2.0699999999999998</v>
      </c>
      <c r="H602">
        <v>1.1100000000000001</v>
      </c>
      <c r="I602">
        <v>53.45</v>
      </c>
      <c r="K602" t="s">
        <v>1572</v>
      </c>
      <c r="L602">
        <v>4000</v>
      </c>
      <c r="M602" t="s">
        <v>104</v>
      </c>
      <c r="N602" t="s">
        <v>1370</v>
      </c>
      <c r="O602" s="53">
        <v>0.54703333333333304</v>
      </c>
      <c r="P602" s="53">
        <v>0.50456666666666605</v>
      </c>
      <c r="Q602" s="53">
        <v>7.5200000000000003E-2</v>
      </c>
      <c r="R602" s="53">
        <v>0.56500952380952396</v>
      </c>
      <c r="S602" s="53">
        <v>-1.7963408538434999E-16</v>
      </c>
      <c r="T602" s="53">
        <v>-2.7061686225238199E-17</v>
      </c>
      <c r="U602" s="53">
        <v>-3.0970018216613903E-17</v>
      </c>
      <c r="V602" s="53">
        <v>-1.88571380732583E-16</v>
      </c>
      <c r="W602" s="53">
        <v>-2.7450264283857001E-17</v>
      </c>
      <c r="X602" s="53">
        <v>-2.0969337377607599E-16</v>
      </c>
      <c r="Y602" s="53">
        <v>-1.8723911310303301E-16</v>
      </c>
      <c r="Z602" s="53">
        <v>-3.0378477511305802E-16</v>
      </c>
      <c r="AA602" s="53">
        <v>-3.2590596887871502E-16</v>
      </c>
      <c r="AB602" s="53">
        <v>-1.3017364963730001E-16</v>
      </c>
      <c r="AC602" s="53">
        <v>-3.1490435259407002E-17</v>
      </c>
      <c r="AD602" s="53">
        <v>1.4999999999997799E-3</v>
      </c>
      <c r="AE602" s="53">
        <v>2.8299999999999999E-2</v>
      </c>
      <c r="AF602" s="53">
        <v>-9.4299568154099202E-18</v>
      </c>
      <c r="AG602" s="53">
        <v>-3.18321757841744E-17</v>
      </c>
      <c r="AH602" s="53">
        <v>1.1166666666666601E-2</v>
      </c>
      <c r="AI602" s="53">
        <v>-3.3581470937349398E-16</v>
      </c>
      <c r="AJ602" s="53">
        <v>-4.5705106366256099E-16</v>
      </c>
      <c r="AK602" s="53">
        <v>-3.2540636851763299E-16</v>
      </c>
      <c r="AL602" s="53">
        <v>3.6799999999999902E-2</v>
      </c>
      <c r="AM602" s="53">
        <v>-2.6090241078691199E-16</v>
      </c>
      <c r="AN602" s="53">
        <v>4.2294748407246098E-2</v>
      </c>
      <c r="AO602" s="53">
        <v>3.4420853631923501E-2</v>
      </c>
      <c r="AP602" s="53">
        <v>2.13071839060831E-6</v>
      </c>
      <c r="AQ602" s="53">
        <v>6.6644549672737404E-7</v>
      </c>
      <c r="AR602" s="53">
        <v>1.41570915105359E-2</v>
      </c>
      <c r="AS602" s="53">
        <v>2.5137357310802299E-9</v>
      </c>
      <c r="AT602" s="53">
        <v>7.5937328917592003E-5</v>
      </c>
      <c r="AU602" s="53">
        <v>7.1422886063923705E-2</v>
      </c>
      <c r="AV602" s="53">
        <v>1.7980211457957599E-3</v>
      </c>
      <c r="AW602" s="53">
        <v>0.43507205956893802</v>
      </c>
      <c r="AX602" s="53">
        <v>8.9630713362130707E-9</v>
      </c>
      <c r="AY602" s="53">
        <v>1.04961408079653E-3</v>
      </c>
      <c r="AZ602" s="53">
        <v>2.2204460492503101E-16</v>
      </c>
      <c r="BA602" s="53">
        <v>2.2204460492503101E-16</v>
      </c>
      <c r="BB602" s="53">
        <v>2.5146324787206998E-4</v>
      </c>
      <c r="BC602" s="53">
        <v>2.2204460492503101E-16</v>
      </c>
      <c r="BD602" s="53">
        <v>6.0136320068375601E-4</v>
      </c>
      <c r="BE602" s="53">
        <v>4.0017830931079301E-5</v>
      </c>
      <c r="BF602" s="53">
        <v>2.2204460492503101E-16</v>
      </c>
      <c r="BG602" s="53">
        <v>3.30497597499426E-5</v>
      </c>
      <c r="BH602" s="53">
        <v>0.289669014674862</v>
      </c>
      <c r="BI602" s="53">
        <v>5.5430239169097202E-6</v>
      </c>
      <c r="BJ602" s="53">
        <v>5.9832855605393004E-3</v>
      </c>
      <c r="BK602" s="53">
        <v>2.7727014987272501E-2</v>
      </c>
      <c r="BL602" s="53">
        <v>2.2204460492503101E-16</v>
      </c>
      <c r="BN602" s="5">
        <f t="shared" si="40"/>
        <v>0</v>
      </c>
      <c r="BO602" s="5">
        <f t="shared" si="41"/>
        <v>0</v>
      </c>
      <c r="BQ602" s="5">
        <f t="shared" si="42"/>
        <v>3</v>
      </c>
      <c r="BR602" s="5">
        <f t="shared" si="43"/>
        <v>0</v>
      </c>
    </row>
    <row r="603" spans="1:70" x14ac:dyDescent="0.35">
      <c r="A603">
        <v>602</v>
      </c>
      <c r="B603" t="s">
        <v>1991</v>
      </c>
      <c r="C603">
        <v>5.8</v>
      </c>
      <c r="D603">
        <v>2.9</v>
      </c>
      <c r="E603">
        <v>2.8</v>
      </c>
      <c r="F603">
        <v>2</v>
      </c>
      <c r="G603">
        <v>2.0699999999999998</v>
      </c>
      <c r="H603">
        <v>1.04</v>
      </c>
      <c r="I603">
        <v>50</v>
      </c>
      <c r="K603" t="s">
        <v>1572</v>
      </c>
      <c r="L603">
        <v>4000</v>
      </c>
      <c r="M603" t="s">
        <v>104</v>
      </c>
      <c r="N603" t="s">
        <v>1370</v>
      </c>
      <c r="O603" s="53">
        <v>0.37573333333333298</v>
      </c>
      <c r="P603" s="53">
        <v>0.20912269841269901</v>
      </c>
      <c r="Q603" s="53">
        <v>5.1566666666666698E-2</v>
      </c>
      <c r="R603" s="53">
        <v>0.21834285714285701</v>
      </c>
      <c r="S603" s="53">
        <v>3.9999999999998197E-3</v>
      </c>
      <c r="T603" s="53">
        <v>-2.7561286586319499E-17</v>
      </c>
      <c r="U603" s="53">
        <v>-3.1133082223355799E-17</v>
      </c>
      <c r="V603" s="53">
        <v>0.296366666666667</v>
      </c>
      <c r="W603" s="53">
        <v>-2.75890421619351E-17</v>
      </c>
      <c r="X603" s="53">
        <v>3.4999999999998101E-3</v>
      </c>
      <c r="Y603" s="53">
        <v>-1.8191004258483201E-16</v>
      </c>
      <c r="Z603" s="53">
        <v>-3.0431213104975498E-16</v>
      </c>
      <c r="AA603" s="53">
        <v>-3.0647706594777401E-16</v>
      </c>
      <c r="AB603" s="53">
        <v>-1.1651790643440999E-16</v>
      </c>
      <c r="AC603" s="53">
        <v>-3.7344259629090702E-17</v>
      </c>
      <c r="AD603" s="53">
        <v>-2.7709778915863099E-16</v>
      </c>
      <c r="AE603" s="53">
        <v>6.8633333333333296E-2</v>
      </c>
      <c r="AF603" s="53">
        <v>-9.4074054102222203E-18</v>
      </c>
      <c r="AG603" s="53">
        <v>-3.1852992465886098E-17</v>
      </c>
      <c r="AH603" s="53">
        <v>1.6899999999999998E-2</v>
      </c>
      <c r="AI603" s="53">
        <v>-3.0231372960543001E-16</v>
      </c>
      <c r="AJ603" s="53">
        <v>-4.5521919567193E-16</v>
      </c>
      <c r="AK603" s="53">
        <v>-3.3459346404640699E-16</v>
      </c>
      <c r="AL603" s="53">
        <v>0.64542806637806704</v>
      </c>
      <c r="AM603" s="53">
        <v>-2.6090241078691199E-16</v>
      </c>
      <c r="AN603" s="53">
        <v>1.2595881761783299E-2</v>
      </c>
      <c r="AO603" s="53">
        <v>1.1088372076576299E-3</v>
      </c>
      <c r="AP603" s="53">
        <v>3.0522696441414403E-5</v>
      </c>
      <c r="AQ603" s="53">
        <v>1.57647125515376E-3</v>
      </c>
      <c r="AR603" s="53">
        <v>1.1296588733735499E-2</v>
      </c>
      <c r="AS603" s="53">
        <v>4.3987604905732302E-10</v>
      </c>
      <c r="AT603" s="53">
        <v>7.1572562716552403E-5</v>
      </c>
      <c r="AU603" s="53">
        <v>9.3360717986519903E-2</v>
      </c>
      <c r="AV603" s="53">
        <v>7.9251313770102203E-4</v>
      </c>
      <c r="AW603" s="53">
        <v>0.28139729610196101</v>
      </c>
      <c r="AX603" s="53">
        <v>3.40305321523373E-7</v>
      </c>
      <c r="AY603" s="53">
        <v>8.2131263268707191E-3</v>
      </c>
      <c r="AZ603" s="53">
        <v>2.2204460492503101E-16</v>
      </c>
      <c r="BA603" s="53">
        <v>2.2204460492503101E-16</v>
      </c>
      <c r="BB603" s="53">
        <v>2.4496232668619802E-3</v>
      </c>
      <c r="BC603" s="53">
        <v>2.2204460492503101E-16</v>
      </c>
      <c r="BD603" s="53">
        <v>2.1555496415084901E-3</v>
      </c>
      <c r="BE603" s="53">
        <v>4.3046278158184101E-8</v>
      </c>
      <c r="BF603" s="53">
        <v>2.2204460492503101E-16</v>
      </c>
      <c r="BG603" s="53">
        <v>4.7831026179147598E-5</v>
      </c>
      <c r="BH603" s="53">
        <v>0.26431081456717798</v>
      </c>
      <c r="BI603" s="53">
        <v>8.0848874616143096E-5</v>
      </c>
      <c r="BJ603" s="53">
        <v>8.2904289174979794E-3</v>
      </c>
      <c r="BK603" s="53">
        <v>0.143704949990697</v>
      </c>
      <c r="BL603" s="53">
        <v>2.2204460492503101E-16</v>
      </c>
      <c r="BN603" s="5">
        <f t="shared" si="40"/>
        <v>0</v>
      </c>
      <c r="BO603" s="5">
        <f t="shared" si="41"/>
        <v>0</v>
      </c>
      <c r="BQ603" s="5">
        <f t="shared" si="42"/>
        <v>1</v>
      </c>
      <c r="BR603" s="5">
        <f t="shared" si="43"/>
        <v>0</v>
      </c>
    </row>
    <row r="604" spans="1:70" x14ac:dyDescent="0.35">
      <c r="A604">
        <v>603</v>
      </c>
      <c r="B604" t="s">
        <v>1992</v>
      </c>
      <c r="C604">
        <v>5.2</v>
      </c>
      <c r="D604">
        <v>2.9</v>
      </c>
      <c r="E604">
        <v>2.8</v>
      </c>
      <c r="F604">
        <v>1.79</v>
      </c>
      <c r="G604">
        <v>1.86</v>
      </c>
      <c r="H604">
        <v>1.04</v>
      </c>
      <c r="I604">
        <v>55.77</v>
      </c>
      <c r="K604" t="s">
        <v>1572</v>
      </c>
      <c r="L604">
        <v>4000</v>
      </c>
      <c r="M604" t="s">
        <v>104</v>
      </c>
      <c r="N604" t="s">
        <v>1370</v>
      </c>
      <c r="O604" s="53">
        <v>0.245166666666667</v>
      </c>
      <c r="P604" s="53">
        <v>0.47197698412698402</v>
      </c>
      <c r="Q604" s="53">
        <v>0.46616666666666701</v>
      </c>
      <c r="R604" s="53">
        <v>5.8266666666666703E-2</v>
      </c>
      <c r="S604" s="53">
        <v>-1.774136393351E-16</v>
      </c>
      <c r="T604" s="53">
        <v>-2.7366997557010099E-17</v>
      </c>
      <c r="U604" s="53">
        <v>-2.8673244334420601E-17</v>
      </c>
      <c r="V604" s="53">
        <v>1.2899999999999899E-2</v>
      </c>
      <c r="W604" s="53">
        <v>-2.7228219678932001E-17</v>
      </c>
      <c r="X604" s="53">
        <v>0.14183333333333301</v>
      </c>
      <c r="Y604" s="53">
        <v>1.2999999999999999E-2</v>
      </c>
      <c r="Z604" s="53">
        <v>1.03333333333332E-2</v>
      </c>
      <c r="AA604" s="53">
        <v>-3.0700442188447102E-16</v>
      </c>
      <c r="AB604" s="53">
        <v>-1.15685239165941E-16</v>
      </c>
      <c r="AC604" s="53">
        <v>-3.2244172609718899E-17</v>
      </c>
      <c r="AD604" s="53">
        <v>-2.7550184356073299E-16</v>
      </c>
      <c r="AE604" s="53">
        <v>0.11990000000000001</v>
      </c>
      <c r="AF604" s="53">
        <v>-9.3432206416110801E-18</v>
      </c>
      <c r="AG604" s="53">
        <v>-3.1802685485082802E-17</v>
      </c>
      <c r="AH604" s="53">
        <v>3.3333333333332E-3</v>
      </c>
      <c r="AI604" s="53">
        <v>-3.4550140526334902E-16</v>
      </c>
      <c r="AJ604" s="53">
        <v>-4.5832782014088E-16</v>
      </c>
      <c r="AK604" s="53">
        <v>0.20019999999999999</v>
      </c>
      <c r="AL604" s="53">
        <v>0.15086666666666701</v>
      </c>
      <c r="AM604" s="53">
        <v>-2.6090241078691199E-16</v>
      </c>
      <c r="AN604" s="53">
        <v>0.30031622145145198</v>
      </c>
      <c r="AO604" s="53">
        <v>0.17497896096151699</v>
      </c>
      <c r="AP604" s="53">
        <v>6.9578949122772601E-9</v>
      </c>
      <c r="AQ604" s="53">
        <v>1.0039367449535301E-9</v>
      </c>
      <c r="AR604" s="53">
        <v>5.0268492564464501E-2</v>
      </c>
      <c r="AS604" s="53">
        <v>2.54769957915534E-5</v>
      </c>
      <c r="AT604" s="53">
        <v>1.6085245043975399E-5</v>
      </c>
      <c r="AU604" s="53">
        <v>0.40294876493151599</v>
      </c>
      <c r="AV604" s="53">
        <v>2.2806787302171599E-5</v>
      </c>
      <c r="AW604" s="53">
        <v>0.36323755089037302</v>
      </c>
      <c r="AX604" s="53">
        <v>1.12585642525543E-10</v>
      </c>
      <c r="AY604" s="53">
        <v>6.4061275087358004E-6</v>
      </c>
      <c r="AZ604" s="53">
        <v>2.2204460492503101E-16</v>
      </c>
      <c r="BA604" s="53">
        <v>2.2204460492503101E-16</v>
      </c>
      <c r="BB604" s="53">
        <v>1.6776685063967298E-5</v>
      </c>
      <c r="BC604" s="53">
        <v>2.2204460492503101E-16</v>
      </c>
      <c r="BD604" s="53">
        <v>1.0083282694303001E-3</v>
      </c>
      <c r="BE604" s="53">
        <v>8.7298954999323803E-4</v>
      </c>
      <c r="BF604" s="53">
        <v>2.2204460492503101E-16</v>
      </c>
      <c r="BG604" s="53">
        <v>2.2404047249023899E-6</v>
      </c>
      <c r="BH604" s="53">
        <v>0.19773069537621801</v>
      </c>
      <c r="BI604" s="53">
        <v>2.15821715452491E-8</v>
      </c>
      <c r="BJ604" s="53">
        <v>0.23834142250392201</v>
      </c>
      <c r="BK604" s="53">
        <v>7.4010217048343999E-3</v>
      </c>
      <c r="BL604" s="53">
        <v>2.2204460492503101E-16</v>
      </c>
      <c r="BN604" s="5">
        <f t="shared" si="40"/>
        <v>0</v>
      </c>
      <c r="BO604" s="5">
        <f t="shared" si="41"/>
        <v>0</v>
      </c>
      <c r="BQ604" s="5">
        <f t="shared" si="42"/>
        <v>0</v>
      </c>
      <c r="BR604" s="5">
        <f t="shared" si="43"/>
        <v>0</v>
      </c>
    </row>
    <row r="605" spans="1:70" x14ac:dyDescent="0.35">
      <c r="A605">
        <v>604</v>
      </c>
      <c r="B605" t="s">
        <v>1993</v>
      </c>
      <c r="C605">
        <v>5.3</v>
      </c>
      <c r="D605">
        <v>3</v>
      </c>
      <c r="E605">
        <v>3</v>
      </c>
      <c r="F605">
        <v>1.77</v>
      </c>
      <c r="G605">
        <v>1.77</v>
      </c>
      <c r="H605">
        <v>1</v>
      </c>
      <c r="I605">
        <v>56.6</v>
      </c>
      <c r="K605" t="s">
        <v>1572</v>
      </c>
      <c r="L605">
        <v>4000</v>
      </c>
      <c r="M605" t="s">
        <v>104</v>
      </c>
      <c r="N605" t="s">
        <v>1370</v>
      </c>
      <c r="O605" s="53">
        <v>0.251466666666667</v>
      </c>
      <c r="P605" s="53">
        <v>1.6299999999999999E-2</v>
      </c>
      <c r="Q605" s="53">
        <v>0.17526666666666699</v>
      </c>
      <c r="R605" s="53">
        <v>7.4466666666666695E-2</v>
      </c>
      <c r="S605" s="53">
        <v>-1.765254609154E-16</v>
      </c>
      <c r="T605" s="53">
        <v>-2.6784130469081901E-17</v>
      </c>
      <c r="U605" s="53">
        <v>-2.8763449955171401E-17</v>
      </c>
      <c r="V605" s="53">
        <v>3.87333333333333E-2</v>
      </c>
      <c r="W605" s="53">
        <v>-2.73114864057789E-17</v>
      </c>
      <c r="X605" s="53">
        <v>0.31130000000000002</v>
      </c>
      <c r="Y605" s="53">
        <v>4.2500000000000003E-2</v>
      </c>
      <c r="Z605" s="53">
        <v>6.9266666666666699E-2</v>
      </c>
      <c r="AA605" s="53">
        <v>-3.1288860391498498E-16</v>
      </c>
      <c r="AB605" s="53">
        <v>-1.1368683772161601E-16</v>
      </c>
      <c r="AC605" s="53">
        <v>-3.2164375329823998E-17</v>
      </c>
      <c r="AD605" s="53">
        <v>-2.4449886559807498E-16</v>
      </c>
      <c r="AE605" s="53">
        <v>9.9199999999999997E-2</v>
      </c>
      <c r="AF605" s="53">
        <v>-9.3570984294189008E-18</v>
      </c>
      <c r="AG605" s="53">
        <v>-3.1797481314654902E-17</v>
      </c>
      <c r="AH605" s="53">
        <v>7.3333333333333098E-3</v>
      </c>
      <c r="AI605" s="53">
        <v>-3.4217073618947298E-16</v>
      </c>
      <c r="AJ605" s="53">
        <v>-4.8475112812695897E-16</v>
      </c>
      <c r="AK605" s="53">
        <v>0.27243333333333303</v>
      </c>
      <c r="AL605" s="53">
        <v>6.6600000000000006E-2</v>
      </c>
      <c r="AM605" s="53">
        <v>-2.6126323326991502E-16</v>
      </c>
      <c r="AN605" s="53">
        <v>0.258733393889579</v>
      </c>
      <c r="AO605" s="53">
        <v>7.7485992273402998E-2</v>
      </c>
      <c r="AP605" s="53">
        <v>1.4969210903806E-10</v>
      </c>
      <c r="AQ605" s="53">
        <v>6.9754268066110704E-10</v>
      </c>
      <c r="AR605" s="53">
        <v>5.9864001437083897E-2</v>
      </c>
      <c r="AS605" s="53">
        <v>4.5988628610050403E-4</v>
      </c>
      <c r="AT605" s="53">
        <v>1.9788676109014499E-5</v>
      </c>
      <c r="AU605" s="53">
        <v>0.28495946034527098</v>
      </c>
      <c r="AV605" s="53">
        <v>5.2115853537369701E-5</v>
      </c>
      <c r="AW605" s="53">
        <v>0.27523562572495303</v>
      </c>
      <c r="AX605" s="53">
        <v>6.6118203846006006E-11</v>
      </c>
      <c r="AY605" s="53">
        <v>3.14425268829415E-6</v>
      </c>
      <c r="AZ605" s="53">
        <v>2.2204460492503101E-16</v>
      </c>
      <c r="BA605" s="53">
        <v>2.2204460492503101E-16</v>
      </c>
      <c r="BB605" s="53">
        <v>6.4090815057500904E-6</v>
      </c>
      <c r="BC605" s="53">
        <v>2.2204460492503101E-16</v>
      </c>
      <c r="BD605" s="53">
        <v>1.71984886942649E-3</v>
      </c>
      <c r="BE605" s="53">
        <v>1.91444254151197E-3</v>
      </c>
      <c r="BF605" s="53">
        <v>2.2204460492503101E-16</v>
      </c>
      <c r="BG605" s="53">
        <v>1.7319543277609999E-7</v>
      </c>
      <c r="BH605" s="53">
        <v>8.6310192096129099E-2</v>
      </c>
      <c r="BI605" s="53">
        <v>4.38280590344602E-9</v>
      </c>
      <c r="BJ605" s="53">
        <v>0.33767897318281398</v>
      </c>
      <c r="BK605" s="53">
        <v>3.2170767414232701E-3</v>
      </c>
      <c r="BL605" s="53">
        <v>2.2204460492503101E-16</v>
      </c>
      <c r="BN605" s="5">
        <f t="shared" si="40"/>
        <v>0</v>
      </c>
      <c r="BO605" s="5">
        <f t="shared" si="41"/>
        <v>0</v>
      </c>
      <c r="BQ605" s="5">
        <f t="shared" si="42"/>
        <v>0</v>
      </c>
      <c r="BR605" s="5">
        <f t="shared" si="43"/>
        <v>0</v>
      </c>
    </row>
    <row r="606" spans="1:70" x14ac:dyDescent="0.35">
      <c r="A606">
        <v>605</v>
      </c>
      <c r="B606" t="s">
        <v>1994</v>
      </c>
      <c r="C606">
        <v>5.4</v>
      </c>
      <c r="D606">
        <v>3.1</v>
      </c>
      <c r="E606">
        <v>3.1</v>
      </c>
      <c r="F606">
        <v>1.74</v>
      </c>
      <c r="G606">
        <v>1.74</v>
      </c>
      <c r="H606">
        <v>1</v>
      </c>
      <c r="I606">
        <v>57.41</v>
      </c>
      <c r="K606" t="s">
        <v>1572</v>
      </c>
      <c r="L606">
        <v>4000</v>
      </c>
      <c r="M606" t="s">
        <v>104</v>
      </c>
      <c r="N606" t="s">
        <v>1370</v>
      </c>
      <c r="O606" s="53">
        <v>0.41476666666666701</v>
      </c>
      <c r="P606" s="53">
        <v>6.1333333333333101E-3</v>
      </c>
      <c r="Q606" s="53">
        <v>8.62666666666667E-2</v>
      </c>
      <c r="R606" s="53">
        <v>3.3300000000000003E-2</v>
      </c>
      <c r="S606" s="53">
        <v>-1.7691403897401901E-16</v>
      </c>
      <c r="T606" s="53">
        <v>-2.7061686225238199E-17</v>
      </c>
      <c r="U606" s="53">
        <v>-2.8565691478910099E-17</v>
      </c>
      <c r="V606" s="53">
        <v>3.2066666666666598E-2</v>
      </c>
      <c r="W606" s="53">
        <v>-2.7339241981394501E-17</v>
      </c>
      <c r="X606" s="53">
        <v>0.27123333333333299</v>
      </c>
      <c r="Y606" s="53">
        <v>3.9866666666666599E-2</v>
      </c>
      <c r="Z606" s="53">
        <v>0.24586666666666701</v>
      </c>
      <c r="AA606" s="53">
        <v>-3.3018032752352202E-16</v>
      </c>
      <c r="AB606" s="53">
        <v>-1.1937673072282001E-16</v>
      </c>
      <c r="AC606" s="53">
        <v>-3.18989626379995E-17</v>
      </c>
      <c r="AD606" s="53">
        <v>9.9999999999979901E-4</v>
      </c>
      <c r="AE606" s="53">
        <v>9.7100000000000006E-2</v>
      </c>
      <c r="AF606" s="53">
        <v>-9.3761803876546397E-18</v>
      </c>
      <c r="AG606" s="53">
        <v>-3.1743704886899598E-17</v>
      </c>
      <c r="AH606" s="53">
        <v>1.0999999999999999E-2</v>
      </c>
      <c r="AI606" s="53">
        <v>-3.28043148201118E-16</v>
      </c>
      <c r="AJ606" s="53">
        <v>-4.8411274988780001E-16</v>
      </c>
      <c r="AK606" s="53">
        <v>0.21563333333333301</v>
      </c>
      <c r="AL606" s="53">
        <v>2.3166666666666599E-2</v>
      </c>
      <c r="AM606" s="53">
        <v>-2.60944044150335E-16</v>
      </c>
      <c r="AN606" s="53">
        <v>0.27279006740543499</v>
      </c>
      <c r="AO606" s="53">
        <v>0.10923897815764699</v>
      </c>
      <c r="AP606" s="53">
        <v>2.6418281169811602E-11</v>
      </c>
      <c r="AQ606" s="53">
        <v>3.24266063832609E-10</v>
      </c>
      <c r="AR606" s="53">
        <v>6.8924565943612404E-2</v>
      </c>
      <c r="AS606" s="53">
        <v>1.92206499689291E-3</v>
      </c>
      <c r="AT606" s="53">
        <v>2.2526125622091801E-5</v>
      </c>
      <c r="AU606" s="53">
        <v>0.187210989721805</v>
      </c>
      <c r="AV606" s="53">
        <v>1.40335072421177E-4</v>
      </c>
      <c r="AW606" s="53">
        <v>0.28404963975506797</v>
      </c>
      <c r="AX606" s="53">
        <v>3.1524062225747002E-11</v>
      </c>
      <c r="AY606" s="53">
        <v>3.0185940220381299E-6</v>
      </c>
      <c r="AZ606" s="53">
        <v>2.2204460492503101E-16</v>
      </c>
      <c r="BA606" s="53">
        <v>2.2204460492503101E-16</v>
      </c>
      <c r="BB606" s="53">
        <v>4.4305983526560697E-6</v>
      </c>
      <c r="BC606" s="53">
        <v>2.2204460492503101E-16</v>
      </c>
      <c r="BD606" s="53">
        <v>1.6408089972819999E-3</v>
      </c>
      <c r="BE606" s="53">
        <v>9.3318139881200801E-3</v>
      </c>
      <c r="BF606" s="53">
        <v>2.2204460492503101E-16</v>
      </c>
      <c r="BG606" s="53">
        <v>6.17953898211468E-8</v>
      </c>
      <c r="BH606" s="53">
        <v>6.7761408321867098E-2</v>
      </c>
      <c r="BI606" s="53">
        <v>2.3547013110610101E-9</v>
      </c>
      <c r="BJ606" s="53">
        <v>0.33473364902352998</v>
      </c>
      <c r="BK606" s="53">
        <v>1.90061789689505E-3</v>
      </c>
      <c r="BL606" s="53">
        <v>2.2204460492503101E-16</v>
      </c>
      <c r="BN606" s="5">
        <f t="shared" si="40"/>
        <v>0</v>
      </c>
      <c r="BO606" s="5">
        <f t="shared" si="41"/>
        <v>0</v>
      </c>
      <c r="BQ606" s="5">
        <f t="shared" si="42"/>
        <v>0</v>
      </c>
      <c r="BR606" s="5">
        <f t="shared" si="43"/>
        <v>0</v>
      </c>
    </row>
    <row r="607" spans="1:70" x14ac:dyDescent="0.35">
      <c r="A607">
        <v>606</v>
      </c>
      <c r="B607" t="s">
        <v>1995</v>
      </c>
      <c r="C607">
        <v>5.2</v>
      </c>
      <c r="D607">
        <v>3.1</v>
      </c>
      <c r="E607">
        <v>2.9</v>
      </c>
      <c r="F607">
        <v>1.68</v>
      </c>
      <c r="G607">
        <v>1.79</v>
      </c>
      <c r="H607">
        <v>1.07</v>
      </c>
      <c r="I607">
        <v>59.62</v>
      </c>
      <c r="K607" t="s">
        <v>1572</v>
      </c>
      <c r="L607">
        <v>4000</v>
      </c>
      <c r="M607" t="s">
        <v>104</v>
      </c>
      <c r="N607" t="s">
        <v>1370</v>
      </c>
      <c r="O607" s="53">
        <v>0.16413333333333299</v>
      </c>
      <c r="P607" s="53">
        <v>3.2166666666666698E-2</v>
      </c>
      <c r="Q607" s="53">
        <v>0.3553</v>
      </c>
      <c r="R607" s="53">
        <v>3.0633333333333301E-2</v>
      </c>
      <c r="S607" s="53">
        <v>-1.8302026560945699E-16</v>
      </c>
      <c r="T607" s="53">
        <v>-2.7450264283857001E-17</v>
      </c>
      <c r="U607" s="53">
        <v>-2.8619467906665402E-17</v>
      </c>
      <c r="V607" s="53">
        <v>4.99999999999817E-4</v>
      </c>
      <c r="W607" s="53">
        <v>-2.73947531326257E-17</v>
      </c>
      <c r="X607" s="53">
        <v>0.24934999999999999</v>
      </c>
      <c r="Y607" s="53">
        <v>2.4E-2</v>
      </c>
      <c r="Z607" s="53">
        <v>8.3699999999999997E-2</v>
      </c>
      <c r="AA607" s="53">
        <v>-3.29403171406284E-16</v>
      </c>
      <c r="AB607" s="53">
        <v>-1.28369537222284E-16</v>
      </c>
      <c r="AC607" s="53">
        <v>-3.1873809147597901E-17</v>
      </c>
      <c r="AD607" s="53">
        <v>-2.15522044655359E-16</v>
      </c>
      <c r="AE607" s="53">
        <v>1.8200000000000001E-2</v>
      </c>
      <c r="AF607" s="53">
        <v>-9.2235247217686805E-18</v>
      </c>
      <c r="AG607" s="53">
        <v>-3.1790542420750999E-17</v>
      </c>
      <c r="AH607" s="53">
        <v>2.0666666666665002E-3</v>
      </c>
      <c r="AI607" s="53">
        <v>-3.4147684679908299E-16</v>
      </c>
      <c r="AJ607" s="53">
        <v>1.59999999999953E-3</v>
      </c>
      <c r="AK607" s="53">
        <v>0.65690000000000004</v>
      </c>
      <c r="AL607" s="53">
        <v>9.9999999999979402E-4</v>
      </c>
      <c r="AM607" s="53">
        <v>-2.6090241078691199E-16</v>
      </c>
      <c r="AN607" s="53">
        <v>0.41080905619099001</v>
      </c>
      <c r="AO607" s="53">
        <v>0.20010953506929299</v>
      </c>
      <c r="AP607" s="53">
        <v>2.03482541221171E-11</v>
      </c>
      <c r="AQ607" s="53">
        <v>2.2204460492503101E-16</v>
      </c>
      <c r="AR607" s="53">
        <v>8.1223766983823206E-2</v>
      </c>
      <c r="AS607" s="53">
        <v>7.2105126001261095E-4</v>
      </c>
      <c r="AT607" s="53">
        <v>1.9107031575900001E-5</v>
      </c>
      <c r="AU607" s="53">
        <v>0.25212102648020301</v>
      </c>
      <c r="AV607" s="53">
        <v>1.8974523845142599E-5</v>
      </c>
      <c r="AW607" s="53">
        <v>0.36858529101293203</v>
      </c>
      <c r="AX607" s="53">
        <v>8.4925372831065598E-13</v>
      </c>
      <c r="AY607" s="53">
        <v>5.0729147685260303E-8</v>
      </c>
      <c r="AZ607" s="53">
        <v>2.2204460492503101E-16</v>
      </c>
      <c r="BA607" s="53">
        <v>2.2204460492503101E-16</v>
      </c>
      <c r="BB607" s="53">
        <v>3.5937559661267899E-7</v>
      </c>
      <c r="BC607" s="53">
        <v>2.2204460492503101E-16</v>
      </c>
      <c r="BD607" s="53">
        <v>4.1576219936153999E-4</v>
      </c>
      <c r="BE607" s="53">
        <v>3.4027175039517799E-2</v>
      </c>
      <c r="BF607" s="53">
        <v>2.2204460492503101E-16</v>
      </c>
      <c r="BG607" s="53">
        <v>3.4189889058339702E-7</v>
      </c>
      <c r="BH607" s="53">
        <v>8.5100078732522205E-2</v>
      </c>
      <c r="BI607" s="53">
        <v>1.6294808307790201E-10</v>
      </c>
      <c r="BJ607" s="53">
        <v>0.19074571521948699</v>
      </c>
      <c r="BK607" s="53">
        <v>4.8187854933762501E-4</v>
      </c>
      <c r="BL607" s="53">
        <v>2.2204460492503101E-16</v>
      </c>
      <c r="BN607" s="5">
        <f t="shared" si="40"/>
        <v>0</v>
      </c>
      <c r="BO607" s="5">
        <f t="shared" si="41"/>
        <v>0</v>
      </c>
      <c r="BQ607" s="5">
        <f t="shared" si="42"/>
        <v>1</v>
      </c>
      <c r="BR607" s="5">
        <f t="shared" si="43"/>
        <v>0</v>
      </c>
    </row>
    <row r="608" spans="1:70" x14ac:dyDescent="0.35">
      <c r="A608">
        <v>607</v>
      </c>
      <c r="B608" t="s">
        <v>1996</v>
      </c>
      <c r="C608">
        <v>5.3</v>
      </c>
      <c r="D608">
        <v>3</v>
      </c>
      <c r="E608">
        <v>3</v>
      </c>
      <c r="F608">
        <v>1.77</v>
      </c>
      <c r="G608">
        <v>1.77</v>
      </c>
      <c r="H608">
        <v>1</v>
      </c>
      <c r="I608">
        <v>56.6</v>
      </c>
      <c r="K608" t="s">
        <v>1572</v>
      </c>
      <c r="L608">
        <v>4000</v>
      </c>
      <c r="M608" t="s">
        <v>104</v>
      </c>
      <c r="N608" t="s">
        <v>1370</v>
      </c>
      <c r="O608" s="53">
        <v>0.251466666666667</v>
      </c>
      <c r="P608" s="53">
        <v>1.6299999999999999E-2</v>
      </c>
      <c r="Q608" s="53">
        <v>0.17526666666666699</v>
      </c>
      <c r="R608" s="53">
        <v>7.4466666666666695E-2</v>
      </c>
      <c r="S608" s="53">
        <v>-1.765254609154E-16</v>
      </c>
      <c r="T608" s="53">
        <v>-2.6784130469081901E-17</v>
      </c>
      <c r="U608" s="53">
        <v>-2.8763449955171401E-17</v>
      </c>
      <c r="V608" s="53">
        <v>3.87333333333333E-2</v>
      </c>
      <c r="W608" s="53">
        <v>-2.73114864057789E-17</v>
      </c>
      <c r="X608" s="53">
        <v>0.31130000000000002</v>
      </c>
      <c r="Y608" s="53">
        <v>4.2500000000000003E-2</v>
      </c>
      <c r="Z608" s="53">
        <v>6.9266666666666699E-2</v>
      </c>
      <c r="AA608" s="53">
        <v>-3.1288860391498498E-16</v>
      </c>
      <c r="AB608" s="53">
        <v>-1.1368683772161601E-16</v>
      </c>
      <c r="AC608" s="53">
        <v>-3.2164375329823998E-17</v>
      </c>
      <c r="AD608" s="53">
        <v>-2.4449886559807498E-16</v>
      </c>
      <c r="AE608" s="53">
        <v>9.9199999999999997E-2</v>
      </c>
      <c r="AF608" s="53">
        <v>-9.3570984294189008E-18</v>
      </c>
      <c r="AG608" s="53">
        <v>-3.1797481314654902E-17</v>
      </c>
      <c r="AH608" s="53">
        <v>7.3333333333333098E-3</v>
      </c>
      <c r="AI608" s="53">
        <v>-3.4217073618947298E-16</v>
      </c>
      <c r="AJ608" s="53">
        <v>-4.8475112812695897E-16</v>
      </c>
      <c r="AK608" s="53">
        <v>0.27243333333333303</v>
      </c>
      <c r="AL608" s="53">
        <v>6.6600000000000006E-2</v>
      </c>
      <c r="AM608" s="53">
        <v>-2.6126323326991502E-16</v>
      </c>
      <c r="AN608" s="53">
        <v>0.258733393889579</v>
      </c>
      <c r="AO608" s="53">
        <v>7.7485992273402998E-2</v>
      </c>
      <c r="AP608" s="53">
        <v>1.4969210903806E-10</v>
      </c>
      <c r="AQ608" s="53">
        <v>6.9754268066110704E-10</v>
      </c>
      <c r="AR608" s="53">
        <v>5.9864001437083897E-2</v>
      </c>
      <c r="AS608" s="53">
        <v>4.5988628610050403E-4</v>
      </c>
      <c r="AT608" s="53">
        <v>1.9788676109014499E-5</v>
      </c>
      <c r="AU608" s="53">
        <v>0.28495946034527098</v>
      </c>
      <c r="AV608" s="53">
        <v>5.2115853537369701E-5</v>
      </c>
      <c r="AW608" s="53">
        <v>0.27523562572495303</v>
      </c>
      <c r="AX608" s="53">
        <v>6.6118203846006006E-11</v>
      </c>
      <c r="AY608" s="53">
        <v>3.14425268829415E-6</v>
      </c>
      <c r="AZ608" s="53">
        <v>2.2204460492503101E-16</v>
      </c>
      <c r="BA608" s="53">
        <v>2.2204460492503101E-16</v>
      </c>
      <c r="BB608" s="53">
        <v>6.4090815057500904E-6</v>
      </c>
      <c r="BC608" s="53">
        <v>2.2204460492503101E-16</v>
      </c>
      <c r="BD608" s="53">
        <v>1.71984886942649E-3</v>
      </c>
      <c r="BE608" s="53">
        <v>1.91444254151197E-3</v>
      </c>
      <c r="BF608" s="53">
        <v>2.2204460492503101E-16</v>
      </c>
      <c r="BG608" s="53">
        <v>1.7319543277609999E-7</v>
      </c>
      <c r="BH608" s="53">
        <v>8.6310192096129099E-2</v>
      </c>
      <c r="BI608" s="53">
        <v>4.38280590344602E-9</v>
      </c>
      <c r="BJ608" s="53">
        <v>0.33767897318281398</v>
      </c>
      <c r="BK608" s="53">
        <v>3.2170767414232701E-3</v>
      </c>
      <c r="BL608" s="53">
        <v>2.2204460492503101E-16</v>
      </c>
      <c r="BN608" s="5">
        <f t="shared" si="40"/>
        <v>0</v>
      </c>
      <c r="BO608" s="5">
        <f t="shared" si="41"/>
        <v>0</v>
      </c>
      <c r="BQ608" s="5">
        <f t="shared" si="42"/>
        <v>0</v>
      </c>
      <c r="BR608" s="5">
        <f t="shared" si="43"/>
        <v>0</v>
      </c>
    </row>
    <row r="609" spans="1:70" x14ac:dyDescent="0.35">
      <c r="A609">
        <v>608</v>
      </c>
      <c r="B609" t="s">
        <v>1997</v>
      </c>
      <c r="C609">
        <v>5.6</v>
      </c>
      <c r="D609">
        <v>3.1</v>
      </c>
      <c r="E609">
        <v>2.9</v>
      </c>
      <c r="F609">
        <v>1.81</v>
      </c>
      <c r="G609">
        <v>1.93</v>
      </c>
      <c r="H609">
        <v>1.07</v>
      </c>
      <c r="I609">
        <v>55.36</v>
      </c>
      <c r="K609" t="s">
        <v>1572</v>
      </c>
      <c r="L609">
        <v>4000</v>
      </c>
      <c r="M609" t="s">
        <v>104</v>
      </c>
      <c r="N609" t="s">
        <v>1370</v>
      </c>
      <c r="O609" s="53">
        <v>0.69189999999999996</v>
      </c>
      <c r="P609" s="53">
        <v>0.57043333333333301</v>
      </c>
      <c r="Q609" s="53">
        <v>4.0466666666666699E-2</v>
      </c>
      <c r="R609" s="53">
        <v>0.132333333333333</v>
      </c>
      <c r="S609" s="53">
        <v>-1.8302026560945699E-16</v>
      </c>
      <c r="T609" s="53">
        <v>-2.75335310107039E-17</v>
      </c>
      <c r="U609" s="53">
        <v>-2.9962143877071397E-17</v>
      </c>
      <c r="V609" s="53">
        <v>4.9999999999981797E-4</v>
      </c>
      <c r="W609" s="53">
        <v>-2.75335310107039E-17</v>
      </c>
      <c r="X609" s="53">
        <v>5.5366666666666599E-2</v>
      </c>
      <c r="Y609" s="53">
        <v>1.9999999999998101E-3</v>
      </c>
      <c r="Z609" s="53">
        <v>1.3333333333330501E-3</v>
      </c>
      <c r="AA609" s="53">
        <v>-3.29403171406284E-16</v>
      </c>
      <c r="AB609" s="53">
        <v>-1.30478960969072E-16</v>
      </c>
      <c r="AC609" s="53">
        <v>-3.1820032719842597E-17</v>
      </c>
      <c r="AD609" s="53">
        <v>-2.2189194925914499E-16</v>
      </c>
      <c r="AE609" s="53">
        <v>3.9133333333333298E-2</v>
      </c>
      <c r="AF609" s="53">
        <v>-9.3206692364233803E-18</v>
      </c>
      <c r="AG609" s="53">
        <v>-3.1790542420750999E-17</v>
      </c>
      <c r="AH609" s="53">
        <v>1.4833333333333301E-2</v>
      </c>
      <c r="AI609" s="53">
        <v>-3.4497404932665202E-16</v>
      </c>
      <c r="AJ609" s="53">
        <v>1.59999999999953E-3</v>
      </c>
      <c r="AK609" s="53">
        <v>2.72333333333332E-2</v>
      </c>
      <c r="AL609" s="53">
        <v>2.2399999999999899E-2</v>
      </c>
      <c r="AM609" s="53">
        <v>-2.6090241078691199E-16</v>
      </c>
      <c r="AN609" s="53">
        <v>0.165366018359769</v>
      </c>
      <c r="AO609" s="53">
        <v>4.7199019245911897E-2</v>
      </c>
      <c r="AP609" s="53">
        <v>2.2083198351997498E-8</v>
      </c>
      <c r="AQ609" s="53">
        <v>1.12608522903321E-8</v>
      </c>
      <c r="AR609" s="53">
        <v>3.03066413498141E-2</v>
      </c>
      <c r="AS609" s="53">
        <v>1.0638784178713699E-6</v>
      </c>
      <c r="AT609" s="53">
        <v>4.5334103880603701E-5</v>
      </c>
      <c r="AU609" s="53">
        <v>0.13323794108402101</v>
      </c>
      <c r="AV609" s="53">
        <v>5.7936760289015296E-4</v>
      </c>
      <c r="AW609" s="53">
        <v>0.40716993193633699</v>
      </c>
      <c r="AX609" s="53">
        <v>6.7167196031958698E-10</v>
      </c>
      <c r="AY609" s="53">
        <v>6.7653952804275797E-5</v>
      </c>
      <c r="AZ609" s="53">
        <v>2.2204460492503101E-16</v>
      </c>
      <c r="BA609" s="53">
        <v>2.2204460492503101E-16</v>
      </c>
      <c r="BB609" s="53">
        <v>3.3782715939709999E-5</v>
      </c>
      <c r="BC609" s="53">
        <v>2.2204460492503101E-16</v>
      </c>
      <c r="BD609" s="53">
        <v>7.4904290687861604E-4</v>
      </c>
      <c r="BE609" s="53">
        <v>3.0427865377296302E-4</v>
      </c>
      <c r="BF609" s="53">
        <v>2.2204460492503101E-16</v>
      </c>
      <c r="BG609" s="53">
        <v>3.51021447946256E-6</v>
      </c>
      <c r="BH609" s="53">
        <v>0.17448880736987299</v>
      </c>
      <c r="BI609" s="53">
        <v>1.5323649350687399E-7</v>
      </c>
      <c r="BJ609" s="53">
        <v>4.9191582979877899E-2</v>
      </c>
      <c r="BK609" s="53">
        <v>8.5783893024603593E-3</v>
      </c>
      <c r="BL609" s="53">
        <v>2.2204460492503101E-16</v>
      </c>
      <c r="BN609" s="5">
        <f t="shared" si="40"/>
        <v>0</v>
      </c>
      <c r="BO609" s="5">
        <f t="shared" si="41"/>
        <v>0</v>
      </c>
      <c r="BQ609" s="5">
        <f t="shared" si="42"/>
        <v>2</v>
      </c>
      <c r="BR609" s="5">
        <f t="shared" si="43"/>
        <v>0</v>
      </c>
    </row>
    <row r="610" spans="1:70" x14ac:dyDescent="0.35">
      <c r="A610">
        <v>609</v>
      </c>
      <c r="B610" t="s">
        <v>1998</v>
      </c>
      <c r="C610">
        <v>5.5</v>
      </c>
      <c r="D610">
        <v>2.9</v>
      </c>
      <c r="E610">
        <v>2.8</v>
      </c>
      <c r="F610">
        <v>1.9</v>
      </c>
      <c r="G610">
        <v>1.96</v>
      </c>
      <c r="H610">
        <v>1.04</v>
      </c>
      <c r="I610">
        <v>52.73</v>
      </c>
      <c r="K610" t="s">
        <v>1572</v>
      </c>
      <c r="L610">
        <v>4000</v>
      </c>
      <c r="M610" t="s">
        <v>104</v>
      </c>
      <c r="N610" t="s">
        <v>1370</v>
      </c>
      <c r="O610" s="53">
        <v>0.35716666666666702</v>
      </c>
      <c r="P610" s="53">
        <v>0.26524466089466098</v>
      </c>
      <c r="Q610" s="53">
        <v>0.17483333333333301</v>
      </c>
      <c r="R610" s="53">
        <v>0.140577777777778</v>
      </c>
      <c r="S610" s="53">
        <v>-1.7547074904200599E-16</v>
      </c>
      <c r="T610" s="53">
        <v>-2.74225087082414E-17</v>
      </c>
      <c r="U610" s="53">
        <v>-2.9871938256320598E-17</v>
      </c>
      <c r="V610" s="53">
        <v>1.2899999999999899E-2</v>
      </c>
      <c r="W610" s="53">
        <v>-2.7255975254547599E-17</v>
      </c>
      <c r="X610" s="53">
        <v>4.7066666666666597E-2</v>
      </c>
      <c r="Y610" s="53">
        <v>4.9999999999999004E-3</v>
      </c>
      <c r="Z610" s="53">
        <v>4.6333333333331101E-3</v>
      </c>
      <c r="AA610" s="53">
        <v>-3.0725422206501198E-16</v>
      </c>
      <c r="AB610" s="53">
        <v>-1.1574075031717301E-16</v>
      </c>
      <c r="AC610" s="53">
        <v>-3.2516524195447301E-17</v>
      </c>
      <c r="AD610" s="53">
        <v>-2.8164970355959398E-16</v>
      </c>
      <c r="AE610" s="53">
        <v>0.19613333333333299</v>
      </c>
      <c r="AF610" s="53">
        <v>-9.3605678763708494E-18</v>
      </c>
      <c r="AG610" s="53">
        <v>-3.1814828549414599E-17</v>
      </c>
      <c r="AH610" s="53">
        <v>7.8333333333332807E-3</v>
      </c>
      <c r="AI610" s="53">
        <v>-3.2318592246838302E-16</v>
      </c>
      <c r="AJ610" s="53">
        <v>-4.5818904226280198E-16</v>
      </c>
      <c r="AK610" s="53">
        <v>1.99999999999968E-3</v>
      </c>
      <c r="AL610" s="53">
        <v>0.44977727272727303</v>
      </c>
      <c r="AM610" s="53">
        <v>-2.6090241078691199E-16</v>
      </c>
      <c r="AN610" s="53">
        <v>0.126807063007148</v>
      </c>
      <c r="AO610" s="53">
        <v>1.27822444113019E-2</v>
      </c>
      <c r="AP610" s="53">
        <v>7.6069179680675004E-7</v>
      </c>
      <c r="AQ610" s="53">
        <v>3.4004365928419701E-6</v>
      </c>
      <c r="AR610" s="53">
        <v>2.5352751300528199E-2</v>
      </c>
      <c r="AS610" s="53">
        <v>2.57458009276529E-7</v>
      </c>
      <c r="AT610" s="53">
        <v>3.1005683330042099E-5</v>
      </c>
      <c r="AU610" s="53">
        <v>0.22035565681056701</v>
      </c>
      <c r="AV610" s="53">
        <v>1.9718465174806799E-4</v>
      </c>
      <c r="AW610" s="53">
        <v>0.36287372016279101</v>
      </c>
      <c r="AX610" s="53">
        <v>6.5494082506055796E-9</v>
      </c>
      <c r="AY610" s="53">
        <v>4.2880710289176999E-4</v>
      </c>
      <c r="AZ610" s="53">
        <v>2.2204460492503101E-16</v>
      </c>
      <c r="BA610" s="53">
        <v>2.2204460492503101E-16</v>
      </c>
      <c r="BB610" s="53">
        <v>2.75894339408639E-4</v>
      </c>
      <c r="BC610" s="53">
        <v>2.2204460492503101E-16</v>
      </c>
      <c r="BD610" s="53">
        <v>1.3317546140275999E-3</v>
      </c>
      <c r="BE610" s="53">
        <v>3.1002977930656299E-6</v>
      </c>
      <c r="BF610" s="53">
        <v>2.2204460492503101E-16</v>
      </c>
      <c r="BG610" s="53">
        <v>1.39034043493678E-5</v>
      </c>
      <c r="BH610" s="53">
        <v>0.258207603841555</v>
      </c>
      <c r="BI610" s="53">
        <v>1.9897571650739501E-6</v>
      </c>
      <c r="BJ610" s="53">
        <v>7.7428940927795994E-2</v>
      </c>
      <c r="BK610" s="53">
        <v>4.3445930891626502E-2</v>
      </c>
      <c r="BL610" s="53">
        <v>2.2204460492503101E-16</v>
      </c>
      <c r="BN610" s="5">
        <f t="shared" si="40"/>
        <v>0</v>
      </c>
      <c r="BO610" s="5">
        <f t="shared" si="41"/>
        <v>0</v>
      </c>
      <c r="BQ610" s="5">
        <f t="shared" si="42"/>
        <v>0</v>
      </c>
      <c r="BR610" s="5">
        <f t="shared" si="43"/>
        <v>0</v>
      </c>
    </row>
    <row r="611" spans="1:70" x14ac:dyDescent="0.35">
      <c r="A611">
        <v>610</v>
      </c>
      <c r="B611" t="s">
        <v>1999</v>
      </c>
      <c r="C611">
        <v>5.8</v>
      </c>
      <c r="D611">
        <v>3.2</v>
      </c>
      <c r="E611">
        <v>2.9</v>
      </c>
      <c r="F611">
        <v>1.81</v>
      </c>
      <c r="G611">
        <v>2</v>
      </c>
      <c r="H611">
        <v>1.1000000000000001</v>
      </c>
      <c r="I611">
        <v>55.17</v>
      </c>
      <c r="K611" t="s">
        <v>1572</v>
      </c>
      <c r="L611">
        <v>4000</v>
      </c>
      <c r="M611" t="s">
        <v>104</v>
      </c>
      <c r="N611" t="s">
        <v>1370</v>
      </c>
      <c r="O611" s="53">
        <v>0.77196666666666702</v>
      </c>
      <c r="P611" s="53">
        <v>0.76600000000000001</v>
      </c>
      <c r="Q611" s="53">
        <v>6.2333333333333199E-3</v>
      </c>
      <c r="R611" s="53">
        <v>0.22216666666666701</v>
      </c>
      <c r="S611" s="53">
        <v>-1.83408843668076E-16</v>
      </c>
      <c r="T611" s="53">
        <v>-2.7505775435088299E-17</v>
      </c>
      <c r="U611" s="53">
        <v>-3.0649094373558202E-17</v>
      </c>
      <c r="V611" s="53">
        <v>-1.88571380732583E-16</v>
      </c>
      <c r="W611" s="53">
        <v>-2.76167977375508E-17</v>
      </c>
      <c r="X611" s="53">
        <v>9.7666666666665399E-3</v>
      </c>
      <c r="Y611" s="53">
        <v>-1.8562928971732599E-16</v>
      </c>
      <c r="Z611" s="53">
        <v>-3.0250801863474E-16</v>
      </c>
      <c r="AA611" s="53">
        <v>-3.29902771767365E-16</v>
      </c>
      <c r="AB611" s="53">
        <v>-1.3075651672522799E-16</v>
      </c>
      <c r="AC611" s="53">
        <v>-3.1486098450717002E-17</v>
      </c>
      <c r="AD611" s="53">
        <v>-2.0948520695895901E-16</v>
      </c>
      <c r="AE611" s="53">
        <v>1.55E-2</v>
      </c>
      <c r="AF611" s="53">
        <v>-9.3779151111306202E-18</v>
      </c>
      <c r="AG611" s="53">
        <v>-3.1802685485082802E-17</v>
      </c>
      <c r="AH611" s="53">
        <v>1.61666666666666E-2</v>
      </c>
      <c r="AI611" s="53">
        <v>-3.4047764607692001E-16</v>
      </c>
      <c r="AJ611" s="53">
        <v>-4.7353787557824499E-16</v>
      </c>
      <c r="AK611" s="53">
        <v>-2.8058111389839298E-16</v>
      </c>
      <c r="AL611" s="53">
        <v>-3.02896596693358E-16</v>
      </c>
      <c r="AM611" s="53">
        <v>-2.6090241078691199E-16</v>
      </c>
      <c r="AN611" s="53">
        <v>8.8578417452780694E-2</v>
      </c>
      <c r="AO611" s="53">
        <v>6.3205931355023198E-2</v>
      </c>
      <c r="AP611" s="53">
        <v>9.0365262731612095E-8</v>
      </c>
      <c r="AQ611" s="53">
        <v>1.9281902054453901E-8</v>
      </c>
      <c r="AR611" s="53">
        <v>1.9915018890313101E-2</v>
      </c>
      <c r="AS611" s="53">
        <v>2.7579940884027899E-8</v>
      </c>
      <c r="AT611" s="53">
        <v>9.3021605999982795E-5</v>
      </c>
      <c r="AU611" s="53">
        <v>8.6383960389158104E-2</v>
      </c>
      <c r="AV611" s="53">
        <v>2.7616200095227699E-3</v>
      </c>
      <c r="AW611" s="53">
        <v>0.44602379271772102</v>
      </c>
      <c r="AX611" s="53">
        <v>3.7550682069137201E-9</v>
      </c>
      <c r="AY611" s="53">
        <v>2.7894744827150399E-4</v>
      </c>
      <c r="AZ611" s="53">
        <v>2.2204460492503101E-16</v>
      </c>
      <c r="BA611" s="53">
        <v>2.2204460492503101E-16</v>
      </c>
      <c r="BB611" s="53">
        <v>5.0360397845311598E-5</v>
      </c>
      <c r="BC611" s="53">
        <v>2.2204460492503101E-16</v>
      </c>
      <c r="BD611" s="53">
        <v>6.2133889570089402E-4</v>
      </c>
      <c r="BE611" s="53">
        <v>9.0583189229692901E-4</v>
      </c>
      <c r="BF611" s="53">
        <v>2.2204460492503101E-16</v>
      </c>
      <c r="BG611" s="53">
        <v>7.01577281807321E-6</v>
      </c>
      <c r="BH611" s="53">
        <v>0.19223906337638699</v>
      </c>
      <c r="BI611" s="53">
        <v>5.0333022985182501E-7</v>
      </c>
      <c r="BJ611" s="53">
        <v>1.18204688548188E-2</v>
      </c>
      <c r="BK611" s="53">
        <v>1.01673567765081E-2</v>
      </c>
      <c r="BL611" s="53">
        <v>2.2204460492503101E-16</v>
      </c>
      <c r="BN611" s="5">
        <f t="shared" si="40"/>
        <v>2</v>
      </c>
      <c r="BO611" s="5">
        <f t="shared" si="41"/>
        <v>0</v>
      </c>
      <c r="BQ611" s="5">
        <f t="shared" si="42"/>
        <v>2</v>
      </c>
      <c r="BR611" s="5">
        <f t="shared" si="43"/>
        <v>0</v>
      </c>
    </row>
    <row r="612" spans="1:70" x14ac:dyDescent="0.35">
      <c r="A612">
        <v>611</v>
      </c>
      <c r="B612" t="s">
        <v>2000</v>
      </c>
      <c r="C612">
        <v>5.4</v>
      </c>
      <c r="D612">
        <v>3.3</v>
      </c>
      <c r="E612">
        <v>3.2</v>
      </c>
      <c r="F612">
        <v>1.64</v>
      </c>
      <c r="G612">
        <v>1.69</v>
      </c>
      <c r="H612">
        <v>1.03</v>
      </c>
      <c r="I612">
        <v>61.11</v>
      </c>
      <c r="K612" t="s">
        <v>1572</v>
      </c>
      <c r="L612">
        <v>4000</v>
      </c>
      <c r="M612" t="s">
        <v>104</v>
      </c>
      <c r="N612" t="s">
        <v>1370</v>
      </c>
      <c r="O612" s="53">
        <v>0.42666666666666703</v>
      </c>
      <c r="P612" s="53">
        <v>2.64E-2</v>
      </c>
      <c r="Q612" s="53">
        <v>0.12239999999999999</v>
      </c>
      <c r="R612" s="53">
        <v>8.9999999999997601E-4</v>
      </c>
      <c r="S612" s="53">
        <v>-1.8468560014639501E-16</v>
      </c>
      <c r="T612" s="53">
        <v>-2.7366997557010099E-17</v>
      </c>
      <c r="U612" s="53">
        <v>-2.8374871896552602E-17</v>
      </c>
      <c r="V612" s="53">
        <v>-1.6087131626818499E-16</v>
      </c>
      <c r="W612" s="53">
        <v>-2.7450264283857001E-17</v>
      </c>
      <c r="X612" s="53">
        <v>9.2766666666666706E-2</v>
      </c>
      <c r="Y612" s="53">
        <v>0.1081</v>
      </c>
      <c r="Z612" s="53">
        <v>0.82613333333333405</v>
      </c>
      <c r="AA612" s="53">
        <v>-3.31984439938537E-16</v>
      </c>
      <c r="AB612" s="53">
        <v>-1.18099974244501E-16</v>
      </c>
      <c r="AC612" s="53">
        <v>-3.0177249588092501E-17</v>
      </c>
      <c r="AD612" s="53">
        <v>-1.82923121094802E-16</v>
      </c>
      <c r="AE612" s="53">
        <v>3.3233333333333302E-2</v>
      </c>
      <c r="AF612" s="53">
        <v>-9.3258734068513201E-18</v>
      </c>
      <c r="AG612" s="53">
        <v>-3.1627478414009103E-17</v>
      </c>
      <c r="AH612" s="53">
        <v>1.4066666666666601E-2</v>
      </c>
      <c r="AI612" s="53">
        <v>-2.5501822875639798E-16</v>
      </c>
      <c r="AJ612" s="53">
        <v>-4.80337991604074E-16</v>
      </c>
      <c r="AK612" s="53">
        <v>3.2199999999999902E-2</v>
      </c>
      <c r="AL612" s="53">
        <v>8.1666666666663692E-3</v>
      </c>
      <c r="AM612" s="53">
        <v>-2.6058322166733202E-16</v>
      </c>
      <c r="AN612" s="53">
        <v>0.24428846012379199</v>
      </c>
      <c r="AO612" s="53">
        <v>0.112443436311409</v>
      </c>
      <c r="AP612" s="53">
        <v>2.2204460492503101E-16</v>
      </c>
      <c r="AQ612" s="53">
        <v>2.2204460492503101E-16</v>
      </c>
      <c r="AR612" s="53">
        <v>6.5175044826497996E-2</v>
      </c>
      <c r="AS612" s="53">
        <v>1.6876745692701599E-2</v>
      </c>
      <c r="AT612" s="53">
        <v>3.0355445376569599E-5</v>
      </c>
      <c r="AU612" s="53">
        <v>9.9314036273549802E-2</v>
      </c>
      <c r="AV612" s="53">
        <v>1.15087056765349E-4</v>
      </c>
      <c r="AW612" s="53">
        <v>0.229584723690201</v>
      </c>
      <c r="AX612" s="53">
        <v>3.4115824006579302E-13</v>
      </c>
      <c r="AY612" s="53">
        <v>2.3997863704711001E-8</v>
      </c>
      <c r="AZ612" s="53">
        <v>2.2204460492503101E-16</v>
      </c>
      <c r="BA612" s="53">
        <v>2.2204460492503101E-16</v>
      </c>
      <c r="BB612" s="53">
        <v>7.2723974624132702E-8</v>
      </c>
      <c r="BC612" s="53">
        <v>2.2204460492503101E-16</v>
      </c>
      <c r="BD612" s="53">
        <v>7.6497685210179798E-4</v>
      </c>
      <c r="BE612" s="53">
        <v>0.26882090035138201</v>
      </c>
      <c r="BF612" s="53">
        <v>2.2204460492503101E-16</v>
      </c>
      <c r="BG612" s="53">
        <v>6.4369043423853104E-9</v>
      </c>
      <c r="BH612" s="53">
        <v>2.10183792222009E-2</v>
      </c>
      <c r="BI612" s="53">
        <v>2.30221293961827E-11</v>
      </c>
      <c r="BJ612" s="53">
        <v>0.19270043304491999</v>
      </c>
      <c r="BK612" s="53">
        <v>1.15281885375927E-4</v>
      </c>
      <c r="BL612" s="53">
        <v>2.2204460492503101E-16</v>
      </c>
      <c r="BN612" s="5">
        <f t="shared" ref="BN612:BN618" si="44">COUNTIF(O612:AN612,"&gt;0.7")</f>
        <v>1</v>
      </c>
      <c r="BO612" s="5">
        <f t="shared" ref="BO612:BO618" si="45">COUNTIF(AO612:BL612,"&gt;0.7")</f>
        <v>0</v>
      </c>
      <c r="BQ612" s="5">
        <f t="shared" si="42"/>
        <v>1</v>
      </c>
      <c r="BR612" s="5">
        <f t="shared" si="43"/>
        <v>0</v>
      </c>
    </row>
    <row r="613" spans="1:70" x14ac:dyDescent="0.35">
      <c r="A613">
        <v>612</v>
      </c>
      <c r="B613" t="s">
        <v>2001</v>
      </c>
      <c r="C613">
        <v>4.9000000000000004</v>
      </c>
      <c r="D613">
        <v>3.7</v>
      </c>
      <c r="E613">
        <v>3.1</v>
      </c>
      <c r="F613">
        <v>1.32</v>
      </c>
      <c r="G613">
        <v>1.58</v>
      </c>
      <c r="H613">
        <v>1.19</v>
      </c>
      <c r="I613">
        <v>75.510000000000005</v>
      </c>
      <c r="K613" t="s">
        <v>1572</v>
      </c>
      <c r="L613">
        <v>4000</v>
      </c>
      <c r="M613" t="s">
        <v>104</v>
      </c>
      <c r="N613" t="s">
        <v>1370</v>
      </c>
      <c r="O613" s="53">
        <v>0.17396666666666699</v>
      </c>
      <c r="P613" s="53">
        <v>1.19999999999995E-3</v>
      </c>
      <c r="Q613" s="53">
        <v>-7.1942451995710097E-17</v>
      </c>
      <c r="R613" s="53">
        <v>4.1999999999999902E-3</v>
      </c>
      <c r="S613" s="53">
        <v>-1.8834933612765799E-16</v>
      </c>
      <c r="T613" s="53">
        <v>-2.4064084058750299E-17</v>
      </c>
      <c r="U613" s="53">
        <v>-2.77902700851484E-17</v>
      </c>
      <c r="V613" s="53">
        <v>-1.9023671526952099E-16</v>
      </c>
      <c r="W613" s="53">
        <v>-2.2981616609740699E-17</v>
      </c>
      <c r="X613" s="53">
        <v>4.2366666666666698E-2</v>
      </c>
      <c r="Y613" s="53">
        <v>0.65733333333333299</v>
      </c>
      <c r="Z613" s="53">
        <v>0.98863333333333303</v>
      </c>
      <c r="AA613" s="53">
        <v>-3.3339997429493501E-16</v>
      </c>
      <c r="AB613" s="53">
        <v>-1.2020939799128901E-16</v>
      </c>
      <c r="AC613" s="53">
        <v>-2.5988759755346499E-17</v>
      </c>
      <c r="AD613" s="53">
        <v>-1.4432899320127001E-16</v>
      </c>
      <c r="AE613" s="53">
        <v>-3.3126279497253102E-17</v>
      </c>
      <c r="AF613" s="53">
        <v>-8.2225892761300706E-18</v>
      </c>
      <c r="AG613" s="53">
        <v>-3.1396760191704201E-17</v>
      </c>
      <c r="AH613" s="53">
        <v>1.46666666666654E-3</v>
      </c>
      <c r="AI613" s="53">
        <v>4.9999999999983695E-4</v>
      </c>
      <c r="AJ613" s="53">
        <v>-4.4844683522171596E-16</v>
      </c>
      <c r="AK613" s="53">
        <v>7.3333333333333202E-3</v>
      </c>
      <c r="AL613" s="53">
        <v>-3.2851499298658398E-16</v>
      </c>
      <c r="AM613" s="53">
        <v>-2.59431365279283E-16</v>
      </c>
      <c r="AN613" s="53">
        <v>3.5219492152070202E-2</v>
      </c>
      <c r="AO613" s="53">
        <v>6.3247060932979701E-4</v>
      </c>
      <c r="AP613" s="53">
        <v>2.2204460492503101E-16</v>
      </c>
      <c r="AQ613" s="53">
        <v>2.2204460492503101E-16</v>
      </c>
      <c r="AR613" s="53">
        <v>0.16482844973663199</v>
      </c>
      <c r="AS613" s="53">
        <v>0.39950799409362903</v>
      </c>
      <c r="AT613" s="53">
        <v>4.8692262477149798E-5</v>
      </c>
      <c r="AU613" s="53">
        <v>1.49606693842552E-2</v>
      </c>
      <c r="AV613" s="53">
        <v>1.5713183168197799E-8</v>
      </c>
      <c r="AW613" s="53">
        <v>6.7282230030718093E-2</v>
      </c>
      <c r="AX613" s="53">
        <v>2.2204460492503101E-16</v>
      </c>
      <c r="AY613" s="53">
        <v>2.2204460492503101E-16</v>
      </c>
      <c r="AZ613" s="53">
        <v>2.2204460492503101E-16</v>
      </c>
      <c r="BA613" s="53">
        <v>2.2204460492503101E-16</v>
      </c>
      <c r="BB613" s="53">
        <v>2.2204460492503101E-16</v>
      </c>
      <c r="BC613" s="53">
        <v>2.2204460492503101E-16</v>
      </c>
      <c r="BD613" s="53">
        <v>1.17602619570492E-5</v>
      </c>
      <c r="BE613" s="53">
        <v>0.97314893825263804</v>
      </c>
      <c r="BF613" s="53">
        <v>2.2204460492503101E-16</v>
      </c>
      <c r="BG613" s="53">
        <v>1.2901006597001199E-10</v>
      </c>
      <c r="BH613" s="53">
        <v>2.33438659118249E-4</v>
      </c>
      <c r="BI613" s="53">
        <v>2.2204460492503101E-16</v>
      </c>
      <c r="BJ613" s="53">
        <v>2.0091629085581702E-3</v>
      </c>
      <c r="BK613" s="53">
        <v>7.0011192072008197E-10</v>
      </c>
      <c r="BL613" s="53">
        <v>2.2204460492503101E-16</v>
      </c>
      <c r="BN613" s="5">
        <f t="shared" si="44"/>
        <v>1</v>
      </c>
      <c r="BO613" s="5">
        <f t="shared" si="45"/>
        <v>1</v>
      </c>
      <c r="BQ613" s="5">
        <f t="shared" si="42"/>
        <v>2</v>
      </c>
      <c r="BR613" s="5">
        <f t="shared" si="43"/>
        <v>1</v>
      </c>
    </row>
    <row r="614" spans="1:70" x14ac:dyDescent="0.35">
      <c r="A614">
        <v>613</v>
      </c>
      <c r="B614" t="s">
        <v>2002</v>
      </c>
      <c r="C614">
        <v>4.9000000000000004</v>
      </c>
      <c r="D614">
        <v>3.7</v>
      </c>
      <c r="E614">
        <v>3.2</v>
      </c>
      <c r="F614">
        <v>1.32</v>
      </c>
      <c r="G614">
        <v>1.53</v>
      </c>
      <c r="H614">
        <v>1.1599999999999999</v>
      </c>
      <c r="I614">
        <v>75.510000000000005</v>
      </c>
      <c r="K614" t="s">
        <v>1572</v>
      </c>
      <c r="L614">
        <v>4000</v>
      </c>
      <c r="M614" t="s">
        <v>104</v>
      </c>
      <c r="N614" t="s">
        <v>1370</v>
      </c>
      <c r="O614" s="53">
        <v>3.9633333333333298E-2</v>
      </c>
      <c r="P614" s="53">
        <v>1.19999999999995E-3</v>
      </c>
      <c r="Q614" s="53">
        <v>-7.1942451995710097E-17</v>
      </c>
      <c r="R614" s="53">
        <v>-2.36477504245158E-17</v>
      </c>
      <c r="S614" s="53">
        <v>-1.86739512741951E-16</v>
      </c>
      <c r="T614" s="53">
        <v>-2.37587727269783E-17</v>
      </c>
      <c r="U614" s="53">
        <v>-2.7715676975681401E-17</v>
      </c>
      <c r="V614" s="53">
        <v>-1.87905246917808E-16</v>
      </c>
      <c r="W614" s="53">
        <v>-2.2842838731662601E-17</v>
      </c>
      <c r="X614" s="53">
        <v>9.5366666666666697E-2</v>
      </c>
      <c r="Y614" s="53">
        <v>0.87530952380952398</v>
      </c>
      <c r="Z614" s="53">
        <v>0.98863333333333303</v>
      </c>
      <c r="AA614" s="53">
        <v>-3.33039151811931E-16</v>
      </c>
      <c r="AB614" s="53">
        <v>-1.19931842235133E-16</v>
      </c>
      <c r="AC614" s="53">
        <v>-2.54015558587284E-17</v>
      </c>
      <c r="AD614" s="53">
        <v>-1.42899581057065E-16</v>
      </c>
      <c r="AE614" s="53">
        <v>-2.29261054585095E-17</v>
      </c>
      <c r="AF614" s="53">
        <v>-8.1549350605669695E-18</v>
      </c>
      <c r="AG614" s="53">
        <v>-3.1244104525818302E-17</v>
      </c>
      <c r="AH614" s="53">
        <v>-1.2317924458216101E-16</v>
      </c>
      <c r="AI614" s="53">
        <v>4.9999999999985202E-4</v>
      </c>
      <c r="AJ614" s="53">
        <v>-4.5338732768129803E-16</v>
      </c>
      <c r="AK614" s="53">
        <v>5.6666666666666601E-3</v>
      </c>
      <c r="AL614" s="53">
        <v>-3.3506530883187202E-16</v>
      </c>
      <c r="AM614" s="53">
        <v>-2.59431365279283E-16</v>
      </c>
      <c r="AN614" s="53">
        <v>2.2007037036696899E-2</v>
      </c>
      <c r="AO614" s="53">
        <v>6.4926105595017704E-4</v>
      </c>
      <c r="AP614" s="53">
        <v>2.2204460492503101E-16</v>
      </c>
      <c r="AQ614" s="53">
        <v>2.2204460492503101E-16</v>
      </c>
      <c r="AR614" s="53">
        <v>0.163705799578964</v>
      </c>
      <c r="AS614" s="53">
        <v>0.82753443027112905</v>
      </c>
      <c r="AT614" s="53">
        <v>3.8873392885086401E-5</v>
      </c>
      <c r="AU614" s="53">
        <v>1.1076458894101899E-2</v>
      </c>
      <c r="AV614" s="53">
        <v>1.49393602411939E-8</v>
      </c>
      <c r="AW614" s="53">
        <v>4.6742847186331503E-2</v>
      </c>
      <c r="AX614" s="53">
        <v>2.2204460492503101E-16</v>
      </c>
      <c r="AY614" s="53">
        <v>2.2204460492503101E-16</v>
      </c>
      <c r="AZ614" s="53">
        <v>2.2204460492503101E-16</v>
      </c>
      <c r="BA614" s="53">
        <v>2.2204460492503101E-16</v>
      </c>
      <c r="BB614" s="53">
        <v>2.2204460492503101E-16</v>
      </c>
      <c r="BC614" s="53">
        <v>2.2204460492503101E-16</v>
      </c>
      <c r="BD614" s="53">
        <v>1.8864545453995699E-5</v>
      </c>
      <c r="BE614" s="53">
        <v>0.98034435302096901</v>
      </c>
      <c r="BF614" s="53">
        <v>2.2204460492503101E-16</v>
      </c>
      <c r="BG614" s="53">
        <v>2.5333576043174199E-11</v>
      </c>
      <c r="BH614" s="53">
        <v>1.5582125463138E-4</v>
      </c>
      <c r="BI614" s="53">
        <v>2.2204460492503101E-16</v>
      </c>
      <c r="BJ614" s="53">
        <v>2.9503644386648801E-3</v>
      </c>
      <c r="BK614" s="53">
        <v>5.7018922394408899E-10</v>
      </c>
      <c r="BL614" s="53">
        <v>2.2204460492503101E-16</v>
      </c>
      <c r="BN614" s="5">
        <f t="shared" si="44"/>
        <v>2</v>
      </c>
      <c r="BO614" s="5">
        <f t="shared" si="45"/>
        <v>2</v>
      </c>
      <c r="BQ614" s="5">
        <f t="shared" si="42"/>
        <v>2</v>
      </c>
      <c r="BR614" s="5">
        <f t="shared" si="43"/>
        <v>2</v>
      </c>
    </row>
    <row r="615" spans="1:70" x14ac:dyDescent="0.35">
      <c r="A615">
        <v>614</v>
      </c>
      <c r="B615" t="s">
        <v>2003</v>
      </c>
      <c r="C615">
        <v>5</v>
      </c>
      <c r="D615">
        <v>3.8</v>
      </c>
      <c r="E615">
        <v>3.2</v>
      </c>
      <c r="F615">
        <v>1.32</v>
      </c>
      <c r="G615">
        <v>1.56</v>
      </c>
      <c r="H615">
        <v>1.19</v>
      </c>
      <c r="I615">
        <v>76</v>
      </c>
      <c r="K615" t="s">
        <v>1572</v>
      </c>
      <c r="L615">
        <v>4000</v>
      </c>
      <c r="M615" t="s">
        <v>104</v>
      </c>
      <c r="N615" t="s">
        <v>1370</v>
      </c>
      <c r="O615" s="53">
        <v>9.0966666666666696E-2</v>
      </c>
      <c r="P615" s="53">
        <v>6.4666666666666596E-3</v>
      </c>
      <c r="Q615" s="53">
        <v>-7.2053474298172699E-17</v>
      </c>
      <c r="R615" s="53">
        <v>4.1999999999999902E-3</v>
      </c>
      <c r="S615" s="53">
        <v>-1.8668400159072E-16</v>
      </c>
      <c r="T615" s="53">
        <v>-2.38975506050565E-17</v>
      </c>
      <c r="U615" s="53">
        <v>-2.7736493657393201E-17</v>
      </c>
      <c r="V615" s="53">
        <v>-1.89459559152283E-16</v>
      </c>
      <c r="W615" s="53">
        <v>-2.2898349882893899E-17</v>
      </c>
      <c r="X615" s="53">
        <v>4.9333333333333299E-2</v>
      </c>
      <c r="Y615" s="53">
        <v>0.77236666666666698</v>
      </c>
      <c r="Z615" s="53">
        <v>0.98836666666666695</v>
      </c>
      <c r="AA615" s="53">
        <v>-3.32317506845925E-16</v>
      </c>
      <c r="AB615" s="53">
        <v>-1.19987353386364E-16</v>
      </c>
      <c r="AC615" s="53">
        <v>-2.5280992577148E-17</v>
      </c>
      <c r="AD615" s="53">
        <v>-1.39901978890578E-16</v>
      </c>
      <c r="AE615" s="53">
        <v>-3.3126279497253102E-17</v>
      </c>
      <c r="AF615" s="53">
        <v>-8.1688128483747793E-18</v>
      </c>
      <c r="AG615" s="53">
        <v>-3.11799197572071E-17</v>
      </c>
      <c r="AH615" s="53">
        <v>-1.19126930542279E-16</v>
      </c>
      <c r="AI615" s="53">
        <v>4.9999999999986102E-4</v>
      </c>
      <c r="AJ615" s="53">
        <v>4.9999999999957598E-4</v>
      </c>
      <c r="AK615" s="53">
        <v>-3.2890357104520301E-17</v>
      </c>
      <c r="AL615" s="53">
        <v>-3.34704486348869E-16</v>
      </c>
      <c r="AM615" s="53">
        <v>-2.59431365279283E-16</v>
      </c>
      <c r="AN615" s="53">
        <v>5.2852790358659599E-2</v>
      </c>
      <c r="AO615" s="53">
        <v>1.6928176895172499E-4</v>
      </c>
      <c r="AP615" s="53">
        <v>2.2204460492503101E-16</v>
      </c>
      <c r="AQ615" s="53">
        <v>2.2204460492503101E-16</v>
      </c>
      <c r="AR615" s="53">
        <v>0.122433237886701</v>
      </c>
      <c r="AS615" s="53">
        <v>0.81802715290856698</v>
      </c>
      <c r="AT615" s="53">
        <v>5.4967210598253799E-5</v>
      </c>
      <c r="AU615" s="53">
        <v>7.5117558969721304E-3</v>
      </c>
      <c r="AV615" s="53">
        <v>5.9081391266104202E-8</v>
      </c>
      <c r="AW615" s="53">
        <v>6.2562198734105595E-2</v>
      </c>
      <c r="AX615" s="53">
        <v>2.2204460492503101E-16</v>
      </c>
      <c r="AY615" s="53">
        <v>2.2204460492503101E-16</v>
      </c>
      <c r="AZ615" s="53">
        <v>2.2204460492503101E-16</v>
      </c>
      <c r="BA615" s="53">
        <v>2.2204460492503101E-16</v>
      </c>
      <c r="BB615" s="53">
        <v>2.2204460492503101E-16</v>
      </c>
      <c r="BC615" s="53">
        <v>2.2204460492503101E-16</v>
      </c>
      <c r="BD615" s="53">
        <v>9.4795298650255201E-6</v>
      </c>
      <c r="BE615" s="53">
        <v>0.90952012228475398</v>
      </c>
      <c r="BF615" s="53">
        <v>2.2204460492503101E-16</v>
      </c>
      <c r="BG615" s="53">
        <v>5.3261170316346303E-11</v>
      </c>
      <c r="BH615" s="53">
        <v>1.4463751902345101E-4</v>
      </c>
      <c r="BI615" s="53">
        <v>2.2204460492503101E-16</v>
      </c>
      <c r="BJ615" s="53">
        <v>2.42735541447599E-3</v>
      </c>
      <c r="BK615" s="53">
        <v>4.4782387765078599E-10</v>
      </c>
      <c r="BL615" s="53">
        <v>2.2204460492503101E-16</v>
      </c>
      <c r="BN615" s="5">
        <f t="shared" si="44"/>
        <v>2</v>
      </c>
      <c r="BO615" s="5">
        <f t="shared" si="45"/>
        <v>2</v>
      </c>
      <c r="BQ615" s="5">
        <f t="shared" si="42"/>
        <v>2</v>
      </c>
      <c r="BR615" s="5">
        <f t="shared" si="43"/>
        <v>2</v>
      </c>
    </row>
    <row r="616" spans="1:70" x14ac:dyDescent="0.35">
      <c r="A616">
        <v>615</v>
      </c>
      <c r="B616" t="s">
        <v>2004</v>
      </c>
      <c r="C616">
        <v>4.8</v>
      </c>
      <c r="D616">
        <v>3.5</v>
      </c>
      <c r="E616">
        <v>3</v>
      </c>
      <c r="F616">
        <v>1.37</v>
      </c>
      <c r="G616">
        <v>1.6</v>
      </c>
      <c r="H616">
        <v>1.17</v>
      </c>
      <c r="I616">
        <v>72.92</v>
      </c>
      <c r="K616" t="s">
        <v>1572</v>
      </c>
      <c r="L616">
        <v>4000</v>
      </c>
      <c r="M616" t="s">
        <v>104</v>
      </c>
      <c r="N616" t="s">
        <v>1370</v>
      </c>
      <c r="O616" s="53">
        <v>0.166866666666667</v>
      </c>
      <c r="P616" s="53">
        <v>1.7999999999999501E-3</v>
      </c>
      <c r="Q616" s="53">
        <v>6.1666666666666302E-3</v>
      </c>
      <c r="R616" s="53">
        <v>-2.4868995751603501E-17</v>
      </c>
      <c r="S616" s="53">
        <v>-1.9023671526952099E-16</v>
      </c>
      <c r="T616" s="53">
        <v>-2.4730217873525399E-17</v>
      </c>
      <c r="U616" s="53">
        <v>-2.8062621670876802E-17</v>
      </c>
      <c r="V616" s="53">
        <v>-1.89237514547358E-16</v>
      </c>
      <c r="W616" s="53">
        <v>-2.4591439995447199E-17</v>
      </c>
      <c r="X616" s="53">
        <v>0.22826666666666701</v>
      </c>
      <c r="Y616" s="53">
        <v>0.39823333333333299</v>
      </c>
      <c r="Z616" s="53">
        <v>0.99150000000000005</v>
      </c>
      <c r="AA616" s="53">
        <v>-3.3301139623631598E-16</v>
      </c>
      <c r="AB616" s="53">
        <v>-1.2412293415309301E-16</v>
      </c>
      <c r="AC616" s="53">
        <v>-2.7785933276458499E-17</v>
      </c>
      <c r="AD616" s="53">
        <v>-1.59691704304521E-16</v>
      </c>
      <c r="AE616" s="53">
        <v>1.0666666666666699E-2</v>
      </c>
      <c r="AF616" s="53">
        <v>-8.57820758870531E-18</v>
      </c>
      <c r="AG616" s="53">
        <v>-3.1589314497537702E-17</v>
      </c>
      <c r="AH616" s="53">
        <v>-1.5992762669725401E-16</v>
      </c>
      <c r="AI616" s="53">
        <v>-2.57988075347271E-16</v>
      </c>
      <c r="AJ616" s="53">
        <v>-4.7137294068022595E-16</v>
      </c>
      <c r="AK616" s="53">
        <v>7.4666666666666501E-3</v>
      </c>
      <c r="AL616" s="53">
        <v>-3.0622726576723399E-16</v>
      </c>
      <c r="AM616" s="53">
        <v>-2.5988933227694099E-16</v>
      </c>
      <c r="AN616" s="53">
        <v>4.8779815166097799E-2</v>
      </c>
      <c r="AO616" s="53">
        <v>5.2152156535436901E-3</v>
      </c>
      <c r="AP616" s="53">
        <v>2.2204460492503101E-16</v>
      </c>
      <c r="AQ616" s="53">
        <v>2.2204460492503101E-16</v>
      </c>
      <c r="AR616" s="53">
        <v>0.237923007587061</v>
      </c>
      <c r="AS616" s="53">
        <v>0.41998881752418699</v>
      </c>
      <c r="AT616" s="53">
        <v>2.0997391125666101E-5</v>
      </c>
      <c r="AU616" s="53">
        <v>2.8561696195465201E-2</v>
      </c>
      <c r="AV616" s="53">
        <v>8.9994837185865899E-9</v>
      </c>
      <c r="AW616" s="53">
        <v>9.7052654781038E-2</v>
      </c>
      <c r="AX616" s="53">
        <v>2.2204460492503101E-16</v>
      </c>
      <c r="AY616" s="53">
        <v>2.2204460492503101E-16</v>
      </c>
      <c r="AZ616" s="53">
        <v>2.2204460492503101E-16</v>
      </c>
      <c r="BA616" s="53">
        <v>2.2204460492503101E-16</v>
      </c>
      <c r="BB616" s="53">
        <v>2.2204460492503101E-16</v>
      </c>
      <c r="BC616" s="53">
        <v>2.2204460492503101E-16</v>
      </c>
      <c r="BD616" s="53">
        <v>1.9828252721402101E-5</v>
      </c>
      <c r="BE616" s="53">
        <v>0.94521560688051098</v>
      </c>
      <c r="BF616" s="53">
        <v>2.2204460492503101E-16</v>
      </c>
      <c r="BG616" s="53">
        <v>6.5652923524853997E-10</v>
      </c>
      <c r="BH616" s="53">
        <v>9.5493460552562004E-4</v>
      </c>
      <c r="BI616" s="53">
        <v>2.2204460492503101E-16</v>
      </c>
      <c r="BJ616" s="53">
        <v>5.9080776242737103E-3</v>
      </c>
      <c r="BK616" s="53">
        <v>6.4248090455845603E-9</v>
      </c>
      <c r="BL616" s="53">
        <v>2.2204460492503101E-16</v>
      </c>
      <c r="BN616" s="5">
        <f t="shared" si="44"/>
        <v>1</v>
      </c>
      <c r="BO616" s="5">
        <f t="shared" si="45"/>
        <v>1</v>
      </c>
      <c r="BQ616" s="5">
        <f t="shared" si="42"/>
        <v>1</v>
      </c>
      <c r="BR616" s="5">
        <f t="shared" si="43"/>
        <v>1</v>
      </c>
    </row>
    <row r="617" spans="1:70" x14ac:dyDescent="0.35">
      <c r="A617">
        <v>616</v>
      </c>
      <c r="B617" t="s">
        <v>2005</v>
      </c>
      <c r="C617">
        <v>5.3</v>
      </c>
      <c r="D617">
        <v>3.2</v>
      </c>
      <c r="E617">
        <v>3.2</v>
      </c>
      <c r="F617">
        <v>1.66</v>
      </c>
      <c r="G617">
        <v>1.66</v>
      </c>
      <c r="H617">
        <v>1</v>
      </c>
      <c r="I617">
        <v>60.38</v>
      </c>
      <c r="K617" t="s">
        <v>1572</v>
      </c>
      <c r="L617">
        <v>4000</v>
      </c>
      <c r="M617" t="s">
        <v>104</v>
      </c>
      <c r="N617" t="s">
        <v>1370</v>
      </c>
      <c r="O617" s="53">
        <v>0.18126666666666699</v>
      </c>
      <c r="P617" s="53">
        <v>1.4800000000000001E-2</v>
      </c>
      <c r="Q617" s="53">
        <v>0.106766666666667</v>
      </c>
      <c r="R617" s="53">
        <v>2.9333333333333199E-3</v>
      </c>
      <c r="S617" s="53">
        <v>-1.7691403897401901E-16</v>
      </c>
      <c r="T617" s="53">
        <v>-2.7089441800853801E-17</v>
      </c>
      <c r="U617" s="53">
        <v>-2.8041804989165098E-17</v>
      </c>
      <c r="V617" s="53">
        <v>2.0733333333333302E-2</v>
      </c>
      <c r="W617" s="53">
        <v>-2.73114864057789E-17</v>
      </c>
      <c r="X617" s="53">
        <v>0.25080000000000002</v>
      </c>
      <c r="Y617" s="53">
        <v>0.35856666666666698</v>
      </c>
      <c r="Z617" s="53">
        <v>0.72416666666666696</v>
      </c>
      <c r="AA617" s="53">
        <v>-3.3009706079667498E-16</v>
      </c>
      <c r="AB617" s="53">
        <v>-1.1785017406396001E-16</v>
      </c>
      <c r="AC617" s="53">
        <v>-3.1035070346963097E-17</v>
      </c>
      <c r="AD617" s="53">
        <v>-1.84283144299968E-16</v>
      </c>
      <c r="AE617" s="53">
        <v>5.2499999999999998E-2</v>
      </c>
      <c r="AF617" s="53">
        <v>-9.2825053199518901E-18</v>
      </c>
      <c r="AG617" s="53">
        <v>-3.1627478414009103E-17</v>
      </c>
      <c r="AH617" s="53">
        <v>1.4066666666666601E-2</v>
      </c>
      <c r="AI617" s="53">
        <v>1.4999999999997099E-3</v>
      </c>
      <c r="AJ617" s="53">
        <v>-4.8330783819494598E-16</v>
      </c>
      <c r="AK617" s="53">
        <v>0.108</v>
      </c>
      <c r="AL617" s="53">
        <v>2.37333333333332E-2</v>
      </c>
      <c r="AM617" s="53">
        <v>-2.60944044150335E-16</v>
      </c>
      <c r="AN617" s="53">
        <v>0.200109647934611</v>
      </c>
      <c r="AO617" s="53">
        <v>0.12786367029281401</v>
      </c>
      <c r="AP617" s="53">
        <v>2.2204460492503101E-16</v>
      </c>
      <c r="AQ617" s="53">
        <v>1.79516194500352E-13</v>
      </c>
      <c r="AR617" s="53">
        <v>7.5703699369787603E-2</v>
      </c>
      <c r="AS617" s="53">
        <v>4.5236955385977398E-2</v>
      </c>
      <c r="AT617" s="53">
        <v>1.99984999034923E-5</v>
      </c>
      <c r="AU617" s="53">
        <v>0.132548670842567</v>
      </c>
      <c r="AV617" s="53">
        <v>4.23514691414941E-5</v>
      </c>
      <c r="AW617" s="53">
        <v>0.18912387261268601</v>
      </c>
      <c r="AX617" s="53">
        <v>4.1890176575945898E-13</v>
      </c>
      <c r="AY617" s="53">
        <v>2.7044342938652501E-8</v>
      </c>
      <c r="AZ617" s="53">
        <v>2.2204460492503101E-16</v>
      </c>
      <c r="BA617" s="53">
        <v>2.2204460492503101E-16</v>
      </c>
      <c r="BB617" s="53">
        <v>1.39890031740731E-7</v>
      </c>
      <c r="BC617" s="53">
        <v>2.2204460492503101E-16</v>
      </c>
      <c r="BD617" s="53">
        <v>1.26501032372539E-3</v>
      </c>
      <c r="BE617" s="53">
        <v>0.164755879714653</v>
      </c>
      <c r="BF617" s="53">
        <v>2.2204460492503101E-16</v>
      </c>
      <c r="BG617" s="53">
        <v>4.1572169792434404E-9</v>
      </c>
      <c r="BH617" s="53">
        <v>2.19626496381898E-2</v>
      </c>
      <c r="BI617" s="53">
        <v>2.9289717728026797E-11</v>
      </c>
      <c r="BJ617" s="53">
        <v>0.310548291588995</v>
      </c>
      <c r="BK617" s="53">
        <v>1.7304277020017801E-4</v>
      </c>
      <c r="BL617" s="53">
        <v>2.2204460492503101E-16</v>
      </c>
      <c r="BN617" s="5">
        <f t="shared" si="44"/>
        <v>1</v>
      </c>
      <c r="BO617" s="5">
        <f t="shared" si="45"/>
        <v>0</v>
      </c>
      <c r="BQ617" s="5">
        <f t="shared" si="42"/>
        <v>1</v>
      </c>
      <c r="BR617" s="5">
        <f t="shared" si="43"/>
        <v>0</v>
      </c>
    </row>
    <row r="618" spans="1:70" x14ac:dyDescent="0.35">
      <c r="A618">
        <v>617</v>
      </c>
      <c r="B618" t="s">
        <v>2006</v>
      </c>
      <c r="C618">
        <v>5</v>
      </c>
      <c r="D618">
        <v>3.5</v>
      </c>
      <c r="E618">
        <v>3.4</v>
      </c>
      <c r="F618">
        <v>1.43</v>
      </c>
      <c r="G618">
        <v>1.47</v>
      </c>
      <c r="H618">
        <v>1.03</v>
      </c>
      <c r="I618">
        <v>70</v>
      </c>
      <c r="K618" t="s">
        <v>1572</v>
      </c>
      <c r="L618">
        <v>4000</v>
      </c>
      <c r="M618" t="s">
        <v>104</v>
      </c>
      <c r="N618" t="s">
        <v>1370</v>
      </c>
      <c r="O618" s="53">
        <v>3.1199999999999999E-2</v>
      </c>
      <c r="P618" s="53">
        <v>4.9999999999994298E-4</v>
      </c>
      <c r="Q618" s="53">
        <v>4.9999999999992802E-4</v>
      </c>
      <c r="R618" s="53">
        <v>9.2333333333333295E-3</v>
      </c>
      <c r="S618" s="53">
        <v>-1.8218759834098799E-16</v>
      </c>
      <c r="T618" s="53">
        <v>-2.4286128663675299E-17</v>
      </c>
      <c r="U618" s="53">
        <v>-2.7516183775944099E-17</v>
      </c>
      <c r="V618" s="53">
        <v>2.8999999999998298E-3</v>
      </c>
      <c r="W618" s="53">
        <v>-2.4702462297909699E-17</v>
      </c>
      <c r="X618" s="53">
        <v>0.20266666666666699</v>
      </c>
      <c r="Y618" s="53">
        <v>0.82890000000000097</v>
      </c>
      <c r="Z618" s="53">
        <v>0.99133333333333296</v>
      </c>
      <c r="AA618" s="53">
        <v>-3.31679128606765E-16</v>
      </c>
      <c r="AB618" s="53">
        <v>-1.10328413072125E-16</v>
      </c>
      <c r="AC618" s="53">
        <v>-2.89811577514065E-17</v>
      </c>
      <c r="AD618" s="53">
        <v>-1.47673540062954E-16</v>
      </c>
      <c r="AE618" s="53">
        <v>5.7333333333333299E-3</v>
      </c>
      <c r="AF618" s="53">
        <v>-8.6614743155521999E-18</v>
      </c>
      <c r="AG618" s="53">
        <v>-3.1342983763949002E-17</v>
      </c>
      <c r="AH618" s="53">
        <v>4.8666666666665297E-3</v>
      </c>
      <c r="AI618" s="53">
        <v>-1.65700786425305E-16</v>
      </c>
      <c r="AJ618" s="53">
        <v>-4.7958859106245199E-16</v>
      </c>
      <c r="AK618" s="53">
        <v>-3.1891156382357598E-17</v>
      </c>
      <c r="AL618" s="53">
        <v>-2.8974045385154998E-16</v>
      </c>
      <c r="AM618" s="53">
        <v>-2.6037505485021499E-16</v>
      </c>
      <c r="AN618" s="53">
        <v>1.81986316762104E-2</v>
      </c>
      <c r="AO618" s="53">
        <v>1.7872244420746499E-2</v>
      </c>
      <c r="AP618" s="53">
        <v>2.2204460492503101E-16</v>
      </c>
      <c r="AQ618" s="53">
        <v>2.2204460492503101E-16</v>
      </c>
      <c r="AR618" s="53">
        <v>0.10777278354976</v>
      </c>
      <c r="AS618" s="53">
        <v>0.95635386575597103</v>
      </c>
      <c r="AT618" s="53">
        <v>2.19272227401787E-5</v>
      </c>
      <c r="AU618" s="53">
        <v>2.8877486200663199E-2</v>
      </c>
      <c r="AV618" s="53">
        <v>2.14035164162391E-7</v>
      </c>
      <c r="AW618" s="53">
        <v>3.4743616415474202E-2</v>
      </c>
      <c r="AX618" s="53">
        <v>2.2204460492503101E-16</v>
      </c>
      <c r="AY618" s="53">
        <v>2.2204460492503101E-16</v>
      </c>
      <c r="AZ618" s="53">
        <v>2.2204460492503101E-16</v>
      </c>
      <c r="BA618" s="53">
        <v>2.2204460492503101E-16</v>
      </c>
      <c r="BB618" s="53">
        <v>6.3905842646775203E-13</v>
      </c>
      <c r="BC618" s="53">
        <v>2.2204460492503101E-16</v>
      </c>
      <c r="BD618" s="53">
        <v>3.3491739964143697E-4</v>
      </c>
      <c r="BE618" s="53">
        <v>0.99264610262021002</v>
      </c>
      <c r="BF618" s="53">
        <v>2.2204460492503101E-16</v>
      </c>
      <c r="BG618" s="53">
        <v>3.7803304149320202E-12</v>
      </c>
      <c r="BH618" s="53">
        <v>4.1204444165620599E-4</v>
      </c>
      <c r="BI618" s="53">
        <v>2.2204460492503101E-16</v>
      </c>
      <c r="BJ618" s="53">
        <v>4.5848762385337402E-2</v>
      </c>
      <c r="BK618" s="53">
        <v>4.31039370666143E-8</v>
      </c>
      <c r="BL618" s="53">
        <v>2.2204460492503101E-16</v>
      </c>
      <c r="BN618" s="5">
        <f t="shared" si="44"/>
        <v>2</v>
      </c>
      <c r="BO618" s="5">
        <f t="shared" si="45"/>
        <v>2</v>
      </c>
      <c r="BQ618" s="5">
        <f t="shared" si="42"/>
        <v>2</v>
      </c>
      <c r="BR618" s="5">
        <f t="shared" si="43"/>
        <v>2</v>
      </c>
    </row>
    <row r="619" spans="1:70" x14ac:dyDescent="0.35">
      <c r="A619">
        <v>618</v>
      </c>
      <c r="B619" t="s">
        <v>2007</v>
      </c>
      <c r="C619">
        <v>5.0999999999999996</v>
      </c>
      <c r="D619">
        <v>3.5</v>
      </c>
      <c r="E619">
        <v>3.1</v>
      </c>
      <c r="F619">
        <v>1.46</v>
      </c>
      <c r="G619">
        <v>1.65</v>
      </c>
      <c r="H619">
        <v>1.1299999999999999</v>
      </c>
      <c r="I619">
        <v>68.63</v>
      </c>
      <c r="K619" t="s">
        <v>1572</v>
      </c>
      <c r="L619">
        <v>4000</v>
      </c>
      <c r="M619" t="s">
        <v>104</v>
      </c>
      <c r="N619" t="s">
        <v>1370</v>
      </c>
      <c r="O619" s="53">
        <v>0.29026666666666701</v>
      </c>
      <c r="P619" s="53">
        <v>6.3999999999999899E-3</v>
      </c>
      <c r="Q619" s="53">
        <v>-7.7382544816373406E-17</v>
      </c>
      <c r="R619" s="53">
        <v>-2.6201263381153699E-17</v>
      </c>
      <c r="S619" s="53">
        <v>-1.91180404840452E-16</v>
      </c>
      <c r="T619" s="53">
        <v>-2.6784130469081901E-17</v>
      </c>
      <c r="U619" s="53">
        <v>-2.8222216230666703E-17</v>
      </c>
      <c r="V619" s="53">
        <v>-1.8957058145474499E-16</v>
      </c>
      <c r="W619" s="53">
        <v>-2.65343302885412E-17</v>
      </c>
      <c r="X619" s="53">
        <v>4.2200000000000001E-2</v>
      </c>
      <c r="Y619" s="53">
        <v>0.47213333333333302</v>
      </c>
      <c r="Z619" s="53">
        <v>0.99829999999999997</v>
      </c>
      <c r="AA619" s="53">
        <v>-3.3353875217301298E-16</v>
      </c>
      <c r="AB619" s="53">
        <v>-1.27953203588049E-16</v>
      </c>
      <c r="AC619" s="53">
        <v>-2.8421709430404002E-17</v>
      </c>
      <c r="AD619" s="53">
        <v>-1.58539847916472E-16</v>
      </c>
      <c r="AE619" s="53">
        <v>9.3333333333333306E-3</v>
      </c>
      <c r="AF619" s="53">
        <v>-9.1177065897341E-18</v>
      </c>
      <c r="AG619" s="53">
        <v>-3.1589314497537702E-17</v>
      </c>
      <c r="AH619" s="53">
        <v>-1.58650870218935E-16</v>
      </c>
      <c r="AI619" s="53">
        <v>-2.6362245719724301E-16</v>
      </c>
      <c r="AJ619" s="53">
        <v>-4.8089310311638696E-16</v>
      </c>
      <c r="AK619" s="53">
        <v>1.9266666666666699E-2</v>
      </c>
      <c r="AL619" s="53">
        <v>-3.3570368707103202E-16</v>
      </c>
      <c r="AM619" s="53">
        <v>-2.60333421486791E-16</v>
      </c>
      <c r="AN619" s="53">
        <v>0.18005178141817099</v>
      </c>
      <c r="AO619" s="53">
        <v>3.1207214390840302E-2</v>
      </c>
      <c r="AP619" s="53">
        <v>2.2204460492503101E-16</v>
      </c>
      <c r="AQ619" s="53">
        <v>2.2204460492503101E-16</v>
      </c>
      <c r="AR619" s="53">
        <v>0.105414193668741</v>
      </c>
      <c r="AS619" s="53">
        <v>0.13466904592891499</v>
      </c>
      <c r="AT619" s="53">
        <v>3.1841839423647598E-5</v>
      </c>
      <c r="AU619" s="53">
        <v>4.9079937056352101E-2</v>
      </c>
      <c r="AV619" s="53">
        <v>1.4575071181898599E-6</v>
      </c>
      <c r="AW619" s="53">
        <v>0.167942732259481</v>
      </c>
      <c r="AX619" s="53">
        <v>2.2204460492503101E-16</v>
      </c>
      <c r="AY619" s="53">
        <v>2.2204460492503101E-16</v>
      </c>
      <c r="AZ619" s="53">
        <v>2.2204460492503101E-16</v>
      </c>
      <c r="BA619" s="53">
        <v>2.2204460492503101E-16</v>
      </c>
      <c r="BB619" s="53">
        <v>6.9121583041421398E-12</v>
      </c>
      <c r="BC619" s="53">
        <v>2.2204460492503101E-16</v>
      </c>
      <c r="BD619" s="53">
        <v>6.6670472901368005E-5</v>
      </c>
      <c r="BE619" s="53">
        <v>0.92725047541690697</v>
      </c>
      <c r="BF619" s="53">
        <v>2.2204460492503101E-16</v>
      </c>
      <c r="BG619" s="53">
        <v>1.6240634820460199E-9</v>
      </c>
      <c r="BH619" s="53">
        <v>3.35030512388926E-3</v>
      </c>
      <c r="BI619" s="53">
        <v>2.2204460492503101E-16</v>
      </c>
      <c r="BJ619" s="53">
        <v>2.7816454400648401E-2</v>
      </c>
      <c r="BK619" s="53">
        <v>3.1201629489308598E-7</v>
      </c>
      <c r="BL619" s="53">
        <v>2.2204460492503101E-16</v>
      </c>
      <c r="BN619" s="5">
        <f>COUNTIF(O619:AN619,"&gt;0.7")</f>
        <v>1</v>
      </c>
      <c r="BO619" s="5">
        <f>COUNTIF(AO619:BL619,"&gt;0.7")</f>
        <v>1</v>
      </c>
      <c r="BQ619" s="5">
        <f t="shared" si="42"/>
        <v>1</v>
      </c>
      <c r="BR619" s="5">
        <f t="shared" si="43"/>
        <v>1</v>
      </c>
    </row>
    <row r="620" spans="1:70" x14ac:dyDescent="0.35">
      <c r="A620">
        <v>619</v>
      </c>
      <c r="B620" t="s">
        <v>2008</v>
      </c>
      <c r="C620">
        <v>5.4</v>
      </c>
      <c r="D620">
        <v>3.5</v>
      </c>
      <c r="E620">
        <v>3.5</v>
      </c>
      <c r="F620">
        <v>1.54</v>
      </c>
      <c r="G620">
        <v>1.54</v>
      </c>
      <c r="H620">
        <v>1</v>
      </c>
      <c r="I620">
        <v>64.81</v>
      </c>
      <c r="K620" t="s">
        <v>1572</v>
      </c>
      <c r="L620">
        <v>4000</v>
      </c>
      <c r="M620" t="s">
        <v>104</v>
      </c>
      <c r="N620" t="s">
        <v>1370</v>
      </c>
      <c r="O620" s="53">
        <v>0.124</v>
      </c>
      <c r="P620" s="53">
        <v>9.09999999999999E-3</v>
      </c>
      <c r="Q620" s="53">
        <v>2.3400000000000001E-2</v>
      </c>
      <c r="R620" s="53">
        <v>6.5133333333333293E-2</v>
      </c>
      <c r="S620" s="53">
        <v>-1.8007817459420001E-16</v>
      </c>
      <c r="T620" s="53">
        <v>1.3333333333333201E-3</v>
      </c>
      <c r="U620" s="53">
        <v>-2.7557817139367599E-17</v>
      </c>
      <c r="V620" s="53">
        <v>1.40333333333333E-2</v>
      </c>
      <c r="W620" s="53">
        <v>-2.58126853225349E-17</v>
      </c>
      <c r="X620" s="53">
        <v>0.369466666666667</v>
      </c>
      <c r="Y620" s="53">
        <v>0.493433333333334</v>
      </c>
      <c r="Z620" s="53">
        <v>0.95140000000000002</v>
      </c>
      <c r="AA620" s="53">
        <v>-3.3065217230898701E-16</v>
      </c>
      <c r="AB620" s="53">
        <v>-1.14352971536391E-16</v>
      </c>
      <c r="AC620" s="53">
        <v>-2.9005443880070199E-17</v>
      </c>
      <c r="AD620" s="53">
        <v>1.4999999999998699E-3</v>
      </c>
      <c r="AE620" s="53">
        <v>1.9433333333333299E-2</v>
      </c>
      <c r="AF620" s="53">
        <v>-9.1697482940134E-18</v>
      </c>
      <c r="AG620" s="53">
        <v>-3.1393290744752299E-17</v>
      </c>
      <c r="AH620" s="53">
        <v>0.17530000000000001</v>
      </c>
      <c r="AI620" s="53">
        <v>2.3199999999999998E-2</v>
      </c>
      <c r="AJ620" s="53">
        <v>-4.8294701571194296E-16</v>
      </c>
      <c r="AK620" s="53">
        <v>9.0999999999998808E-3</v>
      </c>
      <c r="AL620" s="53">
        <v>8.4999999999997404E-3</v>
      </c>
      <c r="AM620" s="53">
        <v>-2.60791388484449E-16</v>
      </c>
      <c r="AN620" s="53">
        <v>9.5713588841536995E-2</v>
      </c>
      <c r="AO620" s="53">
        <v>0.121204842779897</v>
      </c>
      <c r="AP620" s="53">
        <v>2.2204460492503101E-16</v>
      </c>
      <c r="AQ620" s="53">
        <v>2.2204460492503101E-16</v>
      </c>
      <c r="AR620" s="53">
        <v>6.0677100193085497E-2</v>
      </c>
      <c r="AS620" s="53">
        <v>0.88838729412153095</v>
      </c>
      <c r="AT620" s="53">
        <v>2.60716450679068E-5</v>
      </c>
      <c r="AU620" s="53">
        <v>2.79068228500183E-2</v>
      </c>
      <c r="AV620" s="53">
        <v>8.5314796946812894E-5</v>
      </c>
      <c r="AW620" s="53">
        <v>9.3732696384617203E-2</v>
      </c>
      <c r="AX620" s="53">
        <v>2.2204460492503101E-16</v>
      </c>
      <c r="AY620" s="53">
        <v>1.5548911293314599E-10</v>
      </c>
      <c r="AZ620" s="53">
        <v>2.2204460492503101E-16</v>
      </c>
      <c r="BA620" s="53">
        <v>2.2204460492503101E-16</v>
      </c>
      <c r="BB620" s="53">
        <v>1.26450513106175E-9</v>
      </c>
      <c r="BC620" s="53">
        <v>2.2204460492503101E-16</v>
      </c>
      <c r="BD620" s="53">
        <v>9.1676204890438597E-4</v>
      </c>
      <c r="BE620" s="53">
        <v>0.96450896344672399</v>
      </c>
      <c r="BF620" s="53">
        <v>2.2204460492503101E-16</v>
      </c>
      <c r="BG620" s="53">
        <v>2.5854956710104401E-11</v>
      </c>
      <c r="BH620" s="53">
        <v>2.81714518580105E-3</v>
      </c>
      <c r="BI620" s="53">
        <v>1.23050908249713E-13</v>
      </c>
      <c r="BJ620" s="53">
        <v>0.19655673064515899</v>
      </c>
      <c r="BK620" s="53">
        <v>4.6302272490986601E-6</v>
      </c>
      <c r="BL620" s="53">
        <v>2.2204460492503101E-16</v>
      </c>
      <c r="BN620" s="5">
        <f t="shared" ref="BN620:BN683" si="46">COUNTIF(O620:AN620,"&gt;0.7")</f>
        <v>1</v>
      </c>
      <c r="BO620" s="5">
        <f t="shared" ref="BO620:BO683" si="47">COUNTIF(AO620:BL620,"&gt;0.7")</f>
        <v>2</v>
      </c>
      <c r="BQ620" s="5">
        <f t="shared" si="42"/>
        <v>1</v>
      </c>
      <c r="BR620" s="5">
        <f t="shared" si="43"/>
        <v>2</v>
      </c>
    </row>
    <row r="621" spans="1:70" x14ac:dyDescent="0.35">
      <c r="A621">
        <v>620</v>
      </c>
      <c r="B621" t="s">
        <v>2009</v>
      </c>
      <c r="C621">
        <v>5.5</v>
      </c>
      <c r="D621">
        <v>3.5</v>
      </c>
      <c r="E621">
        <v>3.6</v>
      </c>
      <c r="F621">
        <v>1.57</v>
      </c>
      <c r="G621">
        <v>1.53</v>
      </c>
      <c r="H621">
        <v>0.97</v>
      </c>
      <c r="I621">
        <v>63.64</v>
      </c>
      <c r="K621" t="s">
        <v>1572</v>
      </c>
      <c r="L621">
        <v>4000</v>
      </c>
      <c r="M621" t="s">
        <v>104</v>
      </c>
      <c r="N621" t="s">
        <v>1370</v>
      </c>
      <c r="O621" s="53">
        <v>0.19866666666666699</v>
      </c>
      <c r="P621" s="53">
        <v>2.63E-2</v>
      </c>
      <c r="Q621" s="53">
        <v>2.07E-2</v>
      </c>
      <c r="R621" s="53">
        <v>6.6733333333333297E-2</v>
      </c>
      <c r="S621" s="53">
        <v>-1.73083769539062E-16</v>
      </c>
      <c r="T621" s="53">
        <v>-2.6145752229922401E-17</v>
      </c>
      <c r="U621" s="53">
        <v>-2.7462407348188801E-17</v>
      </c>
      <c r="V621" s="53">
        <v>3.44E-2</v>
      </c>
      <c r="W621" s="53">
        <v>-2.5729418595688001E-17</v>
      </c>
      <c r="X621" s="53">
        <v>0.3962</v>
      </c>
      <c r="Y621" s="53">
        <v>0.45456666666666701</v>
      </c>
      <c r="Z621" s="53">
        <v>0.77559999999999996</v>
      </c>
      <c r="AA621" s="53">
        <v>-3.23241433619614E-16</v>
      </c>
      <c r="AB621" s="53">
        <v>2.4666666666665598E-3</v>
      </c>
      <c r="AC621" s="53">
        <v>-2.7489295562066499E-17</v>
      </c>
      <c r="AD621" s="53">
        <v>2.98E-2</v>
      </c>
      <c r="AE621" s="53">
        <v>1.7433333333333301E-2</v>
      </c>
      <c r="AF621" s="53">
        <v>-9.0743385028346808E-18</v>
      </c>
      <c r="AG621" s="53">
        <v>-3.1393290744752299E-17</v>
      </c>
      <c r="AH621" s="53">
        <v>0.171633333333333</v>
      </c>
      <c r="AI621" s="53">
        <v>4.3733333333333298E-2</v>
      </c>
      <c r="AJ621" s="53">
        <v>-4.8386294970725904E-16</v>
      </c>
      <c r="AK621" s="53">
        <v>5.79E-2</v>
      </c>
      <c r="AL621" s="53">
        <v>1.6666666666664001E-3</v>
      </c>
      <c r="AM621" s="53">
        <v>-2.6043056600144602E-16</v>
      </c>
      <c r="AN621" s="53">
        <v>4.6169637179333499E-2</v>
      </c>
      <c r="AO621" s="53">
        <v>0.14350490458595</v>
      </c>
      <c r="AP621" s="53">
        <v>2.2204460492503101E-16</v>
      </c>
      <c r="AQ621" s="53">
        <v>2.2204460492503101E-16</v>
      </c>
      <c r="AR621" s="53">
        <v>4.1806037926405103E-2</v>
      </c>
      <c r="AS621" s="53">
        <v>0.89994213935982303</v>
      </c>
      <c r="AT621" s="53">
        <v>2.6076997222425498E-5</v>
      </c>
      <c r="AU621" s="53">
        <v>1.9047409652635201E-2</v>
      </c>
      <c r="AV621" s="53">
        <v>2.3272174406998301E-4</v>
      </c>
      <c r="AW621" s="53">
        <v>6.9075832550010902E-2</v>
      </c>
      <c r="AX621" s="53">
        <v>2.2204460492503101E-16</v>
      </c>
      <c r="AY621" s="53">
        <v>1.44933499832796E-9</v>
      </c>
      <c r="AZ621" s="53">
        <v>2.2204460492503101E-16</v>
      </c>
      <c r="BA621" s="53">
        <v>2.2204460492503101E-16</v>
      </c>
      <c r="BB621" s="53">
        <v>5.0658042659370102E-9</v>
      </c>
      <c r="BC621" s="53">
        <v>2.2204460492503101E-16</v>
      </c>
      <c r="BD621" s="53">
        <v>1.8335766581811801E-3</v>
      </c>
      <c r="BE621" s="53">
        <v>0.95933255559088804</v>
      </c>
      <c r="BF621" s="53">
        <v>2.2204460492503101E-16</v>
      </c>
      <c r="BG621" s="53">
        <v>8.5036499939989695E-12</v>
      </c>
      <c r="BH621" s="53">
        <v>2.4985987600708E-3</v>
      </c>
      <c r="BI621" s="53">
        <v>7.0147971284504699E-13</v>
      </c>
      <c r="BJ621" s="53">
        <v>0.20424247725067399</v>
      </c>
      <c r="BK621" s="53">
        <v>9.0728731623242695E-6</v>
      </c>
      <c r="BL621" s="53">
        <v>2.2204460492503101E-16</v>
      </c>
      <c r="BN621" s="5">
        <f t="shared" si="46"/>
        <v>1</v>
      </c>
      <c r="BO621" s="5">
        <f t="shared" si="47"/>
        <v>2</v>
      </c>
      <c r="BQ621" s="5">
        <f t="shared" si="42"/>
        <v>1</v>
      </c>
      <c r="BR621" s="5">
        <f t="shared" si="43"/>
        <v>2</v>
      </c>
    </row>
    <row r="622" spans="1:70" x14ac:dyDescent="0.35">
      <c r="A622">
        <v>621</v>
      </c>
      <c r="B622" t="s">
        <v>2010</v>
      </c>
      <c r="C622">
        <v>4.7</v>
      </c>
      <c r="D622">
        <v>3</v>
      </c>
      <c r="E622">
        <v>3.2</v>
      </c>
      <c r="F622">
        <v>1.57</v>
      </c>
      <c r="G622">
        <v>1.47</v>
      </c>
      <c r="H622">
        <v>0.94</v>
      </c>
      <c r="I622">
        <v>63.83</v>
      </c>
      <c r="K622" t="s">
        <v>1572</v>
      </c>
      <c r="L622">
        <v>4000</v>
      </c>
      <c r="M622" t="s">
        <v>104</v>
      </c>
      <c r="N622" t="s">
        <v>1370</v>
      </c>
      <c r="O622" s="53">
        <v>3.1866666666666703E-2</v>
      </c>
      <c r="P622" s="53">
        <v>2.73333333333333E-2</v>
      </c>
      <c r="Q622" s="53">
        <v>9.93666666666667E-2</v>
      </c>
      <c r="R622" s="53">
        <v>-2.3980817331903399E-17</v>
      </c>
      <c r="S622" s="53">
        <v>-1.63868918434673E-16</v>
      </c>
      <c r="T622" s="53">
        <v>-2.4175106361212799E-17</v>
      </c>
      <c r="U622" s="53">
        <v>-2.7373936450913999E-17</v>
      </c>
      <c r="V622" s="53">
        <v>9.3533333333333302E-2</v>
      </c>
      <c r="W622" s="53">
        <v>-2.4702462297909699E-17</v>
      </c>
      <c r="X622" s="53">
        <v>0.34136666666666599</v>
      </c>
      <c r="Y622" s="53">
        <v>0.62886666666666702</v>
      </c>
      <c r="Z622" s="53">
        <v>0.410766666666667</v>
      </c>
      <c r="AA622" s="53">
        <v>-2.9726221484338598E-16</v>
      </c>
      <c r="AB622" s="53">
        <v>9.9999999999991502E-4</v>
      </c>
      <c r="AC622" s="53">
        <v>-2.9513717858531402E-17</v>
      </c>
      <c r="AD622" s="53">
        <v>-2.10734207861663E-16</v>
      </c>
      <c r="AE622" s="53">
        <v>0.20380000000000001</v>
      </c>
      <c r="AF622" s="53">
        <v>-8.7967827466783898E-18</v>
      </c>
      <c r="AG622" s="53">
        <v>-3.0427049768633201E-17</v>
      </c>
      <c r="AH622" s="53">
        <v>1.14E-2</v>
      </c>
      <c r="AI622" s="53">
        <v>-2.8857471967569402E-16</v>
      </c>
      <c r="AJ622" s="53">
        <v>-4.8677728514689999E-16</v>
      </c>
      <c r="AK622" s="53">
        <v>0.45129999999999998</v>
      </c>
      <c r="AL622" s="53">
        <v>8.1999999999998706E-3</v>
      </c>
      <c r="AM622" s="53">
        <v>-2.5196511543867901E-16</v>
      </c>
      <c r="AN622" s="53">
        <v>5.3143694799171901E-2</v>
      </c>
      <c r="AO622" s="53">
        <v>0.20184785824659501</v>
      </c>
      <c r="AP622" s="53">
        <v>2.2204460492503101E-16</v>
      </c>
      <c r="AQ622" s="53">
        <v>2.2204460492503101E-16</v>
      </c>
      <c r="AR622" s="53">
        <v>0.22278312216260099</v>
      </c>
      <c r="AS622" s="53">
        <v>0.95711944848057995</v>
      </c>
      <c r="AT622" s="53">
        <v>4.8821333003238202E-6</v>
      </c>
      <c r="AU622" s="53">
        <v>0.271244976377989</v>
      </c>
      <c r="AV622" s="53">
        <v>3.6106728368939401E-8</v>
      </c>
      <c r="AW622" s="53">
        <v>5.55290313168985E-2</v>
      </c>
      <c r="AX622" s="53">
        <v>2.2204460492503101E-16</v>
      </c>
      <c r="AY622" s="53">
        <v>9.426719861712749E-13</v>
      </c>
      <c r="AZ622" s="53">
        <v>2.2204460492503101E-16</v>
      </c>
      <c r="BA622" s="53">
        <v>2.2204460492503101E-16</v>
      </c>
      <c r="BB622" s="53">
        <v>1.04155468433514E-9</v>
      </c>
      <c r="BC622" s="53">
        <v>2.2204460492503101E-16</v>
      </c>
      <c r="BD622" s="53">
        <v>2.1657887355129202E-3</v>
      </c>
      <c r="BE622" s="53">
        <v>0.81594281514420097</v>
      </c>
      <c r="BF622" s="53">
        <v>2.2204460492503101E-16</v>
      </c>
      <c r="BG622" s="53">
        <v>7.4575288359444701E-11</v>
      </c>
      <c r="BH622" s="53">
        <v>4.8008210125121704E-3</v>
      </c>
      <c r="BI622" s="53">
        <v>2.2204460492503101E-16</v>
      </c>
      <c r="BJ622" s="53">
        <v>0.56303919254533497</v>
      </c>
      <c r="BK622" s="53">
        <v>6.6203029625599603E-6</v>
      </c>
      <c r="BL622" s="53">
        <v>2.2204460492503101E-16</v>
      </c>
      <c r="BN622" s="5">
        <f t="shared" si="46"/>
        <v>0</v>
      </c>
      <c r="BO622" s="5">
        <f t="shared" si="47"/>
        <v>2</v>
      </c>
      <c r="BQ622" s="5">
        <f t="shared" si="42"/>
        <v>1</v>
      </c>
      <c r="BR622" s="5">
        <f t="shared" si="43"/>
        <v>3</v>
      </c>
    </row>
    <row r="623" spans="1:70" x14ac:dyDescent="0.35">
      <c r="A623">
        <v>622</v>
      </c>
      <c r="B623" t="s">
        <v>2011</v>
      </c>
      <c r="C623">
        <v>4.7</v>
      </c>
      <c r="D623">
        <v>3.4</v>
      </c>
      <c r="E623">
        <v>3.1</v>
      </c>
      <c r="F623">
        <v>1.38</v>
      </c>
      <c r="G623">
        <v>1.52</v>
      </c>
      <c r="H623">
        <v>1.1000000000000001</v>
      </c>
      <c r="I623">
        <v>72.34</v>
      </c>
      <c r="K623" t="s">
        <v>1572</v>
      </c>
      <c r="L623">
        <v>4000</v>
      </c>
      <c r="M623" t="s">
        <v>104</v>
      </c>
      <c r="N623" t="s">
        <v>1370</v>
      </c>
      <c r="O623" s="53">
        <v>3.58333333333333E-2</v>
      </c>
      <c r="P623" s="53">
        <v>1.16666666666667E-2</v>
      </c>
      <c r="Q623" s="53">
        <v>9.8999999999999696E-3</v>
      </c>
      <c r="R623" s="53">
        <v>3.2666666666666699E-3</v>
      </c>
      <c r="S623" s="53">
        <v>-1.86739512741951E-16</v>
      </c>
      <c r="T623" s="53">
        <v>-2.4674706722294101E-17</v>
      </c>
      <c r="U623" s="53">
        <v>-2.7977620220553902E-17</v>
      </c>
      <c r="V623" s="53">
        <v>-1.82742709853301E-16</v>
      </c>
      <c r="W623" s="53">
        <v>-2.4563684419831601E-17</v>
      </c>
      <c r="X623" s="53">
        <v>0.25829999999999997</v>
      </c>
      <c r="Y623" s="53">
        <v>0.66556666666666697</v>
      </c>
      <c r="Z623" s="53">
        <v>1</v>
      </c>
      <c r="AA623" s="53">
        <v>7.9999999999967001E-4</v>
      </c>
      <c r="AB623" s="53">
        <v>-1.2292944440162E-16</v>
      </c>
      <c r="AC623" s="53">
        <v>-2.9029730008733898E-17</v>
      </c>
      <c r="AD623" s="53">
        <v>6.66666666666509E-4</v>
      </c>
      <c r="AE623" s="53">
        <v>-9.1593399531575403E-18</v>
      </c>
      <c r="AF623" s="53">
        <v>-8.5695339713254293E-18</v>
      </c>
      <c r="AG623" s="53">
        <v>-3.1603192285345502E-17</v>
      </c>
      <c r="AH623" s="53">
        <v>-1.5992762669725401E-16</v>
      </c>
      <c r="AI623" s="53">
        <v>-2.7119972934030999E-16</v>
      </c>
      <c r="AJ623" s="53">
        <v>-4.79810635667377E-16</v>
      </c>
      <c r="AK623" s="53">
        <v>6.66666666666639E-4</v>
      </c>
      <c r="AL623" s="53">
        <v>-3.29070104498896E-16</v>
      </c>
      <c r="AM623" s="53">
        <v>-2.5988933227694099E-16</v>
      </c>
      <c r="AN623" s="53">
        <v>1.2297973447568699E-2</v>
      </c>
      <c r="AO623" s="53">
        <v>8.5857328413296002E-3</v>
      </c>
      <c r="AP623" s="53">
        <v>2.2204460492503101E-16</v>
      </c>
      <c r="AQ623" s="53">
        <v>2.2204460492503101E-16</v>
      </c>
      <c r="AR623" s="53">
        <v>0.25879777836035101</v>
      </c>
      <c r="AS623" s="53">
        <v>0.64897146340346001</v>
      </c>
      <c r="AT623" s="53">
        <v>1.6889855155849701E-5</v>
      </c>
      <c r="AU623" s="53">
        <v>4.5624456660169101E-2</v>
      </c>
      <c r="AV623" s="53">
        <v>2.17734431909869E-9</v>
      </c>
      <c r="AW623" s="53">
        <v>4.39216628575676E-2</v>
      </c>
      <c r="AX623" s="53">
        <v>2.2204460492503101E-16</v>
      </c>
      <c r="AY623" s="53">
        <v>2.2204460492503101E-16</v>
      </c>
      <c r="AZ623" s="53">
        <v>2.2204460492503101E-16</v>
      </c>
      <c r="BA623" s="53">
        <v>2.2204460492503101E-16</v>
      </c>
      <c r="BB623" s="53">
        <v>2.2204460492503101E-16</v>
      </c>
      <c r="BC623" s="53">
        <v>2.2204460492503101E-16</v>
      </c>
      <c r="BD623" s="53">
        <v>7.8456734670949506E-5</v>
      </c>
      <c r="BE623" s="53">
        <v>0.98684689586793495</v>
      </c>
      <c r="BF623" s="53">
        <v>2.2204460492503101E-16</v>
      </c>
      <c r="BG623" s="53">
        <v>5.6017196225053499E-11</v>
      </c>
      <c r="BH623" s="53">
        <v>5.0437352205058605E-4</v>
      </c>
      <c r="BI623" s="53">
        <v>2.2204460492503101E-16</v>
      </c>
      <c r="BJ623" s="53">
        <v>1.02484333722496E-2</v>
      </c>
      <c r="BK623" s="53">
        <v>6.5351705490093098E-9</v>
      </c>
      <c r="BL623" s="53">
        <v>2.2204460492503101E-16</v>
      </c>
      <c r="BN623" s="5">
        <f t="shared" si="46"/>
        <v>1</v>
      </c>
      <c r="BO623" s="5">
        <f t="shared" si="47"/>
        <v>1</v>
      </c>
      <c r="BQ623" s="5">
        <f t="shared" si="42"/>
        <v>2</v>
      </c>
      <c r="BR623" s="5">
        <f t="shared" si="43"/>
        <v>2</v>
      </c>
    </row>
    <row r="624" spans="1:70" x14ac:dyDescent="0.35">
      <c r="A624">
        <v>623</v>
      </c>
      <c r="B624" t="s">
        <v>2012</v>
      </c>
      <c r="C624">
        <v>5.2</v>
      </c>
      <c r="D624">
        <v>3.5</v>
      </c>
      <c r="E624">
        <v>3</v>
      </c>
      <c r="F624">
        <v>1.49</v>
      </c>
      <c r="G624">
        <v>1.73</v>
      </c>
      <c r="H624">
        <v>1.17</v>
      </c>
      <c r="I624">
        <v>67.31</v>
      </c>
      <c r="K624" t="s">
        <v>1572</v>
      </c>
      <c r="L624">
        <v>4000</v>
      </c>
      <c r="M624" t="s">
        <v>104</v>
      </c>
      <c r="N624" t="s">
        <v>1370</v>
      </c>
      <c r="O624" s="53">
        <v>0.55093333333333305</v>
      </c>
      <c r="P624" s="53">
        <v>4.7999999999999796E-3</v>
      </c>
      <c r="Q624" s="53">
        <v>3.6433333333333297E-2</v>
      </c>
      <c r="R624" s="53">
        <v>-2.6312285683616199E-17</v>
      </c>
      <c r="S624" s="53">
        <v>-1.91346938294146E-16</v>
      </c>
      <c r="T624" s="53">
        <v>-2.7228219678932001E-17</v>
      </c>
      <c r="U624" s="53">
        <v>-2.8378341343504603E-17</v>
      </c>
      <c r="V624" s="53">
        <v>-1.9206858326015201E-16</v>
      </c>
      <c r="W624" s="53">
        <v>-2.6756374893466299E-17</v>
      </c>
      <c r="X624" s="53">
        <v>4.3666666666666701E-2</v>
      </c>
      <c r="Y624" s="53">
        <v>4.4333333333333301E-2</v>
      </c>
      <c r="Z624" s="53">
        <v>0.99306666666666699</v>
      </c>
      <c r="AA624" s="53">
        <v>-3.3353875217301298E-16</v>
      </c>
      <c r="AB624" s="53">
        <v>-1.28425048373515E-16</v>
      </c>
      <c r="AC624" s="53">
        <v>-2.8542272711984399E-17</v>
      </c>
      <c r="AD624" s="53">
        <v>-1.6359136267851699E-16</v>
      </c>
      <c r="AE624" s="53">
        <v>2.1499999999999998E-2</v>
      </c>
      <c r="AF624" s="53">
        <v>-9.2009733165809899E-18</v>
      </c>
      <c r="AG624" s="53">
        <v>-3.1653499266148799E-17</v>
      </c>
      <c r="AH624" s="53">
        <v>-1.6087131626818499E-16</v>
      </c>
      <c r="AI624" s="53">
        <v>-2.6262325647508102E-16</v>
      </c>
      <c r="AJ624" s="53">
        <v>-4.7561954374941704E-16</v>
      </c>
      <c r="AK624" s="53">
        <v>2.1833333333333298E-2</v>
      </c>
      <c r="AL624" s="53">
        <v>-3.09391401387416E-16</v>
      </c>
      <c r="AM624" s="53">
        <v>-2.60333421486791E-16</v>
      </c>
      <c r="AN624" s="53">
        <v>0.46406839140880002</v>
      </c>
      <c r="AO624" s="53">
        <v>5.0585953670587602E-2</v>
      </c>
      <c r="AP624" s="53">
        <v>2.2204460492503101E-16</v>
      </c>
      <c r="AQ624" s="53">
        <v>2.2204460492503101E-16</v>
      </c>
      <c r="AR624" s="53">
        <v>0.102513763601601</v>
      </c>
      <c r="AS624" s="53">
        <v>4.85767233622122E-2</v>
      </c>
      <c r="AT624" s="53">
        <v>2.9935031064459101E-5</v>
      </c>
      <c r="AU624" s="53">
        <v>4.46830257340185E-2</v>
      </c>
      <c r="AV624" s="53">
        <v>7.98621194185886E-6</v>
      </c>
      <c r="AW624" s="53">
        <v>0.33405273750435499</v>
      </c>
      <c r="AX624" s="53">
        <v>2.2204460492503101E-16</v>
      </c>
      <c r="AY624" s="53">
        <v>8.2909384217169098E-13</v>
      </c>
      <c r="AZ624" s="53">
        <v>2.2204460492503101E-16</v>
      </c>
      <c r="BA624" s="53">
        <v>2.2204460492503101E-16</v>
      </c>
      <c r="BB624" s="53">
        <v>7.0599185620415699E-11</v>
      </c>
      <c r="BC624" s="53">
        <v>2.2204460492503101E-16</v>
      </c>
      <c r="BD624" s="53">
        <v>3.4176123584427603E-5</v>
      </c>
      <c r="BE624" s="53">
        <v>0.67998070982420999</v>
      </c>
      <c r="BF624" s="53">
        <v>2.2204460492503101E-16</v>
      </c>
      <c r="BG624" s="53">
        <v>2.5814314962906101E-8</v>
      </c>
      <c r="BH624" s="53">
        <v>1.1460552559790799E-2</v>
      </c>
      <c r="BI624" s="53">
        <v>2.2204460492503101E-16</v>
      </c>
      <c r="BJ624" s="53">
        <v>3.2080815644296601E-2</v>
      </c>
      <c r="BK624" s="53">
        <v>1.3776744700536101E-6</v>
      </c>
      <c r="BL624" s="53">
        <v>2.2204460492503101E-16</v>
      </c>
      <c r="BN624" s="5">
        <f t="shared" si="46"/>
        <v>1</v>
      </c>
      <c r="BO624" s="5">
        <f t="shared" si="47"/>
        <v>0</v>
      </c>
      <c r="BQ624" s="5">
        <f t="shared" si="42"/>
        <v>2</v>
      </c>
      <c r="BR624" s="5">
        <f t="shared" si="43"/>
        <v>1</v>
      </c>
    </row>
    <row r="625" spans="1:70" x14ac:dyDescent="0.35">
      <c r="A625">
        <v>624</v>
      </c>
      <c r="B625" t="s">
        <v>2013</v>
      </c>
      <c r="C625">
        <v>5.0999999999999996</v>
      </c>
      <c r="D625">
        <v>3.3</v>
      </c>
      <c r="E625">
        <v>3.4</v>
      </c>
      <c r="F625">
        <v>1.55</v>
      </c>
      <c r="G625">
        <v>1.5</v>
      </c>
      <c r="H625">
        <v>0.97</v>
      </c>
      <c r="I625">
        <v>64.709999999999994</v>
      </c>
      <c r="K625" t="s">
        <v>1572</v>
      </c>
      <c r="L625">
        <v>4000</v>
      </c>
      <c r="M625" t="s">
        <v>104</v>
      </c>
      <c r="N625" t="s">
        <v>1370</v>
      </c>
      <c r="O625" s="53">
        <v>6.3766666666666694E-2</v>
      </c>
      <c r="P625" s="53">
        <v>6.0666666666666603E-3</v>
      </c>
      <c r="Q625" s="53">
        <v>0.113633333333333</v>
      </c>
      <c r="R625" s="53">
        <v>1.01E-2</v>
      </c>
      <c r="S625" s="53">
        <v>-1.7352785874891201E-16</v>
      </c>
      <c r="T625" s="53">
        <v>-2.5979218776228702E-17</v>
      </c>
      <c r="U625" s="53">
        <v>-2.7457203177760899E-17</v>
      </c>
      <c r="V625" s="53">
        <v>3.8399999999999997E-2</v>
      </c>
      <c r="W625" s="53">
        <v>-2.63677968348475E-17</v>
      </c>
      <c r="X625" s="53">
        <v>0.39329999999999998</v>
      </c>
      <c r="Y625" s="53">
        <v>0.54576666666666696</v>
      </c>
      <c r="Z625" s="53">
        <v>0.94623333333333404</v>
      </c>
      <c r="AA625" s="53">
        <v>-3.22519788653608E-16</v>
      </c>
      <c r="AB625" s="53">
        <v>9.9999999999989203E-4</v>
      </c>
      <c r="AC625" s="53">
        <v>-2.8393086493050402E-17</v>
      </c>
      <c r="AD625" s="53">
        <v>1.99999999999984E-3</v>
      </c>
      <c r="AE625" s="53">
        <v>7.3300000000000004E-2</v>
      </c>
      <c r="AF625" s="53">
        <v>-9.0448482037430698E-18</v>
      </c>
      <c r="AG625" s="53">
        <v>-3.1398494915180199E-17</v>
      </c>
      <c r="AH625" s="53">
        <v>2.2533333333333301E-2</v>
      </c>
      <c r="AI625" s="53">
        <v>6.26666666666649E-3</v>
      </c>
      <c r="AJ625" s="53">
        <v>-4.8477888370257503E-16</v>
      </c>
      <c r="AK625" s="53">
        <v>7.9133333333333306E-2</v>
      </c>
      <c r="AL625" s="53">
        <v>-2.57571741713036E-16</v>
      </c>
      <c r="AM625" s="53">
        <v>-2.60791388484449E-16</v>
      </c>
      <c r="AN625" s="53">
        <v>4.7490040564917201E-2</v>
      </c>
      <c r="AO625" s="53">
        <v>0.104954906134531</v>
      </c>
      <c r="AP625" s="53">
        <v>2.2204460492503101E-16</v>
      </c>
      <c r="AQ625" s="53">
        <v>2.2204460492503101E-16</v>
      </c>
      <c r="AR625" s="53">
        <v>9.7427502886349701E-2</v>
      </c>
      <c r="AS625" s="53">
        <v>0.93585170144621999</v>
      </c>
      <c r="AT625" s="53">
        <v>1.30769844465112E-5</v>
      </c>
      <c r="AU625" s="53">
        <v>6.4213715522464507E-2</v>
      </c>
      <c r="AV625" s="53">
        <v>2.37561706985635E-6</v>
      </c>
      <c r="AW625" s="53">
        <v>5.9057082541121499E-2</v>
      </c>
      <c r="AX625" s="53">
        <v>2.2204460492503101E-16</v>
      </c>
      <c r="AY625" s="53">
        <v>7.22157663340479E-12</v>
      </c>
      <c r="AZ625" s="53">
        <v>2.2204460492503101E-16</v>
      </c>
      <c r="BA625" s="53">
        <v>2.2204460492503101E-16</v>
      </c>
      <c r="BB625" s="53">
        <v>6.3603696612086502E-10</v>
      </c>
      <c r="BC625" s="53">
        <v>2.2204460492503101E-16</v>
      </c>
      <c r="BD625" s="53">
        <v>1.4007493625468399E-3</v>
      </c>
      <c r="BE625" s="53">
        <v>0.92061210688299899</v>
      </c>
      <c r="BF625" s="53">
        <v>2.2204460492503101E-16</v>
      </c>
      <c r="BG625" s="53">
        <v>2.1181513482356899E-11</v>
      </c>
      <c r="BH625" s="53">
        <v>2.5037129674574899E-3</v>
      </c>
      <c r="BI625" s="53">
        <v>2.2204460492503101E-16</v>
      </c>
      <c r="BJ625" s="53">
        <v>0.277526746114793</v>
      </c>
      <c r="BK625" s="53">
        <v>3.5069786896400301E-6</v>
      </c>
      <c r="BL625" s="53">
        <v>2.2204460492503101E-16</v>
      </c>
      <c r="BN625" s="5">
        <f t="shared" si="46"/>
        <v>1</v>
      </c>
      <c r="BO625" s="5">
        <f t="shared" si="47"/>
        <v>2</v>
      </c>
      <c r="BQ625" s="5">
        <f t="shared" si="42"/>
        <v>2</v>
      </c>
      <c r="BR625" s="5">
        <f t="shared" si="43"/>
        <v>2</v>
      </c>
    </row>
    <row r="626" spans="1:70" x14ac:dyDescent="0.35">
      <c r="A626">
        <v>625</v>
      </c>
      <c r="B626" t="s">
        <v>2014</v>
      </c>
      <c r="C626">
        <v>5.4</v>
      </c>
      <c r="D626">
        <v>3.5</v>
      </c>
      <c r="E626">
        <v>3.3</v>
      </c>
      <c r="F626">
        <v>1.54</v>
      </c>
      <c r="G626">
        <v>1.64</v>
      </c>
      <c r="H626">
        <v>1.06</v>
      </c>
      <c r="I626">
        <v>64.81</v>
      </c>
      <c r="K626" t="s">
        <v>1572</v>
      </c>
      <c r="L626">
        <v>4000</v>
      </c>
      <c r="M626" t="s">
        <v>104</v>
      </c>
      <c r="N626" t="s">
        <v>1370</v>
      </c>
      <c r="O626" s="53">
        <v>0.26769999999999999</v>
      </c>
      <c r="P626" s="53">
        <v>7.5333333333333303E-3</v>
      </c>
      <c r="Q626" s="53">
        <v>3.3133333333333299E-2</v>
      </c>
      <c r="R626" s="53">
        <v>1.79999999999999E-3</v>
      </c>
      <c r="S626" s="53">
        <v>-1.9056978217690801E-16</v>
      </c>
      <c r="T626" s="53">
        <v>-2.7339241981394501E-17</v>
      </c>
      <c r="U626" s="53">
        <v>-2.7838842342475797E-17</v>
      </c>
      <c r="V626" s="53">
        <v>2.1666666666664901E-3</v>
      </c>
      <c r="W626" s="53">
        <v>-2.7061686225238199E-17</v>
      </c>
      <c r="X626" s="53">
        <v>0.12566666666666701</v>
      </c>
      <c r="Y626" s="53">
        <v>0.432433333333333</v>
      </c>
      <c r="Z626" s="53">
        <v>0.92933333333333301</v>
      </c>
      <c r="AA626" s="53">
        <v>-3.3253955145085001E-16</v>
      </c>
      <c r="AB626" s="53">
        <v>-1.29674049276218E-16</v>
      </c>
      <c r="AC626" s="53">
        <v>-2.93029489562002E-17</v>
      </c>
      <c r="AD626" s="53">
        <v>1.33333333333319E-3</v>
      </c>
      <c r="AE626" s="53">
        <v>4.7999999999999796E-3</v>
      </c>
      <c r="AF626" s="53">
        <v>-9.2582191912882206E-18</v>
      </c>
      <c r="AG626" s="53">
        <v>-3.1551150581066202E-17</v>
      </c>
      <c r="AH626" s="53">
        <v>3.80666666666667E-2</v>
      </c>
      <c r="AI626" s="53">
        <v>-1.7780221739371901E-16</v>
      </c>
      <c r="AJ626" s="53">
        <v>-4.8189230383854895E-16</v>
      </c>
      <c r="AK626" s="53">
        <v>9.6333333333331796E-3</v>
      </c>
      <c r="AL626" s="53">
        <v>1.49999999999967E-3</v>
      </c>
      <c r="AM626" s="53">
        <v>-2.6040281042583001E-16</v>
      </c>
      <c r="AN626" s="53">
        <v>0.217872572246052</v>
      </c>
      <c r="AO626" s="53">
        <v>0.11572968247480001</v>
      </c>
      <c r="AP626" s="53">
        <v>2.2204460492503101E-16</v>
      </c>
      <c r="AQ626" s="53">
        <v>2.2204460492503101E-16</v>
      </c>
      <c r="AR626" s="53">
        <v>6.1616000481905797E-2</v>
      </c>
      <c r="AS626" s="53">
        <v>0.132714916111871</v>
      </c>
      <c r="AT626" s="53">
        <v>4.0905860686142801E-5</v>
      </c>
      <c r="AU626" s="53">
        <v>5.0139586468306803E-2</v>
      </c>
      <c r="AV626" s="53">
        <v>9.4381042697296697E-5</v>
      </c>
      <c r="AW626" s="53">
        <v>0.182895312232917</v>
      </c>
      <c r="AX626" s="53">
        <v>2.2204460492503101E-16</v>
      </c>
      <c r="AY626" s="53">
        <v>1.9078277745051201E-10</v>
      </c>
      <c r="AZ626" s="53">
        <v>2.2204460492503101E-16</v>
      </c>
      <c r="BA626" s="53">
        <v>2.2204460492503101E-16</v>
      </c>
      <c r="BB626" s="53">
        <v>1.1936883902919899E-9</v>
      </c>
      <c r="BC626" s="53">
        <v>2.2204460492503101E-16</v>
      </c>
      <c r="BD626" s="53">
        <v>3.56480057330585E-4</v>
      </c>
      <c r="BE626" s="53">
        <v>0.93485184493284301</v>
      </c>
      <c r="BF626" s="53">
        <v>2.2204460492503101E-16</v>
      </c>
      <c r="BG626" s="53">
        <v>6.7049881193653795E-10</v>
      </c>
      <c r="BH626" s="53">
        <v>6.3015680169566102E-3</v>
      </c>
      <c r="BI626" s="53">
        <v>2.2508945751255099E-13</v>
      </c>
      <c r="BJ626" s="53">
        <v>0.101719475402993</v>
      </c>
      <c r="BK626" s="53">
        <v>6.9806878755894198E-6</v>
      </c>
      <c r="BL626" s="53">
        <v>2.2204460492503101E-16</v>
      </c>
      <c r="BN626" s="5">
        <f t="shared" si="46"/>
        <v>1</v>
      </c>
      <c r="BO626" s="5">
        <f t="shared" si="47"/>
        <v>1</v>
      </c>
      <c r="BQ626" s="5">
        <f t="shared" si="42"/>
        <v>1</v>
      </c>
      <c r="BR626" s="5">
        <f t="shared" si="43"/>
        <v>1</v>
      </c>
    </row>
    <row r="627" spans="1:70" x14ac:dyDescent="0.35">
      <c r="A627">
        <v>626</v>
      </c>
      <c r="B627" t="s">
        <v>2015</v>
      </c>
      <c r="C627">
        <v>5.0999999999999996</v>
      </c>
      <c r="D627">
        <v>3.4</v>
      </c>
      <c r="E627">
        <v>3.3</v>
      </c>
      <c r="F627">
        <v>1.5</v>
      </c>
      <c r="G627">
        <v>1.55</v>
      </c>
      <c r="H627">
        <v>1.03</v>
      </c>
      <c r="I627">
        <v>66.67</v>
      </c>
      <c r="K627" t="s">
        <v>1572</v>
      </c>
      <c r="L627">
        <v>4000</v>
      </c>
      <c r="M627" t="s">
        <v>104</v>
      </c>
      <c r="N627" t="s">
        <v>1370</v>
      </c>
      <c r="O627" s="53">
        <v>7.7866666666666598E-2</v>
      </c>
      <c r="P627" s="53">
        <v>3.9999999999999801E-3</v>
      </c>
      <c r="Q627" s="53">
        <v>2.4966666666666699E-2</v>
      </c>
      <c r="R627" s="53">
        <v>3.8999999999999898E-3</v>
      </c>
      <c r="S627" s="53">
        <v>-1.8485213360008901E-16</v>
      </c>
      <c r="T627" s="53">
        <v>-2.66731081666194E-17</v>
      </c>
      <c r="U627" s="53">
        <v>-2.77330242104412E-17</v>
      </c>
      <c r="V627" s="53">
        <v>-1.59428026336172E-16</v>
      </c>
      <c r="W627" s="53">
        <v>-2.6756374893466299E-17</v>
      </c>
      <c r="X627" s="53">
        <v>0.14080000000000001</v>
      </c>
      <c r="Y627" s="53">
        <v>0.68876666666666697</v>
      </c>
      <c r="Z627" s="53">
        <v>1</v>
      </c>
      <c r="AA627" s="53">
        <v>7.9999999999967001E-4</v>
      </c>
      <c r="AB627" s="53">
        <v>-1.1307621505807199E-16</v>
      </c>
      <c r="AC627" s="53">
        <v>-2.9406165003020801E-17</v>
      </c>
      <c r="AD627" s="53">
        <v>-1.5087930904655899E-16</v>
      </c>
      <c r="AE627" s="53">
        <v>8.3999999999999908E-3</v>
      </c>
      <c r="AF627" s="53">
        <v>-9.1281149305899597E-18</v>
      </c>
      <c r="AG627" s="53">
        <v>-3.1622274243581203E-17</v>
      </c>
      <c r="AH627" s="53">
        <v>9.9999999999985105E-4</v>
      </c>
      <c r="AI627" s="53">
        <v>3.99999999999815E-4</v>
      </c>
      <c r="AJ627" s="53">
        <v>-4.80337991604074E-16</v>
      </c>
      <c r="AK627" s="53">
        <v>3.7999999999999701E-3</v>
      </c>
      <c r="AL627" s="53">
        <v>-2.9090618802740698E-16</v>
      </c>
      <c r="AM627" s="53">
        <v>-2.6037505485021499E-16</v>
      </c>
      <c r="AN627" s="53">
        <v>6.6708829381546902E-2</v>
      </c>
      <c r="AO627" s="53">
        <v>8.0837619283172596E-2</v>
      </c>
      <c r="AP627" s="53">
        <v>2.2204460492503101E-16</v>
      </c>
      <c r="AQ627" s="53">
        <v>2.2204460492503101E-16</v>
      </c>
      <c r="AR627" s="53">
        <v>9.7802576971081301E-2</v>
      </c>
      <c r="AS627" s="53">
        <v>0.63394118026727297</v>
      </c>
      <c r="AT627" s="53">
        <v>2.2025517960097301E-5</v>
      </c>
      <c r="AU627" s="53">
        <v>6.4136876260725506E-2</v>
      </c>
      <c r="AV627" s="53">
        <v>1.7965376125142499E-6</v>
      </c>
      <c r="AW627" s="53">
        <v>8.1343415243082903E-2</v>
      </c>
      <c r="AX627" s="53">
        <v>2.2204460492503101E-16</v>
      </c>
      <c r="AY627" s="53">
        <v>4.4026579058161002E-13</v>
      </c>
      <c r="AZ627" s="53">
        <v>2.2204460492503101E-16</v>
      </c>
      <c r="BA627" s="53">
        <v>2.2204460492503101E-16</v>
      </c>
      <c r="BB627" s="53">
        <v>6.0603822661282004E-11</v>
      </c>
      <c r="BC627" s="53">
        <v>2.2204460492503101E-16</v>
      </c>
      <c r="BD627" s="53">
        <v>4.7202866330055499E-4</v>
      </c>
      <c r="BE627" s="53">
        <v>0.97465447603247701</v>
      </c>
      <c r="BF627" s="53">
        <v>2.2204460492503101E-16</v>
      </c>
      <c r="BG627" s="53">
        <v>7.1728701653508098E-11</v>
      </c>
      <c r="BH627" s="53">
        <v>2.2261935661837999E-3</v>
      </c>
      <c r="BI627" s="53">
        <v>2.2204460492503101E-16</v>
      </c>
      <c r="BJ627" s="53">
        <v>0.105458646656518</v>
      </c>
      <c r="BK627" s="53">
        <v>9.7641804866435199E-7</v>
      </c>
      <c r="BL627" s="53">
        <v>2.2204460492503101E-16</v>
      </c>
      <c r="BN627" s="5">
        <f t="shared" si="46"/>
        <v>1</v>
      </c>
      <c r="BO627" s="5">
        <f t="shared" si="47"/>
        <v>1</v>
      </c>
      <c r="BQ627" s="5">
        <f t="shared" si="42"/>
        <v>2</v>
      </c>
      <c r="BR627" s="5">
        <f t="shared" si="43"/>
        <v>2</v>
      </c>
    </row>
    <row r="628" spans="1:70" x14ac:dyDescent="0.35">
      <c r="A628">
        <v>627</v>
      </c>
      <c r="B628" t="s">
        <v>2016</v>
      </c>
      <c r="C628">
        <v>4.8</v>
      </c>
      <c r="D628">
        <v>3</v>
      </c>
      <c r="E628">
        <v>3.1</v>
      </c>
      <c r="F628">
        <v>1.6</v>
      </c>
      <c r="G628">
        <v>1.55</v>
      </c>
      <c r="H628">
        <v>0.97</v>
      </c>
      <c r="I628">
        <v>62.5</v>
      </c>
      <c r="K628" t="s">
        <v>1572</v>
      </c>
      <c r="L628">
        <v>4000</v>
      </c>
      <c r="M628" t="s">
        <v>104</v>
      </c>
      <c r="N628" t="s">
        <v>1370</v>
      </c>
      <c r="O628" s="53">
        <v>3.4500000000000003E-2</v>
      </c>
      <c r="P628" s="53">
        <v>4.2333333333333103E-3</v>
      </c>
      <c r="Q628" s="53">
        <v>0.1014</v>
      </c>
      <c r="R628" s="53">
        <v>-2.5895952049381799E-17</v>
      </c>
      <c r="S628" s="53">
        <v>-1.6892043319671799E-16</v>
      </c>
      <c r="T628" s="53">
        <v>-2.6173507805538101E-17</v>
      </c>
      <c r="U628" s="53">
        <v>-2.76237366314547E-17</v>
      </c>
      <c r="V628" s="53">
        <v>6.0933333333333298E-2</v>
      </c>
      <c r="W628" s="53">
        <v>-2.68673971959288E-17</v>
      </c>
      <c r="X628" s="53">
        <v>0.269133333333333</v>
      </c>
      <c r="Y628" s="53">
        <v>0.58906666666666696</v>
      </c>
      <c r="Z628" s="53">
        <v>0.15893333333333301</v>
      </c>
      <c r="AA628" s="53">
        <v>-3.0736524436747498E-16</v>
      </c>
      <c r="AB628" s="53">
        <v>-1.05110364856387E-16</v>
      </c>
      <c r="AC628" s="53">
        <v>-3.0412304619087402E-17</v>
      </c>
      <c r="AD628" s="53">
        <v>-2.28636554133743E-16</v>
      </c>
      <c r="AE628" s="53">
        <v>0.205633333333333</v>
      </c>
      <c r="AF628" s="53">
        <v>-9.1333191010178903E-18</v>
      </c>
      <c r="AG628" s="53">
        <v>-3.1729827099091798E-17</v>
      </c>
      <c r="AH628" s="53">
        <v>1.14E-2</v>
      </c>
      <c r="AI628" s="53">
        <v>-3.23879811858774E-16</v>
      </c>
      <c r="AJ628" s="53">
        <v>-4.8677728514689999E-16</v>
      </c>
      <c r="AK628" s="53">
        <v>0.88790000000000002</v>
      </c>
      <c r="AL628" s="53">
        <v>9.9999999999988098E-4</v>
      </c>
      <c r="AM628" s="53">
        <v>-2.6072199954540999E-16</v>
      </c>
      <c r="AN628" s="53">
        <v>0.147835398900176</v>
      </c>
      <c r="AO628" s="53">
        <v>0.26018030732430902</v>
      </c>
      <c r="AP628" s="53">
        <v>2.2204460492503101E-16</v>
      </c>
      <c r="AQ628" s="53">
        <v>2.2204460492503101E-16</v>
      </c>
      <c r="AR628" s="53">
        <v>0.194901186354903</v>
      </c>
      <c r="AS628" s="53">
        <v>0.62418056884915396</v>
      </c>
      <c r="AT628" s="53">
        <v>6.6908725872452198E-6</v>
      </c>
      <c r="AU628" s="53">
        <v>0.34918780117473502</v>
      </c>
      <c r="AV628" s="53">
        <v>1.81150660281979E-7</v>
      </c>
      <c r="AW628" s="53">
        <v>0.11131915638076301</v>
      </c>
      <c r="AX628" s="53">
        <v>2.2204460492503101E-16</v>
      </c>
      <c r="AY628" s="53">
        <v>2.73449054645057E-11</v>
      </c>
      <c r="AZ628" s="53">
        <v>2.2204460492503101E-16</v>
      </c>
      <c r="BA628" s="53">
        <v>2.2204460492503101E-16</v>
      </c>
      <c r="BB628" s="53">
        <v>6.7508589954473303E-9</v>
      </c>
      <c r="BC628" s="53">
        <v>2.2204460492503101E-16</v>
      </c>
      <c r="BD628" s="53">
        <v>1.5090638600337E-3</v>
      </c>
      <c r="BE628" s="53">
        <v>0.60221966636320601</v>
      </c>
      <c r="BF628" s="53">
        <v>2.2204460492503101E-16</v>
      </c>
      <c r="BG628" s="53">
        <v>9.6052877584094202E-10</v>
      </c>
      <c r="BH628" s="53">
        <v>1.27586626751437E-2</v>
      </c>
      <c r="BI628" s="53">
        <v>1.2239099283492699E-13</v>
      </c>
      <c r="BJ628" s="53">
        <v>0.55949269817755098</v>
      </c>
      <c r="BK628" s="53">
        <v>2.8237991304310601E-5</v>
      </c>
      <c r="BL628" s="53">
        <v>2.2204460492503101E-16</v>
      </c>
      <c r="BN628" s="5">
        <f t="shared" si="46"/>
        <v>1</v>
      </c>
      <c r="BO628" s="5">
        <f t="shared" si="47"/>
        <v>0</v>
      </c>
      <c r="BQ628" s="5">
        <f t="shared" si="42"/>
        <v>2</v>
      </c>
      <c r="BR628" s="5">
        <f t="shared" si="43"/>
        <v>3</v>
      </c>
    </row>
    <row r="629" spans="1:70" x14ac:dyDescent="0.35">
      <c r="A629">
        <v>628</v>
      </c>
      <c r="B629" t="s">
        <v>2017</v>
      </c>
      <c r="C629">
        <v>4.7</v>
      </c>
      <c r="D629">
        <v>3.1</v>
      </c>
      <c r="E629">
        <v>2.8</v>
      </c>
      <c r="F629">
        <v>1.52</v>
      </c>
      <c r="G629">
        <v>1.68</v>
      </c>
      <c r="H629">
        <v>1.1100000000000001</v>
      </c>
      <c r="I629">
        <v>65.959999999999994</v>
      </c>
      <c r="K629" t="s">
        <v>1572</v>
      </c>
      <c r="L629">
        <v>4000</v>
      </c>
      <c r="M629" t="s">
        <v>104</v>
      </c>
      <c r="N629" t="s">
        <v>1370</v>
      </c>
      <c r="O629" s="53">
        <v>7.0266666666666699E-2</v>
      </c>
      <c r="P629" s="53">
        <v>7.60333333333333E-2</v>
      </c>
      <c r="Q629" s="53">
        <v>0.18486666666666701</v>
      </c>
      <c r="R629" s="53">
        <v>1.9199999999999998E-2</v>
      </c>
      <c r="S629" s="53">
        <v>-1.7952306308188801E-16</v>
      </c>
      <c r="T629" s="53">
        <v>-2.5923707624997401E-17</v>
      </c>
      <c r="U629" s="53">
        <v>-2.80921119699684E-17</v>
      </c>
      <c r="V629" s="53">
        <v>-1.86850535044414E-16</v>
      </c>
      <c r="W629" s="53">
        <v>-2.61179966543068E-17</v>
      </c>
      <c r="X629" s="53">
        <v>0.112233333333333</v>
      </c>
      <c r="Y629" s="53">
        <v>2.8633333333333299E-2</v>
      </c>
      <c r="Z629" s="53">
        <v>0.81859999999999999</v>
      </c>
      <c r="AA629" s="53">
        <v>-3.2587821330309901E-16</v>
      </c>
      <c r="AB629" s="53">
        <v>-1.2354006706516399E-16</v>
      </c>
      <c r="AC629" s="53">
        <v>-3.0808688933348103E-17</v>
      </c>
      <c r="AD629" s="53">
        <v>1.4999999999998001E-3</v>
      </c>
      <c r="AE629" s="53">
        <v>0.53086666666666604</v>
      </c>
      <c r="AF629" s="53">
        <v>-9.0500523741710004E-18</v>
      </c>
      <c r="AG629" s="53">
        <v>-3.1599722838393501E-17</v>
      </c>
      <c r="AH629" s="53">
        <v>4.06666666666659E-3</v>
      </c>
      <c r="AI629" s="53">
        <v>-3.3681391009565701E-16</v>
      </c>
      <c r="AJ629" s="53">
        <v>-4.5705106366256099E-16</v>
      </c>
      <c r="AK629" s="53">
        <v>0.156</v>
      </c>
      <c r="AL629" s="53">
        <v>2.9999999999999898E-2</v>
      </c>
      <c r="AM629" s="53">
        <v>-2.60333421486791E-16</v>
      </c>
      <c r="AN629" s="53">
        <v>0.18272127870128099</v>
      </c>
      <c r="AO629" s="53">
        <v>0.17397616451865</v>
      </c>
      <c r="AP629" s="53">
        <v>2.2204460492503101E-16</v>
      </c>
      <c r="AQ629" s="53">
        <v>2.2204460492503101E-16</v>
      </c>
      <c r="AR629" s="53">
        <v>0.23972138524190001</v>
      </c>
      <c r="AS629" s="53">
        <v>3.94307685162021E-2</v>
      </c>
      <c r="AT629" s="53">
        <v>8.6808258458599998E-6</v>
      </c>
      <c r="AU629" s="53">
        <v>0.24162199117063701</v>
      </c>
      <c r="AV629" s="53">
        <v>2.3334658468668799E-8</v>
      </c>
      <c r="AW629" s="53">
        <v>0.20888759676528301</v>
      </c>
      <c r="AX629" s="53">
        <v>2.2204460492503101E-16</v>
      </c>
      <c r="AY629" s="53">
        <v>2.2204460492503101E-16</v>
      </c>
      <c r="AZ629" s="53">
        <v>2.2204460492503101E-16</v>
      </c>
      <c r="BA629" s="53">
        <v>2.2204460492503101E-16</v>
      </c>
      <c r="BB629" s="53">
        <v>1.3495157891752001E-10</v>
      </c>
      <c r="BC629" s="53">
        <v>2.2204460492503101E-16</v>
      </c>
      <c r="BD629" s="53">
        <v>1.07162072292242E-4</v>
      </c>
      <c r="BE629" s="53">
        <v>0.64655891941879995</v>
      </c>
      <c r="BF629" s="53">
        <v>2.2204460492503101E-16</v>
      </c>
      <c r="BG629" s="53">
        <v>3.3914792228630401E-8</v>
      </c>
      <c r="BH629" s="53">
        <v>1.7624490553721402E-2</v>
      </c>
      <c r="BI629" s="53">
        <v>2.2204460492503101E-16</v>
      </c>
      <c r="BJ629" s="53">
        <v>7.9636416216619002E-2</v>
      </c>
      <c r="BK629" s="53">
        <v>2.5750778235456398E-6</v>
      </c>
      <c r="BL629" s="53">
        <v>2.2204460492503101E-16</v>
      </c>
      <c r="BN629" s="5">
        <f t="shared" si="46"/>
        <v>1</v>
      </c>
      <c r="BO629" s="5">
        <f t="shared" si="47"/>
        <v>0</v>
      </c>
      <c r="BQ629" s="5">
        <f t="shared" si="42"/>
        <v>2</v>
      </c>
      <c r="BR629" s="5">
        <f t="shared" si="43"/>
        <v>1</v>
      </c>
    </row>
    <row r="630" spans="1:70" x14ac:dyDescent="0.35">
      <c r="A630">
        <v>629</v>
      </c>
      <c r="B630" t="s">
        <v>2018</v>
      </c>
      <c r="C630">
        <v>4.8</v>
      </c>
      <c r="D630">
        <v>3.2</v>
      </c>
      <c r="E630">
        <v>3.2</v>
      </c>
      <c r="F630">
        <v>1.5</v>
      </c>
      <c r="G630">
        <v>1.5</v>
      </c>
      <c r="H630">
        <v>1</v>
      </c>
      <c r="I630">
        <v>66.67</v>
      </c>
      <c r="K630" t="s">
        <v>1572</v>
      </c>
      <c r="L630">
        <v>4000</v>
      </c>
      <c r="M630" t="s">
        <v>104</v>
      </c>
      <c r="N630" t="s">
        <v>1370</v>
      </c>
      <c r="O630" s="53">
        <v>4.9933333333333302E-2</v>
      </c>
      <c r="P630" s="53">
        <v>5.9999999999999698E-3</v>
      </c>
      <c r="Q630" s="53">
        <v>5.35666666666667E-2</v>
      </c>
      <c r="R630" s="53">
        <v>-2.6034729927459901E-17</v>
      </c>
      <c r="S630" s="53">
        <v>-1.7369439220260601E-16</v>
      </c>
      <c r="T630" s="53">
        <v>-2.5535129566378598E-17</v>
      </c>
      <c r="U630" s="53">
        <v>-2.7660165824450199E-17</v>
      </c>
      <c r="V630" s="53">
        <v>2.0733333333333302E-2</v>
      </c>
      <c r="W630" s="53">
        <v>-2.6312285683616199E-17</v>
      </c>
      <c r="X630" s="53">
        <v>0.30109999999999998</v>
      </c>
      <c r="Y630" s="53">
        <v>0.73733333333333295</v>
      </c>
      <c r="Z630" s="53">
        <v>0.99283333333333301</v>
      </c>
      <c r="AA630" s="53">
        <v>-3.29708482738056E-16</v>
      </c>
      <c r="AB630" s="53">
        <v>-1.11854969730985E-16</v>
      </c>
      <c r="AC630" s="53">
        <v>-3.0962211960972001E-17</v>
      </c>
      <c r="AD630" s="53">
        <v>-1.7939816299161701E-16</v>
      </c>
      <c r="AE630" s="53">
        <v>0.1265</v>
      </c>
      <c r="AF630" s="53">
        <v>-9.0587259915508905E-18</v>
      </c>
      <c r="AG630" s="53">
        <v>-3.1627478414009103E-17</v>
      </c>
      <c r="AH630" s="53">
        <v>-1.4460654895742701E-16</v>
      </c>
      <c r="AI630" s="53">
        <v>1.4999999999997099E-3</v>
      </c>
      <c r="AJ630" s="53">
        <v>-4.8330783819494598E-16</v>
      </c>
      <c r="AK630" s="53">
        <v>1.00333333333333E-2</v>
      </c>
      <c r="AL630" s="53">
        <v>-2.62484478597003E-16</v>
      </c>
      <c r="AM630" s="53">
        <v>-2.6072199954540999E-16</v>
      </c>
      <c r="AN630" s="53">
        <v>4.1307624702174701E-2</v>
      </c>
      <c r="AO630" s="53">
        <v>0.104976408685473</v>
      </c>
      <c r="AP630" s="53">
        <v>2.2204460492503101E-16</v>
      </c>
      <c r="AQ630" s="53">
        <v>2.2204460492503101E-16</v>
      </c>
      <c r="AR630" s="53">
        <v>0.20027773390912401</v>
      </c>
      <c r="AS630" s="53">
        <v>0.82901566458172504</v>
      </c>
      <c r="AT630" s="53">
        <v>1.0442822714524E-5</v>
      </c>
      <c r="AU630" s="53">
        <v>0.14895688447792799</v>
      </c>
      <c r="AV630" s="53">
        <v>4.9764412946236599E-8</v>
      </c>
      <c r="AW630" s="53">
        <v>5.9765977334623202E-2</v>
      </c>
      <c r="AX630" s="53">
        <v>2.2204460492503101E-16</v>
      </c>
      <c r="AY630" s="53">
        <v>2.2204460492503101E-16</v>
      </c>
      <c r="AZ630" s="53">
        <v>2.2204460492503101E-16</v>
      </c>
      <c r="BA630" s="53">
        <v>2.2204460492503101E-16</v>
      </c>
      <c r="BB630" s="53">
        <v>3.7614491719366099E-11</v>
      </c>
      <c r="BC630" s="53">
        <v>2.2204460492503101E-16</v>
      </c>
      <c r="BD630" s="53">
        <v>7.1009366510440099E-4</v>
      </c>
      <c r="BE630" s="53">
        <v>0.96830129054221903</v>
      </c>
      <c r="BF630" s="53">
        <v>2.2204460492503101E-16</v>
      </c>
      <c r="BG630" s="53">
        <v>6.7825639828986706E-11</v>
      </c>
      <c r="BH630" s="53">
        <v>2.3355802931787602E-3</v>
      </c>
      <c r="BI630" s="53">
        <v>2.2204460492503101E-16</v>
      </c>
      <c r="BJ630" s="53">
        <v>0.183608792980333</v>
      </c>
      <c r="BK630" s="53">
        <v>7.7774077735512903E-7</v>
      </c>
      <c r="BL630" s="53">
        <v>2.2204460492503101E-16</v>
      </c>
      <c r="BN630" s="5">
        <f t="shared" si="46"/>
        <v>2</v>
      </c>
      <c r="BO630" s="5">
        <f t="shared" si="47"/>
        <v>2</v>
      </c>
      <c r="BQ630" s="5">
        <f t="shared" si="42"/>
        <v>2</v>
      </c>
      <c r="BR630" s="5">
        <f t="shared" si="43"/>
        <v>2</v>
      </c>
    </row>
    <row r="631" spans="1:70" x14ac:dyDescent="0.35">
      <c r="A631">
        <v>630</v>
      </c>
      <c r="B631" t="s">
        <v>2019</v>
      </c>
      <c r="C631">
        <v>4.8</v>
      </c>
      <c r="D631">
        <v>3.6</v>
      </c>
      <c r="E631">
        <v>3.6</v>
      </c>
      <c r="F631">
        <v>1.33</v>
      </c>
      <c r="G631">
        <v>1.33</v>
      </c>
      <c r="H631">
        <v>1</v>
      </c>
      <c r="I631">
        <v>75</v>
      </c>
      <c r="K631" t="s">
        <v>1572</v>
      </c>
      <c r="L631">
        <v>4000</v>
      </c>
      <c r="M631" t="s">
        <v>104</v>
      </c>
      <c r="N631" t="s">
        <v>1370</v>
      </c>
      <c r="O631" s="53">
        <v>2.90333333333333E-2</v>
      </c>
      <c r="P631" s="53">
        <v>3.1966666666666699E-2</v>
      </c>
      <c r="Q631" s="53">
        <v>-6.8556271770603397E-17</v>
      </c>
      <c r="R631" s="53">
        <v>4.6966666666666698E-2</v>
      </c>
      <c r="S631" s="53">
        <v>-1.7036372312873E-16</v>
      </c>
      <c r="T631" s="53">
        <v>-1.9817480989559E-17</v>
      </c>
      <c r="U631" s="53">
        <v>-2.60087090753203E-17</v>
      </c>
      <c r="V631" s="53">
        <v>1.6033333333333299E-2</v>
      </c>
      <c r="W631" s="53">
        <v>-1.89848137210902E-17</v>
      </c>
      <c r="X631" s="53">
        <v>0.116666666666667</v>
      </c>
      <c r="Y631" s="53">
        <v>0.93813333333333404</v>
      </c>
      <c r="Z631" s="53">
        <v>0.94466666666666699</v>
      </c>
      <c r="AA631" s="53">
        <v>-3.2221447732183601E-16</v>
      </c>
      <c r="AB631" s="53">
        <v>-9.1204821472956598E-17</v>
      </c>
      <c r="AC631" s="53">
        <v>-2.6282795384524601E-17</v>
      </c>
      <c r="AD631" s="53">
        <v>1.0533333333333301E-2</v>
      </c>
      <c r="AE631" s="53">
        <v>7.1999999999999998E-3</v>
      </c>
      <c r="AF631" s="53">
        <v>-7.2112454896355902E-18</v>
      </c>
      <c r="AG631" s="53">
        <v>-3.0074900903009898E-17</v>
      </c>
      <c r="AH631" s="53">
        <v>1.49E-2</v>
      </c>
      <c r="AI631" s="53">
        <v>3.8899999999999997E-2</v>
      </c>
      <c r="AJ631" s="53">
        <v>-4.3304249075504202E-16</v>
      </c>
      <c r="AK631" s="53">
        <v>1.0999999999999999E-2</v>
      </c>
      <c r="AL631" s="53">
        <v>-2.4555357747146898E-16</v>
      </c>
      <c r="AM631" s="53">
        <v>-2.58890131554779E-16</v>
      </c>
      <c r="AN631" s="53">
        <v>2.2359634693958801E-4</v>
      </c>
      <c r="AO631" s="53">
        <v>1.7700317271209999E-3</v>
      </c>
      <c r="AP631" s="53">
        <v>2.2204460492503101E-16</v>
      </c>
      <c r="AQ631" s="53">
        <v>2.2204460492503101E-16</v>
      </c>
      <c r="AR631" s="53">
        <v>9.5627397936891706E-2</v>
      </c>
      <c r="AS631" s="53">
        <v>0.99670891826090802</v>
      </c>
      <c r="AT631" s="53">
        <v>2.10164473804825E-5</v>
      </c>
      <c r="AU631" s="53">
        <v>6.5115989175623199E-3</v>
      </c>
      <c r="AV631" s="53">
        <v>1.75569172637221E-9</v>
      </c>
      <c r="AW631" s="53">
        <v>3.5739590292587198E-3</v>
      </c>
      <c r="AX631" s="53">
        <v>2.2204460492503101E-16</v>
      </c>
      <c r="AY631" s="53">
        <v>2.2204460492503101E-16</v>
      </c>
      <c r="AZ631" s="53">
        <v>2.2204460492503101E-16</v>
      </c>
      <c r="BA631" s="53">
        <v>2.2204460492503101E-16</v>
      </c>
      <c r="BB631" s="53">
        <v>2.2204460492503101E-16</v>
      </c>
      <c r="BC631" s="53">
        <v>1.26887209109762E-5</v>
      </c>
      <c r="BD631" s="53">
        <v>4.2610385516908002E-4</v>
      </c>
      <c r="BE631" s="53">
        <v>0.99958861471059102</v>
      </c>
      <c r="BF631" s="53">
        <v>2.2204460492503101E-16</v>
      </c>
      <c r="BG631" s="53">
        <v>2.2204460492503101E-16</v>
      </c>
      <c r="BH631" s="53">
        <v>1.5365978094617E-5</v>
      </c>
      <c r="BI631" s="53">
        <v>2.2204460492503101E-16</v>
      </c>
      <c r="BJ631" s="53">
        <v>4.6033227591402697E-3</v>
      </c>
      <c r="BK631" s="53">
        <v>2.06931700691098E-10</v>
      </c>
      <c r="BL631" s="53">
        <v>2.2204460492503101E-16</v>
      </c>
      <c r="BN631" s="5">
        <f t="shared" si="46"/>
        <v>2</v>
      </c>
      <c r="BO631" s="5">
        <f t="shared" si="47"/>
        <v>2</v>
      </c>
      <c r="BQ631" s="5">
        <f t="shared" si="42"/>
        <v>2</v>
      </c>
      <c r="BR631" s="5">
        <f t="shared" si="43"/>
        <v>2</v>
      </c>
    </row>
    <row r="632" spans="1:70" x14ac:dyDescent="0.35">
      <c r="A632">
        <v>631</v>
      </c>
      <c r="B632" t="s">
        <v>2020</v>
      </c>
      <c r="C632">
        <v>4.8</v>
      </c>
      <c r="D632">
        <v>3.5</v>
      </c>
      <c r="E632">
        <v>3.3</v>
      </c>
      <c r="F632">
        <v>1.37</v>
      </c>
      <c r="G632">
        <v>1.45</v>
      </c>
      <c r="H632">
        <v>1.06</v>
      </c>
      <c r="I632">
        <v>72.92</v>
      </c>
      <c r="K632" t="s">
        <v>1572</v>
      </c>
      <c r="L632">
        <v>4000</v>
      </c>
      <c r="M632" t="s">
        <v>104</v>
      </c>
      <c r="N632" t="s">
        <v>1370</v>
      </c>
      <c r="O632" s="53">
        <v>2.3033333333333302E-2</v>
      </c>
      <c r="P632" s="53">
        <v>-5.4012350148013901E-17</v>
      </c>
      <c r="Q632" s="53">
        <v>5.4999999999999598E-3</v>
      </c>
      <c r="R632" s="53">
        <v>4.9999999999997703E-4</v>
      </c>
      <c r="S632" s="53">
        <v>-1.86184401229639E-16</v>
      </c>
      <c r="T632" s="53">
        <v>-2.2842838731662601E-17</v>
      </c>
      <c r="U632" s="53">
        <v>-2.7216076614600099E-17</v>
      </c>
      <c r="V632" s="53">
        <v>2.1666666666664901E-3</v>
      </c>
      <c r="W632" s="53">
        <v>-2.2898349882893899E-17</v>
      </c>
      <c r="X632" s="53">
        <v>0.16309999999999999</v>
      </c>
      <c r="Y632" s="53">
        <v>0.90026666666666699</v>
      </c>
      <c r="Z632" s="53">
        <v>1</v>
      </c>
      <c r="AA632" s="53">
        <v>-3.31484839577456E-16</v>
      </c>
      <c r="AB632" s="53">
        <v>-1.2026490914251999E-16</v>
      </c>
      <c r="AC632" s="53">
        <v>-2.8025325116143301E-17</v>
      </c>
      <c r="AD632" s="53">
        <v>1.33333333333319E-3</v>
      </c>
      <c r="AE632" s="53">
        <v>-9.9364960703951506E-18</v>
      </c>
      <c r="AF632" s="53">
        <v>-8.1115669736675502E-18</v>
      </c>
      <c r="AG632" s="53">
        <v>-3.13221670822372E-17</v>
      </c>
      <c r="AH632" s="53">
        <v>1.0866666666666599E-2</v>
      </c>
      <c r="AI632" s="53">
        <v>1.99999999999983E-3</v>
      </c>
      <c r="AJ632" s="53">
        <v>-4.7500892108587295E-16</v>
      </c>
      <c r="AK632" s="53">
        <v>-3.04756220259605E-17</v>
      </c>
      <c r="AL632" s="53">
        <v>-3.1227798125144099E-16</v>
      </c>
      <c r="AM632" s="53">
        <v>-2.5990321006474902E-16</v>
      </c>
      <c r="AN632" s="53">
        <v>6.95031491306975E-3</v>
      </c>
      <c r="AO632" s="53">
        <v>3.80602441194282E-3</v>
      </c>
      <c r="AP632" s="53">
        <v>2.2204460492503101E-16</v>
      </c>
      <c r="AQ632" s="53">
        <v>2.2204460492503101E-16</v>
      </c>
      <c r="AR632" s="53">
        <v>0.18842635160530299</v>
      </c>
      <c r="AS632" s="53">
        <v>0.93019394774939701</v>
      </c>
      <c r="AT632" s="53">
        <v>2.28470300490723E-5</v>
      </c>
      <c r="AU632" s="53">
        <v>2.8517657780013399E-2</v>
      </c>
      <c r="AV632" s="53">
        <v>6.1893821229427198E-9</v>
      </c>
      <c r="AW632" s="53">
        <v>2.3820079462691199E-2</v>
      </c>
      <c r="AX632" s="53">
        <v>2.2204460492503101E-16</v>
      </c>
      <c r="AY632" s="53">
        <v>2.2204460492503101E-16</v>
      </c>
      <c r="AZ632" s="53">
        <v>2.2204460492503101E-16</v>
      </c>
      <c r="BA632" s="53">
        <v>2.2204460492503101E-16</v>
      </c>
      <c r="BB632" s="53">
        <v>2.2204460492503101E-16</v>
      </c>
      <c r="BC632" s="53">
        <v>2.2204460492503101E-16</v>
      </c>
      <c r="BD632" s="53">
        <v>1.5106310902652899E-4</v>
      </c>
      <c r="BE632" s="53">
        <v>0.99457953948601896</v>
      </c>
      <c r="BF632" s="53">
        <v>2.2204460492503101E-16</v>
      </c>
      <c r="BG632" s="53">
        <v>3.2107304876088601E-12</v>
      </c>
      <c r="BH632" s="53">
        <v>1.6793979270790001E-4</v>
      </c>
      <c r="BI632" s="53">
        <v>2.2204460492503101E-16</v>
      </c>
      <c r="BJ632" s="53">
        <v>1.29344773282316E-2</v>
      </c>
      <c r="BK632" s="53">
        <v>3.1321920960646299E-9</v>
      </c>
      <c r="BL632" s="53">
        <v>2.2204460492503101E-16</v>
      </c>
      <c r="BN632" s="5">
        <f t="shared" si="46"/>
        <v>2</v>
      </c>
      <c r="BO632" s="5">
        <f t="shared" si="47"/>
        <v>2</v>
      </c>
      <c r="BQ632" s="5">
        <f t="shared" si="42"/>
        <v>2</v>
      </c>
      <c r="BR632" s="5">
        <f t="shared" si="43"/>
        <v>2</v>
      </c>
    </row>
    <row r="633" spans="1:70" x14ac:dyDescent="0.35">
      <c r="A633">
        <v>632</v>
      </c>
      <c r="B633" t="s">
        <v>2021</v>
      </c>
      <c r="C633">
        <v>5</v>
      </c>
      <c r="D633">
        <v>3.3</v>
      </c>
      <c r="E633">
        <v>3.8</v>
      </c>
      <c r="F633">
        <v>1.52</v>
      </c>
      <c r="G633">
        <v>1.32</v>
      </c>
      <c r="H633">
        <v>0.87</v>
      </c>
      <c r="I633">
        <v>66</v>
      </c>
      <c r="K633" t="s">
        <v>1572</v>
      </c>
      <c r="L633">
        <v>4000</v>
      </c>
      <c r="M633" t="s">
        <v>104</v>
      </c>
      <c r="N633" t="s">
        <v>1370</v>
      </c>
      <c r="O633" s="53">
        <v>8.4933333333333305E-2</v>
      </c>
      <c r="P633" s="53">
        <v>6.7699999999999996E-2</v>
      </c>
      <c r="Q633" s="53">
        <v>8.8766666666666605E-2</v>
      </c>
      <c r="R633" s="53">
        <v>3.5200000000000002E-2</v>
      </c>
      <c r="S633" s="53">
        <v>-1.49380507963315E-16</v>
      </c>
      <c r="T633" s="53">
        <v>-2.08721928629529E-17</v>
      </c>
      <c r="U633" s="53">
        <v>-2.5975749329276701E-17</v>
      </c>
      <c r="V633" s="53">
        <v>0.285766666666667</v>
      </c>
      <c r="W633" s="53">
        <v>3.6666666666666701E-3</v>
      </c>
      <c r="X633" s="53">
        <v>0.37109999999999999</v>
      </c>
      <c r="Y633" s="53">
        <v>0.60340000000000005</v>
      </c>
      <c r="Z633" s="53">
        <v>0.86936666666666695</v>
      </c>
      <c r="AA633" s="53">
        <v>-2.6828539390066899E-16</v>
      </c>
      <c r="AB633" s="53">
        <v>6.7999999999999797E-3</v>
      </c>
      <c r="AC633" s="53">
        <v>-2.77850659147205E-17</v>
      </c>
      <c r="AD633" s="53">
        <v>0.20930000000000001</v>
      </c>
      <c r="AE633" s="53">
        <v>6.7799999999999999E-2</v>
      </c>
      <c r="AF633" s="53">
        <v>-7.6900291690051902E-18</v>
      </c>
      <c r="AG633" s="53">
        <v>-2.77798617442926E-17</v>
      </c>
      <c r="AH633" s="53">
        <v>0.1169</v>
      </c>
      <c r="AI633" s="53">
        <v>4.7100000000000003E-2</v>
      </c>
      <c r="AJ633" s="53">
        <v>-4.0734082773496999E-16</v>
      </c>
      <c r="AK633" s="53">
        <v>0.29153333333333298</v>
      </c>
      <c r="AL633" s="53">
        <v>1.6799999999999801E-2</v>
      </c>
      <c r="AM633" s="53">
        <v>-2.3690771566720101E-16</v>
      </c>
      <c r="AN633" s="53">
        <v>5.3594012223470396E-4</v>
      </c>
      <c r="AO633" s="53">
        <v>0.28562522942608498</v>
      </c>
      <c r="AP633" s="53">
        <v>2.2204460492503101E-16</v>
      </c>
      <c r="AQ633" s="53">
        <v>2.2204460492503101E-16</v>
      </c>
      <c r="AR633" s="53">
        <v>4.6824203522552697E-2</v>
      </c>
      <c r="AS633" s="53">
        <v>0.99995724132974695</v>
      </c>
      <c r="AT633" s="53">
        <v>3.4379558906478398E-6</v>
      </c>
      <c r="AU633" s="53">
        <v>7.2232242526226896E-3</v>
      </c>
      <c r="AV633" s="53">
        <v>2.82899162377656E-7</v>
      </c>
      <c r="AW633" s="53">
        <v>5.2752345382848804E-3</v>
      </c>
      <c r="AX633" s="53">
        <v>2.2204460492503101E-16</v>
      </c>
      <c r="AY633" s="53">
        <v>1.56791537028462E-13</v>
      </c>
      <c r="AZ633" s="53">
        <v>2.2204460492503101E-16</v>
      </c>
      <c r="BA633" s="53">
        <v>2.2204460492503101E-16</v>
      </c>
      <c r="BB633" s="53">
        <v>1.2973036646613201E-10</v>
      </c>
      <c r="BC633" s="53">
        <v>2.2204460492503101E-16</v>
      </c>
      <c r="BD633" s="53">
        <v>7.6542405343150302E-3</v>
      </c>
      <c r="BE633" s="53">
        <v>0.99675419874729099</v>
      </c>
      <c r="BF633" s="53">
        <v>2.2204460492503101E-16</v>
      </c>
      <c r="BG633" s="53">
        <v>2.2204460492503101E-16</v>
      </c>
      <c r="BH633" s="53">
        <v>2.5552372378159598E-4</v>
      </c>
      <c r="BI633" s="53">
        <v>2.2204460492503101E-16</v>
      </c>
      <c r="BJ633" s="53">
        <v>0.231386319025116</v>
      </c>
      <c r="BK633" s="53">
        <v>3.2054210045972902E-7</v>
      </c>
      <c r="BL633" s="53">
        <v>2.2204460492503101E-16</v>
      </c>
      <c r="BN633" s="5">
        <f t="shared" si="46"/>
        <v>1</v>
      </c>
      <c r="BO633" s="5">
        <f t="shared" si="47"/>
        <v>2</v>
      </c>
      <c r="BQ633" s="5">
        <f t="shared" si="42"/>
        <v>2</v>
      </c>
      <c r="BR633" s="5">
        <f t="shared" si="43"/>
        <v>2</v>
      </c>
    </row>
    <row r="634" spans="1:70" x14ac:dyDescent="0.35">
      <c r="A634">
        <v>633</v>
      </c>
      <c r="B634" t="s">
        <v>2022</v>
      </c>
      <c r="C634">
        <v>4.7</v>
      </c>
      <c r="D634">
        <v>3.5</v>
      </c>
      <c r="E634">
        <v>3.2</v>
      </c>
      <c r="F634">
        <v>1.34</v>
      </c>
      <c r="G634">
        <v>1.47</v>
      </c>
      <c r="H634">
        <v>1.0900000000000001</v>
      </c>
      <c r="I634">
        <v>74.47</v>
      </c>
      <c r="K634" t="s">
        <v>1572</v>
      </c>
      <c r="L634">
        <v>4000</v>
      </c>
      <c r="M634" t="s">
        <v>104</v>
      </c>
      <c r="N634" t="s">
        <v>1370</v>
      </c>
      <c r="O634" s="53">
        <v>6.7966666666666606E-2</v>
      </c>
      <c r="P634" s="53">
        <v>1.9999999999999502E-3</v>
      </c>
      <c r="Q634" s="53">
        <v>-7.1831429693247606E-17</v>
      </c>
      <c r="R634" s="53">
        <v>5.46666666666667E-3</v>
      </c>
      <c r="S634" s="53">
        <v>-1.8551826741486401E-16</v>
      </c>
      <c r="T634" s="53">
        <v>-2.24820162486594E-17</v>
      </c>
      <c r="U634" s="53">
        <v>-2.7613328290598799E-17</v>
      </c>
      <c r="V634" s="53">
        <v>4.9999999999982198E-4</v>
      </c>
      <c r="W634" s="53">
        <v>-2.1982415887578101E-17</v>
      </c>
      <c r="X634" s="53">
        <v>0.33126666666666699</v>
      </c>
      <c r="Y634" s="53">
        <v>0.76643333333333397</v>
      </c>
      <c r="Z634" s="53">
        <v>1</v>
      </c>
      <c r="AA634" s="53">
        <v>-3.31984439938537E-16</v>
      </c>
      <c r="AB634" s="53">
        <v>-1.18571819029967E-16</v>
      </c>
      <c r="AC634" s="53">
        <v>-2.6790202001247799E-17</v>
      </c>
      <c r="AD634" s="53">
        <v>-1.5150380949791E-16</v>
      </c>
      <c r="AE634" s="53">
        <v>-9.1593399531575403E-18</v>
      </c>
      <c r="AF634" s="53">
        <v>-7.9762585425413603E-18</v>
      </c>
      <c r="AG634" s="53">
        <v>-3.1263186484054002E-17</v>
      </c>
      <c r="AH634" s="53">
        <v>9.1999999999999599E-3</v>
      </c>
      <c r="AI634" s="53">
        <v>-2.28789209799629E-16</v>
      </c>
      <c r="AJ634" s="53">
        <v>-4.6149195576106201E-16</v>
      </c>
      <c r="AK634" s="53">
        <v>-3.1669111777432603E-17</v>
      </c>
      <c r="AL634" s="53">
        <v>-3.2807090377673401E-16</v>
      </c>
      <c r="AM634" s="53">
        <v>-2.5988933227694099E-16</v>
      </c>
      <c r="AN634" s="53">
        <v>3.3178925065164302E-3</v>
      </c>
      <c r="AO634" s="53">
        <v>1.53335493063818E-3</v>
      </c>
      <c r="AP634" s="53">
        <v>2.2204460492503101E-16</v>
      </c>
      <c r="AQ634" s="53">
        <v>2.2204460492503101E-16</v>
      </c>
      <c r="AR634" s="53">
        <v>0.22600245661937601</v>
      </c>
      <c r="AS634" s="53">
        <v>0.67123849135652403</v>
      </c>
      <c r="AT634" s="53">
        <v>2.8017742190366399E-5</v>
      </c>
      <c r="AU634" s="53">
        <v>3.0340362330366601E-2</v>
      </c>
      <c r="AV634" s="53">
        <v>8.1796220323793297E-10</v>
      </c>
      <c r="AW634" s="53">
        <v>2.0212581382067898E-2</v>
      </c>
      <c r="AX634" s="53">
        <v>2.2204460492503101E-16</v>
      </c>
      <c r="AY634" s="53">
        <v>2.2204460492503101E-16</v>
      </c>
      <c r="AZ634" s="53">
        <v>2.2204460492503101E-16</v>
      </c>
      <c r="BA634" s="53">
        <v>2.2204460492503101E-16</v>
      </c>
      <c r="BB634" s="53">
        <v>2.2204460492503101E-16</v>
      </c>
      <c r="BC634" s="53">
        <v>2.2204460492503101E-16</v>
      </c>
      <c r="BD634" s="53">
        <v>8.4686249272606105E-5</v>
      </c>
      <c r="BE634" s="53">
        <v>0.99522255718498198</v>
      </c>
      <c r="BF634" s="53">
        <v>2.2204460492503101E-16</v>
      </c>
      <c r="BG634" s="53">
        <v>5.3890513454582497E-12</v>
      </c>
      <c r="BH634" s="53">
        <v>1.11935445149507E-4</v>
      </c>
      <c r="BI634" s="53">
        <v>2.2204460492503101E-16</v>
      </c>
      <c r="BJ634" s="53">
        <v>3.86455648041921E-3</v>
      </c>
      <c r="BK634" s="53">
        <v>7.6568057985278696E-10</v>
      </c>
      <c r="BL634" s="53">
        <v>2.2204460492503101E-16</v>
      </c>
      <c r="BN634" s="5">
        <f t="shared" si="46"/>
        <v>2</v>
      </c>
      <c r="BO634" s="5">
        <f t="shared" si="47"/>
        <v>1</v>
      </c>
      <c r="BQ634" s="5">
        <f t="shared" si="42"/>
        <v>2</v>
      </c>
      <c r="BR634" s="5">
        <f t="shared" si="43"/>
        <v>2</v>
      </c>
    </row>
    <row r="635" spans="1:70" x14ac:dyDescent="0.35">
      <c r="A635">
        <v>634</v>
      </c>
      <c r="B635" t="s">
        <v>2023</v>
      </c>
      <c r="C635">
        <v>5.2</v>
      </c>
      <c r="D635">
        <v>3.6</v>
      </c>
      <c r="E635">
        <v>3.1</v>
      </c>
      <c r="F635">
        <v>1.44</v>
      </c>
      <c r="G635">
        <v>1.68</v>
      </c>
      <c r="H635">
        <v>1.1599999999999999</v>
      </c>
      <c r="I635">
        <v>69.23</v>
      </c>
      <c r="K635" t="s">
        <v>1572</v>
      </c>
      <c r="L635">
        <v>4000</v>
      </c>
      <c r="M635" t="s">
        <v>104</v>
      </c>
      <c r="N635" t="s">
        <v>1370</v>
      </c>
      <c r="O635" s="53">
        <v>0.46433333333333299</v>
      </c>
      <c r="P635" s="53">
        <v>-5.2458037913538601E-17</v>
      </c>
      <c r="Q635" s="53">
        <v>-8.0158102377936299E-17</v>
      </c>
      <c r="R635" s="53">
        <v>-2.6395552410463099E-17</v>
      </c>
      <c r="S635" s="53">
        <v>-1.9123591599168301E-16</v>
      </c>
      <c r="T635" s="53">
        <v>-2.6784130469081901E-17</v>
      </c>
      <c r="U635" s="53">
        <v>-2.8210073166334801E-17</v>
      </c>
      <c r="V635" s="53">
        <v>-1.9195756095769E-16</v>
      </c>
      <c r="W635" s="53">
        <v>-2.6340041259231801E-17</v>
      </c>
      <c r="X635" s="53">
        <v>2.53E-2</v>
      </c>
      <c r="Y635" s="53">
        <v>0.208133333333333</v>
      </c>
      <c r="Z635" s="53">
        <v>0.99870000000000003</v>
      </c>
      <c r="AA635" s="53">
        <v>-3.3403835253409398E-16</v>
      </c>
      <c r="AB635" s="53">
        <v>-1.2784218128558699E-16</v>
      </c>
      <c r="AC635" s="53">
        <v>-2.81675724411734E-17</v>
      </c>
      <c r="AD635" s="53">
        <v>-1.5251688800788101E-16</v>
      </c>
      <c r="AE635" s="53">
        <v>1.1333333333333299E-2</v>
      </c>
      <c r="AF635" s="53">
        <v>-9.1558705062055902E-18</v>
      </c>
      <c r="AG635" s="53">
        <v>-3.1653499266148799E-17</v>
      </c>
      <c r="AH635" s="53">
        <v>1.4666666666665301E-3</v>
      </c>
      <c r="AI635" s="53">
        <v>1.7999999999997801E-3</v>
      </c>
      <c r="AJ635" s="53">
        <v>-4.7797876767674601E-16</v>
      </c>
      <c r="AK635" s="53">
        <v>2.0833333333333301E-2</v>
      </c>
      <c r="AL635" s="53">
        <v>1.66666666666633E-3</v>
      </c>
      <c r="AM635" s="53">
        <v>-2.60333421486791E-16</v>
      </c>
      <c r="AN635" s="53">
        <v>0.28585531667765002</v>
      </c>
      <c r="AO635" s="53">
        <v>3.6659887368780002E-2</v>
      </c>
      <c r="AP635" s="53">
        <v>2.2204460492503101E-16</v>
      </c>
      <c r="AQ635" s="53">
        <v>2.2204460492503101E-16</v>
      </c>
      <c r="AR635" s="53">
        <v>8.9032643211278698E-2</v>
      </c>
      <c r="AS635" s="53">
        <v>7.1307398769429306E-2</v>
      </c>
      <c r="AT635" s="53">
        <v>4.6408050864597602E-5</v>
      </c>
      <c r="AU635" s="53">
        <v>3.9766608811790297E-2</v>
      </c>
      <c r="AV635" s="53">
        <v>5.3601059219225598E-6</v>
      </c>
      <c r="AW635" s="53">
        <v>0.223262717204328</v>
      </c>
      <c r="AX635" s="53">
        <v>2.2204460492503101E-16</v>
      </c>
      <c r="AY635" s="53">
        <v>2.2204460492503101E-16</v>
      </c>
      <c r="AZ635" s="53">
        <v>2.2204460492503101E-16</v>
      </c>
      <c r="BA635" s="53">
        <v>2.2204460492503101E-16</v>
      </c>
      <c r="BB635" s="53">
        <v>4.8449350397855797E-12</v>
      </c>
      <c r="BC635" s="53">
        <v>2.2204460492503101E-16</v>
      </c>
      <c r="BD635" s="53">
        <v>4.0194009373146697E-5</v>
      </c>
      <c r="BE635" s="53">
        <v>0.96611607161989899</v>
      </c>
      <c r="BF635" s="53">
        <v>2.2204460492503101E-16</v>
      </c>
      <c r="BG635" s="53">
        <v>2.8001228189413302E-9</v>
      </c>
      <c r="BH635" s="53">
        <v>3.6658509680286798E-3</v>
      </c>
      <c r="BI635" s="53">
        <v>2.2204460492503101E-16</v>
      </c>
      <c r="BJ635" s="53">
        <v>1.9525086639777901E-2</v>
      </c>
      <c r="BK635" s="53">
        <v>2.5845414013195299E-7</v>
      </c>
      <c r="BL635" s="53">
        <v>2.2204460492503101E-16</v>
      </c>
      <c r="BN635" s="5">
        <f t="shared" si="46"/>
        <v>1</v>
      </c>
      <c r="BO635" s="5">
        <f t="shared" si="47"/>
        <v>1</v>
      </c>
      <c r="BQ635" s="5">
        <f t="shared" si="42"/>
        <v>1</v>
      </c>
      <c r="BR635" s="5">
        <f t="shared" si="43"/>
        <v>1</v>
      </c>
    </row>
    <row r="636" spans="1:70" x14ac:dyDescent="0.35">
      <c r="A636">
        <v>635</v>
      </c>
      <c r="B636" t="s">
        <v>2024</v>
      </c>
      <c r="C636">
        <v>5.2</v>
      </c>
      <c r="D636">
        <v>3.5</v>
      </c>
      <c r="E636">
        <v>3.1</v>
      </c>
      <c r="F636">
        <v>1.49</v>
      </c>
      <c r="G636">
        <v>1.68</v>
      </c>
      <c r="H636">
        <v>1.1299999999999999</v>
      </c>
      <c r="I636">
        <v>67.31</v>
      </c>
      <c r="K636" t="s">
        <v>1572</v>
      </c>
      <c r="L636">
        <v>4000</v>
      </c>
      <c r="M636" t="s">
        <v>104</v>
      </c>
      <c r="N636" t="s">
        <v>1370</v>
      </c>
      <c r="O636" s="53">
        <v>0.32533333333333297</v>
      </c>
      <c r="P636" s="53">
        <v>3.99999999999947E-4</v>
      </c>
      <c r="Q636" s="53">
        <v>3.17666666666667E-2</v>
      </c>
      <c r="R636" s="53">
        <v>-2.6312285683616199E-17</v>
      </c>
      <c r="S636" s="53">
        <v>-1.9151347174784001E-16</v>
      </c>
      <c r="T636" s="53">
        <v>-2.7255975254547599E-17</v>
      </c>
      <c r="U636" s="53">
        <v>-2.8284666275801802E-17</v>
      </c>
      <c r="V636" s="53">
        <v>-1.8984813721090201E-16</v>
      </c>
      <c r="W636" s="53">
        <v>-2.67286193178506E-17</v>
      </c>
      <c r="X636" s="53">
        <v>4.9099999999999998E-2</v>
      </c>
      <c r="Y636" s="53">
        <v>0.19676666666666701</v>
      </c>
      <c r="Z636" s="53">
        <v>0.99870000000000003</v>
      </c>
      <c r="AA636" s="53">
        <v>-3.3353875217301298E-16</v>
      </c>
      <c r="AB636" s="53">
        <v>-1.28425048373515E-16</v>
      </c>
      <c r="AC636" s="53">
        <v>-2.8445995559067701E-17</v>
      </c>
      <c r="AD636" s="53">
        <v>-1.5858148127989599E-16</v>
      </c>
      <c r="AE636" s="53">
        <v>8.3333333333333193E-3</v>
      </c>
      <c r="AF636" s="53">
        <v>-9.2096469339608707E-18</v>
      </c>
      <c r="AG636" s="53">
        <v>-3.1653499266148799E-17</v>
      </c>
      <c r="AH636" s="53">
        <v>-1.5903944827755401E-16</v>
      </c>
      <c r="AI636" s="53">
        <v>-2.6381674622655299E-16</v>
      </c>
      <c r="AJ636" s="53">
        <v>-4.8089310311638696E-16</v>
      </c>
      <c r="AK636" s="53">
        <v>2.2499999999999999E-2</v>
      </c>
      <c r="AL636" s="53">
        <v>1.66666666666633E-3</v>
      </c>
      <c r="AM636" s="53">
        <v>-2.60333421486791E-16</v>
      </c>
      <c r="AN636" s="53">
        <v>0.28949512128993898</v>
      </c>
      <c r="AO636" s="53">
        <v>4.2963712701529398E-2</v>
      </c>
      <c r="AP636" s="53">
        <v>2.2204460492503101E-16</v>
      </c>
      <c r="AQ636" s="53">
        <v>2.2204460492503101E-16</v>
      </c>
      <c r="AR636" s="53">
        <v>9.0003219210595106E-2</v>
      </c>
      <c r="AS636" s="53">
        <v>7.5407033371434701E-2</v>
      </c>
      <c r="AT636" s="53">
        <v>3.4947493347202103E-5</v>
      </c>
      <c r="AU636" s="53">
        <v>5.1613706512960503E-2</v>
      </c>
      <c r="AV636" s="53">
        <v>6.7923848793225597E-6</v>
      </c>
      <c r="AW636" s="53">
        <v>0.224739553310147</v>
      </c>
      <c r="AX636" s="53">
        <v>2.2204460492503101E-16</v>
      </c>
      <c r="AY636" s="53">
        <v>6.0564511706378602E-13</v>
      </c>
      <c r="AZ636" s="53">
        <v>2.2204460492503101E-16</v>
      </c>
      <c r="BA636" s="53">
        <v>2.2204460492503101E-16</v>
      </c>
      <c r="BB636" s="53">
        <v>4.5063208243588897E-11</v>
      </c>
      <c r="BC636" s="53">
        <v>2.2204460492503101E-16</v>
      </c>
      <c r="BD636" s="53">
        <v>7.44825547353567E-5</v>
      </c>
      <c r="BE636" s="53">
        <v>0.85521403635483295</v>
      </c>
      <c r="BF636" s="53">
        <v>2.2204460492503101E-16</v>
      </c>
      <c r="BG636" s="53">
        <v>4.0737939078769898E-9</v>
      </c>
      <c r="BH636" s="53">
        <v>5.9135003735281896E-3</v>
      </c>
      <c r="BI636" s="53">
        <v>2.2204460492503101E-16</v>
      </c>
      <c r="BJ636" s="53">
        <v>3.9010492445912197E-2</v>
      </c>
      <c r="BK636" s="53">
        <v>1.06589656157164E-6</v>
      </c>
      <c r="BL636" s="53">
        <v>2.2204460492503101E-16</v>
      </c>
      <c r="BN636" s="5">
        <f t="shared" si="46"/>
        <v>1</v>
      </c>
      <c r="BO636" s="5">
        <f t="shared" si="47"/>
        <v>1</v>
      </c>
      <c r="BQ636" s="5">
        <f t="shared" si="42"/>
        <v>1</v>
      </c>
      <c r="BR636" s="5">
        <f t="shared" si="43"/>
        <v>1</v>
      </c>
    </row>
    <row r="637" spans="1:70" x14ac:dyDescent="0.35">
      <c r="A637">
        <v>636</v>
      </c>
      <c r="B637" t="s">
        <v>2025</v>
      </c>
      <c r="C637">
        <v>4.7</v>
      </c>
      <c r="D637">
        <v>3</v>
      </c>
      <c r="E637">
        <v>2.9</v>
      </c>
      <c r="F637">
        <v>1.57</v>
      </c>
      <c r="G637">
        <v>1.62</v>
      </c>
      <c r="H637">
        <v>1.03</v>
      </c>
      <c r="I637">
        <v>63.83</v>
      </c>
      <c r="K637" t="s">
        <v>1572</v>
      </c>
      <c r="L637">
        <v>4000</v>
      </c>
      <c r="M637" t="s">
        <v>104</v>
      </c>
      <c r="N637" t="s">
        <v>1370</v>
      </c>
      <c r="O637" s="53">
        <v>6.0299999999999999E-2</v>
      </c>
      <c r="P637" s="53">
        <v>8.23333333333333E-2</v>
      </c>
      <c r="Q637" s="53">
        <v>0.118866666666667</v>
      </c>
      <c r="R637" s="53">
        <v>2.1818181818181598E-3</v>
      </c>
      <c r="S637" s="53">
        <v>-1.7785772854494999E-16</v>
      </c>
      <c r="T637" s="53">
        <v>-2.6395552410463099E-17</v>
      </c>
      <c r="U637" s="53">
        <v>-2.77850659147205E-17</v>
      </c>
      <c r="V637" s="53">
        <v>2.1666666666665E-3</v>
      </c>
      <c r="W637" s="53">
        <v>-2.6645352591003799E-17</v>
      </c>
      <c r="X637" s="53">
        <v>0.187</v>
      </c>
      <c r="Y637" s="53">
        <v>0.34156666666666702</v>
      </c>
      <c r="Z637" s="53">
        <v>0.28949999999999998</v>
      </c>
      <c r="AA637" s="53">
        <v>-3.1161184743666602E-16</v>
      </c>
      <c r="AB637" s="53">
        <v>3.19999999999989E-3</v>
      </c>
      <c r="AC637" s="53">
        <v>-3.2155701712444097E-17</v>
      </c>
      <c r="AD637" s="53">
        <v>-2.4263924203182799E-16</v>
      </c>
      <c r="AE637" s="53">
        <v>0.21879999999999999</v>
      </c>
      <c r="AF637" s="53">
        <v>4.9999999999999697E-4</v>
      </c>
      <c r="AG637" s="53">
        <v>-3.1679520118288501E-17</v>
      </c>
      <c r="AH637" s="53">
        <v>1.14E-2</v>
      </c>
      <c r="AI637" s="53">
        <v>-3.39173134022985E-16</v>
      </c>
      <c r="AJ637" s="53">
        <v>-4.7800652325236099E-16</v>
      </c>
      <c r="AK637" s="53">
        <v>0.380033333333333</v>
      </c>
      <c r="AL637" s="53">
        <v>-1.25177646026486E-16</v>
      </c>
      <c r="AM637" s="53">
        <v>-2.6036117706240701E-16</v>
      </c>
      <c r="AN637" s="53">
        <v>0.19331222458077299</v>
      </c>
      <c r="AO637" s="53">
        <v>0.189472898286285</v>
      </c>
      <c r="AP637" s="53">
        <v>2.2204460492503101E-16</v>
      </c>
      <c r="AQ637" s="53">
        <v>2.2204460492503101E-16</v>
      </c>
      <c r="AR637" s="53">
        <v>0.22705988585822201</v>
      </c>
      <c r="AS637" s="53">
        <v>5.6157656130373899E-2</v>
      </c>
      <c r="AT637" s="53">
        <v>9.5949540660191197E-6</v>
      </c>
      <c r="AU637" s="53">
        <v>0.48133346532753601</v>
      </c>
      <c r="AV637" s="53">
        <v>4.2013093168710401E-8</v>
      </c>
      <c r="AW637" s="53">
        <v>0.157669937501039</v>
      </c>
      <c r="AX637" s="53">
        <v>2.2204460492503101E-16</v>
      </c>
      <c r="AY637" s="53">
        <v>1.2812072066196299E-12</v>
      </c>
      <c r="AZ637" s="53">
        <v>2.2204460492503101E-16</v>
      </c>
      <c r="BA637" s="53">
        <v>2.2204460492503101E-16</v>
      </c>
      <c r="BB637" s="53">
        <v>9.552952922192771E-10</v>
      </c>
      <c r="BC637" s="53">
        <v>2.2204460492503101E-16</v>
      </c>
      <c r="BD637" s="53">
        <v>5.2557183400695905E-4</v>
      </c>
      <c r="BE637" s="53">
        <v>0.62975722839787296</v>
      </c>
      <c r="BF637" s="53">
        <v>2.2204460492503101E-16</v>
      </c>
      <c r="BG637" s="53">
        <v>9.8486393467701205E-9</v>
      </c>
      <c r="BH637" s="53">
        <v>1.5964512517368998E-2</v>
      </c>
      <c r="BI637" s="53">
        <v>2.2204460492503101E-16</v>
      </c>
      <c r="BJ637" s="53">
        <v>0.28864860649754098</v>
      </c>
      <c r="BK637" s="53">
        <v>1.2255211724045099E-5</v>
      </c>
      <c r="BL637" s="53">
        <v>2.2204460492503101E-16</v>
      </c>
      <c r="BN637" s="5">
        <f t="shared" si="46"/>
        <v>0</v>
      </c>
      <c r="BO637" s="5">
        <f t="shared" si="47"/>
        <v>0</v>
      </c>
      <c r="BQ637" s="5">
        <f t="shared" si="42"/>
        <v>0</v>
      </c>
      <c r="BR637" s="5">
        <f t="shared" si="43"/>
        <v>1</v>
      </c>
    </row>
    <row r="638" spans="1:70" x14ac:dyDescent="0.35">
      <c r="A638">
        <v>637</v>
      </c>
      <c r="B638" t="s">
        <v>2026</v>
      </c>
      <c r="C638">
        <v>5.3</v>
      </c>
      <c r="D638">
        <v>4</v>
      </c>
      <c r="E638">
        <v>3.4</v>
      </c>
      <c r="F638">
        <v>1.33</v>
      </c>
      <c r="G638">
        <v>1.56</v>
      </c>
      <c r="H638">
        <v>1.18</v>
      </c>
      <c r="I638">
        <v>75.47</v>
      </c>
      <c r="K638" t="s">
        <v>1572</v>
      </c>
      <c r="L638">
        <v>4000</v>
      </c>
      <c r="M638" t="s">
        <v>104</v>
      </c>
      <c r="N638" t="s">
        <v>1370</v>
      </c>
      <c r="O638" s="53">
        <v>0.21986666666666699</v>
      </c>
      <c r="P638" s="53">
        <v>1.91666666666667E-2</v>
      </c>
      <c r="Q638" s="53">
        <v>-8.1046280797636401E-17</v>
      </c>
      <c r="R638" s="53">
        <v>6.6666666666665298E-4</v>
      </c>
      <c r="S638" s="53">
        <v>-1.8762769116165101E-16</v>
      </c>
      <c r="T638" s="53">
        <v>-2.36477504245158E-17</v>
      </c>
      <c r="U638" s="53">
        <v>-2.76931255704937E-17</v>
      </c>
      <c r="V638" s="53">
        <v>-1.8213208718975701E-16</v>
      </c>
      <c r="W638" s="53">
        <v>-2.3037127760972E-17</v>
      </c>
      <c r="X638" s="53">
        <v>0.119866666666667</v>
      </c>
      <c r="Y638" s="53">
        <v>0.57694285714285698</v>
      </c>
      <c r="Z638" s="53">
        <v>0.99080000000000001</v>
      </c>
      <c r="AA638" s="53">
        <v>-3.32317506845925E-16</v>
      </c>
      <c r="AB638" s="53">
        <v>-1.1968204205459201E-16</v>
      </c>
      <c r="AC638" s="53">
        <v>-2.4750167193499102E-17</v>
      </c>
      <c r="AD638" s="53">
        <v>-1.32754918169553E-16</v>
      </c>
      <c r="AE638" s="53">
        <v>5.4666666666666501E-3</v>
      </c>
      <c r="AF638" s="53">
        <v>-7.3552275381416594E-18</v>
      </c>
      <c r="AG638" s="53">
        <v>-3.07583819525448E-17</v>
      </c>
      <c r="AH638" s="53">
        <v>-1.0325074129014E-16</v>
      </c>
      <c r="AI638" s="53">
        <v>4.99999999999902E-4</v>
      </c>
      <c r="AJ638" s="53">
        <v>-4.2274517220164398E-16</v>
      </c>
      <c r="AK638" s="53">
        <v>7.9999999999986495E-4</v>
      </c>
      <c r="AL638" s="53">
        <v>2.3333333333329901E-3</v>
      </c>
      <c r="AM638" s="53">
        <v>-2.5952850979393801E-16</v>
      </c>
      <c r="AN638" s="53">
        <v>0.15155151575485301</v>
      </c>
      <c r="AO638" s="53">
        <v>1.5747529376043001E-4</v>
      </c>
      <c r="AP638" s="53">
        <v>2.2204460492503101E-16</v>
      </c>
      <c r="AQ638" s="53">
        <v>2.2204460492503101E-16</v>
      </c>
      <c r="AR638" s="53">
        <v>4.2225415480620199E-2</v>
      </c>
      <c r="AS638" s="53">
        <v>0.91611559023469902</v>
      </c>
      <c r="AT638" s="53">
        <v>1.1492009167986E-4</v>
      </c>
      <c r="AU638" s="53">
        <v>4.6410390177588296E-3</v>
      </c>
      <c r="AV638" s="53">
        <v>5.68130146780766E-6</v>
      </c>
      <c r="AW638" s="53">
        <v>7.2413822842864503E-2</v>
      </c>
      <c r="AX638" s="53">
        <v>2.2204460492503101E-16</v>
      </c>
      <c r="AY638" s="53">
        <v>2.2204460492503101E-16</v>
      </c>
      <c r="AZ638" s="53">
        <v>2.2204460492503101E-16</v>
      </c>
      <c r="BA638" s="53">
        <v>2.2204460492503101E-16</v>
      </c>
      <c r="BB638" s="53">
        <v>2.2204460492503101E-16</v>
      </c>
      <c r="BC638" s="53">
        <v>2.2204460492503101E-16</v>
      </c>
      <c r="BD638" s="53">
        <v>1.24179472027047E-5</v>
      </c>
      <c r="BE638" s="53">
        <v>0.95363697624911403</v>
      </c>
      <c r="BF638" s="53">
        <v>2.2204460492503101E-16</v>
      </c>
      <c r="BG638" s="53">
        <v>1.45395798922696E-11</v>
      </c>
      <c r="BH638" s="53">
        <v>1.067670713646E-4</v>
      </c>
      <c r="BI638" s="53">
        <v>2.2204460492503101E-16</v>
      </c>
      <c r="BJ638" s="53">
        <v>4.5761144884024201E-3</v>
      </c>
      <c r="BK638" s="53">
        <v>9.3898345417229597E-10</v>
      </c>
      <c r="BL638" s="53">
        <v>2.2204460492503101E-16</v>
      </c>
      <c r="BN638" s="5">
        <f t="shared" si="46"/>
        <v>1</v>
      </c>
      <c r="BO638" s="5">
        <f t="shared" si="47"/>
        <v>2</v>
      </c>
      <c r="BQ638" s="5">
        <f t="shared" si="42"/>
        <v>2</v>
      </c>
      <c r="BR638" s="5">
        <f t="shared" si="43"/>
        <v>2</v>
      </c>
    </row>
    <row r="639" spans="1:70" x14ac:dyDescent="0.35">
      <c r="A639">
        <v>638</v>
      </c>
      <c r="B639" t="s">
        <v>2027</v>
      </c>
      <c r="C639">
        <v>5.2</v>
      </c>
      <c r="D639">
        <v>3.5</v>
      </c>
      <c r="E639">
        <v>3.3</v>
      </c>
      <c r="F639">
        <v>1.49</v>
      </c>
      <c r="G639">
        <v>1.58</v>
      </c>
      <c r="H639">
        <v>1.06</v>
      </c>
      <c r="I639">
        <v>67.31</v>
      </c>
      <c r="K639" t="s">
        <v>1572</v>
      </c>
      <c r="L639">
        <v>4000</v>
      </c>
      <c r="M639" t="s">
        <v>104</v>
      </c>
      <c r="N639" t="s">
        <v>1370</v>
      </c>
      <c r="O639" s="53">
        <v>7.6333333333333295E-2</v>
      </c>
      <c r="P639" s="53">
        <v>-5.88418203051333E-17</v>
      </c>
      <c r="Q639" s="53">
        <v>2.8733333333333302E-2</v>
      </c>
      <c r="R639" s="53">
        <v>4.9999999999997399E-4</v>
      </c>
      <c r="S639" s="53">
        <v>-1.90292226420752E-16</v>
      </c>
      <c r="T639" s="53">
        <v>-2.6756374893466299E-17</v>
      </c>
      <c r="U639" s="53">
        <v>-2.7712207528729499E-17</v>
      </c>
      <c r="V639" s="53">
        <v>2.1666666666664901E-3</v>
      </c>
      <c r="W639" s="53">
        <v>-2.66731081666194E-17</v>
      </c>
      <c r="X639" s="53">
        <v>0.110933333333333</v>
      </c>
      <c r="Y639" s="53">
        <v>0.69733333333333303</v>
      </c>
      <c r="Z639" s="53">
        <v>0.99960000000000004</v>
      </c>
      <c r="AA639" s="53">
        <v>-3.3267832932892798E-16</v>
      </c>
      <c r="AB639" s="53">
        <v>-1.2673195826096201E-16</v>
      </c>
      <c r="AC639" s="53">
        <v>-2.9262182954514803E-17</v>
      </c>
      <c r="AD639" s="53">
        <v>1.33333333333319E-3</v>
      </c>
      <c r="AE639" s="53">
        <v>2.9999999999999801E-3</v>
      </c>
      <c r="AF639" s="53">
        <v>-9.1298496540659402E-18</v>
      </c>
      <c r="AG639" s="53">
        <v>-3.1551150581066202E-17</v>
      </c>
      <c r="AH639" s="53">
        <v>1.0866666666666599E-2</v>
      </c>
      <c r="AI639" s="53">
        <v>-1.77108328003328E-16</v>
      </c>
      <c r="AJ639" s="53">
        <v>-4.8189230383854895E-16</v>
      </c>
      <c r="AK639" s="53">
        <v>2.0666666666666701E-2</v>
      </c>
      <c r="AL639" s="53">
        <v>-3.1916136400411699E-16</v>
      </c>
      <c r="AM639" s="53">
        <v>-2.6037505485021499E-16</v>
      </c>
      <c r="AN639" s="53">
        <v>0.10569026497385201</v>
      </c>
      <c r="AO639" s="53">
        <v>3.7377878487321603E-2</v>
      </c>
      <c r="AP639" s="53">
        <v>2.2204460492503101E-16</v>
      </c>
      <c r="AQ639" s="53">
        <v>2.2204460492503101E-16</v>
      </c>
      <c r="AR639" s="53">
        <v>7.82930736845662E-2</v>
      </c>
      <c r="AS639" s="53">
        <v>0.484424320448338</v>
      </c>
      <c r="AT639" s="53">
        <v>3.2571951995604198E-5</v>
      </c>
      <c r="AU639" s="53">
        <v>4.4615271935813001E-2</v>
      </c>
      <c r="AV639" s="53">
        <v>5.4925195814816002E-6</v>
      </c>
      <c r="AW639" s="53">
        <v>0.102236396412133</v>
      </c>
      <c r="AX639" s="53">
        <v>2.2204460492503101E-16</v>
      </c>
      <c r="AY639" s="53">
        <v>3.9940468986702001E-13</v>
      </c>
      <c r="AZ639" s="53">
        <v>2.2204460492503101E-16</v>
      </c>
      <c r="BA639" s="53">
        <v>2.2204460492503101E-16</v>
      </c>
      <c r="BB639" s="53">
        <v>2.9604609519456401E-11</v>
      </c>
      <c r="BC639" s="53">
        <v>2.2204460492503101E-16</v>
      </c>
      <c r="BD639" s="53">
        <v>2.6034877226111398E-4</v>
      </c>
      <c r="BE639" s="53">
        <v>0.95762163402941602</v>
      </c>
      <c r="BF639" s="53">
        <v>2.2204460492503101E-16</v>
      </c>
      <c r="BG639" s="53">
        <v>1.26243898509278E-10</v>
      </c>
      <c r="BH639" s="53">
        <v>2.03313247421148E-3</v>
      </c>
      <c r="BI639" s="53">
        <v>2.2204460492503101E-16</v>
      </c>
      <c r="BJ639" s="53">
        <v>6.8101718049801294E-2</v>
      </c>
      <c r="BK639" s="53">
        <v>6.7163772306380995E-7</v>
      </c>
      <c r="BL639" s="53">
        <v>2.2204460492503101E-16</v>
      </c>
      <c r="BN639" s="5">
        <f t="shared" si="46"/>
        <v>1</v>
      </c>
      <c r="BO639" s="5">
        <f t="shared" si="47"/>
        <v>1</v>
      </c>
      <c r="BQ639" s="5">
        <f t="shared" si="42"/>
        <v>2</v>
      </c>
      <c r="BR639" s="5">
        <f t="shared" si="43"/>
        <v>1</v>
      </c>
    </row>
    <row r="640" spans="1:70" x14ac:dyDescent="0.35">
      <c r="A640">
        <v>639</v>
      </c>
      <c r="B640" t="s">
        <v>2028</v>
      </c>
      <c r="C640">
        <v>5.6</v>
      </c>
      <c r="D640">
        <v>3.5</v>
      </c>
      <c r="E640">
        <v>3.1</v>
      </c>
      <c r="F640">
        <v>1.6</v>
      </c>
      <c r="G640">
        <v>1.81</v>
      </c>
      <c r="H640">
        <v>1.1299999999999999</v>
      </c>
      <c r="I640">
        <v>62.5</v>
      </c>
      <c r="K640" t="s">
        <v>1572</v>
      </c>
      <c r="L640">
        <v>4000</v>
      </c>
      <c r="M640" t="s">
        <v>104</v>
      </c>
      <c r="N640" t="s">
        <v>1370</v>
      </c>
      <c r="O640" s="53">
        <v>0.84803333333333297</v>
      </c>
      <c r="P640" s="53">
        <v>0.44413333333333299</v>
      </c>
      <c r="Q640" s="53">
        <v>5.89999999999994E-3</v>
      </c>
      <c r="R640" s="53">
        <v>1.4200000000000001E-2</v>
      </c>
      <c r="S640" s="53">
        <v>-1.9179102750399599E-16</v>
      </c>
      <c r="T640" s="53">
        <v>-2.74225087082414E-17</v>
      </c>
      <c r="U640" s="53">
        <v>-2.9183253036357802E-17</v>
      </c>
      <c r="V640" s="53">
        <v>-1.9068080447937101E-16</v>
      </c>
      <c r="W640" s="53">
        <v>-2.74225087082414E-17</v>
      </c>
      <c r="X640" s="53">
        <v>2.2599999999999999E-2</v>
      </c>
      <c r="Y640" s="53">
        <v>2.3999999999998402E-3</v>
      </c>
      <c r="Z640" s="53">
        <v>0.36526666666666602</v>
      </c>
      <c r="AA640" s="53">
        <v>-3.3326119641685601E-16</v>
      </c>
      <c r="AB640" s="53">
        <v>-1.3111733920823099E-16</v>
      </c>
      <c r="AC640" s="53">
        <v>-2.8490231007705099E-17</v>
      </c>
      <c r="AD640" s="53">
        <v>-1.6045498263395101E-16</v>
      </c>
      <c r="AE640" s="53">
        <v>2.0333333333333301E-2</v>
      </c>
      <c r="AF640" s="53">
        <v>-9.3206692364233803E-18</v>
      </c>
      <c r="AG640" s="53">
        <v>-3.1707275693904102E-17</v>
      </c>
      <c r="AH640" s="53">
        <v>-1.54376511574128E-16</v>
      </c>
      <c r="AI640" s="53">
        <v>-2.6698088184673501E-16</v>
      </c>
      <c r="AJ640" s="53">
        <v>-4.8089310311638696E-16</v>
      </c>
      <c r="AK640" s="53">
        <v>1.74999999999998E-2</v>
      </c>
      <c r="AL640" s="53">
        <v>-3.4700020634659299E-16</v>
      </c>
      <c r="AM640" s="53">
        <v>-2.6065261060637098E-16</v>
      </c>
      <c r="AN640" s="53">
        <v>0.450852385622102</v>
      </c>
      <c r="AO640" s="53">
        <v>0.13930000312132401</v>
      </c>
      <c r="AP640" s="53">
        <v>5.4556148702392403E-13</v>
      </c>
      <c r="AQ640" s="53">
        <v>2.2204460492503101E-16</v>
      </c>
      <c r="AR640" s="53">
        <v>4.3335247861778503E-2</v>
      </c>
      <c r="AS640" s="53">
        <v>7.1071106864704296E-4</v>
      </c>
      <c r="AT640" s="53">
        <v>6.3840552315877006E-5</v>
      </c>
      <c r="AU640" s="53">
        <v>4.8855188800241298E-2</v>
      </c>
      <c r="AV640" s="53">
        <v>1.02577108711587E-3</v>
      </c>
      <c r="AW640" s="53">
        <v>0.42635772925660298</v>
      </c>
      <c r="AX640" s="53">
        <v>1.3951786976109201E-13</v>
      </c>
      <c r="AY640" s="53">
        <v>3.11220607144897E-8</v>
      </c>
      <c r="AZ640" s="53">
        <v>2.2204460492503101E-16</v>
      </c>
      <c r="BA640" s="53">
        <v>2.2204460492503101E-16</v>
      </c>
      <c r="BB640" s="53">
        <v>3.0484211302541403E-8</v>
      </c>
      <c r="BC640" s="53">
        <v>2.2204460492503101E-16</v>
      </c>
      <c r="BD640" s="53">
        <v>1.4270233362004601E-4</v>
      </c>
      <c r="BE640" s="53">
        <v>0.45993001075897999</v>
      </c>
      <c r="BF640" s="53">
        <v>2.2204460492503101E-16</v>
      </c>
      <c r="BG640" s="53">
        <v>7.8326768027245598E-8</v>
      </c>
      <c r="BH640" s="53">
        <v>3.4837760253461802E-2</v>
      </c>
      <c r="BI640" s="53">
        <v>3.82977286376101E-11</v>
      </c>
      <c r="BJ640" s="53">
        <v>4.1846659858991997E-2</v>
      </c>
      <c r="BK640" s="53">
        <v>6.7338867532955898E-5</v>
      </c>
      <c r="BL640" s="53">
        <v>2.2204460492503101E-16</v>
      </c>
      <c r="BN640" s="5">
        <f t="shared" si="46"/>
        <v>1</v>
      </c>
      <c r="BO640" s="5">
        <f t="shared" si="47"/>
        <v>0</v>
      </c>
      <c r="BQ640" s="5">
        <f t="shared" si="42"/>
        <v>1</v>
      </c>
      <c r="BR640" s="5">
        <f t="shared" si="43"/>
        <v>0</v>
      </c>
    </row>
    <row r="641" spans="1:70" x14ac:dyDescent="0.35">
      <c r="A641">
        <v>640</v>
      </c>
      <c r="B641" t="s">
        <v>2029</v>
      </c>
      <c r="C641">
        <v>5.3</v>
      </c>
      <c r="D641">
        <v>3.9</v>
      </c>
      <c r="E641">
        <v>3.3</v>
      </c>
      <c r="F641">
        <v>1.36</v>
      </c>
      <c r="G641">
        <v>1.61</v>
      </c>
      <c r="H641">
        <v>1.18</v>
      </c>
      <c r="I641">
        <v>73.58</v>
      </c>
      <c r="K641" t="s">
        <v>1572</v>
      </c>
      <c r="L641">
        <v>4000</v>
      </c>
      <c r="M641" t="s">
        <v>104</v>
      </c>
      <c r="N641" t="s">
        <v>1370</v>
      </c>
      <c r="O641" s="53">
        <v>0.47360000000000002</v>
      </c>
      <c r="P641" s="53">
        <v>4.1666666666666501E-3</v>
      </c>
      <c r="Q641" s="53">
        <v>1.52333333333333E-2</v>
      </c>
      <c r="R641" s="53">
        <v>6.6666666666665201E-4</v>
      </c>
      <c r="S641" s="53">
        <v>-1.90125692967058E-16</v>
      </c>
      <c r="T641" s="53">
        <v>-2.48412401759879E-17</v>
      </c>
      <c r="U641" s="53">
        <v>-2.7871802088519403E-17</v>
      </c>
      <c r="V641" s="53">
        <v>-1.9156898289907101E-16</v>
      </c>
      <c r="W641" s="53">
        <v>-2.4868995751603501E-17</v>
      </c>
      <c r="X641" s="53">
        <v>4.4733333333333299E-2</v>
      </c>
      <c r="Y641" s="53">
        <v>0.48737619047619002</v>
      </c>
      <c r="Z641" s="53">
        <v>0.99280000000000002</v>
      </c>
      <c r="AA641" s="53">
        <v>-3.3217872896784698E-16</v>
      </c>
      <c r="AB641" s="53">
        <v>-1.25288668328949E-16</v>
      </c>
      <c r="AC641" s="53">
        <v>-2.6366929473109499E-17</v>
      </c>
      <c r="AD641" s="53">
        <v>-1.38722366926913E-16</v>
      </c>
      <c r="AE641" s="53">
        <v>5.4666666666666501E-3</v>
      </c>
      <c r="AF641" s="53">
        <v>-8.6181062286527807E-18</v>
      </c>
      <c r="AG641" s="53">
        <v>-3.1244104525818302E-17</v>
      </c>
      <c r="AH641" s="53">
        <v>-1.08468789505878E-16</v>
      </c>
      <c r="AI641" s="53">
        <v>4.9999999999989105E-4</v>
      </c>
      <c r="AJ641" s="53">
        <v>-4.3795522763900902E-16</v>
      </c>
      <c r="AK641" s="53">
        <v>-1.46466172523674E-16</v>
      </c>
      <c r="AL641" s="53">
        <v>2.3333333333329801E-3</v>
      </c>
      <c r="AM641" s="53">
        <v>-2.5998647679159601E-16</v>
      </c>
      <c r="AN641" s="53">
        <v>0.211329698257336</v>
      </c>
      <c r="AO641" s="53">
        <v>9.9358828664826296E-4</v>
      </c>
      <c r="AP641" s="53">
        <v>2.2204460492503101E-16</v>
      </c>
      <c r="AQ641" s="53">
        <v>2.2204460492503101E-16</v>
      </c>
      <c r="AR641" s="53">
        <v>4.8992975171009E-2</v>
      </c>
      <c r="AS641" s="53">
        <v>0.50599869652696905</v>
      </c>
      <c r="AT641" s="53">
        <v>1.08971915112566E-4</v>
      </c>
      <c r="AU641" s="53">
        <v>1.04217463684855E-2</v>
      </c>
      <c r="AV641" s="53">
        <v>8.4824244719108499E-6</v>
      </c>
      <c r="AW641" s="53">
        <v>0.114697227107246</v>
      </c>
      <c r="AX641" s="53">
        <v>2.2204460492503101E-16</v>
      </c>
      <c r="AY641" s="53">
        <v>2.2204460492503101E-16</v>
      </c>
      <c r="AZ641" s="53">
        <v>2.2204460492503101E-16</v>
      </c>
      <c r="BA641" s="53">
        <v>2.2204460492503101E-16</v>
      </c>
      <c r="BB641" s="53">
        <v>2.2204460492503101E-16</v>
      </c>
      <c r="BC641" s="53">
        <v>2.2204460492503101E-16</v>
      </c>
      <c r="BD641" s="53">
        <v>1.7183585207873301E-5</v>
      </c>
      <c r="BE641" s="53">
        <v>0.974653018872501</v>
      </c>
      <c r="BF641" s="53">
        <v>2.2204460492503101E-16</v>
      </c>
      <c r="BG641" s="53">
        <v>9.4384154943604095E-11</v>
      </c>
      <c r="BH641" s="53">
        <v>3.3135376769191101E-4</v>
      </c>
      <c r="BI641" s="53">
        <v>2.2204460492503101E-16</v>
      </c>
      <c r="BJ641" s="53">
        <v>6.3413902143141798E-3</v>
      </c>
      <c r="BK641" s="53">
        <v>5.7343768344436398E-9</v>
      </c>
      <c r="BL641" s="53">
        <v>2.2204460492503101E-16</v>
      </c>
      <c r="BN641" s="5">
        <f t="shared" si="46"/>
        <v>1</v>
      </c>
      <c r="BO641" s="5">
        <f t="shared" si="47"/>
        <v>1</v>
      </c>
      <c r="BQ641" s="5">
        <f t="shared" si="42"/>
        <v>1</v>
      </c>
      <c r="BR641" s="5">
        <f t="shared" si="43"/>
        <v>2</v>
      </c>
    </row>
    <row r="642" spans="1:70" x14ac:dyDescent="0.35">
      <c r="A642">
        <v>641</v>
      </c>
      <c r="B642" t="s">
        <v>2030</v>
      </c>
      <c r="C642">
        <v>5</v>
      </c>
      <c r="D642">
        <v>3.8</v>
      </c>
      <c r="E642">
        <v>3.3</v>
      </c>
      <c r="F642">
        <v>1.32</v>
      </c>
      <c r="G642">
        <v>1.52</v>
      </c>
      <c r="H642">
        <v>1.1499999999999999</v>
      </c>
      <c r="I642">
        <v>76</v>
      </c>
      <c r="K642" t="s">
        <v>1572</v>
      </c>
      <c r="L642">
        <v>4000</v>
      </c>
      <c r="M642" t="s">
        <v>104</v>
      </c>
      <c r="N642" t="s">
        <v>1370</v>
      </c>
      <c r="O642" s="53">
        <v>3.3066666666666703E-2</v>
      </c>
      <c r="P642" s="53">
        <v>5.6666666666666497E-3</v>
      </c>
      <c r="Q642" s="53">
        <v>-7.2053474298172699E-17</v>
      </c>
      <c r="R642" s="53">
        <v>-2.3175905639050099E-17</v>
      </c>
      <c r="S642" s="53">
        <v>-1.8535173396117001E-16</v>
      </c>
      <c r="T642" s="53">
        <v>-2.3703261575747101E-17</v>
      </c>
      <c r="U642" s="53">
        <v>-2.7500571264660301E-17</v>
      </c>
      <c r="V642" s="53">
        <v>-1.8735013540549499E-16</v>
      </c>
      <c r="W642" s="53">
        <v>-2.2676305277968799E-17</v>
      </c>
      <c r="X642" s="53">
        <v>7.0300000000000001E-2</v>
      </c>
      <c r="Y642" s="53">
        <v>0.91076666666666695</v>
      </c>
      <c r="Z642" s="53">
        <v>0.98916666666666697</v>
      </c>
      <c r="AA642" s="53">
        <v>-3.32317506845925E-16</v>
      </c>
      <c r="AB642" s="53">
        <v>-1.1984857550828601E-16</v>
      </c>
      <c r="AC642" s="53">
        <v>-2.52480328311044E-17</v>
      </c>
      <c r="AD642" s="53">
        <v>-1.3883338922937599E-16</v>
      </c>
      <c r="AE642" s="53">
        <v>1.9999999999999801E-3</v>
      </c>
      <c r="AF642" s="53">
        <v>-8.1549350605669695E-18</v>
      </c>
      <c r="AG642" s="53">
        <v>-3.11799197572071E-17</v>
      </c>
      <c r="AH642" s="53">
        <v>-1.1579626146840399E-16</v>
      </c>
      <c r="AI642" s="53">
        <v>3.4999999999998899E-3</v>
      </c>
      <c r="AJ642" s="53">
        <v>4.9999999999957197E-4</v>
      </c>
      <c r="AK642" s="53">
        <v>9.9999999999997096E-4</v>
      </c>
      <c r="AL642" s="53">
        <v>-3.34815508651332E-16</v>
      </c>
      <c r="AM642" s="53">
        <v>-2.5952850979393801E-16</v>
      </c>
      <c r="AN642" s="53">
        <v>1.53757483757087E-2</v>
      </c>
      <c r="AO642" s="53">
        <v>1.7373510432224201E-4</v>
      </c>
      <c r="AP642" s="53">
        <v>2.2204460492503101E-16</v>
      </c>
      <c r="AQ642" s="53">
        <v>2.2204460492503101E-16</v>
      </c>
      <c r="AR642" s="53">
        <v>8.6855629210236193E-2</v>
      </c>
      <c r="AS642" s="53">
        <v>0.75403809344487804</v>
      </c>
      <c r="AT642" s="53">
        <v>6.9897402064086802E-5</v>
      </c>
      <c r="AU642" s="53">
        <v>8.5831195628816095E-3</v>
      </c>
      <c r="AV642" s="53">
        <v>4.3864464811598003E-8</v>
      </c>
      <c r="AW642" s="53">
        <v>3.1120690916172901E-2</v>
      </c>
      <c r="AX642" s="53">
        <v>2.2204460492503101E-16</v>
      </c>
      <c r="AY642" s="53">
        <v>2.2204460492503101E-16</v>
      </c>
      <c r="AZ642" s="53">
        <v>2.2204460492503101E-16</v>
      </c>
      <c r="BA642" s="53">
        <v>2.2204460492503101E-16</v>
      </c>
      <c r="BB642" s="53">
        <v>2.2204460492503101E-16</v>
      </c>
      <c r="BC642" s="53">
        <v>2.2204460492503101E-16</v>
      </c>
      <c r="BD642" s="53">
        <v>2.30102616433653E-5</v>
      </c>
      <c r="BE642" s="53">
        <v>0.97914412846826304</v>
      </c>
      <c r="BF642" s="53">
        <v>2.2204460492503101E-16</v>
      </c>
      <c r="BG642" s="53">
        <v>6.3536902661123502E-12</v>
      </c>
      <c r="BH642" s="53">
        <v>6.5124215094976303E-5</v>
      </c>
      <c r="BI642" s="53">
        <v>2.2204460492503101E-16</v>
      </c>
      <c r="BJ642" s="53">
        <v>2.0492744146811798E-3</v>
      </c>
      <c r="BK642" s="53">
        <v>3.13770086952184E-10</v>
      </c>
      <c r="BL642" s="53">
        <v>2.2204460492503101E-16</v>
      </c>
      <c r="BN642" s="5">
        <f t="shared" si="46"/>
        <v>2</v>
      </c>
      <c r="BO642" s="5">
        <f t="shared" si="47"/>
        <v>2</v>
      </c>
      <c r="BQ642" s="5">
        <f t="shared" si="42"/>
        <v>2</v>
      </c>
      <c r="BR642" s="5">
        <f t="shared" si="43"/>
        <v>2</v>
      </c>
    </row>
    <row r="643" spans="1:70" x14ac:dyDescent="0.35">
      <c r="A643">
        <v>642</v>
      </c>
      <c r="B643" t="s">
        <v>2031</v>
      </c>
      <c r="C643">
        <v>4.9000000000000004</v>
      </c>
      <c r="D643">
        <v>3.8</v>
      </c>
      <c r="E643">
        <v>3.2</v>
      </c>
      <c r="F643">
        <v>1.29</v>
      </c>
      <c r="G643">
        <v>1.53</v>
      </c>
      <c r="H643">
        <v>1.19</v>
      </c>
      <c r="I643">
        <v>77.55</v>
      </c>
      <c r="K643" t="s">
        <v>1572</v>
      </c>
      <c r="L643">
        <v>4000</v>
      </c>
      <c r="M643" t="s">
        <v>104</v>
      </c>
      <c r="N643" t="s">
        <v>1370</v>
      </c>
      <c r="O643" s="53">
        <v>4.9000000000000002E-2</v>
      </c>
      <c r="P643" s="53">
        <v>8.4666666666666605E-3</v>
      </c>
      <c r="Q643" s="53">
        <v>-7.1942451995710097E-17</v>
      </c>
      <c r="R643" s="53">
        <v>4.1999999999999902E-3</v>
      </c>
      <c r="S643" s="53">
        <v>-1.8357537712177E-16</v>
      </c>
      <c r="T643" s="53">
        <v>-2.2842838731662601E-17</v>
      </c>
      <c r="U643" s="53">
        <v>-2.74918976472804E-17</v>
      </c>
      <c r="V643" s="53">
        <v>-1.86739512741951E-16</v>
      </c>
      <c r="W643" s="53">
        <v>-2.23709939461969E-17</v>
      </c>
      <c r="X643" s="53">
        <v>0.13769999999999999</v>
      </c>
      <c r="Y643" s="53">
        <v>0.77173333333333305</v>
      </c>
      <c r="Z643" s="53">
        <v>0.98229999999999995</v>
      </c>
      <c r="AA643" s="53">
        <v>-3.32317506845925E-16</v>
      </c>
      <c r="AB643" s="53">
        <v>-1.1807221866888499E-16</v>
      </c>
      <c r="AC643" s="53">
        <v>-2.3639076807136001E-17</v>
      </c>
      <c r="AD643" s="53">
        <v>-1.3751499938763299E-16</v>
      </c>
      <c r="AE643" s="53">
        <v>-3.3126279497253102E-17</v>
      </c>
      <c r="AF643" s="53">
        <v>-7.9432987964978008E-18</v>
      </c>
      <c r="AG643" s="53">
        <v>-3.0935323747094398E-17</v>
      </c>
      <c r="AH643" s="53">
        <v>-1.19293463995973E-16</v>
      </c>
      <c r="AI643" s="53">
        <v>4.9999999999986503E-4</v>
      </c>
      <c r="AJ643" s="53">
        <v>4.9999999999958595E-4</v>
      </c>
      <c r="AK643" s="53">
        <v>4.3333333333333201E-3</v>
      </c>
      <c r="AL643" s="53">
        <v>-3.3248404029961898E-16</v>
      </c>
      <c r="AM643" s="53">
        <v>-2.5864033137423799E-16</v>
      </c>
      <c r="AN643" s="53">
        <v>1.60970436958759E-2</v>
      </c>
      <c r="AO643" s="53">
        <v>6.9858804375678404E-5</v>
      </c>
      <c r="AP643" s="53">
        <v>2.2204460492503101E-16</v>
      </c>
      <c r="AQ643" s="53">
        <v>2.2204460492503101E-16</v>
      </c>
      <c r="AR643" s="53">
        <v>0.148234004455264</v>
      </c>
      <c r="AS643" s="53">
        <v>0.832426965763853</v>
      </c>
      <c r="AT643" s="53">
        <v>5.3814344616991299E-5</v>
      </c>
      <c r="AU643" s="53">
        <v>5.9142979009911998E-3</v>
      </c>
      <c r="AV643" s="53">
        <v>7.4234279883060199E-9</v>
      </c>
      <c r="AW643" s="53">
        <v>3.6936522528190498E-2</v>
      </c>
      <c r="AX643" s="53">
        <v>2.2204460492503101E-16</v>
      </c>
      <c r="AY643" s="53">
        <v>2.2204460492503101E-16</v>
      </c>
      <c r="AZ643" s="53">
        <v>2.2204460492503101E-16</v>
      </c>
      <c r="BA643" s="53">
        <v>2.2204460492503101E-16</v>
      </c>
      <c r="BB643" s="53">
        <v>2.2204460492503101E-16</v>
      </c>
      <c r="BC643" s="53">
        <v>2.2204460492503101E-16</v>
      </c>
      <c r="BD643" s="53">
        <v>8.5240364558438403E-6</v>
      </c>
      <c r="BE643" s="53">
        <v>0.94013991249370299</v>
      </c>
      <c r="BF643" s="53">
        <v>2.2204460492503101E-16</v>
      </c>
      <c r="BG643" s="53">
        <v>1.7554645980336499E-11</v>
      </c>
      <c r="BH643" s="53">
        <v>6.4346618772724299E-5</v>
      </c>
      <c r="BI643" s="53">
        <v>2.2204460492503101E-16</v>
      </c>
      <c r="BJ643" s="53">
        <v>1.0577374440097901E-3</v>
      </c>
      <c r="BK643" s="53">
        <v>8.9157528464821996E-11</v>
      </c>
      <c r="BL643" s="53">
        <v>2.2204460492503101E-16</v>
      </c>
      <c r="BN643" s="5">
        <f t="shared" si="46"/>
        <v>2</v>
      </c>
      <c r="BO643" s="5">
        <f t="shared" si="47"/>
        <v>2</v>
      </c>
      <c r="BQ643" s="5">
        <f t="shared" ref="BQ643:BQ706" si="48">COUNTIF(O643:AN643,"&gt;0.5")</f>
        <v>2</v>
      </c>
      <c r="BR643" s="5">
        <f t="shared" ref="BR643:BR706" si="49">COUNTIF(AO643:BL643,"&gt;0.5")</f>
        <v>2</v>
      </c>
    </row>
    <row r="644" spans="1:70" x14ac:dyDescent="0.35">
      <c r="A644">
        <v>643</v>
      </c>
      <c r="B644" t="s">
        <v>2032</v>
      </c>
      <c r="C644">
        <v>5.3</v>
      </c>
      <c r="D644">
        <v>3.4</v>
      </c>
      <c r="E644">
        <v>3.1</v>
      </c>
      <c r="F644">
        <v>1.56</v>
      </c>
      <c r="G644">
        <v>1.71</v>
      </c>
      <c r="H644">
        <v>1.1000000000000001</v>
      </c>
      <c r="I644">
        <v>64.150000000000006</v>
      </c>
      <c r="K644" t="s">
        <v>1572</v>
      </c>
      <c r="L644">
        <v>4000</v>
      </c>
      <c r="M644" t="s">
        <v>104</v>
      </c>
      <c r="N644" t="s">
        <v>1370</v>
      </c>
      <c r="O644" s="53">
        <v>0.3296</v>
      </c>
      <c r="P644" s="53">
        <v>5.3533333333333301E-2</v>
      </c>
      <c r="Q644" s="53">
        <v>7.1833333333333305E-2</v>
      </c>
      <c r="R644" s="53">
        <v>3.2666666666666699E-3</v>
      </c>
      <c r="S644" s="53">
        <v>-1.9123591599168301E-16</v>
      </c>
      <c r="T644" s="53">
        <v>-2.72837308301632E-17</v>
      </c>
      <c r="U644" s="53">
        <v>-2.8537935903294498E-17</v>
      </c>
      <c r="V644" s="53">
        <v>-1.8895995879120201E-16</v>
      </c>
      <c r="W644" s="53">
        <v>-2.7200464103316301E-17</v>
      </c>
      <c r="X644" s="53">
        <v>7.8399999999999997E-2</v>
      </c>
      <c r="Y644" s="53">
        <v>4.6199999999999998E-2</v>
      </c>
      <c r="Z644" s="53">
        <v>0.88066666666666704</v>
      </c>
      <c r="AA644" s="53">
        <v>7.9999999999967001E-4</v>
      </c>
      <c r="AB644" s="53">
        <v>-1.30284671939762E-16</v>
      </c>
      <c r="AC644" s="53">
        <v>-2.9620403352303998E-17</v>
      </c>
      <c r="AD644" s="53">
        <v>6.6666666666650401E-4</v>
      </c>
      <c r="AE644" s="53">
        <v>1.2166666666666701E-2</v>
      </c>
      <c r="AF644" s="53">
        <v>-9.2998525547116593E-18</v>
      </c>
      <c r="AG644" s="53">
        <v>-3.1667377053956599E-17</v>
      </c>
      <c r="AH644" s="53">
        <v>1.4066666666666601E-2</v>
      </c>
      <c r="AI644" s="53">
        <v>-2.7750024500505801E-16</v>
      </c>
      <c r="AJ644" s="53">
        <v>-4.8089310311638696E-16</v>
      </c>
      <c r="AK644" s="53">
        <v>1.68333333333332E-2</v>
      </c>
      <c r="AL644" s="53">
        <v>3.9999999999996601E-3</v>
      </c>
      <c r="AM644" s="53">
        <v>-2.60333421486791E-16</v>
      </c>
      <c r="AN644" s="53">
        <v>0.38178282395045698</v>
      </c>
      <c r="AO644" s="53">
        <v>0.128896000466314</v>
      </c>
      <c r="AP644" s="53">
        <v>2.2204460492503101E-16</v>
      </c>
      <c r="AQ644" s="53">
        <v>2.2204460492503101E-16</v>
      </c>
      <c r="AR644" s="53">
        <v>8.34776282790263E-2</v>
      </c>
      <c r="AS644" s="53">
        <v>3.0110662835657699E-2</v>
      </c>
      <c r="AT644" s="53">
        <v>2.9554232806021201E-5</v>
      </c>
      <c r="AU644" s="53">
        <v>7.4515744450332197E-2</v>
      </c>
      <c r="AV644" s="53">
        <v>3.6494824926812603E-5</v>
      </c>
      <c r="AW644" s="53">
        <v>0.29609701400510602</v>
      </c>
      <c r="AX644" s="53">
        <v>2.2204460492503101E-16</v>
      </c>
      <c r="AY644" s="53">
        <v>2.3215801950692601E-10</v>
      </c>
      <c r="AZ644" s="53">
        <v>2.2204460492503101E-16</v>
      </c>
      <c r="BA644" s="53">
        <v>2.2204460492503101E-16</v>
      </c>
      <c r="BB644" s="53">
        <v>2.9756340667306498E-9</v>
      </c>
      <c r="BC644" s="53">
        <v>2.2204460492503101E-16</v>
      </c>
      <c r="BD644" s="53">
        <v>1.68966855739967E-4</v>
      </c>
      <c r="BE644" s="53">
        <v>0.645905992705197</v>
      </c>
      <c r="BF644" s="53">
        <v>2.2204460492503101E-16</v>
      </c>
      <c r="BG644" s="53">
        <v>1.3187616248992001E-8</v>
      </c>
      <c r="BH644" s="53">
        <v>1.7688600850811E-2</v>
      </c>
      <c r="BI644" s="53">
        <v>7.07384266776476E-13</v>
      </c>
      <c r="BJ644" s="53">
        <v>9.2965779106434901E-2</v>
      </c>
      <c r="BK644" s="53">
        <v>1.47890831234108E-5</v>
      </c>
      <c r="BL644" s="53">
        <v>2.2204460492503101E-16</v>
      </c>
      <c r="BN644" s="5">
        <f t="shared" si="46"/>
        <v>1</v>
      </c>
      <c r="BO644" s="5">
        <f t="shared" si="47"/>
        <v>0</v>
      </c>
      <c r="BQ644" s="5">
        <f t="shared" si="48"/>
        <v>1</v>
      </c>
      <c r="BR644" s="5">
        <f t="shared" si="49"/>
        <v>1</v>
      </c>
    </row>
    <row r="645" spans="1:70" x14ac:dyDescent="0.35">
      <c r="A645">
        <v>644</v>
      </c>
      <c r="B645" t="s">
        <v>2033</v>
      </c>
      <c r="C645">
        <v>5</v>
      </c>
      <c r="D645">
        <v>3.6</v>
      </c>
      <c r="E645">
        <v>3.3</v>
      </c>
      <c r="F645">
        <v>1.39</v>
      </c>
      <c r="G645">
        <v>1.52</v>
      </c>
      <c r="H645">
        <v>1.0900000000000001</v>
      </c>
      <c r="I645">
        <v>72</v>
      </c>
      <c r="K645" t="s">
        <v>1572</v>
      </c>
      <c r="L645">
        <v>4000</v>
      </c>
      <c r="M645" t="s">
        <v>104</v>
      </c>
      <c r="N645" t="s">
        <v>1370</v>
      </c>
      <c r="O645" s="53">
        <v>6.6266666666666696E-2</v>
      </c>
      <c r="P645" s="53">
        <v>-5.39568389967826E-17</v>
      </c>
      <c r="Q645" s="53">
        <v>2.1666666666665898E-3</v>
      </c>
      <c r="R645" s="53">
        <v>1.39999999999999E-3</v>
      </c>
      <c r="S645" s="53">
        <v>-1.86850535044414E-16</v>
      </c>
      <c r="T645" s="53">
        <v>-2.49522624784504E-17</v>
      </c>
      <c r="U645" s="53">
        <v>-2.7835372895523802E-17</v>
      </c>
      <c r="V645" s="53">
        <v>2.4999999999998201E-3</v>
      </c>
      <c r="W645" s="53">
        <v>-2.5313084961453601E-17</v>
      </c>
      <c r="X645" s="53">
        <v>0.10136666666666699</v>
      </c>
      <c r="Y645" s="53">
        <v>0.88560000000000005</v>
      </c>
      <c r="Z645" s="53">
        <v>0.99850000000000005</v>
      </c>
      <c r="AA645" s="53">
        <v>-3.3301139623631598E-16</v>
      </c>
      <c r="AB645" s="53">
        <v>-1.24622534514174E-16</v>
      </c>
      <c r="AC645" s="53">
        <v>-2.8116398098632099E-17</v>
      </c>
      <c r="AD645" s="53">
        <v>-1.44204093111E-16</v>
      </c>
      <c r="AE645" s="53">
        <v>1.9999999999999801E-3</v>
      </c>
      <c r="AF645" s="53">
        <v>-8.6423923573164502E-18</v>
      </c>
      <c r="AG645" s="53">
        <v>-3.1486965812455001E-17</v>
      </c>
      <c r="AH645" s="53">
        <v>-1.21069820835373E-16</v>
      </c>
      <c r="AI645" s="53">
        <v>8.9999999999983398E-4</v>
      </c>
      <c r="AJ645" s="53">
        <v>-4.79810635667377E-16</v>
      </c>
      <c r="AK645" s="53">
        <v>-3.4555691641458E-17</v>
      </c>
      <c r="AL645" s="53">
        <v>-3.4031111262322599E-16</v>
      </c>
      <c r="AM645" s="53">
        <v>-2.5998647679159601E-16</v>
      </c>
      <c r="AN645" s="53">
        <v>2.3536191867213101E-2</v>
      </c>
      <c r="AO645" s="53">
        <v>5.0747560397027304E-3</v>
      </c>
      <c r="AP645" s="53">
        <v>2.2204460492503101E-16</v>
      </c>
      <c r="AQ645" s="53">
        <v>2.2204460492503101E-16</v>
      </c>
      <c r="AR645" s="53">
        <v>0.102819420008538</v>
      </c>
      <c r="AS645" s="53">
        <v>0.74095092229307102</v>
      </c>
      <c r="AT645" s="53">
        <v>3.7473133936336297E-5</v>
      </c>
      <c r="AU645" s="53">
        <v>2.4600296455919799E-2</v>
      </c>
      <c r="AV645" s="53">
        <v>1.3456041336789899E-7</v>
      </c>
      <c r="AW645" s="53">
        <v>4.3848990183752698E-2</v>
      </c>
      <c r="AX645" s="53">
        <v>2.2204460492503101E-16</v>
      </c>
      <c r="AY645" s="53">
        <v>2.2204460492503101E-16</v>
      </c>
      <c r="AZ645" s="53">
        <v>2.2204460492503101E-16</v>
      </c>
      <c r="BA645" s="53">
        <v>2.2204460492503101E-16</v>
      </c>
      <c r="BB645" s="53">
        <v>2.2204460492503101E-16</v>
      </c>
      <c r="BC645" s="53">
        <v>2.2204460492503101E-16</v>
      </c>
      <c r="BD645" s="53">
        <v>1.03162416600626E-4</v>
      </c>
      <c r="BE645" s="53">
        <v>0.99156691531438501</v>
      </c>
      <c r="BF645" s="53">
        <v>2.2204460492503101E-16</v>
      </c>
      <c r="BG645" s="53">
        <v>1.3067998899228799E-11</v>
      </c>
      <c r="BH645" s="53">
        <v>3.0558965407454799E-4</v>
      </c>
      <c r="BI645" s="53">
        <v>2.2204460492503101E-16</v>
      </c>
      <c r="BJ645" s="53">
        <v>1.2964232165750199E-2</v>
      </c>
      <c r="BK645" s="53">
        <v>9.96578427557653E-9</v>
      </c>
      <c r="BL645" s="53">
        <v>2.2204460492503101E-16</v>
      </c>
      <c r="BN645" s="5">
        <f t="shared" si="46"/>
        <v>2</v>
      </c>
      <c r="BO645" s="5">
        <f t="shared" si="47"/>
        <v>2</v>
      </c>
      <c r="BQ645" s="5">
        <f t="shared" si="48"/>
        <v>2</v>
      </c>
      <c r="BR645" s="5">
        <f t="shared" si="49"/>
        <v>2</v>
      </c>
    </row>
    <row r="646" spans="1:70" x14ac:dyDescent="0.35">
      <c r="A646">
        <v>645</v>
      </c>
      <c r="B646" t="s">
        <v>2034</v>
      </c>
      <c r="C646">
        <v>4.9000000000000004</v>
      </c>
      <c r="D646">
        <v>3.8</v>
      </c>
      <c r="E646">
        <v>3.1</v>
      </c>
      <c r="F646">
        <v>1.29</v>
      </c>
      <c r="G646">
        <v>1.58</v>
      </c>
      <c r="H646">
        <v>1.23</v>
      </c>
      <c r="I646">
        <v>77.55</v>
      </c>
      <c r="K646" t="s">
        <v>1572</v>
      </c>
      <c r="L646">
        <v>4000</v>
      </c>
      <c r="M646" t="s">
        <v>104</v>
      </c>
      <c r="N646" t="s">
        <v>1370</v>
      </c>
      <c r="O646" s="53">
        <v>0.144933333333333</v>
      </c>
      <c r="P646" s="53">
        <v>1.39666666666667E-2</v>
      </c>
      <c r="Q646" s="53">
        <v>-7.1942451995710097E-17</v>
      </c>
      <c r="R646" s="53">
        <v>3.1999999999999802E-3</v>
      </c>
      <c r="S646" s="53">
        <v>-1.8551826741486401E-16</v>
      </c>
      <c r="T646" s="53">
        <v>-2.3148150063434501E-17</v>
      </c>
      <c r="U646" s="53">
        <v>-2.7566490756747402E-17</v>
      </c>
      <c r="V646" s="53">
        <v>-1.89293025698589E-16</v>
      </c>
      <c r="W646" s="53">
        <v>-2.24820162486594E-17</v>
      </c>
      <c r="X646" s="53">
        <v>2.8766666666666701E-2</v>
      </c>
      <c r="Y646" s="53">
        <v>0.74316666666666698</v>
      </c>
      <c r="Z646" s="53">
        <v>0.98229999999999995</v>
      </c>
      <c r="AA646" s="53">
        <v>-3.3170688418238101E-16</v>
      </c>
      <c r="AB646" s="53">
        <v>-1.1832201884942601E-16</v>
      </c>
      <c r="AC646" s="53">
        <v>-2.4182912616854701E-17</v>
      </c>
      <c r="AD646" s="53">
        <v>-1.4127587988355099E-16</v>
      </c>
      <c r="AE646" s="53">
        <v>-3.3126279497253102E-17</v>
      </c>
      <c r="AF646" s="53">
        <v>-7.9936057773011296E-18</v>
      </c>
      <c r="AG646" s="53">
        <v>-3.1140021117259702E-17</v>
      </c>
      <c r="AH646" s="53">
        <v>-1.2406742300186099E-16</v>
      </c>
      <c r="AI646" s="53">
        <v>4.9999999999985397E-4</v>
      </c>
      <c r="AJ646" s="53">
        <v>4.9999999999961599E-4</v>
      </c>
      <c r="AK646" s="53">
        <v>7.3333333333333297E-3</v>
      </c>
      <c r="AL646" s="53">
        <v>-3.2518432391270799E-16</v>
      </c>
      <c r="AM646" s="53">
        <v>-2.5864033137423799E-16</v>
      </c>
      <c r="AN646" s="53">
        <v>3.3600742700749003E-2</v>
      </c>
      <c r="AO646" s="53">
        <v>8.2911804939065495E-5</v>
      </c>
      <c r="AP646" s="53">
        <v>2.2204460492503101E-16</v>
      </c>
      <c r="AQ646" s="53">
        <v>2.2204460492503101E-16</v>
      </c>
      <c r="AR646" s="53">
        <v>0.16735016240935499</v>
      </c>
      <c r="AS646" s="53">
        <v>0.75668031135884695</v>
      </c>
      <c r="AT646" s="53">
        <v>4.6095965202360601E-5</v>
      </c>
      <c r="AU646" s="53">
        <v>5.0872101987041E-3</v>
      </c>
      <c r="AV646" s="53">
        <v>8.7281773636745495E-9</v>
      </c>
      <c r="AW646" s="53">
        <v>6.2235501072368103E-2</v>
      </c>
      <c r="AX646" s="53">
        <v>2.2204460492503101E-16</v>
      </c>
      <c r="AY646" s="53">
        <v>2.2204460492503101E-16</v>
      </c>
      <c r="AZ646" s="53">
        <v>2.2204460492503101E-16</v>
      </c>
      <c r="BA646" s="53">
        <v>2.2204460492503101E-16</v>
      </c>
      <c r="BB646" s="53">
        <v>2.2204460492503101E-16</v>
      </c>
      <c r="BC646" s="53">
        <v>2.2204460492503101E-16</v>
      </c>
      <c r="BD646" s="53">
        <v>3.9110920103407598E-6</v>
      </c>
      <c r="BE646" s="53">
        <v>0.84961781479523601</v>
      </c>
      <c r="BF646" s="53">
        <v>2.2204460492503101E-16</v>
      </c>
      <c r="BG646" s="53">
        <v>1.1123811868146E-10</v>
      </c>
      <c r="BH646" s="53">
        <v>1.2539791463239301E-4</v>
      </c>
      <c r="BI646" s="53">
        <v>2.2204460492503101E-16</v>
      </c>
      <c r="BJ646" s="53">
        <v>8.6378510171170497E-4</v>
      </c>
      <c r="BK646" s="53">
        <v>1.15236406139162E-10</v>
      </c>
      <c r="BL646" s="53">
        <v>2.2204460492503101E-16</v>
      </c>
      <c r="BN646" s="5">
        <f t="shared" si="46"/>
        <v>2</v>
      </c>
      <c r="BO646" s="5">
        <f t="shared" si="47"/>
        <v>2</v>
      </c>
      <c r="BQ646" s="5">
        <f t="shared" si="48"/>
        <v>2</v>
      </c>
      <c r="BR646" s="5">
        <f t="shared" si="49"/>
        <v>2</v>
      </c>
    </row>
    <row r="647" spans="1:70" x14ac:dyDescent="0.35">
      <c r="A647">
        <v>646</v>
      </c>
      <c r="B647" t="s">
        <v>2035</v>
      </c>
      <c r="C647">
        <v>5.5</v>
      </c>
      <c r="D647">
        <v>3.4</v>
      </c>
      <c r="E647">
        <v>3.2</v>
      </c>
      <c r="F647">
        <v>1.62</v>
      </c>
      <c r="G647">
        <v>1.72</v>
      </c>
      <c r="H647">
        <v>1.06</v>
      </c>
      <c r="I647">
        <v>61.82</v>
      </c>
      <c r="K647" t="s">
        <v>1572</v>
      </c>
      <c r="L647">
        <v>4000</v>
      </c>
      <c r="M647" t="s">
        <v>104</v>
      </c>
      <c r="N647" t="s">
        <v>1370</v>
      </c>
      <c r="O647" s="53">
        <v>0.55403333333333304</v>
      </c>
      <c r="P647" s="53">
        <v>4.5133333333333303E-2</v>
      </c>
      <c r="Q647" s="53">
        <v>3.5666666666666701E-2</v>
      </c>
      <c r="R647" s="53">
        <v>2.7666666666666699E-3</v>
      </c>
      <c r="S647" s="53">
        <v>-1.9056978217690801E-16</v>
      </c>
      <c r="T647" s="53">
        <v>-2.7450264283857001E-17</v>
      </c>
      <c r="U647" s="53">
        <v>-2.8477220581635303E-17</v>
      </c>
      <c r="V647" s="53">
        <v>2.1666666666664901E-3</v>
      </c>
      <c r="W647" s="53">
        <v>-2.7478019859472599E-17</v>
      </c>
      <c r="X647" s="53">
        <v>0.100333333333333</v>
      </c>
      <c r="Y647" s="53">
        <v>6.0199999999999997E-2</v>
      </c>
      <c r="Z647" s="53">
        <v>0.81793333333333396</v>
      </c>
      <c r="AA647" s="53">
        <v>7.9999999999967001E-4</v>
      </c>
      <c r="AB647" s="53">
        <v>-1.30812027876459E-16</v>
      </c>
      <c r="AC647" s="53">
        <v>-2.95388713489331E-17</v>
      </c>
      <c r="AD647" s="53">
        <v>-1.5924761509467101E-16</v>
      </c>
      <c r="AE647" s="53">
        <v>5.4999999999999797E-3</v>
      </c>
      <c r="AF647" s="53">
        <v>-9.3501595355149897E-18</v>
      </c>
      <c r="AG647" s="53">
        <v>-3.1615335349677299E-17</v>
      </c>
      <c r="AH647" s="53">
        <v>2.0066666666666601E-2</v>
      </c>
      <c r="AI647" s="53">
        <v>-2.5004998072120099E-16</v>
      </c>
      <c r="AJ647" s="53">
        <v>-4.8189230383854895E-16</v>
      </c>
      <c r="AK647" s="53">
        <v>2.00666666666665E-2</v>
      </c>
      <c r="AL647" s="53">
        <v>-3.3348324102178102E-16</v>
      </c>
      <c r="AM647" s="53">
        <v>-2.6072199954540999E-16</v>
      </c>
      <c r="AN647" s="53">
        <v>0.30574823008026403</v>
      </c>
      <c r="AO647" s="53">
        <v>0.10303462536892501</v>
      </c>
      <c r="AP647" s="53">
        <v>2.2204460492503101E-16</v>
      </c>
      <c r="AQ647" s="53">
        <v>2.2204460492503101E-16</v>
      </c>
      <c r="AR647" s="53">
        <v>5.5811071625163799E-2</v>
      </c>
      <c r="AS647" s="53">
        <v>6.4799285012645102E-3</v>
      </c>
      <c r="AT647" s="53">
        <v>4.5788815799341E-5</v>
      </c>
      <c r="AU647" s="53">
        <v>7.4826563367186599E-2</v>
      </c>
      <c r="AV647" s="53">
        <v>3.2759349771953599E-4</v>
      </c>
      <c r="AW647" s="53">
        <v>0.27910320024842999</v>
      </c>
      <c r="AX647" s="53">
        <v>2.9079378742426302E-13</v>
      </c>
      <c r="AY647" s="53">
        <v>2.3463965545602201E-8</v>
      </c>
      <c r="AZ647" s="53">
        <v>2.2204460492503101E-16</v>
      </c>
      <c r="BA647" s="53">
        <v>2.2204460492503101E-16</v>
      </c>
      <c r="BB647" s="53">
        <v>3.9585407316037397E-8</v>
      </c>
      <c r="BC647" s="53">
        <v>2.2204460492503101E-16</v>
      </c>
      <c r="BD647" s="53">
        <v>4.6232168644294401E-4</v>
      </c>
      <c r="BE647" s="53">
        <v>0.41340892407479601</v>
      </c>
      <c r="BF647" s="53">
        <v>2.2204460492503101E-16</v>
      </c>
      <c r="BG647" s="53">
        <v>1.01329520877165E-8</v>
      </c>
      <c r="BH647" s="53">
        <v>2.0528057587173298E-2</v>
      </c>
      <c r="BI647" s="53">
        <v>1.9204908069286401E-11</v>
      </c>
      <c r="BJ647" s="53">
        <v>0.1165387863732</v>
      </c>
      <c r="BK647" s="53">
        <v>7.9417581686719898E-5</v>
      </c>
      <c r="BL647" s="53">
        <v>2.2204460492503101E-16</v>
      </c>
      <c r="BN647" s="5">
        <f t="shared" si="46"/>
        <v>1</v>
      </c>
      <c r="BO647" s="5">
        <f t="shared" si="47"/>
        <v>0</v>
      </c>
      <c r="BQ647" s="5">
        <f t="shared" si="48"/>
        <v>2</v>
      </c>
      <c r="BR647" s="5">
        <f t="shared" si="49"/>
        <v>0</v>
      </c>
    </row>
    <row r="648" spans="1:70" x14ac:dyDescent="0.35">
      <c r="A648">
        <v>647</v>
      </c>
      <c r="B648" t="s">
        <v>2036</v>
      </c>
      <c r="C648">
        <v>5</v>
      </c>
      <c r="D648">
        <v>3.3</v>
      </c>
      <c r="E648">
        <v>3.1</v>
      </c>
      <c r="F648">
        <v>1.52</v>
      </c>
      <c r="G648">
        <v>1.61</v>
      </c>
      <c r="H648">
        <v>1.06</v>
      </c>
      <c r="I648">
        <v>66</v>
      </c>
      <c r="K648" t="s">
        <v>1572</v>
      </c>
      <c r="L648">
        <v>4000</v>
      </c>
      <c r="M648" t="s">
        <v>104</v>
      </c>
      <c r="N648" t="s">
        <v>1370</v>
      </c>
      <c r="O648" s="53">
        <v>0.15770000000000001</v>
      </c>
      <c r="P648" s="53">
        <v>-6.2505556286396295E-17</v>
      </c>
      <c r="Q648" s="53">
        <v>0.1133</v>
      </c>
      <c r="R648" s="53">
        <v>9.9999999999999395E-4</v>
      </c>
      <c r="S648" s="53">
        <v>-1.8801626922026999E-16</v>
      </c>
      <c r="T648" s="53">
        <v>-2.7117197376469399E-17</v>
      </c>
      <c r="U648" s="53">
        <v>-2.7956803538842198E-17</v>
      </c>
      <c r="V648" s="53">
        <v>2.1666666666664901E-3</v>
      </c>
      <c r="W648" s="53">
        <v>-2.6922908347159999E-17</v>
      </c>
      <c r="X648" s="53">
        <v>0.1022</v>
      </c>
      <c r="Y648" s="53">
        <v>0.47546666666666698</v>
      </c>
      <c r="Z648" s="53">
        <v>0.993933333333334</v>
      </c>
      <c r="AA648" s="53">
        <v>-3.3240077357277199E-16</v>
      </c>
      <c r="AB648" s="53">
        <v>-1.2784218128558699E-16</v>
      </c>
      <c r="AC648" s="53">
        <v>-3.0984763366159702E-17</v>
      </c>
      <c r="AD648" s="53">
        <v>-1.83561499333962E-16</v>
      </c>
      <c r="AE648" s="53">
        <v>2.5666666666666699E-2</v>
      </c>
      <c r="AF648" s="53">
        <v>-9.1957691461530501E-18</v>
      </c>
      <c r="AG648" s="53">
        <v>-3.1672581224384499E-17</v>
      </c>
      <c r="AH648" s="53">
        <v>-1.5909495942878501E-16</v>
      </c>
      <c r="AI648" s="53">
        <v>-2.8521629502620301E-16</v>
      </c>
      <c r="AJ648" s="53">
        <v>-4.8067105851146196E-16</v>
      </c>
      <c r="AK648" s="53">
        <v>3.3733333333333303E-2</v>
      </c>
      <c r="AL648" s="53">
        <v>-3.0850322296771499E-16</v>
      </c>
      <c r="AM648" s="53">
        <v>-2.6036117706240701E-16</v>
      </c>
      <c r="AN648" s="53">
        <v>0.17276549367966801</v>
      </c>
      <c r="AO648" s="53">
        <v>6.4221954928487202E-2</v>
      </c>
      <c r="AP648" s="53">
        <v>2.2204460492503101E-16</v>
      </c>
      <c r="AQ648" s="53">
        <v>2.2204460492503101E-16</v>
      </c>
      <c r="AR648" s="53">
        <v>0.14265608378642999</v>
      </c>
      <c r="AS648" s="53">
        <v>0.15729434884114499</v>
      </c>
      <c r="AT648" s="53">
        <v>2.1297249614095601E-5</v>
      </c>
      <c r="AU648" s="53">
        <v>0.14467251550419699</v>
      </c>
      <c r="AV648" s="53">
        <v>7.2861118706391205E-7</v>
      </c>
      <c r="AW648" s="53">
        <v>0.146242089354084</v>
      </c>
      <c r="AX648" s="53">
        <v>2.2204460492503101E-16</v>
      </c>
      <c r="AY648" s="53">
        <v>5.3113670347756202E-13</v>
      </c>
      <c r="AZ648" s="53">
        <v>2.2204460492503101E-16</v>
      </c>
      <c r="BA648" s="53">
        <v>2.2204460492503101E-16</v>
      </c>
      <c r="BB648" s="53">
        <v>1.13743029359434E-10</v>
      </c>
      <c r="BC648" s="53">
        <v>2.2204460492503101E-16</v>
      </c>
      <c r="BD648" s="53">
        <v>2.7288457613495603E-4</v>
      </c>
      <c r="BE648" s="53">
        <v>0.85633156059509896</v>
      </c>
      <c r="BF648" s="53">
        <v>2.2204460492503101E-16</v>
      </c>
      <c r="BG648" s="53">
        <v>1.51231477023767E-9</v>
      </c>
      <c r="BH648" s="53">
        <v>5.5775121134259299E-3</v>
      </c>
      <c r="BI648" s="53">
        <v>2.2204460492503101E-16</v>
      </c>
      <c r="BJ648" s="53">
        <v>0.116432800727845</v>
      </c>
      <c r="BK648" s="53">
        <v>2.2066895346847799E-6</v>
      </c>
      <c r="BL648" s="53">
        <v>2.2204460492503101E-16</v>
      </c>
      <c r="BN648" s="5">
        <f t="shared" si="46"/>
        <v>1</v>
      </c>
      <c r="BO648" s="5">
        <f t="shared" si="47"/>
        <v>1</v>
      </c>
      <c r="BQ648" s="5">
        <f t="shared" si="48"/>
        <v>1</v>
      </c>
      <c r="BR648" s="5">
        <f t="shared" si="49"/>
        <v>1</v>
      </c>
    </row>
    <row r="649" spans="1:70" x14ac:dyDescent="0.35">
      <c r="A649">
        <v>648</v>
      </c>
      <c r="B649" t="s">
        <v>2037</v>
      </c>
      <c r="C649">
        <v>5.5</v>
      </c>
      <c r="D649">
        <v>3.2</v>
      </c>
      <c r="E649">
        <v>3</v>
      </c>
      <c r="F649">
        <v>1.72</v>
      </c>
      <c r="G649">
        <v>1.83</v>
      </c>
      <c r="H649">
        <v>1.07</v>
      </c>
      <c r="I649">
        <v>58.18</v>
      </c>
      <c r="K649" t="s">
        <v>1572</v>
      </c>
      <c r="L649">
        <v>4000</v>
      </c>
      <c r="M649" t="s">
        <v>104</v>
      </c>
      <c r="N649" t="s">
        <v>1370</v>
      </c>
      <c r="O649" s="53">
        <v>0.70536666666666703</v>
      </c>
      <c r="P649" s="53">
        <v>0.24103333333333299</v>
      </c>
      <c r="Q649" s="53">
        <v>7.5666666666666701E-2</v>
      </c>
      <c r="R649" s="53">
        <v>9.1566666666666699E-2</v>
      </c>
      <c r="S649" s="53">
        <v>-1.8302026560945699E-16</v>
      </c>
      <c r="T649" s="53">
        <v>-2.7339241981394501E-17</v>
      </c>
      <c r="U649" s="53">
        <v>-2.9082639074751203E-17</v>
      </c>
      <c r="V649" s="53">
        <v>4.99999999999817E-4</v>
      </c>
      <c r="W649" s="53">
        <v>-2.7478019859472599E-17</v>
      </c>
      <c r="X649" s="53">
        <v>0.15229999999999999</v>
      </c>
      <c r="Y649" s="53">
        <v>6.6999999999998996E-3</v>
      </c>
      <c r="Z649" s="53">
        <v>0.17353333333333301</v>
      </c>
      <c r="AA649" s="53">
        <v>-3.3187341763607499E-16</v>
      </c>
      <c r="AB649" s="53">
        <v>-1.32532873564628E-16</v>
      </c>
      <c r="AC649" s="53">
        <v>-3.1759317398183402E-17</v>
      </c>
      <c r="AD649" s="53">
        <v>-2.0207446826958601E-16</v>
      </c>
      <c r="AE649" s="53">
        <v>2.3E-2</v>
      </c>
      <c r="AF649" s="53">
        <v>-9.3588331528948705E-18</v>
      </c>
      <c r="AG649" s="53">
        <v>-3.1790542420750999E-17</v>
      </c>
      <c r="AH649" s="53">
        <v>7.3333333333333002E-3</v>
      </c>
      <c r="AI649" s="53">
        <v>-3.3584246494910999E-16</v>
      </c>
      <c r="AJ649" s="53">
        <v>-4.7556403259818601E-16</v>
      </c>
      <c r="AK649" s="53">
        <v>6.7033333333333306E-2</v>
      </c>
      <c r="AL649" s="53">
        <v>8.7333333333330498E-3</v>
      </c>
      <c r="AM649" s="53">
        <v>-2.6090241078691199E-16</v>
      </c>
      <c r="AN649" s="53">
        <v>0.355284833932693</v>
      </c>
      <c r="AO649" s="53">
        <v>0.12215279411602201</v>
      </c>
      <c r="AP649" s="53">
        <v>1.56666207555504E-10</v>
      </c>
      <c r="AQ649" s="53">
        <v>2.1778489827569699E-11</v>
      </c>
      <c r="AR649" s="53">
        <v>5.4604575777706901E-2</v>
      </c>
      <c r="AS649" s="53">
        <v>1.6955237553004801E-4</v>
      </c>
      <c r="AT649" s="53">
        <v>3.2302872013854602E-5</v>
      </c>
      <c r="AU649" s="53">
        <v>0.119657193850876</v>
      </c>
      <c r="AV649" s="53">
        <v>3.5656533286794299E-4</v>
      </c>
      <c r="AW649" s="53">
        <v>0.41402055332467902</v>
      </c>
      <c r="AX649" s="53">
        <v>1.2321164606630199E-11</v>
      </c>
      <c r="AY649" s="53">
        <v>2.58746663644672E-6</v>
      </c>
      <c r="AZ649" s="53">
        <v>2.2204460492503101E-16</v>
      </c>
      <c r="BA649" s="53">
        <v>2.2204460492503101E-16</v>
      </c>
      <c r="BB649" s="53">
        <v>2.7742963154713498E-6</v>
      </c>
      <c r="BC649" s="53">
        <v>2.2204460492503101E-16</v>
      </c>
      <c r="BD649" s="53">
        <v>5.0777854731398305E-4</v>
      </c>
      <c r="BE649" s="53">
        <v>9.9318489902316901E-3</v>
      </c>
      <c r="BF649" s="53">
        <v>2.2204460492503101E-16</v>
      </c>
      <c r="BG649" s="53">
        <v>4.4340397776132702E-7</v>
      </c>
      <c r="BH649" s="53">
        <v>0.102330447728575</v>
      </c>
      <c r="BI649" s="53">
        <v>3.5927966728033901E-9</v>
      </c>
      <c r="BJ649" s="53">
        <v>0.12121923597747999</v>
      </c>
      <c r="BK649" s="53">
        <v>1.3866077446201401E-3</v>
      </c>
      <c r="BL649" s="53">
        <v>2.2204460492503101E-16</v>
      </c>
      <c r="BN649" s="5">
        <f t="shared" si="46"/>
        <v>1</v>
      </c>
      <c r="BO649" s="5">
        <f t="shared" si="47"/>
        <v>0</v>
      </c>
      <c r="BQ649" s="5">
        <f t="shared" si="48"/>
        <v>1</v>
      </c>
      <c r="BR649" s="5">
        <f t="shared" si="49"/>
        <v>0</v>
      </c>
    </row>
    <row r="650" spans="1:70" x14ac:dyDescent="0.35">
      <c r="A650">
        <v>649</v>
      </c>
      <c r="B650" t="s">
        <v>2038</v>
      </c>
      <c r="C650">
        <v>5</v>
      </c>
      <c r="D650">
        <v>3.5</v>
      </c>
      <c r="E650">
        <v>3.2</v>
      </c>
      <c r="F650">
        <v>1.43</v>
      </c>
      <c r="G650">
        <v>1.56</v>
      </c>
      <c r="H650">
        <v>1.0900000000000001</v>
      </c>
      <c r="I650">
        <v>70</v>
      </c>
      <c r="K650" t="s">
        <v>1572</v>
      </c>
      <c r="L650">
        <v>4000</v>
      </c>
      <c r="M650" t="s">
        <v>104</v>
      </c>
      <c r="N650" t="s">
        <v>1370</v>
      </c>
      <c r="O650" s="53">
        <v>4.6466666666666698E-2</v>
      </c>
      <c r="P650" s="53">
        <v>-5.5067062021407801E-17</v>
      </c>
      <c r="Q650" s="53">
        <v>1.16666666666659E-3</v>
      </c>
      <c r="R650" s="53">
        <v>6.7999999999999996E-3</v>
      </c>
      <c r="S650" s="53">
        <v>-1.89459559152283E-16</v>
      </c>
      <c r="T650" s="53">
        <v>-2.6090241078691199E-17</v>
      </c>
      <c r="U650" s="53">
        <v>-2.8241298188902403E-17</v>
      </c>
      <c r="V650" s="53">
        <v>4.9999999999981797E-4</v>
      </c>
      <c r="W650" s="53">
        <v>-2.6062485503075499E-17</v>
      </c>
      <c r="X650" s="53">
        <v>0.14099999999999999</v>
      </c>
      <c r="Y650" s="53">
        <v>0.79646666666666699</v>
      </c>
      <c r="Z650" s="53">
        <v>0.99333333333333296</v>
      </c>
      <c r="AA650" s="53">
        <v>-3.3317792969000902E-16</v>
      </c>
      <c r="AB650" s="53">
        <v>-1.2523315717771799E-16</v>
      </c>
      <c r="AC650" s="53">
        <v>-2.8619467906665402E-17</v>
      </c>
      <c r="AD650" s="53">
        <v>-1.5500101202547999E-16</v>
      </c>
      <c r="AE650" s="53">
        <v>2.6666666666666501E-3</v>
      </c>
      <c r="AF650" s="53">
        <v>-8.9078050491408994E-18</v>
      </c>
      <c r="AG650" s="53">
        <v>-3.1486965812455001E-17</v>
      </c>
      <c r="AH650" s="53">
        <v>9.1999999999999599E-3</v>
      </c>
      <c r="AI650" s="53">
        <v>-2.3461788067891099E-16</v>
      </c>
      <c r="AJ650" s="53">
        <v>-4.8089310311638696E-16</v>
      </c>
      <c r="AK650" s="53">
        <v>-3.4472424914611098E-17</v>
      </c>
      <c r="AL650" s="53">
        <v>-3.3964497880845102E-16</v>
      </c>
      <c r="AM650" s="53">
        <v>-2.6036117706240701E-16</v>
      </c>
      <c r="AN650" s="53">
        <v>7.5808965798345104E-2</v>
      </c>
      <c r="AO650" s="53">
        <v>1.3977995578311701E-2</v>
      </c>
      <c r="AP650" s="53">
        <v>2.2204460492503101E-16</v>
      </c>
      <c r="AQ650" s="53">
        <v>2.2204460492503101E-16</v>
      </c>
      <c r="AR650" s="53">
        <v>0.13490415170342701</v>
      </c>
      <c r="AS650" s="53">
        <v>0.49665238519000099</v>
      </c>
      <c r="AT650" s="53">
        <v>3.1584765061882398E-5</v>
      </c>
      <c r="AU650" s="53">
        <v>5.2687665397694899E-2</v>
      </c>
      <c r="AV650" s="53">
        <v>2.7124908036095297E-7</v>
      </c>
      <c r="AW650" s="53">
        <v>8.5533617298424E-2</v>
      </c>
      <c r="AX650" s="53">
        <v>2.2204460492503101E-16</v>
      </c>
      <c r="AY650" s="53">
        <v>2.2204460492503101E-16</v>
      </c>
      <c r="AZ650" s="53">
        <v>2.2204460492503101E-16</v>
      </c>
      <c r="BA650" s="53">
        <v>2.2204460492503101E-16</v>
      </c>
      <c r="BB650" s="53">
        <v>7.1574152023003797E-13</v>
      </c>
      <c r="BC650" s="53">
        <v>2.2204460492503101E-16</v>
      </c>
      <c r="BD650" s="53">
        <v>1.16889684079943E-4</v>
      </c>
      <c r="BE650" s="53">
        <v>0.97697065381828496</v>
      </c>
      <c r="BF650" s="53">
        <v>2.2204460492503101E-16</v>
      </c>
      <c r="BG650" s="53">
        <v>1.29690171338194E-10</v>
      </c>
      <c r="BH650" s="53">
        <v>1.0534327082942401E-3</v>
      </c>
      <c r="BI650" s="53">
        <v>2.2204460492503101E-16</v>
      </c>
      <c r="BJ650" s="53">
        <v>3.1269929867298298E-2</v>
      </c>
      <c r="BK650" s="53">
        <v>7.1759249064574196E-8</v>
      </c>
      <c r="BL650" s="53">
        <v>2.2204460492503101E-16</v>
      </c>
      <c r="BN650" s="5">
        <f t="shared" si="46"/>
        <v>2</v>
      </c>
      <c r="BO650" s="5">
        <f t="shared" si="47"/>
        <v>1</v>
      </c>
      <c r="BQ650" s="5">
        <f t="shared" si="48"/>
        <v>2</v>
      </c>
      <c r="BR650" s="5">
        <f t="shared" si="49"/>
        <v>1</v>
      </c>
    </row>
    <row r="651" spans="1:70" x14ac:dyDescent="0.35">
      <c r="A651">
        <v>650</v>
      </c>
      <c r="B651" t="s">
        <v>2039</v>
      </c>
      <c r="C651">
        <v>5.0999999999999996</v>
      </c>
      <c r="D651">
        <v>3.7</v>
      </c>
      <c r="E651">
        <v>3.4</v>
      </c>
      <c r="F651">
        <v>1.38</v>
      </c>
      <c r="G651">
        <v>1.5</v>
      </c>
      <c r="H651">
        <v>1.0900000000000001</v>
      </c>
      <c r="I651">
        <v>72.55</v>
      </c>
      <c r="K651" t="s">
        <v>1572</v>
      </c>
      <c r="L651">
        <v>4000</v>
      </c>
      <c r="M651" t="s">
        <v>104</v>
      </c>
      <c r="N651" t="s">
        <v>1370</v>
      </c>
      <c r="O651" s="53">
        <v>4.4233333333333298E-2</v>
      </c>
      <c r="P651" s="53">
        <v>4.8999999999999903E-3</v>
      </c>
      <c r="Q651" s="53">
        <v>2.1666666666665898E-3</v>
      </c>
      <c r="R651" s="53">
        <v>3.9999999999997698E-4</v>
      </c>
      <c r="S651" s="53">
        <v>-1.86739512741951E-16</v>
      </c>
      <c r="T651" s="53">
        <v>-2.4591439995447199E-17</v>
      </c>
      <c r="U651" s="53">
        <v>-2.7672308888781999E-17</v>
      </c>
      <c r="V651" s="53">
        <v>4.9999999999982697E-4</v>
      </c>
      <c r="W651" s="53">
        <v>-2.4730217873525399E-17</v>
      </c>
      <c r="X651" s="53">
        <v>9.7566666666666593E-2</v>
      </c>
      <c r="Y651" s="53">
        <v>0.922366666666667</v>
      </c>
      <c r="Z651" s="53">
        <v>0.998</v>
      </c>
      <c r="AA651" s="53">
        <v>-3.3234526242154101E-16</v>
      </c>
      <c r="AB651" s="53">
        <v>-1.2442824548486399E-16</v>
      </c>
      <c r="AC651" s="53">
        <v>-2.7824097192929998E-17</v>
      </c>
      <c r="AD651" s="53">
        <v>-1.4192813591051801E-16</v>
      </c>
      <c r="AE651" s="53">
        <v>-2.0372592501871601E-17</v>
      </c>
      <c r="AF651" s="53">
        <v>-8.5192269905221005E-18</v>
      </c>
      <c r="AG651" s="53">
        <v>-3.1193797545014901E-17</v>
      </c>
      <c r="AH651" s="53">
        <v>-1.1302070390684101E-16</v>
      </c>
      <c r="AI651" s="53">
        <v>3.9999999999998899E-3</v>
      </c>
      <c r="AJ651" s="53">
        <v>-4.7525872126641402E-16</v>
      </c>
      <c r="AK651" s="53">
        <v>2.79999999999998E-3</v>
      </c>
      <c r="AL651" s="53">
        <v>-3.3717473257865998E-16</v>
      </c>
      <c r="AM651" s="53">
        <v>-2.5998647679159601E-16</v>
      </c>
      <c r="AN651" s="53">
        <v>3.0231422132766101E-2</v>
      </c>
      <c r="AO651" s="53">
        <v>2.8623808327210001E-3</v>
      </c>
      <c r="AP651" s="53">
        <v>2.2204460492503101E-16</v>
      </c>
      <c r="AQ651" s="53">
        <v>2.2204460492503101E-16</v>
      </c>
      <c r="AR651" s="53">
        <v>8.0444642028385804E-2</v>
      </c>
      <c r="AS651" s="53">
        <v>0.93270226922602995</v>
      </c>
      <c r="AT651" s="53">
        <v>4.3014438350692399E-5</v>
      </c>
      <c r="AU651" s="53">
        <v>1.3456204322668801E-2</v>
      </c>
      <c r="AV651" s="53">
        <v>4.8225159110981599E-7</v>
      </c>
      <c r="AW651" s="53">
        <v>4.1428572395542498E-2</v>
      </c>
      <c r="AX651" s="53">
        <v>2.2204460492503101E-16</v>
      </c>
      <c r="AY651" s="53">
        <v>2.2204460492503101E-16</v>
      </c>
      <c r="AZ651" s="53">
        <v>2.2204460492503101E-16</v>
      </c>
      <c r="BA651" s="53">
        <v>2.2204460492503101E-16</v>
      </c>
      <c r="BB651" s="53">
        <v>2.2204460492503101E-16</v>
      </c>
      <c r="BC651" s="53">
        <v>2.2204460492503101E-16</v>
      </c>
      <c r="BD651" s="53">
        <v>9.1091660537159799E-5</v>
      </c>
      <c r="BE651" s="53">
        <v>0.99081638488180002</v>
      </c>
      <c r="BF651" s="53">
        <v>2.2204460492503101E-16</v>
      </c>
      <c r="BG651" s="53">
        <v>4.8655281630720801E-12</v>
      </c>
      <c r="BH651" s="53">
        <v>2.0454199443767501E-4</v>
      </c>
      <c r="BI651" s="53">
        <v>2.2204460492503101E-16</v>
      </c>
      <c r="BJ651" s="53">
        <v>1.42467496102126E-2</v>
      </c>
      <c r="BK651" s="53">
        <v>6.4918856599666002E-9</v>
      </c>
      <c r="BL651" s="53">
        <v>2.2204460492503101E-16</v>
      </c>
      <c r="BN651" s="5">
        <f t="shared" si="46"/>
        <v>2</v>
      </c>
      <c r="BO651" s="5">
        <f t="shared" si="47"/>
        <v>2</v>
      </c>
      <c r="BQ651" s="5">
        <f t="shared" si="48"/>
        <v>2</v>
      </c>
      <c r="BR651" s="5">
        <f t="shared" si="49"/>
        <v>2</v>
      </c>
    </row>
    <row r="652" spans="1:70" x14ac:dyDescent="0.35">
      <c r="A652">
        <v>651</v>
      </c>
      <c r="B652" t="s">
        <v>2040</v>
      </c>
      <c r="C652">
        <v>5.0999999999999996</v>
      </c>
      <c r="D652">
        <v>3.4</v>
      </c>
      <c r="E652">
        <v>3.2</v>
      </c>
      <c r="F652">
        <v>1.5</v>
      </c>
      <c r="G652">
        <v>1.59</v>
      </c>
      <c r="H652">
        <v>1.06</v>
      </c>
      <c r="I652">
        <v>66.67</v>
      </c>
      <c r="K652" t="s">
        <v>1572</v>
      </c>
      <c r="L652">
        <v>4000</v>
      </c>
      <c r="M652" t="s">
        <v>104</v>
      </c>
      <c r="N652" t="s">
        <v>1370</v>
      </c>
      <c r="O652" s="53">
        <v>0.106966666666667</v>
      </c>
      <c r="P652" s="53">
        <v>1.9999999999999298E-3</v>
      </c>
      <c r="Q652" s="53">
        <v>3.6166666666666597E-2</v>
      </c>
      <c r="R652" s="53">
        <v>2.2666666666666699E-3</v>
      </c>
      <c r="S652" s="53">
        <v>-1.90292226420752E-16</v>
      </c>
      <c r="T652" s="53">
        <v>-2.6950663922775699E-17</v>
      </c>
      <c r="U652" s="53">
        <v>-2.7809352043384199E-17</v>
      </c>
      <c r="V652" s="53">
        <v>2.1666666666664901E-3</v>
      </c>
      <c r="W652" s="53">
        <v>-2.6700863742235002E-17</v>
      </c>
      <c r="X652" s="53">
        <v>9.5066666666666702E-2</v>
      </c>
      <c r="Y652" s="53">
        <v>0.65973333333333295</v>
      </c>
      <c r="Z652" s="53">
        <v>0.99960000000000004</v>
      </c>
      <c r="AA652" s="53">
        <v>7.9999999999967001E-4</v>
      </c>
      <c r="AB652" s="53">
        <v>-1.27065025168349E-16</v>
      </c>
      <c r="AC652" s="53">
        <v>-2.9512850496793397E-17</v>
      </c>
      <c r="AD652" s="53">
        <v>-1.5663859098680201E-16</v>
      </c>
      <c r="AE652" s="53">
        <v>2.6666666666666501E-3</v>
      </c>
      <c r="AF652" s="53">
        <v>-9.1714830174893805E-18</v>
      </c>
      <c r="AG652" s="53">
        <v>-3.1551150581066202E-17</v>
      </c>
      <c r="AH652" s="53">
        <v>6.9999999999999602E-3</v>
      </c>
      <c r="AI652" s="53">
        <v>-2.4780177909633501E-16</v>
      </c>
      <c r="AJ652" s="53">
        <v>-4.8189230383854895E-16</v>
      </c>
      <c r="AK652" s="53">
        <v>6.59999999999998E-3</v>
      </c>
      <c r="AL652" s="53">
        <v>-3.17718074072104E-16</v>
      </c>
      <c r="AM652" s="53">
        <v>-2.6036117706240701E-16</v>
      </c>
      <c r="AN652" s="53">
        <v>0.16316310962157801</v>
      </c>
      <c r="AO652" s="53">
        <v>6.5710705343703504E-2</v>
      </c>
      <c r="AP652" s="53">
        <v>2.2204460492503101E-16</v>
      </c>
      <c r="AQ652" s="53">
        <v>2.2204460492503101E-16</v>
      </c>
      <c r="AR652" s="53">
        <v>0.121891359036228</v>
      </c>
      <c r="AS652" s="53">
        <v>0.35997488579486803</v>
      </c>
      <c r="AT652" s="53">
        <v>2.5328597426417299E-5</v>
      </c>
      <c r="AU652" s="53">
        <v>8.6365289182606803E-2</v>
      </c>
      <c r="AV652" s="53">
        <v>2.1646473283085899E-6</v>
      </c>
      <c r="AW652" s="53">
        <v>0.13525383107269701</v>
      </c>
      <c r="AX652" s="53">
        <v>2.2204460492503101E-16</v>
      </c>
      <c r="AY652" s="53">
        <v>5.6922100608906202E-13</v>
      </c>
      <c r="AZ652" s="53">
        <v>2.2204460492503101E-16</v>
      </c>
      <c r="BA652" s="53">
        <v>2.2204460492503101E-16</v>
      </c>
      <c r="BB652" s="53">
        <v>6.9860305000519204E-11</v>
      </c>
      <c r="BC652" s="53">
        <v>2.2204460492503101E-16</v>
      </c>
      <c r="BD652" s="53">
        <v>2.64262072148636E-4</v>
      </c>
      <c r="BE652" s="53">
        <v>0.94328511182836094</v>
      </c>
      <c r="BF652" s="53">
        <v>2.2204460492503101E-16</v>
      </c>
      <c r="BG652" s="53">
        <v>4.8321807875557195E-10</v>
      </c>
      <c r="BH652" s="53">
        <v>3.7952564400823199E-3</v>
      </c>
      <c r="BI652" s="53">
        <v>2.2204460492503101E-16</v>
      </c>
      <c r="BJ652" s="53">
        <v>0.10426645869482799</v>
      </c>
      <c r="BK652" s="53">
        <v>1.3238785277146699E-6</v>
      </c>
      <c r="BL652" s="53">
        <v>2.2204460492503101E-16</v>
      </c>
      <c r="BN652" s="5">
        <f t="shared" si="46"/>
        <v>1</v>
      </c>
      <c r="BO652" s="5">
        <f t="shared" si="47"/>
        <v>1</v>
      </c>
      <c r="BQ652" s="5">
        <f t="shared" si="48"/>
        <v>2</v>
      </c>
      <c r="BR652" s="5">
        <f t="shared" si="49"/>
        <v>1</v>
      </c>
    </row>
    <row r="653" spans="1:70" x14ac:dyDescent="0.35">
      <c r="A653">
        <v>652</v>
      </c>
      <c r="B653" t="s">
        <v>2041</v>
      </c>
      <c r="C653">
        <v>5</v>
      </c>
      <c r="D653">
        <v>3.5</v>
      </c>
      <c r="E653">
        <v>3.3</v>
      </c>
      <c r="F653">
        <v>1.43</v>
      </c>
      <c r="G653">
        <v>1.52</v>
      </c>
      <c r="H653">
        <v>1.06</v>
      </c>
      <c r="I653">
        <v>70</v>
      </c>
      <c r="K653" t="s">
        <v>1572</v>
      </c>
      <c r="L653">
        <v>4000</v>
      </c>
      <c r="M653" t="s">
        <v>104</v>
      </c>
      <c r="N653" t="s">
        <v>1370</v>
      </c>
      <c r="O653" s="53">
        <v>3.3566666666666703E-2</v>
      </c>
      <c r="P653" s="53">
        <v>-5.7731597280508105E-17</v>
      </c>
      <c r="Q653" s="53">
        <v>4.9999999999992802E-4</v>
      </c>
      <c r="R653" s="53">
        <v>1.8333333333333101E-3</v>
      </c>
      <c r="S653" s="53">
        <v>-1.86850535044414E-16</v>
      </c>
      <c r="T653" s="53">
        <v>-2.5895952049381799E-17</v>
      </c>
      <c r="U653" s="53">
        <v>-2.7648022760118399E-17</v>
      </c>
      <c r="V653" s="53">
        <v>2.1666666666664901E-3</v>
      </c>
      <c r="W653" s="53">
        <v>-2.5923707624997401E-17</v>
      </c>
      <c r="X653" s="53">
        <v>0.188033333333333</v>
      </c>
      <c r="Y653" s="53">
        <v>0.827633333333334</v>
      </c>
      <c r="Z653" s="53">
        <v>0.99333333333333296</v>
      </c>
      <c r="AA653" s="53">
        <v>-3.3256730702646602E-16</v>
      </c>
      <c r="AB653" s="53">
        <v>-1.24650290089789E-16</v>
      </c>
      <c r="AC653" s="53">
        <v>-2.9097384224297002E-17</v>
      </c>
      <c r="AD653" s="53">
        <v>1.33333333333319E-3</v>
      </c>
      <c r="AE653" s="53">
        <v>3.9999999999999801E-3</v>
      </c>
      <c r="AF653" s="53">
        <v>-8.9633162003721604E-18</v>
      </c>
      <c r="AG653" s="53">
        <v>-3.1551150581066202E-17</v>
      </c>
      <c r="AH653" s="53">
        <v>1.0866666666666599E-2</v>
      </c>
      <c r="AI653" s="53">
        <v>-1.7633117188608999E-16</v>
      </c>
      <c r="AJ653" s="53">
        <v>-4.8189230383854895E-16</v>
      </c>
      <c r="AK653" s="53">
        <v>-3.2834845953289E-17</v>
      </c>
      <c r="AL653" s="53">
        <v>-3.18745030369882E-16</v>
      </c>
      <c r="AM653" s="53">
        <v>-2.6037505485021499E-16</v>
      </c>
      <c r="AN653" s="53">
        <v>2.91928693930378E-2</v>
      </c>
      <c r="AO653" s="53">
        <v>1.74178158372356E-2</v>
      </c>
      <c r="AP653" s="53">
        <v>2.2204460492503101E-16</v>
      </c>
      <c r="AQ653" s="53">
        <v>2.2204460492503101E-16</v>
      </c>
      <c r="AR653" s="53">
        <v>0.108561652925033</v>
      </c>
      <c r="AS653" s="53">
        <v>0.75236107691527099</v>
      </c>
      <c r="AT653" s="53">
        <v>2.7465846845353199E-5</v>
      </c>
      <c r="AU653" s="53">
        <v>3.87593701583578E-2</v>
      </c>
      <c r="AV653" s="53">
        <v>2.25121668527817E-7</v>
      </c>
      <c r="AW653" s="53">
        <v>5.02885430037317E-2</v>
      </c>
      <c r="AX653" s="53">
        <v>2.2204460492503101E-16</v>
      </c>
      <c r="AY653" s="53">
        <v>2.2204460492503101E-16</v>
      </c>
      <c r="AZ653" s="53">
        <v>2.2204460492503101E-16</v>
      </c>
      <c r="BA653" s="53">
        <v>2.2204460492503101E-16</v>
      </c>
      <c r="BB653" s="53">
        <v>6.2090585150779198E-13</v>
      </c>
      <c r="BC653" s="53">
        <v>2.2204460492503101E-16</v>
      </c>
      <c r="BD653" s="53">
        <v>2.08814213352401E-4</v>
      </c>
      <c r="BE653" s="53">
        <v>0.98990767395166102</v>
      </c>
      <c r="BF653" s="53">
        <v>2.2204460492503101E-16</v>
      </c>
      <c r="BG653" s="53">
        <v>1.9251158045381601E-11</v>
      </c>
      <c r="BH653" s="53">
        <v>6.1721249474762396E-4</v>
      </c>
      <c r="BI653" s="53">
        <v>2.2204460492503101E-16</v>
      </c>
      <c r="BJ653" s="53">
        <v>3.1656969843889701E-2</v>
      </c>
      <c r="BK653" s="53">
        <v>5.29255527999816E-8</v>
      </c>
      <c r="BL653" s="53">
        <v>2.2204460492503101E-16</v>
      </c>
      <c r="BN653" s="5">
        <f t="shared" si="46"/>
        <v>2</v>
      </c>
      <c r="BO653" s="5">
        <f t="shared" si="47"/>
        <v>2</v>
      </c>
      <c r="BQ653" s="5">
        <f t="shared" si="48"/>
        <v>2</v>
      </c>
      <c r="BR653" s="5">
        <f t="shared" si="49"/>
        <v>2</v>
      </c>
    </row>
    <row r="654" spans="1:70" x14ac:dyDescent="0.35">
      <c r="A654">
        <v>653</v>
      </c>
      <c r="B654" t="s">
        <v>2042</v>
      </c>
      <c r="C654">
        <v>5.0999999999999996</v>
      </c>
      <c r="D654">
        <v>3.5</v>
      </c>
      <c r="E654">
        <v>2.8</v>
      </c>
      <c r="F654">
        <v>1.46</v>
      </c>
      <c r="G654">
        <v>1.82</v>
      </c>
      <c r="H654">
        <v>1.25</v>
      </c>
      <c r="I654">
        <v>68.63</v>
      </c>
      <c r="K654" t="s">
        <v>1572</v>
      </c>
      <c r="L654">
        <v>4000</v>
      </c>
      <c r="M654" t="s">
        <v>104</v>
      </c>
      <c r="N654" t="s">
        <v>1370</v>
      </c>
      <c r="O654" s="53">
        <v>0.4788</v>
      </c>
      <c r="P654" s="53">
        <v>9.8766666666666697E-2</v>
      </c>
      <c r="Q654" s="53">
        <v>0.16669999999999999</v>
      </c>
      <c r="R654" s="53">
        <v>3.2933333333333301E-2</v>
      </c>
      <c r="S654" s="53">
        <v>-1.85684800868557E-16</v>
      </c>
      <c r="T654" s="53">
        <v>-2.65620858641569E-17</v>
      </c>
      <c r="U654" s="53">
        <v>-2.8140684227295798E-17</v>
      </c>
      <c r="V654" s="53">
        <v>-1.9328982858724001E-16</v>
      </c>
      <c r="W654" s="53">
        <v>-2.6395552410463099E-17</v>
      </c>
      <c r="X654" s="53">
        <v>3.3033333333333303E-2</v>
      </c>
      <c r="Y654" s="53">
        <v>2.3199999999999998E-2</v>
      </c>
      <c r="Z654" s="53">
        <v>0.86653333333333304</v>
      </c>
      <c r="AA654" s="53">
        <v>-3.24906768156552E-16</v>
      </c>
      <c r="AB654" s="53">
        <v>-1.2287393325038899E-16</v>
      </c>
      <c r="AC654" s="53">
        <v>-2.8366198279172799E-17</v>
      </c>
      <c r="AD654" s="53">
        <v>-1.6533996394230099E-16</v>
      </c>
      <c r="AE654" s="53">
        <v>2.8033333333333299E-2</v>
      </c>
      <c r="AF654" s="53">
        <v>-9.0431134802671001E-18</v>
      </c>
      <c r="AG654" s="53">
        <v>-3.1648295095720899E-17</v>
      </c>
      <c r="AH654" s="53">
        <v>-1.6636692024008E-16</v>
      </c>
      <c r="AI654" s="53">
        <v>1.9999999999997398E-3</v>
      </c>
      <c r="AJ654" s="53">
        <v>-4.0992209626722298E-16</v>
      </c>
      <c r="AK654" s="53">
        <v>3.92666666666667E-2</v>
      </c>
      <c r="AL654" s="53">
        <v>-2.85715895387284E-16</v>
      </c>
      <c r="AM654" s="53">
        <v>-2.6065261060637098E-16</v>
      </c>
      <c r="AN654" s="53">
        <v>0.42709042382282297</v>
      </c>
      <c r="AO654" s="53">
        <v>7.3994710925671697E-2</v>
      </c>
      <c r="AP654" s="53">
        <v>2.2204460492503101E-16</v>
      </c>
      <c r="AQ654" s="53">
        <v>2.2204460492503101E-16</v>
      </c>
      <c r="AR654" s="53">
        <v>0.101141229136483</v>
      </c>
      <c r="AS654" s="53">
        <v>6.9114315956673097E-3</v>
      </c>
      <c r="AT654" s="53">
        <v>2.37430677808646E-5</v>
      </c>
      <c r="AU654" s="53">
        <v>3.0693274906490899E-2</v>
      </c>
      <c r="AV654" s="53">
        <v>1.8052197661872701E-6</v>
      </c>
      <c r="AW654" s="53">
        <v>0.42040574212590398</v>
      </c>
      <c r="AX654" s="53">
        <v>2.2204460492503101E-16</v>
      </c>
      <c r="AY654" s="53">
        <v>2.2204460492503101E-16</v>
      </c>
      <c r="AZ654" s="53">
        <v>2.2204460492503101E-16</v>
      </c>
      <c r="BA654" s="53">
        <v>2.2204460492503101E-16</v>
      </c>
      <c r="BB654" s="53">
        <v>1.88823430434036E-11</v>
      </c>
      <c r="BC654" s="53">
        <v>2.2204460492503101E-16</v>
      </c>
      <c r="BD654" s="53">
        <v>7.9890280530051204E-6</v>
      </c>
      <c r="BE654" s="53">
        <v>0.62612964263156801</v>
      </c>
      <c r="BF654" s="53">
        <v>2.2204460492503101E-16</v>
      </c>
      <c r="BG654" s="53">
        <v>2.3612467166610401E-7</v>
      </c>
      <c r="BH654" s="53">
        <v>1.8797919656305302E-2</v>
      </c>
      <c r="BI654" s="53">
        <v>2.2204460492503101E-16</v>
      </c>
      <c r="BJ654" s="53">
        <v>7.3396630320652096E-3</v>
      </c>
      <c r="BK654" s="53">
        <v>5.5251513356918798E-7</v>
      </c>
      <c r="BL654" s="53">
        <v>2.2204460492503101E-16</v>
      </c>
      <c r="BN654" s="5">
        <f t="shared" si="46"/>
        <v>1</v>
      </c>
      <c r="BO654" s="5">
        <f t="shared" si="47"/>
        <v>0</v>
      </c>
      <c r="BQ654" s="5">
        <f t="shared" si="48"/>
        <v>1</v>
      </c>
      <c r="BR654" s="5">
        <f t="shared" si="49"/>
        <v>1</v>
      </c>
    </row>
    <row r="655" spans="1:70" x14ac:dyDescent="0.35">
      <c r="A655">
        <v>654</v>
      </c>
      <c r="B655" t="s">
        <v>2043</v>
      </c>
      <c r="C655">
        <v>5.7</v>
      </c>
      <c r="D655">
        <v>3.8</v>
      </c>
      <c r="E655">
        <v>3.3</v>
      </c>
      <c r="F655">
        <v>1.5</v>
      </c>
      <c r="G655">
        <v>1.73</v>
      </c>
      <c r="H655">
        <v>1.1499999999999999</v>
      </c>
      <c r="I655">
        <v>66.67</v>
      </c>
      <c r="K655" t="s">
        <v>1572</v>
      </c>
      <c r="L655">
        <v>4000</v>
      </c>
      <c r="M655" t="s">
        <v>104</v>
      </c>
      <c r="N655" t="s">
        <v>1370</v>
      </c>
      <c r="O655" s="53">
        <v>0.58233333333333304</v>
      </c>
      <c r="P655" s="53">
        <v>0.16526666666666701</v>
      </c>
      <c r="Q655" s="53">
        <v>3.9999999999988401E-4</v>
      </c>
      <c r="R655" s="53">
        <v>1.11666666666667E-2</v>
      </c>
      <c r="S655" s="53">
        <v>-1.9156898289907101E-16</v>
      </c>
      <c r="T655" s="53">
        <v>-2.7255975254547599E-17</v>
      </c>
      <c r="U655" s="53">
        <v>-2.8569160925862001E-17</v>
      </c>
      <c r="V655" s="53">
        <v>-1.9151347174784001E-16</v>
      </c>
      <c r="W655" s="53">
        <v>-2.68673971959288E-17</v>
      </c>
      <c r="X655" s="53">
        <v>5.6333333333333298E-2</v>
      </c>
      <c r="Y655" s="53">
        <v>7.8666666666666704E-2</v>
      </c>
      <c r="Z655" s="53">
        <v>0.87</v>
      </c>
      <c r="AA655" s="53">
        <v>-3.32844862782622E-16</v>
      </c>
      <c r="AB655" s="53">
        <v>-1.2970180485183399E-16</v>
      </c>
      <c r="AC655" s="53">
        <v>-2.71631675485828E-17</v>
      </c>
      <c r="AD655" s="53">
        <v>-1.42538758574062E-16</v>
      </c>
      <c r="AE655" s="53">
        <v>1.16666666666667E-2</v>
      </c>
      <c r="AF655" s="53">
        <v>-9.2911789373317801E-18</v>
      </c>
      <c r="AG655" s="53">
        <v>-3.1422781043843897E-17</v>
      </c>
      <c r="AH655" s="53">
        <v>-1.16184839527023E-16</v>
      </c>
      <c r="AI655" s="53">
        <v>3.4999999999998899E-3</v>
      </c>
      <c r="AJ655" s="53">
        <v>4.9999999999955603E-4</v>
      </c>
      <c r="AK655" s="53">
        <v>4.9999999999982003E-4</v>
      </c>
      <c r="AL655" s="53">
        <v>-3.6134983893987298E-16</v>
      </c>
      <c r="AM655" s="53">
        <v>-2.6043056600144602E-16</v>
      </c>
      <c r="AN655" s="53">
        <v>0.59409226866159304</v>
      </c>
      <c r="AO655" s="53">
        <v>3.0654547278320302E-2</v>
      </c>
      <c r="AP655" s="53">
        <v>2.2204460492503101E-16</v>
      </c>
      <c r="AQ655" s="53">
        <v>2.2204460492503101E-16</v>
      </c>
      <c r="AR655" s="53">
        <v>3.2231647645886603E-2</v>
      </c>
      <c r="AS655" s="53">
        <v>2.27735559873763E-2</v>
      </c>
      <c r="AT655" s="53">
        <v>1.2956235288576001E-4</v>
      </c>
      <c r="AU655" s="53">
        <v>1.9598139402695999E-2</v>
      </c>
      <c r="AV655" s="53">
        <v>3.3876748044678398E-3</v>
      </c>
      <c r="AW655" s="53">
        <v>0.349005494158526</v>
      </c>
      <c r="AX655" s="53">
        <v>2.2204460492503101E-16</v>
      </c>
      <c r="AY655" s="53">
        <v>2.8842099642687798E-10</v>
      </c>
      <c r="AZ655" s="53">
        <v>2.2204460492503101E-16</v>
      </c>
      <c r="BA655" s="53">
        <v>2.2204460492503101E-16</v>
      </c>
      <c r="BB655" s="53">
        <v>2.09050195566694E-10</v>
      </c>
      <c r="BC655" s="53">
        <v>2.2204460492503101E-16</v>
      </c>
      <c r="BD655" s="53">
        <v>6.5342538576793202E-5</v>
      </c>
      <c r="BE655" s="53">
        <v>0.91935458215033194</v>
      </c>
      <c r="BF655" s="53">
        <v>2.2204460492503101E-16</v>
      </c>
      <c r="BG655" s="53">
        <v>3.64075553568758E-9</v>
      </c>
      <c r="BH655" s="53">
        <v>5.8740365661499499E-3</v>
      </c>
      <c r="BI655" s="53">
        <v>2.2441193284035601E-13</v>
      </c>
      <c r="BJ655" s="53">
        <v>3.0613979204700999E-2</v>
      </c>
      <c r="BK655" s="53">
        <v>2.82918928894848E-6</v>
      </c>
      <c r="BL655" s="53">
        <v>2.2204460492503101E-16</v>
      </c>
      <c r="BN655" s="5">
        <f t="shared" si="46"/>
        <v>1</v>
      </c>
      <c r="BO655" s="5">
        <f t="shared" si="47"/>
        <v>1</v>
      </c>
      <c r="BQ655" s="5">
        <f t="shared" si="48"/>
        <v>3</v>
      </c>
      <c r="BR655" s="5">
        <f t="shared" si="49"/>
        <v>1</v>
      </c>
    </row>
    <row r="656" spans="1:70" x14ac:dyDescent="0.35">
      <c r="A656">
        <v>655</v>
      </c>
      <c r="B656" t="s">
        <v>2044</v>
      </c>
      <c r="C656">
        <v>5</v>
      </c>
      <c r="D656">
        <v>3.1</v>
      </c>
      <c r="E656">
        <v>2.9</v>
      </c>
      <c r="F656">
        <v>1.61</v>
      </c>
      <c r="G656">
        <v>1.72</v>
      </c>
      <c r="H656">
        <v>1.07</v>
      </c>
      <c r="I656">
        <v>62</v>
      </c>
      <c r="K656" t="s">
        <v>1572</v>
      </c>
      <c r="L656">
        <v>4000</v>
      </c>
      <c r="M656" t="s">
        <v>104</v>
      </c>
      <c r="N656" t="s">
        <v>1370</v>
      </c>
      <c r="O656" s="53">
        <v>9.7866666666666699E-2</v>
      </c>
      <c r="P656" s="53">
        <v>9.7999999999999893E-3</v>
      </c>
      <c r="Q656" s="53">
        <v>0.2482</v>
      </c>
      <c r="R656" s="53">
        <v>-2.5535129566378598E-17</v>
      </c>
      <c r="S656" s="53">
        <v>-1.8279822100453201E-16</v>
      </c>
      <c r="T656" s="53">
        <v>-2.7200464103316301E-17</v>
      </c>
      <c r="U656" s="53">
        <v>-2.8302013510561598E-17</v>
      </c>
      <c r="V656" s="53">
        <v>4.9999999999981797E-4</v>
      </c>
      <c r="W656" s="53">
        <v>-2.73114864057789E-17</v>
      </c>
      <c r="X656" s="53">
        <v>0.13543333333333299</v>
      </c>
      <c r="Y656" s="53">
        <v>3.91666666666666E-2</v>
      </c>
      <c r="Z656" s="53">
        <v>0.32386666666666702</v>
      </c>
      <c r="AA656" s="53">
        <v>-3.29403171406284E-16</v>
      </c>
      <c r="AB656" s="53">
        <v>-1.2656542480726801E-16</v>
      </c>
      <c r="AC656" s="53">
        <v>-3.1762786845135299E-17</v>
      </c>
      <c r="AD656" s="53">
        <v>-2.12996287274336E-16</v>
      </c>
      <c r="AE656" s="53">
        <v>5.71333333333333E-2</v>
      </c>
      <c r="AF656" s="53">
        <v>-9.1576052296815599E-18</v>
      </c>
      <c r="AG656" s="53">
        <v>-3.1672581224384499E-17</v>
      </c>
      <c r="AH656" s="53">
        <v>1.30666666666666E-2</v>
      </c>
      <c r="AI656" s="53">
        <v>-3.4069969068184502E-16</v>
      </c>
      <c r="AJ656" s="53">
        <v>1.59999999999953E-3</v>
      </c>
      <c r="AK656" s="53">
        <v>0.76150000000000095</v>
      </c>
      <c r="AL656" s="53">
        <v>9.9999999999979402E-4</v>
      </c>
      <c r="AM656" s="53">
        <v>-2.6072199954540999E-16</v>
      </c>
      <c r="AN656" s="53">
        <v>0.40193645588885302</v>
      </c>
      <c r="AO656" s="53">
        <v>0.32447718969917499</v>
      </c>
      <c r="AP656" s="53">
        <v>3.15774803929307E-13</v>
      </c>
      <c r="AQ656" s="53">
        <v>2.2204460492503101E-16</v>
      </c>
      <c r="AR656" s="53">
        <v>0.139002607059932</v>
      </c>
      <c r="AS656" s="53">
        <v>9.3489167302464402E-3</v>
      </c>
      <c r="AT656" s="53">
        <v>1.3398469276198E-5</v>
      </c>
      <c r="AU656" s="53">
        <v>0.30294405833412202</v>
      </c>
      <c r="AV656" s="53">
        <v>2.0087379292751699E-6</v>
      </c>
      <c r="AW656" s="53">
        <v>0.31132655036373402</v>
      </c>
      <c r="AX656" s="53">
        <v>2.2204460492503101E-16</v>
      </c>
      <c r="AY656" s="53">
        <v>5.0823441079545504E-10</v>
      </c>
      <c r="AZ656" s="53">
        <v>2.2204460492503101E-16</v>
      </c>
      <c r="BA656" s="53">
        <v>2.2204460492503101E-16</v>
      </c>
      <c r="BB656" s="53">
        <v>2.3868529948498901E-8</v>
      </c>
      <c r="BC656" s="53">
        <v>2.2204460492503101E-16</v>
      </c>
      <c r="BD656" s="53">
        <v>3.2558827415069702E-4</v>
      </c>
      <c r="BE656" s="53">
        <v>0.33604735060750801</v>
      </c>
      <c r="BF656" s="53">
        <v>2.2204460492503101E-16</v>
      </c>
      <c r="BG656" s="53">
        <v>8.4472576761333994E-8</v>
      </c>
      <c r="BH656" s="53">
        <v>4.85372985825984E-2</v>
      </c>
      <c r="BI656" s="53">
        <v>2.6971966477443099E-12</v>
      </c>
      <c r="BJ656" s="53">
        <v>0.23233241603188701</v>
      </c>
      <c r="BK656" s="53">
        <v>7.9421784034976398E-5</v>
      </c>
      <c r="BL656" s="53">
        <v>2.2204460492503101E-16</v>
      </c>
      <c r="BN656" s="5">
        <f t="shared" si="46"/>
        <v>1</v>
      </c>
      <c r="BO656" s="5">
        <f t="shared" si="47"/>
        <v>0</v>
      </c>
      <c r="BQ656" s="5">
        <f t="shared" si="48"/>
        <v>1</v>
      </c>
      <c r="BR656" s="5">
        <f t="shared" si="49"/>
        <v>0</v>
      </c>
    </row>
    <row r="657" spans="1:70" x14ac:dyDescent="0.35">
      <c r="A657">
        <v>656</v>
      </c>
      <c r="B657" t="s">
        <v>2045</v>
      </c>
      <c r="C657">
        <v>4.9000000000000004</v>
      </c>
      <c r="D657">
        <v>3.4</v>
      </c>
      <c r="E657">
        <v>3.3</v>
      </c>
      <c r="F657">
        <v>1.44</v>
      </c>
      <c r="G657">
        <v>1.48</v>
      </c>
      <c r="H657">
        <v>1.03</v>
      </c>
      <c r="I657">
        <v>69.39</v>
      </c>
      <c r="K657" t="s">
        <v>1572</v>
      </c>
      <c r="L657">
        <v>4000</v>
      </c>
      <c r="M657" t="s">
        <v>104</v>
      </c>
      <c r="N657" t="s">
        <v>1370</v>
      </c>
      <c r="O657" s="53">
        <v>4.8166666666666698E-2</v>
      </c>
      <c r="P657" s="53">
        <v>3.9999999999999801E-3</v>
      </c>
      <c r="Q657" s="53">
        <v>1.49999999999993E-3</v>
      </c>
      <c r="R657" s="53">
        <v>3.8999999999999898E-3</v>
      </c>
      <c r="S657" s="53">
        <v>-1.8296475445822601E-16</v>
      </c>
      <c r="T657" s="53">
        <v>-2.4730217873525399E-17</v>
      </c>
      <c r="U657" s="53">
        <v>-2.7606389396694901E-17</v>
      </c>
      <c r="V657" s="53">
        <v>-1.5903944827755401E-16</v>
      </c>
      <c r="W657" s="53">
        <v>-2.5285329385837901E-17</v>
      </c>
      <c r="X657" s="53">
        <v>0.16013333333333299</v>
      </c>
      <c r="Y657" s="53">
        <v>0.79360000000000097</v>
      </c>
      <c r="Z657" s="53">
        <v>0.99076666666666702</v>
      </c>
      <c r="AA657" s="53">
        <v>7.9999999999967098E-4</v>
      </c>
      <c r="AB657" s="53">
        <v>-1.10911280160053E-16</v>
      </c>
      <c r="AC657" s="53">
        <v>-2.9304683679676197E-17</v>
      </c>
      <c r="AD657" s="53">
        <v>-1.50060519565898E-16</v>
      </c>
      <c r="AE657" s="53">
        <v>7.7333333333333299E-3</v>
      </c>
      <c r="AF657" s="53">
        <v>-8.7829049588705708E-18</v>
      </c>
      <c r="AG657" s="53">
        <v>-3.15719672627779E-17</v>
      </c>
      <c r="AH657" s="53">
        <v>9.99999999999853E-4</v>
      </c>
      <c r="AI657" s="53">
        <v>3.9999999999981701E-4</v>
      </c>
      <c r="AJ657" s="53">
        <v>-4.7958859106245199E-16</v>
      </c>
      <c r="AK657" s="53">
        <v>4.6666666666666601E-3</v>
      </c>
      <c r="AL657" s="53">
        <v>-2.9024005421263201E-16</v>
      </c>
      <c r="AM657" s="53">
        <v>-2.6037505485021499E-16</v>
      </c>
      <c r="AN657" s="53">
        <v>2.7470460366877499E-2</v>
      </c>
      <c r="AO657" s="53">
        <v>2.9754153344781001E-2</v>
      </c>
      <c r="AP657" s="53">
        <v>2.2204460492503101E-16</v>
      </c>
      <c r="AQ657" s="53">
        <v>2.2204460492503101E-16</v>
      </c>
      <c r="AR657" s="53">
        <v>0.16567760752577301</v>
      </c>
      <c r="AS657" s="53">
        <v>0.92432458830296504</v>
      </c>
      <c r="AT657" s="53">
        <v>1.7211596576754599E-5</v>
      </c>
      <c r="AU657" s="53">
        <v>5.5478650530163598E-2</v>
      </c>
      <c r="AV657" s="53">
        <v>7.8665085798944505E-8</v>
      </c>
      <c r="AW657" s="53">
        <v>4.5996892186063697E-2</v>
      </c>
      <c r="AX657" s="53">
        <v>2.2204460492503101E-16</v>
      </c>
      <c r="AY657" s="53">
        <v>2.2204460492503101E-16</v>
      </c>
      <c r="AZ657" s="53">
        <v>2.2204460492503101E-16</v>
      </c>
      <c r="BA657" s="53">
        <v>2.2204460492503101E-16</v>
      </c>
      <c r="BB657" s="53">
        <v>1.40754300722888E-12</v>
      </c>
      <c r="BC657" s="53">
        <v>2.2204460492503101E-16</v>
      </c>
      <c r="BD657" s="53">
        <v>3.40153563942666E-4</v>
      </c>
      <c r="BE657" s="53">
        <v>0.98961081577009402</v>
      </c>
      <c r="BF657" s="53">
        <v>2.2204460492503101E-16</v>
      </c>
      <c r="BG657" s="53">
        <v>1.4115155919525699E-11</v>
      </c>
      <c r="BH657" s="53">
        <v>7.4659998278684195E-4</v>
      </c>
      <c r="BI657" s="53">
        <v>2.2204460492503101E-16</v>
      </c>
      <c r="BJ657" s="53">
        <v>6.7053987723064701E-2</v>
      </c>
      <c r="BK657" s="53">
        <v>8.07967761565123E-8</v>
      </c>
      <c r="BL657" s="53">
        <v>2.2204460492503101E-16</v>
      </c>
      <c r="BN657" s="5">
        <f t="shared" si="46"/>
        <v>2</v>
      </c>
      <c r="BO657" s="5">
        <f t="shared" si="47"/>
        <v>2</v>
      </c>
      <c r="BQ657" s="5">
        <f t="shared" si="48"/>
        <v>2</v>
      </c>
      <c r="BR657" s="5">
        <f t="shared" si="49"/>
        <v>2</v>
      </c>
    </row>
    <row r="658" spans="1:70" x14ac:dyDescent="0.35">
      <c r="A658">
        <v>657</v>
      </c>
      <c r="B658" t="s">
        <v>2046</v>
      </c>
      <c r="C658">
        <v>5.0999999999999996</v>
      </c>
      <c r="D658">
        <v>3.5</v>
      </c>
      <c r="E658">
        <v>3.2</v>
      </c>
      <c r="F658">
        <v>1.46</v>
      </c>
      <c r="G658">
        <v>1.59</v>
      </c>
      <c r="H658">
        <v>1.0900000000000001</v>
      </c>
      <c r="I658">
        <v>68.63</v>
      </c>
      <c r="K658" t="s">
        <v>1572</v>
      </c>
      <c r="L658">
        <v>4000</v>
      </c>
      <c r="M658" t="s">
        <v>104</v>
      </c>
      <c r="N658" t="s">
        <v>1370</v>
      </c>
      <c r="O658" s="53">
        <v>9.7633333333333294E-2</v>
      </c>
      <c r="P658" s="53">
        <v>-5.6232796197264198E-17</v>
      </c>
      <c r="Q658" s="53">
        <v>1.16666666666659E-3</v>
      </c>
      <c r="R658" s="53">
        <v>5.46666666666667E-3</v>
      </c>
      <c r="S658" s="53">
        <v>-1.9034773757198301E-16</v>
      </c>
      <c r="T658" s="53">
        <v>-2.65343302885412E-17</v>
      </c>
      <c r="U658" s="53">
        <v>-2.8241298188902403E-17</v>
      </c>
      <c r="V658" s="53">
        <v>4.99999999999817E-4</v>
      </c>
      <c r="W658" s="53">
        <v>-2.64510635616944E-17</v>
      </c>
      <c r="X658" s="53">
        <v>6.3966666666666699E-2</v>
      </c>
      <c r="Y658" s="53">
        <v>0.74443333333333295</v>
      </c>
      <c r="Z658" s="53">
        <v>1</v>
      </c>
      <c r="AA658" s="53">
        <v>-3.3317792969000902E-16</v>
      </c>
      <c r="AB658" s="53">
        <v>-1.2648215808042099E-16</v>
      </c>
      <c r="AC658" s="53">
        <v>-2.8660233908350799E-17</v>
      </c>
      <c r="AD658" s="53">
        <v>-1.57290847013769E-16</v>
      </c>
      <c r="AE658" s="53">
        <v>6.6666666666666602E-3</v>
      </c>
      <c r="AF658" s="53">
        <v>-9.0500523741710004E-18</v>
      </c>
      <c r="AG658" s="53">
        <v>-3.1486965812455001E-17</v>
      </c>
      <c r="AH658" s="53">
        <v>9.1999999999999599E-3</v>
      </c>
      <c r="AI658" s="53">
        <v>-2.3558932582545801E-16</v>
      </c>
      <c r="AJ658" s="53">
        <v>-4.8089310311638696E-16</v>
      </c>
      <c r="AK658" s="53">
        <v>5.59999999999998E-3</v>
      </c>
      <c r="AL658" s="53">
        <v>-3.3964497880845102E-16</v>
      </c>
      <c r="AM658" s="53">
        <v>-2.6036117706240701E-16</v>
      </c>
      <c r="AN658" s="53">
        <v>0.148022274801651</v>
      </c>
      <c r="AO658" s="53">
        <v>2.1795785843647199E-2</v>
      </c>
      <c r="AP658" s="53">
        <v>2.2204460492503101E-16</v>
      </c>
      <c r="AQ658" s="53">
        <v>2.2204460492503101E-16</v>
      </c>
      <c r="AR658" s="53">
        <v>0.11472160415251199</v>
      </c>
      <c r="AS658" s="53">
        <v>0.36800222107831199</v>
      </c>
      <c r="AT658" s="53">
        <v>3.41279596115958E-5</v>
      </c>
      <c r="AU658" s="53">
        <v>5.75711870006273E-2</v>
      </c>
      <c r="AV658" s="53">
        <v>1.4200723096355301E-6</v>
      </c>
      <c r="AW658" s="53">
        <v>0.122852499578316</v>
      </c>
      <c r="AX658" s="53">
        <v>2.2204460492503101E-16</v>
      </c>
      <c r="AY658" s="53">
        <v>2.2204460492503101E-16</v>
      </c>
      <c r="AZ658" s="53">
        <v>2.2204460492503101E-16</v>
      </c>
      <c r="BA658" s="53">
        <v>2.2204460492503101E-16</v>
      </c>
      <c r="BB658" s="53">
        <v>5.2345742444642303E-12</v>
      </c>
      <c r="BC658" s="53">
        <v>2.2204460492503101E-16</v>
      </c>
      <c r="BD658" s="53">
        <v>1.3045590279309299E-4</v>
      </c>
      <c r="BE658" s="53">
        <v>0.95472947301474997</v>
      </c>
      <c r="BF658" s="53">
        <v>2.2204460492503101E-16</v>
      </c>
      <c r="BG658" s="53">
        <v>3.39050623707449E-10</v>
      </c>
      <c r="BH658" s="53">
        <v>1.9619129592109898E-3</v>
      </c>
      <c r="BI658" s="53">
        <v>2.2204460492503101E-16</v>
      </c>
      <c r="BJ658" s="53">
        <v>4.8397175198906302E-2</v>
      </c>
      <c r="BK658" s="53">
        <v>2.6656899459445401E-7</v>
      </c>
      <c r="BL658" s="53">
        <v>2.2204460492503101E-16</v>
      </c>
      <c r="BN658" s="5">
        <f t="shared" si="46"/>
        <v>2</v>
      </c>
      <c r="BO658" s="5">
        <f t="shared" si="47"/>
        <v>1</v>
      </c>
      <c r="BQ658" s="5">
        <f t="shared" si="48"/>
        <v>2</v>
      </c>
      <c r="BR658" s="5">
        <f t="shared" si="49"/>
        <v>1</v>
      </c>
    </row>
    <row r="659" spans="1:70" x14ac:dyDescent="0.35">
      <c r="A659">
        <v>658</v>
      </c>
      <c r="B659" t="s">
        <v>2047</v>
      </c>
      <c r="C659">
        <v>5</v>
      </c>
      <c r="D659">
        <v>3.4</v>
      </c>
      <c r="E659">
        <v>3.2</v>
      </c>
      <c r="F659">
        <v>1.47</v>
      </c>
      <c r="G659">
        <v>1.56</v>
      </c>
      <c r="H659">
        <v>1.06</v>
      </c>
      <c r="I659">
        <v>68</v>
      </c>
      <c r="K659" t="s">
        <v>1572</v>
      </c>
      <c r="L659">
        <v>4000</v>
      </c>
      <c r="M659" t="s">
        <v>104</v>
      </c>
      <c r="N659" t="s">
        <v>1370</v>
      </c>
      <c r="O659" s="53">
        <v>4.5100000000000001E-2</v>
      </c>
      <c r="P659" s="53">
        <v>1.9999999999999298E-3</v>
      </c>
      <c r="Q659" s="53">
        <v>3.4999999999999298E-3</v>
      </c>
      <c r="R659" s="53">
        <v>2.2666666666666699E-3</v>
      </c>
      <c r="S659" s="53">
        <v>-1.89404048001052E-16</v>
      </c>
      <c r="T659" s="53">
        <v>-2.6506574712925599E-17</v>
      </c>
      <c r="U659" s="53">
        <v>-2.7809352043384199E-17</v>
      </c>
      <c r="V659" s="53">
        <v>2.1666666666664901E-3</v>
      </c>
      <c r="W659" s="53">
        <v>-2.6589841439772501E-17</v>
      </c>
      <c r="X659" s="53">
        <v>8.52333333333333E-2</v>
      </c>
      <c r="Y659" s="53">
        <v>0.78596666666666704</v>
      </c>
      <c r="Z659" s="53">
        <v>0.99850000000000005</v>
      </c>
      <c r="AA659" s="53">
        <v>7.9999999999967001E-4</v>
      </c>
      <c r="AB659" s="53">
        <v>-1.2526091275333299E-16</v>
      </c>
      <c r="AC659" s="53">
        <v>-2.9480758112487803E-17</v>
      </c>
      <c r="AD659" s="53">
        <v>-1.56624713198994E-16</v>
      </c>
      <c r="AE659" s="53">
        <v>6.6666666666666602E-3</v>
      </c>
      <c r="AF659" s="53">
        <v>-9.0864815671665194E-18</v>
      </c>
      <c r="AG659" s="53">
        <v>-3.1551150581066202E-17</v>
      </c>
      <c r="AH659" s="53">
        <v>6.9999999999999602E-3</v>
      </c>
      <c r="AI659" s="53">
        <v>-2.4674706722294101E-16</v>
      </c>
      <c r="AJ659" s="53">
        <v>-4.8189230383854895E-16</v>
      </c>
      <c r="AK659" s="53">
        <v>-3.2890357104520301E-17</v>
      </c>
      <c r="AL659" s="53">
        <v>-3.17718074072104E-16</v>
      </c>
      <c r="AM659" s="53">
        <v>-2.6036117706240701E-16</v>
      </c>
      <c r="AN659" s="53">
        <v>9.2834446815400901E-2</v>
      </c>
      <c r="AO659" s="53">
        <v>4.6953963855112801E-2</v>
      </c>
      <c r="AP659" s="53">
        <v>2.2204460492503101E-16</v>
      </c>
      <c r="AQ659" s="53">
        <v>2.2204460492503101E-16</v>
      </c>
      <c r="AR659" s="53">
        <v>0.14215433222481999</v>
      </c>
      <c r="AS659" s="53">
        <v>0.51173212529434198</v>
      </c>
      <c r="AT659" s="53">
        <v>2.3149944093583599E-5</v>
      </c>
      <c r="AU659" s="53">
        <v>8.1659440381010098E-2</v>
      </c>
      <c r="AV659" s="53">
        <v>4.5380389678973403E-7</v>
      </c>
      <c r="AW659" s="53">
        <v>9.7470818889911603E-2</v>
      </c>
      <c r="AX659" s="53">
        <v>2.2204460492503101E-16</v>
      </c>
      <c r="AY659" s="53">
        <v>2.2204460492503101E-16</v>
      </c>
      <c r="AZ659" s="53">
        <v>2.2204460492503101E-16</v>
      </c>
      <c r="BA659" s="53">
        <v>2.2204460492503101E-16</v>
      </c>
      <c r="BB659" s="53">
        <v>1.04722186520575E-11</v>
      </c>
      <c r="BC659" s="53">
        <v>2.2204460492503101E-16</v>
      </c>
      <c r="BD659" s="53">
        <v>2.3659667018680999E-4</v>
      </c>
      <c r="BE659" s="53">
        <v>0.97251913538025503</v>
      </c>
      <c r="BF659" s="53">
        <v>2.2204460492503101E-16</v>
      </c>
      <c r="BG659" s="53">
        <v>1.91053427879746E-10</v>
      </c>
      <c r="BH659" s="53">
        <v>2.1260412667107802E-3</v>
      </c>
      <c r="BI659" s="53">
        <v>2.2204460492503101E-16</v>
      </c>
      <c r="BJ659" s="53">
        <v>7.4368410052668005E-2</v>
      </c>
      <c r="BK659" s="53">
        <v>3.8109363082421501E-7</v>
      </c>
      <c r="BL659" s="53">
        <v>2.2204460492503101E-16</v>
      </c>
      <c r="BN659" s="5">
        <f t="shared" si="46"/>
        <v>2</v>
      </c>
      <c r="BO659" s="5">
        <f t="shared" si="47"/>
        <v>1</v>
      </c>
      <c r="BQ659" s="5">
        <f t="shared" si="48"/>
        <v>2</v>
      </c>
      <c r="BR659" s="5">
        <f t="shared" si="49"/>
        <v>2</v>
      </c>
    </row>
    <row r="660" spans="1:70" x14ac:dyDescent="0.35">
      <c r="A660">
        <v>659</v>
      </c>
      <c r="B660" t="s">
        <v>2048</v>
      </c>
      <c r="C660">
        <v>5.4</v>
      </c>
      <c r="D660">
        <v>3.2</v>
      </c>
      <c r="E660">
        <v>3.2</v>
      </c>
      <c r="F660">
        <v>1.69</v>
      </c>
      <c r="G660">
        <v>1.69</v>
      </c>
      <c r="H660">
        <v>1</v>
      </c>
      <c r="I660">
        <v>59.26</v>
      </c>
      <c r="K660" t="s">
        <v>1572</v>
      </c>
      <c r="L660">
        <v>4000</v>
      </c>
      <c r="M660" t="s">
        <v>104</v>
      </c>
      <c r="N660" t="s">
        <v>1370</v>
      </c>
      <c r="O660" s="53">
        <v>0.3609</v>
      </c>
      <c r="P660" s="53">
        <v>1.9300000000000001E-2</v>
      </c>
      <c r="Q660" s="53">
        <v>8.4033333333333293E-2</v>
      </c>
      <c r="R660" s="53">
        <v>2.6333333333333299E-2</v>
      </c>
      <c r="S660" s="53">
        <v>-1.7691403897401901E-16</v>
      </c>
      <c r="T660" s="53">
        <v>-2.71727085277007E-17</v>
      </c>
      <c r="U660" s="53">
        <v>-2.8230889848046597E-17</v>
      </c>
      <c r="V660" s="53">
        <v>2.0733333333333302E-2</v>
      </c>
      <c r="W660" s="53">
        <v>-2.7450264283857001E-17</v>
      </c>
      <c r="X660" s="53">
        <v>0.378066666666666</v>
      </c>
      <c r="Y660" s="53">
        <v>9.9233333333333298E-2</v>
      </c>
      <c r="Z660" s="53">
        <v>0.46406666666666702</v>
      </c>
      <c r="AA660" s="53">
        <v>-3.3009706079667498E-16</v>
      </c>
      <c r="AB660" s="53">
        <v>-1.18627330181198E-16</v>
      </c>
      <c r="AC660" s="53">
        <v>-3.1048948134770898E-17</v>
      </c>
      <c r="AD660" s="53">
        <v>-1.85282345022131E-16</v>
      </c>
      <c r="AE660" s="53">
        <v>5.45E-2</v>
      </c>
      <c r="AF660" s="53">
        <v>-9.3241386833753397E-18</v>
      </c>
      <c r="AG660" s="53">
        <v>-3.1627478414009103E-17</v>
      </c>
      <c r="AH660" s="53">
        <v>1.52666666666666E-2</v>
      </c>
      <c r="AI660" s="53">
        <v>1.4999999999997099E-3</v>
      </c>
      <c r="AJ660" s="53">
        <v>-4.8330783819494598E-16</v>
      </c>
      <c r="AK660" s="53">
        <v>8.3033333333333306E-2</v>
      </c>
      <c r="AL660" s="53">
        <v>1.31666666666664E-2</v>
      </c>
      <c r="AM660" s="53">
        <v>-2.60944044150335E-16</v>
      </c>
      <c r="AN660" s="53">
        <v>0.214698841270139</v>
      </c>
      <c r="AO660" s="53">
        <v>0.112129531753006</v>
      </c>
      <c r="AP660" s="53">
        <v>5.0827767099177699E-13</v>
      </c>
      <c r="AQ660" s="53">
        <v>6.1758432207008002E-12</v>
      </c>
      <c r="AR660" s="53">
        <v>6.6770239700541703E-2</v>
      </c>
      <c r="AS660" s="53">
        <v>1.5206182561649399E-2</v>
      </c>
      <c r="AT660" s="53">
        <v>2.3364527671529601E-5</v>
      </c>
      <c r="AU660" s="53">
        <v>0.120381589413492</v>
      </c>
      <c r="AV660" s="53">
        <v>1.2391729207642701E-4</v>
      </c>
      <c r="AW660" s="53">
        <v>0.22087609967989599</v>
      </c>
      <c r="AX660" s="53">
        <v>2.50588218070061E-12</v>
      </c>
      <c r="AY660" s="53">
        <v>2.5572865789112099E-7</v>
      </c>
      <c r="AZ660" s="53">
        <v>2.2204460492503101E-16</v>
      </c>
      <c r="BA660" s="53">
        <v>2.2204460492503101E-16</v>
      </c>
      <c r="BB660" s="53">
        <v>5.7587487160540798E-7</v>
      </c>
      <c r="BC660" s="53">
        <v>2.2204460492503101E-16</v>
      </c>
      <c r="BD660" s="53">
        <v>1.41865108631432E-3</v>
      </c>
      <c r="BE660" s="53">
        <v>6.4577760472832202E-2</v>
      </c>
      <c r="BF660" s="53">
        <v>2.2204460492503101E-16</v>
      </c>
      <c r="BG660" s="53">
        <v>8.8379802597085401E-9</v>
      </c>
      <c r="BH660" s="53">
        <v>3.1264768064757198E-2</v>
      </c>
      <c r="BI660" s="53">
        <v>2.0020415006221101E-10</v>
      </c>
      <c r="BJ660" s="53">
        <v>0.29585222887120899</v>
      </c>
      <c r="BK660" s="53">
        <v>4.22676638795844E-4</v>
      </c>
      <c r="BL660" s="53">
        <v>2.2204460492503101E-16</v>
      </c>
      <c r="BN660" s="5">
        <f t="shared" si="46"/>
        <v>0</v>
      </c>
      <c r="BO660" s="5">
        <f t="shared" si="47"/>
        <v>0</v>
      </c>
      <c r="BQ660" s="5">
        <f t="shared" si="48"/>
        <v>0</v>
      </c>
      <c r="BR660" s="5">
        <f t="shared" si="49"/>
        <v>0</v>
      </c>
    </row>
    <row r="661" spans="1:70" x14ac:dyDescent="0.35">
      <c r="A661">
        <v>660</v>
      </c>
      <c r="B661" t="s">
        <v>2049</v>
      </c>
      <c r="C661">
        <v>5.0999999999999996</v>
      </c>
      <c r="D661">
        <v>3.1</v>
      </c>
      <c r="E661">
        <v>3.3</v>
      </c>
      <c r="F661">
        <v>1.65</v>
      </c>
      <c r="G661">
        <v>1.55</v>
      </c>
      <c r="H661">
        <v>0.94</v>
      </c>
      <c r="I661">
        <v>60.78</v>
      </c>
      <c r="K661" t="s">
        <v>1572</v>
      </c>
      <c r="L661">
        <v>4000</v>
      </c>
      <c r="M661" t="s">
        <v>104</v>
      </c>
      <c r="N661" t="s">
        <v>1370</v>
      </c>
      <c r="O661" s="53">
        <v>5.9766666666666697E-2</v>
      </c>
      <c r="P661" s="53">
        <v>7.8333333333333102E-3</v>
      </c>
      <c r="Q661" s="53">
        <v>0.155966666666667</v>
      </c>
      <c r="R661" s="53">
        <v>3.0999999999999899E-3</v>
      </c>
      <c r="S661" s="53">
        <v>-1.66588964845005E-16</v>
      </c>
      <c r="T661" s="53">
        <v>-2.6617597015388099E-17</v>
      </c>
      <c r="U661" s="53">
        <v>-2.76167977375508E-17</v>
      </c>
      <c r="V661" s="53">
        <v>9.3366666666666598E-2</v>
      </c>
      <c r="W661" s="53">
        <v>-2.67286193178506E-17</v>
      </c>
      <c r="X661" s="53">
        <v>0.27100000000000002</v>
      </c>
      <c r="Y661" s="53">
        <v>0.60570000000000002</v>
      </c>
      <c r="Z661" s="53">
        <v>0.36020000000000002</v>
      </c>
      <c r="AA661" s="53">
        <v>-3.1444291614945998E-16</v>
      </c>
      <c r="AB661" s="53">
        <v>1.49999999999991E-3</v>
      </c>
      <c r="AC661" s="53">
        <v>-2.95111157733174E-17</v>
      </c>
      <c r="AD661" s="53">
        <v>1.86333333333333E-2</v>
      </c>
      <c r="AE661" s="53">
        <v>7.8433333333333299E-2</v>
      </c>
      <c r="AF661" s="53">
        <v>-9.1211760366860502E-18</v>
      </c>
      <c r="AG661" s="53">
        <v>-3.0584909604947099E-17</v>
      </c>
      <c r="AH661" s="53">
        <v>1.52E-2</v>
      </c>
      <c r="AI661" s="53">
        <v>3.4999999999997902E-3</v>
      </c>
      <c r="AJ661" s="53">
        <v>-4.8502868388311501E-16</v>
      </c>
      <c r="AK661" s="53">
        <v>0.85056666666666703</v>
      </c>
      <c r="AL661" s="53">
        <v>-1.9503842985102401E-16</v>
      </c>
      <c r="AM661" s="53">
        <v>-2.5242308243633701E-16</v>
      </c>
      <c r="AN661" s="53">
        <v>9.6129057372147997E-2</v>
      </c>
      <c r="AO661" s="53">
        <v>0.16484830431113701</v>
      </c>
      <c r="AP661" s="53">
        <v>2.2204460492503101E-16</v>
      </c>
      <c r="AQ661" s="53">
        <v>1.0624308789507999E-13</v>
      </c>
      <c r="AR661" s="53">
        <v>9.8667303304821805E-2</v>
      </c>
      <c r="AS661" s="53">
        <v>0.73863754002968696</v>
      </c>
      <c r="AT661" s="53">
        <v>9.0311440266785692E-6</v>
      </c>
      <c r="AU661" s="53">
        <v>0.147438253901293</v>
      </c>
      <c r="AV661" s="53">
        <v>4.9471871919386502E-6</v>
      </c>
      <c r="AW661" s="53">
        <v>9.1931646851868304E-2</v>
      </c>
      <c r="AX661" s="53">
        <v>2.2204460492503101E-16</v>
      </c>
      <c r="AY661" s="53">
        <v>2.7719877197110801E-9</v>
      </c>
      <c r="AZ661" s="53">
        <v>2.2204460492503101E-16</v>
      </c>
      <c r="BA661" s="53">
        <v>2.2204460492503101E-16</v>
      </c>
      <c r="BB661" s="53">
        <v>6.5748509507805802E-8</v>
      </c>
      <c r="BC661" s="53">
        <v>2.2204460492503101E-16</v>
      </c>
      <c r="BD661" s="53">
        <v>2.98866576829134E-3</v>
      </c>
      <c r="BE661" s="53">
        <v>0.29095152462198298</v>
      </c>
      <c r="BF661" s="53">
        <v>2.2204460492503101E-16</v>
      </c>
      <c r="BG661" s="53">
        <v>2.4595667231371403E-10</v>
      </c>
      <c r="BH661" s="53">
        <v>1.0679535940659899E-2</v>
      </c>
      <c r="BI661" s="53">
        <v>3.9126734930547498E-12</v>
      </c>
      <c r="BJ661" s="53">
        <v>0.56738765840428096</v>
      </c>
      <c r="BK661" s="53">
        <v>8.51566690528766E-5</v>
      </c>
      <c r="BL661" s="53">
        <v>2.2204460492503101E-16</v>
      </c>
      <c r="BN661" s="5">
        <f t="shared" si="46"/>
        <v>1</v>
      </c>
      <c r="BO661" s="5">
        <f t="shared" si="47"/>
        <v>1</v>
      </c>
      <c r="BQ661" s="5">
        <f t="shared" si="48"/>
        <v>2</v>
      </c>
      <c r="BR661" s="5">
        <f t="shared" si="49"/>
        <v>2</v>
      </c>
    </row>
    <row r="662" spans="1:70" x14ac:dyDescent="0.35">
      <c r="A662">
        <v>661</v>
      </c>
      <c r="B662" t="s">
        <v>2050</v>
      </c>
      <c r="C662">
        <v>5.0999999999999996</v>
      </c>
      <c r="D662">
        <v>3.1</v>
      </c>
      <c r="E662">
        <v>2.8</v>
      </c>
      <c r="F662">
        <v>1.65</v>
      </c>
      <c r="G662">
        <v>1.82</v>
      </c>
      <c r="H662">
        <v>1.1100000000000001</v>
      </c>
      <c r="I662">
        <v>60.78</v>
      </c>
      <c r="K662" t="s">
        <v>1572</v>
      </c>
      <c r="L662">
        <v>4000</v>
      </c>
      <c r="M662" t="s">
        <v>104</v>
      </c>
      <c r="N662" t="s">
        <v>1370</v>
      </c>
      <c r="O662" s="53">
        <v>0.12859999999999999</v>
      </c>
      <c r="P662" s="53">
        <v>0.181433333333333</v>
      </c>
      <c r="Q662" s="53">
        <v>0.72366666666666701</v>
      </c>
      <c r="R662" s="53">
        <v>6.3166666666666704E-2</v>
      </c>
      <c r="S662" s="53">
        <v>-1.8046675265281899E-16</v>
      </c>
      <c r="T662" s="53">
        <v>-2.68673971959288E-17</v>
      </c>
      <c r="U662" s="53">
        <v>-2.8602120671905601E-17</v>
      </c>
      <c r="V662" s="53">
        <v>-1.8984813721090201E-16</v>
      </c>
      <c r="W662" s="53">
        <v>-2.72837308301632E-17</v>
      </c>
      <c r="X662" s="53">
        <v>1.5100000000000001E-2</v>
      </c>
      <c r="Y662" s="53">
        <v>4.9999999999985505E-4</v>
      </c>
      <c r="Z662" s="53">
        <v>0.35176666666666701</v>
      </c>
      <c r="AA662" s="53">
        <v>-3.2590596887871502E-16</v>
      </c>
      <c r="AB662" s="53">
        <v>-1.2675971383657701E-16</v>
      </c>
      <c r="AC662" s="53">
        <v>-3.0915374427120699E-17</v>
      </c>
      <c r="AD662" s="53">
        <v>1.4999999999997899E-3</v>
      </c>
      <c r="AE662" s="53">
        <v>1.6E-2</v>
      </c>
      <c r="AF662" s="53">
        <v>-9.2668928086680998E-18</v>
      </c>
      <c r="AG662" s="53">
        <v>-3.1781868803371098E-17</v>
      </c>
      <c r="AH662" s="53">
        <v>3.46666666666648E-3</v>
      </c>
      <c r="AI662" s="53">
        <v>-3.4136582449661999E-16</v>
      </c>
      <c r="AJ662" s="53">
        <v>-4.5705106366256099E-16</v>
      </c>
      <c r="AK662" s="53">
        <v>0.44769999999999999</v>
      </c>
      <c r="AL662" s="53">
        <v>3.3999999999999898E-2</v>
      </c>
      <c r="AM662" s="53">
        <v>-2.6090241078691199E-16</v>
      </c>
      <c r="AN662" s="53">
        <v>0.42041370417898899</v>
      </c>
      <c r="AO662" s="53">
        <v>0.27606990013599098</v>
      </c>
      <c r="AP662" s="53">
        <v>1.5055624039555701E-11</v>
      </c>
      <c r="AQ662" s="53">
        <v>2.2204460492503101E-16</v>
      </c>
      <c r="AR662" s="53">
        <v>8.4886939697280006E-2</v>
      </c>
      <c r="AS662" s="53">
        <v>5.3784801418863904E-4</v>
      </c>
      <c r="AT662" s="53">
        <v>1.54507283065393E-5</v>
      </c>
      <c r="AU662" s="53">
        <v>0.235357140395002</v>
      </c>
      <c r="AV662" s="53">
        <v>6.0639395426202502E-6</v>
      </c>
      <c r="AW662" s="53">
        <v>0.400976393608593</v>
      </c>
      <c r="AX662" s="53">
        <v>2.2204460492503101E-16</v>
      </c>
      <c r="AY662" s="53">
        <v>5.1823678707847901E-9</v>
      </c>
      <c r="AZ662" s="53">
        <v>2.2204460492503101E-16</v>
      </c>
      <c r="BA662" s="53">
        <v>2.2204460492503101E-16</v>
      </c>
      <c r="BB662" s="53">
        <v>1.05149225884848E-7</v>
      </c>
      <c r="BC662" s="53">
        <v>2.2204460492503101E-16</v>
      </c>
      <c r="BD662" s="53">
        <v>1.89618970313641E-4</v>
      </c>
      <c r="BE662" s="53">
        <v>5.4380714213725798E-2</v>
      </c>
      <c r="BF662" s="53">
        <v>2.2204460492503101E-16</v>
      </c>
      <c r="BG662" s="53">
        <v>7.4527489169332999E-7</v>
      </c>
      <c r="BH662" s="53">
        <v>9.5974102920825893E-2</v>
      </c>
      <c r="BI662" s="53">
        <v>4.6276219974055102E-11</v>
      </c>
      <c r="BJ662" s="53">
        <v>0.115609286343613</v>
      </c>
      <c r="BK662" s="53">
        <v>2.15944715289265E-4</v>
      </c>
      <c r="BL662" s="53">
        <v>2.2204460492503101E-16</v>
      </c>
      <c r="BN662" s="5">
        <f t="shared" si="46"/>
        <v>1</v>
      </c>
      <c r="BO662" s="5">
        <f t="shared" si="47"/>
        <v>0</v>
      </c>
      <c r="BQ662" s="5">
        <f t="shared" si="48"/>
        <v>1</v>
      </c>
      <c r="BR662" s="5">
        <f t="shared" si="49"/>
        <v>0</v>
      </c>
    </row>
    <row r="663" spans="1:70" x14ac:dyDescent="0.35">
      <c r="A663">
        <v>662</v>
      </c>
      <c r="B663" t="s">
        <v>2051</v>
      </c>
      <c r="C663">
        <v>4.9000000000000004</v>
      </c>
      <c r="D663">
        <v>2.2999999999999998</v>
      </c>
      <c r="E663">
        <v>2</v>
      </c>
      <c r="F663">
        <v>2.13</v>
      </c>
      <c r="G663">
        <v>2.4500000000000002</v>
      </c>
      <c r="H663">
        <v>1.1499999999999999</v>
      </c>
      <c r="I663">
        <v>46.94</v>
      </c>
      <c r="K663" t="s">
        <v>1572</v>
      </c>
      <c r="L663">
        <v>4000</v>
      </c>
      <c r="M663" t="s">
        <v>104</v>
      </c>
      <c r="N663" t="s">
        <v>1370</v>
      </c>
      <c r="O663" s="53">
        <v>6.2333333333332904E-3</v>
      </c>
      <c r="P663" s="53">
        <v>0.213966666666667</v>
      </c>
      <c r="Q663" s="53">
        <v>0.13573333333333301</v>
      </c>
      <c r="R663" s="53">
        <v>0.17754358974359</v>
      </c>
      <c r="S663" s="53">
        <v>1.0800000000000001E-2</v>
      </c>
      <c r="T663" s="53">
        <v>-2.33424390927439E-17</v>
      </c>
      <c r="U663" s="53">
        <v>-2.2298135560205899E-17</v>
      </c>
      <c r="V663" s="53">
        <v>0.12066666666666701</v>
      </c>
      <c r="W663" s="53">
        <v>1.3333333333333201E-3</v>
      </c>
      <c r="X663" s="53">
        <v>7.4833333333333293E-2</v>
      </c>
      <c r="Y663" s="53">
        <v>-1.3727907699490099E-16</v>
      </c>
      <c r="Z663" s="53">
        <v>1.9999999999997901E-3</v>
      </c>
      <c r="AA663" s="53">
        <v>6.4999999999997204E-3</v>
      </c>
      <c r="AB663" s="53">
        <v>1.9999999999999198E-3</v>
      </c>
      <c r="AC663" s="53">
        <v>-3.2149630180278199E-17</v>
      </c>
      <c r="AD663" s="53">
        <v>-2.5311697182672799E-16</v>
      </c>
      <c r="AE663" s="53">
        <v>0.28966666666666702</v>
      </c>
      <c r="AF663" s="53">
        <v>-8.4741241801467007E-18</v>
      </c>
      <c r="AG663" s="53">
        <v>-3.17714604625152E-17</v>
      </c>
      <c r="AH663" s="53">
        <v>2.0466666666666598E-2</v>
      </c>
      <c r="AI663" s="53">
        <v>-2.8774205240722502E-16</v>
      </c>
      <c r="AJ663" s="53">
        <v>9.8999999999997198E-3</v>
      </c>
      <c r="AK663" s="53">
        <v>0.22520000000000001</v>
      </c>
      <c r="AL663" s="53">
        <v>0.17243333333333299</v>
      </c>
      <c r="AM663" s="53">
        <v>-1.8771095788849799E-16</v>
      </c>
      <c r="AN663" s="53">
        <v>2.1307180878904399E-4</v>
      </c>
      <c r="AO663" s="53">
        <v>2.3149639458320499E-2</v>
      </c>
      <c r="AP663" s="53">
        <v>0.16322022628854599</v>
      </c>
      <c r="AQ663" s="53">
        <v>6.3968328523951803E-2</v>
      </c>
      <c r="AR663" s="53">
        <v>8.3737313089222206E-5</v>
      </c>
      <c r="AS663" s="53">
        <v>2.2204460492503101E-16</v>
      </c>
      <c r="AT663" s="53">
        <v>1.5208238104802301E-5</v>
      </c>
      <c r="AU663" s="53">
        <v>0.52536731241437096</v>
      </c>
      <c r="AV663" s="53">
        <v>3.1678655061158198E-7</v>
      </c>
      <c r="AW663" s="53">
        <v>6.5984350019875002E-2</v>
      </c>
      <c r="AX663" s="53">
        <v>1.3892493099444801E-7</v>
      </c>
      <c r="AY663" s="53">
        <v>8.63254999758571E-4</v>
      </c>
      <c r="AZ663" s="53">
        <v>2.2204460492503101E-16</v>
      </c>
      <c r="BA663" s="53">
        <v>2.2204460492503101E-16</v>
      </c>
      <c r="BB663" s="53">
        <v>1.58308745500681E-3</v>
      </c>
      <c r="BC663" s="53">
        <v>2.2204460492503101E-16</v>
      </c>
      <c r="BD663" s="53">
        <v>8.9256328148298804E-4</v>
      </c>
      <c r="BE663" s="53">
        <v>1.14372186381624E-9</v>
      </c>
      <c r="BF663" s="53">
        <v>2.2204460492503101E-16</v>
      </c>
      <c r="BG663" s="53">
        <v>4.1115601851132002E-3</v>
      </c>
      <c r="BH663" s="53">
        <v>0.54095511057066303</v>
      </c>
      <c r="BI663" s="53">
        <v>8.6956576245788304E-3</v>
      </c>
      <c r="BJ663" s="53">
        <v>2.5141684697683201E-4</v>
      </c>
      <c r="BK663" s="53">
        <v>0.40692779499016302</v>
      </c>
      <c r="BL663" s="53">
        <v>2.4774667426501998E-12</v>
      </c>
      <c r="BN663" s="5">
        <f t="shared" si="46"/>
        <v>0</v>
      </c>
      <c r="BO663" s="5">
        <f t="shared" si="47"/>
        <v>0</v>
      </c>
      <c r="BQ663" s="5">
        <f t="shared" si="48"/>
        <v>0</v>
      </c>
      <c r="BR663" s="5">
        <f t="shared" si="49"/>
        <v>2</v>
      </c>
    </row>
    <row r="664" spans="1:70" x14ac:dyDescent="0.35">
      <c r="A664">
        <v>663</v>
      </c>
      <c r="B664" t="s">
        <v>2052</v>
      </c>
      <c r="C664">
        <v>4.5</v>
      </c>
      <c r="D664">
        <v>2.4</v>
      </c>
      <c r="E664">
        <v>2</v>
      </c>
      <c r="F664">
        <v>1.88</v>
      </c>
      <c r="G664">
        <v>2.25</v>
      </c>
      <c r="H664">
        <v>1.2</v>
      </c>
      <c r="I664">
        <v>53.33</v>
      </c>
      <c r="K664" t="s">
        <v>1572</v>
      </c>
      <c r="L664">
        <v>4000</v>
      </c>
      <c r="M664" t="s">
        <v>104</v>
      </c>
      <c r="N664" t="s">
        <v>1370</v>
      </c>
      <c r="O664" s="53">
        <v>8.3666666666666403E-3</v>
      </c>
      <c r="P664" s="53">
        <v>0.50153333333333305</v>
      </c>
      <c r="Q664" s="53">
        <v>0.29193333333333299</v>
      </c>
      <c r="R664" s="53">
        <v>0.245933333333333</v>
      </c>
      <c r="S664" s="53">
        <v>-1.3011813848606799E-16</v>
      </c>
      <c r="T664" s="53">
        <v>-2.3092638912203301E-17</v>
      </c>
      <c r="U664" s="53">
        <v>8.0000000000000002E-3</v>
      </c>
      <c r="V664" s="53">
        <v>4.0033333333333303E-2</v>
      </c>
      <c r="W664" s="53">
        <v>-2.2537527399890701E-17</v>
      </c>
      <c r="X664" s="53">
        <v>0.15206666666666699</v>
      </c>
      <c r="Y664" s="53">
        <v>-1.31450406115619E-16</v>
      </c>
      <c r="Z664" s="53">
        <v>1.9999999999997901E-3</v>
      </c>
      <c r="AA664" s="53">
        <v>1.9999999999997498E-3</v>
      </c>
      <c r="AB664" s="53">
        <v>1.9999999999999298E-3</v>
      </c>
      <c r="AC664" s="53">
        <v>-2.69445923906098E-17</v>
      </c>
      <c r="AD664" s="53">
        <v>-2.4559521083489199E-16</v>
      </c>
      <c r="AE664" s="53">
        <v>0.51566666666666705</v>
      </c>
      <c r="AF664" s="53">
        <v>-8.3769796654919995E-18</v>
      </c>
      <c r="AG664" s="53">
        <v>-3.1648295095720899E-17</v>
      </c>
      <c r="AH664" s="53">
        <v>2.5999999999998702E-3</v>
      </c>
      <c r="AI664" s="53">
        <v>1.6666666666663599E-3</v>
      </c>
      <c r="AJ664" s="53">
        <v>6.9999999999996896E-3</v>
      </c>
      <c r="AK664" s="53">
        <v>9.0433333333333393E-2</v>
      </c>
      <c r="AL664" s="53">
        <v>3.2833333333333298E-2</v>
      </c>
      <c r="AM664" s="53">
        <v>-1.8759993558603601E-16</v>
      </c>
      <c r="AN664" s="53">
        <v>1.5227743695657299E-2</v>
      </c>
      <c r="AO664" s="53">
        <v>0.93302716245024897</v>
      </c>
      <c r="AP664" s="53">
        <v>1.86526010174987E-4</v>
      </c>
      <c r="AQ664" s="53">
        <v>3.13656638203237E-9</v>
      </c>
      <c r="AR664" s="53">
        <v>2.1118630728631498E-3</v>
      </c>
      <c r="AS664" s="53">
        <v>2.4257992356148699E-10</v>
      </c>
      <c r="AT664" s="53">
        <v>2.5085533799674501E-6</v>
      </c>
      <c r="AU664" s="53">
        <v>0.63369545439042396</v>
      </c>
      <c r="AV664" s="53">
        <v>2.6926984174270201E-8</v>
      </c>
      <c r="AW664" s="53">
        <v>0.25079118450941401</v>
      </c>
      <c r="AX664" s="53">
        <v>3.5415229733081698E-12</v>
      </c>
      <c r="AY664" s="53">
        <v>1.09839697740996E-6</v>
      </c>
      <c r="AZ664" s="53">
        <v>2.2204460492503101E-16</v>
      </c>
      <c r="BA664" s="53">
        <v>2.2204460492503101E-16</v>
      </c>
      <c r="BB664" s="53">
        <v>5.33890823833249E-5</v>
      </c>
      <c r="BC664" s="53">
        <v>2.2204460492503101E-16</v>
      </c>
      <c r="BD664" s="53">
        <v>1.4306699616794001E-4</v>
      </c>
      <c r="BE664" s="53">
        <v>4.0550744081347897E-5</v>
      </c>
      <c r="BF664" s="53">
        <v>2.2204460492503101E-16</v>
      </c>
      <c r="BG664" s="53">
        <v>1.32234293060738E-3</v>
      </c>
      <c r="BH664" s="53">
        <v>0.71753067862099296</v>
      </c>
      <c r="BI664" s="53">
        <v>3.8271403862450796E-6</v>
      </c>
      <c r="BJ664" s="53">
        <v>6.0527081742383403E-3</v>
      </c>
      <c r="BK664" s="53">
        <v>2.9204293170113201E-2</v>
      </c>
      <c r="BL664" s="53">
        <v>2.2204460492503101E-16</v>
      </c>
      <c r="BN664" s="5">
        <f t="shared" si="46"/>
        <v>0</v>
      </c>
      <c r="BO664" s="5">
        <f t="shared" si="47"/>
        <v>2</v>
      </c>
      <c r="BQ664" s="5">
        <f t="shared" si="48"/>
        <v>2</v>
      </c>
      <c r="BR664" s="5">
        <f t="shared" si="49"/>
        <v>3</v>
      </c>
    </row>
    <row r="665" spans="1:70" x14ac:dyDescent="0.35">
      <c r="A665">
        <v>664</v>
      </c>
      <c r="B665" t="s">
        <v>2053</v>
      </c>
      <c r="C665">
        <v>4.5999999999999996</v>
      </c>
      <c r="D665">
        <v>2.4</v>
      </c>
      <c r="E665">
        <v>2</v>
      </c>
      <c r="F665">
        <v>1.92</v>
      </c>
      <c r="G665">
        <v>2.2999999999999998</v>
      </c>
      <c r="H665">
        <v>1.2</v>
      </c>
      <c r="I665">
        <v>52.17</v>
      </c>
      <c r="K665" t="s">
        <v>1572</v>
      </c>
      <c r="L665">
        <v>4000</v>
      </c>
      <c r="M665" t="s">
        <v>104</v>
      </c>
      <c r="N665" t="s">
        <v>1370</v>
      </c>
      <c r="O665" s="53">
        <v>2.4999999999998899E-3</v>
      </c>
      <c r="P665" s="53">
        <v>0.52726666666666699</v>
      </c>
      <c r="Q665" s="53">
        <v>0.23569999999999999</v>
      </c>
      <c r="R665" s="53">
        <v>0.21440000000000001</v>
      </c>
      <c r="S665" s="53">
        <v>-1.2501111257279301E-16</v>
      </c>
      <c r="T665" s="53">
        <v>-2.3592239273284601E-17</v>
      </c>
      <c r="U665" s="53">
        <v>8.0000000000000002E-3</v>
      </c>
      <c r="V665" s="53">
        <v>5.8033333333333298E-2</v>
      </c>
      <c r="W665" s="53">
        <v>-2.25930385511219E-17</v>
      </c>
      <c r="X665" s="53">
        <v>0.117066666666667</v>
      </c>
      <c r="Y665" s="53">
        <v>-1.31450406115619E-16</v>
      </c>
      <c r="Z665" s="53">
        <v>1.9999999999997901E-3</v>
      </c>
      <c r="AA665" s="53">
        <v>1.9999999999997498E-3</v>
      </c>
      <c r="AB665" s="53">
        <v>1.9999999999999198E-3</v>
      </c>
      <c r="AC665" s="53">
        <v>-2.7731289486965199E-17</v>
      </c>
      <c r="AD665" s="53">
        <v>9.9999999999975109E-4</v>
      </c>
      <c r="AE665" s="53">
        <v>0.5645</v>
      </c>
      <c r="AF665" s="53">
        <v>-8.3787143889679799E-18</v>
      </c>
      <c r="AG665" s="53">
        <v>-3.1648295095720899E-17</v>
      </c>
      <c r="AH665" s="53">
        <v>1.12333333333333E-2</v>
      </c>
      <c r="AI665" s="53">
        <v>3.4666666666663699E-3</v>
      </c>
      <c r="AJ665" s="53">
        <v>8.9999999999996506E-3</v>
      </c>
      <c r="AK665" s="53">
        <v>0.1019</v>
      </c>
      <c r="AL665" s="53">
        <v>3.6566666666666699E-2</v>
      </c>
      <c r="AM665" s="53">
        <v>-1.8765544673726699E-16</v>
      </c>
      <c r="AN665" s="53">
        <v>6.6554546964429197E-3</v>
      </c>
      <c r="AO665" s="53">
        <v>0.88970505799427102</v>
      </c>
      <c r="AP665" s="53">
        <v>8.9394376584862596E-4</v>
      </c>
      <c r="AQ665" s="53">
        <v>1.1062060854709899E-7</v>
      </c>
      <c r="AR665" s="53">
        <v>1.0644723547876E-3</v>
      </c>
      <c r="AS665" s="53">
        <v>1.9161289927329798E-11</v>
      </c>
      <c r="AT665" s="53">
        <v>3.4411106966079801E-6</v>
      </c>
      <c r="AU665" s="53">
        <v>0.57581723002847696</v>
      </c>
      <c r="AV665" s="53">
        <v>6.0126713136395595E-8</v>
      </c>
      <c r="AW665" s="53">
        <v>0.21411808918449801</v>
      </c>
      <c r="AX665" s="53">
        <v>2.3657946463177499E-11</v>
      </c>
      <c r="AY665" s="53">
        <v>6.1155821727143703E-6</v>
      </c>
      <c r="AZ665" s="53">
        <v>2.2204460492503101E-16</v>
      </c>
      <c r="BA665" s="53">
        <v>2.2204460492503101E-16</v>
      </c>
      <c r="BB665" s="53">
        <v>1.30774070027999E-4</v>
      </c>
      <c r="BC665" s="53">
        <v>2.2204460492503101E-16</v>
      </c>
      <c r="BD665" s="53">
        <v>1.81778723923845E-4</v>
      </c>
      <c r="BE665" s="53">
        <v>1.1774009184242901E-5</v>
      </c>
      <c r="BF665" s="53">
        <v>2.2204460492503101E-16</v>
      </c>
      <c r="BG665" s="53">
        <v>1.7512304804421499E-3</v>
      </c>
      <c r="BH665" s="53">
        <v>0.718179350523382</v>
      </c>
      <c r="BI665" s="53">
        <v>2.4421845986573501E-5</v>
      </c>
      <c r="BJ665" s="53">
        <v>2.83260366577506E-3</v>
      </c>
      <c r="BK665" s="53">
        <v>5.4138296642612702E-2</v>
      </c>
      <c r="BL665" s="53">
        <v>2.2204460492503101E-16</v>
      </c>
      <c r="BN665" s="5">
        <f t="shared" si="46"/>
        <v>0</v>
      </c>
      <c r="BO665" s="5">
        <f t="shared" si="47"/>
        <v>2</v>
      </c>
      <c r="BQ665" s="5">
        <f t="shared" si="48"/>
        <v>2</v>
      </c>
      <c r="BR665" s="5">
        <f t="shared" si="49"/>
        <v>3</v>
      </c>
    </row>
    <row r="666" spans="1:70" x14ac:dyDescent="0.35">
      <c r="A666">
        <v>665</v>
      </c>
      <c r="B666" t="s">
        <v>2054</v>
      </c>
      <c r="C666">
        <v>4.5</v>
      </c>
      <c r="D666">
        <v>2.4</v>
      </c>
      <c r="E666">
        <v>2</v>
      </c>
      <c r="F666">
        <v>1.88</v>
      </c>
      <c r="G666">
        <v>2.25</v>
      </c>
      <c r="H666">
        <v>1.2</v>
      </c>
      <c r="I666">
        <v>53.33</v>
      </c>
      <c r="K666" t="s">
        <v>1572</v>
      </c>
      <c r="L666">
        <v>4000</v>
      </c>
      <c r="M666" t="s">
        <v>104</v>
      </c>
      <c r="N666" t="s">
        <v>1370</v>
      </c>
      <c r="O666" s="53">
        <v>8.3666666666666403E-3</v>
      </c>
      <c r="P666" s="53">
        <v>0.50153333333333305</v>
      </c>
      <c r="Q666" s="53">
        <v>0.29193333333333299</v>
      </c>
      <c r="R666" s="53">
        <v>0.245933333333333</v>
      </c>
      <c r="S666" s="53">
        <v>-1.3011813848606799E-16</v>
      </c>
      <c r="T666" s="53">
        <v>-2.3092638912203301E-17</v>
      </c>
      <c r="U666" s="53">
        <v>8.0000000000000002E-3</v>
      </c>
      <c r="V666" s="53">
        <v>4.0033333333333303E-2</v>
      </c>
      <c r="W666" s="53">
        <v>-2.2537527399890701E-17</v>
      </c>
      <c r="X666" s="53">
        <v>0.15206666666666699</v>
      </c>
      <c r="Y666" s="53">
        <v>-1.31450406115619E-16</v>
      </c>
      <c r="Z666" s="53">
        <v>1.9999999999997901E-3</v>
      </c>
      <c r="AA666" s="53">
        <v>1.9999999999997498E-3</v>
      </c>
      <c r="AB666" s="53">
        <v>1.9999999999999298E-3</v>
      </c>
      <c r="AC666" s="53">
        <v>-2.69445923906098E-17</v>
      </c>
      <c r="AD666" s="53">
        <v>-2.4559521083489199E-16</v>
      </c>
      <c r="AE666" s="53">
        <v>0.51566666666666705</v>
      </c>
      <c r="AF666" s="53">
        <v>-8.3769796654919995E-18</v>
      </c>
      <c r="AG666" s="53">
        <v>-3.1648295095720899E-17</v>
      </c>
      <c r="AH666" s="53">
        <v>2.5999999999998702E-3</v>
      </c>
      <c r="AI666" s="53">
        <v>1.6666666666663599E-3</v>
      </c>
      <c r="AJ666" s="53">
        <v>6.9999999999996896E-3</v>
      </c>
      <c r="AK666" s="53">
        <v>9.0433333333333393E-2</v>
      </c>
      <c r="AL666" s="53">
        <v>3.2833333333333298E-2</v>
      </c>
      <c r="AM666" s="53">
        <v>-1.8759993558603601E-16</v>
      </c>
      <c r="AN666" s="53">
        <v>1.5227743695657299E-2</v>
      </c>
      <c r="AO666" s="53">
        <v>0.93302716245024897</v>
      </c>
      <c r="AP666" s="53">
        <v>1.86526010174987E-4</v>
      </c>
      <c r="AQ666" s="53">
        <v>3.13656638203237E-9</v>
      </c>
      <c r="AR666" s="53">
        <v>2.1118630728631498E-3</v>
      </c>
      <c r="AS666" s="53">
        <v>2.4257992356148699E-10</v>
      </c>
      <c r="AT666" s="53">
        <v>2.5085533799674501E-6</v>
      </c>
      <c r="AU666" s="53">
        <v>0.63369545439042396</v>
      </c>
      <c r="AV666" s="53">
        <v>2.6926984174270201E-8</v>
      </c>
      <c r="AW666" s="53">
        <v>0.25079118450941401</v>
      </c>
      <c r="AX666" s="53">
        <v>3.5415229733081698E-12</v>
      </c>
      <c r="AY666" s="53">
        <v>1.09839697740996E-6</v>
      </c>
      <c r="AZ666" s="53">
        <v>2.2204460492503101E-16</v>
      </c>
      <c r="BA666" s="53">
        <v>2.2204460492503101E-16</v>
      </c>
      <c r="BB666" s="53">
        <v>5.33890823833249E-5</v>
      </c>
      <c r="BC666" s="53">
        <v>2.2204460492503101E-16</v>
      </c>
      <c r="BD666" s="53">
        <v>1.4306699616794001E-4</v>
      </c>
      <c r="BE666" s="53">
        <v>4.0550744081347897E-5</v>
      </c>
      <c r="BF666" s="53">
        <v>2.2204460492503101E-16</v>
      </c>
      <c r="BG666" s="53">
        <v>1.32234293060738E-3</v>
      </c>
      <c r="BH666" s="53">
        <v>0.71753067862099296</v>
      </c>
      <c r="BI666" s="53">
        <v>3.8271403862450796E-6</v>
      </c>
      <c r="BJ666" s="53">
        <v>6.0527081742383403E-3</v>
      </c>
      <c r="BK666" s="53">
        <v>2.9204293170113201E-2</v>
      </c>
      <c r="BL666" s="53">
        <v>2.2204460492503101E-16</v>
      </c>
      <c r="BN666" s="5">
        <f t="shared" si="46"/>
        <v>0</v>
      </c>
      <c r="BO666" s="5">
        <f t="shared" si="47"/>
        <v>2</v>
      </c>
      <c r="BQ666" s="5">
        <f t="shared" si="48"/>
        <v>2</v>
      </c>
      <c r="BR666" s="5">
        <f t="shared" si="49"/>
        <v>3</v>
      </c>
    </row>
    <row r="667" spans="1:70" x14ac:dyDescent="0.35">
      <c r="A667">
        <v>666</v>
      </c>
      <c r="B667" t="s">
        <v>2055</v>
      </c>
      <c r="C667">
        <v>4.8</v>
      </c>
      <c r="D667">
        <v>2.1</v>
      </c>
      <c r="E667">
        <v>2.2000000000000002</v>
      </c>
      <c r="F667">
        <v>2.29</v>
      </c>
      <c r="G667">
        <v>2.1800000000000002</v>
      </c>
      <c r="H667">
        <v>0.95</v>
      </c>
      <c r="I667">
        <v>43.75</v>
      </c>
      <c r="K667" t="s">
        <v>1572</v>
      </c>
      <c r="L667">
        <v>4000</v>
      </c>
      <c r="M667" t="s">
        <v>104</v>
      </c>
      <c r="N667" t="s">
        <v>1370</v>
      </c>
      <c r="O667" s="53">
        <v>1.21333333333333E-2</v>
      </c>
      <c r="P667" s="53">
        <v>1.38999999999998E-2</v>
      </c>
      <c r="Q667" s="53">
        <v>0.16093333333333301</v>
      </c>
      <c r="R667" s="53">
        <v>1.2699999999999999E-2</v>
      </c>
      <c r="S667" s="53">
        <v>0.105633333333333</v>
      </c>
      <c r="T667" s="53">
        <v>6.9966666666666705E-2</v>
      </c>
      <c r="U667" s="53">
        <v>-2.3156823680814401E-17</v>
      </c>
      <c r="V667" s="53">
        <v>0.46379999999999999</v>
      </c>
      <c r="W667" s="53">
        <v>-2.4591439995447199E-17</v>
      </c>
      <c r="X667" s="53">
        <v>5.33E-2</v>
      </c>
      <c r="Y667" s="53">
        <v>4.1333333333333298E-2</v>
      </c>
      <c r="Z667" s="53">
        <v>-2.13995487996499E-16</v>
      </c>
      <c r="AA667" s="53">
        <v>1.0499999999999799E-2</v>
      </c>
      <c r="AB667" s="53">
        <v>-4.7462034302725398E-17</v>
      </c>
      <c r="AC667" s="53">
        <v>-3.2583311049272401E-17</v>
      </c>
      <c r="AD667" s="53">
        <v>1.4766666666666499E-2</v>
      </c>
      <c r="AE667" s="53">
        <v>0.408266666666667</v>
      </c>
      <c r="AF667" s="53">
        <v>-8.5972895469410597E-18</v>
      </c>
      <c r="AG667" s="53">
        <v>-3.17714604625152E-17</v>
      </c>
      <c r="AH667" s="53">
        <v>-1.3783418850721299E-16</v>
      </c>
      <c r="AI667" s="53">
        <v>1.7833333333333298E-2</v>
      </c>
      <c r="AJ667" s="53">
        <v>-2.4158453015843398E-16</v>
      </c>
      <c r="AK667" s="53">
        <v>0.71596666666666697</v>
      </c>
      <c r="AL667" s="53">
        <v>0.20146666666666699</v>
      </c>
      <c r="AM667" s="53">
        <v>2.3999999999998502E-3</v>
      </c>
      <c r="AN667" s="53">
        <v>4.5625116326617997E-2</v>
      </c>
      <c r="AO667" s="53">
        <v>5.4959613894309905E-7</v>
      </c>
      <c r="AP667" s="53">
        <v>0.180766050310741</v>
      </c>
      <c r="AQ667" s="53">
        <v>0.99278444750063299</v>
      </c>
      <c r="AR667" s="53">
        <v>4.7009766116130701E-4</v>
      </c>
      <c r="AS667" s="53">
        <v>1.8508721053778802E-12</v>
      </c>
      <c r="AT667" s="53">
        <v>2.61469243985488E-5</v>
      </c>
      <c r="AU667" s="53">
        <v>0.96240835455794704</v>
      </c>
      <c r="AV667" s="53">
        <v>5.6519859764659297E-7</v>
      </c>
      <c r="AW667" s="53">
        <v>7.1591285121488005E-2</v>
      </c>
      <c r="AX667" s="53">
        <v>1.9268797095336199E-4</v>
      </c>
      <c r="AY667" s="53">
        <v>6.2214210510131299E-3</v>
      </c>
      <c r="AZ667" s="53">
        <v>2.2204460492503101E-16</v>
      </c>
      <c r="BA667" s="53">
        <v>2.2204460492503101E-16</v>
      </c>
      <c r="BB667" s="53">
        <v>2.2058086879837798E-3</v>
      </c>
      <c r="BC667" s="53">
        <v>2.2204460492503101E-16</v>
      </c>
      <c r="BD667" s="53">
        <v>7.9108243168716195E-3</v>
      </c>
      <c r="BE667" s="53">
        <v>2.2204460492503101E-16</v>
      </c>
      <c r="BF667" s="53">
        <v>2.2204460492503101E-16</v>
      </c>
      <c r="BG667" s="53">
        <v>3.3044223694908802E-3</v>
      </c>
      <c r="BH667" s="53">
        <v>0.252124132927463</v>
      </c>
      <c r="BI667" s="53">
        <v>2.5347948980328299E-3</v>
      </c>
      <c r="BJ667" s="53">
        <v>0.17212420511237</v>
      </c>
      <c r="BK667" s="53">
        <v>0.86406534275474201</v>
      </c>
      <c r="BL667" s="53">
        <v>9.1462828246666206E-9</v>
      </c>
      <c r="BN667" s="5">
        <f t="shared" si="46"/>
        <v>1</v>
      </c>
      <c r="BO667" s="5">
        <f t="shared" si="47"/>
        <v>3</v>
      </c>
      <c r="BQ667" s="5">
        <f t="shared" si="48"/>
        <v>1</v>
      </c>
      <c r="BR667" s="5">
        <f t="shared" si="49"/>
        <v>3</v>
      </c>
    </row>
    <row r="668" spans="1:70" x14ac:dyDescent="0.35">
      <c r="A668">
        <v>667</v>
      </c>
      <c r="B668" t="s">
        <v>2056</v>
      </c>
      <c r="C668">
        <v>4.5</v>
      </c>
      <c r="D668">
        <v>2.5</v>
      </c>
      <c r="E668">
        <v>2.4</v>
      </c>
      <c r="F668">
        <v>1.8</v>
      </c>
      <c r="G668">
        <v>1.88</v>
      </c>
      <c r="H668">
        <v>1.04</v>
      </c>
      <c r="I668">
        <v>55.56</v>
      </c>
      <c r="K668" t="s">
        <v>1572</v>
      </c>
      <c r="L668">
        <v>4000</v>
      </c>
      <c r="M668" t="s">
        <v>104</v>
      </c>
      <c r="N668" t="s">
        <v>1370</v>
      </c>
      <c r="O668" s="53">
        <v>0.12536666666666699</v>
      </c>
      <c r="P668" s="53">
        <v>0.63543333333333296</v>
      </c>
      <c r="Q668" s="53">
        <v>0.249766666666667</v>
      </c>
      <c r="R668" s="53">
        <v>9.8000000000000004E-2</v>
      </c>
      <c r="S668" s="53">
        <v>-1.36501920877663E-16</v>
      </c>
      <c r="T668" s="53">
        <v>-2.46469511466785E-17</v>
      </c>
      <c r="U668" s="53">
        <v>-2.63192245775201E-17</v>
      </c>
      <c r="V668" s="53">
        <v>0.1187</v>
      </c>
      <c r="W668" s="53">
        <v>-2.45081732686003E-17</v>
      </c>
      <c r="X668" s="53">
        <v>0.341733333333333</v>
      </c>
      <c r="Y668" s="53">
        <v>2.7904761904761901E-2</v>
      </c>
      <c r="Z668" s="53">
        <v>9.9999999999980096E-4</v>
      </c>
      <c r="AA668" s="53">
        <v>4.9999999999972798E-4</v>
      </c>
      <c r="AB668" s="53">
        <v>3.0999999999998902E-3</v>
      </c>
      <c r="AC668" s="53">
        <v>-2.7173575889438701E-17</v>
      </c>
      <c r="AD668" s="53">
        <v>-2.7472468744349498E-16</v>
      </c>
      <c r="AE668" s="53">
        <v>0.46300000000000002</v>
      </c>
      <c r="AF668" s="53">
        <v>-9.0170926281274393E-18</v>
      </c>
      <c r="AG668" s="53">
        <v>-3.17090104173801E-17</v>
      </c>
      <c r="AH668" s="53">
        <v>4.1666666666665903E-3</v>
      </c>
      <c r="AI668" s="53">
        <v>-3.4217073618947298E-16</v>
      </c>
      <c r="AJ668" s="53">
        <v>1.9999999999996301E-3</v>
      </c>
      <c r="AK668" s="53">
        <v>0.26819999999999999</v>
      </c>
      <c r="AL668" s="53">
        <v>2.90333333333333E-2</v>
      </c>
      <c r="AM668" s="53">
        <v>-2.4291679778798402E-16</v>
      </c>
      <c r="AN668" s="53">
        <v>0.49404424284762699</v>
      </c>
      <c r="AO668" s="53">
        <v>0.4391860703919</v>
      </c>
      <c r="AP668" s="53">
        <v>6.7601348634906505E-8</v>
      </c>
      <c r="AQ668" s="53">
        <v>6.7875628541793101E-12</v>
      </c>
      <c r="AR668" s="53">
        <v>5.5572170379783403E-2</v>
      </c>
      <c r="AS668" s="53">
        <v>8.4122037186773899E-6</v>
      </c>
      <c r="AT668" s="53">
        <v>4.9541769863694496E-6</v>
      </c>
      <c r="AU668" s="53">
        <v>0.93573641638971505</v>
      </c>
      <c r="AV668" s="53">
        <v>5.1328228162345102E-8</v>
      </c>
      <c r="AW668" s="53">
        <v>0.32597393401238201</v>
      </c>
      <c r="AX668" s="53">
        <v>3.8315300168397298E-11</v>
      </c>
      <c r="AY668" s="53">
        <v>1.1821318649363399E-7</v>
      </c>
      <c r="AZ668" s="53">
        <v>2.2204460492503101E-16</v>
      </c>
      <c r="BA668" s="53">
        <v>2.2204460492503101E-16</v>
      </c>
      <c r="BB668" s="53">
        <v>4.5696474819913598E-6</v>
      </c>
      <c r="BC668" s="53">
        <v>2.2204460492503101E-16</v>
      </c>
      <c r="BD668" s="53">
        <v>9.2141907237594295E-4</v>
      </c>
      <c r="BE668" s="53">
        <v>4.29169669971823E-4</v>
      </c>
      <c r="BF668" s="53">
        <v>2.2204460492503101E-16</v>
      </c>
      <c r="BG668" s="53">
        <v>2.24611441548897E-5</v>
      </c>
      <c r="BH668" s="53">
        <v>0.334665500499711</v>
      </c>
      <c r="BI668" s="53">
        <v>2.8944978297122999E-9</v>
      </c>
      <c r="BJ668" s="53">
        <v>0.55674785634941104</v>
      </c>
      <c r="BK668" s="53">
        <v>1.01670739163749E-2</v>
      </c>
      <c r="BL668" s="53">
        <v>2.2204460492503101E-16</v>
      </c>
      <c r="BN668" s="5">
        <f t="shared" si="46"/>
        <v>0</v>
      </c>
      <c r="BO668" s="5">
        <f t="shared" si="47"/>
        <v>1</v>
      </c>
      <c r="BQ668" s="5">
        <f t="shared" si="48"/>
        <v>1</v>
      </c>
      <c r="BR668" s="5">
        <f t="shared" si="49"/>
        <v>2</v>
      </c>
    </row>
    <row r="669" spans="1:70" x14ac:dyDescent="0.35">
      <c r="A669">
        <v>668</v>
      </c>
      <c r="B669" t="s">
        <v>2057</v>
      </c>
      <c r="C669">
        <v>5</v>
      </c>
      <c r="D669">
        <v>2.4</v>
      </c>
      <c r="E669">
        <v>2</v>
      </c>
      <c r="F669">
        <v>2.08</v>
      </c>
      <c r="G669">
        <v>2.5</v>
      </c>
      <c r="H669">
        <v>1.2</v>
      </c>
      <c r="I669">
        <v>48</v>
      </c>
      <c r="K669" t="s">
        <v>1572</v>
      </c>
      <c r="L669">
        <v>4000</v>
      </c>
      <c r="M669" t="s">
        <v>104</v>
      </c>
      <c r="N669" t="s">
        <v>1370</v>
      </c>
      <c r="O669" s="53">
        <v>1.4999999999998901E-3</v>
      </c>
      <c r="P669" s="53">
        <v>0.16370000000000001</v>
      </c>
      <c r="Q669" s="53">
        <v>0.23449999999999999</v>
      </c>
      <c r="R669" s="53">
        <v>0.24806666666666699</v>
      </c>
      <c r="S669" s="53">
        <v>2.4999999999998799E-3</v>
      </c>
      <c r="T669" s="53">
        <v>-2.3592239273284601E-17</v>
      </c>
      <c r="U669" s="53">
        <v>8.0000000000000002E-3</v>
      </c>
      <c r="V669" s="53">
        <v>0.11799999999999999</v>
      </c>
      <c r="W669" s="53">
        <v>-2.2454260673043799E-17</v>
      </c>
      <c r="X669" s="53">
        <v>7.1577777777777699E-2</v>
      </c>
      <c r="Y669" s="53">
        <v>-1.3866685577568199E-16</v>
      </c>
      <c r="Z669" s="53">
        <v>4.3999999999997904E-3</v>
      </c>
      <c r="AA669" s="53">
        <v>3.9999999999997503E-3</v>
      </c>
      <c r="AB669" s="53">
        <v>1.9999999999999198E-3</v>
      </c>
      <c r="AC669" s="53">
        <v>-3.1678652756550503E-17</v>
      </c>
      <c r="AD669" s="53">
        <v>-2.3811508320648002E-16</v>
      </c>
      <c r="AE669" s="53">
        <v>0.18516666666666701</v>
      </c>
      <c r="AF669" s="53">
        <v>-8.4550422219109603E-18</v>
      </c>
      <c r="AG669" s="53">
        <v>-3.1695132629572201E-17</v>
      </c>
      <c r="AH669" s="53">
        <v>2.19666666666666E-2</v>
      </c>
      <c r="AI669" s="53">
        <v>2.1666666666663799E-3</v>
      </c>
      <c r="AJ669" s="53">
        <v>3.4566666666666503E-2</v>
      </c>
      <c r="AK669" s="53">
        <v>0.100266666666667</v>
      </c>
      <c r="AL669" s="53">
        <v>0.12693333333333301</v>
      </c>
      <c r="AM669" s="53">
        <v>-1.87738713464114E-16</v>
      </c>
      <c r="AN669" s="53">
        <v>6.8057874772732904E-5</v>
      </c>
      <c r="AO669" s="53">
        <v>0.22643914158068801</v>
      </c>
      <c r="AP669" s="53">
        <v>0.10357465568773901</v>
      </c>
      <c r="AQ669" s="53">
        <v>7.23900645127536E-3</v>
      </c>
      <c r="AR669" s="53">
        <v>7.5228550555476702E-5</v>
      </c>
      <c r="AS669" s="53">
        <v>2.2204460492503101E-16</v>
      </c>
      <c r="AT669" s="53">
        <v>1.4111724304509899E-5</v>
      </c>
      <c r="AU669" s="53">
        <v>0.25963924286059298</v>
      </c>
      <c r="AV669" s="53">
        <v>5.0074421000584897E-7</v>
      </c>
      <c r="AW669" s="53">
        <v>7.4746477967645594E-2</v>
      </c>
      <c r="AX669" s="53">
        <v>1.6149673003172702E-8</v>
      </c>
      <c r="AY669" s="53">
        <v>6.00874816229829E-4</v>
      </c>
      <c r="AZ669" s="53">
        <v>2.2204460492503101E-16</v>
      </c>
      <c r="BA669" s="53">
        <v>2.2204460492503101E-16</v>
      </c>
      <c r="BB669" s="53">
        <v>1.5961683016375899E-3</v>
      </c>
      <c r="BC669" s="53">
        <v>2.2204460492503101E-16</v>
      </c>
      <c r="BD669" s="53">
        <v>4.7813125947754901E-4</v>
      </c>
      <c r="BE669" s="53">
        <v>4.3255121998142402E-8</v>
      </c>
      <c r="BF669" s="53">
        <v>2.2204460492503101E-16</v>
      </c>
      <c r="BG669" s="53">
        <v>3.6510819539890701E-3</v>
      </c>
      <c r="BH669" s="53">
        <v>0.612854365018634</v>
      </c>
      <c r="BI669" s="53">
        <v>9.9074243826791693E-3</v>
      </c>
      <c r="BJ669" s="53">
        <v>5.0203162543086399E-5</v>
      </c>
      <c r="BK669" s="53">
        <v>0.2543987518459</v>
      </c>
      <c r="BL669" s="53">
        <v>1.56327905784554E-13</v>
      </c>
      <c r="BN669" s="5">
        <f t="shared" si="46"/>
        <v>0</v>
      </c>
      <c r="BO669" s="5">
        <f t="shared" si="47"/>
        <v>0</v>
      </c>
      <c r="BQ669" s="5">
        <f t="shared" si="48"/>
        <v>0</v>
      </c>
      <c r="BR669" s="5">
        <f t="shared" si="49"/>
        <v>1</v>
      </c>
    </row>
    <row r="670" spans="1:70" x14ac:dyDescent="0.35">
      <c r="A670">
        <v>669</v>
      </c>
      <c r="B670" t="s">
        <v>2058</v>
      </c>
      <c r="C670">
        <v>5.0999999999999996</v>
      </c>
      <c r="D670">
        <v>2.8</v>
      </c>
      <c r="E670">
        <v>2.2999999999999998</v>
      </c>
      <c r="F670">
        <v>1.82</v>
      </c>
      <c r="G670">
        <v>2.2200000000000002</v>
      </c>
      <c r="H670">
        <v>1.22</v>
      </c>
      <c r="I670">
        <v>54.9</v>
      </c>
      <c r="K670" t="s">
        <v>1572</v>
      </c>
      <c r="L670">
        <v>4000</v>
      </c>
      <c r="M670" t="s">
        <v>104</v>
      </c>
      <c r="N670" t="s">
        <v>1370</v>
      </c>
      <c r="O670" s="53">
        <v>1.80666666666667E-2</v>
      </c>
      <c r="P670" s="53">
        <v>0.128033333333333</v>
      </c>
      <c r="Q670" s="53">
        <v>0.838666666666667</v>
      </c>
      <c r="R670" s="53">
        <v>0.60656666666666703</v>
      </c>
      <c r="S670" s="53">
        <v>-1.5065726444163401E-16</v>
      </c>
      <c r="T670" s="53">
        <v>-2.6201263381153699E-17</v>
      </c>
      <c r="U670" s="53">
        <v>-2.8565691478910099E-17</v>
      </c>
      <c r="V670" s="53">
        <v>1.5133333333333301E-2</v>
      </c>
      <c r="W670" s="53">
        <v>-2.6173507805538101E-17</v>
      </c>
      <c r="X670" s="53">
        <v>1.7933333333333301E-2</v>
      </c>
      <c r="Y670" s="53">
        <v>-1.55098156540134E-16</v>
      </c>
      <c r="Z670" s="53">
        <v>-2.17603712826531E-16</v>
      </c>
      <c r="AA670" s="53">
        <v>-2.67480482207816E-16</v>
      </c>
      <c r="AB670" s="53">
        <v>-1.04111164134224E-16</v>
      </c>
      <c r="AC670" s="53">
        <v>-2.8538803265032398E-17</v>
      </c>
      <c r="AD670" s="53">
        <v>-2.4708013413032901E-16</v>
      </c>
      <c r="AE670" s="53">
        <v>8.3000000000000004E-2</v>
      </c>
      <c r="AF670" s="53">
        <v>-9.0032148403196295E-18</v>
      </c>
      <c r="AG670" s="53">
        <v>-3.1806154932034803E-17</v>
      </c>
      <c r="AH670" s="53">
        <v>-1.27065025168349E-16</v>
      </c>
      <c r="AI670" s="53">
        <v>6.6666666666635396E-4</v>
      </c>
      <c r="AJ670" s="53">
        <v>3.9999999999967801E-4</v>
      </c>
      <c r="AK670" s="53">
        <v>0.29243333333333299</v>
      </c>
      <c r="AL670" s="53">
        <v>6.66666666666657E-3</v>
      </c>
      <c r="AM670" s="53">
        <v>-2.4194535264143701E-16</v>
      </c>
      <c r="AN670" s="53">
        <v>1.87224200424169E-2</v>
      </c>
      <c r="AO670" s="53">
        <v>0.86531576880139804</v>
      </c>
      <c r="AP670" s="53">
        <v>1.7362908475996299E-5</v>
      </c>
      <c r="AQ670" s="53">
        <v>5.4900226232100097E-10</v>
      </c>
      <c r="AR670" s="53">
        <v>4.6713188134421598E-3</v>
      </c>
      <c r="AS670" s="53">
        <v>3.4405876427445701E-10</v>
      </c>
      <c r="AT670" s="53">
        <v>1.06069686963408E-5</v>
      </c>
      <c r="AU670" s="53">
        <v>0.177150008959952</v>
      </c>
      <c r="AV670" s="53">
        <v>3.9744539839409099E-6</v>
      </c>
      <c r="AW670" s="53">
        <v>0.39768457468518997</v>
      </c>
      <c r="AX670" s="53">
        <v>8.13270206135553E-12</v>
      </c>
      <c r="AY670" s="53">
        <v>6.4161870981585799E-6</v>
      </c>
      <c r="AZ670" s="53">
        <v>2.2204460492503101E-16</v>
      </c>
      <c r="BA670" s="53">
        <v>2.2204460492503101E-16</v>
      </c>
      <c r="BB670" s="53">
        <v>4.7275250521045901E-5</v>
      </c>
      <c r="BC670" s="53">
        <v>2.2204460492503101E-16</v>
      </c>
      <c r="BD670" s="53">
        <v>1.02944189439571E-4</v>
      </c>
      <c r="BE670" s="53">
        <v>6.7450028691025605E-4</v>
      </c>
      <c r="BF670" s="53">
        <v>2.2204460492503101E-16</v>
      </c>
      <c r="BG670" s="53">
        <v>4.3329945433073297E-4</v>
      </c>
      <c r="BH670" s="53">
        <v>0.60331125728743296</v>
      </c>
      <c r="BI670" s="53">
        <v>2.3528874499810298E-6</v>
      </c>
      <c r="BJ670" s="53">
        <v>1.81307402008171E-3</v>
      </c>
      <c r="BK670" s="53">
        <v>1.17665873746918E-2</v>
      </c>
      <c r="BL670" s="53">
        <v>2.2204460492503101E-16</v>
      </c>
      <c r="BN670" s="5">
        <f t="shared" si="46"/>
        <v>1</v>
      </c>
      <c r="BO670" s="5">
        <f t="shared" si="47"/>
        <v>1</v>
      </c>
      <c r="BQ670" s="5">
        <f t="shared" si="48"/>
        <v>2</v>
      </c>
      <c r="BR670" s="5">
        <f t="shared" si="49"/>
        <v>2</v>
      </c>
    </row>
    <row r="671" spans="1:70" x14ac:dyDescent="0.35">
      <c r="A671">
        <v>670</v>
      </c>
      <c r="B671" t="s">
        <v>2059</v>
      </c>
      <c r="C671">
        <v>5</v>
      </c>
      <c r="D671">
        <v>2.4</v>
      </c>
      <c r="E671">
        <v>2.2000000000000002</v>
      </c>
      <c r="F671">
        <v>2.08</v>
      </c>
      <c r="G671">
        <v>2.27</v>
      </c>
      <c r="H671">
        <v>1.0900000000000001</v>
      </c>
      <c r="I671">
        <v>48</v>
      </c>
      <c r="K671" t="s">
        <v>1572</v>
      </c>
      <c r="L671">
        <v>4000</v>
      </c>
      <c r="M671" t="s">
        <v>104</v>
      </c>
      <c r="N671" t="s">
        <v>1370</v>
      </c>
      <c r="O671" s="53">
        <v>1.0233333333333299E-2</v>
      </c>
      <c r="P671" s="53">
        <v>0.223833333333333</v>
      </c>
      <c r="Q671" s="53">
        <v>0.19446666666666701</v>
      </c>
      <c r="R671" s="53">
        <v>0.21090476190476201</v>
      </c>
      <c r="S671" s="53">
        <v>2.4999999999998699E-3</v>
      </c>
      <c r="T671" s="53">
        <v>-2.4369395390522198E-17</v>
      </c>
      <c r="U671" s="53">
        <v>1.2E-2</v>
      </c>
      <c r="V671" s="53">
        <v>0.18233333333333299</v>
      </c>
      <c r="W671" s="53">
        <v>-2.3814283878209601E-17</v>
      </c>
      <c r="X671" s="53">
        <v>1.9477777777777702E-2</v>
      </c>
      <c r="Y671" s="53">
        <v>3.9999999999998396E-3</v>
      </c>
      <c r="Z671" s="53">
        <v>6.3999999999997904E-3</v>
      </c>
      <c r="AA671" s="53">
        <v>4.4999999999997204E-3</v>
      </c>
      <c r="AB671" s="53">
        <v>6.6666666666658804E-4</v>
      </c>
      <c r="AC671" s="53">
        <v>-3.3235567076239602E-17</v>
      </c>
      <c r="AD671" s="53">
        <v>1.16666666666641E-3</v>
      </c>
      <c r="AE671" s="53">
        <v>0.28383333333333299</v>
      </c>
      <c r="AF671" s="53">
        <v>-8.8210688753420594E-18</v>
      </c>
      <c r="AG671" s="53">
        <v>-3.16621728835287E-17</v>
      </c>
      <c r="AH671" s="53">
        <v>2.3400000000000001E-2</v>
      </c>
      <c r="AI671" s="53">
        <v>-2.8993474288086002E-16</v>
      </c>
      <c r="AJ671" s="53">
        <v>2.2366666666666399E-2</v>
      </c>
      <c r="AK671" s="53">
        <v>0.14899999999999999</v>
      </c>
      <c r="AL671" s="53">
        <v>0.13423333333333301</v>
      </c>
      <c r="AM671" s="53">
        <v>-2.00409133732649E-16</v>
      </c>
      <c r="AN671" s="53">
        <v>5.72440355735678E-3</v>
      </c>
      <c r="AO671" s="53">
        <v>8.7625109531549103E-3</v>
      </c>
      <c r="AP671" s="53">
        <v>1.7095870657679701E-2</v>
      </c>
      <c r="AQ671" s="53">
        <v>6.01152606531452E-3</v>
      </c>
      <c r="AR671" s="53">
        <v>8.3896193554106198E-4</v>
      </c>
      <c r="AS671" s="53">
        <v>4.3260663238844502E-13</v>
      </c>
      <c r="AT671" s="53">
        <v>1.9795941851699601E-5</v>
      </c>
      <c r="AU671" s="53">
        <v>0.69951942441659598</v>
      </c>
      <c r="AV671" s="53">
        <v>1.5172648005487701E-6</v>
      </c>
      <c r="AW671" s="53">
        <v>0.15167608675088801</v>
      </c>
      <c r="AX671" s="53">
        <v>3.9463651844601702E-7</v>
      </c>
      <c r="AY671" s="53">
        <v>1.2668609484791E-3</v>
      </c>
      <c r="AZ671" s="53">
        <v>2.2204460492503101E-16</v>
      </c>
      <c r="BA671" s="53">
        <v>2.2204460492503101E-16</v>
      </c>
      <c r="BB671" s="53">
        <v>1.43187898396677E-3</v>
      </c>
      <c r="BC671" s="53">
        <v>2.2204460492503101E-16</v>
      </c>
      <c r="BD671" s="53">
        <v>1.4025120298892201E-3</v>
      </c>
      <c r="BE671" s="53">
        <v>3.24239677123358E-9</v>
      </c>
      <c r="BF671" s="53">
        <v>2.2204460492503101E-16</v>
      </c>
      <c r="BG671" s="53">
        <v>1.79681329253795E-3</v>
      </c>
      <c r="BH671" s="53">
        <v>0.50888213850658504</v>
      </c>
      <c r="BI671" s="53">
        <v>6.2085763064873099E-4</v>
      </c>
      <c r="BJ671" s="53">
        <v>5.4908445578283503E-3</v>
      </c>
      <c r="BK671" s="53">
        <v>0.38857279522084198</v>
      </c>
      <c r="BL671" s="53">
        <v>4.9522175849239303E-13</v>
      </c>
      <c r="BN671" s="5">
        <f t="shared" si="46"/>
        <v>0</v>
      </c>
      <c r="BO671" s="5">
        <f t="shared" si="47"/>
        <v>0</v>
      </c>
      <c r="BQ671" s="5">
        <f t="shared" si="48"/>
        <v>0</v>
      </c>
      <c r="BR671" s="5">
        <f t="shared" si="49"/>
        <v>2</v>
      </c>
    </row>
    <row r="672" spans="1:70" x14ac:dyDescent="0.35">
      <c r="A672">
        <v>671</v>
      </c>
      <c r="B672" t="s">
        <v>2060</v>
      </c>
      <c r="C672">
        <v>4.4000000000000004</v>
      </c>
      <c r="D672">
        <v>2.2999999999999998</v>
      </c>
      <c r="E672">
        <v>2.2999999999999998</v>
      </c>
      <c r="F672">
        <v>1.91</v>
      </c>
      <c r="G672">
        <v>1.91</v>
      </c>
      <c r="H672">
        <v>1</v>
      </c>
      <c r="I672">
        <v>52.27</v>
      </c>
      <c r="K672" t="s">
        <v>1572</v>
      </c>
      <c r="L672">
        <v>4000</v>
      </c>
      <c r="M672" t="s">
        <v>104</v>
      </c>
      <c r="N672" t="s">
        <v>1370</v>
      </c>
      <c r="O672" s="53">
        <v>8.4266666666666698E-2</v>
      </c>
      <c r="P672" s="53">
        <v>0.62953333333333295</v>
      </c>
      <c r="Q672" s="53">
        <v>0.19133333333333299</v>
      </c>
      <c r="R672" s="53">
        <v>2.19666666666667E-2</v>
      </c>
      <c r="S672" s="53">
        <v>-1.2911893776390601E-16</v>
      </c>
      <c r="T672" s="53">
        <v>-2.3842039453825199E-17</v>
      </c>
      <c r="U672" s="53">
        <v>-2.70252570322427E-17</v>
      </c>
      <c r="V672" s="53">
        <v>0.15833333333333299</v>
      </c>
      <c r="W672" s="53">
        <v>1.3333333333333201E-3</v>
      </c>
      <c r="X672" s="53">
        <v>0.28699999999999998</v>
      </c>
      <c r="Y672" s="53">
        <v>3.1333333333333303E-2</v>
      </c>
      <c r="Z672" s="53">
        <v>-2.1241342018640799E-16</v>
      </c>
      <c r="AA672" s="53">
        <v>6.4999999999997204E-3</v>
      </c>
      <c r="AB672" s="53">
        <v>-8.9539486936018899E-17</v>
      </c>
      <c r="AC672" s="53">
        <v>-2.7661900547926199E-17</v>
      </c>
      <c r="AD672" s="53">
        <v>-2.75585110287579E-16</v>
      </c>
      <c r="AE672" s="53">
        <v>0.55910000000000004</v>
      </c>
      <c r="AF672" s="53">
        <v>-8.8505591744336703E-18</v>
      </c>
      <c r="AG672" s="53">
        <v>-3.1644825648768898E-17</v>
      </c>
      <c r="AH672" s="53">
        <v>4.1666666666665998E-3</v>
      </c>
      <c r="AI672" s="53">
        <v>-3.17496029467179E-16</v>
      </c>
      <c r="AJ672" s="53">
        <v>-3.6301517347681102E-16</v>
      </c>
      <c r="AK672" s="53">
        <v>0.12053333333333301</v>
      </c>
      <c r="AL672" s="53">
        <v>0.109666666666667</v>
      </c>
      <c r="AM672" s="53">
        <v>-2.4118207431200702E-16</v>
      </c>
      <c r="AN672" s="53">
        <v>0.76116766282926096</v>
      </c>
      <c r="AO672" s="53">
        <v>0.12215428236431899</v>
      </c>
      <c r="AP672" s="53">
        <v>9.8710328834420301E-6</v>
      </c>
      <c r="AQ672" s="53">
        <v>6.4226025482559905E-8</v>
      </c>
      <c r="AR672" s="53">
        <v>3.1867819986777103E-2</v>
      </c>
      <c r="AS672" s="53">
        <v>3.1614701872217601E-6</v>
      </c>
      <c r="AT672" s="53">
        <v>4.0480788773234503E-6</v>
      </c>
      <c r="AU672" s="53">
        <v>0.98237148725497303</v>
      </c>
      <c r="AV672" s="53">
        <v>6.0407796875060998E-8</v>
      </c>
      <c r="AW672" s="53">
        <v>0.34020156667150703</v>
      </c>
      <c r="AX672" s="53">
        <v>3.0833587475133201E-9</v>
      </c>
      <c r="AY672" s="53">
        <v>6.5044635652041697E-6</v>
      </c>
      <c r="AZ672" s="53">
        <v>2.2204460492503101E-16</v>
      </c>
      <c r="BA672" s="53">
        <v>2.2204460492503101E-16</v>
      </c>
      <c r="BB672" s="53">
        <v>6.1610744842086502E-5</v>
      </c>
      <c r="BC672" s="53">
        <v>2.2204460492503101E-16</v>
      </c>
      <c r="BD672" s="53">
        <v>1.83453953373654E-3</v>
      </c>
      <c r="BE672" s="53">
        <v>1.7226148620669399E-6</v>
      </c>
      <c r="BF672" s="53">
        <v>2.2204460492503101E-16</v>
      </c>
      <c r="BG672" s="53">
        <v>1.37390075100886E-4</v>
      </c>
      <c r="BH672" s="53">
        <v>0.48901098529176901</v>
      </c>
      <c r="BI672" s="53">
        <v>1.2382980832533999E-7</v>
      </c>
      <c r="BJ672" s="53">
        <v>0.864051799967401</v>
      </c>
      <c r="BK672" s="53">
        <v>0.108800520115031</v>
      </c>
      <c r="BL672" s="53">
        <v>2.2204460492503101E-16</v>
      </c>
      <c r="BN672" s="5">
        <f t="shared" si="46"/>
        <v>1</v>
      </c>
      <c r="BO672" s="5">
        <f t="shared" si="47"/>
        <v>2</v>
      </c>
      <c r="BQ672" s="5">
        <f t="shared" si="48"/>
        <v>3</v>
      </c>
      <c r="BR672" s="5">
        <f t="shared" si="49"/>
        <v>2</v>
      </c>
    </row>
    <row r="673" spans="1:70" x14ac:dyDescent="0.35">
      <c r="A673">
        <v>672</v>
      </c>
      <c r="B673" t="s">
        <v>2061</v>
      </c>
      <c r="C673">
        <v>4.8</v>
      </c>
      <c r="D673">
        <v>2.1</v>
      </c>
      <c r="E673">
        <v>2.1</v>
      </c>
      <c r="F673">
        <v>2.29</v>
      </c>
      <c r="G673">
        <v>2.29</v>
      </c>
      <c r="H673">
        <v>1</v>
      </c>
      <c r="I673">
        <v>43.75</v>
      </c>
      <c r="K673" t="s">
        <v>1572</v>
      </c>
      <c r="L673">
        <v>4000</v>
      </c>
      <c r="M673" t="s">
        <v>104</v>
      </c>
      <c r="N673" t="s">
        <v>1370</v>
      </c>
      <c r="O673" s="53">
        <v>1.26333333333333E-2</v>
      </c>
      <c r="P673" s="53">
        <v>3.6933333333333103E-2</v>
      </c>
      <c r="Q673" s="53">
        <v>0.124633333333333</v>
      </c>
      <c r="R673" s="53">
        <v>3.1866666666666703E-2</v>
      </c>
      <c r="S673" s="53">
        <v>0.105633333333333</v>
      </c>
      <c r="T673" s="53">
        <v>0.111633333333333</v>
      </c>
      <c r="U673" s="53">
        <v>-2.27873275804313E-17</v>
      </c>
      <c r="V673" s="53">
        <v>0.394666666666667</v>
      </c>
      <c r="W673" s="53">
        <v>-2.4230617512444001E-17</v>
      </c>
      <c r="X673" s="53">
        <v>5.5966666666666699E-2</v>
      </c>
      <c r="Y673" s="53">
        <v>2.73333333333333E-2</v>
      </c>
      <c r="Z673" s="53">
        <v>-2.1355139878664901E-16</v>
      </c>
      <c r="AA673" s="53">
        <v>1.2499999999999799E-2</v>
      </c>
      <c r="AB673" s="53">
        <v>-3.8608005681339801E-17</v>
      </c>
      <c r="AC673" s="53">
        <v>-3.3981498170909703E-17</v>
      </c>
      <c r="AD673" s="53">
        <v>1.01333333333331E-2</v>
      </c>
      <c r="AE673" s="53">
        <v>0.39393333333333302</v>
      </c>
      <c r="AF673" s="53">
        <v>-8.5677992478494503E-18</v>
      </c>
      <c r="AG673" s="53">
        <v>-3.1799216038130899E-17</v>
      </c>
      <c r="AH673" s="53">
        <v>3.66666666666653E-3</v>
      </c>
      <c r="AI673" s="53">
        <v>1.61666666666666E-2</v>
      </c>
      <c r="AJ673" s="53">
        <v>9.1333333333330803E-3</v>
      </c>
      <c r="AK673" s="53">
        <v>0.41563333333333302</v>
      </c>
      <c r="AL673" s="53">
        <v>0.2394</v>
      </c>
      <c r="AM673" s="53">
        <v>2.01666666666666E-2</v>
      </c>
      <c r="AN673" s="53">
        <v>5.8544416293665304E-3</v>
      </c>
      <c r="AO673" s="53">
        <v>2.5960446613452899E-6</v>
      </c>
      <c r="AP673" s="53">
        <v>0.36384635770900797</v>
      </c>
      <c r="AQ673" s="53">
        <v>0.99092806916537002</v>
      </c>
      <c r="AR673" s="53">
        <v>1.4821839422660501E-4</v>
      </c>
      <c r="AS673" s="53">
        <v>2.2204460492503101E-16</v>
      </c>
      <c r="AT673" s="53">
        <v>2.55790287781511E-5</v>
      </c>
      <c r="AU673" s="53">
        <v>0.92640738412327495</v>
      </c>
      <c r="AV673" s="53">
        <v>3.2869583456803702E-7</v>
      </c>
      <c r="AW673" s="53">
        <v>4.9763852198390003E-2</v>
      </c>
      <c r="AX673" s="53">
        <v>7.0365652193446094E-5</v>
      </c>
      <c r="AY673" s="53">
        <v>4.1711680528179803E-3</v>
      </c>
      <c r="AZ673" s="53">
        <v>2.2204460492503101E-16</v>
      </c>
      <c r="BA673" s="53">
        <v>2.2204460492503101E-16</v>
      </c>
      <c r="BB673" s="53">
        <v>1.9982807794680698E-3</v>
      </c>
      <c r="BC673" s="53">
        <v>2.2204460492503101E-16</v>
      </c>
      <c r="BD673" s="53">
        <v>5.1135983540055501E-3</v>
      </c>
      <c r="BE673" s="53">
        <v>2.2204460492503101E-16</v>
      </c>
      <c r="BF673" s="53">
        <v>2.2204460492503101E-16</v>
      </c>
      <c r="BG673" s="53">
        <v>4.8537490655740402E-3</v>
      </c>
      <c r="BH673" s="53">
        <v>0.28059009140327501</v>
      </c>
      <c r="BI673" s="53">
        <v>7.9576490530409404E-3</v>
      </c>
      <c r="BJ673" s="53">
        <v>2.1337388590481999E-2</v>
      </c>
      <c r="BK673" s="53">
        <v>0.82669926635523605</v>
      </c>
      <c r="BL673" s="53">
        <v>7.2402842451071302E-9</v>
      </c>
      <c r="BN673" s="5">
        <f t="shared" si="46"/>
        <v>0</v>
      </c>
      <c r="BO673" s="5">
        <f t="shared" si="47"/>
        <v>3</v>
      </c>
      <c r="BQ673" s="5">
        <f t="shared" si="48"/>
        <v>0</v>
      </c>
      <c r="BR673" s="5">
        <f t="shared" si="49"/>
        <v>3</v>
      </c>
    </row>
    <row r="674" spans="1:70" x14ac:dyDescent="0.35">
      <c r="A674">
        <v>673</v>
      </c>
      <c r="B674" t="s">
        <v>2062</v>
      </c>
      <c r="C674">
        <v>4.7</v>
      </c>
      <c r="D674">
        <v>2.1</v>
      </c>
      <c r="E674">
        <v>2</v>
      </c>
      <c r="F674">
        <v>2.2400000000000002</v>
      </c>
      <c r="G674">
        <v>2.35</v>
      </c>
      <c r="H674">
        <v>1.05</v>
      </c>
      <c r="I674">
        <v>44.68</v>
      </c>
      <c r="K674" t="s">
        <v>1572</v>
      </c>
      <c r="L674">
        <v>4000</v>
      </c>
      <c r="M674" t="s">
        <v>104</v>
      </c>
      <c r="N674" t="s">
        <v>1370</v>
      </c>
      <c r="O674" s="53">
        <v>1.1633333333333299E-2</v>
      </c>
      <c r="P674" s="53">
        <v>0.105966666666667</v>
      </c>
      <c r="Q674" s="53">
        <v>8.8466666666666693E-2</v>
      </c>
      <c r="R674" s="53">
        <v>4.5866666666666701E-2</v>
      </c>
      <c r="S674" s="53">
        <v>8.4766666666666698E-2</v>
      </c>
      <c r="T674" s="53">
        <v>1.7499999999999901E-3</v>
      </c>
      <c r="U674" s="53">
        <v>-2.2704060853584401E-17</v>
      </c>
      <c r="V674" s="53">
        <v>0.30059999999999998</v>
      </c>
      <c r="W674" s="53">
        <v>-2.36755060001315E-17</v>
      </c>
      <c r="X674" s="53">
        <v>0.13563333333333299</v>
      </c>
      <c r="Y674" s="53">
        <v>2.4333333333333301E-2</v>
      </c>
      <c r="Z674" s="53">
        <v>-2.13273843030493E-16</v>
      </c>
      <c r="AA674" s="53">
        <v>1.0499999999999799E-2</v>
      </c>
      <c r="AB674" s="53">
        <v>1.2E-2</v>
      </c>
      <c r="AC674" s="53">
        <v>-3.3960681489197999E-17</v>
      </c>
      <c r="AD674" s="53">
        <v>3.9999999999997798E-3</v>
      </c>
      <c r="AE674" s="53">
        <v>0.42616666666666703</v>
      </c>
      <c r="AF674" s="53">
        <v>-8.4758589036226797E-18</v>
      </c>
      <c r="AG674" s="53">
        <v>-3.1788807697275001E-17</v>
      </c>
      <c r="AH674" s="53">
        <v>2.8166666666666701E-2</v>
      </c>
      <c r="AI674" s="53">
        <v>-2.95180546672213E-16</v>
      </c>
      <c r="AJ674" s="53">
        <v>4.9933333333333302E-2</v>
      </c>
      <c r="AK674" s="53">
        <v>0.31159999999999999</v>
      </c>
      <c r="AL674" s="53">
        <v>0.25326666666666697</v>
      </c>
      <c r="AM674" s="53">
        <v>7.7666666666665104E-3</v>
      </c>
      <c r="AN674" s="53">
        <v>3.0427385344888999E-3</v>
      </c>
      <c r="AO674" s="53">
        <v>8.9493883221790103E-5</v>
      </c>
      <c r="AP674" s="53">
        <v>0.41934129572332401</v>
      </c>
      <c r="AQ674" s="53">
        <v>0.93009208373224395</v>
      </c>
      <c r="AR674" s="53">
        <v>9.4557100885791796E-5</v>
      </c>
      <c r="AS674" s="53">
        <v>2.2204460492503101E-16</v>
      </c>
      <c r="AT674" s="53">
        <v>1.69422013264144E-5</v>
      </c>
      <c r="AU674" s="53">
        <v>0.91558627352574895</v>
      </c>
      <c r="AV674" s="53">
        <v>1.60230178237396E-7</v>
      </c>
      <c r="AW674" s="53">
        <v>5.3655717361780403E-2</v>
      </c>
      <c r="AX674" s="53">
        <v>9.5840212186513901E-6</v>
      </c>
      <c r="AY674" s="53">
        <v>2.3194111498635399E-3</v>
      </c>
      <c r="AZ674" s="53">
        <v>2.2204460492503101E-16</v>
      </c>
      <c r="BA674" s="53">
        <v>2.2204460492503101E-16</v>
      </c>
      <c r="BB674" s="53">
        <v>1.6413676034533399E-3</v>
      </c>
      <c r="BC674" s="53">
        <v>2.2204460492503101E-16</v>
      </c>
      <c r="BD674" s="53">
        <v>2.8318261354793399E-3</v>
      </c>
      <c r="BE674" s="53">
        <v>2.70432033151758E-13</v>
      </c>
      <c r="BF674" s="53">
        <v>2.2204460492503101E-16</v>
      </c>
      <c r="BG674" s="53">
        <v>6.1699866963516497E-3</v>
      </c>
      <c r="BH674" s="53">
        <v>0.39649958821950299</v>
      </c>
      <c r="BI674" s="53">
        <v>8.8867714278667801E-3</v>
      </c>
      <c r="BJ674" s="53">
        <v>8.1297247435096302E-3</v>
      </c>
      <c r="BK674" s="53">
        <v>0.75701414435498504</v>
      </c>
      <c r="BL674" s="53">
        <v>8.8685513316231696E-10</v>
      </c>
      <c r="BN674" s="5">
        <f t="shared" si="46"/>
        <v>0</v>
      </c>
      <c r="BO674" s="5">
        <f t="shared" si="47"/>
        <v>3</v>
      </c>
      <c r="BQ674" s="5">
        <f t="shared" si="48"/>
        <v>0</v>
      </c>
      <c r="BR674" s="5">
        <f t="shared" si="49"/>
        <v>3</v>
      </c>
    </row>
    <row r="675" spans="1:70" x14ac:dyDescent="0.35">
      <c r="A675">
        <v>674</v>
      </c>
      <c r="B675" t="s">
        <v>2063</v>
      </c>
      <c r="C675">
        <v>4.8</v>
      </c>
      <c r="D675">
        <v>2.2999999999999998</v>
      </c>
      <c r="E675">
        <v>2.2999999999999998</v>
      </c>
      <c r="F675">
        <v>2.09</v>
      </c>
      <c r="G675">
        <v>2.09</v>
      </c>
      <c r="H675">
        <v>1</v>
      </c>
      <c r="I675">
        <v>47.92</v>
      </c>
      <c r="K675" t="s">
        <v>1572</v>
      </c>
      <c r="L675">
        <v>4000</v>
      </c>
      <c r="M675" t="s">
        <v>104</v>
      </c>
      <c r="N675" t="s">
        <v>1370</v>
      </c>
      <c r="O675" s="53">
        <v>4.3266666666666703E-2</v>
      </c>
      <c r="P675" s="53">
        <v>0.12993333333333301</v>
      </c>
      <c r="Q675" s="53">
        <v>0.183</v>
      </c>
      <c r="R675" s="53">
        <v>0.15847142857142901</v>
      </c>
      <c r="S675" s="53">
        <v>2.4999999999998699E-3</v>
      </c>
      <c r="T675" s="53">
        <v>-2.5007773629681701E-17</v>
      </c>
      <c r="U675" s="53">
        <v>-2.77330242104412E-17</v>
      </c>
      <c r="V675" s="53">
        <v>0.31576666666666697</v>
      </c>
      <c r="W675" s="53">
        <v>1.3333333333333201E-3</v>
      </c>
      <c r="X675" s="53">
        <v>6.2133333333333297E-2</v>
      </c>
      <c r="Y675" s="53">
        <v>2.73333333333333E-2</v>
      </c>
      <c r="Z675" s="53">
        <v>-2.13884465694036E-16</v>
      </c>
      <c r="AA675" s="53">
        <v>6.4999999999997204E-3</v>
      </c>
      <c r="AB675" s="53">
        <v>-9.1565643955959796E-17</v>
      </c>
      <c r="AC675" s="53">
        <v>-3.3331844229156399E-17</v>
      </c>
      <c r="AD675" s="53">
        <v>-2.7060298446457398E-16</v>
      </c>
      <c r="AE675" s="53">
        <v>0.43566666666666698</v>
      </c>
      <c r="AF675" s="53">
        <v>-8.8592327918135496E-18</v>
      </c>
      <c r="AG675" s="53">
        <v>-3.1630947860961097E-17</v>
      </c>
      <c r="AH675" s="53">
        <v>1.92333333333333E-2</v>
      </c>
      <c r="AI675" s="53">
        <v>1.9999999999996999E-3</v>
      </c>
      <c r="AJ675" s="53">
        <v>2.0333333333332999E-2</v>
      </c>
      <c r="AK675" s="53">
        <v>0.30990000000000001</v>
      </c>
      <c r="AL675" s="53">
        <v>0.12827619047618999</v>
      </c>
      <c r="AM675" s="53">
        <v>-2.4129309661447002E-16</v>
      </c>
      <c r="AN675" s="53">
        <v>0.130341230722965</v>
      </c>
      <c r="AO675" s="53">
        <v>8.8763714142557203E-4</v>
      </c>
      <c r="AP675" s="53">
        <v>2.5208189049125999E-3</v>
      </c>
      <c r="AQ675" s="53">
        <v>1.1603318695613899E-2</v>
      </c>
      <c r="AR675" s="53">
        <v>3.1665103082490599E-3</v>
      </c>
      <c r="AS675" s="53">
        <v>4.9585904378726096E-10</v>
      </c>
      <c r="AT675" s="53">
        <v>1.3281204910645899E-5</v>
      </c>
      <c r="AU675" s="53">
        <v>0.92998500372803095</v>
      </c>
      <c r="AV675" s="53">
        <v>8.3555220432603795E-7</v>
      </c>
      <c r="AW675" s="53">
        <v>0.182559553241122</v>
      </c>
      <c r="AX675" s="53">
        <v>9.6834908008814506E-7</v>
      </c>
      <c r="AY675" s="53">
        <v>9.0974677613733595E-4</v>
      </c>
      <c r="AZ675" s="53">
        <v>2.2204460492503101E-16</v>
      </c>
      <c r="BA675" s="53">
        <v>2.2204460492503101E-16</v>
      </c>
      <c r="BB675" s="53">
        <v>9.3518697153992497E-4</v>
      </c>
      <c r="BC675" s="53">
        <v>2.2204460492503101E-16</v>
      </c>
      <c r="BD675" s="53">
        <v>3.2343307094770302E-3</v>
      </c>
      <c r="BE675" s="53">
        <v>2.2285072336845599E-10</v>
      </c>
      <c r="BF675" s="53">
        <v>2.2204460492503101E-16</v>
      </c>
      <c r="BG675" s="53">
        <v>6.4859142783489404E-4</v>
      </c>
      <c r="BH675" s="53">
        <v>0.41323915308927001</v>
      </c>
      <c r="BI675" s="53">
        <v>7.0547906676956306E-5</v>
      </c>
      <c r="BJ675" s="53">
        <v>0.24455779822681101</v>
      </c>
      <c r="BK675" s="53">
        <v>0.48615852636874302</v>
      </c>
      <c r="BL675" s="53">
        <v>4.3157594543383902E-13</v>
      </c>
      <c r="BN675" s="5">
        <f t="shared" si="46"/>
        <v>0</v>
      </c>
      <c r="BO675" s="5">
        <f t="shared" si="47"/>
        <v>1</v>
      </c>
      <c r="BQ675" s="5">
        <f t="shared" si="48"/>
        <v>0</v>
      </c>
      <c r="BR675" s="5">
        <f t="shared" si="49"/>
        <v>1</v>
      </c>
    </row>
    <row r="676" spans="1:70" x14ac:dyDescent="0.35">
      <c r="A676">
        <v>675</v>
      </c>
      <c r="B676" t="s">
        <v>2064</v>
      </c>
      <c r="C676">
        <v>4.5</v>
      </c>
      <c r="D676">
        <v>2.2999999999999998</v>
      </c>
      <c r="E676">
        <v>2.8</v>
      </c>
      <c r="F676">
        <v>1.96</v>
      </c>
      <c r="G676">
        <v>1.61</v>
      </c>
      <c r="H676">
        <v>0.82</v>
      </c>
      <c r="I676">
        <v>51.11</v>
      </c>
      <c r="K676" t="s">
        <v>1572</v>
      </c>
      <c r="L676">
        <v>4000</v>
      </c>
      <c r="M676" t="s">
        <v>104</v>
      </c>
      <c r="N676" t="s">
        <v>1370</v>
      </c>
      <c r="O676" s="53">
        <v>0.12883333333333299</v>
      </c>
      <c r="P676" s="53">
        <v>8.0666666666666595E-2</v>
      </c>
      <c r="Q676" s="53">
        <v>0.17080000000000001</v>
      </c>
      <c r="R676" s="53">
        <v>-2.33424390927439E-17</v>
      </c>
      <c r="S676" s="53">
        <v>-1.4055423491754499E-16</v>
      </c>
      <c r="T676" s="53">
        <v>-2.3148150063434501E-17</v>
      </c>
      <c r="U676" s="53">
        <v>-2.6435451050410599E-17</v>
      </c>
      <c r="V676" s="53">
        <v>0.49409999999999998</v>
      </c>
      <c r="W676" s="53">
        <v>3.9999999999999897E-3</v>
      </c>
      <c r="X676" s="53">
        <v>0.336666666666667</v>
      </c>
      <c r="Y676" s="53">
        <v>0.26833333333333298</v>
      </c>
      <c r="Z676" s="53">
        <v>3.4999999999998999E-3</v>
      </c>
      <c r="AA676" s="53">
        <v>-2.71116462613463E-16</v>
      </c>
      <c r="AB676" s="53">
        <v>-7.8131945357995402E-17</v>
      </c>
      <c r="AC676" s="53">
        <v>-3.1341249040472999E-17</v>
      </c>
      <c r="AD676" s="53">
        <v>-2.6013913245748201E-16</v>
      </c>
      <c r="AE676" s="53">
        <v>0.27713333333333301</v>
      </c>
      <c r="AF676" s="53">
        <v>-8.7430063189231094E-18</v>
      </c>
      <c r="AG676" s="53">
        <v>-2.9353255937003601E-17</v>
      </c>
      <c r="AH676" s="53">
        <v>1.2066666666666601E-2</v>
      </c>
      <c r="AI676" s="53">
        <v>-2.8160807019617098E-16</v>
      </c>
      <c r="AJ676" s="53">
        <v>-4.59687843346046E-16</v>
      </c>
      <c r="AK676" s="53">
        <v>0.98199999999999998</v>
      </c>
      <c r="AL676" s="53">
        <v>1.9933333333333299E-2</v>
      </c>
      <c r="AM676" s="53">
        <v>-2.3334112420059198E-16</v>
      </c>
      <c r="AN676" s="53">
        <v>0.90874559400388799</v>
      </c>
      <c r="AO676" s="53">
        <v>2.8975533146623402E-3</v>
      </c>
      <c r="AP676" s="53">
        <v>1.59189257278033E-8</v>
      </c>
      <c r="AQ676" s="53">
        <v>3.0510130973325299E-4</v>
      </c>
      <c r="AR676" s="53">
        <v>9.7753395192678297E-2</v>
      </c>
      <c r="AS676" s="53">
        <v>0.24141286587146801</v>
      </c>
      <c r="AT676" s="53">
        <v>2.4002497652760598E-6</v>
      </c>
      <c r="AU676" s="53">
        <v>0.97499150954373903</v>
      </c>
      <c r="AV676" s="53">
        <v>2.6640040788264899E-7</v>
      </c>
      <c r="AW676" s="53">
        <v>0.178791521518087</v>
      </c>
      <c r="AX676" s="53">
        <v>7.8458252100630295E-9</v>
      </c>
      <c r="AY676" s="53">
        <v>3.5674077296856101E-5</v>
      </c>
      <c r="AZ676" s="53">
        <v>2.2204460492503101E-16</v>
      </c>
      <c r="BA676" s="53">
        <v>2.2204460492503101E-16</v>
      </c>
      <c r="BB676" s="53">
        <v>1.7554067882463999E-4</v>
      </c>
      <c r="BC676" s="53">
        <v>2.2204460492503101E-16</v>
      </c>
      <c r="BD676" s="53">
        <v>1.8991139112948099E-2</v>
      </c>
      <c r="BE676" s="53">
        <v>3.1553720906264898E-8</v>
      </c>
      <c r="BF676" s="53">
        <v>2.2204460492503101E-16</v>
      </c>
      <c r="BG676" s="53">
        <v>4.7786503590802601E-7</v>
      </c>
      <c r="BH676" s="53">
        <v>0.156657245604468</v>
      </c>
      <c r="BI676" s="53">
        <v>4.4185909627903602E-8</v>
      </c>
      <c r="BJ676" s="53">
        <v>0.99788796291056103</v>
      </c>
      <c r="BK676" s="53">
        <v>0.1458781220798</v>
      </c>
      <c r="BL676" s="53">
        <v>2.2204460492503101E-16</v>
      </c>
      <c r="BN676" s="5">
        <f t="shared" si="46"/>
        <v>2</v>
      </c>
      <c r="BO676" s="5">
        <f t="shared" si="47"/>
        <v>2</v>
      </c>
      <c r="BQ676" s="5">
        <f t="shared" si="48"/>
        <v>2</v>
      </c>
      <c r="BR676" s="5">
        <f t="shared" si="49"/>
        <v>2</v>
      </c>
    </row>
    <row r="677" spans="1:70" x14ac:dyDescent="0.35">
      <c r="A677">
        <v>676</v>
      </c>
      <c r="B677" t="s">
        <v>2065</v>
      </c>
      <c r="C677">
        <v>4.5999999999999996</v>
      </c>
      <c r="D677">
        <v>2.4</v>
      </c>
      <c r="E677">
        <v>2.8</v>
      </c>
      <c r="F677">
        <v>1.92</v>
      </c>
      <c r="G677">
        <v>1.64</v>
      </c>
      <c r="H677">
        <v>0.86</v>
      </c>
      <c r="I677">
        <v>52.17</v>
      </c>
      <c r="K677" t="s">
        <v>1572</v>
      </c>
      <c r="L677">
        <v>4000</v>
      </c>
      <c r="M677" t="s">
        <v>104</v>
      </c>
      <c r="N677" t="s">
        <v>1370</v>
      </c>
      <c r="O677" s="53">
        <v>0.14196666666666699</v>
      </c>
      <c r="P677" s="53">
        <v>8.8666666666666494E-3</v>
      </c>
      <c r="Q677" s="53">
        <v>0.19116666666666701</v>
      </c>
      <c r="R677" s="53">
        <v>-2.3786528302594E-17</v>
      </c>
      <c r="S677" s="53">
        <v>-1.45938816586977E-16</v>
      </c>
      <c r="T677" s="53">
        <v>-2.4924506902834799E-17</v>
      </c>
      <c r="U677" s="53">
        <v>-2.65794330989166E-17</v>
      </c>
      <c r="V677" s="53">
        <v>0.47410000000000002</v>
      </c>
      <c r="W677" s="53">
        <v>-1.92901250528621E-17</v>
      </c>
      <c r="X677" s="53">
        <v>0.27360000000000001</v>
      </c>
      <c r="Y677" s="53">
        <v>0.256566666666667</v>
      </c>
      <c r="Z677" s="53">
        <v>-9.7560848288935597E-17</v>
      </c>
      <c r="AA677" s="53">
        <v>-2.7153279624769799E-16</v>
      </c>
      <c r="AB677" s="53">
        <v>-8.4210416417818106E-17</v>
      </c>
      <c r="AC677" s="53">
        <v>-2.9895357023246298E-17</v>
      </c>
      <c r="AD677" s="53">
        <v>-2.57044385776339E-16</v>
      </c>
      <c r="AE677" s="53">
        <v>0.35809999999999997</v>
      </c>
      <c r="AF677" s="53">
        <v>-8.8991314317610202E-18</v>
      </c>
      <c r="AG677" s="53">
        <v>-2.9353255937003601E-17</v>
      </c>
      <c r="AH677" s="53">
        <v>6.3333333333332499E-3</v>
      </c>
      <c r="AI677" s="53">
        <v>-3.0903057890441199E-16</v>
      </c>
      <c r="AJ677" s="53">
        <v>-4.6143644460983098E-16</v>
      </c>
      <c r="AK677" s="53">
        <v>0.99633333333333296</v>
      </c>
      <c r="AL677" s="53">
        <v>1.6133333333333302E-2</v>
      </c>
      <c r="AM677" s="53">
        <v>-2.39835928894649E-16</v>
      </c>
      <c r="AN677" s="53">
        <v>0.87375969314736801</v>
      </c>
      <c r="AO677" s="53">
        <v>8.1038160131760694E-3</v>
      </c>
      <c r="AP677" s="53">
        <v>1.0250815074353101E-8</v>
      </c>
      <c r="AQ677" s="53">
        <v>1.5489668229052499E-5</v>
      </c>
      <c r="AR677" s="53">
        <v>0.11383790372207001</v>
      </c>
      <c r="AS677" s="53">
        <v>0.13984428354636699</v>
      </c>
      <c r="AT677" s="53">
        <v>2.7507363615233002E-6</v>
      </c>
      <c r="AU677" s="53">
        <v>0.94650475049087701</v>
      </c>
      <c r="AV677" s="53">
        <v>4.51055906928684E-7</v>
      </c>
      <c r="AW677" s="53">
        <v>0.22175884517241901</v>
      </c>
      <c r="AX677" s="53">
        <v>1.6418650777300101E-9</v>
      </c>
      <c r="AY677" s="53">
        <v>1.8081029282116501E-5</v>
      </c>
      <c r="AZ677" s="53">
        <v>2.2204460492503101E-16</v>
      </c>
      <c r="BA677" s="53">
        <v>2.2204460492503101E-16</v>
      </c>
      <c r="BB677" s="53">
        <v>1.18058908820699E-4</v>
      </c>
      <c r="BC677" s="53">
        <v>2.2204460492503101E-16</v>
      </c>
      <c r="BD677" s="53">
        <v>1.02704823910637E-2</v>
      </c>
      <c r="BE677" s="53">
        <v>2.37290533478422E-7</v>
      </c>
      <c r="BF677" s="53">
        <v>2.2204460492503101E-16</v>
      </c>
      <c r="BG677" s="53">
        <v>6.29424434591134E-7</v>
      </c>
      <c r="BH677" s="53">
        <v>0.17809767195013701</v>
      </c>
      <c r="BI677" s="53">
        <v>2.8132088801286499E-8</v>
      </c>
      <c r="BJ677" s="53">
        <v>0.99380207894382699</v>
      </c>
      <c r="BK677" s="53">
        <v>8.0342911574374704E-2</v>
      </c>
      <c r="BL677" s="53">
        <v>2.2204460492503101E-16</v>
      </c>
      <c r="BN677" s="5">
        <f t="shared" si="46"/>
        <v>2</v>
      </c>
      <c r="BO677" s="5">
        <f t="shared" si="47"/>
        <v>2</v>
      </c>
      <c r="BQ677" s="5">
        <f t="shared" si="48"/>
        <v>2</v>
      </c>
      <c r="BR677" s="5">
        <f t="shared" si="49"/>
        <v>2</v>
      </c>
    </row>
    <row r="678" spans="1:70" x14ac:dyDescent="0.35">
      <c r="A678">
        <v>677</v>
      </c>
      <c r="B678" t="s">
        <v>2066</v>
      </c>
      <c r="C678">
        <v>4.8</v>
      </c>
      <c r="D678">
        <v>2.2000000000000002</v>
      </c>
      <c r="E678">
        <v>2.2000000000000002</v>
      </c>
      <c r="F678">
        <v>2.1800000000000002</v>
      </c>
      <c r="G678">
        <v>2.1800000000000002</v>
      </c>
      <c r="H678">
        <v>1</v>
      </c>
      <c r="I678">
        <v>45.83</v>
      </c>
      <c r="K678" t="s">
        <v>1572</v>
      </c>
      <c r="L678">
        <v>4000</v>
      </c>
      <c r="M678" t="s">
        <v>104</v>
      </c>
      <c r="N678" t="s">
        <v>1370</v>
      </c>
      <c r="O678" s="53">
        <v>1.2800000000000001E-2</v>
      </c>
      <c r="P678" s="53">
        <v>9.8566666666666594E-2</v>
      </c>
      <c r="Q678" s="53">
        <v>0.16293333333333301</v>
      </c>
      <c r="R678" s="53">
        <v>0.14353882783882799</v>
      </c>
      <c r="S678" s="53">
        <v>5.3900000000000003E-2</v>
      </c>
      <c r="T678" s="53">
        <v>-2.4008572907519001E-17</v>
      </c>
      <c r="U678" s="53">
        <v>-2.36408115306119E-17</v>
      </c>
      <c r="V678" s="53">
        <v>0.32313333333333299</v>
      </c>
      <c r="W678" s="53">
        <v>-2.42028619368284E-17</v>
      </c>
      <c r="X678" s="53">
        <v>5.5300000000000002E-2</v>
      </c>
      <c r="Y678" s="53">
        <v>2.73333333333333E-2</v>
      </c>
      <c r="Z678" s="53">
        <v>-2.13884465694036E-16</v>
      </c>
      <c r="AA678" s="53">
        <v>1.0499999999999799E-2</v>
      </c>
      <c r="AB678" s="53">
        <v>1.9999999999999502E-3</v>
      </c>
      <c r="AC678" s="53">
        <v>-3.3981498170909703E-17</v>
      </c>
      <c r="AD678" s="53">
        <v>6.0999999999997497E-3</v>
      </c>
      <c r="AE678" s="53">
        <v>0.43506666666666699</v>
      </c>
      <c r="AF678" s="53">
        <v>-8.8592327918135496E-18</v>
      </c>
      <c r="AG678" s="53">
        <v>-3.1792277144226897E-17</v>
      </c>
      <c r="AH678" s="53">
        <v>2.7300000000000001E-2</v>
      </c>
      <c r="AI678" s="53">
        <v>1.69999999999998E-2</v>
      </c>
      <c r="AJ678" s="53">
        <v>8.63333333333304E-3</v>
      </c>
      <c r="AK678" s="53">
        <v>0.37159999999999999</v>
      </c>
      <c r="AL678" s="53">
        <v>0.14981428571428601</v>
      </c>
      <c r="AM678" s="53">
        <v>3.9999999999981999E-4</v>
      </c>
      <c r="AN678" s="53">
        <v>4.7800544855575097E-2</v>
      </c>
      <c r="AO678" s="53">
        <v>9.6968331397358296E-5</v>
      </c>
      <c r="AP678" s="53">
        <v>5.3876160878168197E-2</v>
      </c>
      <c r="AQ678" s="53">
        <v>0.58706332113148296</v>
      </c>
      <c r="AR678" s="53">
        <v>9.2812600987995605E-4</v>
      </c>
      <c r="AS678" s="53">
        <v>7.7686857443612294E-12</v>
      </c>
      <c r="AT678" s="53">
        <v>1.6860313391686799E-5</v>
      </c>
      <c r="AU678" s="53">
        <v>0.937703985440975</v>
      </c>
      <c r="AV678" s="53">
        <v>6.6567159063464304E-7</v>
      </c>
      <c r="AW678" s="53">
        <v>0.122537137661809</v>
      </c>
      <c r="AX678" s="53">
        <v>1.0045010434661799E-5</v>
      </c>
      <c r="AY678" s="53">
        <v>3.5223824108317099E-3</v>
      </c>
      <c r="AZ678" s="53">
        <v>2.2204460492503101E-16</v>
      </c>
      <c r="BA678" s="53">
        <v>2.2204460492503101E-16</v>
      </c>
      <c r="BB678" s="53">
        <v>2.1458561222061599E-3</v>
      </c>
      <c r="BC678" s="53">
        <v>2.2204460492503101E-16</v>
      </c>
      <c r="BD678" s="53">
        <v>3.9954433594864003E-3</v>
      </c>
      <c r="BE678" s="53">
        <v>2.02251097094441E-12</v>
      </c>
      <c r="BF678" s="53">
        <v>2.2204460492503101E-16</v>
      </c>
      <c r="BG678" s="53">
        <v>2.2348931367073398E-3</v>
      </c>
      <c r="BH678" s="53">
        <v>0.40842173876628701</v>
      </c>
      <c r="BI678" s="53">
        <v>8.9472429717539601E-4</v>
      </c>
      <c r="BJ678" s="53">
        <v>0.112854066572471</v>
      </c>
      <c r="BK678" s="53">
        <v>0.72707843747107603</v>
      </c>
      <c r="BL678" s="53">
        <v>7.5192240417857694E-11</v>
      </c>
      <c r="BN678" s="5">
        <f t="shared" si="46"/>
        <v>0</v>
      </c>
      <c r="BO678" s="5">
        <f t="shared" si="47"/>
        <v>2</v>
      </c>
      <c r="BQ678" s="5">
        <f t="shared" si="48"/>
        <v>0</v>
      </c>
      <c r="BR678" s="5">
        <f t="shared" si="49"/>
        <v>3</v>
      </c>
    </row>
    <row r="679" spans="1:70" x14ac:dyDescent="0.35">
      <c r="A679">
        <v>678</v>
      </c>
      <c r="B679" t="s">
        <v>2067</v>
      </c>
      <c r="C679">
        <v>4.8</v>
      </c>
      <c r="D679">
        <v>2.8</v>
      </c>
      <c r="E679">
        <v>2.2000000000000002</v>
      </c>
      <c r="F679">
        <v>1.71</v>
      </c>
      <c r="G679">
        <v>2.1800000000000002</v>
      </c>
      <c r="H679">
        <v>1.27</v>
      </c>
      <c r="I679">
        <v>58.33</v>
      </c>
      <c r="K679" t="s">
        <v>1572</v>
      </c>
      <c r="L679">
        <v>4000</v>
      </c>
      <c r="M679" t="s">
        <v>104</v>
      </c>
      <c r="N679" t="s">
        <v>1370</v>
      </c>
      <c r="O679" s="53">
        <v>6.5699999999999995E-2</v>
      </c>
      <c r="P679" s="53">
        <v>0.178133333333333</v>
      </c>
      <c r="Q679" s="53">
        <v>0.69486666666666697</v>
      </c>
      <c r="R679" s="53">
        <v>0.65890000000000004</v>
      </c>
      <c r="S679" s="53">
        <v>-1.4721557306529601E-16</v>
      </c>
      <c r="T679" s="53">
        <v>-2.48134846003722E-17</v>
      </c>
      <c r="U679" s="53">
        <v>-2.4365925943570201E-17</v>
      </c>
      <c r="V679" s="53">
        <v>1.2066666666666601E-2</v>
      </c>
      <c r="W679" s="53">
        <v>-2.52575738102223E-17</v>
      </c>
      <c r="X679" s="53">
        <v>4.6285714285714298E-2</v>
      </c>
      <c r="Y679" s="53">
        <v>5.7142857142842196E-4</v>
      </c>
      <c r="Z679" s="53">
        <v>5.1666666666665001E-3</v>
      </c>
      <c r="AA679" s="53">
        <v>3.8333333333330499E-3</v>
      </c>
      <c r="AB679" s="53">
        <v>1.9999999999998999E-3</v>
      </c>
      <c r="AC679" s="53">
        <v>-2.8056550138710903E-17</v>
      </c>
      <c r="AD679" s="53">
        <v>1.7999999999997599E-3</v>
      </c>
      <c r="AE679" s="53">
        <v>0.32533333333333297</v>
      </c>
      <c r="AF679" s="53">
        <v>-8.7794355119186206E-18</v>
      </c>
      <c r="AG679" s="53">
        <v>-3.1806154932034803E-17</v>
      </c>
      <c r="AH679" s="53">
        <v>-1.3211653993039399E-16</v>
      </c>
      <c r="AI679" s="53">
        <v>-3.0261904093720201E-16</v>
      </c>
      <c r="AJ679" s="53">
        <v>1.99999999999969E-3</v>
      </c>
      <c r="AK679" s="53">
        <v>0.19823333333333301</v>
      </c>
      <c r="AL679" s="53">
        <v>4.4666666666665703E-3</v>
      </c>
      <c r="AM679" s="53">
        <v>-1.9953483310075599E-16</v>
      </c>
      <c r="AN679" s="53">
        <v>3.2186100428123102E-2</v>
      </c>
      <c r="AO679" s="53">
        <v>0.98640316207645395</v>
      </c>
      <c r="AP679" s="53">
        <v>4.0457356696404901E-7</v>
      </c>
      <c r="AQ679" s="53">
        <v>2.2204460492503101E-16</v>
      </c>
      <c r="AR679" s="53">
        <v>1.06382281167794E-2</v>
      </c>
      <c r="AS679" s="53">
        <v>1.6270929001545201E-8</v>
      </c>
      <c r="AT679" s="53">
        <v>3.9658581029721298E-6</v>
      </c>
      <c r="AU679" s="53">
        <v>0.16683819440626699</v>
      </c>
      <c r="AV679" s="53">
        <v>2.1279290292937999E-7</v>
      </c>
      <c r="AW679" s="53">
        <v>0.44739116347505797</v>
      </c>
      <c r="AX679" s="53">
        <v>2.2204460492503101E-16</v>
      </c>
      <c r="AY679" s="53">
        <v>2.0943418171049399E-8</v>
      </c>
      <c r="AZ679" s="53">
        <v>2.2204460492503101E-16</v>
      </c>
      <c r="BA679" s="53">
        <v>2.2204460492503101E-16</v>
      </c>
      <c r="BB679" s="53">
        <v>2.4967691269785598E-6</v>
      </c>
      <c r="BC679" s="53">
        <v>2.2204460492503101E-16</v>
      </c>
      <c r="BD679" s="53">
        <v>2.9536411574591201E-5</v>
      </c>
      <c r="BE679" s="53">
        <v>3.1869104339776501E-2</v>
      </c>
      <c r="BF679" s="53">
        <v>2.2204460492503101E-16</v>
      </c>
      <c r="BG679" s="53">
        <v>3.0145288895870202E-4</v>
      </c>
      <c r="BH679" s="53">
        <v>0.61487307973997796</v>
      </c>
      <c r="BI679" s="53">
        <v>2.9087940076666302E-8</v>
      </c>
      <c r="BJ679" s="53">
        <v>2.0143076080489002E-3</v>
      </c>
      <c r="BK679" s="53">
        <v>1.2511385929953301E-3</v>
      </c>
      <c r="BL679" s="53">
        <v>2.2204460492503101E-16</v>
      </c>
      <c r="BN679" s="5">
        <f t="shared" si="46"/>
        <v>0</v>
      </c>
      <c r="BO679" s="5">
        <f t="shared" si="47"/>
        <v>1</v>
      </c>
      <c r="BQ679" s="5">
        <f t="shared" si="48"/>
        <v>2</v>
      </c>
      <c r="BR679" s="5">
        <f t="shared" si="49"/>
        <v>2</v>
      </c>
    </row>
    <row r="680" spans="1:70" x14ac:dyDescent="0.35">
      <c r="A680">
        <v>679</v>
      </c>
      <c r="B680" t="s">
        <v>2068</v>
      </c>
      <c r="C680">
        <v>4.5999999999999996</v>
      </c>
      <c r="D680">
        <v>2.5</v>
      </c>
      <c r="E680">
        <v>2.8</v>
      </c>
      <c r="F680">
        <v>1.84</v>
      </c>
      <c r="G680">
        <v>1.64</v>
      </c>
      <c r="H680">
        <v>0.89</v>
      </c>
      <c r="I680">
        <v>54.35</v>
      </c>
      <c r="K680" t="s">
        <v>1572</v>
      </c>
      <c r="L680">
        <v>4000</v>
      </c>
      <c r="M680" t="s">
        <v>104</v>
      </c>
      <c r="N680" t="s">
        <v>1370</v>
      </c>
      <c r="O680" s="53">
        <v>0.22926666666666701</v>
      </c>
      <c r="P680" s="53">
        <v>3.9999999999999801E-3</v>
      </c>
      <c r="Q680" s="53">
        <v>0.21276666666666699</v>
      </c>
      <c r="R680" s="53">
        <v>5.8999999999999999E-3</v>
      </c>
      <c r="S680" s="53">
        <v>-1.4943601911454601E-16</v>
      </c>
      <c r="T680" s="53">
        <v>3.9999999999997497E-4</v>
      </c>
      <c r="U680" s="53">
        <v>-2.5960136817992899E-17</v>
      </c>
      <c r="V680" s="53">
        <v>0.46010000000000001</v>
      </c>
      <c r="W680" s="53">
        <v>-2.3814283878209601E-17</v>
      </c>
      <c r="X680" s="53">
        <v>0.304966666666667</v>
      </c>
      <c r="Y680" s="53">
        <v>0.257138095238095</v>
      </c>
      <c r="Z680" s="53">
        <v>-9.7560848288935597E-17</v>
      </c>
      <c r="AA680" s="53">
        <v>-2.7355895326763901E-16</v>
      </c>
      <c r="AB680" s="53">
        <v>-8.40161273885087E-17</v>
      </c>
      <c r="AC680" s="53">
        <v>-2.9191059291999698E-17</v>
      </c>
      <c r="AD680" s="53">
        <v>-2.5685009674703E-16</v>
      </c>
      <c r="AE680" s="53">
        <v>0.30826666666666702</v>
      </c>
      <c r="AF680" s="53">
        <v>-8.9876023290358407E-18</v>
      </c>
      <c r="AG680" s="53">
        <v>-3.0980426557469801E-17</v>
      </c>
      <c r="AH680" s="53">
        <v>7.3333333333332499E-3</v>
      </c>
      <c r="AI680" s="53">
        <v>-3.32511795875234E-16</v>
      </c>
      <c r="AJ680" s="53">
        <v>-4.6326831260046197E-16</v>
      </c>
      <c r="AK680" s="53">
        <v>0.98499999999999999</v>
      </c>
      <c r="AL680" s="53">
        <v>3.8399999999999997E-2</v>
      </c>
      <c r="AM680" s="53">
        <v>-2.3984980668245698E-16</v>
      </c>
      <c r="AN680" s="53">
        <v>0.76918247453772903</v>
      </c>
      <c r="AO680" s="53">
        <v>5.05027981358947E-2</v>
      </c>
      <c r="AP680" s="53">
        <v>7.8592491349959899E-10</v>
      </c>
      <c r="AQ680" s="53">
        <v>1.31275102348001E-8</v>
      </c>
      <c r="AR680" s="53">
        <v>0.139721659726814</v>
      </c>
      <c r="AS680" s="53">
        <v>4.4597735222551303E-2</v>
      </c>
      <c r="AT680" s="53">
        <v>3.93765796648408E-6</v>
      </c>
      <c r="AU680" s="53">
        <v>0.94159389134083804</v>
      </c>
      <c r="AV680" s="53">
        <v>2.5588495037594E-7</v>
      </c>
      <c r="AW680" s="53">
        <v>0.21835610937437799</v>
      </c>
      <c r="AX680" s="53">
        <v>3.38650589119964E-10</v>
      </c>
      <c r="AY680" s="53">
        <v>1.18691414110082E-6</v>
      </c>
      <c r="AZ680" s="53">
        <v>2.2204460492503101E-16</v>
      </c>
      <c r="BA680" s="53">
        <v>2.2204460492503101E-16</v>
      </c>
      <c r="BB680" s="53">
        <v>1.5656219673951502E-5</v>
      </c>
      <c r="BC680" s="53">
        <v>2.2204460492503101E-16</v>
      </c>
      <c r="BD680" s="53">
        <v>7.3183792169845699E-3</v>
      </c>
      <c r="BE680" s="53">
        <v>3.7066586474363702E-5</v>
      </c>
      <c r="BF680" s="53">
        <v>2.2204460492503101E-16</v>
      </c>
      <c r="BG680" s="53">
        <v>2.9701943189615598E-7</v>
      </c>
      <c r="BH680" s="53">
        <v>0.13454826409734399</v>
      </c>
      <c r="BI680" s="53">
        <v>1.79649163411233E-9</v>
      </c>
      <c r="BJ680" s="53">
        <v>0.98046410620504698</v>
      </c>
      <c r="BK680" s="53">
        <v>1.9191235122844499E-2</v>
      </c>
      <c r="BL680" s="53">
        <v>2.2204460492503101E-16</v>
      </c>
      <c r="BN680" s="5">
        <f t="shared" si="46"/>
        <v>2</v>
      </c>
      <c r="BO680" s="5">
        <f t="shared" si="47"/>
        <v>2</v>
      </c>
      <c r="BQ680" s="5">
        <f t="shared" si="48"/>
        <v>2</v>
      </c>
      <c r="BR680" s="5">
        <f t="shared" si="49"/>
        <v>2</v>
      </c>
    </row>
    <row r="681" spans="1:70" x14ac:dyDescent="0.35">
      <c r="A681">
        <v>680</v>
      </c>
      <c r="B681" t="s">
        <v>2069</v>
      </c>
      <c r="C681">
        <v>4.4000000000000004</v>
      </c>
      <c r="D681">
        <v>2.4</v>
      </c>
      <c r="E681">
        <v>2.2000000000000002</v>
      </c>
      <c r="F681">
        <v>1.83</v>
      </c>
      <c r="G681">
        <v>2</v>
      </c>
      <c r="H681">
        <v>1.0900000000000001</v>
      </c>
      <c r="I681">
        <v>54.55</v>
      </c>
      <c r="K681" t="s">
        <v>1572</v>
      </c>
      <c r="L681">
        <v>4000</v>
      </c>
      <c r="M681" t="s">
        <v>104</v>
      </c>
      <c r="N681" t="s">
        <v>1370</v>
      </c>
      <c r="O681" s="53">
        <v>0.1149</v>
      </c>
      <c r="P681" s="53">
        <v>0.72</v>
      </c>
      <c r="Q681" s="53">
        <v>0.2676</v>
      </c>
      <c r="R681" s="53">
        <v>0.22723333333333301</v>
      </c>
      <c r="S681" s="53">
        <v>-1.3600232051658201E-16</v>
      </c>
      <c r="T681" s="53">
        <v>-2.32314167902814E-17</v>
      </c>
      <c r="U681" s="53">
        <v>1.2E-2</v>
      </c>
      <c r="V681" s="53">
        <v>5.7299999999999997E-2</v>
      </c>
      <c r="W681" s="53">
        <v>-2.2898349882893899E-17</v>
      </c>
      <c r="X681" s="53">
        <v>0.25109999999999999</v>
      </c>
      <c r="Y681" s="53">
        <v>8.0714285714285003E-3</v>
      </c>
      <c r="Z681" s="53">
        <v>1.9999999999997901E-3</v>
      </c>
      <c r="AA681" s="53">
        <v>2.4999999999997299E-3</v>
      </c>
      <c r="AB681" s="53">
        <v>6.6666666666658305E-4</v>
      </c>
      <c r="AC681" s="53">
        <v>-2.6519585138995401E-17</v>
      </c>
      <c r="AD681" s="53">
        <v>-2.7526592116800001E-16</v>
      </c>
      <c r="AE681" s="53">
        <v>0.54613333333333303</v>
      </c>
      <c r="AF681" s="53">
        <v>-8.6076978877969194E-18</v>
      </c>
      <c r="AG681" s="53">
        <v>-3.1650029819196798E-17</v>
      </c>
      <c r="AH681" s="53">
        <v>6.1666666666665903E-3</v>
      </c>
      <c r="AI681" s="53">
        <v>-3.4061642395499798E-16</v>
      </c>
      <c r="AJ681" s="53">
        <v>3.9999999999996497E-3</v>
      </c>
      <c r="AK681" s="53">
        <v>0.10866666666666699</v>
      </c>
      <c r="AL681" s="53">
        <v>2.5433333333333301E-2</v>
      </c>
      <c r="AM681" s="53">
        <v>-2.0018708912772399E-16</v>
      </c>
      <c r="AN681" s="53">
        <v>0.34949637550908202</v>
      </c>
      <c r="AO681" s="53">
        <v>0.73422462041553305</v>
      </c>
      <c r="AP681" s="53">
        <v>2.8694010741224601E-6</v>
      </c>
      <c r="AQ681" s="53">
        <v>4.9045332921301702E-11</v>
      </c>
      <c r="AR681" s="53">
        <v>2.4129177472219002E-2</v>
      </c>
      <c r="AS681" s="53">
        <v>3.0348708943693602E-7</v>
      </c>
      <c r="AT681" s="53">
        <v>3.3711026781703798E-6</v>
      </c>
      <c r="AU681" s="53">
        <v>0.93785042053922196</v>
      </c>
      <c r="AV681" s="53">
        <v>2.31668680052404E-8</v>
      </c>
      <c r="AW681" s="53">
        <v>0.34878376801949601</v>
      </c>
      <c r="AX681" s="53">
        <v>3.07632448430023E-11</v>
      </c>
      <c r="AY681" s="53">
        <v>2.9612240314198201E-7</v>
      </c>
      <c r="AZ681" s="53">
        <v>2.2204460492503101E-16</v>
      </c>
      <c r="BA681" s="53">
        <v>2.2204460492503101E-16</v>
      </c>
      <c r="BB681" s="53">
        <v>1.3346547459618001E-5</v>
      </c>
      <c r="BC681" s="53">
        <v>2.2204460492503101E-16</v>
      </c>
      <c r="BD681" s="53">
        <v>5.00129385913546E-4</v>
      </c>
      <c r="BE681" s="53">
        <v>1.6422992540479799E-4</v>
      </c>
      <c r="BF681" s="53">
        <v>2.2204460492503101E-16</v>
      </c>
      <c r="BG681" s="53">
        <v>1.9120018479723799E-4</v>
      </c>
      <c r="BH681" s="53">
        <v>0.54741211247795996</v>
      </c>
      <c r="BI681" s="53">
        <v>3.2623500590737203E-8</v>
      </c>
      <c r="BJ681" s="53">
        <v>0.29950692333805401</v>
      </c>
      <c r="BK681" s="53">
        <v>2.1789138423855901E-2</v>
      </c>
      <c r="BL681" s="53">
        <v>2.2204460492503101E-16</v>
      </c>
      <c r="BN681" s="5">
        <f t="shared" si="46"/>
        <v>1</v>
      </c>
      <c r="BO681" s="5">
        <f t="shared" si="47"/>
        <v>2</v>
      </c>
      <c r="BQ681" s="5">
        <f t="shared" si="48"/>
        <v>2</v>
      </c>
      <c r="BR681" s="5">
        <f t="shared" si="49"/>
        <v>3</v>
      </c>
    </row>
    <row r="682" spans="1:70" x14ac:dyDescent="0.35">
      <c r="A682">
        <v>681</v>
      </c>
      <c r="B682" t="s">
        <v>2070</v>
      </c>
      <c r="C682">
        <v>4.5</v>
      </c>
      <c r="D682">
        <v>2.5</v>
      </c>
      <c r="E682">
        <v>2.1</v>
      </c>
      <c r="F682">
        <v>1.8</v>
      </c>
      <c r="G682">
        <v>2.14</v>
      </c>
      <c r="H682">
        <v>1.19</v>
      </c>
      <c r="I682">
        <v>55.56</v>
      </c>
      <c r="K682" t="s">
        <v>1572</v>
      </c>
      <c r="L682">
        <v>4000</v>
      </c>
      <c r="M682" t="s">
        <v>104</v>
      </c>
      <c r="N682" t="s">
        <v>1370</v>
      </c>
      <c r="O682" s="53">
        <v>1.6199999999999999E-2</v>
      </c>
      <c r="P682" s="53">
        <v>0.44880952380952399</v>
      </c>
      <c r="Q682" s="53">
        <v>0.39446666666666602</v>
      </c>
      <c r="R682" s="53">
        <v>0.33876666666666699</v>
      </c>
      <c r="S682" s="53">
        <v>-1.346145417358E-16</v>
      </c>
      <c r="T682" s="53">
        <v>-2.3286927941512701E-17</v>
      </c>
      <c r="U682" s="53">
        <v>1.6666666666666701E-2</v>
      </c>
      <c r="V682" s="53">
        <v>2.7433333333333299E-2</v>
      </c>
      <c r="W682" s="53">
        <v>-2.32314167902814E-17</v>
      </c>
      <c r="X682" s="53">
        <v>0.118733333333333</v>
      </c>
      <c r="Y682" s="53">
        <v>5.7142857142842695E-4</v>
      </c>
      <c r="Z682" s="53">
        <v>1.9999999999997901E-3</v>
      </c>
      <c r="AA682" s="53">
        <v>-2.5671131886895198E-16</v>
      </c>
      <c r="AB682" s="53">
        <v>2.4999999999998999E-3</v>
      </c>
      <c r="AC682" s="53">
        <v>-2.6710404721352901E-17</v>
      </c>
      <c r="AD682" s="53">
        <v>-2.65745758731839E-16</v>
      </c>
      <c r="AE682" s="53">
        <v>0.52580000000000005</v>
      </c>
      <c r="AF682" s="53">
        <v>-8.6076978877969194E-18</v>
      </c>
      <c r="AG682" s="53">
        <v>-3.1672581224384499E-17</v>
      </c>
      <c r="AH682" s="53">
        <v>3.9999999999998596E-3</v>
      </c>
      <c r="AI682" s="53">
        <v>-3.1807889655510698E-16</v>
      </c>
      <c r="AJ682" s="53">
        <v>-3.4564018314142699E-16</v>
      </c>
      <c r="AK682" s="53">
        <v>0.126766666666667</v>
      </c>
      <c r="AL682" s="53">
        <v>2.6433333333333298E-2</v>
      </c>
      <c r="AM682" s="53">
        <v>-1.88765669761892E-16</v>
      </c>
      <c r="AN682" s="53">
        <v>6.4861178875761996E-2</v>
      </c>
      <c r="AO682" s="53">
        <v>0.95400867302333103</v>
      </c>
      <c r="AP682" s="53">
        <v>5.9133910245735697E-6</v>
      </c>
      <c r="AQ682" s="53">
        <v>4.8125352934270303E-12</v>
      </c>
      <c r="AR682" s="53">
        <v>9.7260751757862005E-3</v>
      </c>
      <c r="AS682" s="53">
        <v>1.63155242804944E-8</v>
      </c>
      <c r="AT682" s="53">
        <v>2.5496752084436299E-6</v>
      </c>
      <c r="AU682" s="53">
        <v>0.66108749183781401</v>
      </c>
      <c r="AV682" s="53">
        <v>2.6137684004079699E-8</v>
      </c>
      <c r="AW682" s="53">
        <v>0.35281438960370098</v>
      </c>
      <c r="AX682" s="53">
        <v>4.46769922520148E-13</v>
      </c>
      <c r="AY682" s="53">
        <v>1.04498419427812E-7</v>
      </c>
      <c r="AZ682" s="53">
        <v>2.2204460492503101E-16</v>
      </c>
      <c r="BA682" s="53">
        <v>2.2204460492503101E-16</v>
      </c>
      <c r="BB682" s="53">
        <v>1.1235483223245301E-5</v>
      </c>
      <c r="BC682" s="53">
        <v>2.2204460492503101E-16</v>
      </c>
      <c r="BD682" s="53">
        <v>1.1617530035778401E-4</v>
      </c>
      <c r="BE682" s="53">
        <v>7.2942714795873104E-4</v>
      </c>
      <c r="BF682" s="53">
        <v>2.2204460492503101E-16</v>
      </c>
      <c r="BG682" s="53">
        <v>5.0682188912275705E-4</v>
      </c>
      <c r="BH682" s="53">
        <v>0.66047118360496504</v>
      </c>
      <c r="BI682" s="53">
        <v>1.1096508963775599E-7</v>
      </c>
      <c r="BJ682" s="53">
        <v>1.9263477750100198E-2</v>
      </c>
      <c r="BK682" s="53">
        <v>8.6162113999758497E-3</v>
      </c>
      <c r="BL682" s="53">
        <v>2.2204460492503101E-16</v>
      </c>
      <c r="BN682" s="5">
        <f t="shared" si="46"/>
        <v>0</v>
      </c>
      <c r="BO682" s="5">
        <f t="shared" si="47"/>
        <v>1</v>
      </c>
      <c r="BQ682" s="5">
        <f t="shared" si="48"/>
        <v>1</v>
      </c>
      <c r="BR682" s="5">
        <f t="shared" si="49"/>
        <v>3</v>
      </c>
    </row>
    <row r="683" spans="1:70" x14ac:dyDescent="0.35">
      <c r="A683">
        <v>682</v>
      </c>
      <c r="B683" t="s">
        <v>2071</v>
      </c>
      <c r="C683">
        <v>4.9000000000000004</v>
      </c>
      <c r="D683">
        <v>2.2000000000000002</v>
      </c>
      <c r="E683">
        <v>2</v>
      </c>
      <c r="F683">
        <v>2.23</v>
      </c>
      <c r="G683">
        <v>2.4500000000000002</v>
      </c>
      <c r="H683">
        <v>1.1000000000000001</v>
      </c>
      <c r="I683">
        <v>44.9</v>
      </c>
      <c r="K683" t="s">
        <v>1572</v>
      </c>
      <c r="L683">
        <v>4000</v>
      </c>
      <c r="M683" t="s">
        <v>104</v>
      </c>
      <c r="N683" t="s">
        <v>1370</v>
      </c>
      <c r="O683" s="53">
        <v>1.0233333333333299E-2</v>
      </c>
      <c r="P683" s="53">
        <v>0.23155238095238101</v>
      </c>
      <c r="Q683" s="53">
        <v>0.15946666666666701</v>
      </c>
      <c r="R683" s="53">
        <v>0.17506666666666701</v>
      </c>
      <c r="S683" s="53">
        <v>8.4099999999999994E-2</v>
      </c>
      <c r="T683" s="53">
        <v>7.4999999999998505E-4</v>
      </c>
      <c r="U683" s="53">
        <v>4.79999999999999E-3</v>
      </c>
      <c r="V683" s="53">
        <v>0.17199999999999999</v>
      </c>
      <c r="W683" s="53">
        <v>-2.2898349882893899E-17</v>
      </c>
      <c r="X683" s="53">
        <v>6.7000000000000004E-2</v>
      </c>
      <c r="Y683" s="53">
        <v>4.9999999999986503E-4</v>
      </c>
      <c r="Z683" s="53">
        <v>3.9999999999997798E-3</v>
      </c>
      <c r="AA683" s="53">
        <v>8.4999999999997508E-3</v>
      </c>
      <c r="AB683" s="53">
        <v>1.3333333333332899E-3</v>
      </c>
      <c r="AC683" s="53">
        <v>-3.32511795875234E-17</v>
      </c>
      <c r="AD683" s="53">
        <v>1.18999999999998E-2</v>
      </c>
      <c r="AE683" s="53">
        <v>0.194333333333333</v>
      </c>
      <c r="AF683" s="53">
        <v>-8.5070839261902603E-18</v>
      </c>
      <c r="AG683" s="53">
        <v>-3.17090104173801E-17</v>
      </c>
      <c r="AH683" s="53">
        <v>2.6166666666666699E-2</v>
      </c>
      <c r="AI683" s="53">
        <v>-2.9662383660422598E-16</v>
      </c>
      <c r="AJ683" s="53">
        <v>2.9299999999999899E-2</v>
      </c>
      <c r="AK683" s="53">
        <v>0.27196666666666702</v>
      </c>
      <c r="AL683" s="53">
        <v>0.213466666666667</v>
      </c>
      <c r="AM683" s="53">
        <v>-1.6775469902086099E-16</v>
      </c>
      <c r="AN683" s="53">
        <v>1.8101946086242901E-4</v>
      </c>
      <c r="AO683" s="53">
        <v>2.9636881159745502E-4</v>
      </c>
      <c r="AP683" s="53">
        <v>0.43990615373211001</v>
      </c>
      <c r="AQ683" s="53">
        <v>0.85380189571875997</v>
      </c>
      <c r="AR683" s="53">
        <v>4.55978336577706E-5</v>
      </c>
      <c r="AS683" s="53">
        <v>2.2204460492503101E-16</v>
      </c>
      <c r="AT683" s="53">
        <v>2.38325304328612E-5</v>
      </c>
      <c r="AU683" s="53">
        <v>0.67498273013169097</v>
      </c>
      <c r="AV683" s="53">
        <v>2.6858961665378099E-7</v>
      </c>
      <c r="AW683" s="53">
        <v>3.8836178318740797E-2</v>
      </c>
      <c r="AX683" s="53">
        <v>3.5904715768040299E-6</v>
      </c>
      <c r="AY683" s="53">
        <v>1.90391329560118E-3</v>
      </c>
      <c r="AZ683" s="53">
        <v>2.2204460492503101E-16</v>
      </c>
      <c r="BA683" s="53">
        <v>2.2204460492503101E-16</v>
      </c>
      <c r="BB683" s="53">
        <v>1.94218335081029E-3</v>
      </c>
      <c r="BC683" s="53">
        <v>2.2204460492503101E-16</v>
      </c>
      <c r="BD683" s="53">
        <v>1.9407125103922101E-3</v>
      </c>
      <c r="BE683" s="53">
        <v>1.89493561015295E-12</v>
      </c>
      <c r="BF683" s="53">
        <v>2.2204460492503101E-16</v>
      </c>
      <c r="BG683" s="53">
        <v>5.57175931729451E-3</v>
      </c>
      <c r="BH683" s="53">
        <v>0.388262553275596</v>
      </c>
      <c r="BI683" s="53">
        <v>2.4577244691010799E-2</v>
      </c>
      <c r="BJ683" s="53">
        <v>3.9006280192384698E-4</v>
      </c>
      <c r="BK683" s="53">
        <v>0.63290488946628398</v>
      </c>
      <c r="BL683" s="53">
        <v>3.0451516599857302E-10</v>
      </c>
      <c r="BN683" s="5">
        <f t="shared" si="46"/>
        <v>0</v>
      </c>
      <c r="BO683" s="5">
        <f t="shared" si="47"/>
        <v>1</v>
      </c>
      <c r="BQ683" s="5">
        <f t="shared" si="48"/>
        <v>0</v>
      </c>
      <c r="BR683" s="5">
        <f t="shared" si="49"/>
        <v>3</v>
      </c>
    </row>
    <row r="684" spans="1:70" x14ac:dyDescent="0.35">
      <c r="A684">
        <v>683</v>
      </c>
      <c r="B684" t="s">
        <v>2072</v>
      </c>
      <c r="C684">
        <v>4.7</v>
      </c>
      <c r="D684">
        <v>2</v>
      </c>
      <c r="E684">
        <v>2.1</v>
      </c>
      <c r="F684">
        <v>2.35</v>
      </c>
      <c r="G684">
        <v>2.2400000000000002</v>
      </c>
      <c r="H684">
        <v>0.95</v>
      </c>
      <c r="I684">
        <v>42.55</v>
      </c>
      <c r="K684" t="s">
        <v>1572</v>
      </c>
      <c r="L684">
        <v>4000</v>
      </c>
      <c r="M684" t="s">
        <v>104</v>
      </c>
      <c r="N684" t="s">
        <v>1370</v>
      </c>
      <c r="O684" s="53">
        <v>1.7633333333333299E-2</v>
      </c>
      <c r="P684" s="53">
        <v>7.6666666666663297E-3</v>
      </c>
      <c r="Q684" s="53">
        <v>9.7500000000000003E-2</v>
      </c>
      <c r="R684" s="53">
        <v>1.79999999999999E-3</v>
      </c>
      <c r="S684" s="53">
        <v>8.4833333333333302E-2</v>
      </c>
      <c r="T684" s="53">
        <v>3.3333333333331099E-4</v>
      </c>
      <c r="U684" s="53">
        <v>-2.2643345531925301E-17</v>
      </c>
      <c r="V684" s="53">
        <v>0.56779999999999997</v>
      </c>
      <c r="W684" s="53">
        <v>-2.4147350785597201E-17</v>
      </c>
      <c r="X684" s="53">
        <v>0.108966666666667</v>
      </c>
      <c r="Y684" s="53">
        <v>4.2333333333333299E-2</v>
      </c>
      <c r="Z684" s="53">
        <v>-2.1307955400118301E-16</v>
      </c>
      <c r="AA684" s="53">
        <v>1.08999999999998E-2</v>
      </c>
      <c r="AB684" s="53">
        <v>7.7166666666666606E-2</v>
      </c>
      <c r="AC684" s="53">
        <v>-3.2361266444347301E-17</v>
      </c>
      <c r="AD684" s="53">
        <v>-2.2967738821932902E-16</v>
      </c>
      <c r="AE684" s="53">
        <v>0.43269999999999997</v>
      </c>
      <c r="AF684" s="53">
        <v>-8.5643298008975002E-18</v>
      </c>
      <c r="AG684" s="53">
        <v>-3.1630947860961097E-17</v>
      </c>
      <c r="AH684" s="53">
        <v>-1.37001521238744E-16</v>
      </c>
      <c r="AI684" s="53">
        <v>-3.0889180102633402E-16</v>
      </c>
      <c r="AJ684" s="53">
        <v>4.4999999999998002E-3</v>
      </c>
      <c r="AK684" s="53">
        <v>0.70776666666666699</v>
      </c>
      <c r="AL684" s="53">
        <v>0.18276666666666699</v>
      </c>
      <c r="AM684" s="53">
        <v>1.9999999999998899E-3</v>
      </c>
      <c r="AN684" s="53">
        <v>2.6227210200439801E-2</v>
      </c>
      <c r="AO684" s="53">
        <v>1.2110723481631501E-7</v>
      </c>
      <c r="AP684" s="53">
        <v>0.55641187245719703</v>
      </c>
      <c r="AQ684" s="53">
        <v>0.999559464101058</v>
      </c>
      <c r="AR684" s="53">
        <v>1.5036299786648201E-4</v>
      </c>
      <c r="AS684" s="53">
        <v>1.53649801047962E-13</v>
      </c>
      <c r="AT684" s="53">
        <v>2.64408899013707E-5</v>
      </c>
      <c r="AU684" s="53">
        <v>0.97505077116602001</v>
      </c>
      <c r="AV684" s="53">
        <v>2.6279737510151198E-7</v>
      </c>
      <c r="AW684" s="53">
        <v>4.5858362444663403E-2</v>
      </c>
      <c r="AX684" s="53">
        <v>5.6402898549625302E-4</v>
      </c>
      <c r="AY684" s="53">
        <v>7.7818538455785603E-3</v>
      </c>
      <c r="AZ684" s="53">
        <v>2.2204460492503101E-16</v>
      </c>
      <c r="BA684" s="53">
        <v>2.2204460492503101E-16</v>
      </c>
      <c r="BB684" s="53">
        <v>2.0889249168977598E-3</v>
      </c>
      <c r="BC684" s="53">
        <v>2.2204460492503101E-16</v>
      </c>
      <c r="BD684" s="53">
        <v>8.6730014079969692E-3</v>
      </c>
      <c r="BE684" s="53">
        <v>2.2204460492503101E-16</v>
      </c>
      <c r="BF684" s="53">
        <v>2.2204460492503101E-16</v>
      </c>
      <c r="BG684" s="53">
        <v>6.4678902538878999E-3</v>
      </c>
      <c r="BH684" s="53">
        <v>0.22606621572869801</v>
      </c>
      <c r="BI684" s="53">
        <v>9.2667228183565108E-3</v>
      </c>
      <c r="BJ684" s="53">
        <v>0.124239654610819</v>
      </c>
      <c r="BK684" s="53">
        <v>0.91504597095929396</v>
      </c>
      <c r="BL684" s="53">
        <v>1.6354191411725401E-7</v>
      </c>
      <c r="BN684" s="5">
        <f t="shared" ref="BN684" si="50">COUNTIF(O684:AN684,"&gt;0.7")</f>
        <v>1</v>
      </c>
      <c r="BO684" s="5">
        <f t="shared" ref="BO684" si="51">COUNTIF(AO684:BL684,"&gt;0.7")</f>
        <v>3</v>
      </c>
      <c r="BQ684" s="5">
        <f t="shared" si="48"/>
        <v>2</v>
      </c>
      <c r="BR684" s="5">
        <f t="shared" si="49"/>
        <v>4</v>
      </c>
    </row>
    <row r="685" spans="1:70" x14ac:dyDescent="0.35">
      <c r="A685">
        <v>684</v>
      </c>
      <c r="B685" t="s">
        <v>2073</v>
      </c>
      <c r="C685">
        <v>4.8</v>
      </c>
      <c r="D685">
        <v>2</v>
      </c>
      <c r="E685">
        <v>2</v>
      </c>
      <c r="F685">
        <v>2.4</v>
      </c>
      <c r="G685">
        <v>2.4</v>
      </c>
      <c r="H685">
        <v>1</v>
      </c>
      <c r="I685">
        <v>41.67</v>
      </c>
      <c r="K685" t="s">
        <v>1572</v>
      </c>
      <c r="L685">
        <v>4000</v>
      </c>
      <c r="M685" t="s">
        <v>104</v>
      </c>
      <c r="N685" t="s">
        <v>1370</v>
      </c>
      <c r="O685" s="53">
        <v>1.26333333333333E-2</v>
      </c>
      <c r="P685" s="53">
        <v>2.1099999999999602E-2</v>
      </c>
      <c r="Q685" s="53">
        <v>0.123966666666667</v>
      </c>
      <c r="R685" s="53">
        <v>4.8033333333333303E-2</v>
      </c>
      <c r="S685" s="53">
        <v>5.4833333333333303E-2</v>
      </c>
      <c r="T685" s="53">
        <v>-2.2121193765656199E-17</v>
      </c>
      <c r="U685" s="53">
        <v>-2.2554874634650401E-17</v>
      </c>
      <c r="V685" s="53">
        <v>0.53456666666666697</v>
      </c>
      <c r="W685" s="53">
        <v>-2.3314683517128299E-17</v>
      </c>
      <c r="X685" s="53">
        <v>9.8433333333333303E-2</v>
      </c>
      <c r="Y685" s="53">
        <v>2.73333333333333E-2</v>
      </c>
      <c r="Z685" s="53">
        <v>-2.1316282072803E-16</v>
      </c>
      <c r="AA685" s="53">
        <v>0.25263333333333299</v>
      </c>
      <c r="AB685" s="53">
        <v>-3.15580894749701E-17</v>
      </c>
      <c r="AC685" s="53">
        <v>-3.3758586204246697E-17</v>
      </c>
      <c r="AD685" s="53">
        <v>-2.3220314560035099E-16</v>
      </c>
      <c r="AE685" s="53">
        <v>0.39273333333333299</v>
      </c>
      <c r="AF685" s="53">
        <v>-8.5851464826092196E-18</v>
      </c>
      <c r="AG685" s="53">
        <v>-3.1736765992995701E-17</v>
      </c>
      <c r="AH685" s="53">
        <v>6.6666666666653405E-4</v>
      </c>
      <c r="AI685" s="53">
        <v>-3.4824920724929599E-16</v>
      </c>
      <c r="AJ685" s="53">
        <v>1.40666666666665E-2</v>
      </c>
      <c r="AK685" s="53">
        <v>0.361433333333333</v>
      </c>
      <c r="AL685" s="53">
        <v>0.31190000000000001</v>
      </c>
      <c r="AM685" s="53">
        <v>1.18999999999999E-2</v>
      </c>
      <c r="AN685" s="53">
        <v>6.9034498249521004E-4</v>
      </c>
      <c r="AO685" s="53">
        <v>6.9495151600696E-8</v>
      </c>
      <c r="AP685" s="53">
        <v>0.85173427878716002</v>
      </c>
      <c r="AQ685" s="53">
        <v>0.99988085798503401</v>
      </c>
      <c r="AR685" s="53">
        <v>2.3654429292207299E-5</v>
      </c>
      <c r="AS685" s="53">
        <v>2.2204460492503101E-16</v>
      </c>
      <c r="AT685" s="53">
        <v>3.8806144826378003E-5</v>
      </c>
      <c r="AU685" s="53">
        <v>0.91325179487028096</v>
      </c>
      <c r="AV685" s="53">
        <v>1.6230365656636E-7</v>
      </c>
      <c r="AW685" s="53">
        <v>1.9261022441985701E-2</v>
      </c>
      <c r="AX685" s="53">
        <v>4.9273538994771095E-4</v>
      </c>
      <c r="AY685" s="53">
        <v>4.9388608811085401E-3</v>
      </c>
      <c r="AZ685" s="53">
        <v>2.2204460492503101E-16</v>
      </c>
      <c r="BA685" s="53">
        <v>2.2204460492503101E-16</v>
      </c>
      <c r="BB685" s="53">
        <v>1.8608355979438901E-3</v>
      </c>
      <c r="BC685" s="53">
        <v>2.2204460492503101E-16</v>
      </c>
      <c r="BD685" s="53">
        <v>6.5426219100893496E-3</v>
      </c>
      <c r="BE685" s="53">
        <v>2.2204460492503101E-16</v>
      </c>
      <c r="BF685" s="53">
        <v>2.2204460492503101E-16</v>
      </c>
      <c r="BG685" s="53">
        <v>1.05090676183534E-2</v>
      </c>
      <c r="BH685" s="53">
        <v>0.180556866069608</v>
      </c>
      <c r="BI685" s="53">
        <v>6.7034265170903398E-2</v>
      </c>
      <c r="BJ685" s="53">
        <v>3.7228416637817099E-3</v>
      </c>
      <c r="BK685" s="53">
        <v>0.89519829231329295</v>
      </c>
      <c r="BL685" s="53">
        <v>6.9716874862356395E-7</v>
      </c>
      <c r="BN685" s="5">
        <f>COUNTIF(O685:AN685,"&gt;0.7")</f>
        <v>0</v>
      </c>
      <c r="BO685" s="5">
        <f>COUNTIF(AO685:BL685,"&gt;0.7")</f>
        <v>4</v>
      </c>
      <c r="BQ685" s="5">
        <f t="shared" si="48"/>
        <v>1</v>
      </c>
      <c r="BR685" s="5">
        <f t="shared" si="49"/>
        <v>4</v>
      </c>
    </row>
    <row r="686" spans="1:70" x14ac:dyDescent="0.35">
      <c r="A686">
        <v>685</v>
      </c>
      <c r="B686" t="s">
        <v>2074</v>
      </c>
      <c r="C686">
        <v>4.5</v>
      </c>
      <c r="D686">
        <v>2</v>
      </c>
      <c r="E686">
        <v>2</v>
      </c>
      <c r="F686">
        <v>2.25</v>
      </c>
      <c r="G686">
        <v>2.25</v>
      </c>
      <c r="H686">
        <v>1</v>
      </c>
      <c r="I686">
        <v>44.44</v>
      </c>
      <c r="K686" t="s">
        <v>1572</v>
      </c>
      <c r="L686">
        <v>4000</v>
      </c>
      <c r="M686" t="s">
        <v>104</v>
      </c>
      <c r="N686" t="s">
        <v>1370</v>
      </c>
      <c r="O686" s="53">
        <v>1.26333333333333E-2</v>
      </c>
      <c r="P686" s="53">
        <v>5.4599999999999801E-2</v>
      </c>
      <c r="Q686" s="53">
        <v>8.0733333333333296E-2</v>
      </c>
      <c r="R686" s="53">
        <v>3.1366666666666702E-2</v>
      </c>
      <c r="S686" s="53">
        <v>8.4766666666666698E-2</v>
      </c>
      <c r="T686" s="53">
        <v>4.0000000000000001E-3</v>
      </c>
      <c r="U686" s="53">
        <v>-2.2629467744117399E-17</v>
      </c>
      <c r="V686" s="53">
        <v>0.37086666666666701</v>
      </c>
      <c r="W686" s="53">
        <v>-2.3037127760972E-17</v>
      </c>
      <c r="X686" s="53">
        <v>0.19769999999999999</v>
      </c>
      <c r="Y686" s="53">
        <v>2.9333333333333302E-2</v>
      </c>
      <c r="Z686" s="53">
        <v>-2.1277424266941099E-16</v>
      </c>
      <c r="AA686" s="53">
        <v>1.0499999999999799E-2</v>
      </c>
      <c r="AB686" s="53">
        <v>1.9999999999999601E-3</v>
      </c>
      <c r="AC686" s="53">
        <v>-3.3801954291146102E-17</v>
      </c>
      <c r="AD686" s="53">
        <v>1.9999999999997901E-3</v>
      </c>
      <c r="AE686" s="53">
        <v>0.4451</v>
      </c>
      <c r="AF686" s="53">
        <v>-8.2382017874138594E-18</v>
      </c>
      <c r="AG686" s="53">
        <v>-3.1542476963686302E-17</v>
      </c>
      <c r="AH686" s="53">
        <v>1.9733333333333301E-2</v>
      </c>
      <c r="AI686" s="53">
        <v>2.3333333333330499E-3</v>
      </c>
      <c r="AJ686" s="53">
        <v>1.92999999999998E-2</v>
      </c>
      <c r="AK686" s="53">
        <v>0.37086666666666701</v>
      </c>
      <c r="AL686" s="53">
        <v>0.22136666666666699</v>
      </c>
      <c r="AM686" s="53">
        <v>1.18999999999999E-2</v>
      </c>
      <c r="AN686" s="53">
        <v>5.1454256425428203E-2</v>
      </c>
      <c r="AO686" s="53">
        <v>2.83520893233478E-5</v>
      </c>
      <c r="AP686" s="53">
        <v>0.41352752434368301</v>
      </c>
      <c r="AQ686" s="53">
        <v>0.97196211951164702</v>
      </c>
      <c r="AR686" s="53">
        <v>1.95293081734658E-4</v>
      </c>
      <c r="AS686" s="53">
        <v>8.0037722403898696E-13</v>
      </c>
      <c r="AT686" s="53">
        <v>1.1968907373042199E-5</v>
      </c>
      <c r="AU686" s="53">
        <v>0.98292944122909898</v>
      </c>
      <c r="AV686" s="53">
        <v>1.0014076323253E-7</v>
      </c>
      <c r="AW686" s="53">
        <v>7.4843991643690502E-2</v>
      </c>
      <c r="AX686" s="53">
        <v>2.6774709116808101E-5</v>
      </c>
      <c r="AY686" s="53">
        <v>3.1122649220867199E-3</v>
      </c>
      <c r="AZ686" s="53">
        <v>2.2204460492503101E-16</v>
      </c>
      <c r="BA686" s="53">
        <v>2.2204460492503101E-16</v>
      </c>
      <c r="BB686" s="53">
        <v>1.4522439017687701E-3</v>
      </c>
      <c r="BC686" s="53">
        <v>2.2204460492503101E-16</v>
      </c>
      <c r="BD686" s="53">
        <v>4.1287850742220801E-3</v>
      </c>
      <c r="BE686" s="53">
        <v>2.2204460492503101E-16</v>
      </c>
      <c r="BF686" s="53">
        <v>2.2204460492503101E-16</v>
      </c>
      <c r="BG686" s="53">
        <v>6.94517412025573E-3</v>
      </c>
      <c r="BH686" s="53">
        <v>0.40981833998081402</v>
      </c>
      <c r="BI686" s="53">
        <v>3.3749659362857102E-3</v>
      </c>
      <c r="BJ686" s="53">
        <v>0.15220863864245199</v>
      </c>
      <c r="BK686" s="53">
        <v>0.85340719293436396</v>
      </c>
      <c r="BL686" s="53">
        <v>2.77832328813871E-9</v>
      </c>
      <c r="BN686" s="5">
        <f t="shared" ref="BN686:BN749" si="52">COUNTIF(O686:AN686,"&gt;0.7")</f>
        <v>0</v>
      </c>
      <c r="BO686" s="5">
        <f t="shared" ref="BO686:BO749" si="53">COUNTIF(AO686:BL686,"&gt;0.7")</f>
        <v>3</v>
      </c>
      <c r="BQ686" s="5">
        <f t="shared" si="48"/>
        <v>0</v>
      </c>
      <c r="BR686" s="5">
        <f t="shared" si="49"/>
        <v>3</v>
      </c>
    </row>
    <row r="687" spans="1:70" x14ac:dyDescent="0.35">
      <c r="A687">
        <v>686</v>
      </c>
      <c r="B687" t="s">
        <v>2075</v>
      </c>
      <c r="C687">
        <v>4.8</v>
      </c>
      <c r="D687">
        <v>2.4</v>
      </c>
      <c r="E687">
        <v>2.4</v>
      </c>
      <c r="F687">
        <v>2</v>
      </c>
      <c r="G687">
        <v>2</v>
      </c>
      <c r="H687">
        <v>1</v>
      </c>
      <c r="I687">
        <v>50</v>
      </c>
      <c r="K687" t="s">
        <v>1572</v>
      </c>
      <c r="L687">
        <v>4000</v>
      </c>
      <c r="M687" t="s">
        <v>104</v>
      </c>
      <c r="N687" t="s">
        <v>1370</v>
      </c>
      <c r="O687" s="53">
        <v>6.6933333333333303E-2</v>
      </c>
      <c r="P687" s="53">
        <v>0.31256</v>
      </c>
      <c r="Q687" s="53">
        <v>0.22620000000000001</v>
      </c>
      <c r="R687" s="53">
        <v>0.15286666666666701</v>
      </c>
      <c r="S687" s="53">
        <v>-1.19348975147204E-16</v>
      </c>
      <c r="T687" s="53">
        <v>-2.56739074444567E-17</v>
      </c>
      <c r="U687" s="53">
        <v>-2.7615063014074799E-17</v>
      </c>
      <c r="V687" s="53">
        <v>0.30286666666666701</v>
      </c>
      <c r="W687" s="53">
        <v>-2.48134846003722E-17</v>
      </c>
      <c r="X687" s="53">
        <v>7.1466666666666595E-2</v>
      </c>
      <c r="Y687" s="53">
        <v>2.73333333333333E-2</v>
      </c>
      <c r="Z687" s="53">
        <v>-2.1391222126965201E-16</v>
      </c>
      <c r="AA687" s="53">
        <v>4.9999999999972896E-4</v>
      </c>
      <c r="AB687" s="53">
        <v>-9.1565643955959796E-17</v>
      </c>
      <c r="AC687" s="53">
        <v>-3.1958810597920702E-17</v>
      </c>
      <c r="AD687" s="53">
        <v>-2.6988133949856798E-16</v>
      </c>
      <c r="AE687" s="53">
        <v>0.40086666666666698</v>
      </c>
      <c r="AF687" s="53">
        <v>-9.09168573759445E-18</v>
      </c>
      <c r="AG687" s="53">
        <v>-3.1721153481711903E-17</v>
      </c>
      <c r="AH687" s="53">
        <v>1.12333333333333E-2</v>
      </c>
      <c r="AI687" s="53">
        <v>4.99999999999968E-3</v>
      </c>
      <c r="AJ687" s="53">
        <v>1.9999999999996301E-3</v>
      </c>
      <c r="AK687" s="53">
        <v>0.28849999999999998</v>
      </c>
      <c r="AL687" s="53">
        <v>8.4366666666666604E-2</v>
      </c>
      <c r="AM687" s="53">
        <v>-2.4348578708810501E-16</v>
      </c>
      <c r="AN687" s="53">
        <v>0.31481934601044198</v>
      </c>
      <c r="AO687" s="53">
        <v>8.2682109347814899E-3</v>
      </c>
      <c r="AP687" s="53">
        <v>1.1556014758384E-4</v>
      </c>
      <c r="AQ687" s="53">
        <v>1.03661037631357E-4</v>
      </c>
      <c r="AR687" s="53">
        <v>1.07239917124671E-2</v>
      </c>
      <c r="AS687" s="53">
        <v>3.2410358872060202E-8</v>
      </c>
      <c r="AT687" s="53">
        <v>1.04292218347869E-5</v>
      </c>
      <c r="AU687" s="53">
        <v>0.92197882608060899</v>
      </c>
      <c r="AV687" s="53">
        <v>1.0734773349318901E-6</v>
      </c>
      <c r="AW687" s="53">
        <v>0.26478614434929598</v>
      </c>
      <c r="AX687" s="53">
        <v>9.5499857960275401E-8</v>
      </c>
      <c r="AY687" s="53">
        <v>2.4616260085238398E-4</v>
      </c>
      <c r="AZ687" s="53">
        <v>2.2204460492503101E-16</v>
      </c>
      <c r="BA687" s="53">
        <v>2.2204460492503101E-16</v>
      </c>
      <c r="BB687" s="53">
        <v>4.16752628441413E-4</v>
      </c>
      <c r="BC687" s="53">
        <v>2.2204460492503101E-16</v>
      </c>
      <c r="BD687" s="53">
        <v>2.6173071067995299E-3</v>
      </c>
      <c r="BE687" s="53">
        <v>2.4901980149529E-8</v>
      </c>
      <c r="BF687" s="53">
        <v>2.2204460492503101E-16</v>
      </c>
      <c r="BG687" s="53">
        <v>1.8957778590610399E-4</v>
      </c>
      <c r="BH687" s="53">
        <v>0.42060625190259299</v>
      </c>
      <c r="BI687" s="53">
        <v>5.7262103264902397E-6</v>
      </c>
      <c r="BJ687" s="53">
        <v>0.45690184053320798</v>
      </c>
      <c r="BK687" s="53">
        <v>0.25467159376591902</v>
      </c>
      <c r="BL687" s="53">
        <v>2.2204460492503101E-16</v>
      </c>
      <c r="BN687" s="5">
        <f t="shared" si="52"/>
        <v>0</v>
      </c>
      <c r="BO687" s="5">
        <f t="shared" si="53"/>
        <v>1</v>
      </c>
      <c r="BQ687" s="5">
        <f t="shared" si="48"/>
        <v>0</v>
      </c>
      <c r="BR687" s="5">
        <f t="shared" si="49"/>
        <v>1</v>
      </c>
    </row>
    <row r="688" spans="1:70" x14ac:dyDescent="0.35">
      <c r="A688">
        <v>687</v>
      </c>
      <c r="B688" t="s">
        <v>2076</v>
      </c>
      <c r="C688">
        <v>4.5999999999999996</v>
      </c>
      <c r="D688">
        <v>2</v>
      </c>
      <c r="E688">
        <v>1.9</v>
      </c>
      <c r="F688">
        <v>2.2999999999999998</v>
      </c>
      <c r="G688">
        <v>2.42</v>
      </c>
      <c r="H688">
        <v>1.05</v>
      </c>
      <c r="I688">
        <v>43.48</v>
      </c>
      <c r="K688" t="s">
        <v>1572</v>
      </c>
      <c r="L688">
        <v>4000</v>
      </c>
      <c r="M688" t="s">
        <v>104</v>
      </c>
      <c r="N688" t="s">
        <v>1370</v>
      </c>
      <c r="O688" s="53">
        <v>1.1633333333333299E-2</v>
      </c>
      <c r="P688" s="53">
        <v>7.0533333333333198E-2</v>
      </c>
      <c r="Q688" s="53">
        <v>7.7333333333333296E-2</v>
      </c>
      <c r="R688" s="53">
        <v>4.43666666666667E-2</v>
      </c>
      <c r="S688" s="53">
        <v>0.105633333333333</v>
      </c>
      <c r="T688" s="53">
        <v>3.2499999999999899E-3</v>
      </c>
      <c r="U688" s="53">
        <v>-2.25271190590348E-17</v>
      </c>
      <c r="V688" s="53">
        <v>0.38300000000000001</v>
      </c>
      <c r="W688" s="53">
        <v>-2.21767049168875E-17</v>
      </c>
      <c r="X688" s="53">
        <v>0.137833333333333</v>
      </c>
      <c r="Y688" s="53">
        <v>2.5333333333333301E-2</v>
      </c>
      <c r="Z688" s="53">
        <v>-2.1271873151818001E-16</v>
      </c>
      <c r="AA688" s="53">
        <v>1.2499999999999799E-2</v>
      </c>
      <c r="AB688" s="53">
        <v>6.6666666666662902E-4</v>
      </c>
      <c r="AC688" s="53">
        <v>-3.3842720292831499E-17</v>
      </c>
      <c r="AD688" s="53">
        <v>3.59999999999978E-3</v>
      </c>
      <c r="AE688" s="53">
        <v>0.44069999999999998</v>
      </c>
      <c r="AF688" s="53">
        <v>-8.0872808450038699E-18</v>
      </c>
      <c r="AG688" s="53">
        <v>-3.1393290744752299E-17</v>
      </c>
      <c r="AH688" s="53">
        <v>6.6666666666653405E-4</v>
      </c>
      <c r="AI688" s="53">
        <v>1.1999999999997E-3</v>
      </c>
      <c r="AJ688" s="53">
        <v>5.0199999999999897E-2</v>
      </c>
      <c r="AK688" s="53">
        <v>0.25123333333333298</v>
      </c>
      <c r="AL688" s="53">
        <v>0.33826666666666699</v>
      </c>
      <c r="AM688" s="53">
        <v>5.49999999999988E-3</v>
      </c>
      <c r="AN688" s="53">
        <v>1.02156831496856E-3</v>
      </c>
      <c r="AO688" s="53">
        <v>2.4023054842361199E-5</v>
      </c>
      <c r="AP688" s="53">
        <v>0.76525904056557603</v>
      </c>
      <c r="AQ688" s="53">
        <v>0.99523228915381501</v>
      </c>
      <c r="AR688" s="53">
        <v>2.3807533748999799E-5</v>
      </c>
      <c r="AS688" s="53">
        <v>2.2204460492503101E-16</v>
      </c>
      <c r="AT688" s="53">
        <v>1.8661648338666001E-5</v>
      </c>
      <c r="AU688" s="53">
        <v>0.94211982579346498</v>
      </c>
      <c r="AV688" s="53">
        <v>6.5034731469466201E-8</v>
      </c>
      <c r="AW688" s="53">
        <v>2.8589572821266E-2</v>
      </c>
      <c r="AX688" s="53">
        <v>3.4419854124399697E-5</v>
      </c>
      <c r="AY688" s="53">
        <v>2.48904899216367E-3</v>
      </c>
      <c r="AZ688" s="53">
        <v>2.2204460492503101E-16</v>
      </c>
      <c r="BA688" s="53">
        <v>2.2204460492503101E-16</v>
      </c>
      <c r="BB688" s="53">
        <v>1.31041436504606E-3</v>
      </c>
      <c r="BC688" s="53">
        <v>2.2204460492503101E-16</v>
      </c>
      <c r="BD688" s="53">
        <v>3.4583302175530098E-3</v>
      </c>
      <c r="BE688" s="53">
        <v>2.2204460492503101E-16</v>
      </c>
      <c r="BF688" s="53">
        <v>2.2204460492503101E-16</v>
      </c>
      <c r="BG688" s="53">
        <v>9.1308880238000403E-3</v>
      </c>
      <c r="BH688" s="53">
        <v>0.333108346871062</v>
      </c>
      <c r="BI688" s="53">
        <v>3.10847483352511E-2</v>
      </c>
      <c r="BJ688" s="53">
        <v>3.8387911605461201E-3</v>
      </c>
      <c r="BK688" s="53">
        <v>0.827013873071202</v>
      </c>
      <c r="BL688" s="53">
        <v>1.40376479160395E-8</v>
      </c>
      <c r="BN688" s="5">
        <f t="shared" si="52"/>
        <v>0</v>
      </c>
      <c r="BO688" s="5">
        <f t="shared" si="53"/>
        <v>4</v>
      </c>
      <c r="BQ688" s="5">
        <f t="shared" si="48"/>
        <v>0</v>
      </c>
      <c r="BR688" s="5">
        <f t="shared" si="49"/>
        <v>4</v>
      </c>
    </row>
    <row r="689" spans="1:70" x14ac:dyDescent="0.35">
      <c r="A689">
        <v>688</v>
      </c>
      <c r="B689" t="s">
        <v>2077</v>
      </c>
      <c r="C689">
        <v>4.5</v>
      </c>
      <c r="D689">
        <v>2.1</v>
      </c>
      <c r="E689">
        <v>2.1</v>
      </c>
      <c r="F689">
        <v>2.14</v>
      </c>
      <c r="G689">
        <v>2.14</v>
      </c>
      <c r="H689">
        <v>1</v>
      </c>
      <c r="I689">
        <v>46.67</v>
      </c>
      <c r="K689" t="s">
        <v>1572</v>
      </c>
      <c r="L689">
        <v>4000</v>
      </c>
      <c r="M689" t="s">
        <v>104</v>
      </c>
      <c r="N689" t="s">
        <v>1370</v>
      </c>
      <c r="O689" s="53">
        <v>1.2800000000000001E-2</v>
      </c>
      <c r="P689" s="53">
        <v>0.126142857142857</v>
      </c>
      <c r="Q689" s="53">
        <v>0.1128</v>
      </c>
      <c r="R689" s="53">
        <v>0.120176923076923</v>
      </c>
      <c r="S689" s="53">
        <v>2.3066666666666701E-2</v>
      </c>
      <c r="T689" s="53">
        <v>-2.3037127760972E-17</v>
      </c>
      <c r="U689" s="53">
        <v>-2.3253968195469101E-17</v>
      </c>
      <c r="V689" s="53">
        <v>0.30953333333333299</v>
      </c>
      <c r="W689" s="53">
        <v>-2.4230617512444001E-17</v>
      </c>
      <c r="X689" s="53">
        <v>0.17180000000000001</v>
      </c>
      <c r="Y689" s="53">
        <v>2.9333333333333302E-2</v>
      </c>
      <c r="Z689" s="53">
        <v>-2.1288526497187401E-16</v>
      </c>
      <c r="AA689" s="53">
        <v>8.4999999999997508E-3</v>
      </c>
      <c r="AB689" s="53">
        <v>-8.9234175604247002E-17</v>
      </c>
      <c r="AC689" s="53">
        <v>-3.3612869432264603E-17</v>
      </c>
      <c r="AD689" s="53">
        <v>-2.6681434839304098E-16</v>
      </c>
      <c r="AE689" s="53">
        <v>0.51070000000000004</v>
      </c>
      <c r="AF689" s="53">
        <v>-8.4515727749589993E-18</v>
      </c>
      <c r="AG689" s="53">
        <v>-3.1641356201817002E-17</v>
      </c>
      <c r="AH689" s="53">
        <v>1.7233333333333298E-2</v>
      </c>
      <c r="AI689" s="53">
        <v>1.9999999999997099E-3</v>
      </c>
      <c r="AJ689" s="53">
        <v>4.0666666666663801E-3</v>
      </c>
      <c r="AK689" s="53">
        <v>0.344766666666667</v>
      </c>
      <c r="AL689" s="53">
        <v>0.14754603174603201</v>
      </c>
      <c r="AM689" s="53">
        <v>2.01666666666666E-2</v>
      </c>
      <c r="AN689" s="53">
        <v>0.23715749447550499</v>
      </c>
      <c r="AO689" s="53">
        <v>7.3778417727701903E-4</v>
      </c>
      <c r="AP689" s="53">
        <v>4.2841389603732599E-2</v>
      </c>
      <c r="AQ689" s="53">
        <v>0.14148446811007701</v>
      </c>
      <c r="AR689" s="53">
        <v>1.25973298030506E-3</v>
      </c>
      <c r="AS689" s="53">
        <v>1.3745016088288E-10</v>
      </c>
      <c r="AT689" s="53">
        <v>8.2678060637652404E-6</v>
      </c>
      <c r="AU689" s="53">
        <v>0.98384973497460504</v>
      </c>
      <c r="AV689" s="53">
        <v>1.4305088639071299E-7</v>
      </c>
      <c r="AW689" s="53">
        <v>0.159908006478862</v>
      </c>
      <c r="AX689" s="53">
        <v>2.7158564132172799E-6</v>
      </c>
      <c r="AY689" s="53">
        <v>1.2710972113097101E-3</v>
      </c>
      <c r="AZ689" s="53">
        <v>2.2204460492503101E-16</v>
      </c>
      <c r="BA689" s="53">
        <v>2.2204460492503101E-16</v>
      </c>
      <c r="BB689" s="53">
        <v>1.1052196956097299E-3</v>
      </c>
      <c r="BC689" s="53">
        <v>2.2204460492503101E-16</v>
      </c>
      <c r="BD689" s="53">
        <v>3.2348594127807702E-3</v>
      </c>
      <c r="BE689" s="53">
        <v>1.64887539185746E-11</v>
      </c>
      <c r="BF689" s="53">
        <v>2.2204460492503101E-16</v>
      </c>
      <c r="BG689" s="53">
        <v>2.8290023203069899E-3</v>
      </c>
      <c r="BH689" s="53">
        <v>0.512568346065294</v>
      </c>
      <c r="BI689" s="53">
        <v>2.4192605754242501E-4</v>
      </c>
      <c r="BJ689" s="53">
        <v>0.43337693203347999</v>
      </c>
      <c r="BK689" s="53">
        <v>0.71659148227043701</v>
      </c>
      <c r="BL689" s="53">
        <v>1.6693701605783398E-11</v>
      </c>
      <c r="BN689" s="5">
        <f t="shared" si="52"/>
        <v>0</v>
      </c>
      <c r="BO689" s="5">
        <f t="shared" si="53"/>
        <v>2</v>
      </c>
      <c r="BQ689" s="5">
        <f t="shared" si="48"/>
        <v>1</v>
      </c>
      <c r="BR689" s="5">
        <f t="shared" si="49"/>
        <v>3</v>
      </c>
    </row>
    <row r="690" spans="1:70" x14ac:dyDescent="0.35">
      <c r="A690">
        <v>689</v>
      </c>
      <c r="B690" t="s">
        <v>2078</v>
      </c>
      <c r="C690">
        <v>4</v>
      </c>
      <c r="D690">
        <v>2.8</v>
      </c>
      <c r="E690">
        <v>2.1</v>
      </c>
      <c r="F690">
        <v>1.43</v>
      </c>
      <c r="G690">
        <v>1.9</v>
      </c>
      <c r="H690">
        <v>1.33</v>
      </c>
      <c r="I690">
        <v>70</v>
      </c>
      <c r="K690" t="s">
        <v>1572</v>
      </c>
      <c r="L690">
        <v>4000</v>
      </c>
      <c r="M690" t="s">
        <v>104</v>
      </c>
      <c r="N690" t="s">
        <v>1370</v>
      </c>
      <c r="O690" s="53">
        <v>1.0166666666666701E-2</v>
      </c>
      <c r="P690" s="53">
        <v>0.45556666666666701</v>
      </c>
      <c r="Q690" s="53">
        <v>0.232866666666667</v>
      </c>
      <c r="R690" s="53">
        <v>0.31076666666666702</v>
      </c>
      <c r="S690" s="53">
        <v>-1.34670052887031E-16</v>
      </c>
      <c r="T690" s="53">
        <v>4.4999999999999997E-3</v>
      </c>
      <c r="U690" s="53">
        <v>-2.2818552602998899E-17</v>
      </c>
      <c r="V690" s="53">
        <v>6.7999999999998496E-3</v>
      </c>
      <c r="W690" s="53">
        <v>-1.99562588676372E-17</v>
      </c>
      <c r="X690" s="53">
        <v>0.50193333333333301</v>
      </c>
      <c r="Y690" s="53">
        <v>1.8999999999999E-3</v>
      </c>
      <c r="Z690" s="53">
        <v>0.40863333333333401</v>
      </c>
      <c r="AA690" s="53">
        <v>3.3333333333330599E-3</v>
      </c>
      <c r="AB690" s="53">
        <v>2.3999999999998901E-3</v>
      </c>
      <c r="AC690" s="53">
        <v>-2.5549874715924401E-17</v>
      </c>
      <c r="AD690" s="53">
        <v>-2.2785939801650602E-16</v>
      </c>
      <c r="AE690" s="53">
        <v>0.22976666666666701</v>
      </c>
      <c r="AF690" s="53">
        <v>-7.8114598123235595E-18</v>
      </c>
      <c r="AG690" s="53">
        <v>-3.1167776692875297E-17</v>
      </c>
      <c r="AH690" s="53">
        <v>-1.67810210172092E-16</v>
      </c>
      <c r="AI690" s="53">
        <v>3.9999999999997E-3</v>
      </c>
      <c r="AJ690" s="53">
        <v>1.99999999999969E-3</v>
      </c>
      <c r="AK690" s="53">
        <v>9.1399999999999995E-2</v>
      </c>
      <c r="AL690" s="53">
        <v>3.16666666666666E-2</v>
      </c>
      <c r="AM690" s="53">
        <v>-1.85809700958828E-16</v>
      </c>
      <c r="AN690" s="53">
        <v>4.7292037326954204E-3</v>
      </c>
      <c r="AO690" s="53">
        <v>0.78611091998686999</v>
      </c>
      <c r="AP690" s="53">
        <v>2.2204460492503101E-16</v>
      </c>
      <c r="AQ690" s="53">
        <v>2.2204460492503101E-16</v>
      </c>
      <c r="AR690" s="53">
        <v>0.47918351739555798</v>
      </c>
      <c r="AS690" s="53">
        <v>2.5878829435229999E-3</v>
      </c>
      <c r="AT690" s="53">
        <v>4.9043954658189097E-7</v>
      </c>
      <c r="AU690" s="53">
        <v>3.4726868623238198E-2</v>
      </c>
      <c r="AV690" s="53">
        <v>5.2046006134461803E-13</v>
      </c>
      <c r="AW690" s="53">
        <v>0.22443422790815501</v>
      </c>
      <c r="AX690" s="53">
        <v>2.2204460492503101E-16</v>
      </c>
      <c r="AY690" s="53">
        <v>2.2204460492503101E-16</v>
      </c>
      <c r="AZ690" s="53">
        <v>2.2204460492503101E-16</v>
      </c>
      <c r="BA690" s="53">
        <v>2.2204460492503101E-16</v>
      </c>
      <c r="BB690" s="53">
        <v>3.3209090928752399E-12</v>
      </c>
      <c r="BC690" s="53">
        <v>2.2204460492503101E-16</v>
      </c>
      <c r="BD690" s="53">
        <v>1.6807398576099801E-6</v>
      </c>
      <c r="BE690" s="53">
        <v>0.31116293263461797</v>
      </c>
      <c r="BF690" s="53">
        <v>2.2204460492503101E-16</v>
      </c>
      <c r="BG690" s="53">
        <v>7.54437755092093E-6</v>
      </c>
      <c r="BH690" s="53">
        <v>8.9111441927350002E-2</v>
      </c>
      <c r="BI690" s="53">
        <v>2.2204460492503101E-16</v>
      </c>
      <c r="BJ690" s="53">
        <v>4.5749321602637301E-4</v>
      </c>
      <c r="BK690" s="53">
        <v>5.9094384574596403E-8</v>
      </c>
      <c r="BL690" s="53">
        <v>2.2204460492503101E-16</v>
      </c>
      <c r="BN690" s="5">
        <f t="shared" si="52"/>
        <v>0</v>
      </c>
      <c r="BO690" s="5">
        <f t="shared" si="53"/>
        <v>1</v>
      </c>
      <c r="BQ690" s="5">
        <f t="shared" si="48"/>
        <v>1</v>
      </c>
      <c r="BR690" s="5">
        <f t="shared" si="49"/>
        <v>1</v>
      </c>
    </row>
    <row r="691" spans="1:70" x14ac:dyDescent="0.35">
      <c r="A691">
        <v>690</v>
      </c>
      <c r="B691" t="s">
        <v>2079</v>
      </c>
      <c r="C691">
        <v>4.5</v>
      </c>
      <c r="D691">
        <v>2.1</v>
      </c>
      <c r="E691">
        <v>1.9</v>
      </c>
      <c r="F691">
        <v>2.14</v>
      </c>
      <c r="G691">
        <v>2.37</v>
      </c>
      <c r="H691">
        <v>1.1100000000000001</v>
      </c>
      <c r="I691">
        <v>46.67</v>
      </c>
      <c r="K691" t="s">
        <v>1572</v>
      </c>
      <c r="L691">
        <v>4000</v>
      </c>
      <c r="M691" t="s">
        <v>104</v>
      </c>
      <c r="N691" t="s">
        <v>1370</v>
      </c>
      <c r="O691" s="53">
        <v>8.7666666666666292E-3</v>
      </c>
      <c r="P691" s="53">
        <v>0.22259999999999999</v>
      </c>
      <c r="Q691" s="53">
        <v>7.9833333333333298E-2</v>
      </c>
      <c r="R691" s="53">
        <v>0.115810256410256</v>
      </c>
      <c r="S691" s="53">
        <v>2.3733333333333301E-2</v>
      </c>
      <c r="T691" s="53">
        <v>7.4999999999998603E-4</v>
      </c>
      <c r="U691" s="53">
        <v>7.9999999999997196E-4</v>
      </c>
      <c r="V691" s="53">
        <v>0.139366666666667</v>
      </c>
      <c r="W691" s="53">
        <v>-2.2676305277968799E-17</v>
      </c>
      <c r="X691" s="53">
        <v>0.19016666666666701</v>
      </c>
      <c r="Y691" s="53">
        <v>1.99999999999986E-3</v>
      </c>
      <c r="Z691" s="53">
        <v>1.9999999999997901E-3</v>
      </c>
      <c r="AA691" s="53">
        <v>6.49999999999973E-3</v>
      </c>
      <c r="AB691" s="53">
        <v>-8.4848794656977599E-17</v>
      </c>
      <c r="AC691" s="53">
        <v>-3.2559892282346701E-17</v>
      </c>
      <c r="AD691" s="53">
        <v>2.1666666666664098E-3</v>
      </c>
      <c r="AE691" s="53">
        <v>0.52233333333333298</v>
      </c>
      <c r="AF691" s="53">
        <v>-8.1028933562876695E-18</v>
      </c>
      <c r="AG691" s="53">
        <v>-3.1400229638656202E-17</v>
      </c>
      <c r="AH691" s="53">
        <v>2.0633333333333299E-2</v>
      </c>
      <c r="AI691" s="53">
        <v>-2.8871349755377199E-16</v>
      </c>
      <c r="AJ691" s="53">
        <v>7.2999999999997503E-3</v>
      </c>
      <c r="AK691" s="53">
        <v>0.1857</v>
      </c>
      <c r="AL691" s="53">
        <v>0.18673888888888901</v>
      </c>
      <c r="AM691" s="53">
        <v>5.7666666666665103E-3</v>
      </c>
      <c r="AN691" s="53">
        <v>3.6617883201544802E-3</v>
      </c>
      <c r="AO691" s="53">
        <v>2.3865240057121598E-2</v>
      </c>
      <c r="AP691" s="53">
        <v>0.22918618527961401</v>
      </c>
      <c r="AQ691" s="53">
        <v>0.165760876856578</v>
      </c>
      <c r="AR691" s="53">
        <v>1.13001825930931E-4</v>
      </c>
      <c r="AS691" s="53">
        <v>2.2204460492503101E-16</v>
      </c>
      <c r="AT691" s="53">
        <v>5.8937642084567303E-6</v>
      </c>
      <c r="AU691" s="53">
        <v>0.90173757447096003</v>
      </c>
      <c r="AV691" s="53">
        <v>4.7211163878764503E-8</v>
      </c>
      <c r="AW691" s="53">
        <v>7.9192959885417705E-2</v>
      </c>
      <c r="AX691" s="53">
        <v>1.11140983132585E-7</v>
      </c>
      <c r="AY691" s="53">
        <v>6.0288542893874395E-4</v>
      </c>
      <c r="AZ691" s="53">
        <v>2.2204460492503101E-16</v>
      </c>
      <c r="BA691" s="53">
        <v>2.2204460492503101E-16</v>
      </c>
      <c r="BB691" s="53">
        <v>1.23207539211181E-3</v>
      </c>
      <c r="BC691" s="53">
        <v>2.2204460492503101E-16</v>
      </c>
      <c r="BD691" s="53">
        <v>1.1041332730952901E-3</v>
      </c>
      <c r="BE691" s="53">
        <v>2.19967863608132E-10</v>
      </c>
      <c r="BF691" s="53">
        <v>2.2204460492503101E-16</v>
      </c>
      <c r="BG691" s="53">
        <v>5.7423378367295703E-3</v>
      </c>
      <c r="BH691" s="53">
        <v>0.61634852674787799</v>
      </c>
      <c r="BI691" s="53">
        <v>3.8825895330469001E-3</v>
      </c>
      <c r="BJ691" s="53">
        <v>6.9069134549080398E-3</v>
      </c>
      <c r="BK691" s="53">
        <v>0.57582163222485605</v>
      </c>
      <c r="BL691" s="53">
        <v>5.2697430335010703E-12</v>
      </c>
      <c r="BN691" s="5">
        <f t="shared" si="52"/>
        <v>0</v>
      </c>
      <c r="BO691" s="5">
        <f t="shared" si="53"/>
        <v>1</v>
      </c>
      <c r="BQ691" s="5">
        <f t="shared" si="48"/>
        <v>1</v>
      </c>
      <c r="BR691" s="5">
        <f t="shared" si="49"/>
        <v>3</v>
      </c>
    </row>
    <row r="692" spans="1:70" x14ac:dyDescent="0.35">
      <c r="A692">
        <v>691</v>
      </c>
      <c r="B692" t="s">
        <v>2080</v>
      </c>
      <c r="C692">
        <v>4.4000000000000004</v>
      </c>
      <c r="D692">
        <v>2.1</v>
      </c>
      <c r="E692">
        <v>2</v>
      </c>
      <c r="F692">
        <v>2.1</v>
      </c>
      <c r="G692">
        <v>2.2000000000000002</v>
      </c>
      <c r="H692">
        <v>1.05</v>
      </c>
      <c r="I692">
        <v>47.73</v>
      </c>
      <c r="K692" t="s">
        <v>1572</v>
      </c>
      <c r="L692">
        <v>4000</v>
      </c>
      <c r="M692" t="s">
        <v>104</v>
      </c>
      <c r="N692" t="s">
        <v>1370</v>
      </c>
      <c r="O692" s="53">
        <v>1.18E-2</v>
      </c>
      <c r="P692" s="53">
        <v>0.23323333333333299</v>
      </c>
      <c r="Q692" s="53">
        <v>0.1008</v>
      </c>
      <c r="R692" s="53">
        <v>0.104671428571429</v>
      </c>
      <c r="S692" s="53">
        <v>3.9999999999998804E-3</v>
      </c>
      <c r="T692" s="53">
        <v>-2.19269047363468E-17</v>
      </c>
      <c r="U692" s="53">
        <v>-2.32782543241328E-17</v>
      </c>
      <c r="V692" s="53">
        <v>0.238666666666667</v>
      </c>
      <c r="W692" s="53">
        <v>-2.34534613952064E-17</v>
      </c>
      <c r="X692" s="53">
        <v>0.1971</v>
      </c>
      <c r="Y692" s="53">
        <v>2.5333333333333301E-2</v>
      </c>
      <c r="Z692" s="53">
        <v>-2.11802797522864E-16</v>
      </c>
      <c r="AA692" s="53">
        <v>8.4999999999997508E-3</v>
      </c>
      <c r="AB692" s="53">
        <v>6.66666666666585E-4</v>
      </c>
      <c r="AC692" s="53">
        <v>-3.36770542008757E-17</v>
      </c>
      <c r="AD692" s="53">
        <v>4.4666666666664002E-3</v>
      </c>
      <c r="AE692" s="53">
        <v>0.52603333333333302</v>
      </c>
      <c r="AF692" s="53">
        <v>-8.1896295300865095E-18</v>
      </c>
      <c r="AG692" s="53">
        <v>-3.1585845050585701E-17</v>
      </c>
      <c r="AH692" s="53">
        <v>1.89666666666666E-2</v>
      </c>
      <c r="AI692" s="53">
        <v>2.36666666666638E-3</v>
      </c>
      <c r="AJ692" s="53">
        <v>1.2499999999999701E-2</v>
      </c>
      <c r="AK692" s="53">
        <v>0.26679999999999998</v>
      </c>
      <c r="AL692" s="53">
        <v>0.17023333333333299</v>
      </c>
      <c r="AM692" s="53">
        <v>7.7666666666665104E-3</v>
      </c>
      <c r="AN692" s="53">
        <v>0.103273325094631</v>
      </c>
      <c r="AO692" s="53">
        <v>7.6029246646835196E-3</v>
      </c>
      <c r="AP692" s="53">
        <v>3.1623220224377399E-2</v>
      </c>
      <c r="AQ692" s="53">
        <v>7.2076915045900802E-3</v>
      </c>
      <c r="AR692" s="53">
        <v>7.7335235358463297E-4</v>
      </c>
      <c r="AS692" s="53">
        <v>3.7767768606193703E-11</v>
      </c>
      <c r="AT692" s="53">
        <v>5.71489127978201E-6</v>
      </c>
      <c r="AU692" s="53">
        <v>0.97642555369530304</v>
      </c>
      <c r="AV692" s="53">
        <v>4.7017700300767902E-8</v>
      </c>
      <c r="AW692" s="53">
        <v>0.14722726672156899</v>
      </c>
      <c r="AX692" s="53">
        <v>1.86424001849837E-7</v>
      </c>
      <c r="AY692" s="53">
        <v>2.4835851838947301E-4</v>
      </c>
      <c r="AZ692" s="53">
        <v>2.2204460492503101E-16</v>
      </c>
      <c r="BA692" s="53">
        <v>2.2204460492503101E-16</v>
      </c>
      <c r="BB692" s="53">
        <v>5.1455800804287802E-4</v>
      </c>
      <c r="BC692" s="53">
        <v>2.2204460492503101E-16</v>
      </c>
      <c r="BD692" s="53">
        <v>1.6403982343440699E-3</v>
      </c>
      <c r="BE692" s="53">
        <v>2.6172157815533699E-10</v>
      </c>
      <c r="BF692" s="53">
        <v>2.2204460492503101E-16</v>
      </c>
      <c r="BG692" s="53">
        <v>3.4101588229110799E-3</v>
      </c>
      <c r="BH692" s="53">
        <v>0.573681721465642</v>
      </c>
      <c r="BI692" s="53">
        <v>1.6113741454123801E-4</v>
      </c>
      <c r="BJ692" s="53">
        <v>0.17494992507783499</v>
      </c>
      <c r="BK692" s="53">
        <v>0.54113394785341096</v>
      </c>
      <c r="BL692" s="53">
        <v>1.0883945149529899E-12</v>
      </c>
      <c r="BN692" s="5">
        <f t="shared" si="52"/>
        <v>0</v>
      </c>
      <c r="BO692" s="5">
        <f t="shared" si="53"/>
        <v>1</v>
      </c>
      <c r="BQ692" s="5">
        <f t="shared" si="48"/>
        <v>1</v>
      </c>
      <c r="BR692" s="5">
        <f t="shared" si="49"/>
        <v>3</v>
      </c>
    </row>
    <row r="693" spans="1:70" x14ac:dyDescent="0.35">
      <c r="A693">
        <v>692</v>
      </c>
      <c r="B693" t="s">
        <v>2081</v>
      </c>
      <c r="C693">
        <v>4.3</v>
      </c>
      <c r="D693">
        <v>2.2000000000000002</v>
      </c>
      <c r="E693">
        <v>2.1</v>
      </c>
      <c r="F693">
        <v>1.95</v>
      </c>
      <c r="G693">
        <v>2.0499999999999998</v>
      </c>
      <c r="H693">
        <v>1.05</v>
      </c>
      <c r="I693">
        <v>51.16</v>
      </c>
      <c r="K693" t="s">
        <v>1572</v>
      </c>
      <c r="L693">
        <v>4000</v>
      </c>
      <c r="M693" t="s">
        <v>104</v>
      </c>
      <c r="N693" t="s">
        <v>1370</v>
      </c>
      <c r="O693" s="53">
        <v>5.30333333333333E-2</v>
      </c>
      <c r="P693" s="53">
        <v>0.69613333333333305</v>
      </c>
      <c r="Q693" s="53">
        <v>0.155466666666667</v>
      </c>
      <c r="R693" s="53">
        <v>8.9071428571428607E-2</v>
      </c>
      <c r="S693" s="53">
        <v>-1.2134737659153E-16</v>
      </c>
      <c r="T693" s="53">
        <v>-2.2148949341271899E-17</v>
      </c>
      <c r="U693" s="53">
        <v>-2.3467339183014201E-17</v>
      </c>
      <c r="V693" s="53">
        <v>8.9399999999999993E-2</v>
      </c>
      <c r="W693" s="53">
        <v>-2.3120394487818899E-17</v>
      </c>
      <c r="X693" s="53">
        <v>0.16393333333333299</v>
      </c>
      <c r="Y693" s="53">
        <v>2.73333333333333E-2</v>
      </c>
      <c r="Z693" s="53">
        <v>-2.11913819825327E-16</v>
      </c>
      <c r="AA693" s="53">
        <v>6.4999999999997499E-3</v>
      </c>
      <c r="AB693" s="53">
        <v>6.6666666666658305E-4</v>
      </c>
      <c r="AC693" s="53">
        <v>-2.9332439255291798E-17</v>
      </c>
      <c r="AD693" s="53">
        <v>-2.8216318170848399E-16</v>
      </c>
      <c r="AE693" s="53">
        <v>0.538333333333333</v>
      </c>
      <c r="AF693" s="53">
        <v>-8.5695339713254293E-18</v>
      </c>
      <c r="AG693" s="53">
        <v>-3.1561558921922002E-17</v>
      </c>
      <c r="AH693" s="53">
        <v>9.4999999999999304E-3</v>
      </c>
      <c r="AI693" s="53">
        <v>1.99999999999969E-3</v>
      </c>
      <c r="AJ693" s="53">
        <v>9.3999999999996395E-3</v>
      </c>
      <c r="AK693" s="53">
        <v>0.12683333333333299</v>
      </c>
      <c r="AL693" s="53">
        <v>0.12003333333333301</v>
      </c>
      <c r="AM693" s="53">
        <v>-1.6903145549918001E-16</v>
      </c>
      <c r="AN693" s="53">
        <v>0.449015082334003</v>
      </c>
      <c r="AO693" s="53">
        <v>0.27598812392658201</v>
      </c>
      <c r="AP693" s="53">
        <v>3.0430863896425102E-4</v>
      </c>
      <c r="AQ693" s="53">
        <v>7.1177809815507201E-7</v>
      </c>
      <c r="AR693" s="53">
        <v>7.8161307516783005E-3</v>
      </c>
      <c r="AS693" s="53">
        <v>3.1878634953293998E-8</v>
      </c>
      <c r="AT693" s="53">
        <v>3.1741045727940302E-6</v>
      </c>
      <c r="AU693" s="53">
        <v>0.981528051215662</v>
      </c>
      <c r="AV693" s="53">
        <v>2.39232110571022E-8</v>
      </c>
      <c r="AW693" s="53">
        <v>0.286734283523989</v>
      </c>
      <c r="AX693" s="53">
        <v>3.1694159896206501E-9</v>
      </c>
      <c r="AY693" s="53">
        <v>1.2834820361471901E-5</v>
      </c>
      <c r="AZ693" s="53">
        <v>2.2204460492503101E-16</v>
      </c>
      <c r="BA693" s="53">
        <v>2.2204460492503101E-16</v>
      </c>
      <c r="BB693" s="53">
        <v>1.2290829513188499E-4</v>
      </c>
      <c r="BC693" s="53">
        <v>2.2204460492503101E-16</v>
      </c>
      <c r="BD693" s="53">
        <v>1.1270203942556299E-3</v>
      </c>
      <c r="BE693" s="53">
        <v>5.9476062123112203E-7</v>
      </c>
      <c r="BF693" s="53">
        <v>2.2204460492503101E-16</v>
      </c>
      <c r="BG693" s="53">
        <v>7.6559884803608096E-4</v>
      </c>
      <c r="BH693" s="53">
        <v>0.63095821625058701</v>
      </c>
      <c r="BI693" s="53">
        <v>1.55756573997387E-6</v>
      </c>
      <c r="BJ693" s="53">
        <v>0.55096527800233996</v>
      </c>
      <c r="BK693" s="53">
        <v>0.18565452929637</v>
      </c>
      <c r="BL693" s="53">
        <v>2.2204460492503101E-16</v>
      </c>
      <c r="BN693" s="5">
        <f t="shared" si="52"/>
        <v>0</v>
      </c>
      <c r="BO693" s="5">
        <f t="shared" si="53"/>
        <v>1</v>
      </c>
      <c r="BQ693" s="5">
        <f t="shared" si="48"/>
        <v>2</v>
      </c>
      <c r="BR693" s="5">
        <f t="shared" si="49"/>
        <v>3</v>
      </c>
    </row>
    <row r="694" spans="1:70" x14ac:dyDescent="0.35">
      <c r="A694">
        <v>693</v>
      </c>
      <c r="B694" t="s">
        <v>2082</v>
      </c>
      <c r="C694">
        <v>4.2</v>
      </c>
      <c r="D694">
        <v>2.4</v>
      </c>
      <c r="E694">
        <v>2.2000000000000002</v>
      </c>
      <c r="F694">
        <v>1.75</v>
      </c>
      <c r="G694">
        <v>1.91</v>
      </c>
      <c r="H694">
        <v>1.0900000000000001</v>
      </c>
      <c r="I694">
        <v>57.14</v>
      </c>
      <c r="K694" t="s">
        <v>1572</v>
      </c>
      <c r="L694">
        <v>4000</v>
      </c>
      <c r="M694" t="s">
        <v>104</v>
      </c>
      <c r="N694" t="s">
        <v>1370</v>
      </c>
      <c r="O694" s="53">
        <v>0.1067</v>
      </c>
      <c r="P694" s="53">
        <v>0.72840000000000005</v>
      </c>
      <c r="Q694" s="53">
        <v>0.20100000000000001</v>
      </c>
      <c r="R694" s="53">
        <v>0.15313333333333301</v>
      </c>
      <c r="S694" s="53">
        <v>-1.3483658634072501E-16</v>
      </c>
      <c r="T694" s="53">
        <v>-2.26207941267376E-17</v>
      </c>
      <c r="U694" s="53">
        <v>1.2E-2</v>
      </c>
      <c r="V694" s="53">
        <v>5.2900000000000003E-2</v>
      </c>
      <c r="W694" s="53">
        <v>-2.2259971643734399E-17</v>
      </c>
      <c r="X694" s="53">
        <v>0.27273333333333299</v>
      </c>
      <c r="Y694" s="53">
        <v>8.0714285714285003E-3</v>
      </c>
      <c r="Z694" s="53">
        <v>4.2199999999999897E-2</v>
      </c>
      <c r="AA694" s="53">
        <v>2.4999999999997299E-3</v>
      </c>
      <c r="AB694" s="53">
        <v>6.6666666666658403E-4</v>
      </c>
      <c r="AC694" s="53">
        <v>-2.6514380968567501E-17</v>
      </c>
      <c r="AD694" s="53">
        <v>-2.7239321909178201E-16</v>
      </c>
      <c r="AE694" s="53">
        <v>0.563533333333333</v>
      </c>
      <c r="AF694" s="53">
        <v>-8.4533074984349798E-18</v>
      </c>
      <c r="AG694" s="53">
        <v>-3.1637886754865001E-17</v>
      </c>
      <c r="AH694" s="53">
        <v>1.8666666666666599E-2</v>
      </c>
      <c r="AI694" s="53">
        <v>-3.36258798583344E-16</v>
      </c>
      <c r="AJ694" s="53">
        <v>3.9999999999996497E-3</v>
      </c>
      <c r="AK694" s="53">
        <v>0.1071</v>
      </c>
      <c r="AL694" s="53">
        <v>1.3233333333333199E-2</v>
      </c>
      <c r="AM694" s="53">
        <v>-1.99978922310606E-16</v>
      </c>
      <c r="AN694" s="53">
        <v>0.45440670288020701</v>
      </c>
      <c r="AO694" s="53">
        <v>0.83980620547220197</v>
      </c>
      <c r="AP694" s="53">
        <v>4.40611501640895E-8</v>
      </c>
      <c r="AQ694" s="53">
        <v>2.2204460492503101E-16</v>
      </c>
      <c r="AR694" s="53">
        <v>7.4967912271085596E-2</v>
      </c>
      <c r="AS694" s="53">
        <v>1.09357907537953E-5</v>
      </c>
      <c r="AT694" s="53">
        <v>2.1231852866552101E-6</v>
      </c>
      <c r="AU694" s="53">
        <v>0.950808495951321</v>
      </c>
      <c r="AV694" s="53">
        <v>2.16388241216058E-9</v>
      </c>
      <c r="AW694" s="53">
        <v>0.34958997506613099</v>
      </c>
      <c r="AX694" s="53">
        <v>4.5710575101628299E-13</v>
      </c>
      <c r="AY694" s="53">
        <v>2.20888179347406E-9</v>
      </c>
      <c r="AZ694" s="53">
        <v>2.2204460492503101E-16</v>
      </c>
      <c r="BA694" s="53">
        <v>2.2204460492503101E-16</v>
      </c>
      <c r="BB694" s="53">
        <v>1.00779718480832E-6</v>
      </c>
      <c r="BC694" s="53">
        <v>2.2204460492503101E-16</v>
      </c>
      <c r="BD694" s="53">
        <v>3.4691795854531102E-4</v>
      </c>
      <c r="BE694" s="53">
        <v>2.2358622039387798E-3</v>
      </c>
      <c r="BF694" s="53">
        <v>2.2204460492503101E-16</v>
      </c>
      <c r="BG694" s="53">
        <v>6.5865258814245894E-5</v>
      </c>
      <c r="BH694" s="53">
        <v>0.44329329531754902</v>
      </c>
      <c r="BI694" s="53">
        <v>3.4884223353788799E-10</v>
      </c>
      <c r="BJ694" s="53">
        <v>0.43459168273509802</v>
      </c>
      <c r="BK694" s="53">
        <v>3.53154572598211E-3</v>
      </c>
      <c r="BL694" s="53">
        <v>2.2204460492503101E-16</v>
      </c>
      <c r="BN694" s="5">
        <f t="shared" si="52"/>
        <v>1</v>
      </c>
      <c r="BO694" s="5">
        <f t="shared" si="53"/>
        <v>2</v>
      </c>
      <c r="BQ694" s="5">
        <f t="shared" si="48"/>
        <v>2</v>
      </c>
      <c r="BR694" s="5">
        <f t="shared" si="49"/>
        <v>2</v>
      </c>
    </row>
    <row r="695" spans="1:70" x14ac:dyDescent="0.35">
      <c r="A695">
        <v>694</v>
      </c>
      <c r="B695" t="s">
        <v>2083</v>
      </c>
      <c r="C695">
        <v>4</v>
      </c>
      <c r="D695">
        <v>2.1</v>
      </c>
      <c r="E695">
        <v>2.1</v>
      </c>
      <c r="F695">
        <v>1.9</v>
      </c>
      <c r="G695">
        <v>1.9</v>
      </c>
      <c r="H695">
        <v>1</v>
      </c>
      <c r="I695">
        <v>52.5</v>
      </c>
      <c r="K695" t="s">
        <v>1572</v>
      </c>
      <c r="L695">
        <v>4000</v>
      </c>
      <c r="M695" t="s">
        <v>104</v>
      </c>
      <c r="N695" t="s">
        <v>1370</v>
      </c>
      <c r="O695" s="53">
        <v>8.6533333333333295E-2</v>
      </c>
      <c r="P695" s="53">
        <v>0.57720000000000005</v>
      </c>
      <c r="Q695" s="53">
        <v>0.18586666666666701</v>
      </c>
      <c r="R695" s="53">
        <v>0.16996666666666699</v>
      </c>
      <c r="S695" s="53">
        <v>-1.2007062011321099E-16</v>
      </c>
      <c r="T695" s="53">
        <v>-2.04003480774873E-17</v>
      </c>
      <c r="U695" s="53">
        <v>-2.2582630210266101E-17</v>
      </c>
      <c r="V695" s="53">
        <v>0.117166666666667</v>
      </c>
      <c r="W695" s="53">
        <v>-2.17603712826531E-17</v>
      </c>
      <c r="X695" s="53">
        <v>0.33560000000000001</v>
      </c>
      <c r="Y695" s="53">
        <v>3.1333333333333303E-2</v>
      </c>
      <c r="Z695" s="53">
        <v>9.9999999999978904E-4</v>
      </c>
      <c r="AA695" s="53">
        <v>6.4999999999997499E-3</v>
      </c>
      <c r="AB695" s="53">
        <v>-8.7263529735537295E-17</v>
      </c>
      <c r="AC695" s="53">
        <v>-2.7204800912006301E-17</v>
      </c>
      <c r="AD695" s="53">
        <v>-2.7100544031100099E-16</v>
      </c>
      <c r="AE695" s="53">
        <v>0.57299999999999995</v>
      </c>
      <c r="AF695" s="53">
        <v>-8.1636086779468503E-18</v>
      </c>
      <c r="AG695" s="53">
        <v>-3.1516456111546599E-17</v>
      </c>
      <c r="AH695" s="53">
        <v>4.1666666666665998E-3</v>
      </c>
      <c r="AI695" s="53">
        <v>-3.1002977962657501E-16</v>
      </c>
      <c r="AJ695" s="53">
        <v>9.99999999999647E-4</v>
      </c>
      <c r="AK695" s="53">
        <v>0.15606666666666699</v>
      </c>
      <c r="AL695" s="53">
        <v>0.122366666666667</v>
      </c>
      <c r="AM695" s="53">
        <v>2.01666666666666E-2</v>
      </c>
      <c r="AN695" s="53">
        <v>0.91537248311614305</v>
      </c>
      <c r="AO695" s="53">
        <v>0.30962967376849199</v>
      </c>
      <c r="AP695" s="53">
        <v>2.4124335172491E-5</v>
      </c>
      <c r="AQ695" s="53">
        <v>4.1815372355112603E-9</v>
      </c>
      <c r="AR695" s="53">
        <v>3.8470624951275803E-2</v>
      </c>
      <c r="AS695" s="53">
        <v>8.3106035092389501E-6</v>
      </c>
      <c r="AT695" s="53">
        <v>1.85627232486783E-6</v>
      </c>
      <c r="AU695" s="53">
        <v>0.99699203081024201</v>
      </c>
      <c r="AV695" s="53">
        <v>3.0267293077221402E-9</v>
      </c>
      <c r="AW695" s="53">
        <v>0.36277915709276798</v>
      </c>
      <c r="AX695" s="53">
        <v>1.10866494811445E-9</v>
      </c>
      <c r="AY695" s="53">
        <v>9.2461739491190699E-7</v>
      </c>
      <c r="AZ695" s="53">
        <v>2.2204460492503101E-16</v>
      </c>
      <c r="BA695" s="53">
        <v>2.2204460492503101E-16</v>
      </c>
      <c r="BB695" s="53">
        <v>2.895565335311E-5</v>
      </c>
      <c r="BC695" s="53">
        <v>2.2204460492503101E-16</v>
      </c>
      <c r="BD695" s="53">
        <v>1.5624097357686401E-3</v>
      </c>
      <c r="BE695" s="53">
        <v>2.1596729959708199E-6</v>
      </c>
      <c r="BF695" s="53">
        <v>2.2204460492503101E-16</v>
      </c>
      <c r="BG695" s="53">
        <v>4.1324292958009901E-4</v>
      </c>
      <c r="BH695" s="53">
        <v>0.60606718595425402</v>
      </c>
      <c r="BI695" s="53">
        <v>3.4354768280441297E-8</v>
      </c>
      <c r="BJ695" s="53">
        <v>0.96220421077585006</v>
      </c>
      <c r="BK695" s="53">
        <v>0.123156760245865</v>
      </c>
      <c r="BL695" s="53">
        <v>2.2204460492503101E-16</v>
      </c>
      <c r="BN695" s="5">
        <f t="shared" si="52"/>
        <v>1</v>
      </c>
      <c r="BO695" s="5">
        <f t="shared" si="53"/>
        <v>2</v>
      </c>
      <c r="BQ695" s="5">
        <f t="shared" si="48"/>
        <v>3</v>
      </c>
      <c r="BR695" s="5">
        <f t="shared" si="49"/>
        <v>3</v>
      </c>
    </row>
    <row r="696" spans="1:70" x14ac:dyDescent="0.35">
      <c r="A696">
        <v>695</v>
      </c>
      <c r="B696" t="s">
        <v>2084</v>
      </c>
      <c r="C696">
        <v>4.2</v>
      </c>
      <c r="D696">
        <v>2.2000000000000002</v>
      </c>
      <c r="E696">
        <v>2</v>
      </c>
      <c r="F696">
        <v>1.91</v>
      </c>
      <c r="G696">
        <v>2.1</v>
      </c>
      <c r="H696">
        <v>1.1000000000000001</v>
      </c>
      <c r="I696">
        <v>52.38</v>
      </c>
      <c r="K696" t="s">
        <v>1572</v>
      </c>
      <c r="L696">
        <v>4000</v>
      </c>
      <c r="M696" t="s">
        <v>104</v>
      </c>
      <c r="N696" t="s">
        <v>1370</v>
      </c>
      <c r="O696" s="53">
        <v>0.05</v>
      </c>
      <c r="P696" s="53">
        <v>0.70806666666666696</v>
      </c>
      <c r="Q696" s="53">
        <v>0.22063333333333299</v>
      </c>
      <c r="R696" s="53">
        <v>0.13447142857142899</v>
      </c>
      <c r="S696" s="53">
        <v>-1.2589929099249301E-16</v>
      </c>
      <c r="T696" s="53">
        <v>-2.1510571102112399E-17</v>
      </c>
      <c r="U696" s="53">
        <v>4.79999999999999E-3</v>
      </c>
      <c r="V696" s="53">
        <v>6.6033333333333305E-2</v>
      </c>
      <c r="W696" s="53">
        <v>-2.2343238370581301E-17</v>
      </c>
      <c r="X696" s="53">
        <v>0.20053333333333301</v>
      </c>
      <c r="Y696" s="53">
        <v>3.9999999999998596E-3</v>
      </c>
      <c r="Z696" s="53">
        <v>1.9999999999997901E-3</v>
      </c>
      <c r="AA696" s="53">
        <v>4.4999999999997499E-3</v>
      </c>
      <c r="AB696" s="53">
        <v>6.66666666666585E-4</v>
      </c>
      <c r="AC696" s="53">
        <v>-2.8113796013418103E-17</v>
      </c>
      <c r="AD696" s="53">
        <v>-2.7298996396751802E-16</v>
      </c>
      <c r="AE696" s="53">
        <v>0.608833333333333</v>
      </c>
      <c r="AF696" s="53">
        <v>-8.2451406813177597E-18</v>
      </c>
      <c r="AG696" s="53">
        <v>-3.1559824198446097E-17</v>
      </c>
      <c r="AH696" s="53">
        <v>7.4999999999999199E-3</v>
      </c>
      <c r="AI696" s="53">
        <v>-3.0903057890441199E-16</v>
      </c>
      <c r="AJ696" s="53">
        <v>8.9999999999996402E-3</v>
      </c>
      <c r="AK696" s="53">
        <v>9.8699999999999996E-2</v>
      </c>
      <c r="AL696" s="53">
        <v>2.58E-2</v>
      </c>
      <c r="AM696" s="53">
        <v>-1.6769918786962999E-16</v>
      </c>
      <c r="AN696" s="53">
        <v>0.249451670156</v>
      </c>
      <c r="AO696" s="53">
        <v>0.68845584519180703</v>
      </c>
      <c r="AP696" s="53">
        <v>1.73016266949431E-4</v>
      </c>
      <c r="AQ696" s="53">
        <v>1.12560570968745E-8</v>
      </c>
      <c r="AR696" s="53">
        <v>6.2986192661560903E-3</v>
      </c>
      <c r="AS696" s="53">
        <v>1.4030703024081701E-8</v>
      </c>
      <c r="AT696" s="53">
        <v>2.1175145336057998E-6</v>
      </c>
      <c r="AU696" s="53">
        <v>0.96992570579873605</v>
      </c>
      <c r="AV696" s="53">
        <v>6.2075045005370604E-9</v>
      </c>
      <c r="AW696" s="53">
        <v>0.27698443185323801</v>
      </c>
      <c r="AX696" s="53">
        <v>1.2320394138238401E-10</v>
      </c>
      <c r="AY696" s="53">
        <v>1.34566046999277E-6</v>
      </c>
      <c r="AZ696" s="53">
        <v>2.2204460492503101E-16</v>
      </c>
      <c r="BA696" s="53">
        <v>2.2204460492503101E-16</v>
      </c>
      <c r="BB696" s="53">
        <v>4.6973718145021198E-5</v>
      </c>
      <c r="BC696" s="53">
        <v>2.2204460492503101E-16</v>
      </c>
      <c r="BD696" s="53">
        <v>5.1426338495401305E-4</v>
      </c>
      <c r="BE696" s="53">
        <v>4.4886447097993899E-6</v>
      </c>
      <c r="BF696" s="53">
        <v>2.2204460492503101E-16</v>
      </c>
      <c r="BG696" s="53">
        <v>1.0698183578596E-3</v>
      </c>
      <c r="BH696" s="53">
        <v>0.67857576065703695</v>
      </c>
      <c r="BI696" s="53">
        <v>6.6300598436899301E-7</v>
      </c>
      <c r="BJ696" s="53">
        <v>0.26089592198838801</v>
      </c>
      <c r="BK696" s="53">
        <v>8.2397786264788095E-2</v>
      </c>
      <c r="BL696" s="53">
        <v>2.2204460492503101E-16</v>
      </c>
      <c r="BN696" s="5">
        <f t="shared" si="52"/>
        <v>1</v>
      </c>
      <c r="BO696" s="5">
        <f t="shared" si="53"/>
        <v>1</v>
      </c>
      <c r="BQ696" s="5">
        <f t="shared" si="48"/>
        <v>2</v>
      </c>
      <c r="BR696" s="5">
        <f t="shared" si="49"/>
        <v>3</v>
      </c>
    </row>
    <row r="697" spans="1:70" x14ac:dyDescent="0.35">
      <c r="A697">
        <v>696</v>
      </c>
      <c r="B697" t="s">
        <v>2085</v>
      </c>
      <c r="C697">
        <v>4.4000000000000004</v>
      </c>
      <c r="D697">
        <v>2.2999999999999998</v>
      </c>
      <c r="E697">
        <v>2.4</v>
      </c>
      <c r="F697">
        <v>1.91</v>
      </c>
      <c r="G697">
        <v>1.83</v>
      </c>
      <c r="H697">
        <v>0.96</v>
      </c>
      <c r="I697">
        <v>52.27</v>
      </c>
      <c r="K697" t="s">
        <v>1572</v>
      </c>
      <c r="L697">
        <v>4000</v>
      </c>
      <c r="M697" t="s">
        <v>104</v>
      </c>
      <c r="N697" t="s">
        <v>1370</v>
      </c>
      <c r="O697" s="53">
        <v>8.4933333333333305E-2</v>
      </c>
      <c r="P697" s="53">
        <v>0.23810000000000001</v>
      </c>
      <c r="Q697" s="53">
        <v>0.18943333333333301</v>
      </c>
      <c r="R697" s="53">
        <v>4.6544444444444499E-2</v>
      </c>
      <c r="S697" s="53">
        <v>-1.2445600106048E-16</v>
      </c>
      <c r="T697" s="53">
        <v>-2.3980817331903399E-17</v>
      </c>
      <c r="U697" s="53">
        <v>-2.6898622218496399E-17</v>
      </c>
      <c r="V697" s="53">
        <v>0.21809999999999999</v>
      </c>
      <c r="W697" s="53">
        <v>1.3333333333333201E-3</v>
      </c>
      <c r="X697" s="53">
        <v>0.35556666666666698</v>
      </c>
      <c r="Y697" s="53">
        <v>3.7333333333333302E-2</v>
      </c>
      <c r="Z697" s="53">
        <v>-1.9911849946652201E-16</v>
      </c>
      <c r="AA697" s="53">
        <v>4.9999999999973796E-4</v>
      </c>
      <c r="AB697" s="53">
        <v>-8.7541085491693603E-17</v>
      </c>
      <c r="AC697" s="53">
        <v>-2.6393817686987101E-17</v>
      </c>
      <c r="AD697" s="53">
        <v>-2.7002011737664599E-16</v>
      </c>
      <c r="AE697" s="53">
        <v>0.51893333333333302</v>
      </c>
      <c r="AF697" s="53">
        <v>-8.8679064091934396E-18</v>
      </c>
      <c r="AG697" s="53">
        <v>-3.1695132629572201E-17</v>
      </c>
      <c r="AH697" s="53">
        <v>6.6666666666654402E-4</v>
      </c>
      <c r="AI697" s="53">
        <v>-3.1685765122801998E-16</v>
      </c>
      <c r="AJ697" s="53">
        <v>-3.71813690946965E-16</v>
      </c>
      <c r="AK697" s="53">
        <v>0.63466666666666705</v>
      </c>
      <c r="AL697" s="53">
        <v>5.3999999999999999E-2</v>
      </c>
      <c r="AM697" s="53">
        <v>9.9999999999975803E-4</v>
      </c>
      <c r="AN697" s="53">
        <v>0.87698834956921201</v>
      </c>
      <c r="AO697" s="53">
        <v>6.0918901597493601E-2</v>
      </c>
      <c r="AP697" s="53">
        <v>2.3741853054609202E-6</v>
      </c>
      <c r="AQ697" s="53">
        <v>1.40093121930071E-7</v>
      </c>
      <c r="AR697" s="53">
        <v>5.5170666021838698E-2</v>
      </c>
      <c r="AS697" s="53">
        <v>6.48928221161715E-5</v>
      </c>
      <c r="AT697" s="53">
        <v>3.6568879559807E-6</v>
      </c>
      <c r="AU697" s="53">
        <v>0.98555884401996297</v>
      </c>
      <c r="AV697" s="53">
        <v>7.7237888325774004E-8</v>
      </c>
      <c r="AW697" s="53">
        <v>0.34030325596258898</v>
      </c>
      <c r="AX697" s="53">
        <v>3.8990534882172303E-9</v>
      </c>
      <c r="AY697" s="53">
        <v>7.55552626122422E-6</v>
      </c>
      <c r="AZ697" s="53">
        <v>2.2204460492503101E-16</v>
      </c>
      <c r="BA697" s="53">
        <v>2.2204460492503101E-16</v>
      </c>
      <c r="BB697" s="53">
        <v>6.5676942202462494E-5</v>
      </c>
      <c r="BC697" s="53">
        <v>2.2204460492503101E-16</v>
      </c>
      <c r="BD697" s="53">
        <v>2.8909618627177302E-3</v>
      </c>
      <c r="BE697" s="53">
        <v>1.00977885992208E-6</v>
      </c>
      <c r="BF697" s="53">
        <v>2.2204460492503101E-16</v>
      </c>
      <c r="BG697" s="53">
        <v>5.0199684541827999E-5</v>
      </c>
      <c r="BH697" s="53">
        <v>0.42092036360368001</v>
      </c>
      <c r="BI697" s="53">
        <v>5.9931189257169096E-8</v>
      </c>
      <c r="BJ697" s="53">
        <v>0.95966928803412999</v>
      </c>
      <c r="BK697" s="53">
        <v>0.112829698589308</v>
      </c>
      <c r="BL697" s="53">
        <v>2.2204460492503101E-16</v>
      </c>
      <c r="BN697" s="5">
        <f t="shared" si="52"/>
        <v>1</v>
      </c>
      <c r="BO697" s="5">
        <f t="shared" si="53"/>
        <v>2</v>
      </c>
      <c r="BQ697" s="5">
        <f t="shared" si="48"/>
        <v>3</v>
      </c>
      <c r="BR697" s="5">
        <f t="shared" si="49"/>
        <v>2</v>
      </c>
    </row>
    <row r="698" spans="1:70" x14ac:dyDescent="0.35">
      <c r="A698">
        <v>697</v>
      </c>
      <c r="B698" t="s">
        <v>2086</v>
      </c>
      <c r="C698">
        <v>4.3</v>
      </c>
      <c r="D698">
        <v>2.2999999999999998</v>
      </c>
      <c r="E698">
        <v>2.1</v>
      </c>
      <c r="F698">
        <v>1.87</v>
      </c>
      <c r="G698">
        <v>2.0499999999999998</v>
      </c>
      <c r="H698">
        <v>1.1000000000000001</v>
      </c>
      <c r="I698">
        <v>53.49</v>
      </c>
      <c r="K698" t="s">
        <v>1572</v>
      </c>
      <c r="L698">
        <v>4000</v>
      </c>
      <c r="M698" t="s">
        <v>104</v>
      </c>
      <c r="N698" t="s">
        <v>1370</v>
      </c>
      <c r="O698" s="53">
        <v>0.10050000000000001</v>
      </c>
      <c r="P698" s="53">
        <v>0.63173333333333304</v>
      </c>
      <c r="Q698" s="53">
        <v>0.26233333333333297</v>
      </c>
      <c r="R698" s="53">
        <v>0.217038095238095</v>
      </c>
      <c r="S698" s="53">
        <v>-1.32893696047631E-16</v>
      </c>
      <c r="T698" s="53">
        <v>-2.2010171463193699E-17</v>
      </c>
      <c r="U698" s="53">
        <v>4.79999999999999E-3</v>
      </c>
      <c r="V698" s="53">
        <v>4.7500000000000001E-2</v>
      </c>
      <c r="W698" s="53">
        <v>1.3333333333333201E-3</v>
      </c>
      <c r="X698" s="53">
        <v>0.159266666666667</v>
      </c>
      <c r="Y698" s="53">
        <v>3.9999999999998596E-3</v>
      </c>
      <c r="Z698" s="53">
        <v>1.9999999999997901E-3</v>
      </c>
      <c r="AA698" s="53">
        <v>4.4999999999997299E-3</v>
      </c>
      <c r="AB698" s="53">
        <v>6.6666666666658305E-4</v>
      </c>
      <c r="AC698" s="53">
        <v>-2.6710404721352901E-17</v>
      </c>
      <c r="AD698" s="53">
        <v>-2.73725486721332E-16</v>
      </c>
      <c r="AE698" s="53">
        <v>0.54896666666666705</v>
      </c>
      <c r="AF698" s="53">
        <v>-8.5018797557623297E-18</v>
      </c>
      <c r="AG698" s="53">
        <v>-3.1559824198446097E-17</v>
      </c>
      <c r="AH698" s="53">
        <v>6.4999999999999303E-3</v>
      </c>
      <c r="AI698" s="53">
        <v>-3.31262794972531E-16</v>
      </c>
      <c r="AJ698" s="53">
        <v>3.9999999999996601E-3</v>
      </c>
      <c r="AK698" s="53">
        <v>9.0300000000000005E-2</v>
      </c>
      <c r="AL698" s="53">
        <v>2.2800000000000001E-2</v>
      </c>
      <c r="AM698" s="53">
        <v>-1.8880730312531601E-16</v>
      </c>
      <c r="AN698" s="53">
        <v>0.311619860159772</v>
      </c>
      <c r="AO698" s="53">
        <v>0.71973846919443696</v>
      </c>
      <c r="AP698" s="53">
        <v>2.3066880580262499E-5</v>
      </c>
      <c r="AQ698" s="53">
        <v>8.9076564603887697E-10</v>
      </c>
      <c r="AR698" s="53">
        <v>1.32868341556561E-2</v>
      </c>
      <c r="AS698" s="53">
        <v>1.3066275496889501E-7</v>
      </c>
      <c r="AT698" s="53">
        <v>2.2267271735732499E-6</v>
      </c>
      <c r="AU698" s="53">
        <v>0.94507983978510202</v>
      </c>
      <c r="AV698" s="53">
        <v>1.19624806275898E-8</v>
      </c>
      <c r="AW698" s="53">
        <v>0.324838246703331</v>
      </c>
      <c r="AX698" s="53">
        <v>2.9093408892993102E-11</v>
      </c>
      <c r="AY698" s="53">
        <v>6.2161366403639205E-7</v>
      </c>
      <c r="AZ698" s="53">
        <v>2.2204460492503101E-16</v>
      </c>
      <c r="BA698" s="53">
        <v>2.2204460492503101E-16</v>
      </c>
      <c r="BB698" s="53">
        <v>3.00192498555142E-5</v>
      </c>
      <c r="BC698" s="53">
        <v>2.2204460492503101E-16</v>
      </c>
      <c r="BD698" s="53">
        <v>4.3533369769927399E-4</v>
      </c>
      <c r="BE698" s="53">
        <v>1.8445628241570901E-5</v>
      </c>
      <c r="BF698" s="53">
        <v>2.2204460492503101E-16</v>
      </c>
      <c r="BG698" s="53">
        <v>4.9424802809487601E-4</v>
      </c>
      <c r="BH698" s="53">
        <v>0.63973419448343205</v>
      </c>
      <c r="BI698" s="53">
        <v>1.7606474635178601E-7</v>
      </c>
      <c r="BJ698" s="53">
        <v>0.28767494370812802</v>
      </c>
      <c r="BK698" s="53">
        <v>4.2148048521461597E-2</v>
      </c>
      <c r="BL698" s="53">
        <v>2.2204460492503101E-16</v>
      </c>
      <c r="BN698" s="5">
        <f t="shared" si="52"/>
        <v>0</v>
      </c>
      <c r="BO698" s="5">
        <f t="shared" si="53"/>
        <v>2</v>
      </c>
      <c r="BQ698" s="5">
        <f t="shared" si="48"/>
        <v>2</v>
      </c>
      <c r="BR698" s="5">
        <f t="shared" si="49"/>
        <v>3</v>
      </c>
    </row>
    <row r="699" spans="1:70" x14ac:dyDescent="0.35">
      <c r="A699">
        <v>698</v>
      </c>
      <c r="B699" t="s">
        <v>2087</v>
      </c>
      <c r="C699">
        <v>4.4000000000000004</v>
      </c>
      <c r="D699">
        <v>2.2999999999999998</v>
      </c>
      <c r="E699">
        <v>2.1</v>
      </c>
      <c r="F699">
        <v>1.91</v>
      </c>
      <c r="G699">
        <v>2.1</v>
      </c>
      <c r="H699">
        <v>1.1000000000000001</v>
      </c>
      <c r="I699">
        <v>52.27</v>
      </c>
      <c r="K699" t="s">
        <v>1572</v>
      </c>
      <c r="L699">
        <v>4000</v>
      </c>
      <c r="M699" t="s">
        <v>104</v>
      </c>
      <c r="N699" t="s">
        <v>1370</v>
      </c>
      <c r="O699" s="53">
        <v>0.05</v>
      </c>
      <c r="P699" s="53">
        <v>0.674433333333333</v>
      </c>
      <c r="Q699" s="53">
        <v>0.225033333333333</v>
      </c>
      <c r="R699" s="53">
        <v>0.14063809523809501</v>
      </c>
      <c r="S699" s="53">
        <v>-1.31339383813156E-16</v>
      </c>
      <c r="T699" s="53">
        <v>-2.228772721935E-17</v>
      </c>
      <c r="U699" s="53">
        <v>4.79999999999999E-3</v>
      </c>
      <c r="V699" s="53">
        <v>5.6033333333333303E-2</v>
      </c>
      <c r="W699" s="53">
        <v>1.3333333333333201E-3</v>
      </c>
      <c r="X699" s="53">
        <v>0.15466666666666701</v>
      </c>
      <c r="Y699" s="53">
        <v>3.9999999999998596E-3</v>
      </c>
      <c r="Z699" s="53">
        <v>1.9999999999997901E-3</v>
      </c>
      <c r="AA699" s="53">
        <v>4.4999999999997299E-3</v>
      </c>
      <c r="AB699" s="53">
        <v>6.6666666666658305E-4</v>
      </c>
      <c r="AC699" s="53">
        <v>-2.82482370828063E-17</v>
      </c>
      <c r="AD699" s="53">
        <v>-2.7526592116800001E-16</v>
      </c>
      <c r="AE699" s="53">
        <v>0.59186666666666699</v>
      </c>
      <c r="AF699" s="53">
        <v>-8.5279006079019797E-18</v>
      </c>
      <c r="AG699" s="53">
        <v>-3.1559824198446097E-17</v>
      </c>
      <c r="AH699" s="53">
        <v>7.4999999999999199E-3</v>
      </c>
      <c r="AI699" s="53">
        <v>-3.12000425495285E-16</v>
      </c>
      <c r="AJ699" s="53">
        <v>3.9999999999996601E-3</v>
      </c>
      <c r="AK699" s="53">
        <v>0.10630000000000001</v>
      </c>
      <c r="AL699" s="53">
        <v>2.3400000000000001E-2</v>
      </c>
      <c r="AM699" s="53">
        <v>-1.88932203215586E-16</v>
      </c>
      <c r="AN699" s="53">
        <v>0.18692859410841201</v>
      </c>
      <c r="AO699" s="53">
        <v>0.63206391077782098</v>
      </c>
      <c r="AP699" s="53">
        <v>1.3243643269965499E-4</v>
      </c>
      <c r="AQ699" s="53">
        <v>4.7000892009753998E-8</v>
      </c>
      <c r="AR699" s="53">
        <v>6.6548700368995904E-3</v>
      </c>
      <c r="AS699" s="53">
        <v>1.19017639193193E-8</v>
      </c>
      <c r="AT699" s="53">
        <v>2.99778050599453E-6</v>
      </c>
      <c r="AU699" s="53">
        <v>0.93412655461257399</v>
      </c>
      <c r="AV699" s="53">
        <v>3.0713939162058403E-8</v>
      </c>
      <c r="AW699" s="53">
        <v>0.29163762293332202</v>
      </c>
      <c r="AX699" s="53">
        <v>2.22811880881031E-10</v>
      </c>
      <c r="AY699" s="53">
        <v>4.6301761749557203E-6</v>
      </c>
      <c r="AZ699" s="53">
        <v>2.2204460492503101E-16</v>
      </c>
      <c r="BA699" s="53">
        <v>2.2204460492503101E-16</v>
      </c>
      <c r="BB699" s="53">
        <v>8.4407118286506194E-5</v>
      </c>
      <c r="BC699" s="53">
        <v>2.2204460492503101E-16</v>
      </c>
      <c r="BD699" s="53">
        <v>5.5242667202761797E-4</v>
      </c>
      <c r="BE699" s="53">
        <v>5.8262896962222296E-6</v>
      </c>
      <c r="BF699" s="53">
        <v>2.2204460492503101E-16</v>
      </c>
      <c r="BG699" s="53">
        <v>6.8801866029177296E-4</v>
      </c>
      <c r="BH699" s="53">
        <v>0.65471510359488805</v>
      </c>
      <c r="BI699" s="53">
        <v>1.3430564015281001E-6</v>
      </c>
      <c r="BJ699" s="53">
        <v>0.17603566076227001</v>
      </c>
      <c r="BK699" s="53">
        <v>8.4733868095701298E-2</v>
      </c>
      <c r="BL699" s="53">
        <v>2.2204460492503101E-16</v>
      </c>
      <c r="BN699" s="5">
        <f t="shared" si="52"/>
        <v>0</v>
      </c>
      <c r="BO699" s="5">
        <f t="shared" si="53"/>
        <v>1</v>
      </c>
      <c r="BQ699" s="5">
        <f t="shared" si="48"/>
        <v>2</v>
      </c>
      <c r="BR699" s="5">
        <f t="shared" si="49"/>
        <v>3</v>
      </c>
    </row>
    <row r="700" spans="1:70" x14ac:dyDescent="0.35">
      <c r="A700">
        <v>699</v>
      </c>
      <c r="B700" t="s">
        <v>2088</v>
      </c>
      <c r="C700">
        <v>4.2</v>
      </c>
      <c r="D700">
        <v>2.4</v>
      </c>
      <c r="E700">
        <v>2.2000000000000002</v>
      </c>
      <c r="F700">
        <v>1.75</v>
      </c>
      <c r="G700">
        <v>1.91</v>
      </c>
      <c r="H700">
        <v>1.0900000000000001</v>
      </c>
      <c r="I700">
        <v>57.14</v>
      </c>
      <c r="K700" t="s">
        <v>1572</v>
      </c>
      <c r="L700">
        <v>4000</v>
      </c>
      <c r="M700" t="s">
        <v>104</v>
      </c>
      <c r="N700" t="s">
        <v>1370</v>
      </c>
      <c r="O700" s="53">
        <v>0.1067</v>
      </c>
      <c r="P700" s="53">
        <v>0.72840000000000005</v>
      </c>
      <c r="Q700" s="53">
        <v>0.20100000000000001</v>
      </c>
      <c r="R700" s="53">
        <v>0.15313333333333301</v>
      </c>
      <c r="S700" s="53">
        <v>-1.3483658634072501E-16</v>
      </c>
      <c r="T700" s="53">
        <v>-2.26207941267376E-17</v>
      </c>
      <c r="U700" s="53">
        <v>1.2E-2</v>
      </c>
      <c r="V700" s="53">
        <v>5.2900000000000003E-2</v>
      </c>
      <c r="W700" s="53">
        <v>-2.2259971643734399E-17</v>
      </c>
      <c r="X700" s="53">
        <v>0.27273333333333299</v>
      </c>
      <c r="Y700" s="53">
        <v>8.0714285714285003E-3</v>
      </c>
      <c r="Z700" s="53">
        <v>4.2199999999999897E-2</v>
      </c>
      <c r="AA700" s="53">
        <v>2.4999999999997299E-3</v>
      </c>
      <c r="AB700" s="53">
        <v>6.6666666666658403E-4</v>
      </c>
      <c r="AC700" s="53">
        <v>-2.6514380968567501E-17</v>
      </c>
      <c r="AD700" s="53">
        <v>-2.7239321909178201E-16</v>
      </c>
      <c r="AE700" s="53">
        <v>0.563533333333333</v>
      </c>
      <c r="AF700" s="53">
        <v>-8.4533074984349798E-18</v>
      </c>
      <c r="AG700" s="53">
        <v>-3.1637886754865001E-17</v>
      </c>
      <c r="AH700" s="53">
        <v>1.8666666666666599E-2</v>
      </c>
      <c r="AI700" s="53">
        <v>-3.36258798583344E-16</v>
      </c>
      <c r="AJ700" s="53">
        <v>3.9999999999996497E-3</v>
      </c>
      <c r="AK700" s="53">
        <v>0.1071</v>
      </c>
      <c r="AL700" s="53">
        <v>1.3233333333333199E-2</v>
      </c>
      <c r="AM700" s="53">
        <v>-1.99978922310606E-16</v>
      </c>
      <c r="AN700" s="53">
        <v>0.45440670288020701</v>
      </c>
      <c r="AO700" s="53">
        <v>0.83980620547220197</v>
      </c>
      <c r="AP700" s="53">
        <v>4.40611501640895E-8</v>
      </c>
      <c r="AQ700" s="53">
        <v>2.2204460492503101E-16</v>
      </c>
      <c r="AR700" s="53">
        <v>7.4967912271085596E-2</v>
      </c>
      <c r="AS700" s="53">
        <v>1.09357907537953E-5</v>
      </c>
      <c r="AT700" s="53">
        <v>2.1231852866552101E-6</v>
      </c>
      <c r="AU700" s="53">
        <v>0.950808495951321</v>
      </c>
      <c r="AV700" s="53">
        <v>2.16388241216058E-9</v>
      </c>
      <c r="AW700" s="53">
        <v>0.34958997506613099</v>
      </c>
      <c r="AX700" s="53">
        <v>4.5710575101628299E-13</v>
      </c>
      <c r="AY700" s="53">
        <v>2.20888179347406E-9</v>
      </c>
      <c r="AZ700" s="53">
        <v>2.2204460492503101E-16</v>
      </c>
      <c r="BA700" s="53">
        <v>2.2204460492503101E-16</v>
      </c>
      <c r="BB700" s="53">
        <v>1.00779718480832E-6</v>
      </c>
      <c r="BC700" s="53">
        <v>2.2204460492503101E-16</v>
      </c>
      <c r="BD700" s="53">
        <v>3.4691795854531102E-4</v>
      </c>
      <c r="BE700" s="53">
        <v>2.2358622039387798E-3</v>
      </c>
      <c r="BF700" s="53">
        <v>2.2204460492503101E-16</v>
      </c>
      <c r="BG700" s="53">
        <v>6.5865258814245894E-5</v>
      </c>
      <c r="BH700" s="53">
        <v>0.44329329531754902</v>
      </c>
      <c r="BI700" s="53">
        <v>3.4884223353788799E-10</v>
      </c>
      <c r="BJ700" s="53">
        <v>0.43459168273509802</v>
      </c>
      <c r="BK700" s="53">
        <v>3.53154572598211E-3</v>
      </c>
      <c r="BL700" s="53">
        <v>2.2204460492503101E-16</v>
      </c>
      <c r="BN700" s="5">
        <f t="shared" si="52"/>
        <v>1</v>
      </c>
      <c r="BO700" s="5">
        <f t="shared" si="53"/>
        <v>2</v>
      </c>
      <c r="BQ700" s="5">
        <f t="shared" si="48"/>
        <v>2</v>
      </c>
      <c r="BR700" s="5">
        <f t="shared" si="49"/>
        <v>2</v>
      </c>
    </row>
    <row r="701" spans="1:70" x14ac:dyDescent="0.35">
      <c r="A701">
        <v>700</v>
      </c>
      <c r="B701" t="s">
        <v>2089</v>
      </c>
      <c r="C701">
        <v>4.3</v>
      </c>
      <c r="D701">
        <v>2.2999999999999998</v>
      </c>
      <c r="E701">
        <v>2.2999999999999998</v>
      </c>
      <c r="F701">
        <v>1.87</v>
      </c>
      <c r="G701">
        <v>1.87</v>
      </c>
      <c r="H701">
        <v>1</v>
      </c>
      <c r="I701">
        <v>53.49</v>
      </c>
      <c r="K701" t="s">
        <v>1572</v>
      </c>
      <c r="L701">
        <v>4000</v>
      </c>
      <c r="M701" t="s">
        <v>104</v>
      </c>
      <c r="N701" t="s">
        <v>1370</v>
      </c>
      <c r="O701" s="53">
        <v>0.126033333333333</v>
      </c>
      <c r="P701" s="53">
        <v>0.51316666666666699</v>
      </c>
      <c r="Q701" s="53">
        <v>0.21460000000000001</v>
      </c>
      <c r="R701" s="53">
        <v>0.13823333333333299</v>
      </c>
      <c r="S701" s="53">
        <v>-1.3106182805699999E-16</v>
      </c>
      <c r="T701" s="53">
        <v>-2.34812169708221E-17</v>
      </c>
      <c r="U701" s="53">
        <v>-2.69072958358763E-17</v>
      </c>
      <c r="V701" s="53">
        <v>0.15433333333333299</v>
      </c>
      <c r="W701" s="53">
        <v>1.3333333333333201E-3</v>
      </c>
      <c r="X701" s="53">
        <v>0.31063333333333298</v>
      </c>
      <c r="Y701" s="53">
        <v>3.1333333333333303E-2</v>
      </c>
      <c r="Z701" s="53">
        <v>9.9999999999980096E-4</v>
      </c>
      <c r="AA701" s="53">
        <v>6.4999999999997204E-3</v>
      </c>
      <c r="AB701" s="53">
        <v>-8.9594998087250101E-17</v>
      </c>
      <c r="AC701" s="53">
        <v>-2.71328098877532E-17</v>
      </c>
      <c r="AD701" s="53">
        <v>3.3333333333330399E-3</v>
      </c>
      <c r="AE701" s="53">
        <v>0.50009999999999999</v>
      </c>
      <c r="AF701" s="53">
        <v>-8.7672924475867804E-18</v>
      </c>
      <c r="AG701" s="53">
        <v>-3.1644825648768898E-17</v>
      </c>
      <c r="AH701" s="53">
        <v>1.6666666666665399E-3</v>
      </c>
      <c r="AI701" s="53">
        <v>-3.32095462241E-16</v>
      </c>
      <c r="AJ701" s="53">
        <v>-3.6365355171596998E-16</v>
      </c>
      <c r="AK701" s="53">
        <v>0.162533333333333</v>
      </c>
      <c r="AL701" s="53">
        <v>5.1033333333333299E-2</v>
      </c>
      <c r="AM701" s="53">
        <v>-2.4108492979735299E-16</v>
      </c>
      <c r="AN701" s="53">
        <v>0.78867633507102597</v>
      </c>
      <c r="AO701" s="53">
        <v>0.202165167685249</v>
      </c>
      <c r="AP701" s="53">
        <v>1.3651033683135801E-6</v>
      </c>
      <c r="AQ701" s="53">
        <v>1.15808761122591E-9</v>
      </c>
      <c r="AR701" s="53">
        <v>4.95142318950927E-2</v>
      </c>
      <c r="AS701" s="53">
        <v>1.48177424074478E-5</v>
      </c>
      <c r="AT701" s="53">
        <v>3.27522748921037E-6</v>
      </c>
      <c r="AU701" s="53">
        <v>0.98518074343290196</v>
      </c>
      <c r="AV701" s="53">
        <v>2.05380833495197E-8</v>
      </c>
      <c r="AW701" s="53">
        <v>0.334142084046466</v>
      </c>
      <c r="AX701" s="53">
        <v>4.9379219149737997E-10</v>
      </c>
      <c r="AY701" s="53">
        <v>7.4815036841533503E-7</v>
      </c>
      <c r="AZ701" s="53">
        <v>2.2204460492503101E-16</v>
      </c>
      <c r="BA701" s="53">
        <v>2.2204460492503101E-16</v>
      </c>
      <c r="BB701" s="53">
        <v>1.84683061486745E-5</v>
      </c>
      <c r="BC701" s="53">
        <v>2.2204460492503101E-16</v>
      </c>
      <c r="BD701" s="53">
        <v>1.61032210242334E-3</v>
      </c>
      <c r="BE701" s="53">
        <v>9.1626662052404893E-6</v>
      </c>
      <c r="BF701" s="53">
        <v>2.2204460492503101E-16</v>
      </c>
      <c r="BG701" s="53">
        <v>7.45967752486706E-5</v>
      </c>
      <c r="BH701" s="53">
        <v>0.44020553436551502</v>
      </c>
      <c r="BI701" s="53">
        <v>1.5780449443063801E-8</v>
      </c>
      <c r="BJ701" s="53">
        <v>0.89222217371077905</v>
      </c>
      <c r="BK701" s="53">
        <v>4.9925140153887999E-2</v>
      </c>
      <c r="BL701" s="53">
        <v>2.2204460492503101E-16</v>
      </c>
      <c r="BN701" s="5">
        <f t="shared" si="52"/>
        <v>1</v>
      </c>
      <c r="BO701" s="5">
        <f t="shared" si="53"/>
        <v>2</v>
      </c>
      <c r="BQ701" s="5">
        <f t="shared" si="48"/>
        <v>3</v>
      </c>
      <c r="BR701" s="5">
        <f t="shared" si="49"/>
        <v>2</v>
      </c>
    </row>
    <row r="702" spans="1:70" x14ac:dyDescent="0.35">
      <c r="A702">
        <v>701</v>
      </c>
      <c r="B702" t="s">
        <v>2090</v>
      </c>
      <c r="C702">
        <v>4.4000000000000004</v>
      </c>
      <c r="D702">
        <v>2.1</v>
      </c>
      <c r="E702">
        <v>1.9</v>
      </c>
      <c r="F702">
        <v>2.1</v>
      </c>
      <c r="G702">
        <v>2.3199999999999998</v>
      </c>
      <c r="H702">
        <v>1.1100000000000001</v>
      </c>
      <c r="I702">
        <v>47.73</v>
      </c>
      <c r="K702" t="s">
        <v>1572</v>
      </c>
      <c r="L702">
        <v>4000</v>
      </c>
      <c r="M702" t="s">
        <v>104</v>
      </c>
      <c r="N702" t="s">
        <v>1370</v>
      </c>
      <c r="O702" s="53">
        <v>8.7666666666666292E-3</v>
      </c>
      <c r="P702" s="53">
        <v>0.26606666666666701</v>
      </c>
      <c r="Q702" s="53">
        <v>8.6499999999999994E-2</v>
      </c>
      <c r="R702" s="53">
        <v>0.13389999999999999</v>
      </c>
      <c r="S702" s="53">
        <v>3.9999999999998804E-3</v>
      </c>
      <c r="T702" s="53">
        <v>7.4999999999998603E-4</v>
      </c>
      <c r="U702" s="53">
        <v>7.9999999999997098E-4</v>
      </c>
      <c r="V702" s="53">
        <v>0.13136666666666699</v>
      </c>
      <c r="W702" s="53">
        <v>-2.2648549702353201E-17</v>
      </c>
      <c r="X702" s="53">
        <v>0.190566666666667</v>
      </c>
      <c r="Y702" s="53">
        <v>1.99999999999986E-3</v>
      </c>
      <c r="Z702" s="53">
        <v>-2.1188606424971101E-16</v>
      </c>
      <c r="AA702" s="53">
        <v>6.4999999999997404E-3</v>
      </c>
      <c r="AB702" s="53">
        <v>-8.4571238900821304E-17</v>
      </c>
      <c r="AC702" s="53">
        <v>-3.2384685211273001E-17</v>
      </c>
      <c r="AD702" s="53">
        <v>2.9666666666664102E-3</v>
      </c>
      <c r="AE702" s="53">
        <v>0.53669999999999995</v>
      </c>
      <c r="AF702" s="53">
        <v>-8.0057488416329697E-18</v>
      </c>
      <c r="AG702" s="53">
        <v>-3.1325636529189201E-17</v>
      </c>
      <c r="AH702" s="53">
        <v>2.1133333333333299E-2</v>
      </c>
      <c r="AI702" s="53">
        <v>-2.8346769376241802E-16</v>
      </c>
      <c r="AJ702" s="53">
        <v>7.2999999999997503E-3</v>
      </c>
      <c r="AK702" s="53">
        <v>0.19546666666666701</v>
      </c>
      <c r="AL702" s="53">
        <v>9.0300000000000005E-2</v>
      </c>
      <c r="AM702" s="53">
        <v>5.7666666666665103E-3</v>
      </c>
      <c r="AN702" s="53">
        <v>1.0931715127598E-2</v>
      </c>
      <c r="AO702" s="53">
        <v>5.0969699493361699E-2</v>
      </c>
      <c r="AP702" s="53">
        <v>7.7226944405295095E-2</v>
      </c>
      <c r="AQ702" s="53">
        <v>1.09055953224246E-2</v>
      </c>
      <c r="AR702" s="53">
        <v>2.19964342573459E-4</v>
      </c>
      <c r="AS702" s="53">
        <v>1.24604596173074E-12</v>
      </c>
      <c r="AT702" s="53">
        <v>4.16434688513593E-6</v>
      </c>
      <c r="AU702" s="53">
        <v>0.92695084114346005</v>
      </c>
      <c r="AV702" s="53">
        <v>2.6682252048144699E-8</v>
      </c>
      <c r="AW702" s="53">
        <v>0.103026222648468</v>
      </c>
      <c r="AX702" s="53">
        <v>2.0893693197555499E-8</v>
      </c>
      <c r="AY702" s="53">
        <v>1.7595557503641301E-4</v>
      </c>
      <c r="AZ702" s="53">
        <v>2.2204460492503101E-16</v>
      </c>
      <c r="BA702" s="53">
        <v>2.2204460492503101E-16</v>
      </c>
      <c r="BB702" s="53">
        <v>6.33327295728294E-4</v>
      </c>
      <c r="BC702" s="53">
        <v>2.2204460492503101E-16</v>
      </c>
      <c r="BD702" s="53">
        <v>8.6744515478624404E-4</v>
      </c>
      <c r="BE702" s="53">
        <v>8.7179228657583996E-10</v>
      </c>
      <c r="BF702" s="53">
        <v>2.2204460492503101E-16</v>
      </c>
      <c r="BG702" s="53">
        <v>4.7127600481459402E-3</v>
      </c>
      <c r="BH702" s="53">
        <v>0.63989389384215101</v>
      </c>
      <c r="BI702" s="53">
        <v>8.2171853631910895E-4</v>
      </c>
      <c r="BJ702" s="53">
        <v>1.8055576923751801E-2</v>
      </c>
      <c r="BK702" s="53">
        <v>0.45760141254575298</v>
      </c>
      <c r="BL702" s="53">
        <v>4.3402240339940099E-13</v>
      </c>
      <c r="BN702" s="5">
        <f t="shared" si="52"/>
        <v>0</v>
      </c>
      <c r="BO702" s="5">
        <f t="shared" si="53"/>
        <v>1</v>
      </c>
      <c r="BQ702" s="5">
        <f t="shared" si="48"/>
        <v>1</v>
      </c>
      <c r="BR702" s="5">
        <f t="shared" si="49"/>
        <v>2</v>
      </c>
    </row>
    <row r="703" spans="1:70" x14ac:dyDescent="0.35">
      <c r="A703">
        <v>702</v>
      </c>
      <c r="B703" t="s">
        <v>2091</v>
      </c>
      <c r="C703">
        <v>4.4000000000000004</v>
      </c>
      <c r="D703">
        <v>2.7</v>
      </c>
      <c r="E703">
        <v>2.2000000000000002</v>
      </c>
      <c r="F703">
        <v>1.63</v>
      </c>
      <c r="G703">
        <v>2</v>
      </c>
      <c r="H703">
        <v>1.23</v>
      </c>
      <c r="I703">
        <v>61.36</v>
      </c>
      <c r="K703" t="s">
        <v>1572</v>
      </c>
      <c r="L703">
        <v>4000</v>
      </c>
      <c r="M703" t="s">
        <v>104</v>
      </c>
      <c r="N703" t="s">
        <v>1370</v>
      </c>
      <c r="O703" s="53">
        <v>-9.9364960703951506E-18</v>
      </c>
      <c r="P703" s="53">
        <v>0.35930000000000001</v>
      </c>
      <c r="Q703" s="53">
        <v>0.37933333333333302</v>
      </c>
      <c r="R703" s="53">
        <v>0.52966666666666695</v>
      </c>
      <c r="S703" s="53">
        <v>-1.46604950401752E-16</v>
      </c>
      <c r="T703" s="53">
        <v>-2.3148150063434501E-17</v>
      </c>
      <c r="U703" s="53">
        <v>-2.3958265926715701E-17</v>
      </c>
      <c r="V703" s="53">
        <v>2.8999999999998402E-3</v>
      </c>
      <c r="W703" s="53">
        <v>-2.3842039453825199E-17</v>
      </c>
      <c r="X703" s="53">
        <v>0.1842</v>
      </c>
      <c r="Y703" s="53">
        <v>-1.32893696047631E-16</v>
      </c>
      <c r="Z703" s="53">
        <v>2.8233333333333301E-2</v>
      </c>
      <c r="AA703" s="53">
        <v>9.9999999999974393E-4</v>
      </c>
      <c r="AB703" s="53">
        <v>-9.7893915196323194E-17</v>
      </c>
      <c r="AC703" s="53">
        <v>-2.50381312905112E-17</v>
      </c>
      <c r="AD703" s="53">
        <v>-2.4708013413032901E-16</v>
      </c>
      <c r="AE703" s="53">
        <v>0.41739999999999999</v>
      </c>
      <c r="AF703" s="53">
        <v>-8.4932061383824505E-18</v>
      </c>
      <c r="AG703" s="53">
        <v>-3.1615335349677299E-17</v>
      </c>
      <c r="AH703" s="53">
        <v>-1.6930901125533599E-16</v>
      </c>
      <c r="AI703" s="53">
        <v>-3.2035485375558901E-16</v>
      </c>
      <c r="AJ703" s="53">
        <v>3.9999999999967801E-4</v>
      </c>
      <c r="AK703" s="53">
        <v>0.20446666666666699</v>
      </c>
      <c r="AL703" s="53">
        <v>9.8999999999999106E-3</v>
      </c>
      <c r="AM703" s="53">
        <v>-1.99298910708023E-16</v>
      </c>
      <c r="AN703" s="53">
        <v>0.10477372515436</v>
      </c>
      <c r="AO703" s="53">
        <v>0.96839720833433296</v>
      </c>
      <c r="AP703" s="53">
        <v>9.1328848193631805E-10</v>
      </c>
      <c r="AQ703" s="53">
        <v>2.2204460492503101E-16</v>
      </c>
      <c r="AR703" s="53">
        <v>7.4283986755597997E-2</v>
      </c>
      <c r="AS703" s="53">
        <v>1.51765360149987E-5</v>
      </c>
      <c r="AT703" s="53">
        <v>1.6221870768286699E-6</v>
      </c>
      <c r="AU703" s="53">
        <v>0.35696698119491899</v>
      </c>
      <c r="AV703" s="53">
        <v>2.73005530221365E-9</v>
      </c>
      <c r="AW703" s="53">
        <v>0.40814102465581698</v>
      </c>
      <c r="AX703" s="53">
        <v>2.2204460492503101E-16</v>
      </c>
      <c r="AY703" s="53">
        <v>1.2419268546686601E-11</v>
      </c>
      <c r="AZ703" s="53">
        <v>2.2204460492503101E-16</v>
      </c>
      <c r="BA703" s="53">
        <v>2.2204460492503101E-16</v>
      </c>
      <c r="BB703" s="53">
        <v>6.21428321664244E-8</v>
      </c>
      <c r="BC703" s="53">
        <v>2.2204460492503101E-16</v>
      </c>
      <c r="BD703" s="53">
        <v>2.71868723555475E-5</v>
      </c>
      <c r="BE703" s="53">
        <v>7.0595018011365696E-2</v>
      </c>
      <c r="BF703" s="53">
        <v>2.2204460492503101E-16</v>
      </c>
      <c r="BG703" s="53">
        <v>5.94291408334912E-5</v>
      </c>
      <c r="BH703" s="53">
        <v>0.41815270259974402</v>
      </c>
      <c r="BI703" s="53">
        <v>2.8644703795610901E-11</v>
      </c>
      <c r="BJ703" s="53">
        <v>1.6044727493212299E-2</v>
      </c>
      <c r="BK703" s="53">
        <v>1.27898244810861E-4</v>
      </c>
      <c r="BL703" s="53">
        <v>2.2204460492503101E-16</v>
      </c>
      <c r="BN703" s="5">
        <f t="shared" si="52"/>
        <v>0</v>
      </c>
      <c r="BO703" s="5">
        <f t="shared" si="53"/>
        <v>1</v>
      </c>
      <c r="BQ703" s="5">
        <f t="shared" si="48"/>
        <v>1</v>
      </c>
      <c r="BR703" s="5">
        <f t="shared" si="49"/>
        <v>1</v>
      </c>
    </row>
    <row r="704" spans="1:70" x14ac:dyDescent="0.35">
      <c r="A704">
        <v>703</v>
      </c>
      <c r="B704" t="s">
        <v>2092</v>
      </c>
      <c r="C704">
        <v>4.7</v>
      </c>
      <c r="D704">
        <v>2.4</v>
      </c>
      <c r="E704">
        <v>2.1</v>
      </c>
      <c r="F704">
        <v>1.96</v>
      </c>
      <c r="G704">
        <v>2.2400000000000002</v>
      </c>
      <c r="H704">
        <v>1.1399999999999999</v>
      </c>
      <c r="I704">
        <v>51.06</v>
      </c>
      <c r="K704" t="s">
        <v>1572</v>
      </c>
      <c r="L704">
        <v>4000</v>
      </c>
      <c r="M704" t="s">
        <v>104</v>
      </c>
      <c r="N704" t="s">
        <v>1370</v>
      </c>
      <c r="O704" s="53">
        <v>1.2233333333333299E-2</v>
      </c>
      <c r="P704" s="53">
        <v>0.58196666666666697</v>
      </c>
      <c r="Q704" s="53">
        <v>0.12809999999999999</v>
      </c>
      <c r="R704" s="53">
        <v>0.1704</v>
      </c>
      <c r="S704" s="53">
        <v>-1.2512213487525499E-16</v>
      </c>
      <c r="T704" s="53">
        <v>-2.3869795029440899E-17</v>
      </c>
      <c r="U704" s="53">
        <v>8.0000000000000002E-3</v>
      </c>
      <c r="V704" s="53">
        <v>5.20333333333333E-2</v>
      </c>
      <c r="W704" s="53">
        <v>-2.3397950243975201E-17</v>
      </c>
      <c r="X704" s="53">
        <v>6.54E-2</v>
      </c>
      <c r="Y704" s="53">
        <v>2.99999999999985E-3</v>
      </c>
      <c r="Z704" s="53">
        <v>1.9999999999997901E-3</v>
      </c>
      <c r="AA704" s="53">
        <v>2.4999999999997299E-3</v>
      </c>
      <c r="AB704" s="53">
        <v>1.5966666666666601E-2</v>
      </c>
      <c r="AC704" s="53">
        <v>-2.9231825293685199E-17</v>
      </c>
      <c r="AD704" s="53">
        <v>-2.6761926008589402E-16</v>
      </c>
      <c r="AE704" s="53">
        <v>0.67126666666666701</v>
      </c>
      <c r="AF704" s="53">
        <v>-8.7568841067309207E-18</v>
      </c>
      <c r="AG704" s="53">
        <v>-3.1712479864332002E-17</v>
      </c>
      <c r="AH704" s="53">
        <v>1.0566666666666599E-2</v>
      </c>
      <c r="AI704" s="53">
        <v>-2.9523605782344501E-16</v>
      </c>
      <c r="AJ704" s="53">
        <v>4.3999999999996698E-3</v>
      </c>
      <c r="AK704" s="53">
        <v>0.181233333333333</v>
      </c>
      <c r="AL704" s="53">
        <v>4.3366666666666602E-2</v>
      </c>
      <c r="AM704" s="53">
        <v>-1.8895995879120201E-16</v>
      </c>
      <c r="AN704" s="53">
        <v>1.55155683034746E-2</v>
      </c>
      <c r="AO704" s="53">
        <v>0.41847064197484501</v>
      </c>
      <c r="AP704" s="53">
        <v>1.14307998585058E-3</v>
      </c>
      <c r="AQ704" s="53">
        <v>1.7470897503044099E-6</v>
      </c>
      <c r="AR704" s="53">
        <v>1.4987753127795099E-3</v>
      </c>
      <c r="AS704" s="53">
        <v>1.7392608599975399E-11</v>
      </c>
      <c r="AT704" s="53">
        <v>7.1671295427558898E-6</v>
      </c>
      <c r="AU704" s="53">
        <v>0.76642698396145004</v>
      </c>
      <c r="AV704" s="53">
        <v>1.8383935857371099E-7</v>
      </c>
      <c r="AW704" s="53">
        <v>0.21027226206285099</v>
      </c>
      <c r="AX704" s="53">
        <v>1.5433010197359001E-9</v>
      </c>
      <c r="AY704" s="53">
        <v>3.2309963776344002E-5</v>
      </c>
      <c r="AZ704" s="53">
        <v>2.2204460492503101E-16</v>
      </c>
      <c r="BA704" s="53">
        <v>2.2204460492503101E-16</v>
      </c>
      <c r="BB704" s="53">
        <v>1.95518944791757E-4</v>
      </c>
      <c r="BC704" s="53">
        <v>2.2204460492503101E-16</v>
      </c>
      <c r="BD704" s="53">
        <v>4.87187905575777E-4</v>
      </c>
      <c r="BE704" s="53">
        <v>1.60736672265187E-6</v>
      </c>
      <c r="BF704" s="53">
        <v>2.2204460492503101E-16</v>
      </c>
      <c r="BG704" s="53">
        <v>1.2167693164692099E-3</v>
      </c>
      <c r="BH704" s="53">
        <v>0.61724638117575703</v>
      </c>
      <c r="BI704" s="53">
        <v>2.5586016741841598E-5</v>
      </c>
      <c r="BJ704" s="53">
        <v>9.39235682273999E-3</v>
      </c>
      <c r="BK704" s="53">
        <v>0.112509927219466</v>
      </c>
      <c r="BL704" s="53">
        <v>2.2204460492503101E-16</v>
      </c>
      <c r="BN704" s="5">
        <f t="shared" si="52"/>
        <v>0</v>
      </c>
      <c r="BO704" s="5">
        <f t="shared" si="53"/>
        <v>1</v>
      </c>
      <c r="BQ704" s="5">
        <f t="shared" si="48"/>
        <v>2</v>
      </c>
      <c r="BR704" s="5">
        <f t="shared" si="49"/>
        <v>2</v>
      </c>
    </row>
    <row r="705" spans="1:70" x14ac:dyDescent="0.35">
      <c r="A705">
        <v>704</v>
      </c>
      <c r="B705" t="s">
        <v>2093</v>
      </c>
      <c r="C705">
        <v>4.0999999999999996</v>
      </c>
      <c r="D705">
        <v>2.2999999999999998</v>
      </c>
      <c r="E705">
        <v>2.2000000000000002</v>
      </c>
      <c r="F705">
        <v>1.78</v>
      </c>
      <c r="G705">
        <v>1.86</v>
      </c>
      <c r="H705">
        <v>1.05</v>
      </c>
      <c r="I705">
        <v>56.1</v>
      </c>
      <c r="K705" t="s">
        <v>1572</v>
      </c>
      <c r="L705">
        <v>4000</v>
      </c>
      <c r="M705" t="s">
        <v>104</v>
      </c>
      <c r="N705" t="s">
        <v>1370</v>
      </c>
      <c r="O705" s="53">
        <v>0.110933333333333</v>
      </c>
      <c r="P705" s="53">
        <v>0.76119999999999999</v>
      </c>
      <c r="Q705" s="53">
        <v>0.2273</v>
      </c>
      <c r="R705" s="53">
        <v>0.16996666666666699</v>
      </c>
      <c r="S705" s="53">
        <v>-1.32893696047631E-16</v>
      </c>
      <c r="T705" s="53">
        <v>-2.1899149160731201E-17</v>
      </c>
      <c r="U705" s="53">
        <v>-2.2802940091715101E-17</v>
      </c>
      <c r="V705" s="53">
        <v>6.4866666666666697E-2</v>
      </c>
      <c r="W705" s="53">
        <v>1.3333333333333201E-3</v>
      </c>
      <c r="X705" s="53">
        <v>0.35099999999999998</v>
      </c>
      <c r="Y705" s="53">
        <v>2.7904761904761901E-2</v>
      </c>
      <c r="Z705" s="53">
        <v>9.9999999999980205E-4</v>
      </c>
      <c r="AA705" s="53">
        <v>6.49999999999973E-3</v>
      </c>
      <c r="AB705" s="53">
        <v>6.6666666666658403E-4</v>
      </c>
      <c r="AC705" s="53">
        <v>-2.7098115418233701E-17</v>
      </c>
      <c r="AD705" s="53">
        <v>-2.69145816744754E-16</v>
      </c>
      <c r="AE705" s="53">
        <v>0.54359999999999997</v>
      </c>
      <c r="AF705" s="53">
        <v>-8.4706547331947506E-18</v>
      </c>
      <c r="AG705" s="53">
        <v>-3.1639621478340998E-17</v>
      </c>
      <c r="AH705" s="53">
        <v>2.66666666666653E-3</v>
      </c>
      <c r="AI705" s="53">
        <v>-3.3861802251067302E-16</v>
      </c>
      <c r="AJ705" s="53">
        <v>6.9999999999996697E-3</v>
      </c>
      <c r="AK705" s="53">
        <v>0.14176666666666701</v>
      </c>
      <c r="AL705" s="53">
        <v>1.5133333333333301E-2</v>
      </c>
      <c r="AM705" s="53">
        <v>-1.9999280009841401E-16</v>
      </c>
      <c r="AN705" s="53">
        <v>0.76114738917129099</v>
      </c>
      <c r="AO705" s="53">
        <v>0.74429618834365197</v>
      </c>
      <c r="AP705" s="53">
        <v>1.1973448462960699E-7</v>
      </c>
      <c r="AQ705" s="53">
        <v>1.3456801874949999E-13</v>
      </c>
      <c r="AR705" s="53">
        <v>0.105634815439128</v>
      </c>
      <c r="AS705" s="53">
        <v>9.26059976951699E-5</v>
      </c>
      <c r="AT705" s="53">
        <v>1.5680742263308701E-6</v>
      </c>
      <c r="AU705" s="53">
        <v>0.98016376104517799</v>
      </c>
      <c r="AV705" s="53">
        <v>1.7545618875980099E-9</v>
      </c>
      <c r="AW705" s="53">
        <v>0.38408660714558801</v>
      </c>
      <c r="AX705" s="53">
        <v>2.0472218630547398E-12</v>
      </c>
      <c r="AY705" s="53">
        <v>8.1557668977037703E-9</v>
      </c>
      <c r="AZ705" s="53">
        <v>2.2204460492503101E-16</v>
      </c>
      <c r="BA705" s="53">
        <v>2.2204460492503101E-16</v>
      </c>
      <c r="BB705" s="53">
        <v>2.6368283068115502E-6</v>
      </c>
      <c r="BC705" s="53">
        <v>2.2204460492503101E-16</v>
      </c>
      <c r="BD705" s="53">
        <v>5.7093774320040496E-4</v>
      </c>
      <c r="BE705" s="53">
        <v>3.69279272360037E-4</v>
      </c>
      <c r="BF705" s="53">
        <v>2.2204460492503101E-16</v>
      </c>
      <c r="BG705" s="53">
        <v>8.1575607956669807E-5</v>
      </c>
      <c r="BH705" s="53">
        <v>0.499619346342079</v>
      </c>
      <c r="BI705" s="53">
        <v>6.2286248468707195E-10</v>
      </c>
      <c r="BJ705" s="53">
        <v>0.82526460614453001</v>
      </c>
      <c r="BK705" s="53">
        <v>9.1166464675427501E-3</v>
      </c>
      <c r="BL705" s="53">
        <v>2.2204460492503101E-16</v>
      </c>
      <c r="BN705" s="5">
        <f t="shared" si="52"/>
        <v>2</v>
      </c>
      <c r="BO705" s="5">
        <f t="shared" si="53"/>
        <v>3</v>
      </c>
      <c r="BQ705" s="5">
        <f t="shared" si="48"/>
        <v>3</v>
      </c>
      <c r="BR705" s="5">
        <f t="shared" si="49"/>
        <v>3</v>
      </c>
    </row>
    <row r="706" spans="1:70" x14ac:dyDescent="0.35">
      <c r="A706">
        <v>705</v>
      </c>
      <c r="B706" t="s">
        <v>2094</v>
      </c>
      <c r="C706">
        <v>4.3</v>
      </c>
      <c r="D706">
        <v>2.2000000000000002</v>
      </c>
      <c r="E706">
        <v>2.4</v>
      </c>
      <c r="F706">
        <v>1.95</v>
      </c>
      <c r="G706">
        <v>1.79</v>
      </c>
      <c r="H706">
        <v>0.92</v>
      </c>
      <c r="I706">
        <v>51.16</v>
      </c>
      <c r="K706" t="s">
        <v>1572</v>
      </c>
      <c r="L706">
        <v>4000</v>
      </c>
      <c r="M706" t="s">
        <v>104</v>
      </c>
      <c r="N706" t="s">
        <v>1370</v>
      </c>
      <c r="O706" s="53">
        <v>8.1566666666666704E-2</v>
      </c>
      <c r="P706" s="53">
        <v>0.11700000000000001</v>
      </c>
      <c r="Q706" s="53">
        <v>0.1542</v>
      </c>
      <c r="R706" s="53">
        <v>2.1066666666666699E-2</v>
      </c>
      <c r="S706" s="53">
        <v>-1.14352971536391E-16</v>
      </c>
      <c r="T706" s="53">
        <v>-2.4036328483134599E-17</v>
      </c>
      <c r="U706" s="53">
        <v>-2.6945459752347701E-17</v>
      </c>
      <c r="V706" s="53">
        <v>0.41296666666666698</v>
      </c>
      <c r="W706" s="53">
        <v>-2.2981616609740699E-17</v>
      </c>
      <c r="X706" s="53">
        <v>0.34443333333333298</v>
      </c>
      <c r="Y706" s="53">
        <v>4.6833333333333303E-2</v>
      </c>
      <c r="Z706" s="53">
        <v>3.4666666666665399E-3</v>
      </c>
      <c r="AA706" s="53">
        <v>4.9999999999975997E-4</v>
      </c>
      <c r="AB706" s="53">
        <v>-8.4737772354515096E-17</v>
      </c>
      <c r="AC706" s="53">
        <v>-2.7747769359986999E-17</v>
      </c>
      <c r="AD706" s="53">
        <v>-2.6077751069664102E-16</v>
      </c>
      <c r="AE706" s="53">
        <v>0.39726666666666699</v>
      </c>
      <c r="AF706" s="53">
        <v>-8.7273938076393206E-18</v>
      </c>
      <c r="AG706" s="53">
        <v>-3.10567543904128E-17</v>
      </c>
      <c r="AH706" s="53">
        <v>5.9999999999999203E-3</v>
      </c>
      <c r="AI706" s="53">
        <v>1.9999999999996999E-3</v>
      </c>
      <c r="AJ706" s="53">
        <v>-3.6576297546275799E-16</v>
      </c>
      <c r="AK706" s="53">
        <v>0.928466666666667</v>
      </c>
      <c r="AL706" s="53">
        <v>1.87333333333333E-2</v>
      </c>
      <c r="AM706" s="53">
        <v>2.38333333333333E-2</v>
      </c>
      <c r="AN706" s="53">
        <v>0.95166317912759002</v>
      </c>
      <c r="AO706" s="53">
        <v>2.0916650301858599E-2</v>
      </c>
      <c r="AP706" s="53">
        <v>5.3946081365759297E-6</v>
      </c>
      <c r="AQ706" s="53">
        <v>4.0585485117540199E-6</v>
      </c>
      <c r="AR706" s="53">
        <v>5.8315090307237999E-2</v>
      </c>
      <c r="AS706" s="53">
        <v>3.34952962573103E-4</v>
      </c>
      <c r="AT706" s="53">
        <v>2.8840881197722902E-6</v>
      </c>
      <c r="AU706" s="53">
        <v>0.99376317570408101</v>
      </c>
      <c r="AV706" s="53">
        <v>5.8705990079237603E-8</v>
      </c>
      <c r="AW706" s="53">
        <v>0.33039438223527101</v>
      </c>
      <c r="AX706" s="53">
        <v>1.70239533438414E-8</v>
      </c>
      <c r="AY706" s="53">
        <v>2.2175514462409899E-5</v>
      </c>
      <c r="AZ706" s="53">
        <v>2.2204460492503101E-16</v>
      </c>
      <c r="BA706" s="53">
        <v>2.2204460492503101E-16</v>
      </c>
      <c r="BB706" s="53">
        <v>1.29972348815732E-4</v>
      </c>
      <c r="BC706" s="53">
        <v>2.2204460492503101E-16</v>
      </c>
      <c r="BD706" s="53">
        <v>4.8281329476166203E-3</v>
      </c>
      <c r="BE706" s="53">
        <v>8.5733414127712899E-8</v>
      </c>
      <c r="BF706" s="53">
        <v>2.2204460492503101E-16</v>
      </c>
      <c r="BG706" s="53">
        <v>5.2546778396253E-5</v>
      </c>
      <c r="BH706" s="53">
        <v>0.42794001615139599</v>
      </c>
      <c r="BI706" s="53">
        <v>1.12359376784952E-7</v>
      </c>
      <c r="BJ706" s="53">
        <v>0.99122844723259196</v>
      </c>
      <c r="BK706" s="53">
        <v>0.229912638845405</v>
      </c>
      <c r="BL706" s="53">
        <v>2.2204460492503101E-16</v>
      </c>
      <c r="BN706" s="5">
        <f t="shared" si="52"/>
        <v>2</v>
      </c>
      <c r="BO706" s="5">
        <f t="shared" si="53"/>
        <v>2</v>
      </c>
      <c r="BQ706" s="5">
        <f t="shared" si="48"/>
        <v>2</v>
      </c>
      <c r="BR706" s="5">
        <f t="shared" si="49"/>
        <v>2</v>
      </c>
    </row>
    <row r="707" spans="1:70" x14ac:dyDescent="0.35">
      <c r="A707">
        <v>706</v>
      </c>
      <c r="B707" t="s">
        <v>2095</v>
      </c>
      <c r="C707">
        <v>4.2</v>
      </c>
      <c r="D707">
        <v>2.1</v>
      </c>
      <c r="E707">
        <v>1.9</v>
      </c>
      <c r="F707">
        <v>2</v>
      </c>
      <c r="G707">
        <v>2.21</v>
      </c>
      <c r="H707">
        <v>1.1100000000000001</v>
      </c>
      <c r="I707">
        <v>50</v>
      </c>
      <c r="K707" t="s">
        <v>1572</v>
      </c>
      <c r="L707">
        <v>4000</v>
      </c>
      <c r="M707" t="s">
        <v>104</v>
      </c>
      <c r="N707" t="s">
        <v>1370</v>
      </c>
      <c r="O707" s="53">
        <v>8.2666666666666305E-3</v>
      </c>
      <c r="P707" s="53">
        <v>0.68932666666666698</v>
      </c>
      <c r="Q707" s="53">
        <v>0.1318</v>
      </c>
      <c r="R707" s="53">
        <v>8.4166666666666598E-2</v>
      </c>
      <c r="S707" s="53">
        <v>-1.1463052729254699E-16</v>
      </c>
      <c r="T707" s="53">
        <v>-2.0122792321330999E-17</v>
      </c>
      <c r="U707" s="53">
        <v>7.9999999999997098E-4</v>
      </c>
      <c r="V707" s="53">
        <v>0.13776666666666701</v>
      </c>
      <c r="W707" s="53">
        <v>-2.228772721935E-17</v>
      </c>
      <c r="X707" s="53">
        <v>0.1772</v>
      </c>
      <c r="Y707" s="53">
        <v>1.9999999999998699E-3</v>
      </c>
      <c r="Z707" s="53">
        <v>-2.1166401964478601E-16</v>
      </c>
      <c r="AA707" s="53">
        <v>6.49999999999973E-3</v>
      </c>
      <c r="AB707" s="53">
        <v>-9.2592600253738101E-17</v>
      </c>
      <c r="AC707" s="53">
        <v>-3.21201398811866E-17</v>
      </c>
      <c r="AD707" s="53">
        <v>2.9666666666664102E-3</v>
      </c>
      <c r="AE707" s="53">
        <v>0.57523333333333304</v>
      </c>
      <c r="AF707" s="53">
        <v>-8.0473822050564101E-18</v>
      </c>
      <c r="AG707" s="53">
        <v>-3.15060477706908E-17</v>
      </c>
      <c r="AH707" s="53">
        <v>1.03E-2</v>
      </c>
      <c r="AI707" s="53">
        <v>-2.83301160308724E-16</v>
      </c>
      <c r="AJ707" s="53">
        <v>6.5333333333330301E-3</v>
      </c>
      <c r="AK707" s="53">
        <v>0.13546666666666701</v>
      </c>
      <c r="AL707" s="53">
        <v>5.17666666666666E-2</v>
      </c>
      <c r="AM707" s="53">
        <v>5.7666666666665103E-3</v>
      </c>
      <c r="AN707" s="53">
        <v>0.10001761429874199</v>
      </c>
      <c r="AO707" s="53">
        <v>0.46696032636524198</v>
      </c>
      <c r="AP707" s="53">
        <v>7.25519859509782E-3</v>
      </c>
      <c r="AQ707" s="53">
        <v>1.73885834502345E-5</v>
      </c>
      <c r="AR707" s="53">
        <v>1.24075007236806E-3</v>
      </c>
      <c r="AS707" s="53">
        <v>3.6022619471061997E-10</v>
      </c>
      <c r="AT707" s="53">
        <v>1.9920531726549601E-6</v>
      </c>
      <c r="AU707" s="53">
        <v>0.96594549556968801</v>
      </c>
      <c r="AV707" s="53">
        <v>8.27217060126904E-9</v>
      </c>
      <c r="AW707" s="53">
        <v>0.199319223593796</v>
      </c>
      <c r="AX707" s="53">
        <v>9.3145566383356204E-10</v>
      </c>
      <c r="AY707" s="53">
        <v>1.9345405498621201E-5</v>
      </c>
      <c r="AZ707" s="53">
        <v>2.2204460492503101E-16</v>
      </c>
      <c r="BA707" s="53">
        <v>2.2204460492503101E-16</v>
      </c>
      <c r="BB707" s="53">
        <v>2.4072343074645801E-4</v>
      </c>
      <c r="BC707" s="53">
        <v>2.2204460492503101E-16</v>
      </c>
      <c r="BD707" s="53">
        <v>5.7708106359549097E-4</v>
      </c>
      <c r="BE707" s="53">
        <v>8.5527036182550496E-8</v>
      </c>
      <c r="BF707" s="53">
        <v>2.2204460492503101E-16</v>
      </c>
      <c r="BG707" s="53">
        <v>3.3294045637821601E-3</v>
      </c>
      <c r="BH707" s="53">
        <v>0.73701366175524197</v>
      </c>
      <c r="BI707" s="53">
        <v>3.1334038876735498E-5</v>
      </c>
      <c r="BJ707" s="53">
        <v>0.12677001296241699</v>
      </c>
      <c r="BK707" s="53">
        <v>0.26193303230289899</v>
      </c>
      <c r="BL707" s="53">
        <v>2.2204460492503101E-16</v>
      </c>
      <c r="BN707" s="5">
        <f t="shared" si="52"/>
        <v>0</v>
      </c>
      <c r="BO707" s="5">
        <f t="shared" si="53"/>
        <v>2</v>
      </c>
      <c r="BQ707" s="5">
        <f t="shared" ref="BQ707:BQ770" si="54">COUNTIF(O707:AN707,"&gt;0.5")</f>
        <v>2</v>
      </c>
      <c r="BR707" s="5">
        <f t="shared" ref="BR707:BR770" si="55">COUNTIF(AO707:BL707,"&gt;0.5")</f>
        <v>2</v>
      </c>
    </row>
    <row r="708" spans="1:70" x14ac:dyDescent="0.35">
      <c r="A708">
        <v>707</v>
      </c>
      <c r="B708" t="s">
        <v>2096</v>
      </c>
      <c r="C708">
        <v>4</v>
      </c>
      <c r="D708">
        <v>2.2000000000000002</v>
      </c>
      <c r="E708">
        <v>2.1</v>
      </c>
      <c r="F708">
        <v>1.82</v>
      </c>
      <c r="G708">
        <v>1.9</v>
      </c>
      <c r="H708">
        <v>1.05</v>
      </c>
      <c r="I708">
        <v>55</v>
      </c>
      <c r="K708" t="s">
        <v>1572</v>
      </c>
      <c r="L708">
        <v>4000</v>
      </c>
      <c r="M708" t="s">
        <v>104</v>
      </c>
      <c r="N708" t="s">
        <v>1370</v>
      </c>
      <c r="O708" s="53">
        <v>0.13216666666666699</v>
      </c>
      <c r="P708" s="53">
        <v>0.72119999999999995</v>
      </c>
      <c r="Q708" s="53">
        <v>0.2283</v>
      </c>
      <c r="R708" s="53">
        <v>0.32953333333333301</v>
      </c>
      <c r="S708" s="53">
        <v>-1.2589929099249301E-16</v>
      </c>
      <c r="T708" s="53">
        <v>-2.07056594092592E-17</v>
      </c>
      <c r="U708" s="53">
        <v>-2.2251298026354501E-17</v>
      </c>
      <c r="V708" s="53">
        <v>7.9266666666666694E-2</v>
      </c>
      <c r="W708" s="53">
        <v>-2.1149748619109198E-17</v>
      </c>
      <c r="X708" s="53">
        <v>0.35823333333333301</v>
      </c>
      <c r="Y708" s="53">
        <v>2.7904761904761901E-2</v>
      </c>
      <c r="Z708" s="53">
        <v>9.9999999999978904E-4</v>
      </c>
      <c r="AA708" s="53">
        <v>6.4999999999997499E-3</v>
      </c>
      <c r="AB708" s="53">
        <v>6.66666666666585E-4</v>
      </c>
      <c r="AC708" s="53">
        <v>-2.6896887495020402E-17</v>
      </c>
      <c r="AD708" s="53">
        <v>-2.7317037520901998E-16</v>
      </c>
      <c r="AE708" s="53">
        <v>0.53413333333333302</v>
      </c>
      <c r="AF708" s="53">
        <v>-8.2035073178943194E-18</v>
      </c>
      <c r="AG708" s="53">
        <v>-3.1511251941118699E-17</v>
      </c>
      <c r="AH708" s="53">
        <v>2.1666666666665399E-3</v>
      </c>
      <c r="AI708" s="53">
        <v>-3.3312241853877799E-16</v>
      </c>
      <c r="AJ708" s="53">
        <v>8.9999999999996593E-3</v>
      </c>
      <c r="AK708" s="53">
        <v>0.13136666666666699</v>
      </c>
      <c r="AL708" s="53">
        <v>3.8966666666666601E-2</v>
      </c>
      <c r="AM708" s="53">
        <v>-1.6775469902086099E-16</v>
      </c>
      <c r="AN708" s="53">
        <v>0.79301428297201804</v>
      </c>
      <c r="AO708" s="53">
        <v>0.66748310013307299</v>
      </c>
      <c r="AP708" s="53">
        <v>1.09770425882112E-6</v>
      </c>
      <c r="AQ708" s="53">
        <v>1.6712118757910801E-12</v>
      </c>
      <c r="AR708" s="53">
        <v>6.6077517102125394E-2</v>
      </c>
      <c r="AS708" s="53">
        <v>2.2747025549697799E-5</v>
      </c>
      <c r="AT708" s="53">
        <v>1.3732759354798599E-6</v>
      </c>
      <c r="AU708" s="53">
        <v>0.98941079672396404</v>
      </c>
      <c r="AV708" s="53">
        <v>1.01900790672041E-9</v>
      </c>
      <c r="AW708" s="53">
        <v>0.37156848044992202</v>
      </c>
      <c r="AX708" s="53">
        <v>6.9093662801544697E-12</v>
      </c>
      <c r="AY708" s="53">
        <v>1.9631799127902698E-8</v>
      </c>
      <c r="AZ708" s="53">
        <v>2.2204460492503101E-16</v>
      </c>
      <c r="BA708" s="53">
        <v>2.2204460492503101E-16</v>
      </c>
      <c r="BB708" s="53">
        <v>4.7841557824202399E-6</v>
      </c>
      <c r="BC708" s="53">
        <v>2.2204460492503101E-16</v>
      </c>
      <c r="BD708" s="53">
        <v>6.0571187315869095E-4</v>
      </c>
      <c r="BE708" s="53">
        <v>5.2757160078036503E-5</v>
      </c>
      <c r="BF708" s="53">
        <v>2.2204460492503101E-16</v>
      </c>
      <c r="BG708" s="53">
        <v>2.3176143284962301E-4</v>
      </c>
      <c r="BH708" s="53">
        <v>0.57244734600034897</v>
      </c>
      <c r="BI708" s="53">
        <v>2.3420854469852802E-9</v>
      </c>
      <c r="BJ708" s="53">
        <v>0.85437091611656801</v>
      </c>
      <c r="BK708" s="53">
        <v>1.9980871263059401E-2</v>
      </c>
      <c r="BL708" s="53">
        <v>2.2204460492503101E-16</v>
      </c>
      <c r="BN708" s="5">
        <f t="shared" si="52"/>
        <v>2</v>
      </c>
      <c r="BO708" s="5">
        <f t="shared" si="53"/>
        <v>2</v>
      </c>
      <c r="BQ708" s="5">
        <f t="shared" si="54"/>
        <v>3</v>
      </c>
      <c r="BR708" s="5">
        <f t="shared" si="55"/>
        <v>4</v>
      </c>
    </row>
    <row r="709" spans="1:70" x14ac:dyDescent="0.35">
      <c r="A709">
        <v>708</v>
      </c>
      <c r="B709" t="s">
        <v>2097</v>
      </c>
      <c r="C709">
        <v>3.8</v>
      </c>
      <c r="D709">
        <v>2.1</v>
      </c>
      <c r="E709">
        <v>2</v>
      </c>
      <c r="F709">
        <v>1.81</v>
      </c>
      <c r="G709">
        <v>1.9</v>
      </c>
      <c r="H709">
        <v>1.05</v>
      </c>
      <c r="I709">
        <v>55.26</v>
      </c>
      <c r="K709" t="s">
        <v>1572</v>
      </c>
      <c r="L709">
        <v>4000</v>
      </c>
      <c r="M709" t="s">
        <v>104</v>
      </c>
      <c r="N709" t="s">
        <v>1370</v>
      </c>
      <c r="O709" s="53">
        <v>0.152233333333333</v>
      </c>
      <c r="P709" s="53">
        <v>0.78813333333333302</v>
      </c>
      <c r="Q709" s="53">
        <v>0.2283</v>
      </c>
      <c r="R709" s="53">
        <v>0.25333333333333302</v>
      </c>
      <c r="S709" s="53">
        <v>-1.22735155372311E-16</v>
      </c>
      <c r="T709" s="53">
        <v>-1.8485213360008901E-17</v>
      </c>
      <c r="U709" s="53">
        <v>-2.17777185174128E-17</v>
      </c>
      <c r="V709" s="53">
        <v>8.1266666666666695E-2</v>
      </c>
      <c r="W709" s="53">
        <v>-1.9484414082171499E-17</v>
      </c>
      <c r="X709" s="53">
        <v>0.41510000000000002</v>
      </c>
      <c r="Y709" s="53">
        <v>2.7904761904761901E-2</v>
      </c>
      <c r="Z709" s="53">
        <v>9.999999999997899E-4</v>
      </c>
      <c r="AA709" s="53">
        <v>6.4999999999997499E-3</v>
      </c>
      <c r="AB709" s="53">
        <v>6.6666666666659097E-4</v>
      </c>
      <c r="AC709" s="53">
        <v>-2.6775456851702E-17</v>
      </c>
      <c r="AD709" s="53">
        <v>-2.6555146970253E-16</v>
      </c>
      <c r="AE709" s="53">
        <v>0.53093333333333304</v>
      </c>
      <c r="AF709" s="53">
        <v>-7.4679845640801494E-18</v>
      </c>
      <c r="AG709" s="53">
        <v>-3.1126143329451901E-17</v>
      </c>
      <c r="AH709" s="53">
        <v>4.1666666666665998E-3</v>
      </c>
      <c r="AI709" s="53">
        <v>-3.2590596887871502E-16</v>
      </c>
      <c r="AJ709" s="53">
        <v>1.1333333333332999E-2</v>
      </c>
      <c r="AK709" s="53">
        <v>0.150966666666667</v>
      </c>
      <c r="AL709" s="53">
        <v>4.5933333333333298E-2</v>
      </c>
      <c r="AM709" s="53">
        <v>7.7666666666665104E-3</v>
      </c>
      <c r="AN709" s="53">
        <v>0.78690830565907799</v>
      </c>
      <c r="AO709" s="53">
        <v>0.81394358953670498</v>
      </c>
      <c r="AP709" s="53">
        <v>1.07130738867398E-6</v>
      </c>
      <c r="AQ709" s="53">
        <v>1.6885222137247099E-13</v>
      </c>
      <c r="AR709" s="53">
        <v>6.8551854431061099E-2</v>
      </c>
      <c r="AS709" s="53">
        <v>1.5529369154102699E-5</v>
      </c>
      <c r="AT709" s="53">
        <v>1.01449088082228E-6</v>
      </c>
      <c r="AU709" s="53">
        <v>0.99535500715788905</v>
      </c>
      <c r="AV709" s="53">
        <v>1.5921252825299601E-10</v>
      </c>
      <c r="AW709" s="53">
        <v>0.34205711406266298</v>
      </c>
      <c r="AX709" s="53">
        <v>4.00583467534242E-12</v>
      </c>
      <c r="AY709" s="53">
        <v>4.17154122764399E-9</v>
      </c>
      <c r="AZ709" s="53">
        <v>2.2204460492503101E-16</v>
      </c>
      <c r="BA709" s="53">
        <v>2.2204460492503101E-16</v>
      </c>
      <c r="BB709" s="53">
        <v>2.4682966279324201E-6</v>
      </c>
      <c r="BC709" s="53">
        <v>2.2204460492503101E-16</v>
      </c>
      <c r="BD709" s="53">
        <v>6.1874773726062896E-4</v>
      </c>
      <c r="BE709" s="53">
        <v>1.1849683939952801E-4</v>
      </c>
      <c r="BF709" s="53">
        <v>2.2204460492503101E-16</v>
      </c>
      <c r="BG709" s="53">
        <v>3.0177951741868002E-4</v>
      </c>
      <c r="BH709" s="53">
        <v>0.59455506253746704</v>
      </c>
      <c r="BI709" s="53">
        <v>8.4372909763225305E-10</v>
      </c>
      <c r="BJ709" s="53">
        <v>0.87962118685867097</v>
      </c>
      <c r="BK709" s="53">
        <v>1.7024906786456101E-2</v>
      </c>
      <c r="BL709" s="53">
        <v>2.2204460492503101E-16</v>
      </c>
      <c r="BN709" s="5">
        <f t="shared" si="52"/>
        <v>2</v>
      </c>
      <c r="BO709" s="5">
        <f t="shared" si="53"/>
        <v>3</v>
      </c>
      <c r="BQ709" s="5">
        <f t="shared" si="54"/>
        <v>3</v>
      </c>
      <c r="BR709" s="5">
        <f t="shared" si="55"/>
        <v>4</v>
      </c>
    </row>
    <row r="710" spans="1:70" x14ac:dyDescent="0.35">
      <c r="A710">
        <v>709</v>
      </c>
      <c r="B710" t="s">
        <v>2098</v>
      </c>
      <c r="C710">
        <v>4.4000000000000004</v>
      </c>
      <c r="D710">
        <v>2</v>
      </c>
      <c r="E710">
        <v>2.1</v>
      </c>
      <c r="F710">
        <v>2.2000000000000002</v>
      </c>
      <c r="G710">
        <v>2.1</v>
      </c>
      <c r="H710">
        <v>0.95</v>
      </c>
      <c r="I710">
        <v>45.45</v>
      </c>
      <c r="K710" t="s">
        <v>1572</v>
      </c>
      <c r="L710">
        <v>4000</v>
      </c>
      <c r="M710" t="s">
        <v>104</v>
      </c>
      <c r="N710" t="s">
        <v>1370</v>
      </c>
      <c r="O710" s="53">
        <v>4.4566666666666699E-2</v>
      </c>
      <c r="P710" s="53">
        <v>3.9899999999999901E-2</v>
      </c>
      <c r="Q710" s="53">
        <v>0.107566666666667</v>
      </c>
      <c r="R710" s="53">
        <v>0.122661904761905</v>
      </c>
      <c r="S710" s="53">
        <v>5.9799999999999999E-2</v>
      </c>
      <c r="T710" s="53">
        <v>-2.18713935851156E-17</v>
      </c>
      <c r="U710" s="53">
        <v>-2.2903554053321802E-17</v>
      </c>
      <c r="V710" s="53">
        <v>0.39833333333333298</v>
      </c>
      <c r="W710" s="53">
        <v>6.6666666666664398E-4</v>
      </c>
      <c r="X710" s="53">
        <v>0.17419999999999999</v>
      </c>
      <c r="Y710" s="53">
        <v>4.33333333333333E-2</v>
      </c>
      <c r="Z710" s="53">
        <v>-2.1219137558148301E-16</v>
      </c>
      <c r="AA710" s="53">
        <v>8.4999999999998098E-3</v>
      </c>
      <c r="AB710" s="53">
        <v>-5.3179682879545002E-17</v>
      </c>
      <c r="AC710" s="53">
        <v>-3.2093251667308899E-17</v>
      </c>
      <c r="AD710" s="53">
        <v>3.9999999999997798E-3</v>
      </c>
      <c r="AE710" s="53">
        <v>0.46363333333333301</v>
      </c>
      <c r="AF710" s="53">
        <v>-8.24340595784179E-18</v>
      </c>
      <c r="AG710" s="53">
        <v>-3.11087960946921E-17</v>
      </c>
      <c r="AH710" s="53">
        <v>3.6900000000000002E-2</v>
      </c>
      <c r="AI710" s="53">
        <v>1.9999999999997099E-3</v>
      </c>
      <c r="AJ710" s="53">
        <v>4.9999999999972896E-4</v>
      </c>
      <c r="AK710" s="53">
        <v>0.73536666666666695</v>
      </c>
      <c r="AL710" s="53">
        <v>6.2019047619047599E-2</v>
      </c>
      <c r="AM710" s="53">
        <v>-1.08218989325337E-16</v>
      </c>
      <c r="AN710" s="53">
        <v>0.47134432711636598</v>
      </c>
      <c r="AO710" s="53">
        <v>4.4021211410017399E-5</v>
      </c>
      <c r="AP710" s="53">
        <v>7.6442036720880499E-2</v>
      </c>
      <c r="AQ710" s="53">
        <v>0.78836463565077097</v>
      </c>
      <c r="AR710" s="53">
        <v>1.00246904289725E-3</v>
      </c>
      <c r="AS710" s="53">
        <v>2.9846370652102698E-10</v>
      </c>
      <c r="AT710" s="53">
        <v>9.2511002964890807E-6</v>
      </c>
      <c r="AU710" s="53">
        <v>0.99473643388562305</v>
      </c>
      <c r="AV710" s="53">
        <v>1.04594788917364E-7</v>
      </c>
      <c r="AW710" s="53">
        <v>0.128869593197422</v>
      </c>
      <c r="AX710" s="53">
        <v>2.7957638762287899E-5</v>
      </c>
      <c r="AY710" s="53">
        <v>2.2446282861757001E-3</v>
      </c>
      <c r="AZ710" s="53">
        <v>2.2204460492503101E-16</v>
      </c>
      <c r="BA710" s="53">
        <v>2.2204460492503101E-16</v>
      </c>
      <c r="BB710" s="53">
        <v>1.01979513808106E-3</v>
      </c>
      <c r="BC710" s="53">
        <v>2.2204460492503101E-16</v>
      </c>
      <c r="BD710" s="53">
        <v>6.1124897013082402E-3</v>
      </c>
      <c r="BE710" s="53">
        <v>2.5478044866713401E-13</v>
      </c>
      <c r="BF710" s="53">
        <v>2.2204460492503101E-16</v>
      </c>
      <c r="BG710" s="53">
        <v>2.90170614967714E-3</v>
      </c>
      <c r="BH710" s="53">
        <v>0.41367891909711302</v>
      </c>
      <c r="BI710" s="53">
        <v>2.91024186294797E-4</v>
      </c>
      <c r="BJ710" s="53">
        <v>0.78146804782488</v>
      </c>
      <c r="BK710" s="53">
        <v>0.84243113085507304</v>
      </c>
      <c r="BL710" s="53">
        <v>3.5906217976468499E-10</v>
      </c>
      <c r="BN710" s="5">
        <f t="shared" si="52"/>
        <v>1</v>
      </c>
      <c r="BO710" s="5">
        <f t="shared" si="53"/>
        <v>4</v>
      </c>
      <c r="BQ710" s="5">
        <f t="shared" si="54"/>
        <v>1</v>
      </c>
      <c r="BR710" s="5">
        <f t="shared" si="55"/>
        <v>4</v>
      </c>
    </row>
    <row r="711" spans="1:70" x14ac:dyDescent="0.35">
      <c r="A711">
        <v>710</v>
      </c>
      <c r="B711" t="s">
        <v>2099</v>
      </c>
      <c r="C711">
        <v>3.9</v>
      </c>
      <c r="D711">
        <v>2</v>
      </c>
      <c r="E711">
        <v>2</v>
      </c>
      <c r="F711">
        <v>1.95</v>
      </c>
      <c r="G711">
        <v>1.95</v>
      </c>
      <c r="H711">
        <v>1</v>
      </c>
      <c r="I711">
        <v>51.28</v>
      </c>
      <c r="K711" t="s">
        <v>1572</v>
      </c>
      <c r="L711">
        <v>4000</v>
      </c>
      <c r="M711" t="s">
        <v>104</v>
      </c>
      <c r="N711" t="s">
        <v>1370</v>
      </c>
      <c r="O711" s="53">
        <v>7.3233333333333303E-2</v>
      </c>
      <c r="P711" s="53">
        <v>0.68436666666666701</v>
      </c>
      <c r="Q711" s="53">
        <v>0.14496666666666699</v>
      </c>
      <c r="R711" s="53">
        <v>0.15336666666666701</v>
      </c>
      <c r="S711" s="53">
        <v>-1.10689235555128E-16</v>
      </c>
      <c r="T711" s="53">
        <v>-1.88737914186277E-17</v>
      </c>
      <c r="U711" s="53">
        <v>-2.2230481344642801E-17</v>
      </c>
      <c r="V711" s="53">
        <v>0.12316666666666699</v>
      </c>
      <c r="W711" s="53">
        <v>-2.0067281170099701E-17</v>
      </c>
      <c r="X711" s="53">
        <v>0.30953333333333299</v>
      </c>
      <c r="Y711" s="53">
        <v>3.1333333333333303E-2</v>
      </c>
      <c r="Z711" s="53">
        <v>-2.1099788583001101E-16</v>
      </c>
      <c r="AA711" s="53">
        <v>6.4999999999997499E-3</v>
      </c>
      <c r="AB711" s="53">
        <v>-8.2184259397877197E-17</v>
      </c>
      <c r="AC711" s="53">
        <v>-2.8724418676962001E-17</v>
      </c>
      <c r="AD711" s="53">
        <v>-2.73114864057789E-16</v>
      </c>
      <c r="AE711" s="53">
        <v>0.53613333333333302</v>
      </c>
      <c r="AF711" s="53">
        <v>-7.5703332491627906E-18</v>
      </c>
      <c r="AG711" s="53">
        <v>-3.1195532268490898E-17</v>
      </c>
      <c r="AH711" s="53">
        <v>9.4999999999999495E-3</v>
      </c>
      <c r="AI711" s="53">
        <v>3.9999999999997104E-3</v>
      </c>
      <c r="AJ711" s="53">
        <v>4.3999999999996802E-3</v>
      </c>
      <c r="AK711" s="53">
        <v>0.145433333333333</v>
      </c>
      <c r="AL711" s="53">
        <v>9.4033333333333302E-2</v>
      </c>
      <c r="AM711" s="53">
        <v>9.8999999999998794E-3</v>
      </c>
      <c r="AN711" s="53">
        <v>0.91463347314935695</v>
      </c>
      <c r="AO711" s="53">
        <v>0.171431478685173</v>
      </c>
      <c r="AP711" s="53">
        <v>2.1482202004126201E-4</v>
      </c>
      <c r="AQ711" s="53">
        <v>9.5746512609893097E-8</v>
      </c>
      <c r="AR711" s="53">
        <v>1.6974316990637499E-2</v>
      </c>
      <c r="AS711" s="53">
        <v>1.4013462363851E-6</v>
      </c>
      <c r="AT711" s="53">
        <v>1.70909209198304E-6</v>
      </c>
      <c r="AU711" s="53">
        <v>0.99832561102710804</v>
      </c>
      <c r="AV711" s="53">
        <v>1.85109280199826E-9</v>
      </c>
      <c r="AW711" s="53">
        <v>0.31692901243618099</v>
      </c>
      <c r="AX711" s="53">
        <v>4.0878089396497796E-9</v>
      </c>
      <c r="AY711" s="53">
        <v>2.25481800340345E-6</v>
      </c>
      <c r="AZ711" s="53">
        <v>2.2204460492503101E-16</v>
      </c>
      <c r="BA711" s="53">
        <v>2.2204460492503101E-16</v>
      </c>
      <c r="BB711" s="53">
        <v>4.4578376434362E-5</v>
      </c>
      <c r="BC711" s="53">
        <v>2.2204460492503101E-16</v>
      </c>
      <c r="BD711" s="53">
        <v>1.6831622670115201E-3</v>
      </c>
      <c r="BE711" s="53">
        <v>1.7040663976837401E-7</v>
      </c>
      <c r="BF711" s="53">
        <v>2.2204460492503101E-16</v>
      </c>
      <c r="BG711" s="53">
        <v>1.0336623333388399E-3</v>
      </c>
      <c r="BH711" s="53">
        <v>0.64075481709751303</v>
      </c>
      <c r="BI711" s="53">
        <v>1.5739174855370501E-7</v>
      </c>
      <c r="BJ711" s="53">
        <v>0.96446729001211895</v>
      </c>
      <c r="BK711" s="53">
        <v>0.23433254481742199</v>
      </c>
      <c r="BL711" s="53">
        <v>2.2204460492503101E-16</v>
      </c>
      <c r="BN711" s="5">
        <f t="shared" si="52"/>
        <v>1</v>
      </c>
      <c r="BO711" s="5">
        <f t="shared" si="53"/>
        <v>2</v>
      </c>
      <c r="BQ711" s="5">
        <f t="shared" si="54"/>
        <v>3</v>
      </c>
      <c r="BR711" s="5">
        <f t="shared" si="55"/>
        <v>3</v>
      </c>
    </row>
    <row r="712" spans="1:70" x14ac:dyDescent="0.35">
      <c r="A712">
        <v>711</v>
      </c>
      <c r="B712" t="s">
        <v>2100</v>
      </c>
      <c r="C712">
        <v>4.3</v>
      </c>
      <c r="D712">
        <v>2.9</v>
      </c>
      <c r="E712">
        <v>2.1</v>
      </c>
      <c r="F712">
        <v>1.48</v>
      </c>
      <c r="G712">
        <v>2.0499999999999998</v>
      </c>
      <c r="H712">
        <v>1.38</v>
      </c>
      <c r="I712">
        <v>67.44</v>
      </c>
      <c r="K712" t="s">
        <v>1572</v>
      </c>
      <c r="L712">
        <v>4000</v>
      </c>
      <c r="M712" t="s">
        <v>104</v>
      </c>
      <c r="N712" t="s">
        <v>1370</v>
      </c>
      <c r="O712" s="53">
        <v>5.9999999999999897E-3</v>
      </c>
      <c r="P712" s="53">
        <v>0.35973333333333302</v>
      </c>
      <c r="Q712" s="53">
        <v>0.33683333333333298</v>
      </c>
      <c r="R712" s="53">
        <v>0.517133333333334</v>
      </c>
      <c r="S712" s="53">
        <v>-1.3955503419538199E-16</v>
      </c>
      <c r="T712" s="53">
        <v>-2.1316282072803E-17</v>
      </c>
      <c r="U712" s="53">
        <v>-2.3311214070176301E-17</v>
      </c>
      <c r="V712" s="53">
        <v>3.9999999999983099E-4</v>
      </c>
      <c r="W712" s="53">
        <v>-2.2010171463193699E-17</v>
      </c>
      <c r="X712" s="53">
        <v>0.17066666666666699</v>
      </c>
      <c r="Y712" s="53">
        <v>8.6666666666666003E-3</v>
      </c>
      <c r="Z712" s="53">
        <v>0.29430000000000001</v>
      </c>
      <c r="AA712" s="53">
        <v>-2.5474067300024199E-16</v>
      </c>
      <c r="AB712" s="53">
        <v>-1.05332409461312E-16</v>
      </c>
      <c r="AC712" s="53">
        <v>-2.59263097102114E-17</v>
      </c>
      <c r="AD712" s="53">
        <v>-2.3096802248545601E-16</v>
      </c>
      <c r="AE712" s="53">
        <v>0.38273333333333298</v>
      </c>
      <c r="AF712" s="53">
        <v>-8.1705475718507598E-18</v>
      </c>
      <c r="AG712" s="53">
        <v>-3.1115734988595997E-17</v>
      </c>
      <c r="AH712" s="53">
        <v>-1.6725509865978E-16</v>
      </c>
      <c r="AI712" s="53">
        <v>3.9999999999970501E-4</v>
      </c>
      <c r="AJ712" s="53">
        <v>7.7333333333330801E-3</v>
      </c>
      <c r="AK712" s="53">
        <v>7.9899999999999999E-2</v>
      </c>
      <c r="AL712" s="53">
        <v>2.4066666666666601E-2</v>
      </c>
      <c r="AM712" s="53">
        <v>-1.8625379016867799E-16</v>
      </c>
      <c r="AN712" s="53">
        <v>8.9620326967434303E-3</v>
      </c>
      <c r="AO712" s="53">
        <v>0.98327177529727705</v>
      </c>
      <c r="AP712" s="53">
        <v>7.4096016932103604E-13</v>
      </c>
      <c r="AQ712" s="53">
        <v>2.2204460492503101E-16</v>
      </c>
      <c r="AR712" s="53">
        <v>0.124328924851888</v>
      </c>
      <c r="AS712" s="53">
        <v>1.80416677857884E-4</v>
      </c>
      <c r="AT712" s="53">
        <v>5.7279666897855496E-7</v>
      </c>
      <c r="AU712" s="53">
        <v>1.5369319510946999E-2</v>
      </c>
      <c r="AV712" s="53">
        <v>7.0329116785563099E-11</v>
      </c>
      <c r="AW712" s="53">
        <v>0.36122766557491498</v>
      </c>
      <c r="AX712" s="53">
        <v>2.2204460492503101E-16</v>
      </c>
      <c r="AY712" s="53">
        <v>2.2204460492503101E-16</v>
      </c>
      <c r="AZ712" s="53">
        <v>2.2204460492503101E-16</v>
      </c>
      <c r="BA712" s="53">
        <v>2.2204460492503101E-16</v>
      </c>
      <c r="BB712" s="53">
        <v>2.3287003284575202E-10</v>
      </c>
      <c r="BC712" s="53">
        <v>2.2204460492503101E-16</v>
      </c>
      <c r="BD712" s="53">
        <v>1.1828571791895699E-6</v>
      </c>
      <c r="BE712" s="53">
        <v>0.40815670594269199</v>
      </c>
      <c r="BF712" s="53">
        <v>2.2204460492503101E-16</v>
      </c>
      <c r="BG712" s="53">
        <v>3.8354636036902697E-5</v>
      </c>
      <c r="BH712" s="53">
        <v>0.27891123894414199</v>
      </c>
      <c r="BI712" s="53">
        <v>2.2204460492503101E-16</v>
      </c>
      <c r="BJ712" s="53">
        <v>2.8473034897554E-4</v>
      </c>
      <c r="BK712" s="53">
        <v>7.4116218440880005E-7</v>
      </c>
      <c r="BL712" s="53">
        <v>2.2204460492503101E-16</v>
      </c>
      <c r="BN712" s="5">
        <f t="shared" si="52"/>
        <v>0</v>
      </c>
      <c r="BO712" s="5">
        <f t="shared" si="53"/>
        <v>1</v>
      </c>
      <c r="BQ712" s="5">
        <f t="shared" si="54"/>
        <v>1</v>
      </c>
      <c r="BR712" s="5">
        <f t="shared" si="55"/>
        <v>1</v>
      </c>
    </row>
    <row r="713" spans="1:70" x14ac:dyDescent="0.35">
      <c r="A713">
        <v>712</v>
      </c>
      <c r="B713" t="s">
        <v>2101</v>
      </c>
      <c r="C713">
        <v>5.6</v>
      </c>
      <c r="D713">
        <v>2.7</v>
      </c>
      <c r="E713">
        <v>2</v>
      </c>
      <c r="F713">
        <v>2.0699999999999998</v>
      </c>
      <c r="G713">
        <v>2.8</v>
      </c>
      <c r="H713">
        <v>1.35</v>
      </c>
      <c r="I713">
        <v>48.21</v>
      </c>
      <c r="K713" t="s">
        <v>2102</v>
      </c>
      <c r="L713">
        <v>2750</v>
      </c>
      <c r="M713" t="s">
        <v>104</v>
      </c>
      <c r="N713" t="s">
        <v>1370</v>
      </c>
      <c r="O713" s="53">
        <v>5.1666666666666701E-2</v>
      </c>
      <c r="P713" s="53">
        <v>5.34666666666666E-2</v>
      </c>
      <c r="Q713" s="53">
        <v>0.146933333333333</v>
      </c>
      <c r="R713" s="53">
        <v>0.553433333333333</v>
      </c>
      <c r="S713" s="53">
        <v>0.17703333333333299</v>
      </c>
      <c r="T713" s="53">
        <v>4.9999999999997703E-4</v>
      </c>
      <c r="U713" s="53">
        <v>-2.4523785779884101E-17</v>
      </c>
      <c r="V713" s="53">
        <v>0.111233333333333</v>
      </c>
      <c r="W713" s="53">
        <v>-2.4452662117369101E-17</v>
      </c>
      <c r="X713" s="53">
        <v>5.8299999999999998E-2</v>
      </c>
      <c r="Y713" s="53">
        <v>-1.7696955012525001E-16</v>
      </c>
      <c r="Z713" s="53">
        <v>-2.7602919949743E-16</v>
      </c>
      <c r="AA713" s="53">
        <v>4.6366666666666702E-2</v>
      </c>
      <c r="AB713" s="53">
        <v>9.8999999999999696E-3</v>
      </c>
      <c r="AC713" s="53">
        <v>-2.7557817139367599E-17</v>
      </c>
      <c r="AD713" s="53">
        <v>-2.32716623749241E-16</v>
      </c>
      <c r="AE713" s="53">
        <v>9.4933333333333397E-2</v>
      </c>
      <c r="AF713" s="53">
        <v>-8.6111673347488696E-18</v>
      </c>
      <c r="AG713" s="53">
        <v>-3.1688193735668297E-17</v>
      </c>
      <c r="AH713" s="53">
        <v>3.7900000000000003E-2</v>
      </c>
      <c r="AI713" s="53">
        <v>2.3099999999999898E-2</v>
      </c>
      <c r="AJ713" s="53">
        <v>0.18813333333333301</v>
      </c>
      <c r="AK713" s="53">
        <v>4.9999999999969296E-4</v>
      </c>
      <c r="AL713" s="53">
        <v>0.157</v>
      </c>
      <c r="AM713" s="53">
        <v>-1.77372005971677E-16</v>
      </c>
      <c r="AN713" s="53">
        <v>4.7541538740654101E-8</v>
      </c>
      <c r="AO713" s="53">
        <v>0.84168877278720899</v>
      </c>
      <c r="AP713" s="53">
        <v>0.29465082255959502</v>
      </c>
      <c r="AQ713" s="53">
        <v>9.3970957618829797E-3</v>
      </c>
      <c r="AR713" s="53">
        <v>6.7725639766310598E-6</v>
      </c>
      <c r="AS713" s="53">
        <v>2.2204460492503101E-16</v>
      </c>
      <c r="AT713" s="53">
        <v>3.42686430363915E-5</v>
      </c>
      <c r="AU713" s="53">
        <v>2.7285993715114201E-3</v>
      </c>
      <c r="AV713" s="53">
        <v>5.5949798367391996E-6</v>
      </c>
      <c r="AW713" s="53">
        <v>3.5781419097112299E-2</v>
      </c>
      <c r="AX713" s="53">
        <v>1.0869808542972401E-9</v>
      </c>
      <c r="AY713" s="53">
        <v>1.28454096950284E-3</v>
      </c>
      <c r="AZ713" s="53">
        <v>2.2204460492503101E-16</v>
      </c>
      <c r="BA713" s="53">
        <v>2.2204460492503101E-16</v>
      </c>
      <c r="BB713" s="53">
        <v>4.3352945187530197E-3</v>
      </c>
      <c r="BC713" s="53">
        <v>2.2204460492503101E-16</v>
      </c>
      <c r="BD713" s="53">
        <v>1.27118603860548E-4</v>
      </c>
      <c r="BE713" s="53">
        <v>2.1608925328763301E-6</v>
      </c>
      <c r="BF713" s="53">
        <v>2.2204460492503101E-16</v>
      </c>
      <c r="BG713" s="53">
        <v>4.3325404441575703E-3</v>
      </c>
      <c r="BH713" s="53">
        <v>0.63287203620281895</v>
      </c>
      <c r="BI713" s="53">
        <v>0.394461129775869</v>
      </c>
      <c r="BJ713" s="53">
        <v>1.30568639132394E-8</v>
      </c>
      <c r="BK713" s="53">
        <v>8.8368515477538004E-2</v>
      </c>
      <c r="BL713" s="53">
        <v>2.2204460492503101E-16</v>
      </c>
      <c r="BN713" s="5">
        <f t="shared" si="52"/>
        <v>0</v>
      </c>
      <c r="BO713" s="5">
        <f t="shared" si="53"/>
        <v>1</v>
      </c>
      <c r="BQ713" s="5">
        <f t="shared" si="54"/>
        <v>1</v>
      </c>
      <c r="BR713" s="5">
        <f t="shared" si="55"/>
        <v>2</v>
      </c>
    </row>
    <row r="714" spans="1:70" x14ac:dyDescent="0.35">
      <c r="A714">
        <v>713</v>
      </c>
      <c r="B714" t="s">
        <v>2103</v>
      </c>
      <c r="C714">
        <v>5.5</v>
      </c>
      <c r="D714">
        <v>2.7</v>
      </c>
      <c r="E714">
        <v>2.5</v>
      </c>
      <c r="F714">
        <v>2.04</v>
      </c>
      <c r="G714">
        <v>2.2000000000000002</v>
      </c>
      <c r="H714">
        <v>1.08</v>
      </c>
      <c r="I714">
        <v>49.09</v>
      </c>
      <c r="K714" t="s">
        <v>2102</v>
      </c>
      <c r="L714">
        <v>2750</v>
      </c>
      <c r="M714" t="s">
        <v>104</v>
      </c>
      <c r="N714" t="s">
        <v>1370</v>
      </c>
      <c r="O714" s="53">
        <v>3.09E-2</v>
      </c>
      <c r="P714" s="53">
        <v>0.11083333333333301</v>
      </c>
      <c r="Q714" s="53">
        <v>0.19623333333333301</v>
      </c>
      <c r="R714" s="53">
        <v>0.58532539682539697</v>
      </c>
      <c r="S714" s="53">
        <v>1.3333333333331999E-3</v>
      </c>
      <c r="T714" s="53">
        <v>-2.67286193178506E-17</v>
      </c>
      <c r="U714" s="53">
        <v>-2.88952889393457E-17</v>
      </c>
      <c r="V714" s="53">
        <v>0.144433333333333</v>
      </c>
      <c r="W714" s="53">
        <v>-2.6839641620313199E-17</v>
      </c>
      <c r="X714" s="53">
        <v>3.2266666666666603E-2</v>
      </c>
      <c r="Y714" s="53">
        <v>9.9999999999980009E-4</v>
      </c>
      <c r="Z714" s="53">
        <v>4.9999999999977395E-4</v>
      </c>
      <c r="AA714" s="53">
        <v>9.9999999999972702E-4</v>
      </c>
      <c r="AB714" s="53">
        <v>6.6666666666657601E-4</v>
      </c>
      <c r="AC714" s="53">
        <v>-3.3324037973514503E-17</v>
      </c>
      <c r="AD714" s="53">
        <v>5.6666666666663904E-3</v>
      </c>
      <c r="AE714" s="53">
        <v>8.3799999999999999E-2</v>
      </c>
      <c r="AF714" s="53">
        <v>-9.1020940784503097E-18</v>
      </c>
      <c r="AG714" s="53">
        <v>-3.1913707787545299E-17</v>
      </c>
      <c r="AH714" s="53">
        <v>1.1633333333333299E-2</v>
      </c>
      <c r="AI714" s="53">
        <v>2.36666666666636E-3</v>
      </c>
      <c r="AJ714" s="53">
        <v>1.9999999999995902E-3</v>
      </c>
      <c r="AK714" s="53">
        <v>7.9999999999966795E-4</v>
      </c>
      <c r="AL714" s="53">
        <v>0.2099</v>
      </c>
      <c r="AM714" s="53">
        <v>-2.6098567751375898E-16</v>
      </c>
      <c r="AN714" s="53">
        <v>4.7470098173545E-3</v>
      </c>
      <c r="AO714" s="53">
        <v>2.1181643448812001E-3</v>
      </c>
      <c r="AP714" s="53">
        <v>9.4853567612693799E-4</v>
      </c>
      <c r="AQ714" s="53">
        <v>1.1956588811816199E-3</v>
      </c>
      <c r="AR714" s="53">
        <v>2.9120099350066599E-3</v>
      </c>
      <c r="AS714" s="53">
        <v>2.1905704986534698E-12</v>
      </c>
      <c r="AT714" s="53">
        <v>5.47382247067766E-5</v>
      </c>
      <c r="AU714" s="53">
        <v>0.24982150212832199</v>
      </c>
      <c r="AV714" s="53">
        <v>5.2761362704828403E-5</v>
      </c>
      <c r="AW714" s="53">
        <v>0.21199216859143</v>
      </c>
      <c r="AX714" s="53">
        <v>5.1335127828693602E-7</v>
      </c>
      <c r="AY714" s="53">
        <v>2.89024167547677E-3</v>
      </c>
      <c r="AZ714" s="53">
        <v>2.2204460492503101E-16</v>
      </c>
      <c r="BA714" s="53">
        <v>2.2204460492503101E-16</v>
      </c>
      <c r="BB714" s="53">
        <v>1.62843492235702E-3</v>
      </c>
      <c r="BC714" s="53">
        <v>2.2204460492503101E-16</v>
      </c>
      <c r="BD714" s="53">
        <v>1.5063748825745499E-3</v>
      </c>
      <c r="BE714" s="53">
        <v>1.2132938383525501E-8</v>
      </c>
      <c r="BF714" s="53">
        <v>2.2204460492503101E-16</v>
      </c>
      <c r="BG714" s="53">
        <v>4.0926576253248802E-4</v>
      </c>
      <c r="BH714" s="53">
        <v>0.36312028349930803</v>
      </c>
      <c r="BI714" s="53">
        <v>2.3756498297566501E-4</v>
      </c>
      <c r="BJ714" s="53">
        <v>2.66297314355065E-3</v>
      </c>
      <c r="BK714" s="53">
        <v>0.21521143308039201</v>
      </c>
      <c r="BL714" s="53">
        <v>2.2204460492503101E-16</v>
      </c>
      <c r="BN714" s="5">
        <f t="shared" si="52"/>
        <v>0</v>
      </c>
      <c r="BO714" s="5">
        <f t="shared" si="53"/>
        <v>0</v>
      </c>
      <c r="BQ714" s="5">
        <f t="shared" si="54"/>
        <v>1</v>
      </c>
      <c r="BR714" s="5">
        <f t="shared" si="55"/>
        <v>0</v>
      </c>
    </row>
    <row r="715" spans="1:70" x14ac:dyDescent="0.35">
      <c r="A715">
        <v>714</v>
      </c>
      <c r="B715" t="s">
        <v>2104</v>
      </c>
      <c r="C715">
        <v>5.7</v>
      </c>
      <c r="D715">
        <v>3.1</v>
      </c>
      <c r="E715">
        <v>2.7</v>
      </c>
      <c r="F715">
        <v>1.84</v>
      </c>
      <c r="G715">
        <v>2.11</v>
      </c>
      <c r="H715">
        <v>1.1499999999999999</v>
      </c>
      <c r="I715">
        <v>54.39</v>
      </c>
      <c r="K715" t="s">
        <v>2102</v>
      </c>
      <c r="L715">
        <v>2750</v>
      </c>
      <c r="M715" t="s">
        <v>104</v>
      </c>
      <c r="N715" t="s">
        <v>1370</v>
      </c>
      <c r="O715" s="53">
        <v>0.58626666666666705</v>
      </c>
      <c r="P715" s="53">
        <v>0.44486666666666702</v>
      </c>
      <c r="Q715" s="53">
        <v>0.1171</v>
      </c>
      <c r="R715" s="53">
        <v>0.6502</v>
      </c>
      <c r="S715" s="53">
        <v>-1.80966353013901E-16</v>
      </c>
      <c r="T715" s="53">
        <v>-2.6950663922775699E-17</v>
      </c>
      <c r="U715" s="53">
        <v>-2.95527491367409E-17</v>
      </c>
      <c r="V715" s="53">
        <v>3.9999999999981402E-4</v>
      </c>
      <c r="W715" s="53">
        <v>-2.7366997557010099E-17</v>
      </c>
      <c r="X715" s="53">
        <v>2.41666666666666E-2</v>
      </c>
      <c r="Y715" s="53">
        <v>-1.89626092605977E-16</v>
      </c>
      <c r="Z715" s="53">
        <v>1.9999999999997099E-3</v>
      </c>
      <c r="AA715" s="53">
        <v>-3.1755154061840998E-16</v>
      </c>
      <c r="AB715" s="53">
        <v>-1.29257715641984E-16</v>
      </c>
      <c r="AC715" s="53">
        <v>-2.9310755211842102E-17</v>
      </c>
      <c r="AD715" s="53">
        <v>-2.18006168672957E-16</v>
      </c>
      <c r="AE715" s="53">
        <v>2.2533333333333301E-2</v>
      </c>
      <c r="AF715" s="53">
        <v>-9.4126095806501602E-18</v>
      </c>
      <c r="AG715" s="53">
        <v>-3.18373799546023E-17</v>
      </c>
      <c r="AH715" s="53">
        <v>5.9999999999999203E-3</v>
      </c>
      <c r="AI715" s="53">
        <v>-3.3389957465601601E-16</v>
      </c>
      <c r="AJ715" s="53">
        <v>-4.3687276018999901E-16</v>
      </c>
      <c r="AK715" s="53">
        <v>6.0666666666664001E-3</v>
      </c>
      <c r="AL715" s="53">
        <v>2.4666666666664601E-3</v>
      </c>
      <c r="AM715" s="53">
        <v>-2.6098567751375898E-16</v>
      </c>
      <c r="AN715" s="53">
        <v>4.6633808962076799E-2</v>
      </c>
      <c r="AO715" s="53">
        <v>0.101015326622085</v>
      </c>
      <c r="AP715" s="53">
        <v>2.4224337939118102E-6</v>
      </c>
      <c r="AQ715" s="53">
        <v>3.1259112690618703E-8</v>
      </c>
      <c r="AR715" s="53">
        <v>1.1226626589714499E-2</v>
      </c>
      <c r="AS715" s="53">
        <v>1.34964447694921E-9</v>
      </c>
      <c r="AT715" s="53">
        <v>6.2443128305285597E-5</v>
      </c>
      <c r="AU715" s="53">
        <v>7.631259419151E-2</v>
      </c>
      <c r="AV715" s="53">
        <v>8.3771928014296005E-4</v>
      </c>
      <c r="AW715" s="53">
        <v>0.46912362321776702</v>
      </c>
      <c r="AX715" s="53">
        <v>1.45572596569151E-9</v>
      </c>
      <c r="AY715" s="53">
        <v>2.6727197123863701E-4</v>
      </c>
      <c r="AZ715" s="53">
        <v>2.2204460492503101E-16</v>
      </c>
      <c r="BA715" s="53">
        <v>2.2204460492503101E-16</v>
      </c>
      <c r="BB715" s="53">
        <v>1.0284537394874301E-4</v>
      </c>
      <c r="BC715" s="53">
        <v>2.2204460492503101E-16</v>
      </c>
      <c r="BD715" s="53">
        <v>3.0415823341436603E-4</v>
      </c>
      <c r="BE715" s="53">
        <v>1.49461964364362E-4</v>
      </c>
      <c r="BF715" s="53">
        <v>2.2204460492503101E-16</v>
      </c>
      <c r="BG715" s="53">
        <v>6.5325154628852205E-5</v>
      </c>
      <c r="BH715" s="53">
        <v>0.33924334457050798</v>
      </c>
      <c r="BI715" s="53">
        <v>2.94424395030154E-6</v>
      </c>
      <c r="BJ715" s="53">
        <v>3.6351704836868901E-3</v>
      </c>
      <c r="BK715" s="53">
        <v>1.6453846422042898E-2</v>
      </c>
      <c r="BL715" s="53">
        <v>2.2204460492503101E-16</v>
      </c>
      <c r="BN715" s="5">
        <f t="shared" si="52"/>
        <v>0</v>
      </c>
      <c r="BO715" s="5">
        <f t="shared" si="53"/>
        <v>0</v>
      </c>
      <c r="BQ715" s="5">
        <f t="shared" si="54"/>
        <v>2</v>
      </c>
      <c r="BR715" s="5">
        <f t="shared" si="55"/>
        <v>0</v>
      </c>
    </row>
    <row r="716" spans="1:70" x14ac:dyDescent="0.35">
      <c r="A716">
        <v>715</v>
      </c>
      <c r="B716" t="s">
        <v>2105</v>
      </c>
      <c r="C716">
        <v>6</v>
      </c>
      <c r="D716">
        <v>2.9</v>
      </c>
      <c r="E716">
        <v>2.4</v>
      </c>
      <c r="F716">
        <v>2.0699999999999998</v>
      </c>
      <c r="G716">
        <v>2.5</v>
      </c>
      <c r="H716">
        <v>1.21</v>
      </c>
      <c r="I716">
        <v>48.33</v>
      </c>
      <c r="K716" t="s">
        <v>2102</v>
      </c>
      <c r="L716">
        <v>2750</v>
      </c>
      <c r="M716" t="s">
        <v>104</v>
      </c>
      <c r="N716" t="s">
        <v>1370</v>
      </c>
      <c r="O716" s="53">
        <v>3.9433333333333299E-2</v>
      </c>
      <c r="P716" s="53">
        <v>1.23333333333332E-2</v>
      </c>
      <c r="Q716" s="53">
        <v>4.3033333333333298E-2</v>
      </c>
      <c r="R716" s="53">
        <v>0.96403333333333296</v>
      </c>
      <c r="S716" s="53">
        <v>5.9999999999999403E-3</v>
      </c>
      <c r="T716" s="53">
        <v>-2.69784194983913E-17</v>
      </c>
      <c r="U716" s="53">
        <v>-2.9969082770975301E-17</v>
      </c>
      <c r="V716" s="53">
        <v>0.1036</v>
      </c>
      <c r="W716" s="53">
        <v>-2.7200464103316301E-17</v>
      </c>
      <c r="X716" s="53">
        <v>5.9999999999997798E-3</v>
      </c>
      <c r="Y716" s="53">
        <v>-1.93067783982315E-16</v>
      </c>
      <c r="Z716" s="53">
        <v>-3.0409008644483002E-16</v>
      </c>
      <c r="AA716" s="53">
        <v>-2.7525204338019198E-16</v>
      </c>
      <c r="AB716" s="53">
        <v>-1.109945468869E-16</v>
      </c>
      <c r="AC716" s="53">
        <v>-3.3460213766378599E-17</v>
      </c>
      <c r="AD716" s="53">
        <v>-2.4269475318305902E-16</v>
      </c>
      <c r="AE716" s="53">
        <v>6.1866666666666702E-2</v>
      </c>
      <c r="AF716" s="53">
        <v>-9.2460761269563804E-18</v>
      </c>
      <c r="AG716" s="53">
        <v>-3.1880748041501798E-17</v>
      </c>
      <c r="AH716" s="53">
        <v>2.7966666666666602E-2</v>
      </c>
      <c r="AI716" s="53">
        <v>2.1666666666663799E-3</v>
      </c>
      <c r="AJ716" s="53">
        <v>9.9999999999996706E-3</v>
      </c>
      <c r="AK716" s="53">
        <v>-3.2535085736640201E-16</v>
      </c>
      <c r="AL716" s="53">
        <v>2.6966666666666601E-2</v>
      </c>
      <c r="AM716" s="53">
        <v>-2.4329149805879498E-16</v>
      </c>
      <c r="AN716" s="53">
        <v>1.32255576237914E-5</v>
      </c>
      <c r="AO716" s="53">
        <v>5.9155785967075301E-3</v>
      </c>
      <c r="AP716" s="53">
        <v>3.3409564791888099E-2</v>
      </c>
      <c r="AQ716" s="53">
        <v>2.43308024944707E-3</v>
      </c>
      <c r="AR716" s="53">
        <v>3.2041717112638301E-4</v>
      </c>
      <c r="AS716" s="53">
        <v>2.2204460492503101E-16</v>
      </c>
      <c r="AT716" s="53">
        <v>1.8415884894500801E-4</v>
      </c>
      <c r="AU716" s="53">
        <v>1.1638986475686E-2</v>
      </c>
      <c r="AV716" s="53">
        <v>3.4858435185248598E-4</v>
      </c>
      <c r="AW716" s="53">
        <v>0.13639821004250699</v>
      </c>
      <c r="AX716" s="53">
        <v>6.1191530670566501E-7</v>
      </c>
      <c r="AY716" s="53">
        <v>9.5623827279531295E-3</v>
      </c>
      <c r="AZ716" s="53">
        <v>2.2204460492503101E-16</v>
      </c>
      <c r="BA716" s="53">
        <v>2.2204460492503101E-16</v>
      </c>
      <c r="BB716" s="53">
        <v>4.5349706037256E-3</v>
      </c>
      <c r="BC716" s="53">
        <v>2.2204460492503101E-16</v>
      </c>
      <c r="BD716" s="53">
        <v>5.1139479130788595E-4</v>
      </c>
      <c r="BE716" s="53">
        <v>3.6938849718046001E-8</v>
      </c>
      <c r="BF716" s="53">
        <v>2.2204460492503101E-16</v>
      </c>
      <c r="BG716" s="53">
        <v>2.44797399522657E-3</v>
      </c>
      <c r="BH716" s="53">
        <v>0.42031803204096901</v>
      </c>
      <c r="BI716" s="53">
        <v>1.5747145800020099E-2</v>
      </c>
      <c r="BJ716" s="53">
        <v>2.0230437392736898E-6</v>
      </c>
      <c r="BK716" s="53">
        <v>0.15704381649759699</v>
      </c>
      <c r="BL716" s="53">
        <v>3.3428399581140699E-13</v>
      </c>
      <c r="BN716" s="5">
        <f t="shared" si="52"/>
        <v>1</v>
      </c>
      <c r="BO716" s="5">
        <f t="shared" si="53"/>
        <v>0</v>
      </c>
      <c r="BQ716" s="5">
        <f t="shared" si="54"/>
        <v>1</v>
      </c>
      <c r="BR716" s="5">
        <f t="shared" si="55"/>
        <v>0</v>
      </c>
    </row>
    <row r="717" spans="1:70" x14ac:dyDescent="0.35">
      <c r="A717">
        <v>716</v>
      </c>
      <c r="B717" t="s">
        <v>2106</v>
      </c>
      <c r="C717">
        <v>5.7</v>
      </c>
      <c r="D717">
        <v>2.6</v>
      </c>
      <c r="E717">
        <v>2.5</v>
      </c>
      <c r="F717">
        <v>2.19</v>
      </c>
      <c r="G717">
        <v>2.2799999999999998</v>
      </c>
      <c r="H717">
        <v>1.04</v>
      </c>
      <c r="I717">
        <v>45.61</v>
      </c>
      <c r="K717" t="s">
        <v>2102</v>
      </c>
      <c r="L717">
        <v>2750</v>
      </c>
      <c r="M717" t="s">
        <v>104</v>
      </c>
      <c r="N717" t="s">
        <v>1370</v>
      </c>
      <c r="O717" s="53">
        <v>0.1038</v>
      </c>
      <c r="P717" s="53">
        <v>4.8399999999999901E-2</v>
      </c>
      <c r="Q717" s="53">
        <v>2.2599999999999999E-2</v>
      </c>
      <c r="R717" s="53">
        <v>0.34262832722832698</v>
      </c>
      <c r="S717" s="53">
        <v>6.0833333333333302E-2</v>
      </c>
      <c r="T717" s="53">
        <v>-2.6395552410463099E-17</v>
      </c>
      <c r="U717" s="53">
        <v>-2.9276928104060602E-17</v>
      </c>
      <c r="V717" s="53">
        <v>0.35023333333333301</v>
      </c>
      <c r="W717" s="53">
        <v>-2.64233079860787E-17</v>
      </c>
      <c r="X717" s="53">
        <v>3.4999999999998001E-3</v>
      </c>
      <c r="Y717" s="53">
        <v>-1.8202106488729399E-16</v>
      </c>
      <c r="Z717" s="53">
        <v>-2.8815838604145898E-16</v>
      </c>
      <c r="AA717" s="53">
        <v>1.9999999999997299E-3</v>
      </c>
      <c r="AB717" s="53">
        <v>2.0766666666666701E-2</v>
      </c>
      <c r="AC717" s="53">
        <v>-3.4169715668053197E-17</v>
      </c>
      <c r="AD717" s="53">
        <v>1.4999999999997799E-3</v>
      </c>
      <c r="AE717" s="53">
        <v>3.9366666666666703E-2</v>
      </c>
      <c r="AF717" s="53">
        <v>-9.2079122104848902E-18</v>
      </c>
      <c r="AG717" s="53">
        <v>-3.1879013318025801E-17</v>
      </c>
      <c r="AH717" s="53">
        <v>3.9366666666666703E-2</v>
      </c>
      <c r="AI717" s="53">
        <v>3.9999999999997E-3</v>
      </c>
      <c r="AJ717" s="53">
        <v>2.0499999999999699E-2</v>
      </c>
      <c r="AK717" s="53">
        <v>2.8666666666663202E-3</v>
      </c>
      <c r="AL717" s="53">
        <v>0.50407857142857204</v>
      </c>
      <c r="AM717" s="53">
        <v>-2.6098567751375898E-16</v>
      </c>
      <c r="AN717" s="53">
        <v>2.6749909515658501E-4</v>
      </c>
      <c r="AO717" s="53">
        <v>1.26350714522554E-5</v>
      </c>
      <c r="AP717" s="53">
        <v>1.9530352129961299E-2</v>
      </c>
      <c r="AQ717" s="53">
        <v>0.54188152628477304</v>
      </c>
      <c r="AR717" s="53">
        <v>1.0776035201691199E-3</v>
      </c>
      <c r="AS717" s="53">
        <v>2.2204460492503101E-16</v>
      </c>
      <c r="AT717" s="53">
        <v>1.21717771430658E-4</v>
      </c>
      <c r="AU717" s="53">
        <v>0.15407705983952699</v>
      </c>
      <c r="AV717" s="53">
        <v>5.5581266940912797E-5</v>
      </c>
      <c r="AW717" s="53">
        <v>9.2465794235605095E-2</v>
      </c>
      <c r="AX717" s="53">
        <v>4.2631180413178299E-5</v>
      </c>
      <c r="AY717" s="53">
        <v>1.59563342363046E-2</v>
      </c>
      <c r="AZ717" s="53">
        <v>2.2204460492503101E-16</v>
      </c>
      <c r="BA717" s="53">
        <v>2.2204460492503101E-16</v>
      </c>
      <c r="BB717" s="53">
        <v>8.0208666609105396E-3</v>
      </c>
      <c r="BC717" s="53">
        <v>2.2204460492503101E-16</v>
      </c>
      <c r="BD717" s="53">
        <v>4.1751578241916503E-3</v>
      </c>
      <c r="BE717" s="53">
        <v>4.0279881990100698E-12</v>
      </c>
      <c r="BF717" s="53">
        <v>2.2204460492503101E-16</v>
      </c>
      <c r="BG717" s="53">
        <v>8.7241002010034002E-4</v>
      </c>
      <c r="BH717" s="53">
        <v>0.24115494530996201</v>
      </c>
      <c r="BI717" s="53">
        <v>5.2622169059628604E-3</v>
      </c>
      <c r="BJ717" s="53">
        <v>3.9610124236658101E-4</v>
      </c>
      <c r="BK717" s="53">
        <v>0.51130199642984597</v>
      </c>
      <c r="BL717" s="53">
        <v>5.6772872311457901E-11</v>
      </c>
      <c r="BN717" s="5">
        <f t="shared" si="52"/>
        <v>0</v>
      </c>
      <c r="BO717" s="5">
        <f t="shared" si="53"/>
        <v>0</v>
      </c>
      <c r="BQ717" s="5">
        <f t="shared" si="54"/>
        <v>1</v>
      </c>
      <c r="BR717" s="5">
        <f t="shared" si="55"/>
        <v>2</v>
      </c>
    </row>
    <row r="718" spans="1:70" x14ac:dyDescent="0.35">
      <c r="A718">
        <v>717</v>
      </c>
      <c r="B718" t="s">
        <v>2107</v>
      </c>
      <c r="C718">
        <v>5.5</v>
      </c>
      <c r="D718">
        <v>3</v>
      </c>
      <c r="E718">
        <v>2.7</v>
      </c>
      <c r="F718">
        <v>1.83</v>
      </c>
      <c r="G718">
        <v>2.04</v>
      </c>
      <c r="H718">
        <v>1.1100000000000001</v>
      </c>
      <c r="I718">
        <v>54.55</v>
      </c>
      <c r="K718" t="s">
        <v>2102</v>
      </c>
      <c r="L718">
        <v>2750</v>
      </c>
      <c r="M718" t="s">
        <v>104</v>
      </c>
      <c r="N718" t="s">
        <v>1370</v>
      </c>
      <c r="O718" s="53">
        <v>0.38476666666666598</v>
      </c>
      <c r="P718" s="53">
        <v>0.110033333333333</v>
      </c>
      <c r="Q718" s="53">
        <v>0.31613333333333299</v>
      </c>
      <c r="R718" s="53">
        <v>0.768844444444444</v>
      </c>
      <c r="S718" s="53">
        <v>-1.80133685745432E-16</v>
      </c>
      <c r="T718" s="53">
        <v>-2.6256774532385E-17</v>
      </c>
      <c r="U718" s="53">
        <v>-2.8982025113144499E-17</v>
      </c>
      <c r="V718" s="53">
        <v>-1.83242310214382E-16</v>
      </c>
      <c r="W718" s="53">
        <v>-2.75335310107039E-17</v>
      </c>
      <c r="X718" s="53">
        <v>0.154733333333333</v>
      </c>
      <c r="Y718" s="53">
        <v>9.9999999999980096E-4</v>
      </c>
      <c r="Z718" s="53">
        <v>2.4999999999997702E-3</v>
      </c>
      <c r="AA718" s="53">
        <v>-3.0067615064410798E-16</v>
      </c>
      <c r="AB718" s="53">
        <v>-1.23595578216396E-16</v>
      </c>
      <c r="AC718" s="53">
        <v>-2.8691458930918401E-17</v>
      </c>
      <c r="AD718" s="53">
        <v>1.49999999999975E-3</v>
      </c>
      <c r="AE718" s="53">
        <v>3.3233333333333302E-2</v>
      </c>
      <c r="AF718" s="53">
        <v>-9.3605678763708494E-18</v>
      </c>
      <c r="AG718" s="53">
        <v>-3.1785338250323E-17</v>
      </c>
      <c r="AH718" s="53">
        <v>7.4999999999999199E-3</v>
      </c>
      <c r="AI718" s="53">
        <v>-3.4414138205818302E-16</v>
      </c>
      <c r="AJ718" s="53">
        <v>-4.3978709562964E-16</v>
      </c>
      <c r="AK718" s="53">
        <v>3.0666666666663601E-3</v>
      </c>
      <c r="AL718" s="53">
        <v>3.65333333333333E-2</v>
      </c>
      <c r="AM718" s="53">
        <v>-2.6098567751375898E-16</v>
      </c>
      <c r="AN718" s="53">
        <v>7.5555601753878293E-2</v>
      </c>
      <c r="AO718" s="53">
        <v>0.150292430826034</v>
      </c>
      <c r="AP718" s="53">
        <v>6.0954917748146404E-7</v>
      </c>
      <c r="AQ718" s="53">
        <v>1.28272180676226E-8</v>
      </c>
      <c r="AR718" s="53">
        <v>1.59126614573902E-2</v>
      </c>
      <c r="AS718" s="53">
        <v>1.02396852464002E-8</v>
      </c>
      <c r="AT718" s="53">
        <v>4.3994641446280599E-5</v>
      </c>
      <c r="AU718" s="53">
        <v>0.19840643102710301</v>
      </c>
      <c r="AV718" s="53">
        <v>1.84483762196962E-4</v>
      </c>
      <c r="AW718" s="53">
        <v>0.41305487084442</v>
      </c>
      <c r="AX718" s="53">
        <v>1.64384696484624E-9</v>
      </c>
      <c r="AY718" s="53">
        <v>9.1819892151146399E-5</v>
      </c>
      <c r="AZ718" s="53">
        <v>2.2204460492503101E-16</v>
      </c>
      <c r="BA718" s="53">
        <v>2.2204460492503101E-16</v>
      </c>
      <c r="BB718" s="53">
        <v>5.9998556769461302E-5</v>
      </c>
      <c r="BC718" s="53">
        <v>2.2204460492503101E-16</v>
      </c>
      <c r="BD718" s="53">
        <v>5.4469432409554399E-4</v>
      </c>
      <c r="BE718" s="53">
        <v>3.8038110665610902E-4</v>
      </c>
      <c r="BF718" s="53">
        <v>2.2204460492503101E-16</v>
      </c>
      <c r="BG718" s="53">
        <v>2.5520210582975099E-5</v>
      </c>
      <c r="BH718" s="53">
        <v>0.29370998647016</v>
      </c>
      <c r="BI718" s="53">
        <v>6.7189498354042501E-7</v>
      </c>
      <c r="BJ718" s="53">
        <v>1.4251049854812301E-2</v>
      </c>
      <c r="BK718" s="53">
        <v>1.5605866035191001E-2</v>
      </c>
      <c r="BL718" s="53">
        <v>2.2204460492503101E-16</v>
      </c>
      <c r="BN718" s="5">
        <f t="shared" si="52"/>
        <v>1</v>
      </c>
      <c r="BO718" s="5">
        <f t="shared" si="53"/>
        <v>0</v>
      </c>
      <c r="BQ718" s="5">
        <f t="shared" si="54"/>
        <v>1</v>
      </c>
      <c r="BR718" s="5">
        <f t="shared" si="55"/>
        <v>0</v>
      </c>
    </row>
    <row r="719" spans="1:70" x14ac:dyDescent="0.35">
      <c r="A719">
        <v>718</v>
      </c>
      <c r="B719" t="s">
        <v>2108</v>
      </c>
      <c r="C719">
        <v>5.8</v>
      </c>
      <c r="D719">
        <v>2.8</v>
      </c>
      <c r="E719">
        <v>2.7</v>
      </c>
      <c r="F719">
        <v>2.0699999999999998</v>
      </c>
      <c r="G719">
        <v>2.15</v>
      </c>
      <c r="H719">
        <v>1.04</v>
      </c>
      <c r="I719">
        <v>48.28</v>
      </c>
      <c r="K719" t="s">
        <v>2102</v>
      </c>
      <c r="L719">
        <v>2750</v>
      </c>
      <c r="M719" t="s">
        <v>104</v>
      </c>
      <c r="N719" t="s">
        <v>1370</v>
      </c>
      <c r="O719" s="53">
        <v>0.194033333333333</v>
      </c>
      <c r="P719" s="53">
        <v>5.6533333333333297E-2</v>
      </c>
      <c r="Q719" s="53">
        <v>4.7600000000000003E-2</v>
      </c>
      <c r="R719" s="53">
        <v>0.204738095238095</v>
      </c>
      <c r="S719" s="53">
        <v>1.99999999999984E-3</v>
      </c>
      <c r="T719" s="53">
        <v>-2.65343302885412E-17</v>
      </c>
      <c r="U719" s="53">
        <v>-3.0010716134398801E-17</v>
      </c>
      <c r="V719" s="53">
        <v>0.36163333333333297</v>
      </c>
      <c r="W719" s="53">
        <v>-2.7478019859472599E-17</v>
      </c>
      <c r="X719" s="53">
        <v>4.4999999999998002E-3</v>
      </c>
      <c r="Y719" s="53">
        <v>-1.82742709853301E-16</v>
      </c>
      <c r="Z719" s="53">
        <v>-3.0417335317167701E-16</v>
      </c>
      <c r="AA719" s="53">
        <v>-2.9470870188674801E-16</v>
      </c>
      <c r="AB719" s="53">
        <v>-1.04916075827077E-16</v>
      </c>
      <c r="AC719" s="53">
        <v>-3.6001583658684701E-17</v>
      </c>
      <c r="AD719" s="53">
        <v>-2.7683411119028299E-16</v>
      </c>
      <c r="AE719" s="53">
        <v>7.3466666666666694E-2</v>
      </c>
      <c r="AF719" s="53">
        <v>-9.2426066800044302E-18</v>
      </c>
      <c r="AG719" s="53">
        <v>-3.1906768893641402E-17</v>
      </c>
      <c r="AH719" s="53">
        <v>2.3633333333333301E-2</v>
      </c>
      <c r="AI719" s="53">
        <v>1.7999999999997001E-3</v>
      </c>
      <c r="AJ719" s="53">
        <v>-4.11032319291849E-16</v>
      </c>
      <c r="AK719" s="53">
        <v>-3.34704486348869E-16</v>
      </c>
      <c r="AL719" s="53">
        <v>0.81735476190476197</v>
      </c>
      <c r="AM719" s="53">
        <v>-2.6098567751375898E-16</v>
      </c>
      <c r="AN719" s="53">
        <v>2.64658572142155E-3</v>
      </c>
      <c r="AO719" s="53">
        <v>2.4121062245778001E-4</v>
      </c>
      <c r="AP719" s="53">
        <v>3.9161165094386401E-4</v>
      </c>
      <c r="AQ719" s="53">
        <v>2.18683029608325E-2</v>
      </c>
      <c r="AR719" s="53">
        <v>5.1750089105015397E-3</v>
      </c>
      <c r="AS719" s="53">
        <v>4.5843056045318303E-12</v>
      </c>
      <c r="AT719" s="53">
        <v>9.3254365550183695E-5</v>
      </c>
      <c r="AU719" s="53">
        <v>0.10233640304067899</v>
      </c>
      <c r="AV719" s="53">
        <v>3.67445080352609E-4</v>
      </c>
      <c r="AW719" s="53">
        <v>0.198487300868012</v>
      </c>
      <c r="AX719" s="53">
        <v>2.69782494411322E-6</v>
      </c>
      <c r="AY719" s="53">
        <v>1.4082048270166601E-2</v>
      </c>
      <c r="AZ719" s="53">
        <v>2.2204460492503101E-16</v>
      </c>
      <c r="BA719" s="53">
        <v>2.2204460492503101E-16</v>
      </c>
      <c r="BB719" s="53">
        <v>4.8741169682802697E-3</v>
      </c>
      <c r="BC719" s="53">
        <v>2.2204460492503101E-16</v>
      </c>
      <c r="BD719" s="53">
        <v>2.8832555546454502E-3</v>
      </c>
      <c r="BE719" s="53">
        <v>1.7917124137114299E-9</v>
      </c>
      <c r="BF719" s="53">
        <v>2.2204460492503101E-16</v>
      </c>
      <c r="BG719" s="53">
        <v>1.4441980925160701E-4</v>
      </c>
      <c r="BH719" s="53">
        <v>0.26532018105529198</v>
      </c>
      <c r="BI719" s="53">
        <v>4.5633611724974399E-4</v>
      </c>
      <c r="BJ719" s="53">
        <v>2.3339218177003602E-3</v>
      </c>
      <c r="BK719" s="53">
        <v>0.26250459512920199</v>
      </c>
      <c r="BL719" s="53">
        <v>2.2204460492503101E-16</v>
      </c>
      <c r="BN719" s="5">
        <f t="shared" si="52"/>
        <v>1</v>
      </c>
      <c r="BO719" s="5">
        <f t="shared" si="53"/>
        <v>0</v>
      </c>
      <c r="BQ719" s="5">
        <f t="shared" si="54"/>
        <v>1</v>
      </c>
      <c r="BR719" s="5">
        <f t="shared" si="55"/>
        <v>0</v>
      </c>
    </row>
    <row r="720" spans="1:70" x14ac:dyDescent="0.35">
      <c r="A720">
        <v>719</v>
      </c>
      <c r="B720" t="s">
        <v>2109</v>
      </c>
      <c r="C720">
        <v>5.9</v>
      </c>
      <c r="D720">
        <v>2.8</v>
      </c>
      <c r="E720">
        <v>2.7</v>
      </c>
      <c r="F720">
        <v>2.11</v>
      </c>
      <c r="G720">
        <v>2.19</v>
      </c>
      <c r="H720">
        <v>1.04</v>
      </c>
      <c r="I720">
        <v>47.46</v>
      </c>
      <c r="K720" t="s">
        <v>2102</v>
      </c>
      <c r="L720">
        <v>2750</v>
      </c>
      <c r="M720" t="s">
        <v>104</v>
      </c>
      <c r="N720" t="s">
        <v>1370</v>
      </c>
      <c r="O720" s="53">
        <v>0.15090000000000001</v>
      </c>
      <c r="P720" s="53">
        <v>6.4833333333333298E-2</v>
      </c>
      <c r="Q720" s="53">
        <v>3.24333333333333E-2</v>
      </c>
      <c r="R720" s="53">
        <v>0.22389999999999999</v>
      </c>
      <c r="S720" s="53">
        <v>1.99999999999984E-3</v>
      </c>
      <c r="T720" s="53">
        <v>-2.6506574712925599E-17</v>
      </c>
      <c r="U720" s="53">
        <v>-3.0024593922206602E-17</v>
      </c>
      <c r="V720" s="53">
        <v>0.36963333333333298</v>
      </c>
      <c r="W720" s="53">
        <v>-2.7450264283857001E-17</v>
      </c>
      <c r="X720" s="53">
        <v>2.4999999999997902E-3</v>
      </c>
      <c r="Y720" s="53">
        <v>-1.8557377856609499E-16</v>
      </c>
      <c r="Z720" s="53">
        <v>-3.0417335317167701E-16</v>
      </c>
      <c r="AA720" s="53">
        <v>-2.9387603461827901E-16</v>
      </c>
      <c r="AB720" s="53">
        <v>-1.04916075827077E-16</v>
      </c>
      <c r="AC720" s="53">
        <v>-3.63433241834521E-17</v>
      </c>
      <c r="AD720" s="53">
        <v>7.4333333333330403E-3</v>
      </c>
      <c r="AE720" s="53">
        <v>6.6533333333333305E-2</v>
      </c>
      <c r="AF720" s="53">
        <v>-9.2720969790960304E-18</v>
      </c>
      <c r="AG720" s="53">
        <v>-3.1960545321396699E-17</v>
      </c>
      <c r="AH720" s="53">
        <v>2.6966666666666701E-2</v>
      </c>
      <c r="AI720" s="53">
        <v>3.83333333333303E-3</v>
      </c>
      <c r="AJ720" s="53">
        <v>-3.51579876323171E-16</v>
      </c>
      <c r="AK720" s="53">
        <v>-3.3434366386586602E-16</v>
      </c>
      <c r="AL720" s="53">
        <v>0.87587857142857195</v>
      </c>
      <c r="AM720" s="53">
        <v>-2.6098567751375898E-16</v>
      </c>
      <c r="AN720" s="53">
        <v>7.8544823833638503E-4</v>
      </c>
      <c r="AO720" s="53">
        <v>5.0616605500590298E-5</v>
      </c>
      <c r="AP720" s="53">
        <v>8.5232136819140603E-4</v>
      </c>
      <c r="AQ720" s="53">
        <v>7.7936551520897804E-2</v>
      </c>
      <c r="AR720" s="53">
        <v>3.5477166793876401E-3</v>
      </c>
      <c r="AS720" s="53">
        <v>3.7824947791984202E-13</v>
      </c>
      <c r="AT720" s="53">
        <v>1.30600371910854E-4</v>
      </c>
      <c r="AU720" s="53">
        <v>6.4500362393421606E-2</v>
      </c>
      <c r="AV720" s="53">
        <v>4.2605920889768301E-4</v>
      </c>
      <c r="AW720" s="53">
        <v>0.154150150977101</v>
      </c>
      <c r="AX720" s="53">
        <v>6.7729855936762897E-6</v>
      </c>
      <c r="AY720" s="53">
        <v>1.75273776744394E-2</v>
      </c>
      <c r="AZ720" s="53">
        <v>2.2204460492503101E-16</v>
      </c>
      <c r="BA720" s="53">
        <v>2.2204460492503101E-16</v>
      </c>
      <c r="BB720" s="53">
        <v>6.4730941415903796E-3</v>
      </c>
      <c r="BC720" s="53">
        <v>2.2204460492503101E-16</v>
      </c>
      <c r="BD720" s="53">
        <v>3.31021982618819E-3</v>
      </c>
      <c r="BE720" s="53">
        <v>1.92116238682762E-10</v>
      </c>
      <c r="BF720" s="53">
        <v>2.2204460492503101E-16</v>
      </c>
      <c r="BG720" s="53">
        <v>1.9106346627402601E-4</v>
      </c>
      <c r="BH720" s="53">
        <v>0.22474149111167099</v>
      </c>
      <c r="BI720" s="53">
        <v>1.08889758721273E-3</v>
      </c>
      <c r="BJ720" s="53">
        <v>7.7578200526086502E-4</v>
      </c>
      <c r="BK720" s="53">
        <v>0.29725067473205402</v>
      </c>
      <c r="BL720" s="53">
        <v>4.9012734527577203E-13</v>
      </c>
      <c r="BN720" s="5">
        <f t="shared" si="52"/>
        <v>1</v>
      </c>
      <c r="BO720" s="5">
        <f t="shared" si="53"/>
        <v>0</v>
      </c>
      <c r="BQ720" s="5">
        <f t="shared" si="54"/>
        <v>1</v>
      </c>
      <c r="BR720" s="5">
        <f t="shared" si="55"/>
        <v>0</v>
      </c>
    </row>
    <row r="721" spans="1:70" x14ac:dyDescent="0.35">
      <c r="A721">
        <v>720</v>
      </c>
      <c r="B721" t="s">
        <v>2110</v>
      </c>
      <c r="C721">
        <v>5.8</v>
      </c>
      <c r="D721">
        <v>2.8</v>
      </c>
      <c r="E721">
        <v>2.5</v>
      </c>
      <c r="F721">
        <v>2.0699999999999998</v>
      </c>
      <c r="G721">
        <v>2.3199999999999998</v>
      </c>
      <c r="H721">
        <v>1.1200000000000001</v>
      </c>
      <c r="I721">
        <v>48.28</v>
      </c>
      <c r="K721" t="s">
        <v>2102</v>
      </c>
      <c r="L721">
        <v>2750</v>
      </c>
      <c r="M721" t="s">
        <v>104</v>
      </c>
      <c r="N721" t="s">
        <v>1370</v>
      </c>
      <c r="O721" s="53">
        <v>9.8400000000000001E-2</v>
      </c>
      <c r="P721" s="53">
        <v>1.2899999999999899E-2</v>
      </c>
      <c r="Q721" s="53">
        <v>4.9299999999999997E-2</v>
      </c>
      <c r="R721" s="53">
        <v>0.95209523809523799</v>
      </c>
      <c r="S721" s="53">
        <v>1.99999999999986E-3</v>
      </c>
      <c r="T721" s="53">
        <v>-2.7117197376469399E-17</v>
      </c>
      <c r="U721" s="53">
        <v>-2.9693261738295002E-17</v>
      </c>
      <c r="V721" s="53">
        <v>0.108233333333333</v>
      </c>
      <c r="W721" s="53">
        <v>-2.7117197376469399E-17</v>
      </c>
      <c r="X721" s="53">
        <v>4.9999999999997902E-3</v>
      </c>
      <c r="Y721" s="53">
        <v>-1.8807178037150201E-16</v>
      </c>
      <c r="Z721" s="53">
        <v>-3.0420110874729301E-16</v>
      </c>
      <c r="AA721" s="53">
        <v>-2.7711166694643902E-16</v>
      </c>
      <c r="AB721" s="53">
        <v>-1.0064171718227001E-16</v>
      </c>
      <c r="AC721" s="53">
        <v>-3.3772463992054498E-17</v>
      </c>
      <c r="AD721" s="53">
        <v>-2.6213753390180702E-16</v>
      </c>
      <c r="AE721" s="53">
        <v>8.7800000000000003E-2</v>
      </c>
      <c r="AF721" s="53">
        <v>-9.27903587299994E-18</v>
      </c>
      <c r="AG721" s="53">
        <v>-3.1911973064069302E-17</v>
      </c>
      <c r="AH721" s="53">
        <v>2.5133333333333299E-2</v>
      </c>
      <c r="AI721" s="53">
        <v>1.9999999999996999E-3</v>
      </c>
      <c r="AJ721" s="53">
        <v>-3.9404590701508401E-16</v>
      </c>
      <c r="AK721" s="53">
        <v>-3.3520408670994999E-16</v>
      </c>
      <c r="AL721" s="53">
        <v>3.0633333333333301E-2</v>
      </c>
      <c r="AM721" s="53">
        <v>-2.6098567751375898E-16</v>
      </c>
      <c r="AN721" s="53">
        <v>3.1527745528466802E-4</v>
      </c>
      <c r="AO721" s="53">
        <v>1.35044717155693E-3</v>
      </c>
      <c r="AP721" s="53">
        <v>5.3488980299301004E-3</v>
      </c>
      <c r="AQ721" s="53">
        <v>4.4508387826661397E-3</v>
      </c>
      <c r="AR721" s="53">
        <v>1.29987248567435E-3</v>
      </c>
      <c r="AS721" s="53">
        <v>2.2204460492503101E-16</v>
      </c>
      <c r="AT721" s="53">
        <v>1.2446748208314699E-4</v>
      </c>
      <c r="AU721" s="53">
        <v>6.9529059579401198E-2</v>
      </c>
      <c r="AV721" s="53">
        <v>1.9623351728666801E-4</v>
      </c>
      <c r="AW721" s="53">
        <v>0.170850094431898</v>
      </c>
      <c r="AX721" s="53">
        <v>2.0692247327882598E-6</v>
      </c>
      <c r="AY721" s="53">
        <v>8.9877361688086698E-3</v>
      </c>
      <c r="AZ721" s="53">
        <v>2.2204460492503101E-16</v>
      </c>
      <c r="BA721" s="53">
        <v>2.2204460492503101E-16</v>
      </c>
      <c r="BB721" s="53">
        <v>3.6197726210497202E-3</v>
      </c>
      <c r="BC721" s="53">
        <v>2.2204460492503101E-16</v>
      </c>
      <c r="BD721" s="53">
        <v>1.29245811600917E-3</v>
      </c>
      <c r="BE721" s="53">
        <v>8.7603770655767198E-9</v>
      </c>
      <c r="BF721" s="53">
        <v>2.2204460492503101E-16</v>
      </c>
      <c r="BG721" s="53">
        <v>8.1732685068303796E-4</v>
      </c>
      <c r="BH721" s="53">
        <v>0.35453219420017001</v>
      </c>
      <c r="BI721" s="53">
        <v>1.89113322420318E-3</v>
      </c>
      <c r="BJ721" s="53">
        <v>1.14989470106453E-4</v>
      </c>
      <c r="BK721" s="53">
        <v>0.22900475338248899</v>
      </c>
      <c r="BL721" s="53">
        <v>3.0531332238983702E-13</v>
      </c>
      <c r="BN721" s="5">
        <f t="shared" si="52"/>
        <v>1</v>
      </c>
      <c r="BO721" s="5">
        <f t="shared" si="53"/>
        <v>0</v>
      </c>
      <c r="BQ721" s="5">
        <f t="shared" si="54"/>
        <v>1</v>
      </c>
      <c r="BR721" s="5">
        <f t="shared" si="55"/>
        <v>0</v>
      </c>
    </row>
    <row r="722" spans="1:70" x14ac:dyDescent="0.35">
      <c r="A722">
        <v>721</v>
      </c>
      <c r="B722" t="s">
        <v>2111</v>
      </c>
      <c r="C722">
        <v>6</v>
      </c>
      <c r="D722">
        <v>3</v>
      </c>
      <c r="E722">
        <v>2.5</v>
      </c>
      <c r="F722">
        <v>2</v>
      </c>
      <c r="G722">
        <v>2.4</v>
      </c>
      <c r="H722">
        <v>1.2</v>
      </c>
      <c r="I722">
        <v>50</v>
      </c>
      <c r="K722" t="s">
        <v>2102</v>
      </c>
      <c r="L722">
        <v>2750</v>
      </c>
      <c r="M722" t="s">
        <v>104</v>
      </c>
      <c r="N722" t="s">
        <v>1370</v>
      </c>
      <c r="O722" s="53">
        <v>4.4266666666666697E-2</v>
      </c>
      <c r="P722" s="53">
        <v>1.306E-2</v>
      </c>
      <c r="Q722" s="53">
        <v>0.111233333333333</v>
      </c>
      <c r="R722" s="53">
        <v>0.99629999999999996</v>
      </c>
      <c r="S722" s="53">
        <v>-1.3383738561856299E-16</v>
      </c>
      <c r="T722" s="53">
        <v>-2.7366997557010099E-17</v>
      </c>
      <c r="U722" s="53">
        <v>-3.00124508578747E-17</v>
      </c>
      <c r="V722" s="53">
        <v>0.121866666666667</v>
      </c>
      <c r="W722" s="53">
        <v>-2.73947531326257E-17</v>
      </c>
      <c r="X722" s="53">
        <v>-2.2118418208094699E-16</v>
      </c>
      <c r="Y722" s="53">
        <v>-1.93067783982315E-16</v>
      </c>
      <c r="Z722" s="53">
        <v>-3.0367375281059601E-16</v>
      </c>
      <c r="AA722" s="53">
        <v>-2.7836066784914198E-16</v>
      </c>
      <c r="AB722" s="53">
        <v>-1.1182721415536899E-16</v>
      </c>
      <c r="AC722" s="53">
        <v>-3.3802821652884101E-17</v>
      </c>
      <c r="AD722" s="53">
        <v>1.1272727272725301E-3</v>
      </c>
      <c r="AE722" s="53">
        <v>5.0766666666666703E-2</v>
      </c>
      <c r="AF722" s="53">
        <v>-9.40046651631832E-18</v>
      </c>
      <c r="AG722" s="53">
        <v>-3.1924116128401197E-17</v>
      </c>
      <c r="AH722" s="53">
        <v>2.3800000000000002E-2</v>
      </c>
      <c r="AI722" s="53">
        <v>4.9999999999971302E-4</v>
      </c>
      <c r="AJ722" s="53">
        <v>-4.0711878313004498E-16</v>
      </c>
      <c r="AK722" s="53">
        <v>-3.3328895199247202E-16</v>
      </c>
      <c r="AL722" s="53">
        <v>7.9999999999991699E-4</v>
      </c>
      <c r="AM722" s="53">
        <v>-2.6098567751375898E-16</v>
      </c>
      <c r="AN722" s="53">
        <v>1.5661311405965999E-4</v>
      </c>
      <c r="AO722" s="53">
        <v>1.67940209442091E-2</v>
      </c>
      <c r="AP722" s="53">
        <v>3.9695155166765E-3</v>
      </c>
      <c r="AQ722" s="53">
        <v>1.3237971889275101E-4</v>
      </c>
      <c r="AR722" s="53">
        <v>9.8055766307312002E-4</v>
      </c>
      <c r="AS722" s="53">
        <v>2.2204460492503101E-16</v>
      </c>
      <c r="AT722" s="53">
        <v>1.7150635914266901E-4</v>
      </c>
      <c r="AU722" s="53">
        <v>1.7767079501059099E-2</v>
      </c>
      <c r="AV722" s="53">
        <v>9.9130394476795898E-4</v>
      </c>
      <c r="AW722" s="53">
        <v>0.24194560351937999</v>
      </c>
      <c r="AX722" s="53">
        <v>2.2976568537207901E-7</v>
      </c>
      <c r="AY722" s="53">
        <v>7.8029820329905703E-3</v>
      </c>
      <c r="AZ722" s="53">
        <v>2.2204460492503101E-16</v>
      </c>
      <c r="BA722" s="53">
        <v>2.2204460492503101E-16</v>
      </c>
      <c r="BB722" s="53">
        <v>2.2317192828378999E-3</v>
      </c>
      <c r="BC722" s="53">
        <v>2.2204460492503101E-16</v>
      </c>
      <c r="BD722" s="53">
        <v>4.1807868252864699E-4</v>
      </c>
      <c r="BE722" s="53">
        <v>6.8128400385261398E-7</v>
      </c>
      <c r="BF722" s="53">
        <v>2.2204460492503101E-16</v>
      </c>
      <c r="BG722" s="53">
        <v>1.1897846998484001E-3</v>
      </c>
      <c r="BH722" s="53">
        <v>0.43140298038027403</v>
      </c>
      <c r="BI722" s="53">
        <v>2.0877761360252201E-3</v>
      </c>
      <c r="BJ722" s="53">
        <v>1.4090198572089501E-5</v>
      </c>
      <c r="BK722" s="53">
        <v>9.9620907673911505E-2</v>
      </c>
      <c r="BL722" s="53">
        <v>2.2204460492503101E-16</v>
      </c>
      <c r="BN722" s="5">
        <f t="shared" si="52"/>
        <v>1</v>
      </c>
      <c r="BO722" s="5">
        <f t="shared" si="53"/>
        <v>0</v>
      </c>
      <c r="BQ722" s="5">
        <f t="shared" si="54"/>
        <v>1</v>
      </c>
      <c r="BR722" s="5">
        <f t="shared" si="55"/>
        <v>0</v>
      </c>
    </row>
    <row r="723" spans="1:70" x14ac:dyDescent="0.35">
      <c r="A723">
        <v>722</v>
      </c>
      <c r="B723" t="s">
        <v>2112</v>
      </c>
      <c r="C723">
        <v>5.8</v>
      </c>
      <c r="D723">
        <v>2.6</v>
      </c>
      <c r="E723">
        <v>2.5</v>
      </c>
      <c r="F723">
        <v>2.23</v>
      </c>
      <c r="G723">
        <v>2.3199999999999998</v>
      </c>
      <c r="H723">
        <v>1.04</v>
      </c>
      <c r="I723">
        <v>44.83</v>
      </c>
      <c r="K723" t="s">
        <v>2102</v>
      </c>
      <c r="L723">
        <v>2750</v>
      </c>
      <c r="M723" t="s">
        <v>104</v>
      </c>
      <c r="N723" t="s">
        <v>1370</v>
      </c>
      <c r="O723" s="53">
        <v>0.1038</v>
      </c>
      <c r="P723" s="53">
        <v>0.18285238095238099</v>
      </c>
      <c r="Q723" s="53">
        <v>1.9300000000000001E-2</v>
      </c>
      <c r="R723" s="53">
        <v>0.25072600732600703</v>
      </c>
      <c r="S723" s="53">
        <v>8.3099999999999993E-2</v>
      </c>
      <c r="T723" s="53">
        <v>7.4999999999998202E-4</v>
      </c>
      <c r="U723" s="53">
        <v>-2.9216212782401401E-17</v>
      </c>
      <c r="V723" s="53">
        <v>0.38290000000000002</v>
      </c>
      <c r="W723" s="53">
        <v>-2.6811886044697499E-17</v>
      </c>
      <c r="X723" s="53">
        <v>3.4999999999998001E-3</v>
      </c>
      <c r="Y723" s="53">
        <v>-1.8202106488729399E-16</v>
      </c>
      <c r="Z723" s="53">
        <v>-3.04062330869215E-16</v>
      </c>
      <c r="AA723" s="53">
        <v>1.9999999999997299E-3</v>
      </c>
      <c r="AB723" s="53">
        <v>1.3100000000000001E-2</v>
      </c>
      <c r="AC723" s="53">
        <v>-3.4155837880245298E-17</v>
      </c>
      <c r="AD723" s="53">
        <v>-2.3736568266485801E-16</v>
      </c>
      <c r="AE723" s="53">
        <v>2.4566666666666698E-2</v>
      </c>
      <c r="AF723" s="53">
        <v>-9.28770949037983E-18</v>
      </c>
      <c r="AG723" s="53">
        <v>-3.1804420208558799E-17</v>
      </c>
      <c r="AH723" s="53">
        <v>3.15E-2</v>
      </c>
      <c r="AI723" s="53">
        <v>-2.9845570459485801E-16</v>
      </c>
      <c r="AJ723" s="53">
        <v>7.6666666666664104E-3</v>
      </c>
      <c r="AK723" s="53">
        <v>2.8666666666663202E-3</v>
      </c>
      <c r="AL723" s="53">
        <v>0.46812619047619097</v>
      </c>
      <c r="AM723" s="53">
        <v>-2.6098567751375898E-16</v>
      </c>
      <c r="AN723" s="53">
        <v>7.1293185012313504E-5</v>
      </c>
      <c r="AO723" s="53">
        <v>2.4077290292636199E-6</v>
      </c>
      <c r="AP723" s="53">
        <v>3.7042947921602502E-2</v>
      </c>
      <c r="AQ723" s="53">
        <v>0.77368404443497696</v>
      </c>
      <c r="AR723" s="53">
        <v>7.4370658133732898E-4</v>
      </c>
      <c r="AS723" s="53">
        <v>2.2204460492503101E-16</v>
      </c>
      <c r="AT723" s="53">
        <v>1.7260434146026401E-4</v>
      </c>
      <c r="AU723" s="53">
        <v>9.6346161365964203E-2</v>
      </c>
      <c r="AV723" s="53">
        <v>5.8722840035846003E-5</v>
      </c>
      <c r="AW723" s="53">
        <v>6.7615577915737898E-2</v>
      </c>
      <c r="AX723" s="53">
        <v>9.7701319024337795E-5</v>
      </c>
      <c r="AY723" s="53">
        <v>1.6407411483941099E-2</v>
      </c>
      <c r="AZ723" s="53">
        <v>2.2204460492503101E-16</v>
      </c>
      <c r="BA723" s="53">
        <v>2.2204460492503101E-16</v>
      </c>
      <c r="BB723" s="53">
        <v>9.7153798058583693E-3</v>
      </c>
      <c r="BC723" s="53">
        <v>2.2204460492503101E-16</v>
      </c>
      <c r="BD723" s="53">
        <v>4.7963007591426601E-3</v>
      </c>
      <c r="BE723" s="53">
        <v>4.08316781372473E-13</v>
      </c>
      <c r="BF723" s="53">
        <v>2.2204460492503101E-16</v>
      </c>
      <c r="BG723" s="53">
        <v>1.1163916565206499E-3</v>
      </c>
      <c r="BH723" s="53">
        <v>0.196594311418921</v>
      </c>
      <c r="BI723" s="53">
        <v>1.108973740881E-2</v>
      </c>
      <c r="BJ723" s="53">
        <v>1.2091402904967999E-4</v>
      </c>
      <c r="BK723" s="53">
        <v>0.537614500545609</v>
      </c>
      <c r="BL723" s="53">
        <v>2.8038337995779702E-10</v>
      </c>
      <c r="BN723" s="5">
        <f t="shared" si="52"/>
        <v>0</v>
      </c>
      <c r="BO723" s="5">
        <f t="shared" si="53"/>
        <v>1</v>
      </c>
      <c r="BQ723" s="5">
        <f t="shared" si="54"/>
        <v>0</v>
      </c>
      <c r="BR723" s="5">
        <f t="shared" si="55"/>
        <v>2</v>
      </c>
    </row>
    <row r="724" spans="1:70" x14ac:dyDescent="0.35">
      <c r="A724">
        <v>723</v>
      </c>
      <c r="B724" t="s">
        <v>2113</v>
      </c>
      <c r="C724">
        <v>5.9</v>
      </c>
      <c r="D724">
        <v>2.8</v>
      </c>
      <c r="E724">
        <v>2.7</v>
      </c>
      <c r="F724">
        <v>2.11</v>
      </c>
      <c r="G724">
        <v>2.19</v>
      </c>
      <c r="H724">
        <v>1.04</v>
      </c>
      <c r="I724">
        <v>47.46</v>
      </c>
      <c r="K724" t="s">
        <v>2102</v>
      </c>
      <c r="L724">
        <v>2750</v>
      </c>
      <c r="M724" t="s">
        <v>104</v>
      </c>
      <c r="N724" t="s">
        <v>1370</v>
      </c>
      <c r="O724" s="53">
        <v>0.15090000000000001</v>
      </c>
      <c r="P724" s="53">
        <v>6.4833333333333298E-2</v>
      </c>
      <c r="Q724" s="53">
        <v>3.24333333333333E-2</v>
      </c>
      <c r="R724" s="53">
        <v>0.22389999999999999</v>
      </c>
      <c r="S724" s="53">
        <v>1.99999999999984E-3</v>
      </c>
      <c r="T724" s="53">
        <v>-2.6506574712925599E-17</v>
      </c>
      <c r="U724" s="53">
        <v>-3.0024593922206602E-17</v>
      </c>
      <c r="V724" s="53">
        <v>0.36963333333333298</v>
      </c>
      <c r="W724" s="53">
        <v>-2.7450264283857001E-17</v>
      </c>
      <c r="X724" s="53">
        <v>2.4999999999997902E-3</v>
      </c>
      <c r="Y724" s="53">
        <v>-1.8557377856609499E-16</v>
      </c>
      <c r="Z724" s="53">
        <v>-3.0417335317167701E-16</v>
      </c>
      <c r="AA724" s="53">
        <v>-2.9387603461827901E-16</v>
      </c>
      <c r="AB724" s="53">
        <v>-1.04916075827077E-16</v>
      </c>
      <c r="AC724" s="53">
        <v>-3.63433241834521E-17</v>
      </c>
      <c r="AD724" s="53">
        <v>7.4333333333330403E-3</v>
      </c>
      <c r="AE724" s="53">
        <v>6.6533333333333305E-2</v>
      </c>
      <c r="AF724" s="53">
        <v>-9.2720969790960304E-18</v>
      </c>
      <c r="AG724" s="53">
        <v>-3.1960545321396699E-17</v>
      </c>
      <c r="AH724" s="53">
        <v>2.6966666666666701E-2</v>
      </c>
      <c r="AI724" s="53">
        <v>3.83333333333303E-3</v>
      </c>
      <c r="AJ724" s="53">
        <v>-3.51579876323171E-16</v>
      </c>
      <c r="AK724" s="53">
        <v>-3.3434366386586602E-16</v>
      </c>
      <c r="AL724" s="53">
        <v>0.87587857142857195</v>
      </c>
      <c r="AM724" s="53">
        <v>-2.6098567751375898E-16</v>
      </c>
      <c r="AN724" s="53">
        <v>7.8544823833638503E-4</v>
      </c>
      <c r="AO724" s="53">
        <v>5.0616605500590298E-5</v>
      </c>
      <c r="AP724" s="53">
        <v>8.5232136819140603E-4</v>
      </c>
      <c r="AQ724" s="53">
        <v>7.7936551520897804E-2</v>
      </c>
      <c r="AR724" s="53">
        <v>3.5477166793876401E-3</v>
      </c>
      <c r="AS724" s="53">
        <v>3.7824947791984202E-13</v>
      </c>
      <c r="AT724" s="53">
        <v>1.30600371910854E-4</v>
      </c>
      <c r="AU724" s="53">
        <v>6.4500362393421606E-2</v>
      </c>
      <c r="AV724" s="53">
        <v>4.2605920889768301E-4</v>
      </c>
      <c r="AW724" s="53">
        <v>0.154150150977101</v>
      </c>
      <c r="AX724" s="53">
        <v>6.7729855936762897E-6</v>
      </c>
      <c r="AY724" s="53">
        <v>1.75273776744394E-2</v>
      </c>
      <c r="AZ724" s="53">
        <v>2.2204460492503101E-16</v>
      </c>
      <c r="BA724" s="53">
        <v>2.2204460492503101E-16</v>
      </c>
      <c r="BB724" s="53">
        <v>6.4730941415903796E-3</v>
      </c>
      <c r="BC724" s="53">
        <v>2.2204460492503101E-16</v>
      </c>
      <c r="BD724" s="53">
        <v>3.31021982618819E-3</v>
      </c>
      <c r="BE724" s="53">
        <v>1.92116238682762E-10</v>
      </c>
      <c r="BF724" s="53">
        <v>2.2204460492503101E-16</v>
      </c>
      <c r="BG724" s="53">
        <v>1.9106346627402601E-4</v>
      </c>
      <c r="BH724" s="53">
        <v>0.22474149111167099</v>
      </c>
      <c r="BI724" s="53">
        <v>1.08889758721273E-3</v>
      </c>
      <c r="BJ724" s="53">
        <v>7.7578200526086502E-4</v>
      </c>
      <c r="BK724" s="53">
        <v>0.29725067473205402</v>
      </c>
      <c r="BL724" s="53">
        <v>4.9012734527577203E-13</v>
      </c>
      <c r="BN724" s="5">
        <f t="shared" si="52"/>
        <v>1</v>
      </c>
      <c r="BO724" s="5">
        <f t="shared" si="53"/>
        <v>0</v>
      </c>
      <c r="BQ724" s="5">
        <f t="shared" si="54"/>
        <v>1</v>
      </c>
      <c r="BR724" s="5">
        <f t="shared" si="55"/>
        <v>0</v>
      </c>
    </row>
    <row r="725" spans="1:70" x14ac:dyDescent="0.35">
      <c r="A725">
        <v>724</v>
      </c>
      <c r="B725" t="s">
        <v>2114</v>
      </c>
      <c r="C725">
        <v>6</v>
      </c>
      <c r="D725">
        <v>2.6</v>
      </c>
      <c r="E725">
        <v>2.5</v>
      </c>
      <c r="F725">
        <v>2.31</v>
      </c>
      <c r="G725">
        <v>2.4</v>
      </c>
      <c r="H725">
        <v>1.04</v>
      </c>
      <c r="I725">
        <v>43.33</v>
      </c>
      <c r="K725" t="s">
        <v>2102</v>
      </c>
      <c r="L725">
        <v>2750</v>
      </c>
      <c r="M725" t="s">
        <v>104</v>
      </c>
      <c r="N725" t="s">
        <v>1370</v>
      </c>
      <c r="O725" s="53">
        <v>3.5466666666666702E-2</v>
      </c>
      <c r="P725" s="53">
        <v>2.10666666666664E-2</v>
      </c>
      <c r="Q725" s="53">
        <v>1.46333333333333E-2</v>
      </c>
      <c r="R725" s="53">
        <v>0.17016666666666699</v>
      </c>
      <c r="S725" s="53">
        <v>0.119433333333333</v>
      </c>
      <c r="T725" s="53">
        <v>2.2499999999999899E-3</v>
      </c>
      <c r="U725" s="53">
        <v>-2.9313357297056098E-17</v>
      </c>
      <c r="V725" s="53">
        <v>0.569566666666667</v>
      </c>
      <c r="W725" s="53">
        <v>-2.6839641620313199E-17</v>
      </c>
      <c r="X725" s="53">
        <v>3.4999999999998001E-3</v>
      </c>
      <c r="Y725" s="53">
        <v>-1.8485213360008901E-16</v>
      </c>
      <c r="Z725" s="53">
        <v>-3.04062330869215E-16</v>
      </c>
      <c r="AA725" s="53">
        <v>3.9999999999997199E-3</v>
      </c>
      <c r="AB725" s="53">
        <v>1.11E-2</v>
      </c>
      <c r="AC725" s="53">
        <v>-3.4435128359877597E-17</v>
      </c>
      <c r="AD725" s="53">
        <v>-2.3918367286768201E-16</v>
      </c>
      <c r="AE725" s="53">
        <v>1.85666666666667E-2</v>
      </c>
      <c r="AF725" s="53">
        <v>-9.2582191912882206E-18</v>
      </c>
      <c r="AG725" s="53">
        <v>-3.1934524469257003E-17</v>
      </c>
      <c r="AH725" s="53">
        <v>6.6666666666653502E-4</v>
      </c>
      <c r="AI725" s="53">
        <v>1.1999999999996801E-3</v>
      </c>
      <c r="AJ725" s="53">
        <v>1.11666666666664E-2</v>
      </c>
      <c r="AK725" s="53">
        <v>-3.35231842285566E-16</v>
      </c>
      <c r="AL725" s="53">
        <v>0.710683333333333</v>
      </c>
      <c r="AM725" s="53">
        <v>-2.6098567751375898E-16</v>
      </c>
      <c r="AN725" s="53">
        <v>4.3190264589518098E-6</v>
      </c>
      <c r="AO725" s="53">
        <v>7.5679289702788598E-8</v>
      </c>
      <c r="AP725" s="53">
        <v>0.10700523529787</v>
      </c>
      <c r="AQ725" s="53">
        <v>0.95021586012228398</v>
      </c>
      <c r="AR725" s="53">
        <v>3.5840018653479698E-4</v>
      </c>
      <c r="AS725" s="53">
        <v>2.2204460492503101E-16</v>
      </c>
      <c r="AT725" s="53">
        <v>3.5363502379027301E-4</v>
      </c>
      <c r="AU725" s="53">
        <v>3.36175711609785E-2</v>
      </c>
      <c r="AV725" s="53">
        <v>5.7007661513685699E-5</v>
      </c>
      <c r="AW725" s="53">
        <v>3.3764475310587599E-2</v>
      </c>
      <c r="AX725" s="53">
        <v>4.4749243224715502E-4</v>
      </c>
      <c r="AY725" s="53">
        <v>1.3024032960737101E-2</v>
      </c>
      <c r="AZ725" s="53">
        <v>2.2204460492503101E-16</v>
      </c>
      <c r="BA725" s="53">
        <v>2.2204460492503101E-16</v>
      </c>
      <c r="BB725" s="53">
        <v>1.24259988905875E-2</v>
      </c>
      <c r="BC725" s="53">
        <v>2.2204460492503101E-16</v>
      </c>
      <c r="BD725" s="53">
        <v>6.3352021713066996E-3</v>
      </c>
      <c r="BE725" s="53">
        <v>2.2204460492503101E-16</v>
      </c>
      <c r="BF725" s="53">
        <v>2.2204460492503101E-16</v>
      </c>
      <c r="BG725" s="53">
        <v>1.7393858061316499E-3</v>
      </c>
      <c r="BH725" s="53">
        <v>0.11995528891929499</v>
      </c>
      <c r="BI725" s="53">
        <v>4.04511300287251E-2</v>
      </c>
      <c r="BJ725" s="53">
        <v>9.9309255117895007E-6</v>
      </c>
      <c r="BK725" s="53">
        <v>0.564940465509713</v>
      </c>
      <c r="BL725" s="53">
        <v>5.4943465450713104E-9</v>
      </c>
      <c r="BN725" s="5">
        <f t="shared" si="52"/>
        <v>1</v>
      </c>
      <c r="BO725" s="5">
        <f t="shared" si="53"/>
        <v>1</v>
      </c>
      <c r="BQ725" s="5">
        <f t="shared" si="54"/>
        <v>2</v>
      </c>
      <c r="BR725" s="5">
        <f t="shared" si="55"/>
        <v>2</v>
      </c>
    </row>
    <row r="726" spans="1:70" x14ac:dyDescent="0.35">
      <c r="A726">
        <v>725</v>
      </c>
      <c r="B726" t="s">
        <v>2115</v>
      </c>
      <c r="C726">
        <v>6.1</v>
      </c>
      <c r="D726">
        <v>2.7</v>
      </c>
      <c r="E726">
        <v>2.4</v>
      </c>
      <c r="F726">
        <v>2.2599999999999998</v>
      </c>
      <c r="G726">
        <v>2.54</v>
      </c>
      <c r="H726">
        <v>1.1299999999999999</v>
      </c>
      <c r="I726">
        <v>44.26</v>
      </c>
      <c r="K726" t="s">
        <v>2102</v>
      </c>
      <c r="L726">
        <v>2750</v>
      </c>
      <c r="M726" t="s">
        <v>104</v>
      </c>
      <c r="N726" t="s">
        <v>1370</v>
      </c>
      <c r="O726" s="53">
        <v>2.83666666666667E-2</v>
      </c>
      <c r="P726" s="53">
        <v>8.9999999999954298E-4</v>
      </c>
      <c r="Q726" s="53">
        <v>1.2266666666666599E-2</v>
      </c>
      <c r="R726" s="53">
        <v>0.53673333333333295</v>
      </c>
      <c r="S726" s="53">
        <v>0.156</v>
      </c>
      <c r="T726" s="53">
        <v>3.3333333333333301E-3</v>
      </c>
      <c r="U726" s="53">
        <v>-2.9209273888497498E-17</v>
      </c>
      <c r="V726" s="53">
        <v>0.248766666666667</v>
      </c>
      <c r="W726" s="53">
        <v>-2.7117197376469399E-17</v>
      </c>
      <c r="X726" s="53">
        <v>4.4999999999998002E-3</v>
      </c>
      <c r="Y726" s="53">
        <v>-1.9123591599168301E-16</v>
      </c>
      <c r="Z726" s="53">
        <v>-3.0420110874729301E-16</v>
      </c>
      <c r="AA726" s="53">
        <v>3.4999999999997099E-3</v>
      </c>
      <c r="AB726" s="53">
        <v>-5.7509552675583098E-17</v>
      </c>
      <c r="AC726" s="53">
        <v>-3.2235498992338999E-17</v>
      </c>
      <c r="AD726" s="53">
        <v>2.7999999999997701E-3</v>
      </c>
      <c r="AE726" s="53">
        <v>2.96333333333333E-2</v>
      </c>
      <c r="AF726" s="53">
        <v>-9.3588331528948705E-18</v>
      </c>
      <c r="AG726" s="53">
        <v>-3.1908503617117399E-17</v>
      </c>
      <c r="AH726" s="53">
        <v>2.16666666666653E-3</v>
      </c>
      <c r="AI726" s="53">
        <v>-3.0359048608374902E-16</v>
      </c>
      <c r="AJ726" s="53">
        <v>5.2833333333333302E-2</v>
      </c>
      <c r="AK726" s="53">
        <v>-3.2790437032303999E-16</v>
      </c>
      <c r="AL726" s="53">
        <v>0.20875079365079399</v>
      </c>
      <c r="AM726" s="53">
        <v>-2.43277620270987E-16</v>
      </c>
      <c r="AN726" s="53">
        <v>5.1733279904435401E-7</v>
      </c>
      <c r="AO726" s="53">
        <v>3.3392604833916099E-6</v>
      </c>
      <c r="AP726" s="53">
        <v>0.25713725804022602</v>
      </c>
      <c r="AQ726" s="53">
        <v>0.68014108672866502</v>
      </c>
      <c r="AR726" s="53">
        <v>1.39279112743398E-4</v>
      </c>
      <c r="AS726" s="53">
        <v>2.2204460492503101E-16</v>
      </c>
      <c r="AT726" s="53">
        <v>3.7989641243578302E-4</v>
      </c>
      <c r="AU726" s="53">
        <v>9.7415869076984702E-3</v>
      </c>
      <c r="AV726" s="53">
        <v>8.3251041116293794E-5</v>
      </c>
      <c r="AW726" s="53">
        <v>3.5749855606682999E-2</v>
      </c>
      <c r="AX726" s="53">
        <v>6.7868640774402405E-5</v>
      </c>
      <c r="AY726" s="53">
        <v>1.25643760989083E-2</v>
      </c>
      <c r="AZ726" s="53">
        <v>2.2204460492503101E-16</v>
      </c>
      <c r="BA726" s="53">
        <v>2.2204460492503101E-16</v>
      </c>
      <c r="BB726" s="53">
        <v>1.33440250242714E-2</v>
      </c>
      <c r="BC726" s="53">
        <v>2.2204460492503101E-16</v>
      </c>
      <c r="BD726" s="53">
        <v>2.3982884631069102E-3</v>
      </c>
      <c r="BE726" s="53">
        <v>5.0176631344846403E-13</v>
      </c>
      <c r="BF726" s="53">
        <v>2.2204460492503101E-16</v>
      </c>
      <c r="BG726" s="53">
        <v>3.55050637439721E-3</v>
      </c>
      <c r="BH726" s="53">
        <v>0.19494537740242099</v>
      </c>
      <c r="BI726" s="53">
        <v>0.124491353937542</v>
      </c>
      <c r="BJ726" s="53">
        <v>4.7923633348438901E-7</v>
      </c>
      <c r="BK726" s="53">
        <v>0.41106984157689203</v>
      </c>
      <c r="BL726" s="53">
        <v>9.8888309469787004E-10</v>
      </c>
      <c r="BN726" s="5">
        <f t="shared" si="52"/>
        <v>0</v>
      </c>
      <c r="BO726" s="5">
        <f t="shared" si="53"/>
        <v>0</v>
      </c>
      <c r="BQ726" s="5">
        <f t="shared" si="54"/>
        <v>1</v>
      </c>
      <c r="BR726" s="5">
        <f t="shared" si="55"/>
        <v>1</v>
      </c>
    </row>
    <row r="727" spans="1:70" x14ac:dyDescent="0.35">
      <c r="A727">
        <v>726</v>
      </c>
      <c r="B727" t="s">
        <v>2116</v>
      </c>
      <c r="C727">
        <v>5.9</v>
      </c>
      <c r="D727">
        <v>2.6</v>
      </c>
      <c r="E727">
        <v>2.4</v>
      </c>
      <c r="F727">
        <v>2.27</v>
      </c>
      <c r="G727">
        <v>2.46</v>
      </c>
      <c r="H727">
        <v>1.08</v>
      </c>
      <c r="I727">
        <v>44.07</v>
      </c>
      <c r="K727" t="s">
        <v>2102</v>
      </c>
      <c r="L727">
        <v>2750</v>
      </c>
      <c r="M727" t="s">
        <v>104</v>
      </c>
      <c r="N727" t="s">
        <v>1370</v>
      </c>
      <c r="O727" s="53">
        <v>6.4000000000000001E-2</v>
      </c>
      <c r="P727" s="53">
        <v>8.8999999999996599E-3</v>
      </c>
      <c r="Q727" s="53">
        <v>1.50999999999999E-2</v>
      </c>
      <c r="R727" s="53">
        <v>0.32923333333333299</v>
      </c>
      <c r="S727" s="53">
        <v>0.13266666666666699</v>
      </c>
      <c r="T727" s="53">
        <v>2.8833333333333302E-3</v>
      </c>
      <c r="U727" s="53">
        <v>-2.86975304630843E-17</v>
      </c>
      <c r="V727" s="53">
        <v>0.295333333333333</v>
      </c>
      <c r="W727" s="53">
        <v>-2.6645352591003799E-17</v>
      </c>
      <c r="X727" s="53">
        <v>3.4999999999998001E-3</v>
      </c>
      <c r="Y727" s="53">
        <v>-1.8979262605967101E-16</v>
      </c>
      <c r="Z727" s="53">
        <v>-3.0397906414236801E-16</v>
      </c>
      <c r="AA727" s="53">
        <v>2.4999999999997099E-3</v>
      </c>
      <c r="AB727" s="53">
        <v>6.66666666666621E-4</v>
      </c>
      <c r="AC727" s="53">
        <v>-3.3617206240954498E-17</v>
      </c>
      <c r="AD727" s="53">
        <v>1.9999999999997602E-3</v>
      </c>
      <c r="AE727" s="53">
        <v>2.72333333333333E-2</v>
      </c>
      <c r="AF727" s="53">
        <v>-9.3224039598993607E-18</v>
      </c>
      <c r="AG727" s="53">
        <v>-3.1896360552785602E-17</v>
      </c>
      <c r="AH727" s="53">
        <v>1.3333333333331999E-3</v>
      </c>
      <c r="AI727" s="53">
        <v>9.9999999999998094E-3</v>
      </c>
      <c r="AJ727" s="53">
        <v>2.8966666666666498E-2</v>
      </c>
      <c r="AK727" s="53">
        <v>-3.27293747659496E-16</v>
      </c>
      <c r="AL727" s="53">
        <v>0.40286666666666698</v>
      </c>
      <c r="AM727" s="53">
        <v>-2.43277620270987E-16</v>
      </c>
      <c r="AN727" s="53">
        <v>2.8490139164895802E-6</v>
      </c>
      <c r="AO727" s="53">
        <v>1.3916861812488899E-6</v>
      </c>
      <c r="AP727" s="53">
        <v>0.154989640833405</v>
      </c>
      <c r="AQ727" s="53">
        <v>0.78189791889299698</v>
      </c>
      <c r="AR727" s="53">
        <v>1.8013273876863901E-4</v>
      </c>
      <c r="AS727" s="53">
        <v>2.2204460492503101E-16</v>
      </c>
      <c r="AT727" s="53">
        <v>3.2345087313222101E-4</v>
      </c>
      <c r="AU727" s="53">
        <v>4.6214203132622401E-2</v>
      </c>
      <c r="AV727" s="53">
        <v>3.5294793771530003E-5</v>
      </c>
      <c r="AW727" s="53">
        <v>3.3995929117209903E-2</v>
      </c>
      <c r="AX727" s="53">
        <v>2.5446988016202199E-4</v>
      </c>
      <c r="AY727" s="53">
        <v>9.7453764957137097E-3</v>
      </c>
      <c r="AZ727" s="53">
        <v>2.2204460492503101E-16</v>
      </c>
      <c r="BA727" s="53">
        <v>2.2204460492503101E-16</v>
      </c>
      <c r="BB727" s="53">
        <v>7.5194706831825898E-3</v>
      </c>
      <c r="BC727" s="53">
        <v>2.2204460492503101E-16</v>
      </c>
      <c r="BD727" s="53">
        <v>4.3390070531120501E-3</v>
      </c>
      <c r="BE727" s="53">
        <v>1.937917246265E-13</v>
      </c>
      <c r="BF727" s="53">
        <v>2.2204460492503101E-16</v>
      </c>
      <c r="BG727" s="53">
        <v>2.1958893205012201E-3</v>
      </c>
      <c r="BH727" s="53">
        <v>0.15758074284753501</v>
      </c>
      <c r="BI727" s="53">
        <v>4.1903169247568303E-2</v>
      </c>
      <c r="BJ727" s="53">
        <v>4.4878450663614699E-6</v>
      </c>
      <c r="BK727" s="53">
        <v>0.49588462020815299</v>
      </c>
      <c r="BL727" s="53">
        <v>2.0228957500025601E-9</v>
      </c>
      <c r="BN727" s="5">
        <f t="shared" si="52"/>
        <v>0</v>
      </c>
      <c r="BO727" s="5">
        <f t="shared" si="53"/>
        <v>1</v>
      </c>
      <c r="BQ727" s="5">
        <f t="shared" si="54"/>
        <v>0</v>
      </c>
      <c r="BR727" s="5">
        <f t="shared" si="55"/>
        <v>1</v>
      </c>
    </row>
    <row r="728" spans="1:70" x14ac:dyDescent="0.35">
      <c r="A728">
        <v>727</v>
      </c>
      <c r="B728" t="s">
        <v>2117</v>
      </c>
      <c r="C728">
        <v>6.2</v>
      </c>
      <c r="D728">
        <v>2.6</v>
      </c>
      <c r="E728">
        <v>2.5</v>
      </c>
      <c r="F728">
        <v>2.38</v>
      </c>
      <c r="G728">
        <v>2.48</v>
      </c>
      <c r="H728">
        <v>1.04</v>
      </c>
      <c r="I728">
        <v>41.94</v>
      </c>
      <c r="K728" t="s">
        <v>2102</v>
      </c>
      <c r="L728">
        <v>2750</v>
      </c>
      <c r="M728" t="s">
        <v>104</v>
      </c>
      <c r="N728" t="s">
        <v>1370</v>
      </c>
      <c r="O728" s="53">
        <v>1.9999999999998201E-3</v>
      </c>
      <c r="P728" s="53">
        <v>2.79999999999948E-3</v>
      </c>
      <c r="Q728" s="53">
        <v>3.4999999999998799E-3</v>
      </c>
      <c r="R728" s="53">
        <v>0.2198</v>
      </c>
      <c r="S728" s="53">
        <v>6.13E-2</v>
      </c>
      <c r="T728" s="53">
        <v>-2.52575738102223E-17</v>
      </c>
      <c r="U728" s="53">
        <v>-2.9304683679676197E-17</v>
      </c>
      <c r="V728" s="53">
        <v>0.66383333333333305</v>
      </c>
      <c r="W728" s="53">
        <v>-2.7006175074006901E-17</v>
      </c>
      <c r="X728" s="53">
        <v>3.4999999999998001E-3</v>
      </c>
      <c r="Y728" s="53">
        <v>-1.84963155902551E-16</v>
      </c>
      <c r="Z728" s="53">
        <v>-3.0403457529359899E-16</v>
      </c>
      <c r="AA728" s="53">
        <v>8.8533333333333297E-2</v>
      </c>
      <c r="AB728" s="53">
        <v>1.11E-2</v>
      </c>
      <c r="AC728" s="53">
        <v>-3.5388358909926899E-17</v>
      </c>
      <c r="AD728" s="53">
        <v>-2.42098008307323E-16</v>
      </c>
      <c r="AE728" s="53">
        <v>1.6566666666666702E-2</v>
      </c>
      <c r="AF728" s="53">
        <v>-9.2963831077597107E-18</v>
      </c>
      <c r="AG728" s="53">
        <v>-3.1950136980540801E-17</v>
      </c>
      <c r="AH728" s="53">
        <v>6.6666666666653405E-4</v>
      </c>
      <c r="AI728" s="53">
        <v>-3.7372882566444302E-16</v>
      </c>
      <c r="AJ728" s="53">
        <v>5.5533333333333303E-2</v>
      </c>
      <c r="AK728" s="53">
        <v>-3.3739677718358499E-16</v>
      </c>
      <c r="AL728" s="53">
        <v>0.69040000000000001</v>
      </c>
      <c r="AM728" s="53">
        <v>-2.6098567751375898E-16</v>
      </c>
      <c r="AN728" s="53">
        <v>1.93925155746812E-7</v>
      </c>
      <c r="AO728" s="53">
        <v>4.43699643243466E-9</v>
      </c>
      <c r="AP728" s="53">
        <v>0.23919156084026699</v>
      </c>
      <c r="AQ728" s="53">
        <v>0.98328033806325199</v>
      </c>
      <c r="AR728" s="53">
        <v>1.8833862332401699E-4</v>
      </c>
      <c r="AS728" s="53">
        <v>2.2204460492503101E-16</v>
      </c>
      <c r="AT728" s="53">
        <v>7.4817236053050201E-4</v>
      </c>
      <c r="AU728" s="53">
        <v>1.16870672803541E-2</v>
      </c>
      <c r="AV728" s="53">
        <v>4.6957417593638201E-5</v>
      </c>
      <c r="AW728" s="53">
        <v>1.61852776416062E-2</v>
      </c>
      <c r="AX728" s="53">
        <v>2.3503636938811199E-3</v>
      </c>
      <c r="AY728" s="53">
        <v>9.1814729559984501E-3</v>
      </c>
      <c r="AZ728" s="53">
        <v>2.2204460492503101E-16</v>
      </c>
      <c r="BA728" s="53">
        <v>2.2204460492503101E-16</v>
      </c>
      <c r="BB728" s="53">
        <v>1.6137007568044402E-2</v>
      </c>
      <c r="BC728" s="53">
        <v>2.2204460492503101E-16</v>
      </c>
      <c r="BD728" s="53">
        <v>9.1635286440812803E-3</v>
      </c>
      <c r="BE728" s="53">
        <v>2.2204460492503101E-16</v>
      </c>
      <c r="BF728" s="53">
        <v>1.46220854081521E-13</v>
      </c>
      <c r="BG728" s="53">
        <v>2.3450655894683499E-3</v>
      </c>
      <c r="BH728" s="53">
        <v>7.2238776484772393E-2</v>
      </c>
      <c r="BI728" s="53">
        <v>0.11524827268717899</v>
      </c>
      <c r="BJ728" s="53">
        <v>6.6859190739801E-7</v>
      </c>
      <c r="BK728" s="53">
        <v>0.57594965537185405</v>
      </c>
      <c r="BL728" s="53">
        <v>8.4276618356678796E-8</v>
      </c>
      <c r="BN728" s="5">
        <f t="shared" si="52"/>
        <v>0</v>
      </c>
      <c r="BO728" s="5">
        <f t="shared" si="53"/>
        <v>1</v>
      </c>
      <c r="BQ728" s="5">
        <f t="shared" si="54"/>
        <v>2</v>
      </c>
      <c r="BR728" s="5">
        <f t="shared" si="55"/>
        <v>2</v>
      </c>
    </row>
    <row r="729" spans="1:70" x14ac:dyDescent="0.35">
      <c r="A729">
        <v>728</v>
      </c>
      <c r="B729" t="s">
        <v>2118</v>
      </c>
      <c r="C729">
        <v>6.1</v>
      </c>
      <c r="D729">
        <v>2.5</v>
      </c>
      <c r="E729">
        <v>2.5</v>
      </c>
      <c r="F729">
        <v>2.44</v>
      </c>
      <c r="G729">
        <v>2.44</v>
      </c>
      <c r="H729">
        <v>1</v>
      </c>
      <c r="I729">
        <v>40.98</v>
      </c>
      <c r="K729" t="s">
        <v>2102</v>
      </c>
      <c r="L729">
        <v>2750</v>
      </c>
      <c r="M729" t="s">
        <v>104</v>
      </c>
      <c r="N729" t="s">
        <v>1370</v>
      </c>
      <c r="O729" s="53">
        <v>2.0966666666666699E-2</v>
      </c>
      <c r="P729" s="53">
        <v>3.0666666666662699E-3</v>
      </c>
      <c r="Q729" s="53">
        <v>9.5999999999999107E-3</v>
      </c>
      <c r="R729" s="53">
        <v>0.19466666666666699</v>
      </c>
      <c r="S729" s="53">
        <v>6.44666666666667E-2</v>
      </c>
      <c r="T729" s="53">
        <v>7.9999999999999505E-4</v>
      </c>
      <c r="U729" s="53">
        <v>-2.7592511608887101E-17</v>
      </c>
      <c r="V729" s="53">
        <v>0.76753333333333396</v>
      </c>
      <c r="W729" s="53">
        <v>-2.58126853225349E-17</v>
      </c>
      <c r="X729" s="53">
        <v>2.9999999999998001E-3</v>
      </c>
      <c r="Y729" s="53">
        <v>-1.83408843668076E-16</v>
      </c>
      <c r="Z729" s="53">
        <v>-3.0367375281059601E-16</v>
      </c>
      <c r="AA729" s="53">
        <v>7.1533333333333296E-2</v>
      </c>
      <c r="AB729" s="53">
        <v>1.5999999999999699E-3</v>
      </c>
      <c r="AC729" s="53">
        <v>-3.4520129810200497E-17</v>
      </c>
      <c r="AD729" s="53">
        <v>1.59999999999977E-3</v>
      </c>
      <c r="AE729" s="53">
        <v>1.6566666666666702E-2</v>
      </c>
      <c r="AF729" s="53">
        <v>-9.3692414937507301E-18</v>
      </c>
      <c r="AG729" s="53">
        <v>-3.1830441060698403E-17</v>
      </c>
      <c r="AH729" s="53">
        <v>6.6666666666653405E-4</v>
      </c>
      <c r="AI729" s="53">
        <v>-3.80584452841504E-16</v>
      </c>
      <c r="AJ729" s="53">
        <v>2.4999999999997598E-3</v>
      </c>
      <c r="AK729" s="53">
        <v>-3.3650859876388501E-16</v>
      </c>
      <c r="AL729" s="53">
        <v>0.86229999999999996</v>
      </c>
      <c r="AM729" s="53">
        <v>-2.6134649999676201E-16</v>
      </c>
      <c r="AN729" s="53">
        <v>3.6608987283909601E-7</v>
      </c>
      <c r="AO729" s="53">
        <v>1.7245799183220801E-10</v>
      </c>
      <c r="AP729" s="53">
        <v>0.2491227585919</v>
      </c>
      <c r="AQ729" s="53">
        <v>0.99786074507387701</v>
      </c>
      <c r="AR729" s="53">
        <v>1.8078382025351001E-4</v>
      </c>
      <c r="AS729" s="53">
        <v>2.2204460492503101E-16</v>
      </c>
      <c r="AT729" s="53">
        <v>6.2100422732247397E-4</v>
      </c>
      <c r="AU729" s="53">
        <v>1.84588605549964E-2</v>
      </c>
      <c r="AV729" s="53">
        <v>2.0959083516286599E-5</v>
      </c>
      <c r="AW729" s="53">
        <v>1.19615453360996E-2</v>
      </c>
      <c r="AX729" s="53">
        <v>3.3457234934292199E-3</v>
      </c>
      <c r="AY729" s="53">
        <v>5.7024935342948396E-3</v>
      </c>
      <c r="AZ729" s="53">
        <v>2.2204460492503101E-16</v>
      </c>
      <c r="BA729" s="53">
        <v>2.2204460492503101E-16</v>
      </c>
      <c r="BB729" s="53">
        <v>1.3244951313631801E-2</v>
      </c>
      <c r="BC729" s="53">
        <v>2.2204460492503101E-16</v>
      </c>
      <c r="BD729" s="53">
        <v>1.27999573000989E-2</v>
      </c>
      <c r="BE729" s="53">
        <v>2.2204460492503101E-16</v>
      </c>
      <c r="BF729" s="53">
        <v>6.93105374856847E-12</v>
      </c>
      <c r="BG729" s="53">
        <v>2.4138588228117801E-3</v>
      </c>
      <c r="BH729" s="53">
        <v>4.9296408530821699E-2</v>
      </c>
      <c r="BI729" s="53">
        <v>0.10734426030189401</v>
      </c>
      <c r="BJ729" s="53">
        <v>2.17489557266604E-6</v>
      </c>
      <c r="BK729" s="53">
        <v>0.66162220776248104</v>
      </c>
      <c r="BL729" s="53">
        <v>3.9953905917726998E-7</v>
      </c>
      <c r="BN729" s="5">
        <f t="shared" si="52"/>
        <v>2</v>
      </c>
      <c r="BO729" s="5">
        <f t="shared" si="53"/>
        <v>1</v>
      </c>
      <c r="BQ729" s="5">
        <f t="shared" si="54"/>
        <v>2</v>
      </c>
      <c r="BR729" s="5">
        <f t="shared" si="55"/>
        <v>2</v>
      </c>
    </row>
    <row r="730" spans="1:70" x14ac:dyDescent="0.35">
      <c r="A730">
        <v>729</v>
      </c>
      <c r="B730" t="s">
        <v>2119</v>
      </c>
      <c r="C730">
        <v>5.6</v>
      </c>
      <c r="D730">
        <v>3</v>
      </c>
      <c r="E730">
        <v>2.5</v>
      </c>
      <c r="F730">
        <v>1.87</v>
      </c>
      <c r="G730">
        <v>2.2400000000000002</v>
      </c>
      <c r="H730">
        <v>1.2</v>
      </c>
      <c r="I730">
        <v>53.57</v>
      </c>
      <c r="K730" t="s">
        <v>2102</v>
      </c>
      <c r="L730">
        <v>2750</v>
      </c>
      <c r="M730" t="s">
        <v>104</v>
      </c>
      <c r="N730" t="s">
        <v>1370</v>
      </c>
      <c r="O730" s="53">
        <v>0.12379999999999999</v>
      </c>
      <c r="P730" s="53">
        <v>6.1333333333333302E-2</v>
      </c>
      <c r="Q730" s="53">
        <v>0.44529999999999997</v>
      </c>
      <c r="R730" s="53">
        <v>0.96223333333333305</v>
      </c>
      <c r="S730" s="53">
        <v>-1.55209178842597E-16</v>
      </c>
      <c r="T730" s="53">
        <v>-2.7339241981394501E-17</v>
      </c>
      <c r="U730" s="53">
        <v>-2.9341112872671699E-17</v>
      </c>
      <c r="V730" s="53">
        <v>-1.61259894326804E-16</v>
      </c>
      <c r="W730" s="53">
        <v>-2.7366997557010099E-17</v>
      </c>
      <c r="X730" s="53">
        <v>-2.2032375923686201E-16</v>
      </c>
      <c r="Y730" s="53">
        <v>-1.9034773757198301E-16</v>
      </c>
      <c r="Z730" s="53">
        <v>-2.82468493040255E-16</v>
      </c>
      <c r="AA730" s="53">
        <v>-2.8274604879641202E-16</v>
      </c>
      <c r="AB730" s="53">
        <v>1.6133333333333302E-2</v>
      </c>
      <c r="AC730" s="53">
        <v>-2.8757378423005502E-17</v>
      </c>
      <c r="AD730" s="53">
        <v>1.1272727272725099E-3</v>
      </c>
      <c r="AE730" s="53">
        <v>8.0999999999999805E-3</v>
      </c>
      <c r="AF730" s="53">
        <v>-9.2686275321440803E-18</v>
      </c>
      <c r="AG730" s="53">
        <v>-3.1913707787545299E-17</v>
      </c>
      <c r="AH730" s="53">
        <v>2.5999999999998598E-3</v>
      </c>
      <c r="AI730" s="53">
        <v>-3.1519231669108199E-16</v>
      </c>
      <c r="AJ730" s="53">
        <v>-4.1075476353569198E-16</v>
      </c>
      <c r="AK730" s="53">
        <v>-3.18245430008801E-16</v>
      </c>
      <c r="AL730" s="53">
        <v>1.3999999999998599E-3</v>
      </c>
      <c r="AM730" s="53">
        <v>-2.6098567751375898E-16</v>
      </c>
      <c r="AN730" s="53">
        <v>9.5873542178591502E-3</v>
      </c>
      <c r="AO730" s="53">
        <v>0.234131249826836</v>
      </c>
      <c r="AP730" s="53">
        <v>4.6167920965153498E-5</v>
      </c>
      <c r="AQ730" s="53">
        <v>6.0005370209751899E-8</v>
      </c>
      <c r="AR730" s="53">
        <v>3.8866766811409101E-3</v>
      </c>
      <c r="AS730" s="53">
        <v>1.32379307701024E-11</v>
      </c>
      <c r="AT730" s="53">
        <v>4.9113430248571697E-5</v>
      </c>
      <c r="AU730" s="53">
        <v>6.7235404552620101E-2</v>
      </c>
      <c r="AV730" s="53">
        <v>2.1225268958281499E-4</v>
      </c>
      <c r="AW730" s="53">
        <v>0.41021746225456301</v>
      </c>
      <c r="AX730" s="53">
        <v>9.2990885125621799E-10</v>
      </c>
      <c r="AY730" s="53">
        <v>2.2822799858900999E-4</v>
      </c>
      <c r="AZ730" s="53">
        <v>2.2204460492503101E-16</v>
      </c>
      <c r="BA730" s="53">
        <v>2.2204460492503101E-16</v>
      </c>
      <c r="BB730" s="53">
        <v>1.63576014042496E-4</v>
      </c>
      <c r="BC730" s="53">
        <v>2.2204460492503101E-16</v>
      </c>
      <c r="BD730" s="53">
        <v>1.84511194888565E-4</v>
      </c>
      <c r="BE730" s="53">
        <v>7.3580865836900505E-5</v>
      </c>
      <c r="BF730" s="53">
        <v>2.2204460492503101E-16</v>
      </c>
      <c r="BG730" s="53">
        <v>3.5917490662830501E-4</v>
      </c>
      <c r="BH730" s="53">
        <v>0.47061179752341797</v>
      </c>
      <c r="BI730" s="53">
        <v>1.8331363424217299E-5</v>
      </c>
      <c r="BJ730" s="53">
        <v>5.7422300597394205E-4</v>
      </c>
      <c r="BK730" s="53">
        <v>2.3336251461941501E-2</v>
      </c>
      <c r="BL730" s="53">
        <v>2.2204460492503101E-16</v>
      </c>
      <c r="BN730" s="5">
        <f t="shared" si="52"/>
        <v>1</v>
      </c>
      <c r="BO730" s="5">
        <f t="shared" si="53"/>
        <v>0</v>
      </c>
      <c r="BQ730" s="5">
        <f t="shared" si="54"/>
        <v>1</v>
      </c>
      <c r="BR730" s="5">
        <f t="shared" si="55"/>
        <v>0</v>
      </c>
    </row>
    <row r="731" spans="1:70" x14ac:dyDescent="0.35">
      <c r="A731">
        <v>730</v>
      </c>
      <c r="B731" t="s">
        <v>2120</v>
      </c>
      <c r="C731">
        <v>5.9</v>
      </c>
      <c r="D731">
        <v>2.8</v>
      </c>
      <c r="E731">
        <v>2.4</v>
      </c>
      <c r="F731">
        <v>2.11</v>
      </c>
      <c r="G731">
        <v>2.46</v>
      </c>
      <c r="H731">
        <v>1.17</v>
      </c>
      <c r="I731">
        <v>47.46</v>
      </c>
      <c r="K731" t="s">
        <v>2102</v>
      </c>
      <c r="L731">
        <v>2750</v>
      </c>
      <c r="M731" t="s">
        <v>104</v>
      </c>
      <c r="N731" t="s">
        <v>1370</v>
      </c>
      <c r="O731" s="53">
        <v>6.3133333333333305E-2</v>
      </c>
      <c r="P731" s="53">
        <v>5.2233333333333201E-2</v>
      </c>
      <c r="Q731" s="53">
        <v>2.9433333333333301E-2</v>
      </c>
      <c r="R731" s="53">
        <v>0.92949999999999999</v>
      </c>
      <c r="S731" s="53">
        <v>1.04999999999999E-2</v>
      </c>
      <c r="T731" s="53">
        <v>-2.6784130469081901E-17</v>
      </c>
      <c r="U731" s="53">
        <v>-2.9651628374871601E-17</v>
      </c>
      <c r="V731" s="53">
        <v>9.8033333333333306E-2</v>
      </c>
      <c r="W731" s="53">
        <v>-2.7006175074006901E-17</v>
      </c>
      <c r="X731" s="53">
        <v>9.9999999999977993E-4</v>
      </c>
      <c r="Y731" s="53">
        <v>-1.9279022822615801E-16</v>
      </c>
      <c r="Z731" s="53">
        <v>-3.0397906414236801E-16</v>
      </c>
      <c r="AA731" s="53">
        <v>4.9999999999972701E-4</v>
      </c>
      <c r="AB731" s="53">
        <v>-9.8976382645332701E-17</v>
      </c>
      <c r="AC731" s="53">
        <v>-3.3582511771434999E-17</v>
      </c>
      <c r="AD731" s="53">
        <v>-2.5611457399321602E-16</v>
      </c>
      <c r="AE731" s="53">
        <v>9.9466666666666703E-2</v>
      </c>
      <c r="AF731" s="53">
        <v>-9.2720969790960304E-18</v>
      </c>
      <c r="AG731" s="53">
        <v>-3.1894625829309599E-17</v>
      </c>
      <c r="AH731" s="53">
        <v>2.4466666666666598E-2</v>
      </c>
      <c r="AI731" s="53">
        <v>1.9999999999997099E-3</v>
      </c>
      <c r="AJ731" s="53">
        <v>3.1999999999997E-3</v>
      </c>
      <c r="AK731" s="53">
        <v>1.99999999999966E-3</v>
      </c>
      <c r="AL731" s="53">
        <v>7.0300000000000001E-2</v>
      </c>
      <c r="AM731" s="53">
        <v>-2.4329149805879498E-16</v>
      </c>
      <c r="AN731" s="53">
        <v>1.9349964899350701E-5</v>
      </c>
      <c r="AO731" s="53">
        <v>1.09898029471821E-3</v>
      </c>
      <c r="AP731" s="53">
        <v>3.6815666966451902E-2</v>
      </c>
      <c r="AQ731" s="53">
        <v>1.3907322962191101E-2</v>
      </c>
      <c r="AR731" s="53">
        <v>3.5648186293691303E-4</v>
      </c>
      <c r="AS731" s="53">
        <v>2.2204460492503101E-16</v>
      </c>
      <c r="AT731" s="53">
        <v>1.5655656938889399E-4</v>
      </c>
      <c r="AU731" s="53">
        <v>2.2103950055267101E-2</v>
      </c>
      <c r="AV731" s="53">
        <v>1.5160286332353701E-4</v>
      </c>
      <c r="AW731" s="53">
        <v>0.110048706479487</v>
      </c>
      <c r="AX731" s="53">
        <v>1.54655415882729E-6</v>
      </c>
      <c r="AY731" s="53">
        <v>8.7687386285228101E-3</v>
      </c>
      <c r="AZ731" s="53">
        <v>2.2204460492503101E-16</v>
      </c>
      <c r="BA731" s="53">
        <v>2.2204460492503101E-16</v>
      </c>
      <c r="BB731" s="53">
        <v>5.16612301687395E-3</v>
      </c>
      <c r="BC731" s="53">
        <v>2.2204460492503101E-16</v>
      </c>
      <c r="BD731" s="53">
        <v>8.5951830640816499E-4</v>
      </c>
      <c r="BE731" s="53">
        <v>2.2391667309043201E-9</v>
      </c>
      <c r="BF731" s="53">
        <v>2.2204460492503101E-16</v>
      </c>
      <c r="BG731" s="53">
        <v>2.1017872592071999E-3</v>
      </c>
      <c r="BH731" s="53">
        <v>0.36762939158181601</v>
      </c>
      <c r="BI731" s="53">
        <v>1.4477083783671499E-2</v>
      </c>
      <c r="BJ731" s="53">
        <v>5.8085395928398899E-6</v>
      </c>
      <c r="BK731" s="53">
        <v>0.22630824242177</v>
      </c>
      <c r="BL731" s="53">
        <v>1.56021220519136E-12</v>
      </c>
      <c r="BN731" s="5">
        <f t="shared" si="52"/>
        <v>1</v>
      </c>
      <c r="BO731" s="5">
        <f t="shared" si="53"/>
        <v>0</v>
      </c>
      <c r="BQ731" s="5">
        <f t="shared" si="54"/>
        <v>1</v>
      </c>
      <c r="BR731" s="5">
        <f t="shared" si="55"/>
        <v>0</v>
      </c>
    </row>
    <row r="732" spans="1:70" x14ac:dyDescent="0.35">
      <c r="A732">
        <v>731</v>
      </c>
      <c r="B732" t="s">
        <v>2121</v>
      </c>
      <c r="C732">
        <v>5.8</v>
      </c>
      <c r="D732">
        <v>2.5</v>
      </c>
      <c r="E732">
        <v>2.6</v>
      </c>
      <c r="F732">
        <v>2.3199999999999998</v>
      </c>
      <c r="G732">
        <v>2.23</v>
      </c>
      <c r="H732">
        <v>0.96</v>
      </c>
      <c r="I732">
        <v>43.1</v>
      </c>
      <c r="K732" t="s">
        <v>2102</v>
      </c>
      <c r="L732">
        <v>2750</v>
      </c>
      <c r="M732" t="s">
        <v>104</v>
      </c>
      <c r="N732" t="s">
        <v>1370</v>
      </c>
      <c r="O732" s="53">
        <v>8.91666666666667E-2</v>
      </c>
      <c r="P732" s="53">
        <v>1.3833333333333E-2</v>
      </c>
      <c r="Q732" s="53">
        <v>9.5666666666666504E-3</v>
      </c>
      <c r="R732" s="53">
        <v>0.109133333333333</v>
      </c>
      <c r="S732" s="53">
        <v>7.9000000000000001E-2</v>
      </c>
      <c r="T732" s="53">
        <v>6.6999999999999898E-3</v>
      </c>
      <c r="U732" s="53">
        <v>-2.7280261383211301E-17</v>
      </c>
      <c r="V732" s="53">
        <v>0.68830000000000002</v>
      </c>
      <c r="W732" s="53">
        <v>-2.6256774532385E-17</v>
      </c>
      <c r="X732" s="53">
        <v>2.9999999999998001E-3</v>
      </c>
      <c r="Y732" s="53">
        <v>1.9999999999998101E-3</v>
      </c>
      <c r="Z732" s="53">
        <v>-3.0370150838621202E-16</v>
      </c>
      <c r="AA732" s="53">
        <v>9.4999999999997604E-3</v>
      </c>
      <c r="AB732" s="53">
        <v>1.1566666666666701E-2</v>
      </c>
      <c r="AC732" s="53">
        <v>-3.2800151483769502E-17</v>
      </c>
      <c r="AD732" s="53">
        <v>-2.4125146325104701E-16</v>
      </c>
      <c r="AE732" s="53">
        <v>2.1566666666666699E-2</v>
      </c>
      <c r="AF732" s="53">
        <v>-9.1714830174893805E-18</v>
      </c>
      <c r="AG732" s="53">
        <v>-3.1865135530218E-17</v>
      </c>
      <c r="AH732" s="53">
        <v>-1.4105383527862601E-16</v>
      </c>
      <c r="AI732" s="53">
        <v>4.1899999999999903E-2</v>
      </c>
      <c r="AJ732" s="53">
        <v>2.8333333333330599E-3</v>
      </c>
      <c r="AK732" s="53">
        <v>6.9999999999996896E-3</v>
      </c>
      <c r="AL732" s="53">
        <v>0.73012380952380895</v>
      </c>
      <c r="AM732" s="53">
        <v>-2.6134649999676201E-16</v>
      </c>
      <c r="AN732" s="53">
        <v>1.3027303875566199E-4</v>
      </c>
      <c r="AO732" s="53">
        <v>1.61927652580862E-8</v>
      </c>
      <c r="AP732" s="53">
        <v>2.6289282451163298E-2</v>
      </c>
      <c r="AQ732" s="53">
        <v>0.99487292897298296</v>
      </c>
      <c r="AR732" s="53">
        <v>1.1857956432283099E-3</v>
      </c>
      <c r="AS732" s="53">
        <v>2.2204460492503101E-16</v>
      </c>
      <c r="AT732" s="53">
        <v>1.68660274016864E-4</v>
      </c>
      <c r="AU732" s="53">
        <v>0.12263302400982801</v>
      </c>
      <c r="AV732" s="53">
        <v>4.34315566159699E-5</v>
      </c>
      <c r="AW732" s="53">
        <v>4.6219497554091202E-2</v>
      </c>
      <c r="AX732" s="53">
        <v>4.7430879730096798E-4</v>
      </c>
      <c r="AY732" s="53">
        <v>2.0340654502988598E-2</v>
      </c>
      <c r="AZ732" s="53">
        <v>2.2204460492503101E-16</v>
      </c>
      <c r="BA732" s="53">
        <v>2.2204460492503101E-16</v>
      </c>
      <c r="BB732" s="53">
        <v>1.55147341029323E-2</v>
      </c>
      <c r="BC732" s="53">
        <v>2.2204460492503101E-16</v>
      </c>
      <c r="BD732" s="53">
        <v>1.1895434231407299E-2</v>
      </c>
      <c r="BE732" s="53">
        <v>2.2204460492503101E-16</v>
      </c>
      <c r="BF732" s="53">
        <v>2.9622134764849699E-12</v>
      </c>
      <c r="BG732" s="53">
        <v>6.6853810287615604E-4</v>
      </c>
      <c r="BH732" s="53">
        <v>0.110004193339703</v>
      </c>
      <c r="BI732" s="53">
        <v>1.19474205245662E-2</v>
      </c>
      <c r="BJ732" s="53">
        <v>6.5903699004980505E-4</v>
      </c>
      <c r="BK732" s="53">
        <v>0.70322907402424595</v>
      </c>
      <c r="BL732" s="53">
        <v>4.1690385916037196E-9</v>
      </c>
      <c r="BN732" s="5">
        <f t="shared" si="52"/>
        <v>1</v>
      </c>
      <c r="BO732" s="5">
        <f t="shared" si="53"/>
        <v>2</v>
      </c>
      <c r="BQ732" s="5">
        <f t="shared" si="54"/>
        <v>2</v>
      </c>
      <c r="BR732" s="5">
        <f t="shared" si="55"/>
        <v>2</v>
      </c>
    </row>
    <row r="733" spans="1:70" x14ac:dyDescent="0.35">
      <c r="A733">
        <v>732</v>
      </c>
      <c r="B733" t="s">
        <v>2122</v>
      </c>
      <c r="C733">
        <v>5.3</v>
      </c>
      <c r="D733">
        <v>2.7</v>
      </c>
      <c r="E733">
        <v>2.4</v>
      </c>
      <c r="F733">
        <v>1.96</v>
      </c>
      <c r="G733">
        <v>2.21</v>
      </c>
      <c r="H733">
        <v>1.1299999999999999</v>
      </c>
      <c r="I733">
        <v>50.94</v>
      </c>
      <c r="K733" t="s">
        <v>2102</v>
      </c>
      <c r="L733">
        <v>2750</v>
      </c>
      <c r="M733" t="s">
        <v>104</v>
      </c>
      <c r="N733" t="s">
        <v>1370</v>
      </c>
      <c r="O733" s="53">
        <v>6.73333333333329E-3</v>
      </c>
      <c r="P733" s="53">
        <v>0.29193333333333299</v>
      </c>
      <c r="Q733" s="53">
        <v>0.28966666666666702</v>
      </c>
      <c r="R733" s="53">
        <v>0.59534761904761901</v>
      </c>
      <c r="S733" s="53">
        <v>1.33333333333319E-3</v>
      </c>
      <c r="T733" s="53">
        <v>-2.6312285683616199E-17</v>
      </c>
      <c r="U733" s="53">
        <v>-2.9162436354646098E-17</v>
      </c>
      <c r="V733" s="53">
        <v>7.7999999999999198E-3</v>
      </c>
      <c r="W733" s="53">
        <v>-2.6700863742235002E-17</v>
      </c>
      <c r="X733" s="53">
        <v>1.07999999999999E-2</v>
      </c>
      <c r="Y733" s="53">
        <v>4.9999999999983901E-4</v>
      </c>
      <c r="Z733" s="53">
        <v>-2.2404300636935701E-16</v>
      </c>
      <c r="AA733" s="53">
        <v>1.4999999999997301E-3</v>
      </c>
      <c r="AB733" s="53">
        <v>-1.06192832305396E-16</v>
      </c>
      <c r="AC733" s="53">
        <v>-3.00020425170189E-17</v>
      </c>
      <c r="AD733" s="53">
        <v>1.9999999999997299E-3</v>
      </c>
      <c r="AE733" s="53">
        <v>0.218233333333333</v>
      </c>
      <c r="AF733" s="53">
        <v>-9.2304636156725901E-18</v>
      </c>
      <c r="AG733" s="53">
        <v>-3.18703397006459E-17</v>
      </c>
      <c r="AH733" s="53">
        <v>6.9666666666665898E-3</v>
      </c>
      <c r="AI733" s="53">
        <v>-3.00509617190414E-16</v>
      </c>
      <c r="AJ733" s="53">
        <v>-3.5998981573470698E-16</v>
      </c>
      <c r="AK733" s="53">
        <v>5.1333333333330204E-3</v>
      </c>
      <c r="AL733" s="53">
        <v>7.6899999999999996E-2</v>
      </c>
      <c r="AM733" s="53">
        <v>-2.4326374248318001E-16</v>
      </c>
      <c r="AN733" s="53">
        <v>1.07416964550453E-2</v>
      </c>
      <c r="AO733" s="53">
        <v>8.4780929387201096E-2</v>
      </c>
      <c r="AP733" s="53">
        <v>4.3816550496193502E-4</v>
      </c>
      <c r="AQ733" s="53">
        <v>1.7932513088903799E-5</v>
      </c>
      <c r="AR733" s="53">
        <v>3.2946399738355602E-3</v>
      </c>
      <c r="AS733" s="53">
        <v>1.83491454124753E-11</v>
      </c>
      <c r="AT733" s="53">
        <v>2.4571537497596801E-5</v>
      </c>
      <c r="AU733" s="53">
        <v>0.28071113754184401</v>
      </c>
      <c r="AV733" s="53">
        <v>1.83710857170027E-5</v>
      </c>
      <c r="AW733" s="53">
        <v>0.28988175721220799</v>
      </c>
      <c r="AX733" s="53">
        <v>1.22533578077488E-8</v>
      </c>
      <c r="AY733" s="53">
        <v>6.1116074564684898E-4</v>
      </c>
      <c r="AZ733" s="53">
        <v>2.2204460492503101E-16</v>
      </c>
      <c r="BA733" s="53">
        <v>2.2204460492503101E-16</v>
      </c>
      <c r="BB733" s="53">
        <v>7.2472506388983305E-4</v>
      </c>
      <c r="BC733" s="53">
        <v>2.2204460492503101E-16</v>
      </c>
      <c r="BD733" s="53">
        <v>5.9637407866263499E-4</v>
      </c>
      <c r="BE733" s="53">
        <v>1.1150168601803099E-6</v>
      </c>
      <c r="BF733" s="53">
        <v>2.2204460492503101E-16</v>
      </c>
      <c r="BG733" s="53">
        <v>5.0592567464790997E-4</v>
      </c>
      <c r="BH733" s="53">
        <v>0.51660883651941003</v>
      </c>
      <c r="BI733" s="53">
        <v>7.4540610955562903E-5</v>
      </c>
      <c r="BJ733" s="53">
        <v>3.4354952474376201E-3</v>
      </c>
      <c r="BK733" s="53">
        <v>0.111092510388104</v>
      </c>
      <c r="BL733" s="53">
        <v>2.2204460492503101E-16</v>
      </c>
      <c r="BN733" s="5">
        <f t="shared" si="52"/>
        <v>0</v>
      </c>
      <c r="BO733" s="5">
        <f t="shared" si="53"/>
        <v>0</v>
      </c>
      <c r="BQ733" s="5">
        <f t="shared" si="54"/>
        <v>1</v>
      </c>
      <c r="BR733" s="5">
        <f t="shared" si="55"/>
        <v>1</v>
      </c>
    </row>
    <row r="734" spans="1:70" x14ac:dyDescent="0.35">
      <c r="A734">
        <v>733</v>
      </c>
      <c r="B734" t="s">
        <v>2123</v>
      </c>
      <c r="C734">
        <v>6</v>
      </c>
      <c r="D734">
        <v>2.7</v>
      </c>
      <c r="E734">
        <v>2.4</v>
      </c>
      <c r="F734">
        <v>2.2200000000000002</v>
      </c>
      <c r="G734">
        <v>2.5</v>
      </c>
      <c r="H734">
        <v>1.1299999999999999</v>
      </c>
      <c r="I734">
        <v>45</v>
      </c>
      <c r="K734" t="s">
        <v>2102</v>
      </c>
      <c r="L734">
        <v>2750</v>
      </c>
      <c r="M734" t="s">
        <v>104</v>
      </c>
      <c r="N734" t="s">
        <v>1370</v>
      </c>
      <c r="O734" s="53">
        <v>4.3266666666666703E-2</v>
      </c>
      <c r="P734" s="53">
        <v>7.5385714285714195E-2</v>
      </c>
      <c r="Q734" s="53">
        <v>1.72666666666666E-2</v>
      </c>
      <c r="R734" s="53">
        <v>0.79224505494505504</v>
      </c>
      <c r="S734" s="53">
        <v>0.105366666666667</v>
      </c>
      <c r="T734" s="53">
        <v>-2.53963516883005E-17</v>
      </c>
      <c r="U734" s="53">
        <v>-2.93307045318159E-17</v>
      </c>
      <c r="V734" s="53">
        <v>0.18113333333333301</v>
      </c>
      <c r="W734" s="53">
        <v>-2.6839641620313199E-17</v>
      </c>
      <c r="X734" s="53">
        <v>4.4999999999998002E-3</v>
      </c>
      <c r="Y734" s="53">
        <v>-1.9123591599168301E-16</v>
      </c>
      <c r="Z734" s="53">
        <v>-3.0420110874729301E-16</v>
      </c>
      <c r="AA734" s="53">
        <v>3.4999999999997099E-3</v>
      </c>
      <c r="AB734" s="53">
        <v>-6.3810068340330895E-17</v>
      </c>
      <c r="AC734" s="53">
        <v>-3.2516524195447301E-17</v>
      </c>
      <c r="AD734" s="53">
        <v>2.03999999999998E-2</v>
      </c>
      <c r="AE734" s="53">
        <v>3.5633333333333302E-2</v>
      </c>
      <c r="AF734" s="53">
        <v>-9.3588331528948705E-18</v>
      </c>
      <c r="AG734" s="53">
        <v>-3.1825236890270497E-17</v>
      </c>
      <c r="AH734" s="53">
        <v>4.25666666666666E-2</v>
      </c>
      <c r="AI734" s="53">
        <v>-3.0145330676134599E-16</v>
      </c>
      <c r="AJ734" s="53">
        <v>3.11333333333332E-2</v>
      </c>
      <c r="AK734" s="53">
        <v>-3.2776559244496202E-16</v>
      </c>
      <c r="AL734" s="53">
        <v>0.116888888888889</v>
      </c>
      <c r="AM734" s="53">
        <v>-2.4330537584660301E-16</v>
      </c>
      <c r="AN734" s="53">
        <v>2.1582924221277198E-6</v>
      </c>
      <c r="AO734" s="53">
        <v>1.9293287702359799E-5</v>
      </c>
      <c r="AP734" s="53">
        <v>0.16812009900709801</v>
      </c>
      <c r="AQ734" s="53">
        <v>0.49042203187289102</v>
      </c>
      <c r="AR734" s="53">
        <v>2.0025923300539199E-4</v>
      </c>
      <c r="AS734" s="53">
        <v>2.2204460492503101E-16</v>
      </c>
      <c r="AT734" s="53">
        <v>2.6458614447304098E-4</v>
      </c>
      <c r="AU734" s="53">
        <v>1.7066985153104699E-2</v>
      </c>
      <c r="AV734" s="53">
        <v>8.6483111731324E-5</v>
      </c>
      <c r="AW734" s="53">
        <v>5.1105044327322699E-2</v>
      </c>
      <c r="AX734" s="53">
        <v>3.2438347403384302E-5</v>
      </c>
      <c r="AY734" s="53">
        <v>1.4795103124867801E-2</v>
      </c>
      <c r="AZ734" s="53">
        <v>2.2204460492503101E-16</v>
      </c>
      <c r="BA734" s="53">
        <v>2.2204460492503101E-16</v>
      </c>
      <c r="BB734" s="53">
        <v>1.2072536952782299E-2</v>
      </c>
      <c r="BC734" s="53">
        <v>2.2204460492503101E-16</v>
      </c>
      <c r="BD734" s="53">
        <v>2.0853950665315102E-3</v>
      </c>
      <c r="BE734" s="53">
        <v>5.2357535214855501E-12</v>
      </c>
      <c r="BF734" s="53">
        <v>2.2204460492503101E-16</v>
      </c>
      <c r="BG734" s="53">
        <v>2.8691568913765601E-3</v>
      </c>
      <c r="BH734" s="53">
        <v>0.24689902890396001</v>
      </c>
      <c r="BI734" s="53">
        <v>7.0245072928717997E-2</v>
      </c>
      <c r="BJ734" s="53">
        <v>1.70774477625345E-6</v>
      </c>
      <c r="BK734" s="53">
        <v>0.40178529457963202</v>
      </c>
      <c r="BL734" s="53">
        <v>2.3168943491339E-10</v>
      </c>
      <c r="BN734" s="5">
        <f t="shared" si="52"/>
        <v>1</v>
      </c>
      <c r="BO734" s="5">
        <f t="shared" si="53"/>
        <v>0</v>
      </c>
      <c r="BQ734" s="5">
        <f t="shared" si="54"/>
        <v>1</v>
      </c>
      <c r="BR734" s="5">
        <f t="shared" si="55"/>
        <v>0</v>
      </c>
    </row>
    <row r="735" spans="1:70" x14ac:dyDescent="0.35">
      <c r="A735">
        <v>734</v>
      </c>
      <c r="B735" t="s">
        <v>2124</v>
      </c>
      <c r="C735">
        <v>5.8</v>
      </c>
      <c r="D735">
        <v>2.7</v>
      </c>
      <c r="E735">
        <v>2.6</v>
      </c>
      <c r="F735">
        <v>2.15</v>
      </c>
      <c r="G735">
        <v>2.23</v>
      </c>
      <c r="H735">
        <v>1.04</v>
      </c>
      <c r="I735">
        <v>46.55</v>
      </c>
      <c r="K735" t="s">
        <v>2102</v>
      </c>
      <c r="L735">
        <v>2750</v>
      </c>
      <c r="M735" t="s">
        <v>104</v>
      </c>
      <c r="N735" t="s">
        <v>1370</v>
      </c>
      <c r="O735" s="53">
        <v>0.1053</v>
      </c>
      <c r="P735" s="53">
        <v>3.1333333333333199E-2</v>
      </c>
      <c r="Q735" s="53">
        <v>1.9966666666666601E-2</v>
      </c>
      <c r="R735" s="53">
        <v>0.45519664224664202</v>
      </c>
      <c r="S735" s="53">
        <v>8.1333333333332598E-3</v>
      </c>
      <c r="T735" s="53">
        <v>-2.7061686225238199E-17</v>
      </c>
      <c r="U735" s="53">
        <v>-2.9715813143482698E-17</v>
      </c>
      <c r="V735" s="53">
        <v>0.350333333333333</v>
      </c>
      <c r="W735" s="53">
        <v>-2.7255975254547599E-17</v>
      </c>
      <c r="X735" s="53">
        <v>3.4999999999998001E-3</v>
      </c>
      <c r="Y735" s="53">
        <v>-1.8263168755083801E-16</v>
      </c>
      <c r="Z735" s="53">
        <v>-3.04062330869215E-16</v>
      </c>
      <c r="AA735" s="53">
        <v>6.49999999999973E-3</v>
      </c>
      <c r="AB735" s="53">
        <v>1.1966666666666599E-2</v>
      </c>
      <c r="AC735" s="53">
        <v>-3.4313697716559202E-17</v>
      </c>
      <c r="AD735" s="53">
        <v>9.1666666666664308E-3</v>
      </c>
      <c r="AE735" s="53">
        <v>5.9466666666666702E-2</v>
      </c>
      <c r="AF735" s="53">
        <v>-9.2027080400569596E-18</v>
      </c>
      <c r="AG735" s="53">
        <v>-3.1944932810112901E-17</v>
      </c>
      <c r="AH735" s="53">
        <v>1.9633333333333301E-2</v>
      </c>
      <c r="AI735" s="53">
        <v>-2.9556912473083198E-16</v>
      </c>
      <c r="AJ735" s="53">
        <v>-3.4611202792689301E-16</v>
      </c>
      <c r="AK735" s="53">
        <v>-3.3092972806514398E-16</v>
      </c>
      <c r="AL735" s="53">
        <v>0.49212594627594602</v>
      </c>
      <c r="AM735" s="53">
        <v>-2.6098567751375898E-16</v>
      </c>
      <c r="AN735" s="53">
        <v>5.7121631578543202E-4</v>
      </c>
      <c r="AO735" s="53">
        <v>2.2101856864286899E-5</v>
      </c>
      <c r="AP735" s="53">
        <v>4.4027985741097904E-3</v>
      </c>
      <c r="AQ735" s="53">
        <v>0.226668994427141</v>
      </c>
      <c r="AR735" s="53">
        <v>2.2103553929640001E-3</v>
      </c>
      <c r="AS735" s="53">
        <v>2.2204460492503101E-16</v>
      </c>
      <c r="AT735" s="53">
        <v>1.2137360596790899E-4</v>
      </c>
      <c r="AU735" s="53">
        <v>0.100434993867588</v>
      </c>
      <c r="AV735" s="53">
        <v>1.5906898121300099E-4</v>
      </c>
      <c r="AW735" s="53">
        <v>0.12850940702255201</v>
      </c>
      <c r="AX735" s="53">
        <v>1.48281478752765E-5</v>
      </c>
      <c r="AY735" s="53">
        <v>1.67986266834989E-2</v>
      </c>
      <c r="AZ735" s="53">
        <v>2.2204460492503101E-16</v>
      </c>
      <c r="BA735" s="53">
        <v>2.2204460492503101E-16</v>
      </c>
      <c r="BB735" s="53">
        <v>7.5799904235114898E-3</v>
      </c>
      <c r="BC735" s="53">
        <v>2.2204460492503101E-16</v>
      </c>
      <c r="BD735" s="53">
        <v>3.5244685187840901E-3</v>
      </c>
      <c r="BE735" s="53">
        <v>2.1014355889514401E-11</v>
      </c>
      <c r="BF735" s="53">
        <v>2.2204460492503101E-16</v>
      </c>
      <c r="BG735" s="53">
        <v>4.6382249470749699E-4</v>
      </c>
      <c r="BH735" s="53">
        <v>0.24185551020579399</v>
      </c>
      <c r="BI735" s="53">
        <v>2.3238825484948301E-3</v>
      </c>
      <c r="BJ735" s="53">
        <v>6.4708938321219104E-4</v>
      </c>
      <c r="BK735" s="53">
        <v>0.40536376969162502</v>
      </c>
      <c r="BL735" s="53">
        <v>5.3080080295061498E-12</v>
      </c>
      <c r="BN735" s="5">
        <f t="shared" si="52"/>
        <v>0</v>
      </c>
      <c r="BO735" s="5">
        <f t="shared" si="53"/>
        <v>0</v>
      </c>
      <c r="BQ735" s="5">
        <f t="shared" si="54"/>
        <v>0</v>
      </c>
      <c r="BR735" s="5">
        <f t="shared" si="55"/>
        <v>0</v>
      </c>
    </row>
    <row r="736" spans="1:70" x14ac:dyDescent="0.35">
      <c r="A736">
        <v>735</v>
      </c>
      <c r="B736" t="s">
        <v>2125</v>
      </c>
      <c r="C736">
        <v>5.8</v>
      </c>
      <c r="D736">
        <v>2.8</v>
      </c>
      <c r="E736">
        <v>2.6</v>
      </c>
      <c r="F736">
        <v>2.0699999999999998</v>
      </c>
      <c r="G736">
        <v>2.23</v>
      </c>
      <c r="H736">
        <v>1.08</v>
      </c>
      <c r="I736">
        <v>48.28</v>
      </c>
      <c r="K736" t="s">
        <v>2102</v>
      </c>
      <c r="L736">
        <v>2750</v>
      </c>
      <c r="M736" t="s">
        <v>104</v>
      </c>
      <c r="N736" t="s">
        <v>1370</v>
      </c>
      <c r="O736" s="53">
        <v>0.1009</v>
      </c>
      <c r="P736" s="53">
        <v>1.9099999999999898E-2</v>
      </c>
      <c r="Q736" s="53">
        <v>4.2999999999999997E-2</v>
      </c>
      <c r="R736" s="53">
        <v>0.55649999999999999</v>
      </c>
      <c r="S736" s="53">
        <v>1.99999999999984E-3</v>
      </c>
      <c r="T736" s="53">
        <v>-2.72837308301632E-17</v>
      </c>
      <c r="U736" s="53">
        <v>-2.9337643425719803E-17</v>
      </c>
      <c r="V736" s="53">
        <v>0.16386666666666699</v>
      </c>
      <c r="W736" s="53">
        <v>-2.74225087082414E-17</v>
      </c>
      <c r="X736" s="53">
        <v>4.4999999999997898E-3</v>
      </c>
      <c r="Y736" s="53">
        <v>-1.88238313825195E-16</v>
      </c>
      <c r="Z736" s="53">
        <v>-3.0409008644483002E-16</v>
      </c>
      <c r="AA736" s="53">
        <v>5.4999999999997299E-3</v>
      </c>
      <c r="AB736" s="53">
        <v>2.6666666666665599E-3</v>
      </c>
      <c r="AC736" s="53">
        <v>-3.4914779400985201E-17</v>
      </c>
      <c r="AD736" s="53">
        <v>1.1666666666664E-3</v>
      </c>
      <c r="AE736" s="53">
        <v>9.2133333333333303E-2</v>
      </c>
      <c r="AF736" s="53">
        <v>-9.2408719565284498E-18</v>
      </c>
      <c r="AG736" s="53">
        <v>-3.1925850851877201E-17</v>
      </c>
      <c r="AH736" s="53">
        <v>1.7633333333333299E-2</v>
      </c>
      <c r="AI736" s="53">
        <v>9.9999999999970208E-4</v>
      </c>
      <c r="AJ736" s="53">
        <v>-4.04870581505179E-16</v>
      </c>
      <c r="AK736" s="53">
        <v>-3.3462121962202201E-16</v>
      </c>
      <c r="AL736" s="53">
        <v>0.29795714285714298</v>
      </c>
      <c r="AM736" s="53">
        <v>-2.6098567751375898E-16</v>
      </c>
      <c r="AN736" s="53">
        <v>1.1848452503991E-3</v>
      </c>
      <c r="AO736" s="53">
        <v>5.1727087886170402E-4</v>
      </c>
      <c r="AP736" s="53">
        <v>1.6261856925292599E-3</v>
      </c>
      <c r="AQ736" s="53">
        <v>1.014572792459E-2</v>
      </c>
      <c r="AR736" s="53">
        <v>2.9238533261177401E-3</v>
      </c>
      <c r="AS736" s="53">
        <v>2.2332594485820801E-13</v>
      </c>
      <c r="AT736" s="53">
        <v>1.0322914286142E-4</v>
      </c>
      <c r="AU736" s="53">
        <v>8.5160986881848505E-2</v>
      </c>
      <c r="AV736" s="53">
        <v>2.8740201495735699E-4</v>
      </c>
      <c r="AW736" s="53">
        <v>0.19841524323182</v>
      </c>
      <c r="AX736" s="53">
        <v>2.1334323455367598E-6</v>
      </c>
      <c r="AY736" s="53">
        <v>1.21468523283365E-2</v>
      </c>
      <c r="AZ736" s="53">
        <v>2.2204460492503101E-16</v>
      </c>
      <c r="BA736" s="53">
        <v>2.2204460492503101E-16</v>
      </c>
      <c r="BB736" s="53">
        <v>4.5737118413219802E-3</v>
      </c>
      <c r="BC736" s="53">
        <v>2.2204460492503101E-16</v>
      </c>
      <c r="BD736" s="53">
        <v>1.82964411621762E-3</v>
      </c>
      <c r="BE736" s="53">
        <v>3.0565431215960501E-9</v>
      </c>
      <c r="BF736" s="53">
        <v>2.2204460492503101E-16</v>
      </c>
      <c r="BG736" s="53">
        <v>3.9519375281295603E-4</v>
      </c>
      <c r="BH736" s="53">
        <v>0.32224707451198897</v>
      </c>
      <c r="BI736" s="53">
        <v>9.42423100388334E-4</v>
      </c>
      <c r="BJ736" s="53">
        <v>6.2446833254148197E-4</v>
      </c>
      <c r="BK736" s="53">
        <v>0.25466476385480602</v>
      </c>
      <c r="BL736" s="53">
        <v>1.7199139961452001E-13</v>
      </c>
      <c r="BN736" s="5">
        <f t="shared" si="52"/>
        <v>0</v>
      </c>
      <c r="BO736" s="5">
        <f t="shared" si="53"/>
        <v>0</v>
      </c>
      <c r="BQ736" s="5">
        <f t="shared" si="54"/>
        <v>1</v>
      </c>
      <c r="BR736" s="5">
        <f t="shared" si="55"/>
        <v>0</v>
      </c>
    </row>
    <row r="737" spans="1:70" x14ac:dyDescent="0.35">
      <c r="A737">
        <v>736</v>
      </c>
      <c r="B737" t="s">
        <v>2126</v>
      </c>
      <c r="C737">
        <v>5.8</v>
      </c>
      <c r="D737">
        <v>3.1</v>
      </c>
      <c r="E737">
        <v>2.4</v>
      </c>
      <c r="F737">
        <v>1.87</v>
      </c>
      <c r="G737">
        <v>2.42</v>
      </c>
      <c r="H737">
        <v>1.29</v>
      </c>
      <c r="I737">
        <v>53.45</v>
      </c>
      <c r="K737" t="s">
        <v>2102</v>
      </c>
      <c r="L737">
        <v>2750</v>
      </c>
      <c r="M737" t="s">
        <v>104</v>
      </c>
      <c r="N737" t="s">
        <v>1370</v>
      </c>
      <c r="O737" s="53">
        <v>0.14196666666666699</v>
      </c>
      <c r="P737" s="53">
        <v>0.104633333333333</v>
      </c>
      <c r="Q737" s="53">
        <v>0.326633333333333</v>
      </c>
      <c r="R737" s="53">
        <v>0.93466666666666698</v>
      </c>
      <c r="S737" s="53">
        <v>-1.40276679161389E-16</v>
      </c>
      <c r="T737" s="53">
        <v>-2.6284530108000601E-17</v>
      </c>
      <c r="U737" s="53">
        <v>-2.9641220034015702E-17</v>
      </c>
      <c r="V737" s="53">
        <v>5.3333333333331796E-3</v>
      </c>
      <c r="W737" s="53">
        <v>-2.6895152771544401E-17</v>
      </c>
      <c r="X737" s="53">
        <v>1.3333333333331199E-3</v>
      </c>
      <c r="Y737" s="53">
        <v>-1.8784973576657599E-16</v>
      </c>
      <c r="Z737" s="53">
        <v>4.9999999999970305E-4</v>
      </c>
      <c r="AA737" s="53">
        <v>-2.9026780978824699E-16</v>
      </c>
      <c r="AB737" s="53">
        <v>-1.1640688413194801E-16</v>
      </c>
      <c r="AC737" s="53">
        <v>-2.85084456042028E-17</v>
      </c>
      <c r="AD737" s="53">
        <v>-1.92179605562615E-16</v>
      </c>
      <c r="AE737" s="53">
        <v>1.46E-2</v>
      </c>
      <c r="AF737" s="53">
        <v>-9.2235247217686805E-18</v>
      </c>
      <c r="AG737" s="53">
        <v>-3.1830441060698403E-17</v>
      </c>
      <c r="AH737" s="53">
        <v>1.4999999999999999E-2</v>
      </c>
      <c r="AI737" s="53">
        <v>1.9999999999997099E-3</v>
      </c>
      <c r="AJ737" s="53">
        <v>6.2999999999996904E-3</v>
      </c>
      <c r="AK737" s="53">
        <v>3.3999999999996802E-3</v>
      </c>
      <c r="AL737" s="53">
        <v>1.34333333333332E-2</v>
      </c>
      <c r="AM737" s="53">
        <v>-2.4309720902948598E-16</v>
      </c>
      <c r="AN737" s="53">
        <v>6.3623458232208395E-4</v>
      </c>
      <c r="AO737" s="53">
        <v>0.669416345808861</v>
      </c>
      <c r="AP737" s="53">
        <v>4.9398411610368205E-4</v>
      </c>
      <c r="AQ737" s="53">
        <v>1.0250577413282599E-7</v>
      </c>
      <c r="AR737" s="53">
        <v>9.2792000726679095E-4</v>
      </c>
      <c r="AS737" s="53">
        <v>2.2204460492503101E-16</v>
      </c>
      <c r="AT737" s="53">
        <v>6.8910236692740795E-5</v>
      </c>
      <c r="AU737" s="53">
        <v>1.28819826870805E-2</v>
      </c>
      <c r="AV737" s="53">
        <v>5.5988760107063198E-4</v>
      </c>
      <c r="AW737" s="53">
        <v>0.38056749694028902</v>
      </c>
      <c r="AX737" s="53">
        <v>4.0504275761107501E-10</v>
      </c>
      <c r="AY737" s="53">
        <v>5.5401674532184802E-4</v>
      </c>
      <c r="AZ737" s="53">
        <v>2.2204460492503101E-16</v>
      </c>
      <c r="BA737" s="53">
        <v>2.2204460492503101E-16</v>
      </c>
      <c r="BB737" s="53">
        <v>3.0315735986666302E-4</v>
      </c>
      <c r="BC737" s="53">
        <v>2.2204460492503101E-16</v>
      </c>
      <c r="BD737" s="53">
        <v>7.2712027600761104E-5</v>
      </c>
      <c r="BE737" s="53">
        <v>3.9375855401981399E-4</v>
      </c>
      <c r="BF737" s="53">
        <v>2.2204460492503101E-16</v>
      </c>
      <c r="BG737" s="53">
        <v>1.23911826877419E-3</v>
      </c>
      <c r="BH737" s="53">
        <v>0.58342947290536096</v>
      </c>
      <c r="BI737" s="53">
        <v>2.5659722305217299E-4</v>
      </c>
      <c r="BJ737" s="53">
        <v>1.44353365953793E-5</v>
      </c>
      <c r="BK737" s="53">
        <v>1.9537928579539201E-2</v>
      </c>
      <c r="BL737" s="53">
        <v>2.2204460492503101E-16</v>
      </c>
      <c r="BN737" s="5">
        <f t="shared" si="52"/>
        <v>1</v>
      </c>
      <c r="BO737" s="5">
        <f t="shared" si="53"/>
        <v>0</v>
      </c>
      <c r="BQ737" s="5">
        <f t="shared" si="54"/>
        <v>1</v>
      </c>
      <c r="BR737" s="5">
        <f t="shared" si="55"/>
        <v>2</v>
      </c>
    </row>
    <row r="738" spans="1:70" x14ac:dyDescent="0.35">
      <c r="A738">
        <v>737</v>
      </c>
      <c r="B738" t="s">
        <v>2127</v>
      </c>
      <c r="C738">
        <v>6</v>
      </c>
      <c r="D738">
        <v>2.5</v>
      </c>
      <c r="E738">
        <v>2.6</v>
      </c>
      <c r="F738">
        <v>2.4</v>
      </c>
      <c r="G738">
        <v>2.31</v>
      </c>
      <c r="H738">
        <v>0.96</v>
      </c>
      <c r="I738">
        <v>41.67</v>
      </c>
      <c r="K738" t="s">
        <v>2102</v>
      </c>
      <c r="L738">
        <v>2750</v>
      </c>
      <c r="M738" t="s">
        <v>104</v>
      </c>
      <c r="N738" t="s">
        <v>1370</v>
      </c>
      <c r="O738" s="53">
        <v>3.5200000000000002E-2</v>
      </c>
      <c r="P738" s="53">
        <v>8.5999999999996305E-3</v>
      </c>
      <c r="Q738" s="53">
        <v>2.99999999999987E-3</v>
      </c>
      <c r="R738" s="53">
        <v>0.1454</v>
      </c>
      <c r="S738" s="53">
        <v>8.9999999999993102E-4</v>
      </c>
      <c r="T738" s="53">
        <v>2.3999999999999898E-3</v>
      </c>
      <c r="U738" s="53">
        <v>-2.7450264283857001E-17</v>
      </c>
      <c r="V738" s="53">
        <v>0.82126666666666703</v>
      </c>
      <c r="W738" s="53">
        <v>-2.5979218776228702E-17</v>
      </c>
      <c r="X738" s="53">
        <v>2.9999999999998001E-3</v>
      </c>
      <c r="Y738" s="53">
        <v>1.9999999999998001E-3</v>
      </c>
      <c r="Z738" s="53">
        <v>-3.0389579741552102E-16</v>
      </c>
      <c r="AA738" s="53">
        <v>0.24030000000000001</v>
      </c>
      <c r="AB738" s="53">
        <v>6.09999999999999E-3</v>
      </c>
      <c r="AC738" s="53">
        <v>-3.2846989017620797E-17</v>
      </c>
      <c r="AD738" s="53">
        <v>-2.43124964605101E-16</v>
      </c>
      <c r="AE738" s="53">
        <v>1.85666666666667E-2</v>
      </c>
      <c r="AF738" s="53">
        <v>-9.27903587299994E-18</v>
      </c>
      <c r="AG738" s="53">
        <v>-3.18182979963666E-17</v>
      </c>
      <c r="AH738" s="53">
        <v>6.6666666666653405E-4</v>
      </c>
      <c r="AI738" s="53">
        <v>-3.5790814756353498E-16</v>
      </c>
      <c r="AJ738" s="53">
        <v>-2.5524027336132299E-16</v>
      </c>
      <c r="AK738" s="53">
        <v>7.4999999999997404E-3</v>
      </c>
      <c r="AL738" s="53">
        <v>0.79139999999999999</v>
      </c>
      <c r="AM738" s="53">
        <v>-2.6134649999676201E-16</v>
      </c>
      <c r="AN738" s="53">
        <v>6.5576688594701902E-6</v>
      </c>
      <c r="AO738" s="53">
        <v>4.30090513979848E-10</v>
      </c>
      <c r="AP738" s="53">
        <v>6.38185687516825E-2</v>
      </c>
      <c r="AQ738" s="53">
        <v>0.99852531510929898</v>
      </c>
      <c r="AR738" s="53">
        <v>5.7962097585588198E-4</v>
      </c>
      <c r="AS738" s="53">
        <v>2.2204460492503101E-16</v>
      </c>
      <c r="AT738" s="53">
        <v>3.5319493800871701E-4</v>
      </c>
      <c r="AU738" s="53">
        <v>4.1294012217745202E-2</v>
      </c>
      <c r="AV738" s="53">
        <v>3.5825631792773802E-5</v>
      </c>
      <c r="AW738" s="53">
        <v>2.1551342808184201E-2</v>
      </c>
      <c r="AX738" s="53">
        <v>1.8503358379834999E-3</v>
      </c>
      <c r="AY738" s="53">
        <v>1.15608422663451E-2</v>
      </c>
      <c r="AZ738" s="53">
        <v>2.2204460492503101E-16</v>
      </c>
      <c r="BA738" s="53">
        <v>2.2204460492503101E-16</v>
      </c>
      <c r="BB738" s="53">
        <v>1.6916251649119699E-2</v>
      </c>
      <c r="BC738" s="53">
        <v>2.2204460492503101E-16</v>
      </c>
      <c r="BD738" s="53">
        <v>1.5697678227931101E-2</v>
      </c>
      <c r="BE738" s="53">
        <v>2.2204460492503101E-16</v>
      </c>
      <c r="BF738" s="53">
        <v>5.7622960970256802E-11</v>
      </c>
      <c r="BG738" s="53">
        <v>9.8331719405157195E-4</v>
      </c>
      <c r="BH738" s="53">
        <v>6.0162703406042899E-2</v>
      </c>
      <c r="BI738" s="53">
        <v>3.5597861383872498E-2</v>
      </c>
      <c r="BJ738" s="53">
        <v>4.6762463665719701E-5</v>
      </c>
      <c r="BK738" s="53">
        <v>0.70180277455392803</v>
      </c>
      <c r="BL738" s="53">
        <v>6.3284519666745402E-8</v>
      </c>
      <c r="BN738" s="5">
        <f t="shared" si="52"/>
        <v>2</v>
      </c>
      <c r="BO738" s="5">
        <f t="shared" si="53"/>
        <v>2</v>
      </c>
      <c r="BQ738" s="5">
        <f t="shared" si="54"/>
        <v>2</v>
      </c>
      <c r="BR738" s="5">
        <f t="shared" si="55"/>
        <v>2</v>
      </c>
    </row>
    <row r="739" spans="1:70" x14ac:dyDescent="0.35">
      <c r="A739">
        <v>738</v>
      </c>
      <c r="B739" t="s">
        <v>2128</v>
      </c>
      <c r="C739">
        <v>6.1</v>
      </c>
      <c r="D739">
        <v>2.7</v>
      </c>
      <c r="E739">
        <v>2.6</v>
      </c>
      <c r="F739">
        <v>2.2599999999999998</v>
      </c>
      <c r="G739">
        <v>2.35</v>
      </c>
      <c r="H739">
        <v>1.04</v>
      </c>
      <c r="I739">
        <v>44.26</v>
      </c>
      <c r="K739" t="s">
        <v>2102</v>
      </c>
      <c r="L739">
        <v>2750</v>
      </c>
      <c r="M739" t="s">
        <v>104</v>
      </c>
      <c r="N739" t="s">
        <v>1370</v>
      </c>
      <c r="O739" s="53">
        <v>2.77666666666667E-2</v>
      </c>
      <c r="P739" s="53">
        <v>2.7533333333333E-2</v>
      </c>
      <c r="Q739" s="53">
        <v>4.4999999999999103E-3</v>
      </c>
      <c r="R739" s="53">
        <v>0.22009523809523801</v>
      </c>
      <c r="S739" s="53">
        <v>5.0333333333333299E-2</v>
      </c>
      <c r="T739" s="53">
        <v>2.5500000000000002E-3</v>
      </c>
      <c r="U739" s="53">
        <v>-2.9460808792514097E-17</v>
      </c>
      <c r="V739" s="53">
        <v>0.52866666666666695</v>
      </c>
      <c r="W739" s="53">
        <v>-2.7200464103316301E-17</v>
      </c>
      <c r="X739" s="53">
        <v>3.4999999999998001E-3</v>
      </c>
      <c r="Y739" s="53">
        <v>-1.85684800868557E-16</v>
      </c>
      <c r="Z739" s="53">
        <v>-3.0428437547414E-16</v>
      </c>
      <c r="AA739" s="53">
        <v>8.4999999999997404E-3</v>
      </c>
      <c r="AB739" s="53">
        <v>1.4999999999999999E-2</v>
      </c>
      <c r="AC739" s="53">
        <v>-3.5181926816285598E-17</v>
      </c>
      <c r="AD739" s="53">
        <v>1.9999999999997602E-3</v>
      </c>
      <c r="AE739" s="53">
        <v>2.0566666666666698E-2</v>
      </c>
      <c r="AF739" s="53">
        <v>-9.3362817477071798E-18</v>
      </c>
      <c r="AG739" s="53">
        <v>-3.1984831450060398E-17</v>
      </c>
      <c r="AH739" s="53">
        <v>5.3333333333332499E-3</v>
      </c>
      <c r="AI739" s="53">
        <v>-3.0539459849876499E-16</v>
      </c>
      <c r="AJ739" s="53">
        <v>1.18333333333331E-2</v>
      </c>
      <c r="AK739" s="53">
        <v>-3.3223424011907801E-16</v>
      </c>
      <c r="AL739" s="53">
        <v>0.65761904761904799</v>
      </c>
      <c r="AM739" s="53">
        <v>-2.6098567751375898E-16</v>
      </c>
      <c r="AN739" s="53">
        <v>9.3945507183722608E-6</v>
      </c>
      <c r="AO739" s="53">
        <v>3.2956470390318801E-7</v>
      </c>
      <c r="AP739" s="53">
        <v>3.1119202035163E-2</v>
      </c>
      <c r="AQ739" s="53">
        <v>0.853851886057861</v>
      </c>
      <c r="AR739" s="53">
        <v>7.8337393092203301E-4</v>
      </c>
      <c r="AS739" s="53">
        <v>2.2204460492503101E-16</v>
      </c>
      <c r="AT739" s="53">
        <v>3.50814190602518E-4</v>
      </c>
      <c r="AU739" s="53">
        <v>2.3916033557639101E-2</v>
      </c>
      <c r="AV739" s="53">
        <v>1.8301669984926899E-4</v>
      </c>
      <c r="AW739" s="53">
        <v>5.1787562141148297E-2</v>
      </c>
      <c r="AX739" s="53">
        <v>2.3500586799897401E-4</v>
      </c>
      <c r="AY739" s="53">
        <v>2.1613409927362399E-2</v>
      </c>
      <c r="AZ739" s="53">
        <v>2.2204460492503101E-16</v>
      </c>
      <c r="BA739" s="53">
        <v>2.2204460492503101E-16</v>
      </c>
      <c r="BB739" s="53">
        <v>1.5668320316507601E-2</v>
      </c>
      <c r="BC739" s="53">
        <v>2.2204460492503101E-16</v>
      </c>
      <c r="BD739" s="53">
        <v>5.8491077491317897E-3</v>
      </c>
      <c r="BE739" s="53">
        <v>2.2204460492503101E-16</v>
      </c>
      <c r="BF739" s="53">
        <v>2.2204460492503101E-16</v>
      </c>
      <c r="BG739" s="53">
        <v>8.8409970799928903E-4</v>
      </c>
      <c r="BH739" s="53">
        <v>0.137169255144896</v>
      </c>
      <c r="BI739" s="53">
        <v>2.1336842803041999E-2</v>
      </c>
      <c r="BJ739" s="53">
        <v>1.7109227368599E-5</v>
      </c>
      <c r="BK739" s="53">
        <v>0.49210362179738298</v>
      </c>
      <c r="BL739" s="53">
        <v>6.2294842115492704E-10</v>
      </c>
      <c r="BN739" s="5">
        <f t="shared" si="52"/>
        <v>0</v>
      </c>
      <c r="BO739" s="5">
        <f t="shared" si="53"/>
        <v>1</v>
      </c>
      <c r="BQ739" s="5">
        <f t="shared" si="54"/>
        <v>2</v>
      </c>
      <c r="BR739" s="5">
        <f t="shared" si="55"/>
        <v>1</v>
      </c>
    </row>
    <row r="740" spans="1:70" x14ac:dyDescent="0.35">
      <c r="A740">
        <v>739</v>
      </c>
      <c r="B740" t="s">
        <v>2129</v>
      </c>
      <c r="C740">
        <v>6.1</v>
      </c>
      <c r="D740">
        <v>2.7</v>
      </c>
      <c r="E740">
        <v>2.6</v>
      </c>
      <c r="F740">
        <v>2.2599999999999998</v>
      </c>
      <c r="G740">
        <v>2.35</v>
      </c>
      <c r="H740">
        <v>1.04</v>
      </c>
      <c r="I740">
        <v>44.26</v>
      </c>
      <c r="K740" t="s">
        <v>2102</v>
      </c>
      <c r="L740">
        <v>2750</v>
      </c>
      <c r="M740" t="s">
        <v>104</v>
      </c>
      <c r="N740" t="s">
        <v>1370</v>
      </c>
      <c r="O740" s="53">
        <v>2.77666666666667E-2</v>
      </c>
      <c r="P740" s="53">
        <v>2.7533333333333E-2</v>
      </c>
      <c r="Q740" s="53">
        <v>4.4999999999999103E-3</v>
      </c>
      <c r="R740" s="53">
        <v>0.22009523809523801</v>
      </c>
      <c r="S740" s="53">
        <v>5.0333333333333299E-2</v>
      </c>
      <c r="T740" s="53">
        <v>2.5500000000000002E-3</v>
      </c>
      <c r="U740" s="53">
        <v>-2.9460808792514097E-17</v>
      </c>
      <c r="V740" s="53">
        <v>0.52866666666666695</v>
      </c>
      <c r="W740" s="53">
        <v>-2.7200464103316301E-17</v>
      </c>
      <c r="X740" s="53">
        <v>3.4999999999998001E-3</v>
      </c>
      <c r="Y740" s="53">
        <v>-1.85684800868557E-16</v>
      </c>
      <c r="Z740" s="53">
        <v>-3.0428437547414E-16</v>
      </c>
      <c r="AA740" s="53">
        <v>8.4999999999997404E-3</v>
      </c>
      <c r="AB740" s="53">
        <v>1.4999999999999999E-2</v>
      </c>
      <c r="AC740" s="53">
        <v>-3.5181926816285598E-17</v>
      </c>
      <c r="AD740" s="53">
        <v>1.9999999999997602E-3</v>
      </c>
      <c r="AE740" s="53">
        <v>2.0566666666666698E-2</v>
      </c>
      <c r="AF740" s="53">
        <v>-9.3362817477071798E-18</v>
      </c>
      <c r="AG740" s="53">
        <v>-3.1984831450060398E-17</v>
      </c>
      <c r="AH740" s="53">
        <v>5.3333333333332499E-3</v>
      </c>
      <c r="AI740" s="53">
        <v>-3.0539459849876499E-16</v>
      </c>
      <c r="AJ740" s="53">
        <v>1.18333333333331E-2</v>
      </c>
      <c r="AK740" s="53">
        <v>-3.3223424011907801E-16</v>
      </c>
      <c r="AL740" s="53">
        <v>0.65761904761904799</v>
      </c>
      <c r="AM740" s="53">
        <v>-2.6098567751375898E-16</v>
      </c>
      <c r="AN740" s="53">
        <v>9.3945507183722608E-6</v>
      </c>
      <c r="AO740" s="53">
        <v>3.2956470390318801E-7</v>
      </c>
      <c r="AP740" s="53">
        <v>3.1119202035163E-2</v>
      </c>
      <c r="AQ740" s="53">
        <v>0.853851886057861</v>
      </c>
      <c r="AR740" s="53">
        <v>7.8337393092203301E-4</v>
      </c>
      <c r="AS740" s="53">
        <v>2.2204460492503101E-16</v>
      </c>
      <c r="AT740" s="53">
        <v>3.50814190602518E-4</v>
      </c>
      <c r="AU740" s="53">
        <v>2.3916033557639101E-2</v>
      </c>
      <c r="AV740" s="53">
        <v>1.8301669984926899E-4</v>
      </c>
      <c r="AW740" s="53">
        <v>5.1787562141148297E-2</v>
      </c>
      <c r="AX740" s="53">
        <v>2.3500586799897401E-4</v>
      </c>
      <c r="AY740" s="53">
        <v>2.1613409927362399E-2</v>
      </c>
      <c r="AZ740" s="53">
        <v>2.2204460492503101E-16</v>
      </c>
      <c r="BA740" s="53">
        <v>2.2204460492503101E-16</v>
      </c>
      <c r="BB740" s="53">
        <v>1.5668320316507601E-2</v>
      </c>
      <c r="BC740" s="53">
        <v>2.2204460492503101E-16</v>
      </c>
      <c r="BD740" s="53">
        <v>5.8491077491317897E-3</v>
      </c>
      <c r="BE740" s="53">
        <v>2.2204460492503101E-16</v>
      </c>
      <c r="BF740" s="53">
        <v>2.2204460492503101E-16</v>
      </c>
      <c r="BG740" s="53">
        <v>8.8409970799928903E-4</v>
      </c>
      <c r="BH740" s="53">
        <v>0.137169255144896</v>
      </c>
      <c r="BI740" s="53">
        <v>2.1336842803041999E-2</v>
      </c>
      <c r="BJ740" s="53">
        <v>1.7109227368599E-5</v>
      </c>
      <c r="BK740" s="53">
        <v>0.49210362179738298</v>
      </c>
      <c r="BL740" s="53">
        <v>6.2294842115492704E-10</v>
      </c>
      <c r="BN740" s="5">
        <f t="shared" si="52"/>
        <v>0</v>
      </c>
      <c r="BO740" s="5">
        <f t="shared" si="53"/>
        <v>1</v>
      </c>
      <c r="BQ740" s="5">
        <f t="shared" si="54"/>
        <v>2</v>
      </c>
      <c r="BR740" s="5">
        <f t="shared" si="55"/>
        <v>1</v>
      </c>
    </row>
    <row r="741" spans="1:70" x14ac:dyDescent="0.35">
      <c r="A741">
        <v>740</v>
      </c>
      <c r="B741" t="s">
        <v>2130</v>
      </c>
      <c r="C741">
        <v>5.8</v>
      </c>
      <c r="D741">
        <v>2.8</v>
      </c>
      <c r="E741">
        <v>2.5</v>
      </c>
      <c r="F741">
        <v>2.0699999999999998</v>
      </c>
      <c r="G741">
        <v>2.3199999999999998</v>
      </c>
      <c r="H741">
        <v>1.1200000000000001</v>
      </c>
      <c r="I741">
        <v>48.28</v>
      </c>
      <c r="K741" t="s">
        <v>2102</v>
      </c>
      <c r="L741">
        <v>2750</v>
      </c>
      <c r="M741" t="s">
        <v>104</v>
      </c>
      <c r="N741" t="s">
        <v>1370</v>
      </c>
      <c r="O741" s="53">
        <v>9.8400000000000001E-2</v>
      </c>
      <c r="P741" s="53">
        <v>1.2899999999999899E-2</v>
      </c>
      <c r="Q741" s="53">
        <v>4.9299999999999997E-2</v>
      </c>
      <c r="R741" s="53">
        <v>0.95209523809523799</v>
      </c>
      <c r="S741" s="53">
        <v>1.99999999999986E-3</v>
      </c>
      <c r="T741" s="53">
        <v>-2.7117197376469399E-17</v>
      </c>
      <c r="U741" s="53">
        <v>-2.9693261738295002E-17</v>
      </c>
      <c r="V741" s="53">
        <v>0.108233333333333</v>
      </c>
      <c r="W741" s="53">
        <v>-2.7117197376469399E-17</v>
      </c>
      <c r="X741" s="53">
        <v>4.9999999999997902E-3</v>
      </c>
      <c r="Y741" s="53">
        <v>-1.8807178037150201E-16</v>
      </c>
      <c r="Z741" s="53">
        <v>-3.0420110874729301E-16</v>
      </c>
      <c r="AA741" s="53">
        <v>-2.7711166694643902E-16</v>
      </c>
      <c r="AB741" s="53">
        <v>-1.0064171718227001E-16</v>
      </c>
      <c r="AC741" s="53">
        <v>-3.3772463992054498E-17</v>
      </c>
      <c r="AD741" s="53">
        <v>-2.6213753390180702E-16</v>
      </c>
      <c r="AE741" s="53">
        <v>8.7800000000000003E-2</v>
      </c>
      <c r="AF741" s="53">
        <v>-9.27903587299994E-18</v>
      </c>
      <c r="AG741" s="53">
        <v>-3.1911973064069302E-17</v>
      </c>
      <c r="AH741" s="53">
        <v>2.5133333333333299E-2</v>
      </c>
      <c r="AI741" s="53">
        <v>1.9999999999996999E-3</v>
      </c>
      <c r="AJ741" s="53">
        <v>-3.9404590701508401E-16</v>
      </c>
      <c r="AK741" s="53">
        <v>-3.3520408670994999E-16</v>
      </c>
      <c r="AL741" s="53">
        <v>3.0633333333333301E-2</v>
      </c>
      <c r="AM741" s="53">
        <v>-2.6098567751375898E-16</v>
      </c>
      <c r="AN741" s="53">
        <v>3.1527745528466802E-4</v>
      </c>
      <c r="AO741" s="53">
        <v>1.35044717155693E-3</v>
      </c>
      <c r="AP741" s="53">
        <v>5.3488980299301004E-3</v>
      </c>
      <c r="AQ741" s="53">
        <v>4.4508387826661397E-3</v>
      </c>
      <c r="AR741" s="53">
        <v>1.29987248567435E-3</v>
      </c>
      <c r="AS741" s="53">
        <v>2.2204460492503101E-16</v>
      </c>
      <c r="AT741" s="53">
        <v>1.2446748208314699E-4</v>
      </c>
      <c r="AU741" s="53">
        <v>6.9529059579401198E-2</v>
      </c>
      <c r="AV741" s="53">
        <v>1.9623351728666801E-4</v>
      </c>
      <c r="AW741" s="53">
        <v>0.170850094431898</v>
      </c>
      <c r="AX741" s="53">
        <v>2.0692247327882598E-6</v>
      </c>
      <c r="AY741" s="53">
        <v>8.9877361688086698E-3</v>
      </c>
      <c r="AZ741" s="53">
        <v>2.2204460492503101E-16</v>
      </c>
      <c r="BA741" s="53">
        <v>2.2204460492503101E-16</v>
      </c>
      <c r="BB741" s="53">
        <v>3.6197726210497202E-3</v>
      </c>
      <c r="BC741" s="53">
        <v>2.2204460492503101E-16</v>
      </c>
      <c r="BD741" s="53">
        <v>1.29245811600917E-3</v>
      </c>
      <c r="BE741" s="53">
        <v>8.7603770655767198E-9</v>
      </c>
      <c r="BF741" s="53">
        <v>2.2204460492503101E-16</v>
      </c>
      <c r="BG741" s="53">
        <v>8.1732685068303796E-4</v>
      </c>
      <c r="BH741" s="53">
        <v>0.35453219420017001</v>
      </c>
      <c r="BI741" s="53">
        <v>1.89113322420318E-3</v>
      </c>
      <c r="BJ741" s="53">
        <v>1.14989470106453E-4</v>
      </c>
      <c r="BK741" s="53">
        <v>0.22900475338248899</v>
      </c>
      <c r="BL741" s="53">
        <v>3.0531332238983702E-13</v>
      </c>
      <c r="BN741" s="5">
        <f t="shared" si="52"/>
        <v>1</v>
      </c>
      <c r="BO741" s="5">
        <f t="shared" si="53"/>
        <v>0</v>
      </c>
      <c r="BQ741" s="5">
        <f t="shared" si="54"/>
        <v>1</v>
      </c>
      <c r="BR741" s="5">
        <f t="shared" si="55"/>
        <v>0</v>
      </c>
    </row>
    <row r="742" spans="1:70" x14ac:dyDescent="0.35">
      <c r="A742">
        <v>741</v>
      </c>
      <c r="B742" t="s">
        <v>2131</v>
      </c>
      <c r="C742">
        <v>5.6</v>
      </c>
      <c r="D742">
        <v>2.7</v>
      </c>
      <c r="E742">
        <v>2.2999999999999998</v>
      </c>
      <c r="F742">
        <v>2.0699999999999998</v>
      </c>
      <c r="G742">
        <v>2.4300000000000002</v>
      </c>
      <c r="H742">
        <v>1.17</v>
      </c>
      <c r="I742">
        <v>48.21</v>
      </c>
      <c r="K742" t="s">
        <v>2102</v>
      </c>
      <c r="L742">
        <v>2750</v>
      </c>
      <c r="M742" t="s">
        <v>104</v>
      </c>
      <c r="N742" t="s">
        <v>1370</v>
      </c>
      <c r="O742" s="53">
        <v>5.1166666666666701E-2</v>
      </c>
      <c r="P742" s="53">
        <v>4.42666666666666E-2</v>
      </c>
      <c r="Q742" s="53">
        <v>8.9466666666666694E-2</v>
      </c>
      <c r="R742" s="53">
        <v>0.89749523809523801</v>
      </c>
      <c r="S742" s="53">
        <v>1.9999999999998699E-3</v>
      </c>
      <c r="T742" s="53">
        <v>-2.60069743518443E-17</v>
      </c>
      <c r="U742" s="53">
        <v>-2.9365399001335398E-17</v>
      </c>
      <c r="V742" s="53">
        <v>9.8299999999999998E-2</v>
      </c>
      <c r="W742" s="53">
        <v>1.1999999999999799E-3</v>
      </c>
      <c r="X742" s="53">
        <v>9.9999999999978101E-4</v>
      </c>
      <c r="Y742" s="53">
        <v>-1.8901546994243299E-16</v>
      </c>
      <c r="Z742" s="53">
        <v>-2.8296809340133698E-16</v>
      </c>
      <c r="AA742" s="53">
        <v>1.49999999999974E-3</v>
      </c>
      <c r="AB742" s="53">
        <v>-9.6089802781307304E-17</v>
      </c>
      <c r="AC742" s="53">
        <v>-3.2245039971456898E-17</v>
      </c>
      <c r="AD742" s="53">
        <v>-2.5397739467081201E-16</v>
      </c>
      <c r="AE742" s="53">
        <v>0.16213333333333299</v>
      </c>
      <c r="AF742" s="53">
        <v>-9.1298496540659402E-18</v>
      </c>
      <c r="AG742" s="53">
        <v>-3.1873809147597901E-17</v>
      </c>
      <c r="AH742" s="53">
        <v>2.3966666666666601E-2</v>
      </c>
      <c r="AI742" s="53">
        <v>-2.8155255904494E-16</v>
      </c>
      <c r="AJ742" s="53">
        <v>5.9999999999996697E-3</v>
      </c>
      <c r="AK742" s="53">
        <v>2.7999999999996699E-3</v>
      </c>
      <c r="AL742" s="53">
        <v>5.5366666666666703E-2</v>
      </c>
      <c r="AM742" s="53">
        <v>-2.42209030609786E-16</v>
      </c>
      <c r="AN742" s="53">
        <v>9.0431216726725205E-5</v>
      </c>
      <c r="AO742" s="53">
        <v>1.25107012252949E-2</v>
      </c>
      <c r="AP742" s="53">
        <v>3.03065118472477E-2</v>
      </c>
      <c r="AQ742" s="53">
        <v>2.8383443508192101E-3</v>
      </c>
      <c r="AR742" s="53">
        <v>3.7429554812362702E-4</v>
      </c>
      <c r="AS742" s="53">
        <v>2.2204460492503101E-16</v>
      </c>
      <c r="AT742" s="53">
        <v>8.1308583394429501E-5</v>
      </c>
      <c r="AU742" s="53">
        <v>8.8244046741550397E-2</v>
      </c>
      <c r="AV742" s="53">
        <v>3.5068829993185397E-5</v>
      </c>
      <c r="AW742" s="53">
        <v>0.13142994839390501</v>
      </c>
      <c r="AX742" s="53">
        <v>6.2953196077585599E-7</v>
      </c>
      <c r="AY742" s="53">
        <v>4.20479708973448E-3</v>
      </c>
      <c r="AZ742" s="53">
        <v>2.2204460492503101E-16</v>
      </c>
      <c r="BA742" s="53">
        <v>2.2204460492503101E-16</v>
      </c>
      <c r="BB742" s="53">
        <v>2.7619333167392302E-3</v>
      </c>
      <c r="BC742" s="53">
        <v>2.2204460492503101E-16</v>
      </c>
      <c r="BD742" s="53">
        <v>7.7315610059441203E-4</v>
      </c>
      <c r="BE742" s="53">
        <v>3.48003463456676E-8</v>
      </c>
      <c r="BF742" s="53">
        <v>2.2204460492503101E-16</v>
      </c>
      <c r="BG742" s="53">
        <v>2.1677177956829202E-3</v>
      </c>
      <c r="BH742" s="53">
        <v>0.46039754065459898</v>
      </c>
      <c r="BI742" s="53">
        <v>5.0178749217178499E-3</v>
      </c>
      <c r="BJ742" s="53">
        <v>2.90607980958226E-5</v>
      </c>
      <c r="BK742" s="53">
        <v>0.22621149694185</v>
      </c>
      <c r="BL742" s="53">
        <v>4.2580324437488701E-13</v>
      </c>
      <c r="BN742" s="5">
        <f t="shared" si="52"/>
        <v>1</v>
      </c>
      <c r="BO742" s="5">
        <f t="shared" si="53"/>
        <v>0</v>
      </c>
      <c r="BQ742" s="5">
        <f t="shared" si="54"/>
        <v>1</v>
      </c>
      <c r="BR742" s="5">
        <f t="shared" si="55"/>
        <v>0</v>
      </c>
    </row>
    <row r="743" spans="1:70" x14ac:dyDescent="0.35">
      <c r="A743">
        <v>742</v>
      </c>
      <c r="B743" t="s">
        <v>2132</v>
      </c>
      <c r="C743">
        <v>6</v>
      </c>
      <c r="D743">
        <v>2.8</v>
      </c>
      <c r="E743">
        <v>2.5</v>
      </c>
      <c r="F743">
        <v>2.14</v>
      </c>
      <c r="G743">
        <v>2.4</v>
      </c>
      <c r="H743">
        <v>1.1200000000000001</v>
      </c>
      <c r="I743">
        <v>46.67</v>
      </c>
      <c r="K743" t="s">
        <v>2102</v>
      </c>
      <c r="L743">
        <v>2750</v>
      </c>
      <c r="M743" t="s">
        <v>104</v>
      </c>
      <c r="N743" t="s">
        <v>1370</v>
      </c>
      <c r="O743" s="53">
        <v>4.3266666666666703E-2</v>
      </c>
      <c r="P743" s="53">
        <v>1.19999999999999E-2</v>
      </c>
      <c r="Q743" s="53">
        <v>3.2133333333333298E-2</v>
      </c>
      <c r="R743" s="53">
        <v>0.88821831501831505</v>
      </c>
      <c r="S743" s="53">
        <v>3.1E-2</v>
      </c>
      <c r="T743" s="53">
        <v>-2.72837308301632E-17</v>
      </c>
      <c r="U743" s="53">
        <v>-2.9672445056583298E-17</v>
      </c>
      <c r="V743" s="53">
        <v>0.17786666666666701</v>
      </c>
      <c r="W743" s="53">
        <v>-2.7339241981394501E-17</v>
      </c>
      <c r="X743" s="53">
        <v>4.9999999999997902E-3</v>
      </c>
      <c r="Y743" s="53">
        <v>-1.9062529332813899E-16</v>
      </c>
      <c r="Z743" s="53">
        <v>-3.0431213104975498E-16</v>
      </c>
      <c r="AA743" s="53">
        <v>-2.7475244301911099E-16</v>
      </c>
      <c r="AB743" s="53">
        <v>-9.9947827791879705E-17</v>
      </c>
      <c r="AC743" s="53">
        <v>-3.42954831200615E-17</v>
      </c>
      <c r="AD743" s="53">
        <v>-2.5839053119369702E-16</v>
      </c>
      <c r="AE743" s="53">
        <v>6.9900000000000004E-2</v>
      </c>
      <c r="AF743" s="53">
        <v>-9.3085261720915494E-18</v>
      </c>
      <c r="AG743" s="53">
        <v>-3.1936259192733E-17</v>
      </c>
      <c r="AH743" s="53">
        <v>2.4633333333333299E-2</v>
      </c>
      <c r="AI743" s="53">
        <v>1.9999999999996999E-3</v>
      </c>
      <c r="AJ743" s="53">
        <v>-3.3772984409097299E-16</v>
      </c>
      <c r="AK743" s="53">
        <v>7.9999999999967196E-4</v>
      </c>
      <c r="AL743" s="53">
        <v>0.13639999999999999</v>
      </c>
      <c r="AM743" s="53">
        <v>-2.6098567751375898E-16</v>
      </c>
      <c r="AN743" s="53">
        <v>2.5349148205813199E-5</v>
      </c>
      <c r="AO743" s="53">
        <v>1.3457174719175199E-4</v>
      </c>
      <c r="AP743" s="53">
        <v>2.6576561647580502E-2</v>
      </c>
      <c r="AQ743" s="53">
        <v>5.69082907934799E-2</v>
      </c>
      <c r="AR743" s="53">
        <v>6.5402853137531698E-4</v>
      </c>
      <c r="AS743" s="53">
        <v>2.2204460492503101E-16</v>
      </c>
      <c r="AT743" s="53">
        <v>2.4590365685220599E-4</v>
      </c>
      <c r="AU743" s="53">
        <v>2.9500233510405E-2</v>
      </c>
      <c r="AV743" s="53">
        <v>2.6967113629558601E-4</v>
      </c>
      <c r="AW743" s="53">
        <v>0.104388475559951</v>
      </c>
      <c r="AX743" s="53">
        <v>1.7972939803081301E-5</v>
      </c>
      <c r="AY743" s="53">
        <v>1.81778680847853E-2</v>
      </c>
      <c r="AZ743" s="53">
        <v>2.2204460492503101E-16</v>
      </c>
      <c r="BA743" s="53">
        <v>2.2204460492503101E-16</v>
      </c>
      <c r="BB743" s="53">
        <v>7.7914705357794503E-3</v>
      </c>
      <c r="BC743" s="53">
        <v>2.2204460492503101E-16</v>
      </c>
      <c r="BD743" s="53">
        <v>1.8655678948747E-3</v>
      </c>
      <c r="BE743" s="53">
        <v>3.4754086561696698E-10</v>
      </c>
      <c r="BF743" s="53">
        <v>2.2204460492503101E-16</v>
      </c>
      <c r="BG743" s="53">
        <v>1.3219934431094101E-3</v>
      </c>
      <c r="BH743" s="53">
        <v>0.28287241993995699</v>
      </c>
      <c r="BI743" s="53">
        <v>1.11385819686302E-2</v>
      </c>
      <c r="BJ743" s="53">
        <v>1.2280214149982099E-5</v>
      </c>
      <c r="BK743" s="53">
        <v>0.30996339249903798</v>
      </c>
      <c r="BL743" s="53">
        <v>1.04492848214166E-11</v>
      </c>
      <c r="BN743" s="5">
        <f t="shared" si="52"/>
        <v>1</v>
      </c>
      <c r="BO743" s="5">
        <f t="shared" si="53"/>
        <v>0</v>
      </c>
      <c r="BQ743" s="5">
        <f t="shared" si="54"/>
        <v>1</v>
      </c>
      <c r="BR743" s="5">
        <f t="shared" si="55"/>
        <v>0</v>
      </c>
    </row>
    <row r="744" spans="1:70" x14ac:dyDescent="0.35">
      <c r="A744">
        <v>743</v>
      </c>
      <c r="B744" t="s">
        <v>2133</v>
      </c>
      <c r="C744">
        <v>6</v>
      </c>
      <c r="D744">
        <v>2.7</v>
      </c>
      <c r="E744">
        <v>2.7</v>
      </c>
      <c r="F744">
        <v>2.2200000000000002</v>
      </c>
      <c r="G744">
        <v>2.2200000000000002</v>
      </c>
      <c r="H744">
        <v>1</v>
      </c>
      <c r="I744">
        <v>45</v>
      </c>
      <c r="K744" t="s">
        <v>2102</v>
      </c>
      <c r="L744">
        <v>2750</v>
      </c>
      <c r="M744" t="s">
        <v>104</v>
      </c>
      <c r="N744" t="s">
        <v>1370</v>
      </c>
      <c r="O744" s="53">
        <v>7.9033333333333303E-2</v>
      </c>
      <c r="P744" s="53">
        <v>0.17155238095238101</v>
      </c>
      <c r="Q744" s="53">
        <v>1.3899999999999999E-2</v>
      </c>
      <c r="R744" s="53">
        <v>0.32536020646020603</v>
      </c>
      <c r="S744" s="53">
        <v>2.6833333333333299E-2</v>
      </c>
      <c r="T744" s="53">
        <v>-2.5618396293225501E-17</v>
      </c>
      <c r="U744" s="53">
        <v>-2.9455604622086198E-17</v>
      </c>
      <c r="V744" s="53">
        <v>0.55526666666666702</v>
      </c>
      <c r="W744" s="53">
        <v>-2.7228219678932001E-17</v>
      </c>
      <c r="X744" s="53">
        <v>2.9999999999998101E-3</v>
      </c>
      <c r="Y744" s="53">
        <v>-1.8546275626363199E-16</v>
      </c>
      <c r="Z744" s="53">
        <v>-3.0422886432290902E-16</v>
      </c>
      <c r="AA744" s="53">
        <v>9.9999999999971206E-4</v>
      </c>
      <c r="AB744" s="53">
        <v>8.0666666666666508E-3</v>
      </c>
      <c r="AC744" s="53">
        <v>-3.5339786652599502E-17</v>
      </c>
      <c r="AD744" s="53">
        <v>2.9999999999997702E-3</v>
      </c>
      <c r="AE744" s="53">
        <v>2.5399999999999999E-2</v>
      </c>
      <c r="AF744" s="53">
        <v>-9.3258734068513201E-18</v>
      </c>
      <c r="AG744" s="53">
        <v>-3.1891156382357598E-17</v>
      </c>
      <c r="AH744" s="53">
        <v>4.1799999999999997E-2</v>
      </c>
      <c r="AI744" s="53">
        <v>3.3333333333330399E-3</v>
      </c>
      <c r="AJ744" s="53">
        <v>6.6666666666635602E-4</v>
      </c>
      <c r="AK744" s="53">
        <v>-3.3051339443090899E-16</v>
      </c>
      <c r="AL744" s="53">
        <v>0.53553310578310598</v>
      </c>
      <c r="AM744" s="53">
        <v>-2.6134649999676201E-16</v>
      </c>
      <c r="AN744" s="53">
        <v>1.47402112297819E-4</v>
      </c>
      <c r="AO744" s="53">
        <v>7.2875515276658002E-7</v>
      </c>
      <c r="AP744" s="53">
        <v>5.6478647964856602E-3</v>
      </c>
      <c r="AQ744" s="53">
        <v>0.85840404262991798</v>
      </c>
      <c r="AR744" s="53">
        <v>2.5333925195915302E-3</v>
      </c>
      <c r="AS744" s="53">
        <v>2.2204460492503101E-16</v>
      </c>
      <c r="AT744" s="53">
        <v>2.0264249486306001E-4</v>
      </c>
      <c r="AU744" s="53">
        <v>5.1120738321868697E-2</v>
      </c>
      <c r="AV744" s="53">
        <v>2.7845083571142201E-4</v>
      </c>
      <c r="AW744" s="53">
        <v>8.7013866907715801E-2</v>
      </c>
      <c r="AX744" s="53">
        <v>1.1581795753785199E-4</v>
      </c>
      <c r="AY744" s="53">
        <v>3.4141734065999602E-2</v>
      </c>
      <c r="AZ744" s="53">
        <v>2.2204460492503101E-16</v>
      </c>
      <c r="BA744" s="53">
        <v>2.2204460492503101E-16</v>
      </c>
      <c r="BB744" s="53">
        <v>1.7865203502663501E-2</v>
      </c>
      <c r="BC744" s="53">
        <v>2.2204460492503101E-16</v>
      </c>
      <c r="BD744" s="53">
        <v>7.1917935319018604E-3</v>
      </c>
      <c r="BE744" s="53">
        <v>2.6737868636812598E-13</v>
      </c>
      <c r="BF744" s="53">
        <v>2.2204460492503101E-16</v>
      </c>
      <c r="BG744" s="53">
        <v>3.4524978325197299E-4</v>
      </c>
      <c r="BH744" s="53">
        <v>0.157053082820311</v>
      </c>
      <c r="BI744" s="53">
        <v>5.7342840920588199E-3</v>
      </c>
      <c r="BJ744" s="53">
        <v>3.3116271722398601E-4</v>
      </c>
      <c r="BK744" s="53">
        <v>0.51748732250247298</v>
      </c>
      <c r="BL744" s="53">
        <v>8.2219407465215102E-11</v>
      </c>
      <c r="BN744" s="5">
        <f t="shared" si="52"/>
        <v>0</v>
      </c>
      <c r="BO744" s="5">
        <f t="shared" si="53"/>
        <v>1</v>
      </c>
      <c r="BQ744" s="5">
        <f t="shared" si="54"/>
        <v>2</v>
      </c>
      <c r="BR744" s="5">
        <f t="shared" si="55"/>
        <v>2</v>
      </c>
    </row>
    <row r="745" spans="1:70" x14ac:dyDescent="0.35">
      <c r="A745">
        <v>744</v>
      </c>
      <c r="B745" t="s">
        <v>2134</v>
      </c>
      <c r="C745">
        <v>6.1</v>
      </c>
      <c r="D745">
        <v>2.6</v>
      </c>
      <c r="E745">
        <v>2.4</v>
      </c>
      <c r="F745">
        <v>2.35</v>
      </c>
      <c r="G745">
        <v>2.54</v>
      </c>
      <c r="H745">
        <v>1.08</v>
      </c>
      <c r="I745">
        <v>42.62</v>
      </c>
      <c r="K745" t="s">
        <v>2102</v>
      </c>
      <c r="L745">
        <v>2750</v>
      </c>
      <c r="M745" t="s">
        <v>104</v>
      </c>
      <c r="N745" t="s">
        <v>1370</v>
      </c>
      <c r="O745" s="53">
        <v>2.5366666666666701E-2</v>
      </c>
      <c r="P745" s="53">
        <v>-5.2152726581766697E-16</v>
      </c>
      <c r="Q745" s="53">
        <v>7.0999999999999102E-3</v>
      </c>
      <c r="R745" s="53">
        <v>0.34189999999999998</v>
      </c>
      <c r="S745" s="53">
        <v>0.109866666666667</v>
      </c>
      <c r="T745" s="53">
        <v>5.2714285714285701E-3</v>
      </c>
      <c r="U745" s="53">
        <v>1.9999999999999801E-3</v>
      </c>
      <c r="V745" s="53">
        <v>0.45023333333333299</v>
      </c>
      <c r="W745" s="53">
        <v>-2.6811886044697499E-17</v>
      </c>
      <c r="X745" s="53">
        <v>3.4999999999998001E-3</v>
      </c>
      <c r="Y745" s="53">
        <v>-1.8990364836213299E-16</v>
      </c>
      <c r="Z745" s="53">
        <v>-3.0384028626428999E-16</v>
      </c>
      <c r="AA745" s="53">
        <v>4.8999999999997197E-3</v>
      </c>
      <c r="AB745" s="53">
        <v>1.09333333333333E-2</v>
      </c>
      <c r="AC745" s="53">
        <v>-3.3206944138886002E-17</v>
      </c>
      <c r="AD745" s="53">
        <v>-2.4424906541753401E-16</v>
      </c>
      <c r="AE745" s="53">
        <v>2.32333333333333E-2</v>
      </c>
      <c r="AF745" s="53">
        <v>-9.2495455739083398E-18</v>
      </c>
      <c r="AG745" s="53">
        <v>-3.18894216588816E-17</v>
      </c>
      <c r="AH745" s="53">
        <v>2.8333333333332E-3</v>
      </c>
      <c r="AI745" s="53">
        <v>-3.5935143749554801E-16</v>
      </c>
      <c r="AJ745" s="53">
        <v>9.8199999999999996E-2</v>
      </c>
      <c r="AK745" s="53">
        <v>-3.3156810630430299E-16</v>
      </c>
      <c r="AL745" s="53">
        <v>0.406373015873016</v>
      </c>
      <c r="AM745" s="53">
        <v>-2.43277620270987E-16</v>
      </c>
      <c r="AN745" s="53">
        <v>1.51191605252236E-7</v>
      </c>
      <c r="AO745" s="53">
        <v>3.8785992365660998E-8</v>
      </c>
      <c r="AP745" s="53">
        <v>0.32964494541188599</v>
      </c>
      <c r="AQ745" s="53">
        <v>0.93467372909236102</v>
      </c>
      <c r="AR745" s="53">
        <v>8.7653414081971696E-5</v>
      </c>
      <c r="AS745" s="53">
        <v>2.2204460492503101E-16</v>
      </c>
      <c r="AT745" s="53">
        <v>6.73013986241742E-4</v>
      </c>
      <c r="AU745" s="53">
        <v>1.4950190493106001E-2</v>
      </c>
      <c r="AV745" s="53">
        <v>3.0500671176848301E-5</v>
      </c>
      <c r="AW745" s="53">
        <v>1.6004711286639502E-2</v>
      </c>
      <c r="AX745" s="53">
        <v>1.0396052065952701E-3</v>
      </c>
      <c r="AY745" s="53">
        <v>6.0714064440221703E-3</v>
      </c>
      <c r="AZ745" s="53">
        <v>2.2204460492503101E-16</v>
      </c>
      <c r="BA745" s="53">
        <v>2.2204460492503101E-16</v>
      </c>
      <c r="BB745" s="53">
        <v>8.58746290672769E-3</v>
      </c>
      <c r="BC745" s="53">
        <v>2.2204460492503101E-16</v>
      </c>
      <c r="BD745" s="53">
        <v>5.7376885117938897E-3</v>
      </c>
      <c r="BE745" s="53">
        <v>2.2204460492503101E-16</v>
      </c>
      <c r="BF745" s="53">
        <v>2.2204460492503101E-16</v>
      </c>
      <c r="BG745" s="53">
        <v>3.2811545541293501E-3</v>
      </c>
      <c r="BH745" s="53">
        <v>9.0011864014772999E-2</v>
      </c>
      <c r="BI745" s="53">
        <v>0.124107083110831</v>
      </c>
      <c r="BJ745" s="53">
        <v>3.31874286918314E-7</v>
      </c>
      <c r="BK745" s="53">
        <v>0.50255826267996195</v>
      </c>
      <c r="BL745" s="53">
        <v>3.3030977462086201E-8</v>
      </c>
      <c r="BN745" s="5">
        <f t="shared" si="52"/>
        <v>0</v>
      </c>
      <c r="BO745" s="5">
        <f t="shared" si="53"/>
        <v>1</v>
      </c>
      <c r="BQ745" s="5">
        <f t="shared" si="54"/>
        <v>0</v>
      </c>
      <c r="BR745" s="5">
        <f t="shared" si="55"/>
        <v>2</v>
      </c>
    </row>
    <row r="746" spans="1:70" x14ac:dyDescent="0.35">
      <c r="A746">
        <v>745</v>
      </c>
      <c r="B746" t="s">
        <v>2135</v>
      </c>
      <c r="C746">
        <v>6</v>
      </c>
      <c r="D746">
        <v>3.2</v>
      </c>
      <c r="E746">
        <v>2.5</v>
      </c>
      <c r="F746">
        <v>1.88</v>
      </c>
      <c r="G746">
        <v>2.4</v>
      </c>
      <c r="H746">
        <v>1.28</v>
      </c>
      <c r="I746">
        <v>53.33</v>
      </c>
      <c r="K746" t="s">
        <v>2102</v>
      </c>
      <c r="L746">
        <v>2750</v>
      </c>
      <c r="M746" t="s">
        <v>104</v>
      </c>
      <c r="N746" t="s">
        <v>1370</v>
      </c>
      <c r="O746" s="53">
        <v>9.1133333333333399E-2</v>
      </c>
      <c r="P746" s="53">
        <v>9.9666666666666695E-2</v>
      </c>
      <c r="Q746" s="53">
        <v>0.22459999999999999</v>
      </c>
      <c r="R746" s="53">
        <v>0.90036666666666698</v>
      </c>
      <c r="S746" s="53">
        <v>-1.4516166046973901E-16</v>
      </c>
      <c r="T746" s="53">
        <v>-2.6950663922775699E-17</v>
      </c>
      <c r="U746" s="53">
        <v>-2.9854591021560901E-17</v>
      </c>
      <c r="V746" s="53">
        <v>9.3333333333332196E-3</v>
      </c>
      <c r="W746" s="53">
        <v>-2.7255975254547599E-17</v>
      </c>
      <c r="X746" s="53">
        <v>1.02333333333331E-2</v>
      </c>
      <c r="Y746" s="53">
        <v>-1.9073631563060199E-16</v>
      </c>
      <c r="Z746" s="53">
        <v>-2.9870550477539799E-16</v>
      </c>
      <c r="AA746" s="53">
        <v>-2.9140578838848798E-16</v>
      </c>
      <c r="AB746" s="53">
        <v>-1.1698975121987599E-16</v>
      </c>
      <c r="AC746" s="53">
        <v>-2.8832838894210502E-17</v>
      </c>
      <c r="AD746" s="53">
        <v>-1.8540724511240101E-16</v>
      </c>
      <c r="AE746" s="53">
        <v>1.5699999999999999E-2</v>
      </c>
      <c r="AF746" s="53">
        <v>-9.2963831077597107E-18</v>
      </c>
      <c r="AG746" s="53">
        <v>-3.1873809147597901E-17</v>
      </c>
      <c r="AH746" s="53">
        <v>3.1099999999999999E-2</v>
      </c>
      <c r="AI746" s="53">
        <v>2.9999999999997099E-3</v>
      </c>
      <c r="AJ746" s="53">
        <v>7.59999999999966E-3</v>
      </c>
      <c r="AK746" s="53">
        <v>-3.2343572264892399E-16</v>
      </c>
      <c r="AL746" s="53">
        <v>2.5999999999997501E-3</v>
      </c>
      <c r="AM746" s="53">
        <v>-2.6098567751375898E-16</v>
      </c>
      <c r="AN746" s="53">
        <v>9.8314423719862709E-4</v>
      </c>
      <c r="AO746" s="53">
        <v>0.26847967637574599</v>
      </c>
      <c r="AP746" s="53">
        <v>4.2359016700091998E-4</v>
      </c>
      <c r="AQ746" s="53">
        <v>2.1774125978019999E-7</v>
      </c>
      <c r="AR746" s="53">
        <v>1.29134491845673E-3</v>
      </c>
      <c r="AS746" s="53">
        <v>2.2204460492503101E-16</v>
      </c>
      <c r="AT746" s="53">
        <v>1.20107522495853E-4</v>
      </c>
      <c r="AU746" s="53">
        <v>8.2186180341675893E-3</v>
      </c>
      <c r="AV746" s="53">
        <v>3.0296805006007001E-3</v>
      </c>
      <c r="AW746" s="53">
        <v>0.43247261940833998</v>
      </c>
      <c r="AX746" s="53">
        <v>1.34903354923564E-9</v>
      </c>
      <c r="AY746" s="53">
        <v>1.45610404551197E-3</v>
      </c>
      <c r="AZ746" s="53">
        <v>2.2204460492503101E-16</v>
      </c>
      <c r="BA746" s="53">
        <v>2.2204460492503101E-16</v>
      </c>
      <c r="BB746" s="53">
        <v>3.7177364884522998E-4</v>
      </c>
      <c r="BC746" s="53">
        <v>2.2204460492503101E-16</v>
      </c>
      <c r="BD746" s="53">
        <v>7.8179254477391306E-5</v>
      </c>
      <c r="BE746" s="53">
        <v>1.0309631911167401E-4</v>
      </c>
      <c r="BF746" s="53">
        <v>2.2204460492503101E-16</v>
      </c>
      <c r="BG746" s="53">
        <v>1.19199378231844E-3</v>
      </c>
      <c r="BH746" s="53">
        <v>0.524668039898188</v>
      </c>
      <c r="BI746" s="53">
        <v>2.9885294928128699E-4</v>
      </c>
      <c r="BJ746" s="53">
        <v>1.51665791653135E-5</v>
      </c>
      <c r="BK746" s="53">
        <v>2.1037485785315502E-2</v>
      </c>
      <c r="BL746" s="53">
        <v>2.2204460492503101E-16</v>
      </c>
      <c r="BN746" s="5">
        <f t="shared" si="52"/>
        <v>1</v>
      </c>
      <c r="BO746" s="5">
        <f t="shared" si="53"/>
        <v>0</v>
      </c>
      <c r="BQ746" s="5">
        <f t="shared" si="54"/>
        <v>1</v>
      </c>
      <c r="BR746" s="5">
        <f t="shared" si="55"/>
        <v>1</v>
      </c>
    </row>
    <row r="747" spans="1:70" x14ac:dyDescent="0.35">
      <c r="A747">
        <v>746</v>
      </c>
      <c r="B747" t="s">
        <v>2136</v>
      </c>
      <c r="C747">
        <v>6</v>
      </c>
      <c r="D747">
        <v>2.7</v>
      </c>
      <c r="E747">
        <v>2.7</v>
      </c>
      <c r="F747">
        <v>2.2200000000000002</v>
      </c>
      <c r="G747">
        <v>2.2200000000000002</v>
      </c>
      <c r="H747">
        <v>1</v>
      </c>
      <c r="I747">
        <v>45</v>
      </c>
      <c r="K747" t="s">
        <v>2102</v>
      </c>
      <c r="L747">
        <v>2750</v>
      </c>
      <c r="M747" t="s">
        <v>104</v>
      </c>
      <c r="N747" t="s">
        <v>1370</v>
      </c>
      <c r="O747" s="53">
        <v>7.9033333333333303E-2</v>
      </c>
      <c r="P747" s="53">
        <v>0.17155238095238101</v>
      </c>
      <c r="Q747" s="53">
        <v>1.3899999999999999E-2</v>
      </c>
      <c r="R747" s="53">
        <v>0.32536020646020603</v>
      </c>
      <c r="S747" s="53">
        <v>2.6833333333333299E-2</v>
      </c>
      <c r="T747" s="53">
        <v>-2.5618396293225501E-17</v>
      </c>
      <c r="U747" s="53">
        <v>-2.9455604622086198E-17</v>
      </c>
      <c r="V747" s="53">
        <v>0.55526666666666702</v>
      </c>
      <c r="W747" s="53">
        <v>-2.7228219678932001E-17</v>
      </c>
      <c r="X747" s="53">
        <v>2.9999999999998101E-3</v>
      </c>
      <c r="Y747" s="53">
        <v>-1.8546275626363199E-16</v>
      </c>
      <c r="Z747" s="53">
        <v>-3.0422886432290902E-16</v>
      </c>
      <c r="AA747" s="53">
        <v>9.9999999999971206E-4</v>
      </c>
      <c r="AB747" s="53">
        <v>8.0666666666666508E-3</v>
      </c>
      <c r="AC747" s="53">
        <v>-3.5339786652599502E-17</v>
      </c>
      <c r="AD747" s="53">
        <v>2.9999999999997702E-3</v>
      </c>
      <c r="AE747" s="53">
        <v>2.5399999999999999E-2</v>
      </c>
      <c r="AF747" s="53">
        <v>-9.3258734068513201E-18</v>
      </c>
      <c r="AG747" s="53">
        <v>-3.1891156382357598E-17</v>
      </c>
      <c r="AH747" s="53">
        <v>4.1799999999999997E-2</v>
      </c>
      <c r="AI747" s="53">
        <v>3.3333333333330399E-3</v>
      </c>
      <c r="AJ747" s="53">
        <v>6.6666666666635602E-4</v>
      </c>
      <c r="AK747" s="53">
        <v>-3.3051339443090899E-16</v>
      </c>
      <c r="AL747" s="53">
        <v>0.53553310578310598</v>
      </c>
      <c r="AM747" s="53">
        <v>-2.6134649999676201E-16</v>
      </c>
      <c r="AN747" s="53">
        <v>1.47402112297819E-4</v>
      </c>
      <c r="AO747" s="53">
        <v>7.2875515276658002E-7</v>
      </c>
      <c r="AP747" s="53">
        <v>5.6478647964856602E-3</v>
      </c>
      <c r="AQ747" s="53">
        <v>0.85840404262991798</v>
      </c>
      <c r="AR747" s="53">
        <v>2.5333925195915302E-3</v>
      </c>
      <c r="AS747" s="53">
        <v>2.2204460492503101E-16</v>
      </c>
      <c r="AT747" s="53">
        <v>2.0264249486306001E-4</v>
      </c>
      <c r="AU747" s="53">
        <v>5.1120738321868697E-2</v>
      </c>
      <c r="AV747" s="53">
        <v>2.7845083571142201E-4</v>
      </c>
      <c r="AW747" s="53">
        <v>8.7013866907715801E-2</v>
      </c>
      <c r="AX747" s="53">
        <v>1.1581795753785199E-4</v>
      </c>
      <c r="AY747" s="53">
        <v>3.4141734065999602E-2</v>
      </c>
      <c r="AZ747" s="53">
        <v>2.2204460492503101E-16</v>
      </c>
      <c r="BA747" s="53">
        <v>2.2204460492503101E-16</v>
      </c>
      <c r="BB747" s="53">
        <v>1.7865203502663501E-2</v>
      </c>
      <c r="BC747" s="53">
        <v>2.2204460492503101E-16</v>
      </c>
      <c r="BD747" s="53">
        <v>7.1917935319018604E-3</v>
      </c>
      <c r="BE747" s="53">
        <v>2.6737868636812598E-13</v>
      </c>
      <c r="BF747" s="53">
        <v>2.2204460492503101E-16</v>
      </c>
      <c r="BG747" s="53">
        <v>3.4524978325197299E-4</v>
      </c>
      <c r="BH747" s="53">
        <v>0.157053082820311</v>
      </c>
      <c r="BI747" s="53">
        <v>5.7342840920588199E-3</v>
      </c>
      <c r="BJ747" s="53">
        <v>3.3116271722398601E-4</v>
      </c>
      <c r="BK747" s="53">
        <v>0.51748732250247298</v>
      </c>
      <c r="BL747" s="53">
        <v>8.2219407465215102E-11</v>
      </c>
      <c r="BN747" s="5">
        <f t="shared" si="52"/>
        <v>0</v>
      </c>
      <c r="BO747" s="5">
        <f t="shared" si="53"/>
        <v>1</v>
      </c>
      <c r="BQ747" s="5">
        <f t="shared" si="54"/>
        <v>2</v>
      </c>
      <c r="BR747" s="5">
        <f t="shared" si="55"/>
        <v>2</v>
      </c>
    </row>
    <row r="748" spans="1:70" x14ac:dyDescent="0.35">
      <c r="A748">
        <v>747</v>
      </c>
      <c r="B748" t="s">
        <v>2137</v>
      </c>
      <c r="C748">
        <v>6.1</v>
      </c>
      <c r="D748">
        <v>2.6</v>
      </c>
      <c r="E748">
        <v>2.5</v>
      </c>
      <c r="F748">
        <v>2.35</v>
      </c>
      <c r="G748">
        <v>2.44</v>
      </c>
      <c r="H748">
        <v>1.04</v>
      </c>
      <c r="I748">
        <v>42.62</v>
      </c>
      <c r="K748" t="s">
        <v>2102</v>
      </c>
      <c r="L748">
        <v>2750</v>
      </c>
      <c r="M748" t="s">
        <v>104</v>
      </c>
      <c r="N748" t="s">
        <v>1370</v>
      </c>
      <c r="O748" s="53">
        <v>2.5766666666666702E-2</v>
      </c>
      <c r="P748" s="53">
        <v>1.99666666666663E-2</v>
      </c>
      <c r="Q748" s="53">
        <v>9.5999999999999107E-3</v>
      </c>
      <c r="R748" s="53">
        <v>0.19223333333333301</v>
      </c>
      <c r="S748" s="53">
        <v>9.4633333333333305E-2</v>
      </c>
      <c r="T748" s="53">
        <v>3.3333333333330898E-4</v>
      </c>
      <c r="U748" s="53">
        <v>-2.9287336444916402E-17</v>
      </c>
      <c r="V748" s="53">
        <v>0.62066666666666703</v>
      </c>
      <c r="W748" s="53">
        <v>-2.6700863742235002E-17</v>
      </c>
      <c r="X748" s="53">
        <v>3.4999999999998001E-3</v>
      </c>
      <c r="Y748" s="53">
        <v>-1.8474111129762599E-16</v>
      </c>
      <c r="Z748" s="53">
        <v>-3.0381253068867398E-16</v>
      </c>
      <c r="AA748" s="53">
        <v>4.3999999999997201E-3</v>
      </c>
      <c r="AB748" s="53">
        <v>2.3366666666666699E-2</v>
      </c>
      <c r="AC748" s="53">
        <v>-3.4769929990741099E-17</v>
      </c>
      <c r="AD748" s="53">
        <v>1.59999999999977E-3</v>
      </c>
      <c r="AE748" s="53">
        <v>1.6566666666666702E-2</v>
      </c>
      <c r="AF748" s="53">
        <v>-9.2408719565284498E-18</v>
      </c>
      <c r="AG748" s="53">
        <v>-3.1925850851877201E-17</v>
      </c>
      <c r="AH748" s="53">
        <v>6.6666666666653405E-4</v>
      </c>
      <c r="AI748" s="53">
        <v>-3.6060043839825102E-16</v>
      </c>
      <c r="AJ748" s="53">
        <v>4.21333333333333E-2</v>
      </c>
      <c r="AK748" s="53">
        <v>-3.3703595470058201E-16</v>
      </c>
      <c r="AL748" s="53">
        <v>0.68456666666666699</v>
      </c>
      <c r="AM748" s="53">
        <v>-2.6098567751375898E-16</v>
      </c>
      <c r="AN748" s="53">
        <v>9.5622533437602995E-7</v>
      </c>
      <c r="AO748" s="53">
        <v>1.21863304737989E-8</v>
      </c>
      <c r="AP748" s="53">
        <v>0.157943211017914</v>
      </c>
      <c r="AQ748" s="53">
        <v>0.97181288109254604</v>
      </c>
      <c r="AR748" s="53">
        <v>2.5077488664857199E-4</v>
      </c>
      <c r="AS748" s="53">
        <v>2.2204460492503101E-16</v>
      </c>
      <c r="AT748" s="53">
        <v>5.1251396334418896E-4</v>
      </c>
      <c r="AU748" s="53">
        <v>1.8869471393642499E-2</v>
      </c>
      <c r="AV748" s="53">
        <v>5.1177075196859801E-5</v>
      </c>
      <c r="AW748" s="53">
        <v>2.2923116504563999E-2</v>
      </c>
      <c r="AX748" s="53">
        <v>8.7407309733809196E-4</v>
      </c>
      <c r="AY748" s="53">
        <v>9.5742007860400696E-3</v>
      </c>
      <c r="AZ748" s="53">
        <v>2.2204460492503101E-16</v>
      </c>
      <c r="BA748" s="53">
        <v>2.2204460492503101E-16</v>
      </c>
      <c r="BB748" s="53">
        <v>1.28307155305258E-2</v>
      </c>
      <c r="BC748" s="53">
        <v>2.2204460492503101E-16</v>
      </c>
      <c r="BD748" s="53">
        <v>7.28539066614943E-3</v>
      </c>
      <c r="BE748" s="53">
        <v>2.2204460492503101E-16</v>
      </c>
      <c r="BF748" s="53">
        <v>2.2204460492503101E-16</v>
      </c>
      <c r="BG748" s="53">
        <v>2.1003653741603098E-3</v>
      </c>
      <c r="BH748" s="53">
        <v>8.8908709641106101E-2</v>
      </c>
      <c r="BI748" s="53">
        <v>6.76574724720196E-2</v>
      </c>
      <c r="BJ748" s="53">
        <v>2.6169812322304101E-6</v>
      </c>
      <c r="BK748" s="53">
        <v>0.56203991551037902</v>
      </c>
      <c r="BL748" s="53">
        <v>2.1019639148702401E-8</v>
      </c>
      <c r="BN748" s="5">
        <f t="shared" si="52"/>
        <v>0</v>
      </c>
      <c r="BO748" s="5">
        <f t="shared" si="53"/>
        <v>1</v>
      </c>
      <c r="BQ748" s="5">
        <f t="shared" si="54"/>
        <v>2</v>
      </c>
      <c r="BR748" s="5">
        <f t="shared" si="55"/>
        <v>2</v>
      </c>
    </row>
    <row r="749" spans="1:70" x14ac:dyDescent="0.35">
      <c r="A749">
        <v>748</v>
      </c>
      <c r="B749" t="s">
        <v>2138</v>
      </c>
      <c r="C749">
        <v>5.7</v>
      </c>
      <c r="D749">
        <v>2.8</v>
      </c>
      <c r="E749">
        <v>2.6</v>
      </c>
      <c r="F749">
        <v>2.04</v>
      </c>
      <c r="G749">
        <v>2.19</v>
      </c>
      <c r="H749">
        <v>1.08</v>
      </c>
      <c r="I749">
        <v>49.12</v>
      </c>
      <c r="K749" t="s">
        <v>2102</v>
      </c>
      <c r="L749">
        <v>2750</v>
      </c>
      <c r="M749" t="s">
        <v>104</v>
      </c>
      <c r="N749" t="s">
        <v>1370</v>
      </c>
      <c r="O749" s="53">
        <v>0.1009</v>
      </c>
      <c r="P749" s="53">
        <v>8.33666666666667E-2</v>
      </c>
      <c r="Q749" s="53">
        <v>6.7533333333333306E-2</v>
      </c>
      <c r="R749" s="53">
        <v>0.53810000000000002</v>
      </c>
      <c r="S749" s="53">
        <v>1.99999999999983E-3</v>
      </c>
      <c r="T749" s="53">
        <v>-2.72837308301632E-17</v>
      </c>
      <c r="U749" s="53">
        <v>-2.9259580869300801E-17</v>
      </c>
      <c r="V749" s="53">
        <v>0.17703333333333299</v>
      </c>
      <c r="W749" s="53">
        <v>-2.7117197376469399E-17</v>
      </c>
      <c r="X749" s="53">
        <v>4.4999999999997898E-3</v>
      </c>
      <c r="Y749" s="53">
        <v>-1.88238313825195E-16</v>
      </c>
      <c r="Z749" s="53">
        <v>1.9999999999997099E-3</v>
      </c>
      <c r="AA749" s="53">
        <v>1.9999999999997199E-3</v>
      </c>
      <c r="AB749" s="53">
        <v>6.6666666666657297E-4</v>
      </c>
      <c r="AC749" s="53">
        <v>-3.48254411419724E-17</v>
      </c>
      <c r="AD749" s="53">
        <v>8.6333333333331302E-3</v>
      </c>
      <c r="AE749" s="53">
        <v>8.5466666666666705E-2</v>
      </c>
      <c r="AF749" s="53">
        <v>-9.2183205513407499E-18</v>
      </c>
      <c r="AG749" s="53">
        <v>-3.1925850851877201E-17</v>
      </c>
      <c r="AH749" s="53">
        <v>1.1633333333333299E-2</v>
      </c>
      <c r="AI749" s="53">
        <v>4.3333333333330304E-3</v>
      </c>
      <c r="AJ749" s="53">
        <v>-4.2479908479720101E-16</v>
      </c>
      <c r="AK749" s="53">
        <v>-3.3378855235355301E-16</v>
      </c>
      <c r="AL749" s="53">
        <v>0.25762857142857098</v>
      </c>
      <c r="AM749" s="53">
        <v>-2.6098567751375898E-16</v>
      </c>
      <c r="AN749" s="53">
        <v>3.8151973873609699E-3</v>
      </c>
      <c r="AO749" s="53">
        <v>9.6639208336623205E-4</v>
      </c>
      <c r="AP749" s="53">
        <v>6.0090227393375497E-4</v>
      </c>
      <c r="AQ749" s="53">
        <v>2.0480514827135501E-3</v>
      </c>
      <c r="AR749" s="53">
        <v>4.0154067425085703E-3</v>
      </c>
      <c r="AS749" s="53">
        <v>3.1212073954156098E-12</v>
      </c>
      <c r="AT749" s="53">
        <v>7.4324151613391196E-5</v>
      </c>
      <c r="AU749" s="53">
        <v>0.117282256189799</v>
      </c>
      <c r="AV749" s="53">
        <v>2.1587478761512699E-4</v>
      </c>
      <c r="AW749" s="53">
        <v>0.23598596871349201</v>
      </c>
      <c r="AX749" s="53">
        <v>5.5025676692339501E-7</v>
      </c>
      <c r="AY749" s="53">
        <v>5.8683518665582001E-3</v>
      </c>
      <c r="AZ749" s="53">
        <v>2.2204460492503101E-16</v>
      </c>
      <c r="BA749" s="53">
        <v>2.2204460492503101E-16</v>
      </c>
      <c r="BB749" s="53">
        <v>2.5142228198660401E-3</v>
      </c>
      <c r="BC749" s="53">
        <v>2.2204460492503101E-16</v>
      </c>
      <c r="BD749" s="53">
        <v>1.4570535470690899E-3</v>
      </c>
      <c r="BE749" s="53">
        <v>7.7012249056640294E-9</v>
      </c>
      <c r="BF749" s="53">
        <v>2.2204460492503101E-16</v>
      </c>
      <c r="BG749" s="53">
        <v>3.1003008769300697E-4</v>
      </c>
      <c r="BH749" s="53">
        <v>0.33533680180640102</v>
      </c>
      <c r="BI749" s="53">
        <v>3.2639943257768201E-4</v>
      </c>
      <c r="BJ749" s="53">
        <v>1.7456791133053499E-3</v>
      </c>
      <c r="BK749" s="53">
        <v>0.19801170307330401</v>
      </c>
      <c r="BL749" s="53">
        <v>2.2204460492503101E-16</v>
      </c>
      <c r="BN749" s="5">
        <f t="shared" si="52"/>
        <v>0</v>
      </c>
      <c r="BO749" s="5">
        <f t="shared" si="53"/>
        <v>0</v>
      </c>
      <c r="BQ749" s="5">
        <f t="shared" si="54"/>
        <v>1</v>
      </c>
      <c r="BR749" s="5">
        <f t="shared" si="55"/>
        <v>0</v>
      </c>
    </row>
    <row r="750" spans="1:70" x14ac:dyDescent="0.35">
      <c r="A750">
        <v>749</v>
      </c>
      <c r="B750" t="s">
        <v>2139</v>
      </c>
      <c r="C750">
        <v>5.8</v>
      </c>
      <c r="D750">
        <v>2.8</v>
      </c>
      <c r="E750">
        <v>2.2999999999999998</v>
      </c>
      <c r="F750">
        <v>2.0699999999999998</v>
      </c>
      <c r="G750">
        <v>2.52</v>
      </c>
      <c r="H750">
        <v>1.22</v>
      </c>
      <c r="I750">
        <v>48.28</v>
      </c>
      <c r="K750" t="s">
        <v>2102</v>
      </c>
      <c r="L750">
        <v>2750</v>
      </c>
      <c r="M750" t="s">
        <v>104</v>
      </c>
      <c r="N750" t="s">
        <v>1370</v>
      </c>
      <c r="O750" s="53">
        <v>8.2666666666666694E-2</v>
      </c>
      <c r="P750" s="53">
        <v>1.23333333333332E-2</v>
      </c>
      <c r="Q750" s="53">
        <v>4.4433333333333297E-2</v>
      </c>
      <c r="R750" s="53">
        <v>0.95486666666666697</v>
      </c>
      <c r="S750" s="53">
        <v>1.9999999999998699E-3</v>
      </c>
      <c r="T750" s="53">
        <v>-2.6506574712925599E-17</v>
      </c>
      <c r="U750" s="53">
        <v>-2.96377505870638E-17</v>
      </c>
      <c r="V750" s="53">
        <v>0.108366666666667</v>
      </c>
      <c r="W750" s="53">
        <v>-2.67286193178506E-17</v>
      </c>
      <c r="X750" s="53">
        <v>9.9999999999978101E-4</v>
      </c>
      <c r="Y750" s="53">
        <v>-1.8868240303504501E-16</v>
      </c>
      <c r="Z750" s="53">
        <v>-3.03757019537443E-16</v>
      </c>
      <c r="AA750" s="53">
        <v>-2.6217916726523101E-16</v>
      </c>
      <c r="AB750" s="53">
        <v>-9.8282493254942005E-17</v>
      </c>
      <c r="AC750" s="53">
        <v>-3.2883418210616398E-17</v>
      </c>
      <c r="AD750" s="53">
        <v>-2.4111268537296801E-16</v>
      </c>
      <c r="AE750" s="53">
        <v>9.1433333333333297E-2</v>
      </c>
      <c r="AF750" s="53">
        <v>-9.1870955287731693E-18</v>
      </c>
      <c r="AG750" s="53">
        <v>-3.1866870253693899E-17</v>
      </c>
      <c r="AH750" s="53">
        <v>2.19666666666666E-2</v>
      </c>
      <c r="AI750" s="53">
        <v>2.8333333333330499E-3</v>
      </c>
      <c r="AJ750" s="53">
        <v>1.32666666666663E-2</v>
      </c>
      <c r="AK750" s="53">
        <v>-3.2338021149769202E-16</v>
      </c>
      <c r="AL750" s="53">
        <v>2.5000000000000001E-2</v>
      </c>
      <c r="AM750" s="53">
        <v>-2.4218127503416999E-16</v>
      </c>
      <c r="AN750" s="53">
        <v>1.3529992817836E-5</v>
      </c>
      <c r="AO750" s="53">
        <v>1.99296673769454E-2</v>
      </c>
      <c r="AP750" s="53">
        <v>5.4194929049087397E-2</v>
      </c>
      <c r="AQ750" s="53">
        <v>3.103111928322E-3</v>
      </c>
      <c r="AR750" s="53">
        <v>2.08531819979484E-4</v>
      </c>
      <c r="AS750" s="53">
        <v>2.2204460492503101E-16</v>
      </c>
      <c r="AT750" s="53">
        <v>1.0040193691513401E-4</v>
      </c>
      <c r="AU750" s="53">
        <v>1.8350309655861201E-2</v>
      </c>
      <c r="AV750" s="53">
        <v>8.7105239006427795E-5</v>
      </c>
      <c r="AW750" s="53">
        <v>0.120511547001938</v>
      </c>
      <c r="AX750" s="53">
        <v>1.8339464860439801E-7</v>
      </c>
      <c r="AY750" s="53">
        <v>5.5006576563580304E-3</v>
      </c>
      <c r="AZ750" s="53">
        <v>2.2204460492503101E-16</v>
      </c>
      <c r="BA750" s="53">
        <v>2.2204460492503101E-16</v>
      </c>
      <c r="BB750" s="53">
        <v>4.1775853476218204E-3</v>
      </c>
      <c r="BC750" s="53">
        <v>2.2204460492503101E-16</v>
      </c>
      <c r="BD750" s="53">
        <v>4.3328273558806101E-4</v>
      </c>
      <c r="BE750" s="53">
        <v>4.9780413394377497E-8</v>
      </c>
      <c r="BF750" s="53">
        <v>2.2204460492503101E-16</v>
      </c>
      <c r="BG750" s="53">
        <v>3.0886478691214601E-3</v>
      </c>
      <c r="BH750" s="53">
        <v>0.48847007758009597</v>
      </c>
      <c r="BI750" s="53">
        <v>1.95857355138375E-2</v>
      </c>
      <c r="BJ750" s="53">
        <v>2.6636580857646898E-6</v>
      </c>
      <c r="BK750" s="53">
        <v>0.16941972713914</v>
      </c>
      <c r="BL750" s="53">
        <v>2.4414814706152399E-13</v>
      </c>
      <c r="BN750" s="5">
        <f t="shared" ref="BN750:BN813" si="56">COUNTIF(O750:AN750,"&gt;0.7")</f>
        <v>1</v>
      </c>
      <c r="BO750" s="5">
        <f t="shared" ref="BO750:BO813" si="57">COUNTIF(AO750:BL750,"&gt;0.7")</f>
        <v>0</v>
      </c>
      <c r="BQ750" s="5">
        <f t="shared" si="54"/>
        <v>1</v>
      </c>
      <c r="BR750" s="5">
        <f t="shared" si="55"/>
        <v>0</v>
      </c>
    </row>
    <row r="751" spans="1:70" x14ac:dyDescent="0.35">
      <c r="A751">
        <v>750</v>
      </c>
      <c r="B751" t="s">
        <v>2140</v>
      </c>
      <c r="C751">
        <v>5</v>
      </c>
      <c r="D751">
        <v>2.8</v>
      </c>
      <c r="E751">
        <v>2.4</v>
      </c>
      <c r="F751">
        <v>1.79</v>
      </c>
      <c r="G751">
        <v>2.08</v>
      </c>
      <c r="H751">
        <v>1.17</v>
      </c>
      <c r="I751">
        <v>56</v>
      </c>
      <c r="K751" t="s">
        <v>2102</v>
      </c>
      <c r="L751">
        <v>2750</v>
      </c>
      <c r="M751" t="s">
        <v>104</v>
      </c>
      <c r="N751" t="s">
        <v>1370</v>
      </c>
      <c r="O751" s="53">
        <v>4.84333333333333E-2</v>
      </c>
      <c r="P751" s="53">
        <v>0.172116666666667</v>
      </c>
      <c r="Q751" s="53">
        <v>0.628066666666667</v>
      </c>
      <c r="R751" s="53">
        <v>0.50193333333333301</v>
      </c>
      <c r="S751" s="53">
        <v>-1.5121237595394601E-16</v>
      </c>
      <c r="T751" s="53">
        <v>-2.6284530108000601E-17</v>
      </c>
      <c r="U751" s="53">
        <v>-2.84841594755392E-17</v>
      </c>
      <c r="V751" s="53">
        <v>7.9999999999984901E-4</v>
      </c>
      <c r="W751" s="53">
        <v>-2.6478819137310001E-17</v>
      </c>
      <c r="X751" s="53">
        <v>2.06301587301587E-2</v>
      </c>
      <c r="Y751" s="53">
        <v>5.7142857142841405E-4</v>
      </c>
      <c r="Z751" s="53">
        <v>4.3999999999997904E-3</v>
      </c>
      <c r="AA751" s="53">
        <v>4.99999999999723E-4</v>
      </c>
      <c r="AB751" s="53">
        <v>-1.0860756738395599E-16</v>
      </c>
      <c r="AC751" s="53">
        <v>-2.7825831916406002E-17</v>
      </c>
      <c r="AD751" s="53">
        <v>-2.6902091665448302E-16</v>
      </c>
      <c r="AE751" s="53">
        <v>0.187266666666667</v>
      </c>
      <c r="AF751" s="53">
        <v>-9.1870955287731693E-18</v>
      </c>
      <c r="AG751" s="53">
        <v>-3.1781868803371098E-17</v>
      </c>
      <c r="AH751" s="53">
        <v>5.9999999999999099E-3</v>
      </c>
      <c r="AI751" s="53">
        <v>-3.2429614549300801E-16</v>
      </c>
      <c r="AJ751" s="53">
        <v>-3.6667890945807398E-16</v>
      </c>
      <c r="AK751" s="53">
        <v>0.32016666666666699</v>
      </c>
      <c r="AL751" s="53">
        <v>2.4999999999998999E-3</v>
      </c>
      <c r="AM751" s="53">
        <v>-2.4300006451483101E-16</v>
      </c>
      <c r="AN751" s="53">
        <v>0.13000789743382901</v>
      </c>
      <c r="AO751" s="53">
        <v>0.62361003033911599</v>
      </c>
      <c r="AP751" s="53">
        <v>8.9995652796229001E-7</v>
      </c>
      <c r="AQ751" s="53">
        <v>2.2990310176429499E-11</v>
      </c>
      <c r="AR751" s="53">
        <v>1.6694146853153801E-2</v>
      </c>
      <c r="AS751" s="53">
        <v>6.46827803680433E-8</v>
      </c>
      <c r="AT751" s="53">
        <v>9.2226019875930807E-6</v>
      </c>
      <c r="AU751" s="53">
        <v>0.33195511288775198</v>
      </c>
      <c r="AV751" s="53">
        <v>2.44679598762311E-6</v>
      </c>
      <c r="AW751" s="53">
        <v>0.44851898172019899</v>
      </c>
      <c r="AX751" s="53">
        <v>3.8968977166454596E-12</v>
      </c>
      <c r="AY751" s="53">
        <v>1.11747009884029E-6</v>
      </c>
      <c r="AZ751" s="53">
        <v>2.2204460492503101E-16</v>
      </c>
      <c r="BA751" s="53">
        <v>2.2204460492503101E-16</v>
      </c>
      <c r="BB751" s="53">
        <v>1.3276249151077001E-5</v>
      </c>
      <c r="BC751" s="53">
        <v>2.2204460492503101E-16</v>
      </c>
      <c r="BD751" s="53">
        <v>1.4232523557614001E-4</v>
      </c>
      <c r="BE751" s="53">
        <v>4.9500296835719903E-4</v>
      </c>
      <c r="BF751" s="53">
        <v>2.2204460492503101E-16</v>
      </c>
      <c r="BG751" s="53">
        <v>1.40893843666837E-4</v>
      </c>
      <c r="BH751" s="53">
        <v>0.482907374254051</v>
      </c>
      <c r="BI751" s="53">
        <v>1.15736720808958E-7</v>
      </c>
      <c r="BJ751" s="53">
        <v>1.8996316556218501E-2</v>
      </c>
      <c r="BK751" s="53">
        <v>6.67033872206616E-3</v>
      </c>
      <c r="BL751" s="53">
        <v>2.2204460492503101E-16</v>
      </c>
      <c r="BN751" s="5">
        <f t="shared" si="56"/>
        <v>0</v>
      </c>
      <c r="BO751" s="5">
        <f t="shared" si="57"/>
        <v>0</v>
      </c>
      <c r="BQ751" s="5">
        <f t="shared" si="54"/>
        <v>2</v>
      </c>
      <c r="BR751" s="5">
        <f t="shared" si="55"/>
        <v>1</v>
      </c>
    </row>
    <row r="752" spans="1:70" x14ac:dyDescent="0.35">
      <c r="A752">
        <v>751</v>
      </c>
      <c r="B752" t="s">
        <v>2141</v>
      </c>
      <c r="C752">
        <v>6</v>
      </c>
      <c r="D752">
        <v>2.7</v>
      </c>
      <c r="E752">
        <v>2.5</v>
      </c>
      <c r="F752">
        <v>2.2200000000000002</v>
      </c>
      <c r="G752">
        <v>2.4</v>
      </c>
      <c r="H752">
        <v>1.08</v>
      </c>
      <c r="I752">
        <v>45</v>
      </c>
      <c r="K752" t="s">
        <v>2102</v>
      </c>
      <c r="L752">
        <v>2750</v>
      </c>
      <c r="M752" t="s">
        <v>104</v>
      </c>
      <c r="N752" t="s">
        <v>1370</v>
      </c>
      <c r="O752" s="53">
        <v>4.1933333333333302E-2</v>
      </c>
      <c r="P752" s="53">
        <v>0.118852380952381</v>
      </c>
      <c r="Q752" s="53">
        <v>1.86333333333333E-2</v>
      </c>
      <c r="R752" s="53">
        <v>0.61814029304029305</v>
      </c>
      <c r="S752" s="53">
        <v>8.86333333333333E-2</v>
      </c>
      <c r="T752" s="53">
        <v>7.4999999999998202E-4</v>
      </c>
      <c r="U752" s="53">
        <v>-2.8969882048812702E-17</v>
      </c>
      <c r="V752" s="53">
        <v>0.228566666666667</v>
      </c>
      <c r="W752" s="53">
        <v>-2.69784194983913E-17</v>
      </c>
      <c r="X752" s="53">
        <v>3.4999999999998001E-3</v>
      </c>
      <c r="Y752" s="53">
        <v>-1.90847337933064E-16</v>
      </c>
      <c r="Z752" s="53">
        <v>-3.0431213104975498E-16</v>
      </c>
      <c r="AA752" s="53">
        <v>2.9999999999997199E-3</v>
      </c>
      <c r="AB752" s="53">
        <v>6.6666666666661395E-4</v>
      </c>
      <c r="AC752" s="53">
        <v>-3.39936412352415E-17</v>
      </c>
      <c r="AD752" s="53">
        <v>1.9999999999997602E-3</v>
      </c>
      <c r="AE752" s="53">
        <v>2.4566666666666698E-2</v>
      </c>
      <c r="AF752" s="53">
        <v>-9.33975119465913E-18</v>
      </c>
      <c r="AG752" s="53">
        <v>-3.1882482764977703E-17</v>
      </c>
      <c r="AH752" s="53">
        <v>4.5233333333333299E-2</v>
      </c>
      <c r="AI752" s="53">
        <v>-3.0286884111774302E-16</v>
      </c>
      <c r="AJ752" s="53">
        <v>1.5466666666666301E-2</v>
      </c>
      <c r="AK752" s="53">
        <v>-3.3317792969000902E-16</v>
      </c>
      <c r="AL752" s="53">
        <v>0.27206666666666701</v>
      </c>
      <c r="AM752" s="53">
        <v>-2.6098567751375898E-16</v>
      </c>
      <c r="AN752" s="53">
        <v>1.04200525091289E-5</v>
      </c>
      <c r="AO752" s="53">
        <v>4.9753461232207598E-6</v>
      </c>
      <c r="AP752" s="53">
        <v>5.8302691376344799E-2</v>
      </c>
      <c r="AQ752" s="53">
        <v>0.53561543411837498</v>
      </c>
      <c r="AR752" s="53">
        <v>5.0010782468061705E-4</v>
      </c>
      <c r="AS752" s="53">
        <v>2.2204460492503101E-16</v>
      </c>
      <c r="AT752" s="53">
        <v>2.9458877673743298E-4</v>
      </c>
      <c r="AU752" s="53">
        <v>3.3550604232408798E-2</v>
      </c>
      <c r="AV752" s="53">
        <v>1.2980775704731301E-4</v>
      </c>
      <c r="AW752" s="53">
        <v>6.1952961569082997E-2</v>
      </c>
      <c r="AX752" s="53">
        <v>1.0895229909717699E-4</v>
      </c>
      <c r="AY752" s="53">
        <v>1.88668744190972E-2</v>
      </c>
      <c r="AZ752" s="53">
        <v>2.2204460492503101E-16</v>
      </c>
      <c r="BA752" s="53">
        <v>2.2204460492503101E-16</v>
      </c>
      <c r="BB752" s="53">
        <v>1.12439528513849E-2</v>
      </c>
      <c r="BC752" s="53">
        <v>2.2204460492503101E-16</v>
      </c>
      <c r="BD752" s="53">
        <v>3.5978156728808299E-3</v>
      </c>
      <c r="BE752" s="53">
        <v>2.1963994938269501E-12</v>
      </c>
      <c r="BF752" s="53">
        <v>2.2204460492503101E-16</v>
      </c>
      <c r="BG752" s="53">
        <v>1.4763183713554699E-3</v>
      </c>
      <c r="BH752" s="53">
        <v>0.199129482796715</v>
      </c>
      <c r="BI752" s="53">
        <v>2.27386704019427E-2</v>
      </c>
      <c r="BJ752" s="53">
        <v>1.12210377785004E-5</v>
      </c>
      <c r="BK752" s="53">
        <v>0.44766021245386101</v>
      </c>
      <c r="BL752" s="53">
        <v>2.5909103841025902E-10</v>
      </c>
      <c r="BN752" s="5">
        <f t="shared" si="56"/>
        <v>0</v>
      </c>
      <c r="BO752" s="5">
        <f t="shared" si="57"/>
        <v>0</v>
      </c>
      <c r="BQ752" s="5">
        <f t="shared" si="54"/>
        <v>1</v>
      </c>
      <c r="BR752" s="5">
        <f t="shared" si="55"/>
        <v>1</v>
      </c>
    </row>
    <row r="753" spans="1:70" x14ac:dyDescent="0.35">
      <c r="A753">
        <v>752</v>
      </c>
      <c r="B753" t="s">
        <v>2142</v>
      </c>
      <c r="C753">
        <v>5.5</v>
      </c>
      <c r="D753">
        <v>2.9</v>
      </c>
      <c r="E753">
        <v>2.4</v>
      </c>
      <c r="F753">
        <v>1.9</v>
      </c>
      <c r="G753">
        <v>2.29</v>
      </c>
      <c r="H753">
        <v>1.21</v>
      </c>
      <c r="I753">
        <v>52.73</v>
      </c>
      <c r="K753" t="s">
        <v>2102</v>
      </c>
      <c r="L753">
        <v>2750</v>
      </c>
      <c r="M753" t="s">
        <v>104</v>
      </c>
      <c r="N753" t="s">
        <v>1370</v>
      </c>
      <c r="O753" s="53">
        <v>2.36666666666666E-2</v>
      </c>
      <c r="P753" s="53">
        <v>6.93E-2</v>
      </c>
      <c r="Q753" s="53">
        <v>0.39879999999999999</v>
      </c>
      <c r="R753" s="53">
        <v>0.92649999999999999</v>
      </c>
      <c r="S753" s="53">
        <v>-1.46771483855446E-16</v>
      </c>
      <c r="T753" s="53">
        <v>2.9999999999999901E-3</v>
      </c>
      <c r="U753" s="53">
        <v>-2.9214478058925398E-17</v>
      </c>
      <c r="V753" s="53">
        <v>1.33333333333318E-3</v>
      </c>
      <c r="W753" s="53">
        <v>-2.69784194983913E-17</v>
      </c>
      <c r="X753" s="53">
        <v>2.8033333333333299E-2</v>
      </c>
      <c r="Y753" s="53">
        <v>9.9999999999979793E-4</v>
      </c>
      <c r="Z753" s="53">
        <v>4.9999999999977504E-4</v>
      </c>
      <c r="AA753" s="53">
        <v>-2.8055335832277702E-16</v>
      </c>
      <c r="AB753" s="53">
        <v>-1.1196599203344701E-16</v>
      </c>
      <c r="AC753" s="53">
        <v>-2.8924779238437299E-17</v>
      </c>
      <c r="AD753" s="53">
        <v>-2.5092428135309299E-16</v>
      </c>
      <c r="AE753" s="53">
        <v>9.9333333333333301E-2</v>
      </c>
      <c r="AF753" s="53">
        <v>-9.2374025095764996E-18</v>
      </c>
      <c r="AG753" s="53">
        <v>-3.18842174884537E-17</v>
      </c>
      <c r="AH753" s="53">
        <v>9.8333333333332808E-3</v>
      </c>
      <c r="AI753" s="53">
        <v>4.1333333333330204E-3</v>
      </c>
      <c r="AJ753" s="53">
        <v>-3.5652036878275302E-16</v>
      </c>
      <c r="AK753" s="53">
        <v>4.33333333333304E-3</v>
      </c>
      <c r="AL753" s="53">
        <v>1.4399999999999901E-2</v>
      </c>
      <c r="AM753" s="53">
        <v>-2.4315272018071701E-16</v>
      </c>
      <c r="AN753" s="53">
        <v>4.4979777611504996E-3</v>
      </c>
      <c r="AO753" s="53">
        <v>0.28918904034935899</v>
      </c>
      <c r="AP753" s="53">
        <v>2.246888770732E-4</v>
      </c>
      <c r="AQ753" s="53">
        <v>2.87362211503704E-7</v>
      </c>
      <c r="AR753" s="53">
        <v>2.3635323719026899E-3</v>
      </c>
      <c r="AS753" s="53">
        <v>2.7950209700798301E-12</v>
      </c>
      <c r="AT753" s="53">
        <v>3.4678850972211197E-5</v>
      </c>
      <c r="AU753" s="53">
        <v>7.2603126799450302E-2</v>
      </c>
      <c r="AV753" s="53">
        <v>7.2002228904173495E-5</v>
      </c>
      <c r="AW753" s="53">
        <v>0.35770721286077101</v>
      </c>
      <c r="AX753" s="53">
        <v>7.8617975175752305E-10</v>
      </c>
      <c r="AY753" s="53">
        <v>2.49427670328522E-4</v>
      </c>
      <c r="AZ753" s="53">
        <v>2.2204460492503101E-16</v>
      </c>
      <c r="BA753" s="53">
        <v>2.2204460492503101E-16</v>
      </c>
      <c r="BB753" s="53">
        <v>2.9036930226322401E-4</v>
      </c>
      <c r="BC753" s="53">
        <v>2.2204460492503101E-16</v>
      </c>
      <c r="BD753" s="53">
        <v>1.76481895305249E-4</v>
      </c>
      <c r="BE753" s="53">
        <v>2.18383467352781E-5</v>
      </c>
      <c r="BF753" s="53">
        <v>2.2204460492503101E-16</v>
      </c>
      <c r="BG753" s="53">
        <v>7.3348097589852801E-4</v>
      </c>
      <c r="BH753" s="53">
        <v>0.54415057752575502</v>
      </c>
      <c r="BI753" s="53">
        <v>5.8623134015607E-5</v>
      </c>
      <c r="BJ753" s="53">
        <v>3.5312791052682398E-4</v>
      </c>
      <c r="BK753" s="53">
        <v>3.5459901244580698E-2</v>
      </c>
      <c r="BL753" s="53">
        <v>2.2204460492503101E-16</v>
      </c>
      <c r="BN753" s="5">
        <f t="shared" si="56"/>
        <v>1</v>
      </c>
      <c r="BO753" s="5">
        <f t="shared" si="57"/>
        <v>0</v>
      </c>
      <c r="BQ753" s="5">
        <f t="shared" si="54"/>
        <v>1</v>
      </c>
      <c r="BR753" s="5">
        <f t="shared" si="55"/>
        <v>1</v>
      </c>
    </row>
    <row r="754" spans="1:70" x14ac:dyDescent="0.35">
      <c r="A754">
        <v>753</v>
      </c>
      <c r="B754" t="s">
        <v>2143</v>
      </c>
      <c r="C754">
        <v>5.9</v>
      </c>
      <c r="D754">
        <v>2.6</v>
      </c>
      <c r="E754">
        <v>2.5</v>
      </c>
      <c r="F754">
        <v>2.27</v>
      </c>
      <c r="G754">
        <v>2.36</v>
      </c>
      <c r="H754">
        <v>1.04</v>
      </c>
      <c r="I754">
        <v>44.07</v>
      </c>
      <c r="K754" t="s">
        <v>2102</v>
      </c>
      <c r="L754">
        <v>2750</v>
      </c>
      <c r="M754" t="s">
        <v>104</v>
      </c>
      <c r="N754" t="s">
        <v>1370</v>
      </c>
      <c r="O754" s="53">
        <v>7.2400000000000006E-2</v>
      </c>
      <c r="P754" s="53">
        <v>2.4866666666666402E-2</v>
      </c>
      <c r="Q754" s="53">
        <v>1.6633333333333299E-2</v>
      </c>
      <c r="R754" s="53">
        <v>0.159766666666667</v>
      </c>
      <c r="S754" s="53">
        <v>0.117433333333333</v>
      </c>
      <c r="T754" s="53">
        <v>1.7499999999999801E-3</v>
      </c>
      <c r="U754" s="53">
        <v>-2.9322030914435999E-17</v>
      </c>
      <c r="V754" s="53">
        <v>0.449066666666667</v>
      </c>
      <c r="W754" s="53">
        <v>-2.68673971959288E-17</v>
      </c>
      <c r="X754" s="53">
        <v>3.4999999999998001E-3</v>
      </c>
      <c r="Y754" s="53">
        <v>-1.84630088995164E-16</v>
      </c>
      <c r="Z754" s="53">
        <v>-3.04062330869215E-16</v>
      </c>
      <c r="AA754" s="53">
        <v>1.9999999999997398E-3</v>
      </c>
      <c r="AB754" s="53">
        <v>1.11E-2</v>
      </c>
      <c r="AC754" s="53">
        <v>-3.4210481669738601E-17</v>
      </c>
      <c r="AD754" s="53">
        <v>1.9999999999997602E-3</v>
      </c>
      <c r="AE754" s="53">
        <v>1.85666666666667E-2</v>
      </c>
      <c r="AF754" s="53">
        <v>-9.2842400434278706E-18</v>
      </c>
      <c r="AG754" s="53">
        <v>-3.1946667533588899E-17</v>
      </c>
      <c r="AH754" s="53">
        <v>3.33333333333319E-3</v>
      </c>
      <c r="AI754" s="53">
        <v>7.9999999999996792E-3</v>
      </c>
      <c r="AJ754" s="53">
        <v>1.18333333333331E-2</v>
      </c>
      <c r="AK754" s="53">
        <v>-3.3201219551415301E-16</v>
      </c>
      <c r="AL754" s="53">
        <v>0.681416666666667</v>
      </c>
      <c r="AM754" s="53">
        <v>-2.6098567751375898E-16</v>
      </c>
      <c r="AN754" s="53">
        <v>1.8018594001433299E-5</v>
      </c>
      <c r="AO754" s="53">
        <v>4.37260011196034E-7</v>
      </c>
      <c r="AP754" s="53">
        <v>6.5386872385911898E-2</v>
      </c>
      <c r="AQ754" s="53">
        <v>0.896251922552041</v>
      </c>
      <c r="AR754" s="53">
        <v>5.1526793261751297E-4</v>
      </c>
      <c r="AS754" s="53">
        <v>2.2204460492503101E-16</v>
      </c>
      <c r="AT754" s="53">
        <v>2.46293932555821E-4</v>
      </c>
      <c r="AU754" s="53">
        <v>5.7848207514542199E-2</v>
      </c>
      <c r="AV754" s="53">
        <v>5.9220940875778098E-5</v>
      </c>
      <c r="AW754" s="53">
        <v>4.8309632117408997E-2</v>
      </c>
      <c r="AX754" s="53">
        <v>2.1392490458354299E-4</v>
      </c>
      <c r="AY754" s="53">
        <v>1.5335101800792001E-2</v>
      </c>
      <c r="AZ754" s="53">
        <v>2.2204460492503101E-16</v>
      </c>
      <c r="BA754" s="53">
        <v>2.2204460492503101E-16</v>
      </c>
      <c r="BB754" s="53">
        <v>1.1240988525122101E-2</v>
      </c>
      <c r="BC754" s="53">
        <v>2.2204460492503101E-16</v>
      </c>
      <c r="BD754" s="53">
        <v>5.5115158801622398E-3</v>
      </c>
      <c r="BE754" s="53">
        <v>2.2204460492503101E-16</v>
      </c>
      <c r="BF754" s="53">
        <v>2.2204460492503101E-16</v>
      </c>
      <c r="BG754" s="53">
        <v>1.4051039940018899E-3</v>
      </c>
      <c r="BH754" s="53">
        <v>0.15579125963537799</v>
      </c>
      <c r="BI754" s="53">
        <v>2.19084520992123E-2</v>
      </c>
      <c r="BJ754" s="53">
        <v>3.5387707645121501E-5</v>
      </c>
      <c r="BK754" s="53">
        <v>0.55545839645627404</v>
      </c>
      <c r="BL754" s="53">
        <v>1.2872927623729399E-9</v>
      </c>
      <c r="BN754" s="5">
        <f t="shared" si="56"/>
        <v>0</v>
      </c>
      <c r="BO754" s="5">
        <f t="shared" si="57"/>
        <v>1</v>
      </c>
      <c r="BQ754" s="5">
        <f t="shared" si="54"/>
        <v>1</v>
      </c>
      <c r="BR754" s="5">
        <f t="shared" si="55"/>
        <v>2</v>
      </c>
    </row>
    <row r="755" spans="1:70" x14ac:dyDescent="0.35">
      <c r="A755">
        <v>754</v>
      </c>
      <c r="B755" t="s">
        <v>2144</v>
      </c>
      <c r="C755">
        <v>6</v>
      </c>
      <c r="D755">
        <v>2.7</v>
      </c>
      <c r="E755">
        <v>2.5</v>
      </c>
      <c r="F755">
        <v>2.2200000000000002</v>
      </c>
      <c r="G755">
        <v>2.4</v>
      </c>
      <c r="H755">
        <v>1.08</v>
      </c>
      <c r="I755">
        <v>45</v>
      </c>
      <c r="K755" t="s">
        <v>2102</v>
      </c>
      <c r="L755">
        <v>2750</v>
      </c>
      <c r="M755" t="s">
        <v>104</v>
      </c>
      <c r="N755" t="s">
        <v>1370</v>
      </c>
      <c r="O755" s="53">
        <v>4.1933333333333302E-2</v>
      </c>
      <c r="P755" s="53">
        <v>0.118852380952381</v>
      </c>
      <c r="Q755" s="53">
        <v>1.86333333333333E-2</v>
      </c>
      <c r="R755" s="53">
        <v>0.61814029304029305</v>
      </c>
      <c r="S755" s="53">
        <v>8.86333333333333E-2</v>
      </c>
      <c r="T755" s="53">
        <v>7.4999999999998202E-4</v>
      </c>
      <c r="U755" s="53">
        <v>-2.8969882048812702E-17</v>
      </c>
      <c r="V755" s="53">
        <v>0.228566666666667</v>
      </c>
      <c r="W755" s="53">
        <v>-2.69784194983913E-17</v>
      </c>
      <c r="X755" s="53">
        <v>3.4999999999998001E-3</v>
      </c>
      <c r="Y755" s="53">
        <v>-1.90847337933064E-16</v>
      </c>
      <c r="Z755" s="53">
        <v>-3.0431213104975498E-16</v>
      </c>
      <c r="AA755" s="53">
        <v>2.9999999999997199E-3</v>
      </c>
      <c r="AB755" s="53">
        <v>6.6666666666661395E-4</v>
      </c>
      <c r="AC755" s="53">
        <v>-3.39936412352415E-17</v>
      </c>
      <c r="AD755" s="53">
        <v>1.9999999999997602E-3</v>
      </c>
      <c r="AE755" s="53">
        <v>2.4566666666666698E-2</v>
      </c>
      <c r="AF755" s="53">
        <v>-9.33975119465913E-18</v>
      </c>
      <c r="AG755" s="53">
        <v>-3.1882482764977703E-17</v>
      </c>
      <c r="AH755" s="53">
        <v>4.5233333333333299E-2</v>
      </c>
      <c r="AI755" s="53">
        <v>-3.0286884111774302E-16</v>
      </c>
      <c r="AJ755" s="53">
        <v>1.5466666666666301E-2</v>
      </c>
      <c r="AK755" s="53">
        <v>-3.3317792969000902E-16</v>
      </c>
      <c r="AL755" s="53">
        <v>0.27206666666666701</v>
      </c>
      <c r="AM755" s="53">
        <v>-2.6098567751375898E-16</v>
      </c>
      <c r="AN755" s="53">
        <v>1.04200525091289E-5</v>
      </c>
      <c r="AO755" s="53">
        <v>4.9753461232207598E-6</v>
      </c>
      <c r="AP755" s="53">
        <v>5.8302691376344799E-2</v>
      </c>
      <c r="AQ755" s="53">
        <v>0.53561543411837498</v>
      </c>
      <c r="AR755" s="53">
        <v>5.0010782468061705E-4</v>
      </c>
      <c r="AS755" s="53">
        <v>2.2204460492503101E-16</v>
      </c>
      <c r="AT755" s="53">
        <v>2.9458877673743298E-4</v>
      </c>
      <c r="AU755" s="53">
        <v>3.3550604232408798E-2</v>
      </c>
      <c r="AV755" s="53">
        <v>1.2980775704731301E-4</v>
      </c>
      <c r="AW755" s="53">
        <v>6.1952961569082997E-2</v>
      </c>
      <c r="AX755" s="53">
        <v>1.0895229909717699E-4</v>
      </c>
      <c r="AY755" s="53">
        <v>1.88668744190972E-2</v>
      </c>
      <c r="AZ755" s="53">
        <v>2.2204460492503101E-16</v>
      </c>
      <c r="BA755" s="53">
        <v>2.2204460492503101E-16</v>
      </c>
      <c r="BB755" s="53">
        <v>1.12439528513849E-2</v>
      </c>
      <c r="BC755" s="53">
        <v>2.2204460492503101E-16</v>
      </c>
      <c r="BD755" s="53">
        <v>3.5978156728808299E-3</v>
      </c>
      <c r="BE755" s="53">
        <v>2.1963994938269501E-12</v>
      </c>
      <c r="BF755" s="53">
        <v>2.2204460492503101E-16</v>
      </c>
      <c r="BG755" s="53">
        <v>1.4763183713554699E-3</v>
      </c>
      <c r="BH755" s="53">
        <v>0.199129482796715</v>
      </c>
      <c r="BI755" s="53">
        <v>2.27386704019427E-2</v>
      </c>
      <c r="BJ755" s="53">
        <v>1.12210377785004E-5</v>
      </c>
      <c r="BK755" s="53">
        <v>0.44766021245386101</v>
      </c>
      <c r="BL755" s="53">
        <v>2.5909103841025902E-10</v>
      </c>
      <c r="BN755" s="5">
        <f t="shared" si="56"/>
        <v>0</v>
      </c>
      <c r="BO755" s="5">
        <f t="shared" si="57"/>
        <v>0</v>
      </c>
      <c r="BQ755" s="5">
        <f t="shared" si="54"/>
        <v>1</v>
      </c>
      <c r="BR755" s="5">
        <f t="shared" si="55"/>
        <v>1</v>
      </c>
    </row>
    <row r="756" spans="1:70" x14ac:dyDescent="0.35">
      <c r="A756">
        <v>755</v>
      </c>
      <c r="B756" t="s">
        <v>2145</v>
      </c>
      <c r="C756">
        <v>5.5</v>
      </c>
      <c r="D756">
        <v>2.8</v>
      </c>
      <c r="E756">
        <v>2.5</v>
      </c>
      <c r="F756">
        <v>1.96</v>
      </c>
      <c r="G756">
        <v>2.2000000000000002</v>
      </c>
      <c r="H756">
        <v>1.1200000000000001</v>
      </c>
      <c r="I756">
        <v>50.91</v>
      </c>
      <c r="K756" t="s">
        <v>2102</v>
      </c>
      <c r="L756">
        <v>2750</v>
      </c>
      <c r="M756" t="s">
        <v>104</v>
      </c>
      <c r="N756" t="s">
        <v>1370</v>
      </c>
      <c r="O756" s="53">
        <v>2.72333333333333E-2</v>
      </c>
      <c r="P756" s="53">
        <v>8.0333333333333298E-2</v>
      </c>
      <c r="Q756" s="53">
        <v>0.278266666666667</v>
      </c>
      <c r="R756" s="53">
        <v>0.81963333333333399</v>
      </c>
      <c r="S756" s="53">
        <v>-1.44273482050039E-16</v>
      </c>
      <c r="T756" s="53">
        <v>-2.71727085277007E-17</v>
      </c>
      <c r="U756" s="53">
        <v>-2.91988655476416E-17</v>
      </c>
      <c r="V756" s="53">
        <v>9.2666666666665499E-3</v>
      </c>
      <c r="W756" s="53">
        <v>-2.73114864057789E-17</v>
      </c>
      <c r="X756" s="53">
        <v>2.9766666666666601E-2</v>
      </c>
      <c r="Y756" s="53">
        <v>9.9999999999980009E-4</v>
      </c>
      <c r="Z756" s="53">
        <v>4.9999999999977395E-4</v>
      </c>
      <c r="AA756" s="53">
        <v>-2.7841617900037399E-16</v>
      </c>
      <c r="AB756" s="53">
        <v>-1.0966227925735E-16</v>
      </c>
      <c r="AC756" s="53">
        <v>-3.1417576873415998E-17</v>
      </c>
      <c r="AD756" s="53">
        <v>6.99999999999972E-3</v>
      </c>
      <c r="AE756" s="53">
        <v>8.8466666666666693E-2</v>
      </c>
      <c r="AF756" s="53">
        <v>-9.2963831077597107E-18</v>
      </c>
      <c r="AG756" s="53">
        <v>-3.1899829999737498E-17</v>
      </c>
      <c r="AH756" s="53">
        <v>6.9666666666665898E-3</v>
      </c>
      <c r="AI756" s="53">
        <v>2.36666666666636E-3</v>
      </c>
      <c r="AJ756" s="53">
        <v>-4.1316949861425199E-16</v>
      </c>
      <c r="AK756" s="53">
        <v>6.6666666666634496E-4</v>
      </c>
      <c r="AL756" s="53">
        <v>9.7100000000000006E-2</v>
      </c>
      <c r="AM756" s="53">
        <v>-2.6098567751375898E-16</v>
      </c>
      <c r="AN756" s="53">
        <v>7.7407186679526504E-3</v>
      </c>
      <c r="AO756" s="53">
        <v>3.84871920932566E-2</v>
      </c>
      <c r="AP756" s="53">
        <v>2.6687004185927402E-4</v>
      </c>
      <c r="AQ756" s="53">
        <v>2.2874974132976599E-5</v>
      </c>
      <c r="AR756" s="53">
        <v>3.9207011322901801E-3</v>
      </c>
      <c r="AS756" s="53">
        <v>6.6774742360268102E-12</v>
      </c>
      <c r="AT756" s="53">
        <v>4.7882596013066402E-5</v>
      </c>
      <c r="AU756" s="53">
        <v>0.20508408855298499</v>
      </c>
      <c r="AV756" s="53">
        <v>7.7323875937315701E-5</v>
      </c>
      <c r="AW756" s="53">
        <v>0.29523789843418102</v>
      </c>
      <c r="AX756" s="53">
        <v>6.0168082205917593E-8</v>
      </c>
      <c r="AY756" s="53">
        <v>1.3463224459762399E-3</v>
      </c>
      <c r="AZ756" s="53">
        <v>2.2204460492503101E-16</v>
      </c>
      <c r="BA756" s="53">
        <v>2.2204460492503101E-16</v>
      </c>
      <c r="BB756" s="53">
        <v>7.9720184836256204E-4</v>
      </c>
      <c r="BC756" s="53">
        <v>2.2204460492503101E-16</v>
      </c>
      <c r="BD756" s="53">
        <v>7.8263355617494001E-4</v>
      </c>
      <c r="BE756" s="53">
        <v>1.55528369885961E-6</v>
      </c>
      <c r="BF756" s="53">
        <v>2.2204460492503101E-16</v>
      </c>
      <c r="BG756" s="53">
        <v>3.2369833269701997E-4</v>
      </c>
      <c r="BH756" s="53">
        <v>0.43624817222123702</v>
      </c>
      <c r="BI756" s="53">
        <v>7.3624180228611303E-5</v>
      </c>
      <c r="BJ756" s="53">
        <v>2.1290210693470802E-3</v>
      </c>
      <c r="BK756" s="53">
        <v>0.105707805803147</v>
      </c>
      <c r="BL756" s="53">
        <v>2.2204460492503101E-16</v>
      </c>
      <c r="BN756" s="5">
        <f t="shared" si="56"/>
        <v>1</v>
      </c>
      <c r="BO756" s="5">
        <f t="shared" si="57"/>
        <v>0</v>
      </c>
      <c r="BQ756" s="5">
        <f t="shared" si="54"/>
        <v>1</v>
      </c>
      <c r="BR756" s="5">
        <f t="shared" si="55"/>
        <v>0</v>
      </c>
    </row>
    <row r="757" spans="1:70" x14ac:dyDescent="0.35">
      <c r="A757">
        <v>756</v>
      </c>
      <c r="B757" t="s">
        <v>2146</v>
      </c>
      <c r="C757">
        <v>5.6</v>
      </c>
      <c r="D757">
        <v>2.7</v>
      </c>
      <c r="E757">
        <v>2.5</v>
      </c>
      <c r="F757">
        <v>2.0699999999999998</v>
      </c>
      <c r="G757">
        <v>2.2400000000000002</v>
      </c>
      <c r="H757">
        <v>1.08</v>
      </c>
      <c r="I757">
        <v>48.21</v>
      </c>
      <c r="K757" t="s">
        <v>2102</v>
      </c>
      <c r="L757">
        <v>2750</v>
      </c>
      <c r="M757" t="s">
        <v>104</v>
      </c>
      <c r="N757" t="s">
        <v>1370</v>
      </c>
      <c r="O757" s="53">
        <v>7.5066666666666698E-2</v>
      </c>
      <c r="P757" s="53">
        <v>4.78333333333332E-2</v>
      </c>
      <c r="Q757" s="53">
        <v>8.5500000000000007E-2</v>
      </c>
      <c r="R757" s="53">
        <v>0.60758949938949902</v>
      </c>
      <c r="S757" s="53">
        <v>3.33333333333319E-3</v>
      </c>
      <c r="T757" s="53">
        <v>-2.6839641620313199E-17</v>
      </c>
      <c r="U757" s="53">
        <v>-2.9065291839991401E-17</v>
      </c>
      <c r="V757" s="53">
        <v>0.13326666666666701</v>
      </c>
      <c r="W757" s="53">
        <v>-2.7144952952085102E-17</v>
      </c>
      <c r="X757" s="53">
        <v>5.4999999999997802E-3</v>
      </c>
      <c r="Y757" s="53">
        <v>-1.88238313825195E-16</v>
      </c>
      <c r="Z757" s="53">
        <v>-2.8327340473310902E-16</v>
      </c>
      <c r="AA757" s="53">
        <v>9.9999999999972702E-4</v>
      </c>
      <c r="AB757" s="53">
        <v>1.41333333333333E-2</v>
      </c>
      <c r="AC757" s="53">
        <v>-3.34255192968591E-17</v>
      </c>
      <c r="AD757" s="53">
        <v>1.16666666666641E-3</v>
      </c>
      <c r="AE757" s="53">
        <v>9.1800000000000007E-2</v>
      </c>
      <c r="AF757" s="53">
        <v>-9.1628094001094997E-18</v>
      </c>
      <c r="AG757" s="53">
        <v>-3.19275855753531E-17</v>
      </c>
      <c r="AH757" s="53">
        <v>2.1233333333333299E-2</v>
      </c>
      <c r="AI757" s="53">
        <v>9.9999999999970208E-4</v>
      </c>
      <c r="AJ757" s="53">
        <v>5.9999999999996202E-3</v>
      </c>
      <c r="AK757" s="53">
        <v>7.9999999999966795E-4</v>
      </c>
      <c r="AL757" s="53">
        <v>0.25309999999999999</v>
      </c>
      <c r="AM757" s="53">
        <v>-2.6098567751375898E-16</v>
      </c>
      <c r="AN757" s="53">
        <v>1.6396638636098401E-3</v>
      </c>
      <c r="AO757" s="53">
        <v>1.24880794500819E-3</v>
      </c>
      <c r="AP757" s="53">
        <v>2.89164849953802E-3</v>
      </c>
      <c r="AQ757" s="53">
        <v>7.7600584387355004E-3</v>
      </c>
      <c r="AR757" s="53">
        <v>2.1029355899572799E-3</v>
      </c>
      <c r="AS757" s="53">
        <v>1.72358818570163E-13</v>
      </c>
      <c r="AT757" s="53">
        <v>7.5082448018216896E-5</v>
      </c>
      <c r="AU757" s="53">
        <v>0.194238071842813</v>
      </c>
      <c r="AV757" s="53">
        <v>7.7098761601919997E-5</v>
      </c>
      <c r="AW757" s="53">
        <v>0.182276680124208</v>
      </c>
      <c r="AX757" s="53">
        <v>2.1802146977980899E-6</v>
      </c>
      <c r="AY757" s="53">
        <v>7.2775220676358204E-3</v>
      </c>
      <c r="AZ757" s="53">
        <v>2.2204460492503101E-16</v>
      </c>
      <c r="BA757" s="53">
        <v>2.2204460492503101E-16</v>
      </c>
      <c r="BB757" s="53">
        <v>3.2490834489722902E-3</v>
      </c>
      <c r="BC757" s="53">
        <v>2.2204460492503101E-16</v>
      </c>
      <c r="BD757" s="53">
        <v>1.8900555100413599E-3</v>
      </c>
      <c r="BE757" s="53">
        <v>5.0935836843534904E-9</v>
      </c>
      <c r="BF757" s="53">
        <v>2.2204460492503101E-16</v>
      </c>
      <c r="BG757" s="53">
        <v>5.3921420219986904E-4</v>
      </c>
      <c r="BH757" s="53">
        <v>0.35903509434431702</v>
      </c>
      <c r="BI757" s="53">
        <v>7.7265750948743201E-4</v>
      </c>
      <c r="BJ757" s="53">
        <v>1.03647223805168E-3</v>
      </c>
      <c r="BK757" s="53">
        <v>0.288665980386548</v>
      </c>
      <c r="BL757" s="53">
        <v>2.6823540631968401E-13</v>
      </c>
      <c r="BN757" s="5">
        <f t="shared" si="56"/>
        <v>0</v>
      </c>
      <c r="BO757" s="5">
        <f t="shared" si="57"/>
        <v>0</v>
      </c>
      <c r="BQ757" s="5">
        <f t="shared" si="54"/>
        <v>1</v>
      </c>
      <c r="BR757" s="5">
        <f t="shared" si="55"/>
        <v>0</v>
      </c>
    </row>
    <row r="758" spans="1:70" x14ac:dyDescent="0.35">
      <c r="A758">
        <v>757</v>
      </c>
      <c r="B758" t="s">
        <v>2147</v>
      </c>
      <c r="C758">
        <v>6.1</v>
      </c>
      <c r="D758">
        <v>2.7</v>
      </c>
      <c r="E758">
        <v>2.5</v>
      </c>
      <c r="F758">
        <v>2.2599999999999998</v>
      </c>
      <c r="G758">
        <v>2.44</v>
      </c>
      <c r="H758">
        <v>1.08</v>
      </c>
      <c r="I758">
        <v>44.26</v>
      </c>
      <c r="K758" t="s">
        <v>2102</v>
      </c>
      <c r="L758">
        <v>2750</v>
      </c>
      <c r="M758" t="s">
        <v>104</v>
      </c>
      <c r="N758" t="s">
        <v>1370</v>
      </c>
      <c r="O758" s="53">
        <v>2.6366666666666701E-2</v>
      </c>
      <c r="P758" s="53">
        <v>1.5966666666666299E-2</v>
      </c>
      <c r="Q758" s="53">
        <v>1.15999999999999E-2</v>
      </c>
      <c r="R758" s="53">
        <v>0.35189523809523798</v>
      </c>
      <c r="S758" s="53">
        <v>0.133566666666667</v>
      </c>
      <c r="T758" s="53">
        <v>2.8833333333333302E-3</v>
      </c>
      <c r="U758" s="53">
        <v>-2.8836308341162497E-17</v>
      </c>
      <c r="V758" s="53">
        <v>0.30586666666666701</v>
      </c>
      <c r="W758" s="53">
        <v>-2.7061686225238199E-17</v>
      </c>
      <c r="X758" s="53">
        <v>3.4999999999998001E-3</v>
      </c>
      <c r="Y758" s="53">
        <v>-1.90847337933064E-16</v>
      </c>
      <c r="Z758" s="53">
        <v>-3.0420110874729301E-16</v>
      </c>
      <c r="AA758" s="53">
        <v>2.9999999999997199E-3</v>
      </c>
      <c r="AB758" s="53">
        <v>6.6666666666662002E-4</v>
      </c>
      <c r="AC758" s="53">
        <v>-3.4429924189449698E-17</v>
      </c>
      <c r="AD758" s="53">
        <v>3.5999999999997701E-3</v>
      </c>
      <c r="AE758" s="53">
        <v>2.0566666666666698E-2</v>
      </c>
      <c r="AF758" s="53">
        <v>-9.3449553650870606E-18</v>
      </c>
      <c r="AG758" s="53">
        <v>-3.1951871704016798E-17</v>
      </c>
      <c r="AH758" s="53">
        <v>2.8333333333332E-3</v>
      </c>
      <c r="AI758" s="53">
        <v>-3.1022406865588401E-16</v>
      </c>
      <c r="AJ758" s="53">
        <v>2.4533333333333199E-2</v>
      </c>
      <c r="AK758" s="53">
        <v>-3.3339997429493501E-16</v>
      </c>
      <c r="AL758" s="53">
        <v>0.39732222222222202</v>
      </c>
      <c r="AM758" s="53">
        <v>-2.6098567751375898E-16</v>
      </c>
      <c r="AN758" s="53">
        <v>2.4976545053769498E-6</v>
      </c>
      <c r="AO758" s="53">
        <v>8.6111710191662898E-7</v>
      </c>
      <c r="AP758" s="53">
        <v>9.5874561096555594E-2</v>
      </c>
      <c r="AQ758" s="53">
        <v>0.71817768552540995</v>
      </c>
      <c r="AR758" s="53">
        <v>3.4785380311522999E-4</v>
      </c>
      <c r="AS758" s="53">
        <v>2.2204460492503101E-16</v>
      </c>
      <c r="AT758" s="53">
        <v>4.2296907101208899E-4</v>
      </c>
      <c r="AU758" s="53">
        <v>1.9289036628167201E-2</v>
      </c>
      <c r="AV758" s="53">
        <v>1.2495674822303601E-4</v>
      </c>
      <c r="AW758" s="53">
        <v>4.3487750134084298E-2</v>
      </c>
      <c r="AX758" s="53">
        <v>2.2793474729140999E-4</v>
      </c>
      <c r="AY758" s="53">
        <v>1.6032217662645301E-2</v>
      </c>
      <c r="AZ758" s="53">
        <v>2.2204460492503101E-16</v>
      </c>
      <c r="BA758" s="53">
        <v>2.2204460492503101E-16</v>
      </c>
      <c r="BB758" s="53">
        <v>1.2429271784015299E-2</v>
      </c>
      <c r="BC758" s="53">
        <v>2.2204460492503101E-16</v>
      </c>
      <c r="BD758" s="53">
        <v>4.1366925030339599E-3</v>
      </c>
      <c r="BE758" s="53">
        <v>2.10491053933712E-13</v>
      </c>
      <c r="BF758" s="53">
        <v>2.2204460492503101E-16</v>
      </c>
      <c r="BG758" s="53">
        <v>1.8275114618396E-3</v>
      </c>
      <c r="BH758" s="53">
        <v>0.155156793308355</v>
      </c>
      <c r="BI758" s="53">
        <v>4.19538808344328E-2</v>
      </c>
      <c r="BJ758" s="53">
        <v>3.1489282706223501E-6</v>
      </c>
      <c r="BK758" s="53">
        <v>0.45719465915951102</v>
      </c>
      <c r="BL758" s="53">
        <v>1.1058369922843201E-9</v>
      </c>
      <c r="BN758" s="5">
        <f t="shared" si="56"/>
        <v>0</v>
      </c>
      <c r="BO758" s="5">
        <f t="shared" si="57"/>
        <v>1</v>
      </c>
      <c r="BQ758" s="5">
        <f t="shared" si="54"/>
        <v>0</v>
      </c>
      <c r="BR758" s="5">
        <f t="shared" si="55"/>
        <v>1</v>
      </c>
    </row>
    <row r="759" spans="1:70" x14ac:dyDescent="0.35">
      <c r="A759">
        <v>758</v>
      </c>
      <c r="B759" t="s">
        <v>2148</v>
      </c>
      <c r="C759">
        <v>5.9</v>
      </c>
      <c r="D759">
        <v>2.8</v>
      </c>
      <c r="E759">
        <v>2.9</v>
      </c>
      <c r="F759">
        <v>2.11</v>
      </c>
      <c r="G759">
        <v>2.0299999999999998</v>
      </c>
      <c r="H759">
        <v>0.97</v>
      </c>
      <c r="I759">
        <v>47.46</v>
      </c>
      <c r="K759" t="s">
        <v>2102</v>
      </c>
      <c r="L759">
        <v>2750</v>
      </c>
      <c r="M759" t="s">
        <v>104</v>
      </c>
      <c r="N759" t="s">
        <v>1370</v>
      </c>
      <c r="O759" s="53">
        <v>0.285766666666667</v>
      </c>
      <c r="P759" s="53">
        <v>5.9999999999999203E-3</v>
      </c>
      <c r="Q759" s="53">
        <v>5.6666666666665699E-3</v>
      </c>
      <c r="R759" s="53">
        <v>6.3857142857142807E-2</v>
      </c>
      <c r="S759" s="53">
        <v>-1.43385303630339E-16</v>
      </c>
      <c r="T759" s="53">
        <v>-2.73947531326257E-17</v>
      </c>
      <c r="U759" s="53">
        <v>-3.0907568171478797E-17</v>
      </c>
      <c r="V759" s="53">
        <v>0.42159999999999997</v>
      </c>
      <c r="W759" s="53">
        <v>-2.7228219678932001E-17</v>
      </c>
      <c r="X759" s="53">
        <v>1.18333333333333E-2</v>
      </c>
      <c r="Y759" s="53">
        <v>-1.81354931072519E-16</v>
      </c>
      <c r="Z759" s="53">
        <v>-3.0428437547414E-16</v>
      </c>
      <c r="AA759" s="53">
        <v>-2.9992675010248602E-16</v>
      </c>
      <c r="AB759" s="53">
        <v>-9.9836805489417201E-17</v>
      </c>
      <c r="AC759" s="53">
        <v>-3.5800355735471398E-17</v>
      </c>
      <c r="AD759" s="53">
        <v>-2.74405498323915E-16</v>
      </c>
      <c r="AE759" s="53">
        <v>6.0466666666666703E-2</v>
      </c>
      <c r="AF759" s="53">
        <v>-9.2547497443362704E-18</v>
      </c>
      <c r="AG759" s="53">
        <v>-3.18235021667945E-17</v>
      </c>
      <c r="AH759" s="53">
        <v>2.29E-2</v>
      </c>
      <c r="AI759" s="53">
        <v>-2.9942714974140502E-16</v>
      </c>
      <c r="AJ759" s="53">
        <v>-4.0592529337857301E-16</v>
      </c>
      <c r="AK759" s="53">
        <v>-3.2798763704988702E-16</v>
      </c>
      <c r="AL759" s="53">
        <v>0.95978333333333399</v>
      </c>
      <c r="AM759" s="53">
        <v>-2.6126323326991502E-16</v>
      </c>
      <c r="AN759" s="53">
        <v>5.1264551840736897E-3</v>
      </c>
      <c r="AO759" s="53">
        <v>1.34033481045009E-5</v>
      </c>
      <c r="AP759" s="53">
        <v>6.1439023753420704E-5</v>
      </c>
      <c r="AQ759" s="53">
        <v>0.447087316131699</v>
      </c>
      <c r="AR759" s="53">
        <v>1.2671070167917501E-2</v>
      </c>
      <c r="AS759" s="53">
        <v>7.1962409345088602E-10</v>
      </c>
      <c r="AT759" s="53">
        <v>7.2886022609104604E-5</v>
      </c>
      <c r="AU759" s="53">
        <v>6.15099436106189E-2</v>
      </c>
      <c r="AV759" s="53">
        <v>7.7835650211136704E-4</v>
      </c>
      <c r="AW759" s="53">
        <v>0.17665444395822</v>
      </c>
      <c r="AX759" s="53">
        <v>2.7104950984193702E-6</v>
      </c>
      <c r="AY759" s="53">
        <v>2.8889394843262198E-2</v>
      </c>
      <c r="AZ759" s="53">
        <v>2.2204460492503101E-16</v>
      </c>
      <c r="BA759" s="53">
        <v>2.2204460492503101E-16</v>
      </c>
      <c r="BB759" s="53">
        <v>1.17974224789213E-2</v>
      </c>
      <c r="BC759" s="53">
        <v>2.2204460492503101E-16</v>
      </c>
      <c r="BD759" s="53">
        <v>6.0463941596127996E-3</v>
      </c>
      <c r="BE759" s="53">
        <v>3.2680234121247898E-11</v>
      </c>
      <c r="BF759" s="53">
        <v>2.2204460492503101E-16</v>
      </c>
      <c r="BG759" s="53">
        <v>3.1739262336058003E-5</v>
      </c>
      <c r="BH759" s="53">
        <v>0.17867785668129699</v>
      </c>
      <c r="BI759" s="53">
        <v>4.2444254059821401E-4</v>
      </c>
      <c r="BJ759" s="53">
        <v>1.28912296769217E-2</v>
      </c>
      <c r="BK759" s="53">
        <v>0.32578182734593503</v>
      </c>
      <c r="BL759" s="53">
        <v>2.2204460492503101E-16</v>
      </c>
      <c r="BN759" s="5">
        <f t="shared" si="56"/>
        <v>1</v>
      </c>
      <c r="BO759" s="5">
        <f t="shared" si="57"/>
        <v>0</v>
      </c>
      <c r="BQ759" s="5">
        <f t="shared" si="54"/>
        <v>1</v>
      </c>
      <c r="BR759" s="5">
        <f t="shared" si="55"/>
        <v>0</v>
      </c>
    </row>
    <row r="760" spans="1:70" x14ac:dyDescent="0.35">
      <c r="A760">
        <v>759</v>
      </c>
      <c r="B760" t="s">
        <v>2149</v>
      </c>
      <c r="C760">
        <v>5.7</v>
      </c>
      <c r="D760">
        <v>2.8</v>
      </c>
      <c r="E760">
        <v>2.8</v>
      </c>
      <c r="F760">
        <v>2.04</v>
      </c>
      <c r="G760">
        <v>2.04</v>
      </c>
      <c r="H760">
        <v>1</v>
      </c>
      <c r="I760">
        <v>49.12</v>
      </c>
      <c r="K760" t="s">
        <v>2102</v>
      </c>
      <c r="L760">
        <v>2750</v>
      </c>
      <c r="M760" t="s">
        <v>104</v>
      </c>
      <c r="N760" t="s">
        <v>1370</v>
      </c>
      <c r="O760" s="53">
        <v>0.33979999999999999</v>
      </c>
      <c r="P760" s="53">
        <v>6.4542857142857096E-2</v>
      </c>
      <c r="Q760" s="53">
        <v>3.6033333333333299E-2</v>
      </c>
      <c r="R760" s="53">
        <v>0.22762813852813901</v>
      </c>
      <c r="S760" s="53">
        <v>3.9999999999998396E-3</v>
      </c>
      <c r="T760" s="53">
        <v>-2.7144952952085102E-17</v>
      </c>
      <c r="U760" s="53">
        <v>-3.0496438707672303E-17</v>
      </c>
      <c r="V760" s="53">
        <v>0.366966666666667</v>
      </c>
      <c r="W760" s="53">
        <v>-2.7089441800853801E-17</v>
      </c>
      <c r="X760" s="53">
        <v>2.3166666666666599E-2</v>
      </c>
      <c r="Y760" s="53">
        <v>-1.81521464526213E-16</v>
      </c>
      <c r="Z760" s="53">
        <v>-2.8849145294884698E-16</v>
      </c>
      <c r="AA760" s="53">
        <v>-3.0120350658080498E-16</v>
      </c>
      <c r="AB760" s="53">
        <v>-1.01169073118967E-16</v>
      </c>
      <c r="AC760" s="53">
        <v>-3.69149155687865E-17</v>
      </c>
      <c r="AD760" s="53">
        <v>-2.7468305408007198E-16</v>
      </c>
      <c r="AE760" s="53">
        <v>7.5133333333333302E-2</v>
      </c>
      <c r="AF760" s="53">
        <v>-9.2599539147641995E-18</v>
      </c>
      <c r="AG760" s="53">
        <v>-3.1814828549414599E-17</v>
      </c>
      <c r="AH760" s="53">
        <v>1.6899999999999998E-2</v>
      </c>
      <c r="AI760" s="53">
        <v>2.99999999999968E-3</v>
      </c>
      <c r="AJ760" s="53">
        <v>-4.6135317788298399E-16</v>
      </c>
      <c r="AK760" s="53">
        <v>-3.3056890558214002E-16</v>
      </c>
      <c r="AL760" s="53">
        <v>0.74030238095238099</v>
      </c>
      <c r="AM760" s="53">
        <v>-2.6126323326991502E-16</v>
      </c>
      <c r="AN760" s="53">
        <v>1.1269111789185E-2</v>
      </c>
      <c r="AO760" s="53">
        <v>2.5601134334730702E-4</v>
      </c>
      <c r="AP760" s="53">
        <v>2.7619497328463301E-5</v>
      </c>
      <c r="AQ760" s="53">
        <v>9.2044929188528097E-3</v>
      </c>
      <c r="AR760" s="53">
        <v>9.8903144561106292E-3</v>
      </c>
      <c r="AS760" s="53">
        <v>5.61498849666557E-10</v>
      </c>
      <c r="AT760" s="53">
        <v>6.6066896843225499E-5</v>
      </c>
      <c r="AU760" s="53">
        <v>0.163811300755723</v>
      </c>
      <c r="AV760" s="53">
        <v>3.08047625142788E-4</v>
      </c>
      <c r="AW760" s="53">
        <v>0.204754274688488</v>
      </c>
      <c r="AX760" s="53">
        <v>1.0791935153603499E-6</v>
      </c>
      <c r="AY760" s="53">
        <v>6.7776590940277796E-3</v>
      </c>
      <c r="AZ760" s="53">
        <v>2.2204460492503101E-16</v>
      </c>
      <c r="BA760" s="53">
        <v>2.2204460492503101E-16</v>
      </c>
      <c r="BB760" s="53">
        <v>2.4083580010923799E-3</v>
      </c>
      <c r="BC760" s="53">
        <v>2.2204460492503101E-16</v>
      </c>
      <c r="BD760" s="53">
        <v>4.0280752112449797E-3</v>
      </c>
      <c r="BE760" s="53">
        <v>4.4459585327631001E-9</v>
      </c>
      <c r="BF760" s="53">
        <v>2.2204460492503101E-16</v>
      </c>
      <c r="BG760" s="53">
        <v>3.1290847611498398E-5</v>
      </c>
      <c r="BH760" s="53">
        <v>0.20343590261649</v>
      </c>
      <c r="BI760" s="53">
        <v>7.4341392622986896E-5</v>
      </c>
      <c r="BJ760" s="53">
        <v>1.6608640443388601E-2</v>
      </c>
      <c r="BK760" s="53">
        <v>0.195267916598452</v>
      </c>
      <c r="BL760" s="53">
        <v>2.2204460492503101E-16</v>
      </c>
      <c r="BN760" s="5">
        <f t="shared" si="56"/>
        <v>1</v>
      </c>
      <c r="BO760" s="5">
        <f t="shared" si="57"/>
        <v>0</v>
      </c>
      <c r="BQ760" s="5">
        <f t="shared" si="54"/>
        <v>1</v>
      </c>
      <c r="BR760" s="5">
        <f t="shared" si="55"/>
        <v>0</v>
      </c>
    </row>
    <row r="761" spans="1:70" x14ac:dyDescent="0.35">
      <c r="A761">
        <v>760</v>
      </c>
      <c r="B761" t="s">
        <v>2150</v>
      </c>
      <c r="C761">
        <v>5.7</v>
      </c>
      <c r="D761">
        <v>2.6</v>
      </c>
      <c r="E761">
        <v>2.4</v>
      </c>
      <c r="F761">
        <v>2.19</v>
      </c>
      <c r="G761">
        <v>2.38</v>
      </c>
      <c r="H761">
        <v>1.08</v>
      </c>
      <c r="I761">
        <v>45.61</v>
      </c>
      <c r="K761" t="s">
        <v>2102</v>
      </c>
      <c r="L761">
        <v>2750</v>
      </c>
      <c r="M761" t="s">
        <v>104</v>
      </c>
      <c r="N761" t="s">
        <v>1370</v>
      </c>
      <c r="O761" s="53">
        <v>9.3399999999999997E-2</v>
      </c>
      <c r="P761" s="53">
        <v>5.8633333333333301E-2</v>
      </c>
      <c r="Q761" s="53">
        <v>2.3099999999999999E-2</v>
      </c>
      <c r="R761" s="53">
        <v>0.43711721611721599</v>
      </c>
      <c r="S761" s="53">
        <v>6.7900000000000002E-2</v>
      </c>
      <c r="T761" s="53">
        <v>7.4999999999998299E-4</v>
      </c>
      <c r="U761" s="53">
        <v>-2.8654162376184901E-17</v>
      </c>
      <c r="V761" s="53">
        <v>0.220033333333333</v>
      </c>
      <c r="W761" s="53">
        <v>-2.6478819137310001E-17</v>
      </c>
      <c r="X761" s="53">
        <v>3.4999999999998001E-3</v>
      </c>
      <c r="Y761" s="53">
        <v>-1.8718360195180099E-16</v>
      </c>
      <c r="Z761" s="53">
        <v>1.9999999999997099E-3</v>
      </c>
      <c r="AA761" s="53">
        <v>2.4999999999997099E-3</v>
      </c>
      <c r="AB761" s="53">
        <v>6.6666666666661395E-4</v>
      </c>
      <c r="AC761" s="53">
        <v>-3.3686595179993599E-17</v>
      </c>
      <c r="AD761" s="53">
        <v>3.4999999999997802E-3</v>
      </c>
      <c r="AE761" s="53">
        <v>4.6033333333333301E-2</v>
      </c>
      <c r="AF761" s="53">
        <v>-9.2530150208602899E-18</v>
      </c>
      <c r="AG761" s="53">
        <v>-3.1839114678078298E-17</v>
      </c>
      <c r="AH761" s="53">
        <v>3.3233333333333302E-2</v>
      </c>
      <c r="AI761" s="53">
        <v>5.9999999999996896E-3</v>
      </c>
      <c r="AJ761" s="53">
        <v>1.7833333333333101E-2</v>
      </c>
      <c r="AK761" s="53">
        <v>2.8666666666663301E-3</v>
      </c>
      <c r="AL761" s="53">
        <v>0.32450000000000001</v>
      </c>
      <c r="AM761" s="53">
        <v>-2.4330537584660301E-16</v>
      </c>
      <c r="AN761" s="53">
        <v>4.2304563264167798E-5</v>
      </c>
      <c r="AO761" s="53">
        <v>4.0213112864897098E-5</v>
      </c>
      <c r="AP761" s="53">
        <v>4.9630685774637598E-2</v>
      </c>
      <c r="AQ761" s="53">
        <v>0.32925083541450001</v>
      </c>
      <c r="AR761" s="53">
        <v>3.76857785531655E-4</v>
      </c>
      <c r="AS761" s="53">
        <v>2.2204460492503101E-16</v>
      </c>
      <c r="AT761" s="53">
        <v>1.5985475535395901E-4</v>
      </c>
      <c r="AU761" s="53">
        <v>0.12567165345036899</v>
      </c>
      <c r="AV761" s="53">
        <v>3.31255539066658E-5</v>
      </c>
      <c r="AW761" s="53">
        <v>6.5976008162121999E-2</v>
      </c>
      <c r="AX761" s="53">
        <v>5.0712672617358002E-5</v>
      </c>
      <c r="AY761" s="53">
        <v>1.0142498900594901E-2</v>
      </c>
      <c r="AZ761" s="53">
        <v>2.2204460492503101E-16</v>
      </c>
      <c r="BA761" s="53">
        <v>2.2204460492503101E-16</v>
      </c>
      <c r="BB761" s="53">
        <v>5.3596454414975899E-3</v>
      </c>
      <c r="BC761" s="53">
        <v>2.2204460492503101E-16</v>
      </c>
      <c r="BD761" s="53">
        <v>3.2860037590455001E-3</v>
      </c>
      <c r="BE761" s="53">
        <v>1.9395925804232699E-11</v>
      </c>
      <c r="BF761" s="53">
        <v>2.2204460492503101E-16</v>
      </c>
      <c r="BG761" s="53">
        <v>1.36380734946517E-3</v>
      </c>
      <c r="BH761" s="53">
        <v>0.24364196858036599</v>
      </c>
      <c r="BI761" s="53">
        <v>1.02235686763351E-2</v>
      </c>
      <c r="BJ761" s="53">
        <v>5.0249118156808698E-5</v>
      </c>
      <c r="BK761" s="53">
        <v>0.45165246591231301</v>
      </c>
      <c r="BL761" s="53">
        <v>8.9214827855739497E-11</v>
      </c>
      <c r="BN761" s="5">
        <f t="shared" si="56"/>
        <v>0</v>
      </c>
      <c r="BO761" s="5">
        <f t="shared" si="57"/>
        <v>0</v>
      </c>
      <c r="BQ761" s="5">
        <f t="shared" si="54"/>
        <v>0</v>
      </c>
      <c r="BR761" s="5">
        <f t="shared" si="55"/>
        <v>0</v>
      </c>
    </row>
    <row r="762" spans="1:70" x14ac:dyDescent="0.35">
      <c r="A762">
        <v>761</v>
      </c>
      <c r="B762" t="s">
        <v>2151</v>
      </c>
      <c r="C762">
        <v>5.5</v>
      </c>
      <c r="D762">
        <v>3.1</v>
      </c>
      <c r="E762">
        <v>2.8</v>
      </c>
      <c r="F762">
        <v>1.77</v>
      </c>
      <c r="G762">
        <v>1.96</v>
      </c>
      <c r="H762">
        <v>1.1100000000000001</v>
      </c>
      <c r="I762">
        <v>56.36</v>
      </c>
      <c r="K762" t="s">
        <v>2102</v>
      </c>
      <c r="L762">
        <v>2750</v>
      </c>
      <c r="M762" t="s">
        <v>104</v>
      </c>
      <c r="N762" t="s">
        <v>1370</v>
      </c>
      <c r="O762" s="53">
        <v>0.55086666666666695</v>
      </c>
      <c r="P762" s="53">
        <v>0.415316666666667</v>
      </c>
      <c r="Q762" s="53">
        <v>0.19900000000000001</v>
      </c>
      <c r="R762" s="53">
        <v>0.243433333333333</v>
      </c>
      <c r="S762" s="53">
        <v>-1.8041124150158801E-16</v>
      </c>
      <c r="T762" s="53">
        <v>-2.7033930649622601E-17</v>
      </c>
      <c r="U762" s="53">
        <v>-2.9433053216898502E-17</v>
      </c>
      <c r="V762" s="53">
        <v>-1.89237514547358E-16</v>
      </c>
      <c r="W762" s="53">
        <v>-2.7255975254547599E-17</v>
      </c>
      <c r="X762" s="53">
        <v>3.1733333333333301E-2</v>
      </c>
      <c r="Y762" s="53">
        <v>9.9999999999980096E-4</v>
      </c>
      <c r="Z762" s="53">
        <v>1.9333333333333199E-2</v>
      </c>
      <c r="AA762" s="53">
        <v>-3.2604474675679299E-16</v>
      </c>
      <c r="AB762" s="53">
        <v>-1.29424249095678E-16</v>
      </c>
      <c r="AC762" s="53">
        <v>-3.10185904739413E-17</v>
      </c>
      <c r="AD762" s="53">
        <v>1.4999999999997799E-3</v>
      </c>
      <c r="AE762" s="53">
        <v>9.5233333333333406E-2</v>
      </c>
      <c r="AF762" s="53">
        <v>-9.3518942589909702E-18</v>
      </c>
      <c r="AG762" s="53">
        <v>-3.1794011867702901E-17</v>
      </c>
      <c r="AH762" s="53">
        <v>1.21666666666666E-2</v>
      </c>
      <c r="AI762" s="53">
        <v>-3.4386382630202699E-16</v>
      </c>
      <c r="AJ762" s="53">
        <v>-4.5705106366256099E-16</v>
      </c>
      <c r="AK762" s="53">
        <v>5.9666666666663998E-3</v>
      </c>
      <c r="AL762" s="53">
        <v>3.9799999999999898E-2</v>
      </c>
      <c r="AM762" s="53">
        <v>-2.6090241078691199E-16</v>
      </c>
      <c r="AN762" s="53">
        <v>0.237923011126114</v>
      </c>
      <c r="AO762" s="53">
        <v>0.212393059196614</v>
      </c>
      <c r="AP762" s="53">
        <v>3.0941126956763299E-8</v>
      </c>
      <c r="AQ762" s="53">
        <v>4.2859457773124701E-10</v>
      </c>
      <c r="AR762" s="53">
        <v>3.2779388414496902E-2</v>
      </c>
      <c r="AS762" s="53">
        <v>9.5945952873940791E-7</v>
      </c>
      <c r="AT762" s="53">
        <v>3.4799895374487799E-5</v>
      </c>
      <c r="AU762" s="53">
        <v>0.154171438546575</v>
      </c>
      <c r="AV762" s="53">
        <v>2.9454580312441599E-4</v>
      </c>
      <c r="AW762" s="53">
        <v>0.49081422984408801</v>
      </c>
      <c r="AX762" s="53">
        <v>1.14477404890884E-10</v>
      </c>
      <c r="AY762" s="53">
        <v>2.2732112831994001E-5</v>
      </c>
      <c r="AZ762" s="53">
        <v>2.2204460492503101E-16</v>
      </c>
      <c r="BA762" s="53">
        <v>2.2204460492503101E-16</v>
      </c>
      <c r="BB762" s="53">
        <v>1.8688463516463799E-5</v>
      </c>
      <c r="BC762" s="53">
        <v>2.2204460492503101E-16</v>
      </c>
      <c r="BD762" s="53">
        <v>3.7264520833754698E-4</v>
      </c>
      <c r="BE762" s="53">
        <v>2.2337192379996702E-3</v>
      </c>
      <c r="BF762" s="53">
        <v>2.2204460492503101E-16</v>
      </c>
      <c r="BG762" s="53">
        <v>8.2777944793204196E-6</v>
      </c>
      <c r="BH762" s="53">
        <v>0.246778814246574</v>
      </c>
      <c r="BI762" s="53">
        <v>7.9857007805590799E-8</v>
      </c>
      <c r="BJ762" s="53">
        <v>3.97845585298068E-2</v>
      </c>
      <c r="BK762" s="53">
        <v>5.6756664289403999E-3</v>
      </c>
      <c r="BL762" s="53">
        <v>2.2204460492503101E-16</v>
      </c>
      <c r="BN762" s="5">
        <f t="shared" si="56"/>
        <v>0</v>
      </c>
      <c r="BO762" s="5">
        <f t="shared" si="57"/>
        <v>0</v>
      </c>
      <c r="BQ762" s="5">
        <f t="shared" si="54"/>
        <v>1</v>
      </c>
      <c r="BR762" s="5">
        <f t="shared" si="55"/>
        <v>0</v>
      </c>
    </row>
    <row r="763" spans="1:70" x14ac:dyDescent="0.35">
      <c r="A763">
        <v>762</v>
      </c>
      <c r="B763" t="s">
        <v>2152</v>
      </c>
      <c r="C763">
        <v>6</v>
      </c>
      <c r="D763">
        <v>2.8</v>
      </c>
      <c r="E763">
        <v>2.2999999999999998</v>
      </c>
      <c r="F763">
        <v>2.14</v>
      </c>
      <c r="G763">
        <v>2.61</v>
      </c>
      <c r="H763">
        <v>1.22</v>
      </c>
      <c r="I763">
        <v>46.67</v>
      </c>
      <c r="K763" t="s">
        <v>2102</v>
      </c>
      <c r="L763">
        <v>2750</v>
      </c>
      <c r="M763" t="s">
        <v>104</v>
      </c>
      <c r="N763" t="s">
        <v>1370</v>
      </c>
      <c r="O763" s="53">
        <v>3.7933333333333298E-2</v>
      </c>
      <c r="P763" s="53">
        <v>8.4999999999997508E-3</v>
      </c>
      <c r="Q763" s="53">
        <v>2.5766666666666702E-2</v>
      </c>
      <c r="R763" s="53">
        <v>0.87226666666666697</v>
      </c>
      <c r="S763" s="53">
        <v>3.7733333333333299E-2</v>
      </c>
      <c r="T763" s="53">
        <v>-2.52575738102223E-17</v>
      </c>
      <c r="U763" s="53">
        <v>-2.9577035265404599E-17</v>
      </c>
      <c r="V763" s="53">
        <v>0.188033333333333</v>
      </c>
      <c r="W763" s="53">
        <v>-2.7006175074006901E-17</v>
      </c>
      <c r="X763" s="53">
        <v>9.9999999999977993E-4</v>
      </c>
      <c r="Y763" s="53">
        <v>-1.9156898289907101E-16</v>
      </c>
      <c r="Z763" s="53">
        <v>-3.0378477511305802E-16</v>
      </c>
      <c r="AA763" s="53">
        <v>1.9999999999997498E-3</v>
      </c>
      <c r="AB763" s="53">
        <v>-9.8171470952479502E-17</v>
      </c>
      <c r="AC763" s="53">
        <v>-3.1030733538273097E-17</v>
      </c>
      <c r="AD763" s="53">
        <v>-2.38392638962637E-16</v>
      </c>
      <c r="AE763" s="53">
        <v>7.1099999999999997E-2</v>
      </c>
      <c r="AF763" s="53">
        <v>-9.2356677861005207E-18</v>
      </c>
      <c r="AG763" s="53">
        <v>-3.1892891105833601E-17</v>
      </c>
      <c r="AH763" s="53">
        <v>2.58E-2</v>
      </c>
      <c r="AI763" s="53">
        <v>2.8333333333330499E-3</v>
      </c>
      <c r="AJ763" s="53">
        <v>7.6166666666666605E-2</v>
      </c>
      <c r="AK763" s="53">
        <v>7.9999999999968302E-4</v>
      </c>
      <c r="AL763" s="53">
        <v>0.13643333333333299</v>
      </c>
      <c r="AM763" s="53">
        <v>-2.4218127503416999E-16</v>
      </c>
      <c r="AN763" s="53">
        <v>6.4678718967672395E-7</v>
      </c>
      <c r="AO763" s="53">
        <v>2.4592434461131601E-3</v>
      </c>
      <c r="AP763" s="53">
        <v>0.18765717039038601</v>
      </c>
      <c r="AQ763" s="53">
        <v>3.8436227678217499E-2</v>
      </c>
      <c r="AR763" s="53">
        <v>8.2569143192507902E-5</v>
      </c>
      <c r="AS763" s="53">
        <v>2.2204460492503101E-16</v>
      </c>
      <c r="AT763" s="53">
        <v>2.1606230754335501E-4</v>
      </c>
      <c r="AU763" s="53">
        <v>7.42005110409979E-3</v>
      </c>
      <c r="AV763" s="53">
        <v>1.04498745820926E-4</v>
      </c>
      <c r="AW763" s="53">
        <v>6.0636776492424403E-2</v>
      </c>
      <c r="AX763" s="53">
        <v>1.9537462135159399E-6</v>
      </c>
      <c r="AY763" s="53">
        <v>9.5812337101870391E-3</v>
      </c>
      <c r="AZ763" s="53">
        <v>2.2204460492503101E-16</v>
      </c>
      <c r="BA763" s="53">
        <v>2.2204460492503101E-16</v>
      </c>
      <c r="BB763" s="53">
        <v>7.5849338451487299E-3</v>
      </c>
      <c r="BC763" s="53">
        <v>2.2204460492503101E-16</v>
      </c>
      <c r="BD763" s="53">
        <v>6.9677430327511297E-4</v>
      </c>
      <c r="BE763" s="53">
        <v>3.3179638048490001E-9</v>
      </c>
      <c r="BF763" s="53">
        <v>2.2204460492503101E-16</v>
      </c>
      <c r="BG763" s="53">
        <v>3.7757116499097399E-3</v>
      </c>
      <c r="BH763" s="53">
        <v>0.37567313291250798</v>
      </c>
      <c r="BI763" s="53">
        <v>0.103501483435382</v>
      </c>
      <c r="BJ763" s="53">
        <v>1.9598755947709201E-7</v>
      </c>
      <c r="BK763" s="53">
        <v>0.218359021705467</v>
      </c>
      <c r="BL763" s="53">
        <v>7.3969280570802498E-12</v>
      </c>
      <c r="BN763" s="5">
        <f t="shared" si="56"/>
        <v>1</v>
      </c>
      <c r="BO763" s="5">
        <f t="shared" si="57"/>
        <v>0</v>
      </c>
      <c r="BQ763" s="5">
        <f t="shared" si="54"/>
        <v>1</v>
      </c>
      <c r="BR763" s="5">
        <f t="shared" si="55"/>
        <v>0</v>
      </c>
    </row>
    <row r="764" spans="1:70" x14ac:dyDescent="0.35">
      <c r="A764">
        <v>763</v>
      </c>
      <c r="B764" t="s">
        <v>2153</v>
      </c>
      <c r="C764">
        <v>5.9</v>
      </c>
      <c r="D764">
        <v>3</v>
      </c>
      <c r="E764">
        <v>2.4</v>
      </c>
      <c r="F764">
        <v>1.97</v>
      </c>
      <c r="G764">
        <v>2.46</v>
      </c>
      <c r="H764">
        <v>1.25</v>
      </c>
      <c r="I764">
        <v>50.85</v>
      </c>
      <c r="K764" t="s">
        <v>2102</v>
      </c>
      <c r="L764">
        <v>2750</v>
      </c>
      <c r="M764" t="s">
        <v>104</v>
      </c>
      <c r="N764" t="s">
        <v>1370</v>
      </c>
      <c r="O764" s="53">
        <v>6.8466666666666703E-2</v>
      </c>
      <c r="P764" s="53">
        <v>2.5399999999999999E-2</v>
      </c>
      <c r="Q764" s="53">
        <v>0.1157</v>
      </c>
      <c r="R764" s="53">
        <v>0.95720000000000005</v>
      </c>
      <c r="S764" s="53">
        <v>-1.3172796187177501E-16</v>
      </c>
      <c r="T764" s="53">
        <v>-2.6700863742235002E-17</v>
      </c>
      <c r="U764" s="53">
        <v>-2.9880611873700499E-17</v>
      </c>
      <c r="V764" s="53">
        <v>5.3333333333331996E-3</v>
      </c>
      <c r="W764" s="53">
        <v>-2.7006175074006901E-17</v>
      </c>
      <c r="X764" s="53">
        <v>-2.1924129178785301E-16</v>
      </c>
      <c r="Y764" s="53">
        <v>-1.9140244944537701E-16</v>
      </c>
      <c r="Z764" s="53">
        <v>-3.0356273050813302E-16</v>
      </c>
      <c r="AA764" s="53">
        <v>-2.7597368834619798E-16</v>
      </c>
      <c r="AB764" s="53">
        <v>-1.10689235555128E-16</v>
      </c>
      <c r="AC764" s="53">
        <v>-3.21487628185402E-17</v>
      </c>
      <c r="AD764" s="53">
        <v>3.09999999999977E-3</v>
      </c>
      <c r="AE764" s="53">
        <v>5.7033333333333297E-2</v>
      </c>
      <c r="AF764" s="53">
        <v>-9.3675067702747605E-18</v>
      </c>
      <c r="AG764" s="53">
        <v>-3.1880748041501798E-17</v>
      </c>
      <c r="AH764" s="53">
        <v>1.7633333333333299E-2</v>
      </c>
      <c r="AI764" s="53">
        <v>3.9999999999997104E-3</v>
      </c>
      <c r="AJ764" s="53">
        <v>5.9999999999997E-3</v>
      </c>
      <c r="AK764" s="53">
        <v>-3.2487901258093599E-16</v>
      </c>
      <c r="AL764" s="53">
        <v>2.0733333333333302E-2</v>
      </c>
      <c r="AM764" s="53">
        <v>-2.4329149805879498E-16</v>
      </c>
      <c r="AN764" s="53">
        <v>1.01998518477566E-4</v>
      </c>
      <c r="AO764" s="53">
        <v>0.107827961117144</v>
      </c>
      <c r="AP764" s="53">
        <v>4.6385691394238001E-3</v>
      </c>
      <c r="AQ764" s="53">
        <v>2.0682979647732899E-5</v>
      </c>
      <c r="AR764" s="53">
        <v>5.4097831503143498E-4</v>
      </c>
      <c r="AS764" s="53">
        <v>2.2204460492503101E-16</v>
      </c>
      <c r="AT764" s="53">
        <v>1.11254206677736E-4</v>
      </c>
      <c r="AU764" s="53">
        <v>1.2646091006796201E-2</v>
      </c>
      <c r="AV764" s="53">
        <v>4.84857455324491E-4</v>
      </c>
      <c r="AW764" s="53">
        <v>0.24361500371608599</v>
      </c>
      <c r="AX764" s="53">
        <v>1.72451663505784E-8</v>
      </c>
      <c r="AY764" s="53">
        <v>2.8009059174243E-3</v>
      </c>
      <c r="AZ764" s="53">
        <v>2.2204460492503101E-16</v>
      </c>
      <c r="BA764" s="53">
        <v>2.2204460492503101E-16</v>
      </c>
      <c r="BB764" s="53">
        <v>1.28691022246836E-3</v>
      </c>
      <c r="BC764" s="53">
        <v>2.2204460492503101E-16</v>
      </c>
      <c r="BD764" s="53">
        <v>1.92699090137337E-4</v>
      </c>
      <c r="BE764" s="53">
        <v>4.0348481296054196E-6</v>
      </c>
      <c r="BF764" s="53">
        <v>2.2204460492503101E-16</v>
      </c>
      <c r="BG764" s="53">
        <v>1.80031215493511E-3</v>
      </c>
      <c r="BH764" s="53">
        <v>0.51232530659622499</v>
      </c>
      <c r="BI764" s="53">
        <v>2.27725693387688E-3</v>
      </c>
      <c r="BJ764" s="53">
        <v>5.8768123371696001E-6</v>
      </c>
      <c r="BK764" s="53">
        <v>6.1169369835467301E-2</v>
      </c>
      <c r="BL764" s="53">
        <v>2.2204460492503101E-16</v>
      </c>
      <c r="BN764" s="5">
        <f t="shared" si="56"/>
        <v>1</v>
      </c>
      <c r="BO764" s="5">
        <f t="shared" si="57"/>
        <v>0</v>
      </c>
      <c r="BQ764" s="5">
        <f t="shared" si="54"/>
        <v>1</v>
      </c>
      <c r="BR764" s="5">
        <f t="shared" si="55"/>
        <v>1</v>
      </c>
    </row>
    <row r="765" spans="1:70" x14ac:dyDescent="0.35">
      <c r="A765">
        <v>764</v>
      </c>
      <c r="B765" t="s">
        <v>2154</v>
      </c>
      <c r="C765">
        <v>5.6</v>
      </c>
      <c r="D765">
        <v>2.7</v>
      </c>
      <c r="E765">
        <v>2.2999999999999998</v>
      </c>
      <c r="F765">
        <v>2.0699999999999998</v>
      </c>
      <c r="G765">
        <v>2.4300000000000002</v>
      </c>
      <c r="H765">
        <v>1.17</v>
      </c>
      <c r="I765">
        <v>48.21</v>
      </c>
      <c r="K765" t="s">
        <v>2102</v>
      </c>
      <c r="L765">
        <v>2750</v>
      </c>
      <c r="M765" t="s">
        <v>104</v>
      </c>
      <c r="N765" t="s">
        <v>1370</v>
      </c>
      <c r="O765" s="53">
        <v>5.1166666666666701E-2</v>
      </c>
      <c r="P765" s="53">
        <v>4.42666666666666E-2</v>
      </c>
      <c r="Q765" s="53">
        <v>8.9466666666666694E-2</v>
      </c>
      <c r="R765" s="53">
        <v>0.89749523809523801</v>
      </c>
      <c r="S765" s="53">
        <v>1.9999999999998699E-3</v>
      </c>
      <c r="T765" s="53">
        <v>-2.60069743518443E-17</v>
      </c>
      <c r="U765" s="53">
        <v>-2.9365399001335398E-17</v>
      </c>
      <c r="V765" s="53">
        <v>9.8299999999999998E-2</v>
      </c>
      <c r="W765" s="53">
        <v>1.1999999999999799E-3</v>
      </c>
      <c r="X765" s="53">
        <v>9.9999999999978101E-4</v>
      </c>
      <c r="Y765" s="53">
        <v>-1.8901546994243299E-16</v>
      </c>
      <c r="Z765" s="53">
        <v>-2.8296809340133698E-16</v>
      </c>
      <c r="AA765" s="53">
        <v>1.49999999999974E-3</v>
      </c>
      <c r="AB765" s="53">
        <v>-9.6089802781307304E-17</v>
      </c>
      <c r="AC765" s="53">
        <v>-3.2245039971456898E-17</v>
      </c>
      <c r="AD765" s="53">
        <v>-2.5397739467081201E-16</v>
      </c>
      <c r="AE765" s="53">
        <v>0.16213333333333299</v>
      </c>
      <c r="AF765" s="53">
        <v>-9.1298496540659402E-18</v>
      </c>
      <c r="AG765" s="53">
        <v>-3.1873809147597901E-17</v>
      </c>
      <c r="AH765" s="53">
        <v>2.3966666666666601E-2</v>
      </c>
      <c r="AI765" s="53">
        <v>-2.8155255904494E-16</v>
      </c>
      <c r="AJ765" s="53">
        <v>5.9999999999996697E-3</v>
      </c>
      <c r="AK765" s="53">
        <v>2.7999999999996699E-3</v>
      </c>
      <c r="AL765" s="53">
        <v>5.5366666666666703E-2</v>
      </c>
      <c r="AM765" s="53">
        <v>-2.42209030609786E-16</v>
      </c>
      <c r="AN765" s="53">
        <v>9.0431216726725205E-5</v>
      </c>
      <c r="AO765" s="53">
        <v>1.25107012252949E-2</v>
      </c>
      <c r="AP765" s="53">
        <v>3.03065118472477E-2</v>
      </c>
      <c r="AQ765" s="53">
        <v>2.8383443508192101E-3</v>
      </c>
      <c r="AR765" s="53">
        <v>3.7429554812362702E-4</v>
      </c>
      <c r="AS765" s="53">
        <v>2.2204460492503101E-16</v>
      </c>
      <c r="AT765" s="53">
        <v>8.1308583394429501E-5</v>
      </c>
      <c r="AU765" s="53">
        <v>8.8244046741550397E-2</v>
      </c>
      <c r="AV765" s="53">
        <v>3.5068829993185397E-5</v>
      </c>
      <c r="AW765" s="53">
        <v>0.13142994839390501</v>
      </c>
      <c r="AX765" s="53">
        <v>6.2953196077585599E-7</v>
      </c>
      <c r="AY765" s="53">
        <v>4.20479708973448E-3</v>
      </c>
      <c r="AZ765" s="53">
        <v>2.2204460492503101E-16</v>
      </c>
      <c r="BA765" s="53">
        <v>2.2204460492503101E-16</v>
      </c>
      <c r="BB765" s="53">
        <v>2.7619333167392302E-3</v>
      </c>
      <c r="BC765" s="53">
        <v>2.2204460492503101E-16</v>
      </c>
      <c r="BD765" s="53">
        <v>7.7315610059441203E-4</v>
      </c>
      <c r="BE765" s="53">
        <v>3.48003463456676E-8</v>
      </c>
      <c r="BF765" s="53">
        <v>2.2204460492503101E-16</v>
      </c>
      <c r="BG765" s="53">
        <v>2.1677177956829202E-3</v>
      </c>
      <c r="BH765" s="53">
        <v>0.46039754065459898</v>
      </c>
      <c r="BI765" s="53">
        <v>5.0178749217178499E-3</v>
      </c>
      <c r="BJ765" s="53">
        <v>2.90607980958226E-5</v>
      </c>
      <c r="BK765" s="53">
        <v>0.22621149694185</v>
      </c>
      <c r="BL765" s="53">
        <v>4.2580324437488701E-13</v>
      </c>
      <c r="BN765" s="5">
        <f t="shared" si="56"/>
        <v>1</v>
      </c>
      <c r="BO765" s="5">
        <f t="shared" si="57"/>
        <v>0</v>
      </c>
      <c r="BQ765" s="5">
        <f t="shared" si="54"/>
        <v>1</v>
      </c>
      <c r="BR765" s="5">
        <f t="shared" si="55"/>
        <v>0</v>
      </c>
    </row>
    <row r="766" spans="1:70" x14ac:dyDescent="0.35">
      <c r="A766">
        <v>765</v>
      </c>
      <c r="B766" t="s">
        <v>2155</v>
      </c>
      <c r="C766">
        <v>5.5</v>
      </c>
      <c r="D766">
        <v>2.2999999999999998</v>
      </c>
      <c r="E766">
        <v>2.2999999999999998</v>
      </c>
      <c r="F766">
        <v>2.39</v>
      </c>
      <c r="G766">
        <v>2.39</v>
      </c>
      <c r="H766">
        <v>1</v>
      </c>
      <c r="I766">
        <v>41.82</v>
      </c>
      <c r="K766" t="s">
        <v>2102</v>
      </c>
      <c r="L766">
        <v>2750</v>
      </c>
      <c r="M766" t="s">
        <v>104</v>
      </c>
      <c r="N766" t="s">
        <v>1370</v>
      </c>
      <c r="O766" s="53">
        <v>2.13666666666666E-2</v>
      </c>
      <c r="P766" s="53">
        <v>1.35999999999996E-2</v>
      </c>
      <c r="Q766" s="53">
        <v>0.11963333333333299</v>
      </c>
      <c r="R766" s="53">
        <v>7.0599999999999996E-2</v>
      </c>
      <c r="S766" s="53">
        <v>5.6500000000000002E-2</v>
      </c>
      <c r="T766" s="53">
        <v>-2.4702462297909699E-17</v>
      </c>
      <c r="U766" s="53">
        <v>-2.7164034910320799E-17</v>
      </c>
      <c r="V766" s="53">
        <v>0.62636666666666696</v>
      </c>
      <c r="W766" s="53">
        <v>1.3333333333333201E-3</v>
      </c>
      <c r="X766" s="53">
        <v>5.7366666666666601E-2</v>
      </c>
      <c r="Y766" s="53">
        <v>2.9999999999998101E-3</v>
      </c>
      <c r="Z766" s="53">
        <v>1.49999999999977E-3</v>
      </c>
      <c r="AA766" s="53">
        <v>0.12693333333333301</v>
      </c>
      <c r="AB766" s="53">
        <v>9.9999999999997096E-4</v>
      </c>
      <c r="AC766" s="53">
        <v>-3.3880884209302999E-17</v>
      </c>
      <c r="AD766" s="53">
        <v>-2.3886448374810198E-16</v>
      </c>
      <c r="AE766" s="53">
        <v>4.99E-2</v>
      </c>
      <c r="AF766" s="53">
        <v>-9.2582191912882206E-18</v>
      </c>
      <c r="AG766" s="53">
        <v>-3.1736765992995701E-17</v>
      </c>
      <c r="AH766" s="53">
        <v>6.6666666666653003E-4</v>
      </c>
      <c r="AI766" s="53">
        <v>-3.5998981573470698E-16</v>
      </c>
      <c r="AJ766" s="53">
        <v>9.3666666666664504E-3</v>
      </c>
      <c r="AK766" s="53">
        <v>5.9999999999997304E-3</v>
      </c>
      <c r="AL766" s="53">
        <v>0.792333333333333</v>
      </c>
      <c r="AM766" s="53">
        <v>-2.4136248555350902E-16</v>
      </c>
      <c r="AN766" s="53">
        <v>2.7974441408217801E-5</v>
      </c>
      <c r="AO766" s="53">
        <v>9.4940211521285804E-9</v>
      </c>
      <c r="AP766" s="53">
        <v>0.44242081403341099</v>
      </c>
      <c r="AQ766" s="53">
        <v>0.99898689707375199</v>
      </c>
      <c r="AR766" s="53">
        <v>1.13244435050056E-4</v>
      </c>
      <c r="AS766" s="53">
        <v>2.2204460492503101E-16</v>
      </c>
      <c r="AT766" s="53">
        <v>1.4941655032519501E-4</v>
      </c>
      <c r="AU766" s="53">
        <v>0.28179107413301402</v>
      </c>
      <c r="AV766" s="53">
        <v>3.4534556295041802E-6</v>
      </c>
      <c r="AW766" s="53">
        <v>2.0874414476889199E-2</v>
      </c>
      <c r="AX766" s="53">
        <v>9.5398685046099501E-4</v>
      </c>
      <c r="AY766" s="53">
        <v>7.8702733424501504E-3</v>
      </c>
      <c r="AZ766" s="53">
        <v>2.2204460492503101E-16</v>
      </c>
      <c r="BA766" s="53">
        <v>2.2204460492503101E-16</v>
      </c>
      <c r="BB766" s="53">
        <v>6.50158423150943E-3</v>
      </c>
      <c r="BC766" s="53">
        <v>2.2204460492503101E-16</v>
      </c>
      <c r="BD766" s="53">
        <v>8.7267109127335107E-3</v>
      </c>
      <c r="BE766" s="53">
        <v>2.2204460492503101E-16</v>
      </c>
      <c r="BF766" s="53">
        <v>1.09060262794204E-13</v>
      </c>
      <c r="BG766" s="53">
        <v>3.9304450132211198E-3</v>
      </c>
      <c r="BH766" s="53">
        <v>0.113541688991531</v>
      </c>
      <c r="BI766" s="53">
        <v>6.2100945537392802E-2</v>
      </c>
      <c r="BJ766" s="53">
        <v>1.3599519544587999E-4</v>
      </c>
      <c r="BK766" s="53">
        <v>0.78918798079318497</v>
      </c>
      <c r="BL766" s="53">
        <v>1.8306686943604E-7</v>
      </c>
      <c r="BN766" s="5">
        <f t="shared" si="56"/>
        <v>1</v>
      </c>
      <c r="BO766" s="5">
        <f t="shared" si="57"/>
        <v>2</v>
      </c>
      <c r="BQ766" s="5">
        <f t="shared" si="54"/>
        <v>2</v>
      </c>
      <c r="BR766" s="5">
        <f t="shared" si="55"/>
        <v>2</v>
      </c>
    </row>
    <row r="767" spans="1:70" x14ac:dyDescent="0.35">
      <c r="A767">
        <v>766</v>
      </c>
      <c r="B767" t="s">
        <v>2156</v>
      </c>
      <c r="C767">
        <v>5.7</v>
      </c>
      <c r="D767">
        <v>2.5</v>
      </c>
      <c r="E767">
        <v>2.4</v>
      </c>
      <c r="F767">
        <v>2.2799999999999998</v>
      </c>
      <c r="G767">
        <v>2.38</v>
      </c>
      <c r="H767">
        <v>1.04</v>
      </c>
      <c r="I767">
        <v>43.86</v>
      </c>
      <c r="K767" t="s">
        <v>2102</v>
      </c>
      <c r="L767">
        <v>2750</v>
      </c>
      <c r="M767" t="s">
        <v>104</v>
      </c>
      <c r="N767" t="s">
        <v>1370</v>
      </c>
      <c r="O767" s="53">
        <v>9.1933333333333395E-2</v>
      </c>
      <c r="P767" s="53">
        <v>2.73666666666664E-2</v>
      </c>
      <c r="Q767" s="53">
        <v>1.9099999999999999E-2</v>
      </c>
      <c r="R767" s="53">
        <v>0.14230000000000001</v>
      </c>
      <c r="S767" s="53">
        <v>0.120833333333333</v>
      </c>
      <c r="T767" s="53">
        <v>3.2316666666666702E-2</v>
      </c>
      <c r="U767" s="53">
        <v>-2.74814893064246E-17</v>
      </c>
      <c r="V767" s="53">
        <v>0.44629999999999997</v>
      </c>
      <c r="W767" s="53">
        <v>-2.5507373990763E-17</v>
      </c>
      <c r="X767" s="53">
        <v>3.4999999999998001E-3</v>
      </c>
      <c r="Y767" s="53">
        <v>-1.80855330711438E-16</v>
      </c>
      <c r="Z767" s="53">
        <v>-2.8804736373899702E-16</v>
      </c>
      <c r="AA767" s="53">
        <v>4.49999999999971E-3</v>
      </c>
      <c r="AB767" s="53">
        <v>9.0999999999999796E-3</v>
      </c>
      <c r="AC767" s="53">
        <v>-3.4067366982970502E-17</v>
      </c>
      <c r="AD767" s="53">
        <v>5.9999999999997703E-3</v>
      </c>
      <c r="AE767" s="53">
        <v>2.8566666666666699E-2</v>
      </c>
      <c r="AF767" s="53">
        <v>-9.2668928086680998E-18</v>
      </c>
      <c r="AG767" s="53">
        <v>-3.1859931359790002E-17</v>
      </c>
      <c r="AH767" s="53">
        <v>6.6666666666653003E-4</v>
      </c>
      <c r="AI767" s="53">
        <v>1.9166666666666599E-2</v>
      </c>
      <c r="AJ767" s="53">
        <v>1.7899999999999801E-2</v>
      </c>
      <c r="AK767" s="53">
        <v>-3.2779334802057699E-16</v>
      </c>
      <c r="AL767" s="53">
        <v>0.70584999999999998</v>
      </c>
      <c r="AM767" s="53">
        <v>-2.43277620270987E-16</v>
      </c>
      <c r="AN767" s="53">
        <v>2.1670673216056701E-5</v>
      </c>
      <c r="AO767" s="53">
        <v>7.4150336882966904E-7</v>
      </c>
      <c r="AP767" s="53">
        <v>0.11386428096789</v>
      </c>
      <c r="AQ767" s="53">
        <v>0.93288436515558404</v>
      </c>
      <c r="AR767" s="53">
        <v>2.65784595771443E-4</v>
      </c>
      <c r="AS767" s="53">
        <v>2.2204460492503101E-16</v>
      </c>
      <c r="AT767" s="53">
        <v>1.8716373234757501E-4</v>
      </c>
      <c r="AU767" s="53">
        <v>0.13326042501003901</v>
      </c>
      <c r="AV767" s="53">
        <v>1.7523340884574201E-5</v>
      </c>
      <c r="AW767" s="53">
        <v>3.8418726216067803E-2</v>
      </c>
      <c r="AX767" s="53">
        <v>2.4995892860496202E-4</v>
      </c>
      <c r="AY767" s="53">
        <v>1.02586830415912E-2</v>
      </c>
      <c r="AZ767" s="53">
        <v>2.2204460492503101E-16</v>
      </c>
      <c r="BA767" s="53">
        <v>2.2204460492503101E-16</v>
      </c>
      <c r="BB767" s="53">
        <v>7.1148793476058601E-3</v>
      </c>
      <c r="BC767" s="53">
        <v>2.2204460492503101E-16</v>
      </c>
      <c r="BD767" s="53">
        <v>5.7783981473887702E-3</v>
      </c>
      <c r="BE767" s="53">
        <v>2.2204460492503101E-16</v>
      </c>
      <c r="BF767" s="53">
        <v>2.2204460492503101E-16</v>
      </c>
      <c r="BG767" s="53">
        <v>1.7165963833031799E-3</v>
      </c>
      <c r="BH767" s="53">
        <v>0.16101408660311201</v>
      </c>
      <c r="BI767" s="53">
        <v>2.31915500872318E-2</v>
      </c>
      <c r="BJ767" s="53">
        <v>5.2593609866940399E-5</v>
      </c>
      <c r="BK767" s="53">
        <v>0.60143540195933698</v>
      </c>
      <c r="BL767" s="53">
        <v>2.53306336663889E-9</v>
      </c>
      <c r="BN767" s="5">
        <f t="shared" si="56"/>
        <v>1</v>
      </c>
      <c r="BO767" s="5">
        <f t="shared" si="57"/>
        <v>1</v>
      </c>
      <c r="BQ767" s="5">
        <f t="shared" si="54"/>
        <v>1</v>
      </c>
      <c r="BR767" s="5">
        <f t="shared" si="55"/>
        <v>2</v>
      </c>
    </row>
    <row r="768" spans="1:70" x14ac:dyDescent="0.35">
      <c r="A768">
        <v>767</v>
      </c>
      <c r="B768" t="s">
        <v>2157</v>
      </c>
      <c r="C768">
        <v>5.3</v>
      </c>
      <c r="D768">
        <v>2.4</v>
      </c>
      <c r="E768">
        <v>2.2000000000000002</v>
      </c>
      <c r="F768">
        <v>2.21</v>
      </c>
      <c r="G768">
        <v>2.41</v>
      </c>
      <c r="H768">
        <v>1.0900000000000001</v>
      </c>
      <c r="I768">
        <v>45.28</v>
      </c>
      <c r="K768" t="s">
        <v>2102</v>
      </c>
      <c r="L768">
        <v>2750</v>
      </c>
      <c r="M768" t="s">
        <v>104</v>
      </c>
      <c r="N768" t="s">
        <v>1370</v>
      </c>
      <c r="O768" s="53">
        <v>1.0233333333333299E-2</v>
      </c>
      <c r="P768" s="53">
        <v>0.11325238095238099</v>
      </c>
      <c r="Q768" s="53">
        <v>0.16773333333333301</v>
      </c>
      <c r="R768" s="53">
        <v>0.24251978021977999</v>
      </c>
      <c r="S768" s="53">
        <v>6.93E-2</v>
      </c>
      <c r="T768" s="53">
        <v>7.4999999999998397E-4</v>
      </c>
      <c r="U768" s="53">
        <v>1.2E-2</v>
      </c>
      <c r="V768" s="53">
        <v>0.211966666666667</v>
      </c>
      <c r="W768" s="53">
        <v>-2.38975506050565E-17</v>
      </c>
      <c r="X768" s="53">
        <v>1.32999999999999E-2</v>
      </c>
      <c r="Y768" s="53">
        <v>2.49999999999983E-3</v>
      </c>
      <c r="Z768" s="53">
        <v>1.9999999999997702E-3</v>
      </c>
      <c r="AA768" s="53">
        <v>6.4999999999997204E-3</v>
      </c>
      <c r="AB768" s="53">
        <v>6.6666666666661699E-4</v>
      </c>
      <c r="AC768" s="53">
        <v>-3.3510520747182E-17</v>
      </c>
      <c r="AD768" s="53">
        <v>2.04999999999998E-2</v>
      </c>
      <c r="AE768" s="53">
        <v>0.21383333333333299</v>
      </c>
      <c r="AF768" s="53">
        <v>-9.1159718662581196E-18</v>
      </c>
      <c r="AG768" s="53">
        <v>-3.1856461912838099E-17</v>
      </c>
      <c r="AH768" s="53">
        <v>4.1233333333333302E-2</v>
      </c>
      <c r="AI768" s="53">
        <v>-2.9745650387269498E-16</v>
      </c>
      <c r="AJ768" s="53">
        <v>1.62999999999997E-2</v>
      </c>
      <c r="AK768" s="53">
        <v>1.8399999999999798E-2</v>
      </c>
      <c r="AL768" s="53">
        <v>0.33025555555555602</v>
      </c>
      <c r="AM768" s="53">
        <v>-2.0047852267168801E-16</v>
      </c>
      <c r="AN768" s="53">
        <v>1.0620949252158399E-4</v>
      </c>
      <c r="AO768" s="53">
        <v>9.3148297091912998E-5</v>
      </c>
      <c r="AP768" s="53">
        <v>0.17413187696751201</v>
      </c>
      <c r="AQ768" s="53">
        <v>0.59474594412290305</v>
      </c>
      <c r="AR768" s="53">
        <v>1.48480273601188E-4</v>
      </c>
      <c r="AS768" s="53">
        <v>2.2204460492503101E-16</v>
      </c>
      <c r="AT768" s="53">
        <v>5.9606267158133098E-5</v>
      </c>
      <c r="AU768" s="53">
        <v>0.35061064448058099</v>
      </c>
      <c r="AV768" s="53">
        <v>3.0121538911620199E-6</v>
      </c>
      <c r="AW768" s="53">
        <v>5.42233416222999E-2</v>
      </c>
      <c r="AX768" s="53">
        <v>1.15100407804109E-5</v>
      </c>
      <c r="AY768" s="53">
        <v>4.2130568508895296E-3</v>
      </c>
      <c r="AZ768" s="53">
        <v>2.2204460492503101E-16</v>
      </c>
      <c r="BA768" s="53">
        <v>2.2204460492503101E-16</v>
      </c>
      <c r="BB768" s="53">
        <v>3.3191177457872001E-3</v>
      </c>
      <c r="BC768" s="53">
        <v>2.2204460492503101E-16</v>
      </c>
      <c r="BD768" s="53">
        <v>2.3945824108913601E-3</v>
      </c>
      <c r="BE768" s="53">
        <v>4.5159149409910297E-12</v>
      </c>
      <c r="BF768" s="53">
        <v>2.2204460492503101E-16</v>
      </c>
      <c r="BG768" s="53">
        <v>3.1067892099463398E-3</v>
      </c>
      <c r="BH768" s="53">
        <v>0.31987360816536198</v>
      </c>
      <c r="BI768" s="53">
        <v>1.4962421179677899E-2</v>
      </c>
      <c r="BJ768" s="53">
        <v>1.6005502450121701E-4</v>
      </c>
      <c r="BK768" s="53">
        <v>0.545630417231733</v>
      </c>
      <c r="BL768" s="53">
        <v>1.59913999782587E-10</v>
      </c>
      <c r="BN768" s="5">
        <f t="shared" si="56"/>
        <v>0</v>
      </c>
      <c r="BO768" s="5">
        <f t="shared" si="57"/>
        <v>0</v>
      </c>
      <c r="BQ768" s="5">
        <f t="shared" si="54"/>
        <v>0</v>
      </c>
      <c r="BR768" s="5">
        <f t="shared" si="55"/>
        <v>2</v>
      </c>
    </row>
    <row r="769" spans="1:70" x14ac:dyDescent="0.35">
      <c r="A769">
        <v>768</v>
      </c>
      <c r="B769" t="s">
        <v>2158</v>
      </c>
      <c r="C769">
        <v>5.6</v>
      </c>
      <c r="D769">
        <v>2.6</v>
      </c>
      <c r="E769">
        <v>2.2999999999999998</v>
      </c>
      <c r="F769">
        <v>2.15</v>
      </c>
      <c r="G769">
        <v>2.4300000000000002</v>
      </c>
      <c r="H769">
        <v>1.1299999999999999</v>
      </c>
      <c r="I769">
        <v>46.43</v>
      </c>
      <c r="K769" t="s">
        <v>2102</v>
      </c>
      <c r="L769">
        <v>2750</v>
      </c>
      <c r="M769" t="s">
        <v>104</v>
      </c>
      <c r="N769" t="s">
        <v>1370</v>
      </c>
      <c r="O769" s="53">
        <v>5.4899999999999997E-2</v>
      </c>
      <c r="P769" s="53">
        <v>9.7233333333333297E-2</v>
      </c>
      <c r="Q769" s="53">
        <v>7.6266666666666705E-2</v>
      </c>
      <c r="R769" s="53">
        <v>0.53412197802197803</v>
      </c>
      <c r="S769" s="53">
        <v>4.0066666666666702E-2</v>
      </c>
      <c r="T769" s="53">
        <v>-2.56739074444567E-17</v>
      </c>
      <c r="U769" s="53">
        <v>-2.91086599268908E-17</v>
      </c>
      <c r="V769" s="53">
        <v>0.166066666666667</v>
      </c>
      <c r="W769" s="53">
        <v>1.1999999999999799E-3</v>
      </c>
      <c r="X769" s="53">
        <v>4.4999999999998002E-3</v>
      </c>
      <c r="Y769" s="53">
        <v>-1.86517468137026E-16</v>
      </c>
      <c r="Z769" s="53">
        <v>-2.8319013800626199E-16</v>
      </c>
      <c r="AA769" s="53">
        <v>2.4999999999997299E-3</v>
      </c>
      <c r="AB769" s="53">
        <v>-9.4091401336981996E-17</v>
      </c>
      <c r="AC769" s="53">
        <v>-3.2609331901411998E-17</v>
      </c>
      <c r="AD769" s="53">
        <v>1.49666666666665E-2</v>
      </c>
      <c r="AE769" s="53">
        <v>9.74333333333334E-2</v>
      </c>
      <c r="AF769" s="53">
        <v>-9.2165858278647802E-18</v>
      </c>
      <c r="AG769" s="53">
        <v>-3.1885952211929698E-17</v>
      </c>
      <c r="AH769" s="53">
        <v>2.1299999999999999E-2</v>
      </c>
      <c r="AI769" s="53">
        <v>9.9999999999970403E-4</v>
      </c>
      <c r="AJ769" s="53">
        <v>1.9999999999997099E-3</v>
      </c>
      <c r="AK769" s="53">
        <v>3.1999999999996601E-3</v>
      </c>
      <c r="AL769" s="53">
        <v>0.25003968253968201</v>
      </c>
      <c r="AM769" s="53">
        <v>-2.42209030609786E-16</v>
      </c>
      <c r="AN769" s="53">
        <v>4.9737633104041999E-5</v>
      </c>
      <c r="AO769" s="53">
        <v>6.0983924614514001E-4</v>
      </c>
      <c r="AP769" s="53">
        <v>8.97410647444329E-2</v>
      </c>
      <c r="AQ769" s="53">
        <v>0.10223039415068</v>
      </c>
      <c r="AR769" s="53">
        <v>2.7997203648780997E-4</v>
      </c>
      <c r="AS769" s="53">
        <v>2.2204460492503101E-16</v>
      </c>
      <c r="AT769" s="53">
        <v>9.4118542114394603E-5</v>
      </c>
      <c r="AU769" s="53">
        <v>0.107872624033037</v>
      </c>
      <c r="AV769" s="53">
        <v>2.18019704835037E-5</v>
      </c>
      <c r="AW769" s="53">
        <v>8.5909952995867706E-2</v>
      </c>
      <c r="AX769" s="53">
        <v>4.9033561027501702E-6</v>
      </c>
      <c r="AY769" s="53">
        <v>7.42217563757952E-3</v>
      </c>
      <c r="AZ769" s="53">
        <v>2.2204460492503101E-16</v>
      </c>
      <c r="BA769" s="53">
        <v>2.2204460492503101E-16</v>
      </c>
      <c r="BB769" s="53">
        <v>5.1381560221236003E-3</v>
      </c>
      <c r="BC769" s="53">
        <v>2.2204460492503101E-16</v>
      </c>
      <c r="BD769" s="53">
        <v>1.4893263300647999E-3</v>
      </c>
      <c r="BE769" s="53">
        <v>2.5665666744094201E-10</v>
      </c>
      <c r="BF769" s="53">
        <v>2.2204460492503101E-16</v>
      </c>
      <c r="BG769" s="53">
        <v>2.6504862584897102E-3</v>
      </c>
      <c r="BH769" s="53">
        <v>0.37617921081567701</v>
      </c>
      <c r="BI769" s="53">
        <v>1.42440745269551E-2</v>
      </c>
      <c r="BJ769" s="53">
        <v>3.3442613012784803E-5</v>
      </c>
      <c r="BK769" s="53">
        <v>0.388099611353042</v>
      </c>
      <c r="BL769" s="53">
        <v>1.5770652169835101E-11</v>
      </c>
      <c r="BN769" s="5">
        <f t="shared" si="56"/>
        <v>0</v>
      </c>
      <c r="BO769" s="5">
        <f t="shared" si="57"/>
        <v>0</v>
      </c>
      <c r="BQ769" s="5">
        <f t="shared" si="54"/>
        <v>1</v>
      </c>
      <c r="BR769" s="5">
        <f t="shared" si="55"/>
        <v>0</v>
      </c>
    </row>
    <row r="770" spans="1:70" x14ac:dyDescent="0.35">
      <c r="A770">
        <v>769</v>
      </c>
      <c r="B770" t="s">
        <v>2159</v>
      </c>
      <c r="C770">
        <v>5.6</v>
      </c>
      <c r="D770">
        <v>2.7</v>
      </c>
      <c r="E770">
        <v>2.4</v>
      </c>
      <c r="F770">
        <v>2.0699999999999998</v>
      </c>
      <c r="G770">
        <v>2.33</v>
      </c>
      <c r="H770">
        <v>1.1299999999999999</v>
      </c>
      <c r="I770">
        <v>48.21</v>
      </c>
      <c r="K770" t="s">
        <v>2102</v>
      </c>
      <c r="L770">
        <v>2750</v>
      </c>
      <c r="M770" t="s">
        <v>104</v>
      </c>
      <c r="N770" t="s">
        <v>1370</v>
      </c>
      <c r="O770" s="53">
        <v>6.1400000000000003E-2</v>
      </c>
      <c r="P770" s="53">
        <v>7.1333333333333304E-2</v>
      </c>
      <c r="Q770" s="53">
        <v>8.1866666666666699E-2</v>
      </c>
      <c r="R770" s="53">
        <v>0.86790695970695997</v>
      </c>
      <c r="S770" s="53">
        <v>3.3333333333332E-3</v>
      </c>
      <c r="T770" s="53">
        <v>3.9999999999999897E-3</v>
      </c>
      <c r="U770" s="53">
        <v>-2.9419175429090702E-17</v>
      </c>
      <c r="V770" s="53">
        <v>9.8100000000000007E-2</v>
      </c>
      <c r="W770" s="53">
        <v>-2.6922908347159999E-17</v>
      </c>
      <c r="X770" s="53">
        <v>4.4999999999998002E-3</v>
      </c>
      <c r="Y770" s="53">
        <v>-1.8846035843012E-16</v>
      </c>
      <c r="Z770" s="53">
        <v>-2.8307911570379899E-16</v>
      </c>
      <c r="AA770" s="53">
        <v>1.4999999999997301E-3</v>
      </c>
      <c r="AB770" s="53">
        <v>-9.7727381742629402E-17</v>
      </c>
      <c r="AC770" s="53">
        <v>-3.2348256018277499E-17</v>
      </c>
      <c r="AD770" s="53">
        <v>7.9999999999974005E-4</v>
      </c>
      <c r="AE770" s="53">
        <v>0.10879999999999999</v>
      </c>
      <c r="AF770" s="53">
        <v>-9.1697482940134E-18</v>
      </c>
      <c r="AG770" s="53">
        <v>-3.1880748041501798E-17</v>
      </c>
      <c r="AH770" s="53">
        <v>2.3133333333333301E-2</v>
      </c>
      <c r="AI770" s="53">
        <v>1.9999999999997099E-3</v>
      </c>
      <c r="AJ770" s="53">
        <v>5.3333333333329897E-3</v>
      </c>
      <c r="AK770" s="53">
        <v>1.7999999999996699E-3</v>
      </c>
      <c r="AL770" s="53">
        <v>5.8566666666666697E-2</v>
      </c>
      <c r="AM770" s="53">
        <v>-2.4329149805879498E-16</v>
      </c>
      <c r="AN770" s="53">
        <v>5.7166581774021198E-4</v>
      </c>
      <c r="AO770" s="53">
        <v>3.9648062631789504E-3</v>
      </c>
      <c r="AP770" s="53">
        <v>1.1780747132892001E-2</v>
      </c>
      <c r="AQ770" s="53">
        <v>6.8122513272119104E-3</v>
      </c>
      <c r="AR770" s="53">
        <v>1.0702820483430599E-3</v>
      </c>
      <c r="AS770" s="53">
        <v>2.2204460492503101E-16</v>
      </c>
      <c r="AT770" s="53">
        <v>6.1909413122373502E-5</v>
      </c>
      <c r="AU770" s="53">
        <v>0.10924677412292901</v>
      </c>
      <c r="AV770" s="53">
        <v>5.8841806505198598E-5</v>
      </c>
      <c r="AW770" s="53">
        <v>0.179158998554938</v>
      </c>
      <c r="AX770" s="53">
        <v>5.2920650806249298E-7</v>
      </c>
      <c r="AY770" s="53">
        <v>6.6378750670240596E-3</v>
      </c>
      <c r="AZ770" s="53">
        <v>2.2204460492503101E-16</v>
      </c>
      <c r="BA770" s="53">
        <v>2.2204460492503101E-16</v>
      </c>
      <c r="BB770" s="53">
        <v>4.1386812496223202E-3</v>
      </c>
      <c r="BC770" s="53">
        <v>2.2204460492503101E-16</v>
      </c>
      <c r="BD770" s="53">
        <v>9.8303368513421208E-4</v>
      </c>
      <c r="BE770" s="53">
        <v>7.2270532316722596E-9</v>
      </c>
      <c r="BF770" s="53">
        <v>2.2204460492503101E-16</v>
      </c>
      <c r="BG770" s="53">
        <v>1.3870635171169599E-3</v>
      </c>
      <c r="BH770" s="53">
        <v>0.45703490707436401</v>
      </c>
      <c r="BI770" s="53">
        <v>2.5761965973185399E-3</v>
      </c>
      <c r="BJ770" s="53">
        <v>2.2911242382496101E-4</v>
      </c>
      <c r="BK770" s="53">
        <v>0.27079037607900902</v>
      </c>
      <c r="BL770" s="53">
        <v>2.7096474658908601E-13</v>
      </c>
      <c r="BN770" s="5">
        <f t="shared" si="56"/>
        <v>1</v>
      </c>
      <c r="BO770" s="5">
        <f t="shared" si="57"/>
        <v>0</v>
      </c>
      <c r="BQ770" s="5">
        <f t="shared" si="54"/>
        <v>1</v>
      </c>
      <c r="BR770" s="5">
        <f t="shared" si="55"/>
        <v>0</v>
      </c>
    </row>
    <row r="771" spans="1:70" x14ac:dyDescent="0.35">
      <c r="A771">
        <v>770</v>
      </c>
      <c r="B771" t="s">
        <v>2160</v>
      </c>
      <c r="C771">
        <v>5.2</v>
      </c>
      <c r="D771">
        <v>2.7</v>
      </c>
      <c r="E771">
        <v>2.8</v>
      </c>
      <c r="F771">
        <v>1.93</v>
      </c>
      <c r="G771">
        <v>1.86</v>
      </c>
      <c r="H771">
        <v>0.96</v>
      </c>
      <c r="I771">
        <v>51.92</v>
      </c>
      <c r="K771" t="s">
        <v>2102</v>
      </c>
      <c r="L771">
        <v>2750</v>
      </c>
      <c r="M771" t="s">
        <v>104</v>
      </c>
      <c r="N771" t="s">
        <v>1370</v>
      </c>
      <c r="O771" s="53">
        <v>0.1613</v>
      </c>
      <c r="P771" s="53">
        <v>0.17156666666666701</v>
      </c>
      <c r="Q771" s="53">
        <v>0.32553333333333301</v>
      </c>
      <c r="R771" s="53">
        <v>9.2544444444444499E-2</v>
      </c>
      <c r="S771" s="53">
        <v>1.33333333333317E-3</v>
      </c>
      <c r="T771" s="53">
        <v>-2.7255975254547599E-17</v>
      </c>
      <c r="U771" s="53">
        <v>-2.8909166727153501E-17</v>
      </c>
      <c r="V771" s="53">
        <v>0.19813333333333299</v>
      </c>
      <c r="W771" s="53">
        <v>-2.6839641620313199E-17</v>
      </c>
      <c r="X771" s="53">
        <v>0.18909999999999999</v>
      </c>
      <c r="Y771" s="53">
        <v>2.1000000000000001E-2</v>
      </c>
      <c r="Z771" s="53">
        <v>9.3333333333331502E-3</v>
      </c>
      <c r="AA771" s="53">
        <v>9.9999999999971206E-4</v>
      </c>
      <c r="AB771" s="53">
        <v>-9.4341201517522702E-17</v>
      </c>
      <c r="AC771" s="53">
        <v>-3.0331639977454502E-17</v>
      </c>
      <c r="AD771" s="53">
        <v>-2.7633451082920101E-16</v>
      </c>
      <c r="AE771" s="53">
        <v>0.25163333333333299</v>
      </c>
      <c r="AF771" s="53">
        <v>-9.3067914486155704E-18</v>
      </c>
      <c r="AG771" s="53">
        <v>-3.1788807697275001E-17</v>
      </c>
      <c r="AH771" s="53">
        <v>2.3333333333332E-3</v>
      </c>
      <c r="AI771" s="53">
        <v>-3.1633029529132298E-16</v>
      </c>
      <c r="AJ771" s="53">
        <v>-4.6276871223938102E-16</v>
      </c>
      <c r="AK771" s="53">
        <v>0.2273</v>
      </c>
      <c r="AL771" s="53">
        <v>0.40006507936507901</v>
      </c>
      <c r="AM771" s="53">
        <v>-2.6126323326991502E-16</v>
      </c>
      <c r="AN771" s="53">
        <v>0.21575697829961701</v>
      </c>
      <c r="AO771" s="53">
        <v>5.8042119070833504E-3</v>
      </c>
      <c r="AP771" s="53">
        <v>2.2690209014736799E-7</v>
      </c>
      <c r="AQ771" s="53">
        <v>1.5023517547573399E-5</v>
      </c>
      <c r="AR771" s="53">
        <v>3.08299949582653E-2</v>
      </c>
      <c r="AS771" s="53">
        <v>3.08763059057892E-6</v>
      </c>
      <c r="AT771" s="53">
        <v>1.9605345873180299E-5</v>
      </c>
      <c r="AU771" s="53">
        <v>0.63419108201666596</v>
      </c>
      <c r="AV771" s="53">
        <v>2.07911337059389E-5</v>
      </c>
      <c r="AW771" s="53">
        <v>0.24327525037130401</v>
      </c>
      <c r="AX771" s="53">
        <v>2.8790542291904199E-8</v>
      </c>
      <c r="AY771" s="53">
        <v>1.8785119661639401E-4</v>
      </c>
      <c r="AZ771" s="53">
        <v>2.2204460492503101E-16</v>
      </c>
      <c r="BA771" s="53">
        <v>2.2204460492503101E-16</v>
      </c>
      <c r="BB771" s="53">
        <v>1.9461190793560701E-4</v>
      </c>
      <c r="BC771" s="53">
        <v>2.2204460492503101E-16</v>
      </c>
      <c r="BD771" s="53">
        <v>4.4443252117569903E-3</v>
      </c>
      <c r="BE771" s="53">
        <v>9.2489589454423102E-7</v>
      </c>
      <c r="BF771" s="53">
        <v>2.2204460492503101E-16</v>
      </c>
      <c r="BG771" s="53">
        <v>3.8277456101803001E-6</v>
      </c>
      <c r="BH771" s="53">
        <v>0.18038816899131799</v>
      </c>
      <c r="BI771" s="53">
        <v>5.4568897806636605E-7</v>
      </c>
      <c r="BJ771" s="53">
        <v>0.44794846187452703</v>
      </c>
      <c r="BK771" s="53">
        <v>6.7481275797122695E-2</v>
      </c>
      <c r="BL771" s="53">
        <v>2.2204460492503101E-16</v>
      </c>
      <c r="BN771" s="5">
        <f t="shared" si="56"/>
        <v>0</v>
      </c>
      <c r="BO771" s="5">
        <f t="shared" si="57"/>
        <v>0</v>
      </c>
      <c r="BQ771" s="5">
        <f t="shared" ref="BQ771:BQ834" si="58">COUNTIF(O771:AN771,"&gt;0.5")</f>
        <v>0</v>
      </c>
      <c r="BR771" s="5">
        <f t="shared" ref="BR771:BR834" si="59">COUNTIF(AO771:BL771,"&gt;0.5")</f>
        <v>1</v>
      </c>
    </row>
    <row r="772" spans="1:70" x14ac:dyDescent="0.35">
      <c r="A772">
        <v>771</v>
      </c>
      <c r="B772" t="s">
        <v>2161</v>
      </c>
      <c r="C772">
        <v>5.4</v>
      </c>
      <c r="D772">
        <v>2.6</v>
      </c>
      <c r="E772">
        <v>2.1</v>
      </c>
      <c r="F772">
        <v>2.08</v>
      </c>
      <c r="G772">
        <v>2.57</v>
      </c>
      <c r="H772">
        <v>1.24</v>
      </c>
      <c r="I772">
        <v>48.15</v>
      </c>
      <c r="K772" t="s">
        <v>2102</v>
      </c>
      <c r="L772">
        <v>2750</v>
      </c>
      <c r="M772" t="s">
        <v>104</v>
      </c>
      <c r="N772" t="s">
        <v>1370</v>
      </c>
      <c r="O772" s="53">
        <v>3.5666666666665601E-3</v>
      </c>
      <c r="P772" s="53">
        <v>9.3633333333333305E-2</v>
      </c>
      <c r="Q772" s="53">
        <v>0.21233333333333301</v>
      </c>
      <c r="R772" s="53">
        <v>0.427433333333333</v>
      </c>
      <c r="S772" s="53">
        <v>1.02666666666667E-2</v>
      </c>
      <c r="T772" s="53">
        <v>-2.42028619368284E-17</v>
      </c>
      <c r="U772" s="53">
        <v>-2.4494295480792499E-17</v>
      </c>
      <c r="V772" s="53">
        <v>0.10249999999999999</v>
      </c>
      <c r="W772" s="53">
        <v>-2.5007773629681701E-17</v>
      </c>
      <c r="X772" s="53">
        <v>1.02333333333332E-2</v>
      </c>
      <c r="Y772" s="53">
        <v>-1.6925350010410501E-16</v>
      </c>
      <c r="Z772" s="53">
        <v>-2.2476465133536301E-16</v>
      </c>
      <c r="AA772" s="53">
        <v>1.9999999999997602E-3</v>
      </c>
      <c r="AB772" s="53">
        <v>1.9999999999999198E-3</v>
      </c>
      <c r="AC772" s="53">
        <v>-3.0192862099376299E-17</v>
      </c>
      <c r="AD772" s="53">
        <v>-2.37296293725819E-16</v>
      </c>
      <c r="AE772" s="53">
        <v>0.1111</v>
      </c>
      <c r="AF772" s="53">
        <v>-8.8713758561453897E-18</v>
      </c>
      <c r="AG772" s="53">
        <v>-3.1674315947860503E-17</v>
      </c>
      <c r="AH772" s="53">
        <v>2.2966666666666601E-2</v>
      </c>
      <c r="AI772" s="53">
        <v>2.1666666666663899E-3</v>
      </c>
      <c r="AJ772" s="53">
        <v>8.5000000000000006E-2</v>
      </c>
      <c r="AK772" s="53">
        <v>3.6999999999996701E-3</v>
      </c>
      <c r="AL772" s="53">
        <v>0.21026666666666699</v>
      </c>
      <c r="AM772" s="53">
        <v>-1.89084858881472E-16</v>
      </c>
      <c r="AN772" s="53">
        <v>9.19348010529805E-6</v>
      </c>
      <c r="AO772" s="53">
        <v>0.11341276563839001</v>
      </c>
      <c r="AP772" s="53">
        <v>0.104569309344075</v>
      </c>
      <c r="AQ772" s="53">
        <v>5.0822472857180697E-3</v>
      </c>
      <c r="AR772" s="53">
        <v>6.4783894003310095E-5</v>
      </c>
      <c r="AS772" s="53">
        <v>2.2204460492503101E-16</v>
      </c>
      <c r="AT772" s="53">
        <v>3.2265941462433102E-5</v>
      </c>
      <c r="AU772" s="53">
        <v>3.9973331584495397E-2</v>
      </c>
      <c r="AV772" s="53">
        <v>4.6432244058141801E-6</v>
      </c>
      <c r="AW772" s="53">
        <v>7.5987548164105995E-2</v>
      </c>
      <c r="AX772" s="53">
        <v>1.46608409759837E-8</v>
      </c>
      <c r="AY772" s="53">
        <v>1.18711865535263E-3</v>
      </c>
      <c r="AZ772" s="53">
        <v>2.2204460492503101E-16</v>
      </c>
      <c r="BA772" s="53">
        <v>2.2204460492503101E-16</v>
      </c>
      <c r="BB772" s="53">
        <v>2.44845363310191E-3</v>
      </c>
      <c r="BC772" s="53">
        <v>2.2204460492503101E-16</v>
      </c>
      <c r="BD772" s="53">
        <v>3.1641083497624899E-4</v>
      </c>
      <c r="BE772" s="53">
        <v>4.40197218325116E-8</v>
      </c>
      <c r="BF772" s="53">
        <v>2.2204460492503101E-16</v>
      </c>
      <c r="BG772" s="53">
        <v>4.0216956447220002E-3</v>
      </c>
      <c r="BH772" s="53">
        <v>0.56596136823213194</v>
      </c>
      <c r="BI772" s="53">
        <v>2.8215697961671799E-2</v>
      </c>
      <c r="BJ772" s="53">
        <v>3.28185143282808E-6</v>
      </c>
      <c r="BK772" s="53">
        <v>0.1713443057198</v>
      </c>
      <c r="BL772" s="53">
        <v>1.10005302760848E-13</v>
      </c>
      <c r="BN772" s="5">
        <f t="shared" si="56"/>
        <v>0</v>
      </c>
      <c r="BO772" s="5">
        <f t="shared" si="57"/>
        <v>0</v>
      </c>
      <c r="BQ772" s="5">
        <f t="shared" si="58"/>
        <v>0</v>
      </c>
      <c r="BR772" s="5">
        <f t="shared" si="59"/>
        <v>1</v>
      </c>
    </row>
    <row r="773" spans="1:70" x14ac:dyDescent="0.35">
      <c r="A773">
        <v>772</v>
      </c>
      <c r="B773" t="s">
        <v>2162</v>
      </c>
      <c r="C773">
        <v>4.9000000000000004</v>
      </c>
      <c r="D773">
        <v>2.5</v>
      </c>
      <c r="E773">
        <v>2.4</v>
      </c>
      <c r="F773">
        <v>1.96</v>
      </c>
      <c r="G773">
        <v>2.04</v>
      </c>
      <c r="H773">
        <v>1.04</v>
      </c>
      <c r="I773">
        <v>51.02</v>
      </c>
      <c r="K773" t="s">
        <v>2102</v>
      </c>
      <c r="L773">
        <v>2750</v>
      </c>
      <c r="M773" t="s">
        <v>104</v>
      </c>
      <c r="N773" t="s">
        <v>1370</v>
      </c>
      <c r="O773" s="53">
        <v>5.7033333333333297E-2</v>
      </c>
      <c r="P773" s="53">
        <v>0.41065021645021599</v>
      </c>
      <c r="Q773" s="53">
        <v>0.28606666666666702</v>
      </c>
      <c r="R773" s="53">
        <v>9.6566666666666606E-2</v>
      </c>
      <c r="S773" s="53">
        <v>-1.2750911437819899E-16</v>
      </c>
      <c r="T773" s="53">
        <v>-2.5923707624997401E-17</v>
      </c>
      <c r="U773" s="53">
        <v>-2.7661900547926199E-17</v>
      </c>
      <c r="V773" s="53">
        <v>0.14733333333333301</v>
      </c>
      <c r="W773" s="53">
        <v>-2.5479618415147301E-17</v>
      </c>
      <c r="X773" s="53">
        <v>2.6699999999999901E-2</v>
      </c>
      <c r="Y773" s="53">
        <v>1.98333333333333E-2</v>
      </c>
      <c r="Z773" s="53">
        <v>-2.1371793224034301E-16</v>
      </c>
      <c r="AA773" s="53">
        <v>4.9999999999972798E-4</v>
      </c>
      <c r="AB773" s="53">
        <v>3.0999999999998802E-3</v>
      </c>
      <c r="AC773" s="53">
        <v>-2.99500008127396E-17</v>
      </c>
      <c r="AD773" s="53">
        <v>-2.8524405060181798E-16</v>
      </c>
      <c r="AE773" s="53">
        <v>0.2077</v>
      </c>
      <c r="AF773" s="53">
        <v>-9.1749524644413307E-18</v>
      </c>
      <c r="AG773" s="53">
        <v>-3.1721153481711903E-17</v>
      </c>
      <c r="AH773" s="53">
        <v>9.8999999999999401E-3</v>
      </c>
      <c r="AI773" s="53">
        <v>-3.13443715427297E-16</v>
      </c>
      <c r="AJ773" s="53">
        <v>1.9999999999996401E-3</v>
      </c>
      <c r="AK773" s="53">
        <v>0.26140000000000002</v>
      </c>
      <c r="AL773" s="53">
        <v>0.19343333333333301</v>
      </c>
      <c r="AM773" s="53">
        <v>-2.4320823133194799E-16</v>
      </c>
      <c r="AN773" s="53">
        <v>0.17432714107314501</v>
      </c>
      <c r="AO773" s="53">
        <v>3.04772357819925E-2</v>
      </c>
      <c r="AP773" s="53">
        <v>6.6629202041953496E-5</v>
      </c>
      <c r="AQ773" s="53">
        <v>6.5485278874388597E-6</v>
      </c>
      <c r="AR773" s="53">
        <v>9.9397127739861996E-3</v>
      </c>
      <c r="AS773" s="53">
        <v>7.7734489781229492E-9</v>
      </c>
      <c r="AT773" s="53">
        <v>1.2857025281991099E-5</v>
      </c>
      <c r="AU773" s="53">
        <v>0.84489218337141703</v>
      </c>
      <c r="AV773" s="53">
        <v>1.74137517320907E-6</v>
      </c>
      <c r="AW773" s="53">
        <v>0.28870420069692798</v>
      </c>
      <c r="AX773" s="53">
        <v>2.6849527754995499E-8</v>
      </c>
      <c r="AY773" s="53">
        <v>1.2979392281346199E-4</v>
      </c>
      <c r="AZ773" s="53">
        <v>2.2204460492503101E-16</v>
      </c>
      <c r="BA773" s="53">
        <v>2.2204460492503101E-16</v>
      </c>
      <c r="BB773" s="53">
        <v>2.5901863021701699E-4</v>
      </c>
      <c r="BC773" s="53">
        <v>2.2204460492503101E-16</v>
      </c>
      <c r="BD773" s="53">
        <v>1.5629905193243301E-3</v>
      </c>
      <c r="BE773" s="53">
        <v>3.32797804832496E-7</v>
      </c>
      <c r="BF773" s="53">
        <v>2.2204460492503101E-16</v>
      </c>
      <c r="BG773" s="53">
        <v>1.9510549102077601E-4</v>
      </c>
      <c r="BH773" s="53">
        <v>0.436495989473208</v>
      </c>
      <c r="BI773" s="53">
        <v>3.9918624727121498E-6</v>
      </c>
      <c r="BJ773" s="53">
        <v>0.17623492363780599</v>
      </c>
      <c r="BK773" s="53">
        <v>0.14475274270489599</v>
      </c>
      <c r="BL773" s="53">
        <v>2.2204460492503101E-16</v>
      </c>
      <c r="BN773" s="5">
        <f t="shared" si="56"/>
        <v>0</v>
      </c>
      <c r="BO773" s="5">
        <f t="shared" si="57"/>
        <v>1</v>
      </c>
      <c r="BQ773" s="5">
        <f t="shared" si="58"/>
        <v>0</v>
      </c>
      <c r="BR773" s="5">
        <f t="shared" si="59"/>
        <v>1</v>
      </c>
    </row>
    <row r="774" spans="1:70" x14ac:dyDescent="0.35">
      <c r="A774">
        <v>773</v>
      </c>
      <c r="B774" t="s">
        <v>2163</v>
      </c>
      <c r="C774">
        <v>6.1</v>
      </c>
      <c r="D774">
        <v>2.7</v>
      </c>
      <c r="E774">
        <v>2.6</v>
      </c>
      <c r="F774">
        <v>2.2599999999999998</v>
      </c>
      <c r="G774">
        <v>2.35</v>
      </c>
      <c r="H774">
        <v>1.04</v>
      </c>
      <c r="I774">
        <v>44.26</v>
      </c>
      <c r="K774" t="s">
        <v>2102</v>
      </c>
      <c r="L774">
        <v>2750</v>
      </c>
      <c r="M774" t="s">
        <v>104</v>
      </c>
      <c r="N774" t="s">
        <v>1370</v>
      </c>
      <c r="O774" s="53">
        <v>2.77666666666667E-2</v>
      </c>
      <c r="P774" s="53">
        <v>2.7533333333333E-2</v>
      </c>
      <c r="Q774" s="53">
        <v>4.4999999999999103E-3</v>
      </c>
      <c r="R774" s="53">
        <v>0.22009523809523801</v>
      </c>
      <c r="S774" s="53">
        <v>5.0333333333333299E-2</v>
      </c>
      <c r="T774" s="53">
        <v>2.5500000000000002E-3</v>
      </c>
      <c r="U774" s="53">
        <v>-2.9460808792514097E-17</v>
      </c>
      <c r="V774" s="53">
        <v>0.52866666666666695</v>
      </c>
      <c r="W774" s="53">
        <v>-2.7200464103316301E-17</v>
      </c>
      <c r="X774" s="53">
        <v>3.4999999999998001E-3</v>
      </c>
      <c r="Y774" s="53">
        <v>-1.85684800868557E-16</v>
      </c>
      <c r="Z774" s="53">
        <v>-3.0428437547414E-16</v>
      </c>
      <c r="AA774" s="53">
        <v>8.4999999999997404E-3</v>
      </c>
      <c r="AB774" s="53">
        <v>1.4999999999999999E-2</v>
      </c>
      <c r="AC774" s="53">
        <v>-3.5181926816285598E-17</v>
      </c>
      <c r="AD774" s="53">
        <v>1.9999999999997602E-3</v>
      </c>
      <c r="AE774" s="53">
        <v>2.0566666666666698E-2</v>
      </c>
      <c r="AF774" s="53">
        <v>-9.3362817477071798E-18</v>
      </c>
      <c r="AG774" s="53">
        <v>-3.1984831450060398E-17</v>
      </c>
      <c r="AH774" s="53">
        <v>5.3333333333332499E-3</v>
      </c>
      <c r="AI774" s="53">
        <v>-3.0539459849876499E-16</v>
      </c>
      <c r="AJ774" s="53">
        <v>1.18333333333331E-2</v>
      </c>
      <c r="AK774" s="53">
        <v>-3.3223424011907801E-16</v>
      </c>
      <c r="AL774" s="53">
        <v>0.65761904761904799</v>
      </c>
      <c r="AM774" s="53">
        <v>-2.6098567751375898E-16</v>
      </c>
      <c r="AN774" s="53">
        <v>9.3945507183722608E-6</v>
      </c>
      <c r="AO774" s="53">
        <v>3.2956470390318801E-7</v>
      </c>
      <c r="AP774" s="53">
        <v>3.1119202035163E-2</v>
      </c>
      <c r="AQ774" s="53">
        <v>0.853851886057861</v>
      </c>
      <c r="AR774" s="53">
        <v>7.8337393092203301E-4</v>
      </c>
      <c r="AS774" s="53">
        <v>2.2204460492503101E-16</v>
      </c>
      <c r="AT774" s="53">
        <v>3.50814190602518E-4</v>
      </c>
      <c r="AU774" s="53">
        <v>2.3916033557639101E-2</v>
      </c>
      <c r="AV774" s="53">
        <v>1.8301669984926899E-4</v>
      </c>
      <c r="AW774" s="53">
        <v>5.1787562141148297E-2</v>
      </c>
      <c r="AX774" s="53">
        <v>2.3500586799897401E-4</v>
      </c>
      <c r="AY774" s="53">
        <v>2.1613409927362399E-2</v>
      </c>
      <c r="AZ774" s="53">
        <v>2.2204460492503101E-16</v>
      </c>
      <c r="BA774" s="53">
        <v>2.2204460492503101E-16</v>
      </c>
      <c r="BB774" s="53">
        <v>1.5668320316507601E-2</v>
      </c>
      <c r="BC774" s="53">
        <v>2.2204460492503101E-16</v>
      </c>
      <c r="BD774" s="53">
        <v>5.8491077491317897E-3</v>
      </c>
      <c r="BE774" s="53">
        <v>2.2204460492503101E-16</v>
      </c>
      <c r="BF774" s="53">
        <v>2.2204460492503101E-16</v>
      </c>
      <c r="BG774" s="53">
        <v>8.8409970799928903E-4</v>
      </c>
      <c r="BH774" s="53">
        <v>0.137169255144896</v>
      </c>
      <c r="BI774" s="53">
        <v>2.1336842803041999E-2</v>
      </c>
      <c r="BJ774" s="53">
        <v>1.7109227368599E-5</v>
      </c>
      <c r="BK774" s="53">
        <v>0.49210362179738298</v>
      </c>
      <c r="BL774" s="53">
        <v>6.2294842115492704E-10</v>
      </c>
      <c r="BN774" s="5">
        <f t="shared" si="56"/>
        <v>0</v>
      </c>
      <c r="BO774" s="5">
        <f t="shared" si="57"/>
        <v>1</v>
      </c>
      <c r="BQ774" s="5">
        <f t="shared" si="58"/>
        <v>2</v>
      </c>
      <c r="BR774" s="5">
        <f t="shared" si="59"/>
        <v>1</v>
      </c>
    </row>
    <row r="775" spans="1:70" x14ac:dyDescent="0.35">
      <c r="A775">
        <v>774</v>
      </c>
      <c r="B775" t="s">
        <v>2164</v>
      </c>
      <c r="C775">
        <v>5.9</v>
      </c>
      <c r="D775">
        <v>2.5</v>
      </c>
      <c r="E775">
        <v>2.4</v>
      </c>
      <c r="F775">
        <v>2.36</v>
      </c>
      <c r="G775">
        <v>2.46</v>
      </c>
      <c r="H775">
        <v>1.04</v>
      </c>
      <c r="I775">
        <v>42.37</v>
      </c>
      <c r="K775" t="s">
        <v>2102</v>
      </c>
      <c r="L775">
        <v>2750</v>
      </c>
      <c r="M775" t="s">
        <v>104</v>
      </c>
      <c r="N775" t="s">
        <v>1370</v>
      </c>
      <c r="O775" s="53">
        <v>6.8400000000000002E-2</v>
      </c>
      <c r="P775" s="53">
        <v>7.5666666666662401E-3</v>
      </c>
      <c r="Q775" s="53">
        <v>1.30999999999999E-2</v>
      </c>
      <c r="R775" s="53">
        <v>0.2185</v>
      </c>
      <c r="S775" s="53">
        <v>9.0033333333333299E-2</v>
      </c>
      <c r="T775" s="53">
        <v>-2.4452662117369101E-17</v>
      </c>
      <c r="U775" s="53">
        <v>-2.76705741653061E-17</v>
      </c>
      <c r="V775" s="53">
        <v>0.58376666666666699</v>
      </c>
      <c r="W775" s="53">
        <v>-2.5784929746919299E-17</v>
      </c>
      <c r="X775" s="53">
        <v>3.4999999999998001E-3</v>
      </c>
      <c r="Y775" s="53">
        <v>-1.83297821365613E-16</v>
      </c>
      <c r="Z775" s="53">
        <v>-3.0359048608374902E-16</v>
      </c>
      <c r="AA775" s="53">
        <v>4.8999999999997301E-3</v>
      </c>
      <c r="AB775" s="53">
        <v>1.44333333333333E-2</v>
      </c>
      <c r="AC775" s="53">
        <v>-3.3857465442377299E-17</v>
      </c>
      <c r="AD775" s="53">
        <v>-2.4158453015843398E-16</v>
      </c>
      <c r="AE775" s="53">
        <v>2.32333333333333E-2</v>
      </c>
      <c r="AF775" s="53">
        <v>-9.2408719565284498E-18</v>
      </c>
      <c r="AG775" s="53">
        <v>-3.1814828549414599E-17</v>
      </c>
      <c r="AH775" s="53">
        <v>6.6666666666652895E-4</v>
      </c>
      <c r="AI775" s="53">
        <v>-3.6351477383789202E-16</v>
      </c>
      <c r="AJ775" s="53">
        <v>4.0766666666666597E-2</v>
      </c>
      <c r="AK775" s="53">
        <v>-3.3018032752352202E-16</v>
      </c>
      <c r="AL775" s="53">
        <v>0.69886666666666697</v>
      </c>
      <c r="AM775" s="53">
        <v>-2.43277620270987E-16</v>
      </c>
      <c r="AN775" s="53">
        <v>1.2784821079302001E-6</v>
      </c>
      <c r="AO775" s="53">
        <v>2.2752796477000999E-8</v>
      </c>
      <c r="AP775" s="53">
        <v>0.27976234494394098</v>
      </c>
      <c r="AQ775" s="53">
        <v>0.98640656489669798</v>
      </c>
      <c r="AR775" s="53">
        <v>1.2830868837905999E-4</v>
      </c>
      <c r="AS775" s="53">
        <v>2.2204460492503101E-16</v>
      </c>
      <c r="AT775" s="53">
        <v>3.8465837220334802E-4</v>
      </c>
      <c r="AU775" s="53">
        <v>4.7398500574100597E-2</v>
      </c>
      <c r="AV775" s="53">
        <v>1.6620228060203599E-5</v>
      </c>
      <c r="AW775" s="53">
        <v>1.8734625303971401E-2</v>
      </c>
      <c r="AX775" s="53">
        <v>1.11849906099564E-3</v>
      </c>
      <c r="AY775" s="53">
        <v>7.7506562689811497E-3</v>
      </c>
      <c r="AZ775" s="53">
        <v>2.2204460492503101E-16</v>
      </c>
      <c r="BA775" s="53">
        <v>2.2204460492503101E-16</v>
      </c>
      <c r="BB775" s="53">
        <v>8.9015148134101597E-3</v>
      </c>
      <c r="BC775" s="53">
        <v>2.2204460492503101E-16</v>
      </c>
      <c r="BD775" s="53">
        <v>7.6314942960504801E-3</v>
      </c>
      <c r="BE775" s="53">
        <v>2.2204460492503101E-16</v>
      </c>
      <c r="BF775" s="53">
        <v>2.2204460492503101E-16</v>
      </c>
      <c r="BG775" s="53">
        <v>2.65166838854323E-3</v>
      </c>
      <c r="BH775" s="53">
        <v>9.5674202857776502E-2</v>
      </c>
      <c r="BI775" s="53">
        <v>7.9729126922556695E-2</v>
      </c>
      <c r="BJ775" s="53">
        <v>4.2297299219712697E-6</v>
      </c>
      <c r="BK775" s="53">
        <v>0.62367688227195295</v>
      </c>
      <c r="BL775" s="53">
        <v>4.7859333791027502E-8</v>
      </c>
      <c r="BN775" s="5">
        <f t="shared" si="56"/>
        <v>0</v>
      </c>
      <c r="BO775" s="5">
        <f t="shared" si="57"/>
        <v>1</v>
      </c>
      <c r="BQ775" s="5">
        <f t="shared" si="58"/>
        <v>2</v>
      </c>
      <c r="BR775" s="5">
        <f t="shared" si="59"/>
        <v>2</v>
      </c>
    </row>
    <row r="776" spans="1:70" x14ac:dyDescent="0.35">
      <c r="A776">
        <v>775</v>
      </c>
      <c r="B776" t="s">
        <v>2165</v>
      </c>
      <c r="C776">
        <v>4.9000000000000004</v>
      </c>
      <c r="D776">
        <v>2.2999999999999998</v>
      </c>
      <c r="E776">
        <v>2.1</v>
      </c>
      <c r="F776">
        <v>2.13</v>
      </c>
      <c r="G776">
        <v>2.33</v>
      </c>
      <c r="H776">
        <v>1.1000000000000001</v>
      </c>
      <c r="I776">
        <v>46.94</v>
      </c>
      <c r="K776" t="s">
        <v>2102</v>
      </c>
      <c r="L776">
        <v>2750</v>
      </c>
      <c r="M776" t="s">
        <v>104</v>
      </c>
      <c r="N776" t="s">
        <v>1370</v>
      </c>
      <c r="O776" s="53">
        <v>1.0233333333333299E-2</v>
      </c>
      <c r="P776" s="53">
        <v>0.16316666666666699</v>
      </c>
      <c r="Q776" s="53">
        <v>0.17283333333333301</v>
      </c>
      <c r="R776" s="53">
        <v>0.18168168498168499</v>
      </c>
      <c r="S776" s="53">
        <v>1.04E-2</v>
      </c>
      <c r="T776" s="53">
        <v>3.94999999999999E-3</v>
      </c>
      <c r="U776" s="53">
        <v>4.79999999999999E-3</v>
      </c>
      <c r="V776" s="53">
        <v>0.14936666666666701</v>
      </c>
      <c r="W776" s="53">
        <v>1.3333333333333201E-3</v>
      </c>
      <c r="X776" s="53">
        <v>1.6533333333333199E-2</v>
      </c>
      <c r="Y776" s="53">
        <v>4.9999999999986004E-4</v>
      </c>
      <c r="Z776" s="53">
        <v>3.9999999999997798E-3</v>
      </c>
      <c r="AA776" s="53">
        <v>6.4999999999997204E-3</v>
      </c>
      <c r="AB776" s="53">
        <v>1.33333333333326E-3</v>
      </c>
      <c r="AC776" s="53">
        <v>-3.3356997719557998E-17</v>
      </c>
      <c r="AD776" s="53">
        <v>3.1666666666663899E-3</v>
      </c>
      <c r="AE776" s="53">
        <v>0.265666666666667</v>
      </c>
      <c r="AF776" s="53">
        <v>-8.6319840164605905E-18</v>
      </c>
      <c r="AG776" s="53">
        <v>-3.1799216038130899E-17</v>
      </c>
      <c r="AH776" s="53">
        <v>2.0299999999999999E-2</v>
      </c>
      <c r="AI776" s="53">
        <v>-2.8793634143653402E-16</v>
      </c>
      <c r="AJ776" s="53">
        <v>5.1666666666663899E-3</v>
      </c>
      <c r="AK776" s="53">
        <v>0.249033333333333</v>
      </c>
      <c r="AL776" s="53">
        <v>0.16293333333333301</v>
      </c>
      <c r="AM776" s="53">
        <v>-1.8901546994243299E-16</v>
      </c>
      <c r="AN776" s="53">
        <v>2.90063263230749E-3</v>
      </c>
      <c r="AO776" s="53">
        <v>4.1018664653920496E-3</v>
      </c>
      <c r="AP776" s="53">
        <v>8.6562392023936299E-2</v>
      </c>
      <c r="AQ776" s="53">
        <v>8.2971206171509507E-2</v>
      </c>
      <c r="AR776" s="53">
        <v>3.3733323722945699E-4</v>
      </c>
      <c r="AS776" s="53">
        <v>9.6156855683590001E-14</v>
      </c>
      <c r="AT776" s="53">
        <v>1.4272195683568501E-5</v>
      </c>
      <c r="AU776" s="53">
        <v>0.69603993377297502</v>
      </c>
      <c r="AV776" s="53">
        <v>6.2401122398389201E-7</v>
      </c>
      <c r="AW776" s="53">
        <v>0.111034259734574</v>
      </c>
      <c r="AX776" s="53">
        <v>3.1021531819970601E-7</v>
      </c>
      <c r="AY776" s="53">
        <v>1.5049893567512E-3</v>
      </c>
      <c r="AZ776" s="53">
        <v>2.2204460492503101E-16</v>
      </c>
      <c r="BA776" s="53">
        <v>2.2204460492503101E-16</v>
      </c>
      <c r="BB776" s="53">
        <v>2.0727112216377699E-3</v>
      </c>
      <c r="BC776" s="53">
        <v>2.2204460492503101E-16</v>
      </c>
      <c r="BD776" s="53">
        <v>1.2428344354810199E-3</v>
      </c>
      <c r="BE776" s="53">
        <v>1.6997790243001E-10</v>
      </c>
      <c r="BF776" s="53">
        <v>2.2204460492503101E-16</v>
      </c>
      <c r="BG776" s="53">
        <v>3.6987277420032498E-3</v>
      </c>
      <c r="BH776" s="53">
        <v>0.53721963414585605</v>
      </c>
      <c r="BI776" s="53">
        <v>2.8505568140083201E-3</v>
      </c>
      <c r="BJ776" s="53">
        <v>3.4683066544481198E-3</v>
      </c>
      <c r="BK776" s="53">
        <v>0.50238491117236905</v>
      </c>
      <c r="BL776" s="53">
        <v>3.53540925169224E-12</v>
      </c>
      <c r="BN776" s="5">
        <f t="shared" si="56"/>
        <v>0</v>
      </c>
      <c r="BO776" s="5">
        <f t="shared" si="57"/>
        <v>0</v>
      </c>
      <c r="BQ776" s="5">
        <f t="shared" si="58"/>
        <v>0</v>
      </c>
      <c r="BR776" s="5">
        <f t="shared" si="59"/>
        <v>3</v>
      </c>
    </row>
    <row r="777" spans="1:70" x14ac:dyDescent="0.35">
      <c r="A777">
        <v>776</v>
      </c>
      <c r="B777" t="s">
        <v>2166</v>
      </c>
      <c r="C777">
        <v>5.6</v>
      </c>
      <c r="D777">
        <v>2.1</v>
      </c>
      <c r="E777">
        <v>2.8</v>
      </c>
      <c r="F777">
        <v>2.67</v>
      </c>
      <c r="G777">
        <v>2</v>
      </c>
      <c r="H777">
        <v>0.75</v>
      </c>
      <c r="I777">
        <v>37.5</v>
      </c>
      <c r="K777" t="s">
        <v>2102</v>
      </c>
      <c r="L777">
        <v>2750</v>
      </c>
      <c r="M777" t="s">
        <v>104</v>
      </c>
      <c r="N777" t="s">
        <v>1370</v>
      </c>
      <c r="O777" s="53">
        <v>0.25076666666666703</v>
      </c>
      <c r="P777" s="53">
        <v>8.5666666666663095E-3</v>
      </c>
      <c r="Q777" s="53">
        <v>2.88666666666667E-2</v>
      </c>
      <c r="R777" s="53">
        <v>5.7000000000000002E-2</v>
      </c>
      <c r="S777" s="53">
        <v>1.9999999999999298E-3</v>
      </c>
      <c r="T777" s="53">
        <v>-2.2010171463193699E-17</v>
      </c>
      <c r="U777" s="53">
        <v>5.3800000000000001E-2</v>
      </c>
      <c r="V777" s="53">
        <v>0.92600000000000005</v>
      </c>
      <c r="W777" s="53">
        <v>7.4933333333333393E-2</v>
      </c>
      <c r="X777" s="53">
        <v>3.79999999999981E-3</v>
      </c>
      <c r="Y777" s="53">
        <v>-1.6420198534206101E-16</v>
      </c>
      <c r="Z777" s="53">
        <v>-2.8271829322079601E-16</v>
      </c>
      <c r="AA777" s="53">
        <v>1.49999999999986E-3</v>
      </c>
      <c r="AB777" s="53">
        <v>4.8833333333333298E-2</v>
      </c>
      <c r="AC777" s="53">
        <v>-2.7628073440144601E-17</v>
      </c>
      <c r="AD777" s="53">
        <v>7.7333333333330897E-3</v>
      </c>
      <c r="AE777" s="53">
        <v>1.6566666666666702E-2</v>
      </c>
      <c r="AF777" s="53">
        <v>-8.4012657941556798E-18</v>
      </c>
      <c r="AG777" s="53">
        <v>-2.93549906604795E-17</v>
      </c>
      <c r="AH777" s="53">
        <v>-1.37001521238744E-16</v>
      </c>
      <c r="AI777" s="53">
        <v>7.4333333333330203E-3</v>
      </c>
      <c r="AJ777" s="53">
        <v>4.9999999999973796E-4</v>
      </c>
      <c r="AK777" s="53">
        <v>1.9433333333333101E-2</v>
      </c>
      <c r="AL777" s="53">
        <v>0.56876666666666698</v>
      </c>
      <c r="AM777" s="53">
        <v>-1.9979851106910501E-16</v>
      </c>
      <c r="AN777" s="53">
        <v>1.36648051352042E-3</v>
      </c>
      <c r="AO777" s="53">
        <v>2.2204460492503101E-16</v>
      </c>
      <c r="AP777" s="53">
        <v>1.23896721979187E-2</v>
      </c>
      <c r="AQ777" s="53">
        <v>0.99999999829548303</v>
      </c>
      <c r="AR777" s="53">
        <v>1.4111064290122E-3</v>
      </c>
      <c r="AS777" s="53">
        <v>1.0155141702390601E-9</v>
      </c>
      <c r="AT777" s="53">
        <v>4.3240658178588202E-5</v>
      </c>
      <c r="AU777" s="53">
        <v>8.3792963029635598E-2</v>
      </c>
      <c r="AV777" s="53">
        <v>4.6401035280611701E-6</v>
      </c>
      <c r="AW777" s="53">
        <v>9.3074238055475891E-3</v>
      </c>
      <c r="AX777" s="53">
        <v>1.5504074469310799E-4</v>
      </c>
      <c r="AY777" s="53">
        <v>5.3248153917885002E-3</v>
      </c>
      <c r="AZ777" s="53">
        <v>2.2204460492503101E-16</v>
      </c>
      <c r="BA777" s="53">
        <v>2.2204460492503101E-16</v>
      </c>
      <c r="BB777" s="53">
        <v>2.8671104919869201E-2</v>
      </c>
      <c r="BC777" s="53">
        <v>2.2204460492503101E-16</v>
      </c>
      <c r="BD777" s="53">
        <v>4.9108575417493097E-2</v>
      </c>
      <c r="BE777" s="53">
        <v>2.2204460492503101E-16</v>
      </c>
      <c r="BF777" s="53">
        <v>1.3530413725429799E-2</v>
      </c>
      <c r="BG777" s="53">
        <v>3.3151476161226201E-4</v>
      </c>
      <c r="BH777" s="53">
        <v>1.2839406456982101E-2</v>
      </c>
      <c r="BI777" s="53">
        <v>4.8123571655643502E-2</v>
      </c>
      <c r="BJ777" s="53">
        <v>0.13692868579932499</v>
      </c>
      <c r="BK777" s="53">
        <v>0.93380125623170895</v>
      </c>
      <c r="BL777" s="53">
        <v>2.7038957241531899E-6</v>
      </c>
      <c r="BN777" s="5">
        <f t="shared" si="56"/>
        <v>1</v>
      </c>
      <c r="BO777" s="5">
        <f t="shared" si="57"/>
        <v>2</v>
      </c>
      <c r="BQ777" s="5">
        <f t="shared" si="58"/>
        <v>2</v>
      </c>
      <c r="BR777" s="5">
        <f t="shared" si="59"/>
        <v>2</v>
      </c>
    </row>
    <row r="778" spans="1:70" x14ac:dyDescent="0.35">
      <c r="A778">
        <v>777</v>
      </c>
      <c r="B778" t="s">
        <v>2167</v>
      </c>
      <c r="C778">
        <v>5.6</v>
      </c>
      <c r="D778">
        <v>2.2999999999999998</v>
      </c>
      <c r="E778">
        <v>2.2000000000000002</v>
      </c>
      <c r="F778">
        <v>2.4300000000000002</v>
      </c>
      <c r="G778">
        <v>2.5499999999999998</v>
      </c>
      <c r="H778">
        <v>1.05</v>
      </c>
      <c r="I778">
        <v>41.07</v>
      </c>
      <c r="K778" t="s">
        <v>2102</v>
      </c>
      <c r="L778">
        <v>2750</v>
      </c>
      <c r="M778" t="s">
        <v>104</v>
      </c>
      <c r="N778" t="s">
        <v>1370</v>
      </c>
      <c r="O778" s="53">
        <v>5.2900000000000003E-2</v>
      </c>
      <c r="P778" s="53">
        <v>1.49999999999949E-3</v>
      </c>
      <c r="Q778" s="53">
        <v>6.73666666666667E-2</v>
      </c>
      <c r="R778" s="53">
        <v>0.18310000000000001</v>
      </c>
      <c r="S778" s="53">
        <v>4.96333333333333E-2</v>
      </c>
      <c r="T778" s="53">
        <v>-2.61179966543068E-17</v>
      </c>
      <c r="U778" s="53">
        <v>-2.3706731022699E-17</v>
      </c>
      <c r="V778" s="53">
        <v>0.50133333333333296</v>
      </c>
      <c r="W778" s="53">
        <v>1.3333333333333201E-3</v>
      </c>
      <c r="X778" s="53">
        <v>5.4999999999997802E-3</v>
      </c>
      <c r="Y778" s="53">
        <v>-1.774136393351E-16</v>
      </c>
      <c r="Z778" s="53">
        <v>-2.8249624861587101E-16</v>
      </c>
      <c r="AA778" s="53">
        <v>0.18786666666666699</v>
      </c>
      <c r="AB778" s="53">
        <v>6.6666666666663097E-4</v>
      </c>
      <c r="AC778" s="53">
        <v>-3.2404634531246799E-17</v>
      </c>
      <c r="AD778" s="53">
        <v>-2.41001663070506E-16</v>
      </c>
      <c r="AE778" s="53">
        <v>9.1833333333333295E-2</v>
      </c>
      <c r="AF778" s="53">
        <v>-9.1922996992010999E-18</v>
      </c>
      <c r="AG778" s="53">
        <v>-3.1653499266148799E-17</v>
      </c>
      <c r="AH778" s="53">
        <v>6.6666666666653003E-4</v>
      </c>
      <c r="AI778" s="53">
        <v>-3.75255382323303E-16</v>
      </c>
      <c r="AJ778" s="53">
        <v>0.10440000000000001</v>
      </c>
      <c r="AK778" s="53">
        <v>7.9999999999997608E-3</v>
      </c>
      <c r="AL778" s="53">
        <v>0.68813333333333304</v>
      </c>
      <c r="AM778" s="53">
        <v>-2.0047852267168801E-16</v>
      </c>
      <c r="AN778" s="53">
        <v>5.04419635664227E-7</v>
      </c>
      <c r="AO778" s="53">
        <v>9.6846515259799498E-9</v>
      </c>
      <c r="AP778" s="53">
        <v>0.74243438055761501</v>
      </c>
      <c r="AQ778" s="53">
        <v>0.99943209506569197</v>
      </c>
      <c r="AR778" s="53">
        <v>1.95077372390196E-5</v>
      </c>
      <c r="AS778" s="53">
        <v>2.2204460492503101E-16</v>
      </c>
      <c r="AT778" s="53">
        <v>2.2789995043085199E-4</v>
      </c>
      <c r="AU778" s="53">
        <v>9.7743264350421605E-2</v>
      </c>
      <c r="AV778" s="53">
        <v>1.7273945515294401E-6</v>
      </c>
      <c r="AW778" s="53">
        <v>8.3010531061140092E-3</v>
      </c>
      <c r="AX778" s="53">
        <v>9.1452383802555204E-4</v>
      </c>
      <c r="AY778" s="53">
        <v>4.0281173724011996E-3</v>
      </c>
      <c r="AZ778" s="53">
        <v>2.2204460492503101E-16</v>
      </c>
      <c r="BA778" s="53">
        <v>2.2204460492503101E-16</v>
      </c>
      <c r="BB778" s="53">
        <v>5.6258207184991501E-3</v>
      </c>
      <c r="BC778" s="53">
        <v>2.2204460492503101E-16</v>
      </c>
      <c r="BD778" s="53">
        <v>7.2168571549653402E-3</v>
      </c>
      <c r="BE778" s="53">
        <v>2.2204460492503101E-16</v>
      </c>
      <c r="BF778" s="53">
        <v>2.2204460492503101E-16</v>
      </c>
      <c r="BG778" s="53">
        <v>5.4492712255421096E-3</v>
      </c>
      <c r="BH778" s="53">
        <v>8.8458934166004796E-2</v>
      </c>
      <c r="BI778" s="53">
        <v>0.282603217901152</v>
      </c>
      <c r="BJ778" s="53">
        <v>2.8163785462815899E-6</v>
      </c>
      <c r="BK778" s="53">
        <v>0.72890319040114004</v>
      </c>
      <c r="BL778" s="53">
        <v>5.6788398180495904E-7</v>
      </c>
      <c r="BN778" s="5">
        <f t="shared" si="56"/>
        <v>0</v>
      </c>
      <c r="BO778" s="5">
        <f t="shared" si="57"/>
        <v>3</v>
      </c>
      <c r="BQ778" s="5">
        <f t="shared" si="58"/>
        <v>2</v>
      </c>
      <c r="BR778" s="5">
        <f t="shared" si="59"/>
        <v>3</v>
      </c>
    </row>
    <row r="779" spans="1:70" x14ac:dyDescent="0.35">
      <c r="A779">
        <v>778</v>
      </c>
      <c r="B779" t="s">
        <v>2168</v>
      </c>
      <c r="C779">
        <v>5.7</v>
      </c>
      <c r="D779">
        <v>2.5</v>
      </c>
      <c r="E779">
        <v>2.5</v>
      </c>
      <c r="F779">
        <v>2.2799999999999998</v>
      </c>
      <c r="G779">
        <v>2.2799999999999998</v>
      </c>
      <c r="H779">
        <v>1</v>
      </c>
      <c r="I779">
        <v>43.86</v>
      </c>
      <c r="K779" t="s">
        <v>2102</v>
      </c>
      <c r="L779">
        <v>2750</v>
      </c>
      <c r="M779" t="s">
        <v>104</v>
      </c>
      <c r="N779" t="s">
        <v>1370</v>
      </c>
      <c r="O779" s="53">
        <v>9.0666666666666701E-2</v>
      </c>
      <c r="P779" s="53">
        <v>1.42666666666664E-2</v>
      </c>
      <c r="Q779" s="53">
        <v>1.8599999999999998E-2</v>
      </c>
      <c r="R779" s="53">
        <v>0.120066666666667</v>
      </c>
      <c r="S779" s="53">
        <v>0.117433333333333</v>
      </c>
      <c r="T779" s="53">
        <v>4.6566666666666701E-2</v>
      </c>
      <c r="U779" s="53">
        <v>-2.7353119769202299E-17</v>
      </c>
      <c r="V779" s="53">
        <v>0.51119999999999999</v>
      </c>
      <c r="W779" s="53">
        <v>-2.5646151868841099E-17</v>
      </c>
      <c r="X779" s="53">
        <v>4.9999999999997997E-3</v>
      </c>
      <c r="Y779" s="53">
        <v>-1.8046675265281899E-16</v>
      </c>
      <c r="Z779" s="53">
        <v>-2.8801960816338101E-16</v>
      </c>
      <c r="AA779" s="53">
        <v>3.9999999999997199E-3</v>
      </c>
      <c r="AB779" s="53">
        <v>1.5999999999999699E-3</v>
      </c>
      <c r="AC779" s="53">
        <v>-3.4009253746525298E-17</v>
      </c>
      <c r="AD779" s="53">
        <v>3.9999999999997702E-3</v>
      </c>
      <c r="AE779" s="53">
        <v>2.3900000000000001E-2</v>
      </c>
      <c r="AF779" s="53">
        <v>-9.2547497443362704E-18</v>
      </c>
      <c r="AG779" s="53">
        <v>-3.1892891105833601E-17</v>
      </c>
      <c r="AH779" s="53">
        <v>7.66666666666657E-3</v>
      </c>
      <c r="AI779" s="53">
        <v>1.95E-2</v>
      </c>
      <c r="AJ779" s="53">
        <v>6.66666666666388E-4</v>
      </c>
      <c r="AK779" s="53">
        <v>-3.3031910540159999E-16</v>
      </c>
      <c r="AL779" s="53">
        <v>0.76095000000000002</v>
      </c>
      <c r="AM779" s="53">
        <v>-2.6134649999676201E-16</v>
      </c>
      <c r="AN779" s="53">
        <v>1.3704248060501399E-4</v>
      </c>
      <c r="AO779" s="53">
        <v>2.32976105641518E-7</v>
      </c>
      <c r="AP779" s="53">
        <v>4.6722354779649998E-2</v>
      </c>
      <c r="AQ779" s="53">
        <v>0.971009249405553</v>
      </c>
      <c r="AR779" s="53">
        <v>7.6015307396229404E-4</v>
      </c>
      <c r="AS779" s="53">
        <v>2.2204460492503101E-16</v>
      </c>
      <c r="AT779" s="53">
        <v>1.4251250012227499E-4</v>
      </c>
      <c r="AU779" s="53">
        <v>0.163061214115125</v>
      </c>
      <c r="AV779" s="53">
        <v>2.94026717854439E-5</v>
      </c>
      <c r="AW779" s="53">
        <v>5.4489570682975198E-2</v>
      </c>
      <c r="AX779" s="53">
        <v>2.10132537003203E-4</v>
      </c>
      <c r="AY779" s="53">
        <v>1.61380311204781E-2</v>
      </c>
      <c r="AZ779" s="53">
        <v>2.2204460492503101E-16</v>
      </c>
      <c r="BA779" s="53">
        <v>2.2204460492503101E-16</v>
      </c>
      <c r="BB779" s="53">
        <v>1.06383041923539E-2</v>
      </c>
      <c r="BC779" s="53">
        <v>2.2204460492503101E-16</v>
      </c>
      <c r="BD779" s="53">
        <v>7.3370004133409602E-3</v>
      </c>
      <c r="BE779" s="53">
        <v>2.2204460492503101E-16</v>
      </c>
      <c r="BF779" s="53">
        <v>2.2204460492503101E-16</v>
      </c>
      <c r="BG779" s="53">
        <v>1.0982244182726399E-3</v>
      </c>
      <c r="BH779" s="53">
        <v>0.15919298221279601</v>
      </c>
      <c r="BI779" s="53">
        <v>1.2013405655221601E-2</v>
      </c>
      <c r="BJ779" s="53">
        <v>4.1457559452840798E-4</v>
      </c>
      <c r="BK779" s="53">
        <v>0.65715951540444095</v>
      </c>
      <c r="BL779" s="53">
        <v>1.61194373912109E-9</v>
      </c>
      <c r="BN779" s="5">
        <f t="shared" si="56"/>
        <v>1</v>
      </c>
      <c r="BO779" s="5">
        <f t="shared" si="57"/>
        <v>1</v>
      </c>
      <c r="BQ779" s="5">
        <f t="shared" si="58"/>
        <v>2</v>
      </c>
      <c r="BR779" s="5">
        <f t="shared" si="59"/>
        <v>2</v>
      </c>
    </row>
    <row r="780" spans="1:70" x14ac:dyDescent="0.35">
      <c r="A780">
        <v>779</v>
      </c>
      <c r="B780" t="s">
        <v>2169</v>
      </c>
      <c r="C780">
        <v>5.8</v>
      </c>
      <c r="D780">
        <v>2.7</v>
      </c>
      <c r="E780">
        <v>2.6</v>
      </c>
      <c r="F780">
        <v>2.15</v>
      </c>
      <c r="G780">
        <v>2.23</v>
      </c>
      <c r="H780">
        <v>1.04</v>
      </c>
      <c r="I780">
        <v>46.55</v>
      </c>
      <c r="K780" t="s">
        <v>2102</v>
      </c>
      <c r="L780">
        <v>2750</v>
      </c>
      <c r="M780" t="s">
        <v>104</v>
      </c>
      <c r="N780" t="s">
        <v>1370</v>
      </c>
      <c r="O780" s="53">
        <v>0.1053</v>
      </c>
      <c r="P780" s="53">
        <v>3.1333333333333199E-2</v>
      </c>
      <c r="Q780" s="53">
        <v>1.9966666666666601E-2</v>
      </c>
      <c r="R780" s="53">
        <v>0.45519664224664202</v>
      </c>
      <c r="S780" s="53">
        <v>8.1333333333332598E-3</v>
      </c>
      <c r="T780" s="53">
        <v>-2.7061686225238199E-17</v>
      </c>
      <c r="U780" s="53">
        <v>-2.9715813143482698E-17</v>
      </c>
      <c r="V780" s="53">
        <v>0.350333333333333</v>
      </c>
      <c r="W780" s="53">
        <v>-2.7255975254547599E-17</v>
      </c>
      <c r="X780" s="53">
        <v>3.4999999999998001E-3</v>
      </c>
      <c r="Y780" s="53">
        <v>-1.8263168755083801E-16</v>
      </c>
      <c r="Z780" s="53">
        <v>-3.04062330869215E-16</v>
      </c>
      <c r="AA780" s="53">
        <v>6.49999999999973E-3</v>
      </c>
      <c r="AB780" s="53">
        <v>1.1966666666666599E-2</v>
      </c>
      <c r="AC780" s="53">
        <v>-3.4313697716559202E-17</v>
      </c>
      <c r="AD780" s="53">
        <v>9.1666666666664308E-3</v>
      </c>
      <c r="AE780" s="53">
        <v>5.9466666666666702E-2</v>
      </c>
      <c r="AF780" s="53">
        <v>-9.2027080400569596E-18</v>
      </c>
      <c r="AG780" s="53">
        <v>-3.1944932810112901E-17</v>
      </c>
      <c r="AH780" s="53">
        <v>1.9633333333333301E-2</v>
      </c>
      <c r="AI780" s="53">
        <v>-2.9556912473083198E-16</v>
      </c>
      <c r="AJ780" s="53">
        <v>-3.4611202792689301E-16</v>
      </c>
      <c r="AK780" s="53">
        <v>-3.3092972806514398E-16</v>
      </c>
      <c r="AL780" s="53">
        <v>0.49212594627594602</v>
      </c>
      <c r="AM780" s="53">
        <v>-2.6098567751375898E-16</v>
      </c>
      <c r="AN780" s="53">
        <v>5.7121631578543202E-4</v>
      </c>
      <c r="AO780" s="53">
        <v>2.2101856864286899E-5</v>
      </c>
      <c r="AP780" s="53">
        <v>4.4027985741097904E-3</v>
      </c>
      <c r="AQ780" s="53">
        <v>0.226668994427141</v>
      </c>
      <c r="AR780" s="53">
        <v>2.2103553929640001E-3</v>
      </c>
      <c r="AS780" s="53">
        <v>2.2204460492503101E-16</v>
      </c>
      <c r="AT780" s="53">
        <v>1.2137360596790899E-4</v>
      </c>
      <c r="AU780" s="53">
        <v>0.100434993867588</v>
      </c>
      <c r="AV780" s="53">
        <v>1.5906898121300099E-4</v>
      </c>
      <c r="AW780" s="53">
        <v>0.12850940702255201</v>
      </c>
      <c r="AX780" s="53">
        <v>1.48281478752765E-5</v>
      </c>
      <c r="AY780" s="53">
        <v>1.67986266834989E-2</v>
      </c>
      <c r="AZ780" s="53">
        <v>2.2204460492503101E-16</v>
      </c>
      <c r="BA780" s="53">
        <v>2.2204460492503101E-16</v>
      </c>
      <c r="BB780" s="53">
        <v>7.5799904235114898E-3</v>
      </c>
      <c r="BC780" s="53">
        <v>2.2204460492503101E-16</v>
      </c>
      <c r="BD780" s="53">
        <v>3.5244685187840901E-3</v>
      </c>
      <c r="BE780" s="53">
        <v>2.1014355889514401E-11</v>
      </c>
      <c r="BF780" s="53">
        <v>2.2204460492503101E-16</v>
      </c>
      <c r="BG780" s="53">
        <v>4.6382249470749699E-4</v>
      </c>
      <c r="BH780" s="53">
        <v>0.24185551020579399</v>
      </c>
      <c r="BI780" s="53">
        <v>2.3238825484948301E-3</v>
      </c>
      <c r="BJ780" s="53">
        <v>6.4708938321219104E-4</v>
      </c>
      <c r="BK780" s="53">
        <v>0.40536376969162502</v>
      </c>
      <c r="BL780" s="53">
        <v>5.3080080295061498E-12</v>
      </c>
      <c r="BN780" s="5">
        <f t="shared" si="56"/>
        <v>0</v>
      </c>
      <c r="BO780" s="5">
        <f t="shared" si="57"/>
        <v>0</v>
      </c>
      <c r="BQ780" s="5">
        <f t="shared" si="58"/>
        <v>0</v>
      </c>
      <c r="BR780" s="5">
        <f t="shared" si="59"/>
        <v>0</v>
      </c>
    </row>
    <row r="781" spans="1:70" x14ac:dyDescent="0.35">
      <c r="A781">
        <v>780</v>
      </c>
      <c r="B781" t="s">
        <v>2170</v>
      </c>
      <c r="C781">
        <v>5.8</v>
      </c>
      <c r="D781">
        <v>2.6</v>
      </c>
      <c r="E781">
        <v>2.4</v>
      </c>
      <c r="F781">
        <v>2.23</v>
      </c>
      <c r="G781">
        <v>2.42</v>
      </c>
      <c r="H781">
        <v>1.08</v>
      </c>
      <c r="I781">
        <v>44.83</v>
      </c>
      <c r="K781" t="s">
        <v>2102</v>
      </c>
      <c r="L781">
        <v>2750</v>
      </c>
      <c r="M781" t="s">
        <v>104</v>
      </c>
      <c r="N781" t="s">
        <v>1370</v>
      </c>
      <c r="O781" s="53">
        <v>9.1399999999999995E-2</v>
      </c>
      <c r="P781" s="53">
        <v>0.161085714285714</v>
      </c>
      <c r="Q781" s="53">
        <v>2.0299999999999999E-2</v>
      </c>
      <c r="R781" s="53">
        <v>0.337626007326007</v>
      </c>
      <c r="S781" s="53">
        <v>9.5000000000000001E-2</v>
      </c>
      <c r="T781" s="53">
        <v>7.4999999999998299E-4</v>
      </c>
      <c r="U781" s="53">
        <v>-2.8589977607573798E-17</v>
      </c>
      <c r="V781" s="53">
        <v>0.232833333333333</v>
      </c>
      <c r="W781" s="53">
        <v>-2.6700863742235002E-17</v>
      </c>
      <c r="X781" s="53">
        <v>3.4999999999998001E-3</v>
      </c>
      <c r="Y781" s="53">
        <v>-1.8718360195180099E-16</v>
      </c>
      <c r="Z781" s="53">
        <v>-3.0397906414236801E-16</v>
      </c>
      <c r="AA781" s="53">
        <v>2.4999999999997099E-3</v>
      </c>
      <c r="AB781" s="53">
        <v>6.6666666666661601E-4</v>
      </c>
      <c r="AC781" s="53">
        <v>-3.3683993094779702E-17</v>
      </c>
      <c r="AD781" s="53">
        <v>3.5999999999997701E-3</v>
      </c>
      <c r="AE781" s="53">
        <v>3.12333333333333E-2</v>
      </c>
      <c r="AF781" s="53">
        <v>-9.3015872781876398E-18</v>
      </c>
      <c r="AG781" s="53">
        <v>-3.17662562920873E-17</v>
      </c>
      <c r="AH781" s="53">
        <v>3.0833333333333299E-2</v>
      </c>
      <c r="AI781" s="53">
        <v>-3.0578317655738402E-16</v>
      </c>
      <c r="AJ781" s="53">
        <v>8.9999999999997703E-3</v>
      </c>
      <c r="AK781" s="53">
        <v>2.8666666666663301E-3</v>
      </c>
      <c r="AL781" s="53">
        <v>0.30356666666666698</v>
      </c>
      <c r="AM781" s="53">
        <v>-2.4330537584660301E-16</v>
      </c>
      <c r="AN781" s="53">
        <v>1.1273043098952299E-5</v>
      </c>
      <c r="AO781" s="53">
        <v>7.66314943187355E-6</v>
      </c>
      <c r="AP781" s="53">
        <v>9.1611923009628102E-2</v>
      </c>
      <c r="AQ781" s="53">
        <v>0.58655370175333299</v>
      </c>
      <c r="AR781" s="53">
        <v>2.6003135952144601E-4</v>
      </c>
      <c r="AS781" s="53">
        <v>2.2204460492503101E-16</v>
      </c>
      <c r="AT781" s="53">
        <v>2.2668164629728E-4</v>
      </c>
      <c r="AU781" s="53">
        <v>7.7607496393747102E-2</v>
      </c>
      <c r="AV781" s="53">
        <v>3.4997926087903003E-5</v>
      </c>
      <c r="AW781" s="53">
        <v>4.7869420602619797E-2</v>
      </c>
      <c r="AX781" s="53">
        <v>1.16221114021747E-4</v>
      </c>
      <c r="AY781" s="53">
        <v>1.04309642255209E-2</v>
      </c>
      <c r="AZ781" s="53">
        <v>2.2204460492503101E-16</v>
      </c>
      <c r="BA781" s="53">
        <v>2.2204460492503101E-16</v>
      </c>
      <c r="BB781" s="53">
        <v>6.4956222287311897E-3</v>
      </c>
      <c r="BC781" s="53">
        <v>2.2204460492503101E-16</v>
      </c>
      <c r="BD781" s="53">
        <v>3.7753677428383902E-3</v>
      </c>
      <c r="BE781" s="53">
        <v>1.9661631576228098E-12</v>
      </c>
      <c r="BF781" s="53">
        <v>2.2204460492503101E-16</v>
      </c>
      <c r="BG781" s="53">
        <v>1.7449750918408901E-3</v>
      </c>
      <c r="BH781" s="53">
        <v>0.19874213943952301</v>
      </c>
      <c r="BI781" s="53">
        <v>2.1427073250880599E-2</v>
      </c>
      <c r="BJ781" s="53">
        <v>1.53353803869312E-5</v>
      </c>
      <c r="BK781" s="53">
        <v>0.47789712622390801</v>
      </c>
      <c r="BL781" s="53">
        <v>4.4060400601398799E-10</v>
      </c>
      <c r="BN781" s="5">
        <f t="shared" si="56"/>
        <v>0</v>
      </c>
      <c r="BO781" s="5">
        <f t="shared" si="57"/>
        <v>0</v>
      </c>
      <c r="BQ781" s="5">
        <f t="shared" si="58"/>
        <v>0</v>
      </c>
      <c r="BR781" s="5">
        <f t="shared" si="59"/>
        <v>1</v>
      </c>
    </row>
    <row r="782" spans="1:70" x14ac:dyDescent="0.35">
      <c r="A782">
        <v>781</v>
      </c>
      <c r="B782" t="s">
        <v>2171</v>
      </c>
      <c r="C782">
        <v>5.8</v>
      </c>
      <c r="D782">
        <v>2.6</v>
      </c>
      <c r="E782">
        <v>2.2999999999999998</v>
      </c>
      <c r="F782">
        <v>2.23</v>
      </c>
      <c r="G782">
        <v>2.52</v>
      </c>
      <c r="H782">
        <v>1.1299999999999999</v>
      </c>
      <c r="I782">
        <v>44.83</v>
      </c>
      <c r="K782" t="s">
        <v>2102</v>
      </c>
      <c r="L782">
        <v>2750</v>
      </c>
      <c r="M782" t="s">
        <v>104</v>
      </c>
      <c r="N782" t="s">
        <v>1370</v>
      </c>
      <c r="O782" s="53">
        <v>8.7900000000000006E-2</v>
      </c>
      <c r="P782" s="53">
        <v>0.12538571428571399</v>
      </c>
      <c r="Q782" s="53">
        <v>1.63333333333333E-2</v>
      </c>
      <c r="R782" s="53">
        <v>0.48736410256410301</v>
      </c>
      <c r="S782" s="53">
        <v>9.7766666666666696E-2</v>
      </c>
      <c r="T782" s="53">
        <v>-2.49522624784504E-17</v>
      </c>
      <c r="U782" s="53">
        <v>-2.8962943154908799E-17</v>
      </c>
      <c r="V782" s="53">
        <v>0.18429999999999999</v>
      </c>
      <c r="W782" s="53">
        <v>-2.64233079860787E-17</v>
      </c>
      <c r="X782" s="53">
        <v>4.4999999999998002E-3</v>
      </c>
      <c r="Y782" s="53">
        <v>-1.8640644583456401E-16</v>
      </c>
      <c r="Z782" s="53">
        <v>-3.0397906414236801E-16</v>
      </c>
      <c r="AA782" s="53">
        <v>4.4999999999997204E-3</v>
      </c>
      <c r="AB782" s="53">
        <v>-6.1450844413002401E-17</v>
      </c>
      <c r="AC782" s="53">
        <v>-3.1970953662252597E-17</v>
      </c>
      <c r="AD782" s="53">
        <v>6.7999999999997698E-3</v>
      </c>
      <c r="AE782" s="53">
        <v>6.49666666666667E-2</v>
      </c>
      <c r="AF782" s="53">
        <v>-9.3015872781876398E-18</v>
      </c>
      <c r="AG782" s="53">
        <v>-3.1738500716471698E-17</v>
      </c>
      <c r="AH782" s="53">
        <v>2.6166666666666699E-2</v>
      </c>
      <c r="AI782" s="53">
        <v>-3.0098146197588002E-16</v>
      </c>
      <c r="AJ782" s="53">
        <v>2.9966666666666499E-2</v>
      </c>
      <c r="AK782" s="53">
        <v>2.8666666666663301E-3</v>
      </c>
      <c r="AL782" s="53">
        <v>0.164855555555556</v>
      </c>
      <c r="AM782" s="53">
        <v>-2.4222290839759398E-16</v>
      </c>
      <c r="AN782" s="53">
        <v>2.3349728735697201E-6</v>
      </c>
      <c r="AO782" s="53">
        <v>2.9715762371550301E-5</v>
      </c>
      <c r="AP782" s="53">
        <v>0.247668833793909</v>
      </c>
      <c r="AQ782" s="53">
        <v>0.54207938480097595</v>
      </c>
      <c r="AR782" s="53">
        <v>1.04109913458704E-4</v>
      </c>
      <c r="AS782" s="53">
        <v>2.2204460492503101E-16</v>
      </c>
      <c r="AT782" s="53">
        <v>2.0359366218350799E-4</v>
      </c>
      <c r="AU782" s="53">
        <v>4.0382903973218497E-2</v>
      </c>
      <c r="AV782" s="53">
        <v>2.3316278122656201E-5</v>
      </c>
      <c r="AW782" s="53">
        <v>3.9383984897628503E-2</v>
      </c>
      <c r="AX782" s="53">
        <v>3.46026669505931E-5</v>
      </c>
      <c r="AY782" s="53">
        <v>8.1646459737503806E-3</v>
      </c>
      <c r="AZ782" s="53">
        <v>2.2204460492503101E-16</v>
      </c>
      <c r="BA782" s="53">
        <v>2.2204460492503101E-16</v>
      </c>
      <c r="BB782" s="53">
        <v>6.9767635893573099E-3</v>
      </c>
      <c r="BC782" s="53">
        <v>2.2204460492503101E-16</v>
      </c>
      <c r="BD782" s="53">
        <v>2.1884731685283998E-3</v>
      </c>
      <c r="BE782" s="53">
        <v>4.6869186162510597E-12</v>
      </c>
      <c r="BF782" s="53">
        <v>2.2204460492503101E-16</v>
      </c>
      <c r="BG782" s="53">
        <v>3.3904182542169301E-3</v>
      </c>
      <c r="BH782" s="53">
        <v>0.246447358928916</v>
      </c>
      <c r="BI782" s="53">
        <v>6.6379369707544697E-2</v>
      </c>
      <c r="BJ782" s="53">
        <v>2.33392023246666E-6</v>
      </c>
      <c r="BK782" s="53">
        <v>0.43134342646175799</v>
      </c>
      <c r="BL782" s="53">
        <v>3.9400549630076199E-10</v>
      </c>
      <c r="BN782" s="5">
        <f t="shared" si="56"/>
        <v>0</v>
      </c>
      <c r="BO782" s="5">
        <f t="shared" si="57"/>
        <v>0</v>
      </c>
      <c r="BQ782" s="5">
        <f t="shared" si="58"/>
        <v>0</v>
      </c>
      <c r="BR782" s="5">
        <f t="shared" si="59"/>
        <v>1</v>
      </c>
    </row>
    <row r="783" spans="1:70" x14ac:dyDescent="0.35">
      <c r="A783">
        <v>782</v>
      </c>
      <c r="B783" t="s">
        <v>2172</v>
      </c>
      <c r="C783">
        <v>5.5</v>
      </c>
      <c r="D783">
        <v>2.4</v>
      </c>
      <c r="E783">
        <v>2.6</v>
      </c>
      <c r="F783">
        <v>2.29</v>
      </c>
      <c r="G783">
        <v>2.12</v>
      </c>
      <c r="H783">
        <v>0.92</v>
      </c>
      <c r="I783">
        <v>43.64</v>
      </c>
      <c r="K783" t="s">
        <v>2102</v>
      </c>
      <c r="L783">
        <v>2750</v>
      </c>
      <c r="M783" t="s">
        <v>104</v>
      </c>
      <c r="N783" t="s">
        <v>1370</v>
      </c>
      <c r="O783" s="53">
        <v>4.60666666666667E-2</v>
      </c>
      <c r="P783" s="53">
        <v>4.9333333333330997E-3</v>
      </c>
      <c r="Q783" s="53">
        <v>0.122066666666667</v>
      </c>
      <c r="R783" s="53">
        <v>7.9466666666666699E-2</v>
      </c>
      <c r="S783" s="53">
        <v>5.8999999999999997E-2</v>
      </c>
      <c r="T783" s="53">
        <v>2.3800000000000002E-2</v>
      </c>
      <c r="U783" s="53">
        <v>-2.7195259932888401E-17</v>
      </c>
      <c r="V783" s="53">
        <v>0.71399999999999997</v>
      </c>
      <c r="W783" s="53">
        <v>-2.4563684419831601E-17</v>
      </c>
      <c r="X783" s="53">
        <v>6.3866666666666697E-2</v>
      </c>
      <c r="Y783" s="53">
        <v>8.9999999999999108E-3</v>
      </c>
      <c r="Z783" s="53">
        <v>1.49999999999977E-3</v>
      </c>
      <c r="AA783" s="53">
        <v>9.4999999999997708E-3</v>
      </c>
      <c r="AB783" s="53">
        <v>7.9999999999995298E-4</v>
      </c>
      <c r="AC783" s="53">
        <v>-3.2629281221385802E-17</v>
      </c>
      <c r="AD783" s="53">
        <v>2.1199999999999799E-2</v>
      </c>
      <c r="AE783" s="53">
        <v>1.5900000000000001E-2</v>
      </c>
      <c r="AF783" s="53">
        <v>-9.0535218211229598E-18</v>
      </c>
      <c r="AG783" s="53">
        <v>-3.1162572522447397E-17</v>
      </c>
      <c r="AH783" s="53">
        <v>-1.39110944985532E-16</v>
      </c>
      <c r="AI783" s="53">
        <v>1.7166666666666601E-2</v>
      </c>
      <c r="AJ783" s="53">
        <v>6.6666666666637803E-4</v>
      </c>
      <c r="AK783" s="53">
        <v>4.0866666666666503E-2</v>
      </c>
      <c r="AL783" s="53">
        <v>0.65649999999999997</v>
      </c>
      <c r="AM783" s="53">
        <v>4.69999999999972E-3</v>
      </c>
      <c r="AN783" s="53">
        <v>2.3890085646105699E-3</v>
      </c>
      <c r="AO783" s="53">
        <v>5.9277316565253703E-8</v>
      </c>
      <c r="AP783" s="53">
        <v>8.4382383491659902E-3</v>
      </c>
      <c r="AQ783" s="53">
        <v>0.99670977973265695</v>
      </c>
      <c r="AR783" s="53">
        <v>1.98341330786954E-3</v>
      </c>
      <c r="AS783" s="53">
        <v>1.8746914974457701E-12</v>
      </c>
      <c r="AT783" s="53">
        <v>7.4257820371161103E-5</v>
      </c>
      <c r="AU783" s="53">
        <v>0.43288967127665401</v>
      </c>
      <c r="AV783" s="53">
        <v>1.9104380801910399E-5</v>
      </c>
      <c r="AW783" s="53">
        <v>6.19180484772597E-2</v>
      </c>
      <c r="AX783" s="53">
        <v>2.6700957414387498E-4</v>
      </c>
      <c r="AY783" s="53">
        <v>2.0630099755806E-2</v>
      </c>
      <c r="AZ783" s="53">
        <v>2.2204460492503101E-16</v>
      </c>
      <c r="BA783" s="53">
        <v>2.2204460492503101E-16</v>
      </c>
      <c r="BB783" s="53">
        <v>1.09716236606147E-2</v>
      </c>
      <c r="BC783" s="53">
        <v>2.2204460492503101E-16</v>
      </c>
      <c r="BD783" s="53">
        <v>1.5309147029475599E-2</v>
      </c>
      <c r="BE783" s="53">
        <v>2.2204460492503101E-16</v>
      </c>
      <c r="BF783" s="53">
        <v>1.2451730026340899E-11</v>
      </c>
      <c r="BG783" s="53">
        <v>3.16358948491809E-4</v>
      </c>
      <c r="BH783" s="53">
        <v>0.12974248235838901</v>
      </c>
      <c r="BI783" s="53">
        <v>3.28032526961458E-3</v>
      </c>
      <c r="BJ783" s="53">
        <v>1.8244367177931001E-2</v>
      </c>
      <c r="BK783" s="53">
        <v>0.75698636115994899</v>
      </c>
      <c r="BL783" s="53">
        <v>1.0439596844364E-9</v>
      </c>
      <c r="BN783" s="5">
        <f t="shared" si="56"/>
        <v>1</v>
      </c>
      <c r="BO783" s="5">
        <f t="shared" si="57"/>
        <v>2</v>
      </c>
      <c r="BQ783" s="5">
        <f t="shared" si="58"/>
        <v>2</v>
      </c>
      <c r="BR783" s="5">
        <f t="shared" si="59"/>
        <v>2</v>
      </c>
    </row>
    <row r="784" spans="1:70" x14ac:dyDescent="0.35">
      <c r="A784">
        <v>783</v>
      </c>
      <c r="B784" t="s">
        <v>2173</v>
      </c>
      <c r="C784">
        <v>5.5</v>
      </c>
      <c r="D784">
        <v>2.2999999999999998</v>
      </c>
      <c r="E784">
        <v>2.2000000000000002</v>
      </c>
      <c r="F784">
        <v>2.39</v>
      </c>
      <c r="G784">
        <v>2.5</v>
      </c>
      <c r="H784">
        <v>1.05</v>
      </c>
      <c r="I784">
        <v>41.82</v>
      </c>
      <c r="K784" t="s">
        <v>2102</v>
      </c>
      <c r="L784">
        <v>2750</v>
      </c>
      <c r="M784" t="s">
        <v>104</v>
      </c>
      <c r="N784" t="s">
        <v>1370</v>
      </c>
      <c r="O784" s="53">
        <v>2.56333333333333E-2</v>
      </c>
      <c r="P784" s="53">
        <v>3.4999999999995E-3</v>
      </c>
      <c r="Q784" s="53">
        <v>0.12180000000000001</v>
      </c>
      <c r="R784" s="53">
        <v>0.1246</v>
      </c>
      <c r="S784" s="53">
        <v>5.4833333333333303E-2</v>
      </c>
      <c r="T784" s="53">
        <v>-2.48134846003722E-17</v>
      </c>
      <c r="U784" s="53">
        <v>-2.3574892038524799E-17</v>
      </c>
      <c r="V784" s="53">
        <v>0.49073333333333302</v>
      </c>
      <c r="W784" s="53">
        <v>1.3333333333333201E-3</v>
      </c>
      <c r="X784" s="53">
        <v>3.8866666666666598E-2</v>
      </c>
      <c r="Y784" s="53">
        <v>2.9999999999998101E-3</v>
      </c>
      <c r="Z784" s="53">
        <v>4.9999999999977504E-4</v>
      </c>
      <c r="AA784" s="53">
        <v>0.13143333333333301</v>
      </c>
      <c r="AB784" s="53">
        <v>6.6666666666663E-4</v>
      </c>
      <c r="AC784" s="53">
        <v>-3.3554756195819398E-17</v>
      </c>
      <c r="AD784" s="53">
        <v>1.69999999999978E-3</v>
      </c>
      <c r="AE784" s="53">
        <v>9.3833333333333296E-2</v>
      </c>
      <c r="AF784" s="53">
        <v>-9.1645441235854694E-18</v>
      </c>
      <c r="AG784" s="53">
        <v>-3.1717684034759902E-17</v>
      </c>
      <c r="AH784" s="53">
        <v>6.6666666666653003E-4</v>
      </c>
      <c r="AI784" s="53">
        <v>-3.6573521988714199E-16</v>
      </c>
      <c r="AJ784" s="53">
        <v>0.100766666666667</v>
      </c>
      <c r="AK784" s="53">
        <v>7.9999999999997608E-3</v>
      </c>
      <c r="AL784" s="53">
        <v>0.64373333333333305</v>
      </c>
      <c r="AM784" s="53">
        <v>-2.0046464488388E-16</v>
      </c>
      <c r="AN784" s="53">
        <v>3.4460581096989698E-6</v>
      </c>
      <c r="AO784" s="53">
        <v>4.4845570679446597E-8</v>
      </c>
      <c r="AP784" s="53">
        <v>0.67285240814430802</v>
      </c>
      <c r="AQ784" s="53">
        <v>0.99872420079942503</v>
      </c>
      <c r="AR784" s="53">
        <v>3.5696425560698102E-5</v>
      </c>
      <c r="AS784" s="53">
        <v>2.2204460492503101E-16</v>
      </c>
      <c r="AT784" s="53">
        <v>1.4617170323194201E-4</v>
      </c>
      <c r="AU784" s="53">
        <v>0.161720476177838</v>
      </c>
      <c r="AV784" s="53">
        <v>2.0083875949123E-6</v>
      </c>
      <c r="AW784" s="53">
        <v>1.4272312712385901E-2</v>
      </c>
      <c r="AX784" s="53">
        <v>3.4854469981769002E-4</v>
      </c>
      <c r="AY784" s="53">
        <v>5.2795321190360397E-3</v>
      </c>
      <c r="AZ784" s="53">
        <v>2.2204460492503101E-16</v>
      </c>
      <c r="BA784" s="53">
        <v>2.2204460492503101E-16</v>
      </c>
      <c r="BB784" s="53">
        <v>5.8922858644789603E-3</v>
      </c>
      <c r="BC784" s="53">
        <v>2.2204460492503101E-16</v>
      </c>
      <c r="BD784" s="53">
        <v>5.6426325729416497E-3</v>
      </c>
      <c r="BE784" s="53">
        <v>2.2204460492503101E-16</v>
      </c>
      <c r="BF784" s="53">
        <v>2.2204460492503101E-16</v>
      </c>
      <c r="BG784" s="53">
        <v>5.7715918768655701E-3</v>
      </c>
      <c r="BH784" s="53">
        <v>0.12906119769365601</v>
      </c>
      <c r="BI784" s="53">
        <v>0.17287189493623101</v>
      </c>
      <c r="BJ784" s="53">
        <v>1.42629035084574E-5</v>
      </c>
      <c r="BK784" s="53">
        <v>0.737492483756092</v>
      </c>
      <c r="BL784" s="53">
        <v>1.4491747565943E-7</v>
      </c>
      <c r="BN784" s="5">
        <f t="shared" si="56"/>
        <v>0</v>
      </c>
      <c r="BO784" s="5">
        <f t="shared" si="57"/>
        <v>2</v>
      </c>
      <c r="BQ784" s="5">
        <f t="shared" si="58"/>
        <v>1</v>
      </c>
      <c r="BR784" s="5">
        <f t="shared" si="59"/>
        <v>3</v>
      </c>
    </row>
    <row r="785" spans="1:70" x14ac:dyDescent="0.35">
      <c r="A785">
        <v>784</v>
      </c>
      <c r="B785" t="s">
        <v>2174</v>
      </c>
      <c r="C785">
        <v>5.4</v>
      </c>
      <c r="D785">
        <v>2.4</v>
      </c>
      <c r="E785">
        <v>2.4</v>
      </c>
      <c r="F785">
        <v>2.25</v>
      </c>
      <c r="G785">
        <v>2.25</v>
      </c>
      <c r="H785">
        <v>1</v>
      </c>
      <c r="I785">
        <v>44.44</v>
      </c>
      <c r="K785" t="s">
        <v>2102</v>
      </c>
      <c r="L785">
        <v>2750</v>
      </c>
      <c r="M785" t="s">
        <v>104</v>
      </c>
      <c r="N785" t="s">
        <v>1370</v>
      </c>
      <c r="O785" s="53">
        <v>1.30333333333333E-2</v>
      </c>
      <c r="P785" s="53">
        <v>2.4266666666666398E-2</v>
      </c>
      <c r="Q785" s="53">
        <v>0.18870000000000001</v>
      </c>
      <c r="R785" s="53">
        <v>8.1799999999999998E-2</v>
      </c>
      <c r="S785" s="53">
        <v>9.3666666666666704E-2</v>
      </c>
      <c r="T785" s="53">
        <v>4.0000000000000001E-3</v>
      </c>
      <c r="U785" s="53">
        <v>-2.7170973804224699E-17</v>
      </c>
      <c r="V785" s="53">
        <v>0.45506666666666701</v>
      </c>
      <c r="W785" s="53">
        <v>-2.5146551507759799E-17</v>
      </c>
      <c r="X785" s="53">
        <v>4.5599999999999898E-2</v>
      </c>
      <c r="Y785" s="53">
        <v>9.9999999999999603E-3</v>
      </c>
      <c r="Z785" s="53">
        <v>-2.2540302957452202E-16</v>
      </c>
      <c r="AA785" s="53">
        <v>2.4999999999997099E-3</v>
      </c>
      <c r="AB785" s="53">
        <v>2.3999999999999599E-3</v>
      </c>
      <c r="AC785" s="53">
        <v>-3.4014457916953197E-17</v>
      </c>
      <c r="AD785" s="53">
        <v>-2.35853003793807E-16</v>
      </c>
      <c r="AE785" s="53">
        <v>4.3066666666666698E-2</v>
      </c>
      <c r="AF785" s="53">
        <v>-9.2252594452446595E-18</v>
      </c>
      <c r="AG785" s="53">
        <v>-3.1863400806742003E-17</v>
      </c>
      <c r="AH785" s="53">
        <v>1.9733333333333301E-2</v>
      </c>
      <c r="AI785" s="53">
        <v>2.3333333333330399E-3</v>
      </c>
      <c r="AJ785" s="53">
        <v>1.40999999999997E-2</v>
      </c>
      <c r="AK785" s="53">
        <v>1.5533333333333E-2</v>
      </c>
      <c r="AL785" s="53">
        <v>0.70634126984126999</v>
      </c>
      <c r="AM785" s="53">
        <v>-2.4355517602714402E-16</v>
      </c>
      <c r="AN785" s="53">
        <v>1.0119953706546601E-3</v>
      </c>
      <c r="AO785" s="53">
        <v>1.66161917564057E-6</v>
      </c>
      <c r="AP785" s="53">
        <v>5.3895631175399097E-2</v>
      </c>
      <c r="AQ785" s="53">
        <v>0.94825569162035706</v>
      </c>
      <c r="AR785" s="53">
        <v>7.2310238935172598E-4</v>
      </c>
      <c r="AS785" s="53">
        <v>2.2204460492503101E-16</v>
      </c>
      <c r="AT785" s="53">
        <v>7.0329664988827103E-5</v>
      </c>
      <c r="AU785" s="53">
        <v>0.45678672855124702</v>
      </c>
      <c r="AV785" s="53">
        <v>9.2162056061772198E-6</v>
      </c>
      <c r="AW785" s="53">
        <v>7.0532538188664395E-2</v>
      </c>
      <c r="AX785" s="53">
        <v>8.5391919074032194E-5</v>
      </c>
      <c r="AY785" s="53">
        <v>1.1661854399808999E-2</v>
      </c>
      <c r="AZ785" s="53">
        <v>2.2204460492503101E-16</v>
      </c>
      <c r="BA785" s="53">
        <v>2.2204460492503101E-16</v>
      </c>
      <c r="BB785" s="53">
        <v>6.4350069396042001E-3</v>
      </c>
      <c r="BC785" s="53">
        <v>2.2204460492503101E-16</v>
      </c>
      <c r="BD785" s="53">
        <v>6.0191895071824899E-3</v>
      </c>
      <c r="BE785" s="53">
        <v>2.2204460492503101E-16</v>
      </c>
      <c r="BF785" s="53">
        <v>2.2204460492503101E-16</v>
      </c>
      <c r="BG785" s="53">
        <v>1.3752911596415899E-3</v>
      </c>
      <c r="BH785" s="53">
        <v>0.22385125598415201</v>
      </c>
      <c r="BI785" s="53">
        <v>6.0344219765895903E-3</v>
      </c>
      <c r="BJ785" s="53">
        <v>2.8623591896791401E-3</v>
      </c>
      <c r="BK785" s="53">
        <v>0.69343602371694701</v>
      </c>
      <c r="BL785" s="53">
        <v>6.9953087566798405E-10</v>
      </c>
      <c r="BN785" s="5">
        <f t="shared" si="56"/>
        <v>1</v>
      </c>
      <c r="BO785" s="5">
        <f t="shared" si="57"/>
        <v>1</v>
      </c>
      <c r="BQ785" s="5">
        <f t="shared" si="58"/>
        <v>1</v>
      </c>
      <c r="BR785" s="5">
        <f t="shared" si="59"/>
        <v>2</v>
      </c>
    </row>
    <row r="786" spans="1:70" x14ac:dyDescent="0.35">
      <c r="A786">
        <v>785</v>
      </c>
      <c r="B786" t="s">
        <v>2175</v>
      </c>
      <c r="C786">
        <v>5</v>
      </c>
      <c r="D786">
        <v>2.2999999999999998</v>
      </c>
      <c r="E786">
        <v>2.7</v>
      </c>
      <c r="F786">
        <v>2.17</v>
      </c>
      <c r="G786">
        <v>1.85</v>
      </c>
      <c r="H786">
        <v>0.85</v>
      </c>
      <c r="I786">
        <v>46</v>
      </c>
      <c r="K786" t="s">
        <v>2102</v>
      </c>
      <c r="L786">
        <v>2750</v>
      </c>
      <c r="M786" t="s">
        <v>104</v>
      </c>
      <c r="N786" t="s">
        <v>1370</v>
      </c>
      <c r="O786" s="53">
        <v>0.1106</v>
      </c>
      <c r="P786" s="53">
        <v>9.9999999999999204E-3</v>
      </c>
      <c r="Q786" s="53">
        <v>0.24866666666666701</v>
      </c>
      <c r="R786" s="53">
        <v>2.6366666666666701E-2</v>
      </c>
      <c r="S786" s="53">
        <v>1.4999999999999999E-2</v>
      </c>
      <c r="T786" s="53">
        <v>-2.3786528302594E-17</v>
      </c>
      <c r="U786" s="53">
        <v>-2.6992297286199101E-17</v>
      </c>
      <c r="V786" s="53">
        <v>0.60803333333333298</v>
      </c>
      <c r="W786" s="53">
        <v>2.6666666666666601E-3</v>
      </c>
      <c r="X786" s="53">
        <v>0.167744444444444</v>
      </c>
      <c r="Y786" s="53">
        <v>3.3833333333333299E-2</v>
      </c>
      <c r="Z786" s="53">
        <v>3.3999999999997999E-3</v>
      </c>
      <c r="AA786" s="53">
        <v>-2.630118345337E-16</v>
      </c>
      <c r="AB786" s="53">
        <v>6.7500000000000004E-2</v>
      </c>
      <c r="AC786" s="53">
        <v>-3.1972688385728502E-17</v>
      </c>
      <c r="AD786" s="53">
        <v>-2.2098989305163701E-16</v>
      </c>
      <c r="AE786" s="53">
        <v>0.163566666666667</v>
      </c>
      <c r="AF786" s="53">
        <v>-8.9147439430448105E-18</v>
      </c>
      <c r="AG786" s="53">
        <v>-2.9419175429090702E-17</v>
      </c>
      <c r="AH786" s="53">
        <v>2.1399999999999999E-2</v>
      </c>
      <c r="AI786" s="53">
        <v>1.5999999999999799E-2</v>
      </c>
      <c r="AJ786" s="53">
        <v>-3.6867731090239899E-16</v>
      </c>
      <c r="AK786" s="53">
        <v>0.66600000000000004</v>
      </c>
      <c r="AL786" s="53">
        <v>0.230170146520147</v>
      </c>
      <c r="AM786" s="53">
        <v>-2.3837876117482902E-16</v>
      </c>
      <c r="AN786" s="53">
        <v>0.47512858373422201</v>
      </c>
      <c r="AO786" s="53">
        <v>4.4135313704275198E-6</v>
      </c>
      <c r="AP786" s="53">
        <v>1.15652571356331E-4</v>
      </c>
      <c r="AQ786" s="53">
        <v>0.98041242516463201</v>
      </c>
      <c r="AR786" s="53">
        <v>1.5710292066595001E-2</v>
      </c>
      <c r="AS786" s="53">
        <v>5.2623493298878999E-6</v>
      </c>
      <c r="AT786" s="53">
        <v>1.08698290656501E-5</v>
      </c>
      <c r="AU786" s="53">
        <v>0.89695953668805495</v>
      </c>
      <c r="AV786" s="53">
        <v>6.4398344980931001E-6</v>
      </c>
      <c r="AW786" s="53">
        <v>0.15256642857226399</v>
      </c>
      <c r="AX786" s="53">
        <v>7.3909561832016396E-6</v>
      </c>
      <c r="AY786" s="53">
        <v>1.2278110845949699E-2</v>
      </c>
      <c r="AZ786" s="53">
        <v>2.2204460492503101E-16</v>
      </c>
      <c r="BA786" s="53">
        <v>2.2204460492503101E-16</v>
      </c>
      <c r="BB786" s="53">
        <v>6.5215514442007599E-3</v>
      </c>
      <c r="BC786" s="53">
        <v>2.2204460492503101E-16</v>
      </c>
      <c r="BD786" s="53">
        <v>1.9034215741085499E-2</v>
      </c>
      <c r="BE786" s="53">
        <v>2.2187550075328599E-13</v>
      </c>
      <c r="BF786" s="53">
        <v>1.22093745912542E-11</v>
      </c>
      <c r="BG786" s="53">
        <v>3.17490673973933E-5</v>
      </c>
      <c r="BH786" s="53">
        <v>0.20817524846152199</v>
      </c>
      <c r="BI786" s="53">
        <v>8.4399700984493504E-5</v>
      </c>
      <c r="BJ786" s="53">
        <v>0.93797116928755098</v>
      </c>
      <c r="BK786" s="53">
        <v>0.72590010309533803</v>
      </c>
      <c r="BL786" s="53">
        <v>1.37741336375908E-12</v>
      </c>
      <c r="BN786" s="5">
        <f t="shared" si="56"/>
        <v>0</v>
      </c>
      <c r="BO786" s="5">
        <f t="shared" si="57"/>
        <v>4</v>
      </c>
      <c r="BQ786" s="5">
        <f t="shared" si="58"/>
        <v>2</v>
      </c>
      <c r="BR786" s="5">
        <f t="shared" si="59"/>
        <v>4</v>
      </c>
    </row>
    <row r="787" spans="1:70" x14ac:dyDescent="0.35">
      <c r="A787">
        <v>786</v>
      </c>
      <c r="B787" t="s">
        <v>2176</v>
      </c>
      <c r="C787">
        <v>5.8</v>
      </c>
      <c r="D787">
        <v>2.4</v>
      </c>
      <c r="E787">
        <v>2.8</v>
      </c>
      <c r="F787">
        <v>2.42</v>
      </c>
      <c r="G787">
        <v>2.0699999999999998</v>
      </c>
      <c r="H787">
        <v>0.86</v>
      </c>
      <c r="I787">
        <v>41.38</v>
      </c>
      <c r="K787" t="s">
        <v>2102</v>
      </c>
      <c r="L787">
        <v>2750</v>
      </c>
      <c r="M787" t="s">
        <v>104</v>
      </c>
      <c r="N787" t="s">
        <v>1370</v>
      </c>
      <c r="O787" s="53">
        <v>0.24793333333333301</v>
      </c>
      <c r="P787" s="53">
        <v>1.02333333333331E-2</v>
      </c>
      <c r="Q787" s="53">
        <v>5.4999999999999702E-3</v>
      </c>
      <c r="R787" s="53">
        <v>3.3966666666666701E-2</v>
      </c>
      <c r="S787" s="53">
        <v>8.9999999999993004E-4</v>
      </c>
      <c r="T787" s="53">
        <v>2.6666666666666601E-3</v>
      </c>
      <c r="U787" s="53">
        <v>-2.8107724481252198E-17</v>
      </c>
      <c r="V787" s="53">
        <v>0.83740000000000003</v>
      </c>
      <c r="W787" s="53">
        <v>-1.91513471747839E-17</v>
      </c>
      <c r="X787" s="53">
        <v>1.7999999999998E-3</v>
      </c>
      <c r="Y787" s="53">
        <v>-1.6991963391888001E-16</v>
      </c>
      <c r="Z787" s="53">
        <v>-3.0384028626428999E-16</v>
      </c>
      <c r="AA787" s="53">
        <v>5.6166666666666601E-2</v>
      </c>
      <c r="AB787" s="53">
        <v>6.8999999999999799E-3</v>
      </c>
      <c r="AC787" s="53">
        <v>-3.4715286201247901E-17</v>
      </c>
      <c r="AD787" s="53">
        <v>4.3999999999997401E-3</v>
      </c>
      <c r="AE787" s="53">
        <v>8.3999999999999908E-3</v>
      </c>
      <c r="AF787" s="53">
        <v>-8.9338259012805602E-18</v>
      </c>
      <c r="AG787" s="53">
        <v>-2.9535401901981099E-17</v>
      </c>
      <c r="AH787" s="53">
        <v>-1.38888900380607E-16</v>
      </c>
      <c r="AI787" s="53">
        <v>6.0333333333330097E-3</v>
      </c>
      <c r="AJ787" s="53">
        <v>1.9999999999997299E-3</v>
      </c>
      <c r="AK787" s="53">
        <v>2.00666666666664E-2</v>
      </c>
      <c r="AL787" s="53">
        <v>0.71954365079365101</v>
      </c>
      <c r="AM787" s="53">
        <v>-2.3990531783368899E-16</v>
      </c>
      <c r="AN787" s="53">
        <v>5.33510434476423E-4</v>
      </c>
      <c r="AO787" s="53">
        <v>3.6875496588484299E-11</v>
      </c>
      <c r="AP787" s="53">
        <v>4.6255814286314803E-3</v>
      </c>
      <c r="AQ787" s="53">
        <v>0.99998663288855705</v>
      </c>
      <c r="AR787" s="53">
        <v>3.24866383421969E-3</v>
      </c>
      <c r="AS787" s="53">
        <v>1.5932799389219999E-11</v>
      </c>
      <c r="AT787" s="53">
        <v>7.6234066860891907E-5</v>
      </c>
      <c r="AU787" s="53">
        <v>7.1603594299253698E-2</v>
      </c>
      <c r="AV787" s="53">
        <v>3.9937489032707301E-5</v>
      </c>
      <c r="AW787" s="53">
        <v>3.3411898194416902E-2</v>
      </c>
      <c r="AX787" s="53">
        <v>1.4827429260565799E-4</v>
      </c>
      <c r="AY787" s="53">
        <v>2.4128222543325601E-2</v>
      </c>
      <c r="AZ787" s="53">
        <v>2.2204460492503101E-16</v>
      </c>
      <c r="BA787" s="53">
        <v>2.2204460492503101E-16</v>
      </c>
      <c r="BB787" s="53">
        <v>4.22899665760922E-2</v>
      </c>
      <c r="BC787" s="53">
        <v>2.2204460492503101E-16</v>
      </c>
      <c r="BD787" s="53">
        <v>2.5497437300050899E-2</v>
      </c>
      <c r="BE787" s="53">
        <v>2.2204460492503101E-16</v>
      </c>
      <c r="BF787" s="53">
        <v>9.5809554967267903E-8</v>
      </c>
      <c r="BG787" s="53">
        <v>1.7915439961741801E-4</v>
      </c>
      <c r="BH787" s="53">
        <v>5.7134197642348401E-2</v>
      </c>
      <c r="BI787" s="53">
        <v>1.4237923643595499E-2</v>
      </c>
      <c r="BJ787" s="53">
        <v>1.2514393444686101E-2</v>
      </c>
      <c r="BK787" s="53">
        <v>0.81510075172799901</v>
      </c>
      <c r="BL787" s="53">
        <v>7.3074328439125599E-9</v>
      </c>
      <c r="BN787" s="5">
        <f t="shared" si="56"/>
        <v>2</v>
      </c>
      <c r="BO787" s="5">
        <f t="shared" si="57"/>
        <v>2</v>
      </c>
      <c r="BQ787" s="5">
        <f t="shared" si="58"/>
        <v>2</v>
      </c>
      <c r="BR787" s="5">
        <f t="shared" si="59"/>
        <v>2</v>
      </c>
    </row>
    <row r="788" spans="1:70" x14ac:dyDescent="0.35">
      <c r="A788">
        <v>787</v>
      </c>
      <c r="B788" t="s">
        <v>2177</v>
      </c>
      <c r="C788">
        <v>5.4</v>
      </c>
      <c r="D788">
        <v>2.5</v>
      </c>
      <c r="E788">
        <v>2.2000000000000002</v>
      </c>
      <c r="F788">
        <v>2.16</v>
      </c>
      <c r="G788">
        <v>2.4500000000000002</v>
      </c>
      <c r="H788">
        <v>1.1399999999999999</v>
      </c>
      <c r="I788">
        <v>46.3</v>
      </c>
      <c r="K788" t="s">
        <v>2102</v>
      </c>
      <c r="L788">
        <v>2750</v>
      </c>
      <c r="M788" t="s">
        <v>104</v>
      </c>
      <c r="N788" t="s">
        <v>1370</v>
      </c>
      <c r="O788" s="53">
        <v>8.2999999999999498E-3</v>
      </c>
      <c r="P788" s="53">
        <v>0.180233333333333</v>
      </c>
      <c r="Q788" s="53">
        <v>0.14803333333333299</v>
      </c>
      <c r="R788" s="53">
        <v>0.436091208791209</v>
      </c>
      <c r="S788" s="53">
        <v>6.7466666666666703E-2</v>
      </c>
      <c r="T788" s="53">
        <v>-2.46469511466785E-17</v>
      </c>
      <c r="U788" s="53">
        <v>2.8666666666666701E-2</v>
      </c>
      <c r="V788" s="53">
        <v>0.14949999999999999</v>
      </c>
      <c r="W788" s="53">
        <v>-2.4674706722294101E-17</v>
      </c>
      <c r="X788" s="53">
        <v>1.2099999999999901E-2</v>
      </c>
      <c r="Y788" s="53">
        <v>-1.7091883464104301E-16</v>
      </c>
      <c r="Z788" s="53">
        <v>-2.2531976284767602E-16</v>
      </c>
      <c r="AA788" s="53">
        <v>4.4999999999997204E-3</v>
      </c>
      <c r="AB788" s="53">
        <v>3.6999999999999E-3</v>
      </c>
      <c r="AC788" s="53">
        <v>-3.2295346952260201E-17</v>
      </c>
      <c r="AD788" s="53">
        <v>7.3999999999997497E-3</v>
      </c>
      <c r="AE788" s="53">
        <v>0.14586666666666701</v>
      </c>
      <c r="AF788" s="53">
        <v>-9.10903297235421E-18</v>
      </c>
      <c r="AG788" s="53">
        <v>-3.1835645231126401E-17</v>
      </c>
      <c r="AH788" s="53">
        <v>2.3366666666666699E-2</v>
      </c>
      <c r="AI788" s="53">
        <v>4.9999999999997E-3</v>
      </c>
      <c r="AJ788" s="53">
        <v>2.3999999999997201E-3</v>
      </c>
      <c r="AK788" s="53">
        <v>8.5333333333330597E-3</v>
      </c>
      <c r="AL788" s="53">
        <v>0.27638412698412701</v>
      </c>
      <c r="AM788" s="53">
        <v>-2.00492400459495E-16</v>
      </c>
      <c r="AN788" s="53">
        <v>6.3407270173239302E-5</v>
      </c>
      <c r="AO788" s="53">
        <v>1.0389935588075499E-3</v>
      </c>
      <c r="AP788" s="53">
        <v>0.15062691032477099</v>
      </c>
      <c r="AQ788" s="53">
        <v>0.17715373780934501</v>
      </c>
      <c r="AR788" s="53">
        <v>1.6806419789911099E-4</v>
      </c>
      <c r="AS788" s="53">
        <v>2.2204460492503101E-16</v>
      </c>
      <c r="AT788" s="53">
        <v>5.0146779633058203E-5</v>
      </c>
      <c r="AU788" s="53">
        <v>0.15238104010525699</v>
      </c>
      <c r="AV788" s="53">
        <v>5.9864171894257098E-6</v>
      </c>
      <c r="AW788" s="53">
        <v>7.5266041835087005E-2</v>
      </c>
      <c r="AX788" s="53">
        <v>1.1950115627634799E-6</v>
      </c>
      <c r="AY788" s="53">
        <v>4.1549450245585602E-3</v>
      </c>
      <c r="AZ788" s="53">
        <v>2.2204460492503101E-16</v>
      </c>
      <c r="BA788" s="53">
        <v>2.2204460492503101E-16</v>
      </c>
      <c r="BB788" s="53">
        <v>4.3484254507476401E-3</v>
      </c>
      <c r="BC788" s="53">
        <v>2.2204460492503101E-16</v>
      </c>
      <c r="BD788" s="53">
        <v>1.1517609788512101E-3</v>
      </c>
      <c r="BE788" s="53">
        <v>1.07527505719082E-10</v>
      </c>
      <c r="BF788" s="53">
        <v>2.2204460492503101E-16</v>
      </c>
      <c r="BG788" s="53">
        <v>3.7681656094114102E-3</v>
      </c>
      <c r="BH788" s="53">
        <v>0.42877321574861499</v>
      </c>
      <c r="BI788" s="53">
        <v>1.9681678688276201E-2</v>
      </c>
      <c r="BJ788" s="53">
        <v>5.04365341252504E-5</v>
      </c>
      <c r="BK788" s="53">
        <v>0.41353316491339498</v>
      </c>
      <c r="BL788" s="53">
        <v>1.31895716009513E-11</v>
      </c>
      <c r="BN788" s="5">
        <f t="shared" si="56"/>
        <v>0</v>
      </c>
      <c r="BO788" s="5">
        <f t="shared" si="57"/>
        <v>0</v>
      </c>
      <c r="BQ788" s="5">
        <f t="shared" si="58"/>
        <v>0</v>
      </c>
      <c r="BR788" s="5">
        <f t="shared" si="59"/>
        <v>0</v>
      </c>
    </row>
    <row r="789" spans="1:70" x14ac:dyDescent="0.35">
      <c r="A789">
        <v>788</v>
      </c>
      <c r="B789" t="s">
        <v>2178</v>
      </c>
      <c r="C789">
        <v>5</v>
      </c>
      <c r="D789">
        <v>2.4</v>
      </c>
      <c r="E789">
        <v>2.2000000000000002</v>
      </c>
      <c r="F789">
        <v>2.08</v>
      </c>
      <c r="G789">
        <v>2.27</v>
      </c>
      <c r="H789">
        <v>1.0900000000000001</v>
      </c>
      <c r="I789">
        <v>48</v>
      </c>
      <c r="K789" t="s">
        <v>2102</v>
      </c>
      <c r="L789">
        <v>2750</v>
      </c>
      <c r="M789" t="s">
        <v>104</v>
      </c>
      <c r="N789" t="s">
        <v>1370</v>
      </c>
      <c r="O789" s="53">
        <v>1.0233333333333299E-2</v>
      </c>
      <c r="P789" s="53">
        <v>0.223833333333333</v>
      </c>
      <c r="Q789" s="53">
        <v>0.19446666666666701</v>
      </c>
      <c r="R789" s="53">
        <v>0.21090476190476201</v>
      </c>
      <c r="S789" s="53">
        <v>2.4999999999998699E-3</v>
      </c>
      <c r="T789" s="53">
        <v>-2.4369395390522198E-17</v>
      </c>
      <c r="U789" s="53">
        <v>1.2E-2</v>
      </c>
      <c r="V789" s="53">
        <v>0.18233333333333299</v>
      </c>
      <c r="W789" s="53">
        <v>-2.3814283878209601E-17</v>
      </c>
      <c r="X789" s="53">
        <v>1.9477777777777702E-2</v>
      </c>
      <c r="Y789" s="53">
        <v>3.9999999999998396E-3</v>
      </c>
      <c r="Z789" s="53">
        <v>6.3999999999997904E-3</v>
      </c>
      <c r="AA789" s="53">
        <v>4.4999999999997204E-3</v>
      </c>
      <c r="AB789" s="53">
        <v>6.6666666666658804E-4</v>
      </c>
      <c r="AC789" s="53">
        <v>-3.3235567076239602E-17</v>
      </c>
      <c r="AD789" s="53">
        <v>1.16666666666641E-3</v>
      </c>
      <c r="AE789" s="53">
        <v>0.28383333333333299</v>
      </c>
      <c r="AF789" s="53">
        <v>-8.8210688753420594E-18</v>
      </c>
      <c r="AG789" s="53">
        <v>-3.16621728835287E-17</v>
      </c>
      <c r="AH789" s="53">
        <v>2.3400000000000001E-2</v>
      </c>
      <c r="AI789" s="53">
        <v>-2.8993474288086002E-16</v>
      </c>
      <c r="AJ789" s="53">
        <v>2.2366666666666399E-2</v>
      </c>
      <c r="AK789" s="53">
        <v>0.14899999999999999</v>
      </c>
      <c r="AL789" s="53">
        <v>0.13423333333333301</v>
      </c>
      <c r="AM789" s="53">
        <v>-2.00409133732649E-16</v>
      </c>
      <c r="AN789" s="53">
        <v>5.72440355735678E-3</v>
      </c>
      <c r="AO789" s="53">
        <v>8.7625109531549103E-3</v>
      </c>
      <c r="AP789" s="53">
        <v>1.7095870657679701E-2</v>
      </c>
      <c r="AQ789" s="53">
        <v>6.01152606531452E-3</v>
      </c>
      <c r="AR789" s="53">
        <v>8.3896193554106198E-4</v>
      </c>
      <c r="AS789" s="53">
        <v>4.3260663238844502E-13</v>
      </c>
      <c r="AT789" s="53">
        <v>1.9795941851699601E-5</v>
      </c>
      <c r="AU789" s="53">
        <v>0.69951942441659598</v>
      </c>
      <c r="AV789" s="53">
        <v>1.5172648005487701E-6</v>
      </c>
      <c r="AW789" s="53">
        <v>0.15167608675088801</v>
      </c>
      <c r="AX789" s="53">
        <v>3.9463651844601702E-7</v>
      </c>
      <c r="AY789" s="53">
        <v>1.2668609484791E-3</v>
      </c>
      <c r="AZ789" s="53">
        <v>2.2204460492503101E-16</v>
      </c>
      <c r="BA789" s="53">
        <v>2.2204460492503101E-16</v>
      </c>
      <c r="BB789" s="53">
        <v>1.43187898396677E-3</v>
      </c>
      <c r="BC789" s="53">
        <v>2.2204460492503101E-16</v>
      </c>
      <c r="BD789" s="53">
        <v>1.4025120298892201E-3</v>
      </c>
      <c r="BE789" s="53">
        <v>3.24239677123358E-9</v>
      </c>
      <c r="BF789" s="53">
        <v>2.2204460492503101E-16</v>
      </c>
      <c r="BG789" s="53">
        <v>1.79681329253795E-3</v>
      </c>
      <c r="BH789" s="53">
        <v>0.50888213850658504</v>
      </c>
      <c r="BI789" s="53">
        <v>6.2085763064873099E-4</v>
      </c>
      <c r="BJ789" s="53">
        <v>5.4908445578283503E-3</v>
      </c>
      <c r="BK789" s="53">
        <v>0.38857279522084198</v>
      </c>
      <c r="BL789" s="53">
        <v>4.9522175849239303E-13</v>
      </c>
      <c r="BN789" s="5">
        <f t="shared" si="56"/>
        <v>0</v>
      </c>
      <c r="BO789" s="5">
        <f t="shared" si="57"/>
        <v>0</v>
      </c>
      <c r="BQ789" s="5">
        <f t="shared" si="58"/>
        <v>0</v>
      </c>
      <c r="BR789" s="5">
        <f t="shared" si="59"/>
        <v>2</v>
      </c>
    </row>
    <row r="790" spans="1:70" x14ac:dyDescent="0.35">
      <c r="A790">
        <v>789</v>
      </c>
      <c r="B790" t="s">
        <v>2179</v>
      </c>
      <c r="C790">
        <v>5.0999999999999996</v>
      </c>
      <c r="D790">
        <v>2.5</v>
      </c>
      <c r="E790">
        <v>2.2000000000000002</v>
      </c>
      <c r="F790">
        <v>2.04</v>
      </c>
      <c r="G790">
        <v>2.3199999999999998</v>
      </c>
      <c r="H790">
        <v>1.1399999999999999</v>
      </c>
      <c r="I790">
        <v>49.02</v>
      </c>
      <c r="K790" t="s">
        <v>2102</v>
      </c>
      <c r="L790">
        <v>2750</v>
      </c>
      <c r="M790" t="s">
        <v>104</v>
      </c>
      <c r="N790" t="s">
        <v>1370</v>
      </c>
      <c r="O790" s="53">
        <v>6.2333333333332904E-3</v>
      </c>
      <c r="P790" s="53">
        <v>0.34206666666666702</v>
      </c>
      <c r="Q790" s="53">
        <v>0.18310000000000001</v>
      </c>
      <c r="R790" s="53">
        <v>0.29273333333333301</v>
      </c>
      <c r="S790" s="53">
        <v>-1.17628129459035E-16</v>
      </c>
      <c r="T790" s="53">
        <v>-2.4591439995447199E-17</v>
      </c>
      <c r="U790" s="53">
        <v>2.66666666666667E-2</v>
      </c>
      <c r="V790" s="53">
        <v>0.1348</v>
      </c>
      <c r="W790" s="53">
        <v>-2.4424906541753401E-17</v>
      </c>
      <c r="X790" s="53">
        <v>9.2999999999998605E-3</v>
      </c>
      <c r="Y790" s="53">
        <v>-1.5271117703719E-16</v>
      </c>
      <c r="Z790" s="53">
        <v>-2.17853513007071E-16</v>
      </c>
      <c r="AA790" s="53">
        <v>2.4999999999997199E-3</v>
      </c>
      <c r="AB790" s="53">
        <v>2.4999999999999098E-3</v>
      </c>
      <c r="AC790" s="53">
        <v>-3.2080241241239097E-17</v>
      </c>
      <c r="AD790" s="53">
        <v>-2.5517088442228398E-16</v>
      </c>
      <c r="AE790" s="53">
        <v>0.29906666666666698</v>
      </c>
      <c r="AF790" s="53">
        <v>-8.8887230909051605E-18</v>
      </c>
      <c r="AG790" s="53">
        <v>-3.17749299094672E-17</v>
      </c>
      <c r="AH790" s="53">
        <v>1.9133333333333301E-2</v>
      </c>
      <c r="AI790" s="53">
        <v>1.9999999999996999E-3</v>
      </c>
      <c r="AJ790" s="53">
        <v>3.99999999999654E-4</v>
      </c>
      <c r="AK790" s="53">
        <v>0.14410000000000001</v>
      </c>
      <c r="AL790" s="53">
        <v>6.4733333333333296E-2</v>
      </c>
      <c r="AM790" s="53">
        <v>-2.00492400459495E-16</v>
      </c>
      <c r="AN790" s="53">
        <v>2.0569008545297E-3</v>
      </c>
      <c r="AO790" s="53">
        <v>4.71356594946543E-2</v>
      </c>
      <c r="AP790" s="53">
        <v>9.8173837744029904E-3</v>
      </c>
      <c r="AQ790" s="53">
        <v>7.3027912539726995E-4</v>
      </c>
      <c r="AR790" s="53">
        <v>7.00867172976991E-4</v>
      </c>
      <c r="AS790" s="53">
        <v>2.00004216821831E-13</v>
      </c>
      <c r="AT790" s="53">
        <v>1.8177810803982401E-5</v>
      </c>
      <c r="AU790" s="53">
        <v>0.40070640364876298</v>
      </c>
      <c r="AV790" s="53">
        <v>2.40175567551347E-6</v>
      </c>
      <c r="AW790" s="53">
        <v>0.16485121052443</v>
      </c>
      <c r="AX790" s="53">
        <v>3.4055844616103497E-8</v>
      </c>
      <c r="AY790" s="53">
        <v>7.0757635931819403E-4</v>
      </c>
      <c r="AZ790" s="53">
        <v>2.2204460492503101E-16</v>
      </c>
      <c r="BA790" s="53">
        <v>2.2204460492503101E-16</v>
      </c>
      <c r="BB790" s="53">
        <v>1.2095790041404099E-3</v>
      </c>
      <c r="BC790" s="53">
        <v>2.2204460492503101E-16</v>
      </c>
      <c r="BD790" s="53">
        <v>6.8633366305067504E-4</v>
      </c>
      <c r="BE790" s="53">
        <v>3.6040302857701401E-8</v>
      </c>
      <c r="BF790" s="53">
        <v>2.2204460492503101E-16</v>
      </c>
      <c r="BG790" s="53">
        <v>1.7394970223037201E-3</v>
      </c>
      <c r="BH790" s="53">
        <v>0.55790361391195198</v>
      </c>
      <c r="BI790" s="53">
        <v>6.99631785012743E-4</v>
      </c>
      <c r="BJ790" s="53">
        <v>1.1596580915992701E-3</v>
      </c>
      <c r="BK790" s="53">
        <v>0.23082149311168501</v>
      </c>
      <c r="BL790" s="53">
        <v>2.2204460492503101E-16</v>
      </c>
      <c r="BN790" s="5">
        <f t="shared" si="56"/>
        <v>0</v>
      </c>
      <c r="BO790" s="5">
        <f t="shared" si="57"/>
        <v>0</v>
      </c>
      <c r="BQ790" s="5">
        <f t="shared" si="58"/>
        <v>0</v>
      </c>
      <c r="BR790" s="5">
        <f t="shared" si="59"/>
        <v>1</v>
      </c>
    </row>
    <row r="791" spans="1:70" x14ac:dyDescent="0.35">
      <c r="A791">
        <v>790</v>
      </c>
      <c r="B791" t="s">
        <v>2180</v>
      </c>
      <c r="C791">
        <v>5.7</v>
      </c>
      <c r="D791">
        <v>3</v>
      </c>
      <c r="E791">
        <v>2.2999999999999998</v>
      </c>
      <c r="F791">
        <v>1.9</v>
      </c>
      <c r="G791">
        <v>2.48</v>
      </c>
      <c r="H791">
        <v>1.3</v>
      </c>
      <c r="I791">
        <v>52.63</v>
      </c>
      <c r="K791" t="s">
        <v>2102</v>
      </c>
      <c r="L791">
        <v>2750</v>
      </c>
      <c r="M791" t="s">
        <v>104</v>
      </c>
      <c r="N791" t="s">
        <v>1370</v>
      </c>
      <c r="O791" s="53">
        <v>8.8166666666666699E-2</v>
      </c>
      <c r="P791" s="53">
        <v>0.102433333333333</v>
      </c>
      <c r="Q791" s="53">
        <v>0.22896666666666701</v>
      </c>
      <c r="R791" s="53">
        <v>0.94869999999999999</v>
      </c>
      <c r="S791" s="53">
        <v>-1.32893696047631E-16</v>
      </c>
      <c r="T791" s="53">
        <v>-2.6034729927459901E-17</v>
      </c>
      <c r="U791" s="53">
        <v>-2.9476421303797902E-17</v>
      </c>
      <c r="V791" s="53">
        <v>5.33333333333319E-3</v>
      </c>
      <c r="W791" s="53">
        <v>-2.6589841439772501E-17</v>
      </c>
      <c r="X791" s="53">
        <v>1.3333333333331199E-3</v>
      </c>
      <c r="Y791" s="53">
        <v>-1.85851334322251E-16</v>
      </c>
      <c r="Z791" s="53">
        <v>1.9999999999997199E-3</v>
      </c>
      <c r="AA791" s="53">
        <v>-2.6167956690414898E-16</v>
      </c>
      <c r="AB791" s="53">
        <v>-1.1007861289158401E-16</v>
      </c>
      <c r="AC791" s="53">
        <v>-2.8422576792142001E-17</v>
      </c>
      <c r="AD791" s="53">
        <v>-2.1950496975620099E-16</v>
      </c>
      <c r="AE791" s="53">
        <v>9.8599999999999993E-2</v>
      </c>
      <c r="AF791" s="53">
        <v>-9.2634233617161496E-18</v>
      </c>
      <c r="AG791" s="53">
        <v>-3.1816563272890602E-17</v>
      </c>
      <c r="AH791" s="53">
        <v>3.0533333333333301E-2</v>
      </c>
      <c r="AI791" s="53">
        <v>2.7999999999997198E-3</v>
      </c>
      <c r="AJ791" s="53">
        <v>6.7999999999997099E-3</v>
      </c>
      <c r="AK791" s="53">
        <v>1.99999999999968E-3</v>
      </c>
      <c r="AL791" s="53">
        <v>9.3666666666665406E-3</v>
      </c>
      <c r="AM791" s="53">
        <v>-2.4140411891693198E-16</v>
      </c>
      <c r="AN791" s="53">
        <v>1.6758550265205601E-4</v>
      </c>
      <c r="AO791" s="53">
        <v>0.757775995789431</v>
      </c>
      <c r="AP791" s="53">
        <v>1.7958433844844201E-3</v>
      </c>
      <c r="AQ791" s="53">
        <v>4.0835745082819901E-7</v>
      </c>
      <c r="AR791" s="53">
        <v>4.4560495217612701E-4</v>
      </c>
      <c r="AS791" s="53">
        <v>2.2204460492503101E-16</v>
      </c>
      <c r="AT791" s="53">
        <v>5.3332037667941801E-5</v>
      </c>
      <c r="AU791" s="53">
        <v>1.35227206575669E-2</v>
      </c>
      <c r="AV791" s="53">
        <v>1.5829850478018599E-4</v>
      </c>
      <c r="AW791" s="53">
        <v>0.28719969037880699</v>
      </c>
      <c r="AX791" s="53">
        <v>4.01292139526161E-10</v>
      </c>
      <c r="AY791" s="53">
        <v>4.7083082214756898E-4</v>
      </c>
      <c r="AZ791" s="53">
        <v>2.2204460492503101E-16</v>
      </c>
      <c r="BA791" s="53">
        <v>2.2204460492503101E-16</v>
      </c>
      <c r="BB791" s="53">
        <v>4.3319737634782402E-4</v>
      </c>
      <c r="BC791" s="53">
        <v>2.2204460492503101E-16</v>
      </c>
      <c r="BD791" s="53">
        <v>7.7489326772030295E-5</v>
      </c>
      <c r="BE791" s="53">
        <v>1.90935721442558E-4</v>
      </c>
      <c r="BF791" s="53">
        <v>2.2204460492503101E-16</v>
      </c>
      <c r="BG791" s="53">
        <v>1.8809247823584601E-3</v>
      </c>
      <c r="BH791" s="53">
        <v>0.61776414794698398</v>
      </c>
      <c r="BI791" s="53">
        <v>7.5129206134088797E-4</v>
      </c>
      <c r="BJ791" s="53">
        <v>5.8643431192693499E-6</v>
      </c>
      <c r="BK791" s="53">
        <v>2.61486977002456E-2</v>
      </c>
      <c r="BL791" s="53">
        <v>2.2204460492503101E-16</v>
      </c>
      <c r="BN791" s="5">
        <f t="shared" si="56"/>
        <v>1</v>
      </c>
      <c r="BO791" s="5">
        <f t="shared" si="57"/>
        <v>1</v>
      </c>
      <c r="BQ791" s="5">
        <f t="shared" si="58"/>
        <v>1</v>
      </c>
      <c r="BR791" s="5">
        <f t="shared" si="59"/>
        <v>2</v>
      </c>
    </row>
    <row r="792" spans="1:70" x14ac:dyDescent="0.35">
      <c r="A792">
        <v>791</v>
      </c>
      <c r="B792" t="s">
        <v>2181</v>
      </c>
      <c r="C792">
        <v>5.5</v>
      </c>
      <c r="D792">
        <v>2.5</v>
      </c>
      <c r="E792">
        <v>2.4</v>
      </c>
      <c r="F792">
        <v>2.2000000000000002</v>
      </c>
      <c r="G792">
        <v>2.29</v>
      </c>
      <c r="H792">
        <v>1.04</v>
      </c>
      <c r="I792">
        <v>45.45</v>
      </c>
      <c r="K792" t="s">
        <v>2102</v>
      </c>
      <c r="L792">
        <v>2750</v>
      </c>
      <c r="M792" t="s">
        <v>104</v>
      </c>
      <c r="N792" t="s">
        <v>1370</v>
      </c>
      <c r="O792" s="53">
        <v>3.3799999999999997E-2</v>
      </c>
      <c r="P792" s="53">
        <v>6.4066666666666605E-2</v>
      </c>
      <c r="Q792" s="53">
        <v>0.122633333333333</v>
      </c>
      <c r="R792" s="53">
        <v>0.27725311355311399</v>
      </c>
      <c r="S792" s="53">
        <v>6.9199999999999998E-2</v>
      </c>
      <c r="T792" s="53">
        <v>4.94999999999999E-3</v>
      </c>
      <c r="U792" s="53">
        <v>-2.74207739847654E-17</v>
      </c>
      <c r="V792" s="53">
        <v>0.37366666666666698</v>
      </c>
      <c r="W792" s="53">
        <v>-2.52575738102223E-17</v>
      </c>
      <c r="X792" s="53">
        <v>3.8866666666666598E-2</v>
      </c>
      <c r="Y792" s="53">
        <v>2.9999999999998001E-3</v>
      </c>
      <c r="Z792" s="53">
        <v>4.9999999999977395E-4</v>
      </c>
      <c r="AA792" s="53">
        <v>2.4999999999997099E-3</v>
      </c>
      <c r="AB792" s="53">
        <v>1.47666666666667E-2</v>
      </c>
      <c r="AC792" s="53">
        <v>-3.4103796175965998E-17</v>
      </c>
      <c r="AD792" s="53">
        <v>5.4999999999997603E-3</v>
      </c>
      <c r="AE792" s="53">
        <v>4.5366666666666701E-2</v>
      </c>
      <c r="AF792" s="53">
        <v>-9.2183205513407499E-18</v>
      </c>
      <c r="AG792" s="53">
        <v>-3.1674315947860503E-17</v>
      </c>
      <c r="AH792" s="53">
        <v>4.3366666666666699E-2</v>
      </c>
      <c r="AI792" s="53">
        <v>1.9999999999996999E-3</v>
      </c>
      <c r="AJ792" s="53">
        <v>3.9999999999997598E-3</v>
      </c>
      <c r="AK792" s="53">
        <v>1.08666666666664E-2</v>
      </c>
      <c r="AL792" s="53">
        <v>0.53812619047619104</v>
      </c>
      <c r="AM792" s="53">
        <v>-2.4330537584660301E-16</v>
      </c>
      <c r="AN792" s="53">
        <v>4.7380018296808699E-4</v>
      </c>
      <c r="AO792" s="53">
        <v>1.55967560407983E-5</v>
      </c>
      <c r="AP792" s="53">
        <v>3.8141159109676297E-2</v>
      </c>
      <c r="AQ792" s="53">
        <v>0.58846102304784398</v>
      </c>
      <c r="AR792" s="53">
        <v>7.1312724038937597E-4</v>
      </c>
      <c r="AS792" s="53">
        <v>2.2204460492503101E-16</v>
      </c>
      <c r="AT792" s="53">
        <v>8.6252526052551495E-5</v>
      </c>
      <c r="AU792" s="53">
        <v>0.30814575970084002</v>
      </c>
      <c r="AV792" s="53">
        <v>1.6770995859665101E-5</v>
      </c>
      <c r="AW792" s="53">
        <v>8.4547562982444993E-2</v>
      </c>
      <c r="AX792" s="53">
        <v>3.6243091795804402E-5</v>
      </c>
      <c r="AY792" s="53">
        <v>9.7866468484222903E-3</v>
      </c>
      <c r="AZ792" s="53">
        <v>2.2204460492503101E-16</v>
      </c>
      <c r="BA792" s="53">
        <v>2.2204460492503101E-16</v>
      </c>
      <c r="BB792" s="53">
        <v>5.3612636799441398E-3</v>
      </c>
      <c r="BC792" s="53">
        <v>2.2204460492503101E-16</v>
      </c>
      <c r="BD792" s="53">
        <v>3.9361324516876198E-3</v>
      </c>
      <c r="BE792" s="53">
        <v>2.1162631790034499E-12</v>
      </c>
      <c r="BF792" s="53">
        <v>2.2204460492503101E-16</v>
      </c>
      <c r="BG792" s="53">
        <v>1.3525980651347201E-3</v>
      </c>
      <c r="BH792" s="53">
        <v>0.26338544206876102</v>
      </c>
      <c r="BI792" s="53">
        <v>4.9463771801563699E-3</v>
      </c>
      <c r="BJ792" s="53">
        <v>7.6905177819573797E-4</v>
      </c>
      <c r="BK792" s="53">
        <v>0.56199782655047004</v>
      </c>
      <c r="BL792" s="53">
        <v>1.0515661493478301E-10</v>
      </c>
      <c r="BN792" s="5">
        <f t="shared" si="56"/>
        <v>0</v>
      </c>
      <c r="BO792" s="5">
        <f t="shared" si="57"/>
        <v>0</v>
      </c>
      <c r="BQ792" s="5">
        <f t="shared" si="58"/>
        <v>1</v>
      </c>
      <c r="BR792" s="5">
        <f t="shared" si="59"/>
        <v>2</v>
      </c>
    </row>
    <row r="793" spans="1:70" x14ac:dyDescent="0.35">
      <c r="A793">
        <v>792</v>
      </c>
      <c r="B793" t="s">
        <v>2182</v>
      </c>
      <c r="C793">
        <v>5.4</v>
      </c>
      <c r="D793">
        <v>2.5</v>
      </c>
      <c r="E793">
        <v>2.4</v>
      </c>
      <c r="F793">
        <v>2.16</v>
      </c>
      <c r="G793">
        <v>2.25</v>
      </c>
      <c r="H793">
        <v>1.04</v>
      </c>
      <c r="I793">
        <v>46.3</v>
      </c>
      <c r="K793" t="s">
        <v>2102</v>
      </c>
      <c r="L793">
        <v>2750</v>
      </c>
      <c r="M793" t="s">
        <v>104</v>
      </c>
      <c r="N793" t="s">
        <v>1370</v>
      </c>
      <c r="O793" s="53">
        <v>1.53666666666666E-2</v>
      </c>
      <c r="P793" s="53">
        <v>6.4833333333333298E-2</v>
      </c>
      <c r="Q793" s="53">
        <v>0.20230000000000001</v>
      </c>
      <c r="R793" s="53">
        <v>0.26016739926739901</v>
      </c>
      <c r="S793" s="53">
        <v>5.8400000000000001E-2</v>
      </c>
      <c r="T793" s="53">
        <v>-2.5729418595688001E-17</v>
      </c>
      <c r="U793" s="53">
        <v>-2.75265921168E-17</v>
      </c>
      <c r="V793" s="53">
        <v>0.353866666666667</v>
      </c>
      <c r="W793" s="53">
        <v>-2.5424107263916101E-17</v>
      </c>
      <c r="X793" s="53">
        <v>2.50999999999999E-2</v>
      </c>
      <c r="Y793" s="53">
        <v>9.9999999999999603E-3</v>
      </c>
      <c r="Z793" s="53">
        <v>-2.2531976284767602E-16</v>
      </c>
      <c r="AA793" s="53">
        <v>2.4999999999997099E-3</v>
      </c>
      <c r="AB793" s="53">
        <v>2.9666666666666602E-2</v>
      </c>
      <c r="AC793" s="53">
        <v>-3.4104663537704003E-17</v>
      </c>
      <c r="AD793" s="53">
        <v>1.4999999999997799E-3</v>
      </c>
      <c r="AE793" s="53">
        <v>6.6033333333333305E-2</v>
      </c>
      <c r="AF793" s="53">
        <v>-9.2287288921966096E-18</v>
      </c>
      <c r="AG793" s="53">
        <v>-3.1873809147597901E-17</v>
      </c>
      <c r="AH793" s="53">
        <v>2.53E-2</v>
      </c>
      <c r="AI793" s="53">
        <v>9.9999999999970599E-4</v>
      </c>
      <c r="AJ793" s="53">
        <v>1.9999999999996999E-3</v>
      </c>
      <c r="AK793" s="53">
        <v>9.8666666666663797E-3</v>
      </c>
      <c r="AL793" s="53">
        <v>0.54112936507936504</v>
      </c>
      <c r="AM793" s="53">
        <v>-2.4329149805879498E-16</v>
      </c>
      <c r="AN793" s="53">
        <v>1.4758817857211299E-3</v>
      </c>
      <c r="AO793" s="53">
        <v>6.9160155693190906E-5</v>
      </c>
      <c r="AP793" s="53">
        <v>1.63708785005993E-2</v>
      </c>
      <c r="AQ793" s="53">
        <v>0.23618476837143901</v>
      </c>
      <c r="AR793" s="53">
        <v>1.0478415868873799E-3</v>
      </c>
      <c r="AS793" s="53">
        <v>2.2204460492503101E-16</v>
      </c>
      <c r="AT793" s="53">
        <v>6.2167312514920493E-5</v>
      </c>
      <c r="AU793" s="53">
        <v>0.41814209325926999</v>
      </c>
      <c r="AV793" s="53">
        <v>1.34877663313503E-5</v>
      </c>
      <c r="AW793" s="53">
        <v>0.109048564116972</v>
      </c>
      <c r="AX793" s="53">
        <v>1.34830638641988E-5</v>
      </c>
      <c r="AY793" s="53">
        <v>6.7947531854471201E-3</v>
      </c>
      <c r="AZ793" s="53">
        <v>2.2204460492503101E-16</v>
      </c>
      <c r="BA793" s="53">
        <v>2.2204460492503101E-16</v>
      </c>
      <c r="BB793" s="53">
        <v>3.7678875846663702E-3</v>
      </c>
      <c r="BC793" s="53">
        <v>2.2204460492503101E-16</v>
      </c>
      <c r="BD793" s="53">
        <v>3.4307485337124002E-3</v>
      </c>
      <c r="BE793" s="53">
        <v>1.8922732702132499E-11</v>
      </c>
      <c r="BF793" s="53">
        <v>2.2204460492503101E-16</v>
      </c>
      <c r="BG793" s="53">
        <v>9.9764285097676602E-4</v>
      </c>
      <c r="BH793" s="53">
        <v>0.301554483692484</v>
      </c>
      <c r="BI793" s="53">
        <v>1.90056520728604E-3</v>
      </c>
      <c r="BJ793" s="53">
        <v>2.17295529732124E-3</v>
      </c>
      <c r="BK793" s="53">
        <v>0.50660649085357901</v>
      </c>
      <c r="BL793" s="53">
        <v>1.6493886907759898E-11</v>
      </c>
      <c r="BN793" s="5">
        <f t="shared" si="56"/>
        <v>0</v>
      </c>
      <c r="BO793" s="5">
        <f t="shared" si="57"/>
        <v>0</v>
      </c>
      <c r="BQ793" s="5">
        <f t="shared" si="58"/>
        <v>1</v>
      </c>
      <c r="BR793" s="5">
        <f t="shared" si="59"/>
        <v>1</v>
      </c>
    </row>
    <row r="794" spans="1:70" x14ac:dyDescent="0.35">
      <c r="A794">
        <v>793</v>
      </c>
      <c r="B794" t="s">
        <v>2183</v>
      </c>
      <c r="C794">
        <v>5.5</v>
      </c>
      <c r="D794">
        <v>2.1</v>
      </c>
      <c r="E794">
        <v>2.2999999999999998</v>
      </c>
      <c r="F794">
        <v>2.62</v>
      </c>
      <c r="G794">
        <v>2.39</v>
      </c>
      <c r="H794">
        <v>0.91</v>
      </c>
      <c r="I794">
        <v>38.18</v>
      </c>
      <c r="K794" t="s">
        <v>2102</v>
      </c>
      <c r="L794">
        <v>2750</v>
      </c>
      <c r="M794" t="s">
        <v>104</v>
      </c>
      <c r="N794" t="s">
        <v>1370</v>
      </c>
      <c r="O794" s="53">
        <v>2.01666666666666E-2</v>
      </c>
      <c r="P794" s="53">
        <v>-5.0037751719855802E-16</v>
      </c>
      <c r="Q794" s="53">
        <v>0.11763333333333301</v>
      </c>
      <c r="R794" s="53">
        <v>3.4999999999999502E-3</v>
      </c>
      <c r="S794" s="53">
        <v>3.1899999999999998E-2</v>
      </c>
      <c r="T794" s="53">
        <v>-2.6256774532385E-17</v>
      </c>
      <c r="U794" s="53">
        <v>1.01E-2</v>
      </c>
      <c r="V794" s="53">
        <v>0.84946666666666704</v>
      </c>
      <c r="W794" s="53">
        <v>-2.4868995751603501E-17</v>
      </c>
      <c r="X794" s="53">
        <v>5.5366666666666599E-2</v>
      </c>
      <c r="Y794" s="53">
        <v>8.9999999999999108E-3</v>
      </c>
      <c r="Z794" s="53">
        <v>1.49999999999977E-3</v>
      </c>
      <c r="AA794" s="53">
        <v>4.5166666666666598E-2</v>
      </c>
      <c r="AB794" s="53">
        <v>5.0633333333333301E-2</v>
      </c>
      <c r="AC794" s="53">
        <v>-2.7782463829506602E-17</v>
      </c>
      <c r="AD794" s="53">
        <v>3.3333333333330998E-3</v>
      </c>
      <c r="AE794" s="53">
        <v>4.7899999999999998E-2</v>
      </c>
      <c r="AF794" s="53">
        <v>-9.1489316123016807E-18</v>
      </c>
      <c r="AG794" s="53">
        <v>-3.1205940609346803E-17</v>
      </c>
      <c r="AH794" s="53">
        <v>6.6666666666653003E-4</v>
      </c>
      <c r="AI794" s="53">
        <v>-3.68566288599936E-16</v>
      </c>
      <c r="AJ794" s="53">
        <v>3.8333333333331302E-3</v>
      </c>
      <c r="AK794" s="53">
        <v>-3.0567215425492102E-16</v>
      </c>
      <c r="AL794" s="53">
        <v>0.96606666666666696</v>
      </c>
      <c r="AM794" s="53">
        <v>-1.85282345022131E-16</v>
      </c>
      <c r="AN794" s="53">
        <v>8.4616297882536208E-6</v>
      </c>
      <c r="AO794" s="53">
        <v>2.2204460492503101E-16</v>
      </c>
      <c r="AP794" s="53">
        <v>0.726747441572557</v>
      </c>
      <c r="AQ794" s="53">
        <v>0.99999795775348199</v>
      </c>
      <c r="AR794" s="53">
        <v>3.4573711465165498E-5</v>
      </c>
      <c r="AS794" s="53">
        <v>2.2204460492503101E-16</v>
      </c>
      <c r="AT794" s="53">
        <v>2.8964538671425301E-4</v>
      </c>
      <c r="AU794" s="53">
        <v>0.292244608648149</v>
      </c>
      <c r="AV794" s="53">
        <v>7.5721697716786403E-7</v>
      </c>
      <c r="AW794" s="53">
        <v>4.6050815051246197E-3</v>
      </c>
      <c r="AX794" s="53">
        <v>1.7909615189942302E-2</v>
      </c>
      <c r="AY794" s="53">
        <v>1.62815900316578E-3</v>
      </c>
      <c r="AZ794" s="53">
        <v>2.2204460492503101E-16</v>
      </c>
      <c r="BA794" s="53">
        <v>2.2204460492503101E-16</v>
      </c>
      <c r="BB794" s="53">
        <v>2.5715640646480501E-3</v>
      </c>
      <c r="BC794" s="53">
        <v>2.2204460492503101E-16</v>
      </c>
      <c r="BD794" s="53">
        <v>2.3096339087167302E-2</v>
      </c>
      <c r="BE794" s="53">
        <v>2.2204460492503101E-16</v>
      </c>
      <c r="BF794" s="53">
        <v>1.9299761733550299E-8</v>
      </c>
      <c r="BG794" s="53">
        <v>7.3284958279110097E-3</v>
      </c>
      <c r="BH794" s="53">
        <v>1.9718224351915399E-2</v>
      </c>
      <c r="BI794" s="53">
        <v>0.14207433925721999</v>
      </c>
      <c r="BJ794" s="53">
        <v>1.41922857678349E-4</v>
      </c>
      <c r="BK794" s="53">
        <v>0.89285906966398598</v>
      </c>
      <c r="BL794" s="53">
        <v>1.9773240852594899E-4</v>
      </c>
      <c r="BN794" s="5">
        <f t="shared" si="56"/>
        <v>2</v>
      </c>
      <c r="BO794" s="5">
        <f t="shared" si="57"/>
        <v>3</v>
      </c>
      <c r="BQ794" s="5">
        <f t="shared" si="58"/>
        <v>2</v>
      </c>
      <c r="BR794" s="5">
        <f t="shared" si="59"/>
        <v>3</v>
      </c>
    </row>
    <row r="795" spans="1:70" x14ac:dyDescent="0.35">
      <c r="A795">
        <v>794</v>
      </c>
      <c r="B795" t="s">
        <v>2184</v>
      </c>
      <c r="C795">
        <v>5.5</v>
      </c>
      <c r="D795">
        <v>2.2999999999999998</v>
      </c>
      <c r="E795">
        <v>2.2999999999999998</v>
      </c>
      <c r="F795">
        <v>2.39</v>
      </c>
      <c r="G795">
        <v>2.39</v>
      </c>
      <c r="H795">
        <v>1</v>
      </c>
      <c r="I795">
        <v>41.82</v>
      </c>
      <c r="K795" t="s">
        <v>2102</v>
      </c>
      <c r="L795">
        <v>2750</v>
      </c>
      <c r="M795" t="s">
        <v>104</v>
      </c>
      <c r="N795" t="s">
        <v>1370</v>
      </c>
      <c r="O795" s="53">
        <v>2.13666666666666E-2</v>
      </c>
      <c r="P795" s="53">
        <v>1.35999999999996E-2</v>
      </c>
      <c r="Q795" s="53">
        <v>0.11963333333333299</v>
      </c>
      <c r="R795" s="53">
        <v>7.0599999999999996E-2</v>
      </c>
      <c r="S795" s="53">
        <v>5.6500000000000002E-2</v>
      </c>
      <c r="T795" s="53">
        <v>-2.4702462297909699E-17</v>
      </c>
      <c r="U795" s="53">
        <v>-2.7164034910320799E-17</v>
      </c>
      <c r="V795" s="53">
        <v>0.62636666666666696</v>
      </c>
      <c r="W795" s="53">
        <v>1.3333333333333201E-3</v>
      </c>
      <c r="X795" s="53">
        <v>5.7366666666666601E-2</v>
      </c>
      <c r="Y795" s="53">
        <v>2.9999999999998101E-3</v>
      </c>
      <c r="Z795" s="53">
        <v>1.49999999999977E-3</v>
      </c>
      <c r="AA795" s="53">
        <v>0.12693333333333301</v>
      </c>
      <c r="AB795" s="53">
        <v>9.9999999999997096E-4</v>
      </c>
      <c r="AC795" s="53">
        <v>-3.3880884209302999E-17</v>
      </c>
      <c r="AD795" s="53">
        <v>-2.3886448374810198E-16</v>
      </c>
      <c r="AE795" s="53">
        <v>4.99E-2</v>
      </c>
      <c r="AF795" s="53">
        <v>-9.2582191912882206E-18</v>
      </c>
      <c r="AG795" s="53">
        <v>-3.1736765992995701E-17</v>
      </c>
      <c r="AH795" s="53">
        <v>6.6666666666653003E-4</v>
      </c>
      <c r="AI795" s="53">
        <v>-3.5998981573470698E-16</v>
      </c>
      <c r="AJ795" s="53">
        <v>9.3666666666664504E-3</v>
      </c>
      <c r="AK795" s="53">
        <v>5.9999999999997304E-3</v>
      </c>
      <c r="AL795" s="53">
        <v>0.792333333333333</v>
      </c>
      <c r="AM795" s="53">
        <v>-2.4136248555350902E-16</v>
      </c>
      <c r="AN795" s="53">
        <v>2.7974441408217801E-5</v>
      </c>
      <c r="AO795" s="53">
        <v>9.4940211521285804E-9</v>
      </c>
      <c r="AP795" s="53">
        <v>0.44242081403341099</v>
      </c>
      <c r="AQ795" s="53">
        <v>0.99898689707375199</v>
      </c>
      <c r="AR795" s="53">
        <v>1.13244435050056E-4</v>
      </c>
      <c r="AS795" s="53">
        <v>2.2204460492503101E-16</v>
      </c>
      <c r="AT795" s="53">
        <v>1.4941655032519501E-4</v>
      </c>
      <c r="AU795" s="53">
        <v>0.28179107413301402</v>
      </c>
      <c r="AV795" s="53">
        <v>3.4534556295041802E-6</v>
      </c>
      <c r="AW795" s="53">
        <v>2.0874414476889199E-2</v>
      </c>
      <c r="AX795" s="53">
        <v>9.5398685046099501E-4</v>
      </c>
      <c r="AY795" s="53">
        <v>7.8702733424501504E-3</v>
      </c>
      <c r="AZ795" s="53">
        <v>2.2204460492503101E-16</v>
      </c>
      <c r="BA795" s="53">
        <v>2.2204460492503101E-16</v>
      </c>
      <c r="BB795" s="53">
        <v>6.50158423150943E-3</v>
      </c>
      <c r="BC795" s="53">
        <v>2.2204460492503101E-16</v>
      </c>
      <c r="BD795" s="53">
        <v>8.7267109127335107E-3</v>
      </c>
      <c r="BE795" s="53">
        <v>2.2204460492503101E-16</v>
      </c>
      <c r="BF795" s="53">
        <v>1.09060262794204E-13</v>
      </c>
      <c r="BG795" s="53">
        <v>3.9304450132211198E-3</v>
      </c>
      <c r="BH795" s="53">
        <v>0.113541688991531</v>
      </c>
      <c r="BI795" s="53">
        <v>6.2100945537392802E-2</v>
      </c>
      <c r="BJ795" s="53">
        <v>1.3599519544587999E-4</v>
      </c>
      <c r="BK795" s="53">
        <v>0.78918798079318497</v>
      </c>
      <c r="BL795" s="53">
        <v>1.8306686943604E-7</v>
      </c>
      <c r="BN795" s="5">
        <f t="shared" si="56"/>
        <v>1</v>
      </c>
      <c r="BO795" s="5">
        <f t="shared" si="57"/>
        <v>2</v>
      </c>
      <c r="BQ795" s="5">
        <f t="shared" si="58"/>
        <v>2</v>
      </c>
      <c r="BR795" s="5">
        <f t="shared" si="59"/>
        <v>2</v>
      </c>
    </row>
    <row r="796" spans="1:70" x14ac:dyDescent="0.35">
      <c r="A796">
        <v>795</v>
      </c>
      <c r="B796" t="s">
        <v>2185</v>
      </c>
      <c r="C796">
        <v>5.8</v>
      </c>
      <c r="D796">
        <v>2.2000000000000002</v>
      </c>
      <c r="E796">
        <v>2.4</v>
      </c>
      <c r="F796">
        <v>2.64</v>
      </c>
      <c r="G796">
        <v>2.42</v>
      </c>
      <c r="H796">
        <v>0.92</v>
      </c>
      <c r="I796">
        <v>37.93</v>
      </c>
      <c r="K796" t="s">
        <v>2102</v>
      </c>
      <c r="L796">
        <v>2750</v>
      </c>
      <c r="M796" t="s">
        <v>104</v>
      </c>
      <c r="N796" t="s">
        <v>1370</v>
      </c>
      <c r="O796" s="53">
        <v>7.8466666666666698E-2</v>
      </c>
      <c r="P796" s="53">
        <v>-5.0781601146354698E-16</v>
      </c>
      <c r="Q796" s="53">
        <v>1.6299999999999901E-2</v>
      </c>
      <c r="R796" s="53">
        <v>5.8666666666666303E-3</v>
      </c>
      <c r="S796" s="53">
        <v>5.3633333333333297E-2</v>
      </c>
      <c r="T796" s="53">
        <v>-2.6506574712925599E-17</v>
      </c>
      <c r="U796" s="53">
        <v>4.1000000000000003E-3</v>
      </c>
      <c r="V796" s="53">
        <v>0.88133333333333297</v>
      </c>
      <c r="W796" s="53">
        <v>-2.4369395390522198E-17</v>
      </c>
      <c r="X796" s="53">
        <v>2.9999999999998101E-3</v>
      </c>
      <c r="Y796" s="53">
        <v>-1.7180701306074301E-16</v>
      </c>
      <c r="Z796" s="53">
        <v>-3.0384028626428999E-16</v>
      </c>
      <c r="AA796" s="53">
        <v>2.2533333333333301E-2</v>
      </c>
      <c r="AB796" s="53">
        <v>2.7966666666666699E-2</v>
      </c>
      <c r="AC796" s="53">
        <v>-2.7074696651308001E-17</v>
      </c>
      <c r="AD796" s="53">
        <v>8.9333333333331006E-3</v>
      </c>
      <c r="AE796" s="53">
        <v>2.1233333333333299E-2</v>
      </c>
      <c r="AF796" s="53">
        <v>-9.2183205513407499E-18</v>
      </c>
      <c r="AG796" s="53">
        <v>-3.1205940609346803E-17</v>
      </c>
      <c r="AH796" s="53">
        <v>6.6666666666653003E-4</v>
      </c>
      <c r="AI796" s="53">
        <v>-3.7428393717675598E-16</v>
      </c>
      <c r="AJ796" s="53">
        <v>9.0999999999997593E-3</v>
      </c>
      <c r="AK796" s="53">
        <v>-3.1497027208615698E-16</v>
      </c>
      <c r="AL796" s="53">
        <v>0.95293333333333297</v>
      </c>
      <c r="AM796" s="53">
        <v>2.5833333333333298E-2</v>
      </c>
      <c r="AN796" s="53">
        <v>6.20959563646231E-7</v>
      </c>
      <c r="AO796" s="53">
        <v>2.2204460492503101E-16</v>
      </c>
      <c r="AP796" s="53">
        <v>0.55360333521956195</v>
      </c>
      <c r="AQ796" s="53">
        <v>0.99999558886498896</v>
      </c>
      <c r="AR796" s="53">
        <v>4.7448521550376899E-5</v>
      </c>
      <c r="AS796" s="53">
        <v>2.2204460492503101E-16</v>
      </c>
      <c r="AT796" s="53">
        <v>4.4400379309582398E-4</v>
      </c>
      <c r="AU796" s="53">
        <v>5.0144889220804303E-2</v>
      </c>
      <c r="AV796" s="53">
        <v>1.37329864726801E-6</v>
      </c>
      <c r="AW796" s="53">
        <v>3.3493349208706699E-3</v>
      </c>
      <c r="AX796" s="53">
        <v>7.7549531177289596E-3</v>
      </c>
      <c r="AY796" s="53">
        <v>8.5478921313897403E-4</v>
      </c>
      <c r="AZ796" s="53">
        <v>2.2204460492503101E-16</v>
      </c>
      <c r="BA796" s="53">
        <v>2.2204460492503101E-16</v>
      </c>
      <c r="BB796" s="53">
        <v>4.2127951890144196E-3</v>
      </c>
      <c r="BC796" s="53">
        <v>2.2204460492503101E-16</v>
      </c>
      <c r="BD796" s="53">
        <v>2.2855997784903801E-2</v>
      </c>
      <c r="BE796" s="53">
        <v>2.2204460492503101E-16</v>
      </c>
      <c r="BF796" s="53">
        <v>2.89705569990494E-8</v>
      </c>
      <c r="BG796" s="53">
        <v>5.2622369264316397E-3</v>
      </c>
      <c r="BH796" s="53">
        <v>1.38180115750779E-2</v>
      </c>
      <c r="BI796" s="53">
        <v>0.190704544795221</v>
      </c>
      <c r="BJ796" s="53">
        <v>1.2720486291275099E-5</v>
      </c>
      <c r="BK796" s="53">
        <v>0.82803140221474403</v>
      </c>
      <c r="BL796" s="53">
        <v>9.0970894163512904E-5</v>
      </c>
      <c r="BN796" s="5">
        <f t="shared" si="56"/>
        <v>2</v>
      </c>
      <c r="BO796" s="5">
        <f t="shared" si="57"/>
        <v>2</v>
      </c>
      <c r="BQ796" s="5">
        <f t="shared" si="58"/>
        <v>2</v>
      </c>
      <c r="BR796" s="5">
        <f t="shared" si="59"/>
        <v>3</v>
      </c>
    </row>
    <row r="797" spans="1:70" x14ac:dyDescent="0.35">
      <c r="A797">
        <v>796</v>
      </c>
      <c r="B797" t="s">
        <v>2186</v>
      </c>
      <c r="C797">
        <v>5.5</v>
      </c>
      <c r="D797">
        <v>2.5</v>
      </c>
      <c r="E797">
        <v>2.4</v>
      </c>
      <c r="F797">
        <v>2.2000000000000002</v>
      </c>
      <c r="G797">
        <v>2.29</v>
      </c>
      <c r="H797">
        <v>1.04</v>
      </c>
      <c r="I797">
        <v>45.45</v>
      </c>
      <c r="K797" t="s">
        <v>2102</v>
      </c>
      <c r="L797">
        <v>2750</v>
      </c>
      <c r="M797" t="s">
        <v>104</v>
      </c>
      <c r="N797" t="s">
        <v>1370</v>
      </c>
      <c r="O797" s="53">
        <v>3.3799999999999997E-2</v>
      </c>
      <c r="P797" s="53">
        <v>6.4066666666666605E-2</v>
      </c>
      <c r="Q797" s="53">
        <v>0.122633333333333</v>
      </c>
      <c r="R797" s="53">
        <v>0.27725311355311399</v>
      </c>
      <c r="S797" s="53">
        <v>6.9199999999999998E-2</v>
      </c>
      <c r="T797" s="53">
        <v>4.94999999999999E-3</v>
      </c>
      <c r="U797" s="53">
        <v>-2.74207739847654E-17</v>
      </c>
      <c r="V797" s="53">
        <v>0.37366666666666698</v>
      </c>
      <c r="W797" s="53">
        <v>-2.52575738102223E-17</v>
      </c>
      <c r="X797" s="53">
        <v>3.8866666666666598E-2</v>
      </c>
      <c r="Y797" s="53">
        <v>2.9999999999998001E-3</v>
      </c>
      <c r="Z797" s="53">
        <v>4.9999999999977395E-4</v>
      </c>
      <c r="AA797" s="53">
        <v>2.4999999999997099E-3</v>
      </c>
      <c r="AB797" s="53">
        <v>1.47666666666667E-2</v>
      </c>
      <c r="AC797" s="53">
        <v>-3.4103796175965998E-17</v>
      </c>
      <c r="AD797" s="53">
        <v>5.4999999999997603E-3</v>
      </c>
      <c r="AE797" s="53">
        <v>4.5366666666666701E-2</v>
      </c>
      <c r="AF797" s="53">
        <v>-9.2183205513407499E-18</v>
      </c>
      <c r="AG797" s="53">
        <v>-3.1674315947860503E-17</v>
      </c>
      <c r="AH797" s="53">
        <v>4.3366666666666699E-2</v>
      </c>
      <c r="AI797" s="53">
        <v>1.9999999999996999E-3</v>
      </c>
      <c r="AJ797" s="53">
        <v>3.9999999999997598E-3</v>
      </c>
      <c r="AK797" s="53">
        <v>1.08666666666664E-2</v>
      </c>
      <c r="AL797" s="53">
        <v>0.53812619047619104</v>
      </c>
      <c r="AM797" s="53">
        <v>-2.4330537584660301E-16</v>
      </c>
      <c r="AN797" s="53">
        <v>4.7380018296808699E-4</v>
      </c>
      <c r="AO797" s="53">
        <v>1.55967560407983E-5</v>
      </c>
      <c r="AP797" s="53">
        <v>3.8141159109676297E-2</v>
      </c>
      <c r="AQ797" s="53">
        <v>0.58846102304784398</v>
      </c>
      <c r="AR797" s="53">
        <v>7.1312724038937597E-4</v>
      </c>
      <c r="AS797" s="53">
        <v>2.2204460492503101E-16</v>
      </c>
      <c r="AT797" s="53">
        <v>8.6252526052551495E-5</v>
      </c>
      <c r="AU797" s="53">
        <v>0.30814575970084002</v>
      </c>
      <c r="AV797" s="53">
        <v>1.6770995859665101E-5</v>
      </c>
      <c r="AW797" s="53">
        <v>8.4547562982444993E-2</v>
      </c>
      <c r="AX797" s="53">
        <v>3.6243091795804402E-5</v>
      </c>
      <c r="AY797" s="53">
        <v>9.7866468484222903E-3</v>
      </c>
      <c r="AZ797" s="53">
        <v>2.2204460492503101E-16</v>
      </c>
      <c r="BA797" s="53">
        <v>2.2204460492503101E-16</v>
      </c>
      <c r="BB797" s="53">
        <v>5.3612636799441398E-3</v>
      </c>
      <c r="BC797" s="53">
        <v>2.2204460492503101E-16</v>
      </c>
      <c r="BD797" s="53">
        <v>3.9361324516876198E-3</v>
      </c>
      <c r="BE797" s="53">
        <v>2.1162631790034499E-12</v>
      </c>
      <c r="BF797" s="53">
        <v>2.2204460492503101E-16</v>
      </c>
      <c r="BG797" s="53">
        <v>1.3525980651347201E-3</v>
      </c>
      <c r="BH797" s="53">
        <v>0.26338544206876102</v>
      </c>
      <c r="BI797" s="53">
        <v>4.9463771801563699E-3</v>
      </c>
      <c r="BJ797" s="53">
        <v>7.6905177819573797E-4</v>
      </c>
      <c r="BK797" s="53">
        <v>0.56199782655047004</v>
      </c>
      <c r="BL797" s="53">
        <v>1.0515661493478301E-10</v>
      </c>
      <c r="BN797" s="5">
        <f t="shared" si="56"/>
        <v>0</v>
      </c>
      <c r="BO797" s="5">
        <f t="shared" si="57"/>
        <v>0</v>
      </c>
      <c r="BQ797" s="5">
        <f t="shared" si="58"/>
        <v>1</v>
      </c>
      <c r="BR797" s="5">
        <f t="shared" si="59"/>
        <v>2</v>
      </c>
    </row>
    <row r="798" spans="1:70" x14ac:dyDescent="0.35">
      <c r="A798">
        <v>797</v>
      </c>
      <c r="B798" t="s">
        <v>2187</v>
      </c>
      <c r="C798">
        <v>5.6</v>
      </c>
      <c r="D798">
        <v>2.6</v>
      </c>
      <c r="E798">
        <v>2.5</v>
      </c>
      <c r="F798">
        <v>2.15</v>
      </c>
      <c r="G798">
        <v>2.2400000000000002</v>
      </c>
      <c r="H798">
        <v>1.04</v>
      </c>
      <c r="I798">
        <v>46.43</v>
      </c>
      <c r="K798" t="s">
        <v>2102</v>
      </c>
      <c r="L798">
        <v>2750</v>
      </c>
      <c r="M798" t="s">
        <v>104</v>
      </c>
      <c r="N798" t="s">
        <v>1370</v>
      </c>
      <c r="O798" s="53">
        <v>7.8466666666666698E-2</v>
      </c>
      <c r="P798" s="53">
        <v>4.6833333333333303E-2</v>
      </c>
      <c r="Q798" s="53">
        <v>6.9500000000000006E-2</v>
      </c>
      <c r="R798" s="53">
        <v>0.30906642246642202</v>
      </c>
      <c r="S798" s="53">
        <v>3.3166666666666698E-2</v>
      </c>
      <c r="T798" s="53">
        <v>-2.66731081666194E-17</v>
      </c>
      <c r="U798" s="53">
        <v>-2.9379276789143199E-17</v>
      </c>
      <c r="V798" s="53">
        <v>0.345233333333333</v>
      </c>
      <c r="W798" s="53">
        <v>-2.6784130469081901E-17</v>
      </c>
      <c r="X798" s="53">
        <v>5.4999999999997802E-3</v>
      </c>
      <c r="Y798" s="53">
        <v>-1.8218759834098799E-16</v>
      </c>
      <c r="Z798" s="53">
        <v>-2.8324564915749302E-16</v>
      </c>
      <c r="AA798" s="53">
        <v>-2.7366997557010102E-16</v>
      </c>
      <c r="AB798" s="53">
        <v>4.9933333333333302E-2</v>
      </c>
      <c r="AC798" s="53">
        <v>-3.4160174688935298E-17</v>
      </c>
      <c r="AD798" s="53">
        <v>5.1666666666664203E-3</v>
      </c>
      <c r="AE798" s="53">
        <v>5.7366666666666698E-2</v>
      </c>
      <c r="AF798" s="53">
        <v>-9.1922996992010999E-18</v>
      </c>
      <c r="AG798" s="53">
        <v>-3.1946667533588899E-17</v>
      </c>
      <c r="AH798" s="53">
        <v>2.32333333333333E-2</v>
      </c>
      <c r="AI798" s="53">
        <v>9.999999999997049E-4</v>
      </c>
      <c r="AJ798" s="53">
        <v>-3.39200889598601E-16</v>
      </c>
      <c r="AK798" s="53">
        <v>3.1999999999996502E-3</v>
      </c>
      <c r="AL798" s="53">
        <v>0.534784920634921</v>
      </c>
      <c r="AM798" s="53">
        <v>-2.6098567751375898E-16</v>
      </c>
      <c r="AN798" s="53">
        <v>9.0245273520452398E-4</v>
      </c>
      <c r="AO798" s="53">
        <v>6.02203442919751E-5</v>
      </c>
      <c r="AP798" s="53">
        <v>9.0651095974131294E-3</v>
      </c>
      <c r="AQ798" s="53">
        <v>0.23830995721206</v>
      </c>
      <c r="AR798" s="53">
        <v>1.57367579922631E-3</v>
      </c>
      <c r="AS798" s="53">
        <v>2.2204460492503101E-16</v>
      </c>
      <c r="AT798" s="53">
        <v>8.6911580342067596E-5</v>
      </c>
      <c r="AU798" s="53">
        <v>0.23145824310617999</v>
      </c>
      <c r="AV798" s="53">
        <v>4.7932356264941499E-5</v>
      </c>
      <c r="AW798" s="53">
        <v>0.12161192737040299</v>
      </c>
      <c r="AX798" s="53">
        <v>1.69812768357666E-5</v>
      </c>
      <c r="AY798" s="53">
        <v>1.28157940516268E-2</v>
      </c>
      <c r="AZ798" s="53">
        <v>2.2204460492503101E-16</v>
      </c>
      <c r="BA798" s="53">
        <v>2.2204460492503101E-16</v>
      </c>
      <c r="BB798" s="53">
        <v>6.0418853234205702E-3</v>
      </c>
      <c r="BC798" s="53">
        <v>2.2204460492503101E-16</v>
      </c>
      <c r="BD798" s="53">
        <v>3.6370377892031799E-3</v>
      </c>
      <c r="BE798" s="53">
        <v>3.7565780588018101E-11</v>
      </c>
      <c r="BF798" s="53">
        <v>2.2204460492503101E-16</v>
      </c>
      <c r="BG798" s="53">
        <v>6.5954133307164495E-4</v>
      </c>
      <c r="BH798" s="53">
        <v>0.28361303970556401</v>
      </c>
      <c r="BI798" s="53">
        <v>2.2106595689641399E-3</v>
      </c>
      <c r="BJ798" s="53">
        <v>1.1925713578823599E-3</v>
      </c>
      <c r="BK798" s="53">
        <v>0.46820517527391498</v>
      </c>
      <c r="BL798" s="53">
        <v>9.9347465023114494E-12</v>
      </c>
      <c r="BN798" s="5">
        <f t="shared" si="56"/>
        <v>0</v>
      </c>
      <c r="BO798" s="5">
        <f t="shared" si="57"/>
        <v>0</v>
      </c>
      <c r="BQ798" s="5">
        <f t="shared" si="58"/>
        <v>1</v>
      </c>
      <c r="BR798" s="5">
        <f t="shared" si="59"/>
        <v>0</v>
      </c>
    </row>
    <row r="799" spans="1:70" x14ac:dyDescent="0.35">
      <c r="A799">
        <v>798</v>
      </c>
      <c r="B799" t="s">
        <v>2188</v>
      </c>
      <c r="C799">
        <v>5.7</v>
      </c>
      <c r="D799">
        <v>2.4</v>
      </c>
      <c r="E799">
        <v>2.2999999999999998</v>
      </c>
      <c r="F799">
        <v>2.38</v>
      </c>
      <c r="G799">
        <v>2.48</v>
      </c>
      <c r="H799">
        <v>1.04</v>
      </c>
      <c r="I799">
        <v>42.11</v>
      </c>
      <c r="K799" t="s">
        <v>2102</v>
      </c>
      <c r="L799">
        <v>2750</v>
      </c>
      <c r="M799" t="s">
        <v>104</v>
      </c>
      <c r="N799" t="s">
        <v>1370</v>
      </c>
      <c r="O799" s="53">
        <v>8.5433333333333306E-2</v>
      </c>
      <c r="P799" s="53">
        <v>2.79999999999949E-3</v>
      </c>
      <c r="Q799" s="53">
        <v>1.39666666666666E-2</v>
      </c>
      <c r="R799" s="53">
        <v>0.157533333333333</v>
      </c>
      <c r="S799" s="53">
        <v>6.0499999999999998E-2</v>
      </c>
      <c r="T799" s="53">
        <v>-2.49522624784504E-17</v>
      </c>
      <c r="U799" s="53">
        <v>-2.7675778335734E-17</v>
      </c>
      <c r="V799" s="53">
        <v>0.587666666666667</v>
      </c>
      <c r="W799" s="53">
        <v>-2.5285329385837901E-17</v>
      </c>
      <c r="X799" s="53">
        <v>3.4999999999998001E-3</v>
      </c>
      <c r="Y799" s="53">
        <v>-1.7835732890603101E-16</v>
      </c>
      <c r="Z799" s="53">
        <v>-2.8788083028530299E-16</v>
      </c>
      <c r="AA799" s="53">
        <v>4.3566666666666601E-2</v>
      </c>
      <c r="AB799" s="53">
        <v>7.4999999999999902E-3</v>
      </c>
      <c r="AC799" s="53">
        <v>-3.3656237519164002E-17</v>
      </c>
      <c r="AD799" s="53">
        <v>-2.4212576388293901E-16</v>
      </c>
      <c r="AE799" s="53">
        <v>4.7899999999999998E-2</v>
      </c>
      <c r="AF799" s="53">
        <v>-9.1766871879173096E-18</v>
      </c>
      <c r="AG799" s="53">
        <v>-3.1800950761606798E-17</v>
      </c>
      <c r="AH799" s="53">
        <v>6.6666666666653003E-4</v>
      </c>
      <c r="AI799" s="53">
        <v>-3.6576297546275799E-16</v>
      </c>
      <c r="AJ799" s="53">
        <v>8.9299999999999893E-2</v>
      </c>
      <c r="AK799" s="53">
        <v>5.9999999999997304E-3</v>
      </c>
      <c r="AL799" s="53">
        <v>0.70150000000000001</v>
      </c>
      <c r="AM799" s="53">
        <v>-2.4219515282197802E-16</v>
      </c>
      <c r="AN799" s="53">
        <v>1.7698546814395301E-6</v>
      </c>
      <c r="AO799" s="53">
        <v>1.7905324781555201E-8</v>
      </c>
      <c r="AP799" s="53">
        <v>0.41433210591292002</v>
      </c>
      <c r="AQ799" s="53">
        <v>0.99297808272601296</v>
      </c>
      <c r="AR799" s="53">
        <v>6.1401576510816195E-5</v>
      </c>
      <c r="AS799" s="53">
        <v>2.2204460492503101E-16</v>
      </c>
      <c r="AT799" s="53">
        <v>2.8838072356367499E-4</v>
      </c>
      <c r="AU799" s="53">
        <v>0.10223201924177</v>
      </c>
      <c r="AV799" s="53">
        <v>5.0406878416862001E-6</v>
      </c>
      <c r="AW799" s="53">
        <v>1.44186068224739E-2</v>
      </c>
      <c r="AX799" s="53">
        <v>9.9269722337161706E-4</v>
      </c>
      <c r="AY799" s="53">
        <v>4.3584201378203298E-3</v>
      </c>
      <c r="AZ799" s="53">
        <v>2.2204460492503101E-16</v>
      </c>
      <c r="BA799" s="53">
        <v>2.2204460492503101E-16</v>
      </c>
      <c r="BB799" s="53">
        <v>4.8287480872429098E-3</v>
      </c>
      <c r="BC799" s="53">
        <v>2.2204460492503101E-16</v>
      </c>
      <c r="BD799" s="53">
        <v>7.30981593458892E-3</v>
      </c>
      <c r="BE799" s="53">
        <v>2.2204460492503101E-16</v>
      </c>
      <c r="BF799" s="53">
        <v>2.2204460492503101E-16</v>
      </c>
      <c r="BG799" s="53">
        <v>3.5603482767630102E-3</v>
      </c>
      <c r="BH799" s="53">
        <v>9.15653881748376E-2</v>
      </c>
      <c r="BI799" s="53">
        <v>8.5472553485552702E-2</v>
      </c>
      <c r="BJ799" s="53">
        <v>6.7617632391618303E-6</v>
      </c>
      <c r="BK799" s="53">
        <v>0.65901061102312897</v>
      </c>
      <c r="BL799" s="53">
        <v>9.6660499648180995E-8</v>
      </c>
      <c r="BN799" s="5">
        <f t="shared" si="56"/>
        <v>1</v>
      </c>
      <c r="BO799" s="5">
        <f t="shared" si="57"/>
        <v>1</v>
      </c>
      <c r="BQ799" s="5">
        <f t="shared" si="58"/>
        <v>2</v>
      </c>
      <c r="BR799" s="5">
        <f t="shared" si="59"/>
        <v>2</v>
      </c>
    </row>
    <row r="800" spans="1:70" x14ac:dyDescent="0.35">
      <c r="A800">
        <v>799</v>
      </c>
      <c r="B800" t="s">
        <v>2189</v>
      </c>
      <c r="C800">
        <v>6.6</v>
      </c>
      <c r="D800">
        <v>3.1</v>
      </c>
      <c r="E800">
        <v>2.7</v>
      </c>
      <c r="F800">
        <v>2.13</v>
      </c>
      <c r="G800">
        <v>2.44</v>
      </c>
      <c r="H800">
        <v>1.1499999999999999</v>
      </c>
      <c r="I800">
        <v>46.97</v>
      </c>
      <c r="K800" t="s">
        <v>2102</v>
      </c>
      <c r="L800">
        <v>2750</v>
      </c>
      <c r="M800" t="s">
        <v>104</v>
      </c>
      <c r="N800" t="s">
        <v>1370</v>
      </c>
      <c r="O800" s="53">
        <v>9.9999999999999395E-3</v>
      </c>
      <c r="P800" s="53">
        <v>0.181933333333333</v>
      </c>
      <c r="Q800" s="53">
        <v>8.8999999999999808E-3</v>
      </c>
      <c r="R800" s="53">
        <v>0.279733333333333</v>
      </c>
      <c r="S800" s="53">
        <v>3.1999999999998401E-3</v>
      </c>
      <c r="T800" s="53">
        <v>-2.6645352591003799E-17</v>
      </c>
      <c r="U800" s="53">
        <v>-3.0132146777717098E-17</v>
      </c>
      <c r="V800" s="53">
        <v>0.15129999999999999</v>
      </c>
      <c r="W800" s="53">
        <v>-2.7450264283857001E-17</v>
      </c>
      <c r="X800" s="53">
        <v>-2.2895574325332302E-16</v>
      </c>
      <c r="Y800" s="53">
        <v>-1.92679205923696E-16</v>
      </c>
      <c r="Z800" s="53">
        <v>-3.03951308566752E-16</v>
      </c>
      <c r="AA800" s="53">
        <v>1.9999999999996999E-3</v>
      </c>
      <c r="AB800" s="53">
        <v>6.6666666666656397E-4</v>
      </c>
      <c r="AC800" s="53">
        <v>-3.6641696621320099E-17</v>
      </c>
      <c r="AD800" s="53">
        <v>-1.8796075806903901E-16</v>
      </c>
      <c r="AE800" s="53">
        <v>4.3833333333333301E-2</v>
      </c>
      <c r="AF800" s="53">
        <v>-9.2738317025720093E-18</v>
      </c>
      <c r="AG800" s="53">
        <v>-3.2012587025675999E-17</v>
      </c>
      <c r="AH800" s="53">
        <v>7.6300000000000007E-2</v>
      </c>
      <c r="AI800" s="53">
        <v>1.9999999999997199E-3</v>
      </c>
      <c r="AJ800" s="53">
        <v>1.39999999999965E-3</v>
      </c>
      <c r="AK800" s="53">
        <v>-3.3448244174394399E-16</v>
      </c>
      <c r="AL800" s="53">
        <v>0.24706666666666699</v>
      </c>
      <c r="AM800" s="53">
        <v>-2.6098567751375898E-16</v>
      </c>
      <c r="AN800" s="53">
        <v>4.2833560146953499E-6</v>
      </c>
      <c r="AO800" s="53">
        <v>2.6997631535388301E-5</v>
      </c>
      <c r="AP800" s="53">
        <v>1.78687276566417E-2</v>
      </c>
      <c r="AQ800" s="53">
        <v>2.0133216728996099E-2</v>
      </c>
      <c r="AR800" s="53">
        <v>1.19588169886601E-3</v>
      </c>
      <c r="AS800" s="53">
        <v>2.2204460492503101E-16</v>
      </c>
      <c r="AT800" s="53">
        <v>9.7422826765695004E-4</v>
      </c>
      <c r="AU800" s="53">
        <v>2.4233381710411098E-3</v>
      </c>
      <c r="AV800" s="53">
        <v>9.8626929143644793E-3</v>
      </c>
      <c r="AW800" s="53">
        <v>0.139255765313404</v>
      </c>
      <c r="AX800" s="53">
        <v>5.2152230165681502E-5</v>
      </c>
      <c r="AY800" s="53">
        <v>6.4969247215536402E-2</v>
      </c>
      <c r="AZ800" s="53">
        <v>2.2204460492503101E-16</v>
      </c>
      <c r="BA800" s="53">
        <v>2.2204460492503101E-16</v>
      </c>
      <c r="BB800" s="53">
        <v>1.58978791676237E-2</v>
      </c>
      <c r="BC800" s="53">
        <v>2.2204460492503101E-16</v>
      </c>
      <c r="BD800" s="53">
        <v>1.4347879813508401E-3</v>
      </c>
      <c r="BE800" s="53">
        <v>4.88568198395907E-10</v>
      </c>
      <c r="BF800" s="53">
        <v>2.2204460492503101E-16</v>
      </c>
      <c r="BG800" s="53">
        <v>1.33174599412606E-3</v>
      </c>
      <c r="BH800" s="53">
        <v>0.22562328974756701</v>
      </c>
      <c r="BI800" s="53">
        <v>2.22923751229764E-2</v>
      </c>
      <c r="BJ800" s="53">
        <v>7.4074367274886403E-7</v>
      </c>
      <c r="BK800" s="53">
        <v>0.207276225420302</v>
      </c>
      <c r="BL800" s="53">
        <v>9.23292169572573E-12</v>
      </c>
      <c r="BN800" s="5">
        <f t="shared" si="56"/>
        <v>0</v>
      </c>
      <c r="BO800" s="5">
        <f t="shared" si="57"/>
        <v>0</v>
      </c>
      <c r="BQ800" s="5">
        <f t="shared" si="58"/>
        <v>0</v>
      </c>
      <c r="BR800" s="5">
        <f t="shared" si="59"/>
        <v>0</v>
      </c>
    </row>
    <row r="801" spans="1:70" x14ac:dyDescent="0.35">
      <c r="A801">
        <v>800</v>
      </c>
      <c r="B801" t="s">
        <v>2190</v>
      </c>
      <c r="C801">
        <v>5.7</v>
      </c>
      <c r="D801">
        <v>2.8</v>
      </c>
      <c r="E801">
        <v>2.5</v>
      </c>
      <c r="F801">
        <v>2.04</v>
      </c>
      <c r="G801">
        <v>2.2799999999999998</v>
      </c>
      <c r="H801">
        <v>1.1200000000000001</v>
      </c>
      <c r="I801">
        <v>49.12</v>
      </c>
      <c r="K801" t="s">
        <v>2102</v>
      </c>
      <c r="L801">
        <v>2750</v>
      </c>
      <c r="M801" t="s">
        <v>104</v>
      </c>
      <c r="N801" t="s">
        <v>1370</v>
      </c>
      <c r="O801" s="53">
        <v>9.8400000000000001E-2</v>
      </c>
      <c r="P801" s="53">
        <v>3.4666666666666603E-2</v>
      </c>
      <c r="Q801" s="53">
        <v>6.8066666666666706E-2</v>
      </c>
      <c r="R801" s="53">
        <v>0.91129523809523805</v>
      </c>
      <c r="S801" s="53">
        <v>-1.3300471835009399E-16</v>
      </c>
      <c r="T801" s="53">
        <v>-2.72837308301632E-17</v>
      </c>
      <c r="U801" s="53">
        <v>-2.9616933905351997E-17</v>
      </c>
      <c r="V801" s="53">
        <v>0.10516666666666701</v>
      </c>
      <c r="W801" s="53">
        <v>-2.6922908347159999E-17</v>
      </c>
      <c r="X801" s="53">
        <v>4.9999999999997902E-3</v>
      </c>
      <c r="Y801" s="53">
        <v>-1.8807178037150201E-16</v>
      </c>
      <c r="Z801" s="53">
        <v>1.9999999999997099E-3</v>
      </c>
      <c r="AA801" s="53">
        <v>-2.7780555633683E-16</v>
      </c>
      <c r="AB801" s="53">
        <v>-1.00697228333502E-16</v>
      </c>
      <c r="AC801" s="53">
        <v>-3.3683125733041697E-17</v>
      </c>
      <c r="AD801" s="53">
        <v>-2.6137425557237698E-16</v>
      </c>
      <c r="AE801" s="53">
        <v>9.1133333333333302E-2</v>
      </c>
      <c r="AF801" s="53">
        <v>-9.2426066800044302E-18</v>
      </c>
      <c r="AG801" s="53">
        <v>-3.1913707787545299E-17</v>
      </c>
      <c r="AH801" s="53">
        <v>2.4133333333333298E-2</v>
      </c>
      <c r="AI801" s="53">
        <v>1.9999999999996999E-3</v>
      </c>
      <c r="AJ801" s="53">
        <v>-4.1316949861425199E-16</v>
      </c>
      <c r="AK801" s="53">
        <v>-3.3437141944148198E-16</v>
      </c>
      <c r="AL801" s="53">
        <v>3.6400000000000002E-2</v>
      </c>
      <c r="AM801" s="53">
        <v>-2.6098567751375898E-16</v>
      </c>
      <c r="AN801" s="53">
        <v>1.0171581461228801E-3</v>
      </c>
      <c r="AO801" s="53">
        <v>2.52115016224489E-3</v>
      </c>
      <c r="AP801" s="53">
        <v>1.9811630947203802E-3</v>
      </c>
      <c r="AQ801" s="53">
        <v>8.9435482578546202E-4</v>
      </c>
      <c r="AR801" s="53">
        <v>1.7862361201704501E-3</v>
      </c>
      <c r="AS801" s="53">
        <v>2.2204460492503101E-16</v>
      </c>
      <c r="AT801" s="53">
        <v>8.9616117826159098E-5</v>
      </c>
      <c r="AU801" s="53">
        <v>9.6375367845607907E-2</v>
      </c>
      <c r="AV801" s="53">
        <v>1.47392520703689E-4</v>
      </c>
      <c r="AW801" s="53">
        <v>0.20453307857733799</v>
      </c>
      <c r="AX801" s="53">
        <v>5.3369625694137499E-7</v>
      </c>
      <c r="AY801" s="53">
        <v>4.3349633110335E-3</v>
      </c>
      <c r="AZ801" s="53">
        <v>2.2204460492503101E-16</v>
      </c>
      <c r="BA801" s="53">
        <v>2.2204460492503101E-16</v>
      </c>
      <c r="BB801" s="53">
        <v>1.9889730042247401E-3</v>
      </c>
      <c r="BC801" s="53">
        <v>2.2204460492503101E-16</v>
      </c>
      <c r="BD801" s="53">
        <v>1.0291478565237499E-3</v>
      </c>
      <c r="BE801" s="53">
        <v>2.2072527941448199E-8</v>
      </c>
      <c r="BF801" s="53">
        <v>2.2204460492503101E-16</v>
      </c>
      <c r="BG801" s="53">
        <v>6.4125248890204095E-4</v>
      </c>
      <c r="BH801" s="53">
        <v>0.36822085453075298</v>
      </c>
      <c r="BI801" s="53">
        <v>6.55383125204219E-4</v>
      </c>
      <c r="BJ801" s="53">
        <v>3.2174349146301502E-4</v>
      </c>
      <c r="BK801" s="53">
        <v>0.17670669451592799</v>
      </c>
      <c r="BL801" s="53">
        <v>2.2204460492503101E-16</v>
      </c>
      <c r="BN801" s="5">
        <f t="shared" si="56"/>
        <v>1</v>
      </c>
      <c r="BO801" s="5">
        <f t="shared" si="57"/>
        <v>0</v>
      </c>
      <c r="BQ801" s="5">
        <f t="shared" si="58"/>
        <v>1</v>
      </c>
      <c r="BR801" s="5">
        <f t="shared" si="59"/>
        <v>0</v>
      </c>
    </row>
    <row r="802" spans="1:70" x14ac:dyDescent="0.35">
      <c r="A802">
        <v>801</v>
      </c>
      <c r="B802" t="s">
        <v>2191</v>
      </c>
      <c r="C802">
        <v>5.5</v>
      </c>
      <c r="D802">
        <v>2.7</v>
      </c>
      <c r="E802">
        <v>2.4</v>
      </c>
      <c r="F802">
        <v>2.04</v>
      </c>
      <c r="G802">
        <v>2.29</v>
      </c>
      <c r="H802">
        <v>1.1299999999999999</v>
      </c>
      <c r="I802">
        <v>49.09</v>
      </c>
      <c r="K802" t="s">
        <v>2102</v>
      </c>
      <c r="L802">
        <v>2750</v>
      </c>
      <c r="M802" t="s">
        <v>104</v>
      </c>
      <c r="N802" t="s">
        <v>1370</v>
      </c>
      <c r="O802" s="53">
        <v>2.67333333333333E-2</v>
      </c>
      <c r="P802" s="53">
        <v>0.122366666666667</v>
      </c>
      <c r="Q802" s="53">
        <v>0.1618</v>
      </c>
      <c r="R802" s="53">
        <v>0.83260952380952402</v>
      </c>
      <c r="S802" s="53">
        <v>1.3333333333331999E-3</v>
      </c>
      <c r="T802" s="53">
        <v>2.9999999999999901E-3</v>
      </c>
      <c r="U802" s="53">
        <v>-2.9252641975396897E-17</v>
      </c>
      <c r="V802" s="53">
        <v>9.7033333333333305E-2</v>
      </c>
      <c r="W802" s="53">
        <v>-2.6617597015388099E-17</v>
      </c>
      <c r="X802" s="53">
        <v>2.6366666666666601E-2</v>
      </c>
      <c r="Y802" s="53">
        <v>9.9999999999980009E-4</v>
      </c>
      <c r="Z802" s="53">
        <v>4.9999999999977504E-4</v>
      </c>
      <c r="AA802" s="53">
        <v>1.4999999999997301E-3</v>
      </c>
      <c r="AB802" s="53">
        <v>-9.7616359440166898E-17</v>
      </c>
      <c r="AC802" s="53">
        <v>-3.2264121929692599E-17</v>
      </c>
      <c r="AD802" s="53">
        <v>7.9999999999974005E-4</v>
      </c>
      <c r="AE802" s="53">
        <v>0.1108</v>
      </c>
      <c r="AF802" s="53">
        <v>-9.1281149305899597E-18</v>
      </c>
      <c r="AG802" s="53">
        <v>-3.18842174884537E-17</v>
      </c>
      <c r="AH802" s="53">
        <v>2.0133333333333302E-2</v>
      </c>
      <c r="AI802" s="53">
        <v>1.9999999999996999E-3</v>
      </c>
      <c r="AJ802" s="53">
        <v>-3.5998981573470698E-16</v>
      </c>
      <c r="AK802" s="53">
        <v>2.4666666666663399E-3</v>
      </c>
      <c r="AL802" s="53">
        <v>3.8800000000000001E-2</v>
      </c>
      <c r="AM802" s="53">
        <v>-2.4329149805879498E-16</v>
      </c>
      <c r="AN802" s="53">
        <v>1.6583983916338299E-3</v>
      </c>
      <c r="AO802" s="53">
        <v>6.7121952901071699E-3</v>
      </c>
      <c r="AP802" s="53">
        <v>3.88767988945614E-3</v>
      </c>
      <c r="AQ802" s="53">
        <v>1.0487746429018699E-3</v>
      </c>
      <c r="AR802" s="53">
        <v>1.4826480307739899E-3</v>
      </c>
      <c r="AS802" s="53">
        <v>2.05702197067818E-13</v>
      </c>
      <c r="AT802" s="53">
        <v>4.5134373741154702E-5</v>
      </c>
      <c r="AU802" s="53">
        <v>0.144882120468556</v>
      </c>
      <c r="AV802" s="53">
        <v>4.0267261594352997E-5</v>
      </c>
      <c r="AW802" s="53">
        <v>0.20849582074126799</v>
      </c>
      <c r="AX802" s="53">
        <v>1.2460630356636801E-7</v>
      </c>
      <c r="AY802" s="53">
        <v>2.63518456109975E-3</v>
      </c>
      <c r="AZ802" s="53">
        <v>2.2204460492503101E-16</v>
      </c>
      <c r="BA802" s="53">
        <v>2.2204460492503101E-16</v>
      </c>
      <c r="BB802" s="53">
        <v>2.0752236255085401E-3</v>
      </c>
      <c r="BC802" s="53">
        <v>2.2204460492503101E-16</v>
      </c>
      <c r="BD802" s="53">
        <v>7.8333367594779805E-4</v>
      </c>
      <c r="BE802" s="53">
        <v>1.7214872029127601E-8</v>
      </c>
      <c r="BF802" s="53">
        <v>2.2204460492503101E-16</v>
      </c>
      <c r="BG802" s="53">
        <v>1.05300209931506E-3</v>
      </c>
      <c r="BH802" s="53">
        <v>0.46143242306392501</v>
      </c>
      <c r="BI802" s="53">
        <v>7.9308109499473404E-4</v>
      </c>
      <c r="BJ802" s="53">
        <v>5.8939833909391905E-4</v>
      </c>
      <c r="BK802" s="53">
        <v>0.200601733772209</v>
      </c>
      <c r="BL802" s="53">
        <v>2.2204460492503101E-16</v>
      </c>
      <c r="BN802" s="5">
        <f t="shared" si="56"/>
        <v>1</v>
      </c>
      <c r="BO802" s="5">
        <f t="shared" si="57"/>
        <v>0</v>
      </c>
      <c r="BQ802" s="5">
        <f t="shared" si="58"/>
        <v>1</v>
      </c>
      <c r="BR802" s="5">
        <f t="shared" si="59"/>
        <v>0</v>
      </c>
    </row>
    <row r="803" spans="1:70" x14ac:dyDescent="0.35">
      <c r="A803">
        <v>802</v>
      </c>
      <c r="B803" t="s">
        <v>2192</v>
      </c>
      <c r="C803">
        <v>5.5</v>
      </c>
      <c r="D803">
        <v>2.6</v>
      </c>
      <c r="E803">
        <v>2.2000000000000002</v>
      </c>
      <c r="F803">
        <v>2.12</v>
      </c>
      <c r="G803">
        <v>2.5</v>
      </c>
      <c r="H803">
        <v>1.18</v>
      </c>
      <c r="I803">
        <v>47.27</v>
      </c>
      <c r="K803" t="s">
        <v>2102</v>
      </c>
      <c r="L803">
        <v>2750</v>
      </c>
      <c r="M803" t="s">
        <v>104</v>
      </c>
      <c r="N803" t="s">
        <v>1370</v>
      </c>
      <c r="O803" s="53">
        <v>1.8499999999999999E-2</v>
      </c>
      <c r="P803" s="53">
        <v>6.4733333333333198E-2</v>
      </c>
      <c r="Q803" s="53">
        <v>0.13513333333333299</v>
      </c>
      <c r="R803" s="53">
        <v>0.49727692307692301</v>
      </c>
      <c r="S803" s="53">
        <v>7.8999999999999505E-3</v>
      </c>
      <c r="T803" s="53">
        <v>-2.50632847809129E-17</v>
      </c>
      <c r="U803" s="53">
        <v>-2.49973652888258E-17</v>
      </c>
      <c r="V803" s="53">
        <v>0.1133</v>
      </c>
      <c r="W803" s="53">
        <v>-2.5590640717609899E-17</v>
      </c>
      <c r="X803" s="53">
        <v>2.0366666666666599E-2</v>
      </c>
      <c r="Y803" s="53">
        <v>9.9999999999980009E-4</v>
      </c>
      <c r="Z803" s="53">
        <v>4.9999999999977504E-4</v>
      </c>
      <c r="AA803" s="53">
        <v>1.9999999999997602E-3</v>
      </c>
      <c r="AB803" s="53">
        <v>-9.3175467341666305E-17</v>
      </c>
      <c r="AC803" s="53">
        <v>-3.1897227914523502E-17</v>
      </c>
      <c r="AD803" s="53">
        <v>-2.5331126085603698E-16</v>
      </c>
      <c r="AE803" s="53">
        <v>0.20066666666666699</v>
      </c>
      <c r="AF803" s="53">
        <v>-9.0327051394112297E-18</v>
      </c>
      <c r="AG803" s="53">
        <v>-3.1816563272890602E-17</v>
      </c>
      <c r="AH803" s="53">
        <v>2.0466666666666598E-2</v>
      </c>
      <c r="AI803" s="53">
        <v>6.1666666666663804E-3</v>
      </c>
      <c r="AJ803" s="53">
        <v>8.7666666666664193E-3</v>
      </c>
      <c r="AK803" s="53">
        <v>3.1999999999996601E-3</v>
      </c>
      <c r="AL803" s="53">
        <v>0.185822222222222</v>
      </c>
      <c r="AM803" s="53">
        <v>-2.0047852267168801E-16</v>
      </c>
      <c r="AN803" s="53">
        <v>1.9781045254160099E-5</v>
      </c>
      <c r="AO803" s="53">
        <v>5.3585435217087304E-3</v>
      </c>
      <c r="AP803" s="53">
        <v>8.6200939844974303E-2</v>
      </c>
      <c r="AQ803" s="53">
        <v>1.77787320879563E-2</v>
      </c>
      <c r="AR803" s="53">
        <v>1.21340955367738E-4</v>
      </c>
      <c r="AS803" s="53">
        <v>2.2204460492503101E-16</v>
      </c>
      <c r="AT803" s="53">
        <v>6.6292676653761297E-5</v>
      </c>
      <c r="AU803" s="53">
        <v>7.8221330131377304E-2</v>
      </c>
      <c r="AV803" s="53">
        <v>9.5230298411223305E-6</v>
      </c>
      <c r="AW803" s="53">
        <v>7.3772252765448895E-2</v>
      </c>
      <c r="AX803" s="53">
        <v>4.6177899673989297E-7</v>
      </c>
      <c r="AY803" s="53">
        <v>2.3960657062687099E-3</v>
      </c>
      <c r="AZ803" s="53">
        <v>2.2204460492503101E-16</v>
      </c>
      <c r="BA803" s="53">
        <v>2.2204460492503101E-16</v>
      </c>
      <c r="BB803" s="53">
        <v>2.5595710476317298E-3</v>
      </c>
      <c r="BC803" s="53">
        <v>2.2204460492503101E-16</v>
      </c>
      <c r="BD803" s="53">
        <v>7.6477518882031104E-4</v>
      </c>
      <c r="BE803" s="53">
        <v>2.5898805833524901E-9</v>
      </c>
      <c r="BF803" s="53">
        <v>2.2204460492503101E-16</v>
      </c>
      <c r="BG803" s="53">
        <v>3.0574717946858002E-3</v>
      </c>
      <c r="BH803" s="53">
        <v>0.425386550075944</v>
      </c>
      <c r="BI803" s="53">
        <v>1.5542013930798199E-2</v>
      </c>
      <c r="BJ803" s="53">
        <v>9.8148458122183407E-6</v>
      </c>
      <c r="BK803" s="53">
        <v>0.25592625568828797</v>
      </c>
      <c r="BL803" s="53">
        <v>1.73695297471852E-12</v>
      </c>
      <c r="BN803" s="5">
        <f t="shared" si="56"/>
        <v>0</v>
      </c>
      <c r="BO803" s="5">
        <f t="shared" si="57"/>
        <v>0</v>
      </c>
      <c r="BQ803" s="5">
        <f t="shared" si="58"/>
        <v>0</v>
      </c>
      <c r="BR803" s="5">
        <f t="shared" si="59"/>
        <v>0</v>
      </c>
    </row>
    <row r="804" spans="1:70" x14ac:dyDescent="0.35">
      <c r="A804">
        <v>803</v>
      </c>
      <c r="B804" t="s">
        <v>2193</v>
      </c>
      <c r="C804">
        <v>5.5</v>
      </c>
      <c r="D804">
        <v>2.6</v>
      </c>
      <c r="E804">
        <v>2.2000000000000002</v>
      </c>
      <c r="F804">
        <v>2.12</v>
      </c>
      <c r="G804">
        <v>2.5</v>
      </c>
      <c r="H804">
        <v>1.18</v>
      </c>
      <c r="I804">
        <v>47.27</v>
      </c>
      <c r="K804" t="s">
        <v>2102</v>
      </c>
      <c r="L804">
        <v>2750</v>
      </c>
      <c r="M804" t="s">
        <v>104</v>
      </c>
      <c r="N804" t="s">
        <v>1370</v>
      </c>
      <c r="O804" s="53">
        <v>1.8499999999999999E-2</v>
      </c>
      <c r="P804" s="53">
        <v>6.4733333333333198E-2</v>
      </c>
      <c r="Q804" s="53">
        <v>0.13513333333333299</v>
      </c>
      <c r="R804" s="53">
        <v>0.49727692307692301</v>
      </c>
      <c r="S804" s="53">
        <v>7.8999999999999505E-3</v>
      </c>
      <c r="T804" s="53">
        <v>-2.50632847809129E-17</v>
      </c>
      <c r="U804" s="53">
        <v>-2.49973652888258E-17</v>
      </c>
      <c r="V804" s="53">
        <v>0.1133</v>
      </c>
      <c r="W804" s="53">
        <v>-2.5590640717609899E-17</v>
      </c>
      <c r="X804" s="53">
        <v>2.0366666666666599E-2</v>
      </c>
      <c r="Y804" s="53">
        <v>9.9999999999980009E-4</v>
      </c>
      <c r="Z804" s="53">
        <v>4.9999999999977504E-4</v>
      </c>
      <c r="AA804" s="53">
        <v>1.9999999999997602E-3</v>
      </c>
      <c r="AB804" s="53">
        <v>-9.3175467341666305E-17</v>
      </c>
      <c r="AC804" s="53">
        <v>-3.1897227914523502E-17</v>
      </c>
      <c r="AD804" s="53">
        <v>-2.5331126085603698E-16</v>
      </c>
      <c r="AE804" s="53">
        <v>0.20066666666666699</v>
      </c>
      <c r="AF804" s="53">
        <v>-9.0327051394112297E-18</v>
      </c>
      <c r="AG804" s="53">
        <v>-3.1816563272890602E-17</v>
      </c>
      <c r="AH804" s="53">
        <v>2.0466666666666598E-2</v>
      </c>
      <c r="AI804" s="53">
        <v>6.1666666666663804E-3</v>
      </c>
      <c r="AJ804" s="53">
        <v>8.7666666666664193E-3</v>
      </c>
      <c r="AK804" s="53">
        <v>3.1999999999996601E-3</v>
      </c>
      <c r="AL804" s="53">
        <v>0.185822222222222</v>
      </c>
      <c r="AM804" s="53">
        <v>-2.0047852267168801E-16</v>
      </c>
      <c r="AN804" s="53">
        <v>1.9781045254160099E-5</v>
      </c>
      <c r="AO804" s="53">
        <v>5.3585435217087304E-3</v>
      </c>
      <c r="AP804" s="53">
        <v>8.6200939844974303E-2</v>
      </c>
      <c r="AQ804" s="53">
        <v>1.77787320879563E-2</v>
      </c>
      <c r="AR804" s="53">
        <v>1.21340955367738E-4</v>
      </c>
      <c r="AS804" s="53">
        <v>2.2204460492503101E-16</v>
      </c>
      <c r="AT804" s="53">
        <v>6.6292676653761297E-5</v>
      </c>
      <c r="AU804" s="53">
        <v>7.8221330131377304E-2</v>
      </c>
      <c r="AV804" s="53">
        <v>9.5230298411223305E-6</v>
      </c>
      <c r="AW804" s="53">
        <v>7.3772252765448895E-2</v>
      </c>
      <c r="AX804" s="53">
        <v>4.6177899673989297E-7</v>
      </c>
      <c r="AY804" s="53">
        <v>2.3960657062687099E-3</v>
      </c>
      <c r="AZ804" s="53">
        <v>2.2204460492503101E-16</v>
      </c>
      <c r="BA804" s="53">
        <v>2.2204460492503101E-16</v>
      </c>
      <c r="BB804" s="53">
        <v>2.5595710476317298E-3</v>
      </c>
      <c r="BC804" s="53">
        <v>2.2204460492503101E-16</v>
      </c>
      <c r="BD804" s="53">
        <v>7.6477518882031104E-4</v>
      </c>
      <c r="BE804" s="53">
        <v>2.5898805833524901E-9</v>
      </c>
      <c r="BF804" s="53">
        <v>2.2204460492503101E-16</v>
      </c>
      <c r="BG804" s="53">
        <v>3.0574717946858002E-3</v>
      </c>
      <c r="BH804" s="53">
        <v>0.425386550075944</v>
      </c>
      <c r="BI804" s="53">
        <v>1.5542013930798199E-2</v>
      </c>
      <c r="BJ804" s="53">
        <v>9.8148458122183407E-6</v>
      </c>
      <c r="BK804" s="53">
        <v>0.25592625568828797</v>
      </c>
      <c r="BL804" s="53">
        <v>1.73695297471852E-12</v>
      </c>
      <c r="BN804" s="5">
        <f t="shared" si="56"/>
        <v>0</v>
      </c>
      <c r="BO804" s="5">
        <f t="shared" si="57"/>
        <v>0</v>
      </c>
      <c r="BQ804" s="5">
        <f t="shared" si="58"/>
        <v>0</v>
      </c>
      <c r="BR804" s="5">
        <f t="shared" si="59"/>
        <v>0</v>
      </c>
    </row>
    <row r="805" spans="1:70" x14ac:dyDescent="0.35">
      <c r="A805">
        <v>804</v>
      </c>
      <c r="B805" t="s">
        <v>2194</v>
      </c>
      <c r="C805">
        <v>5.2</v>
      </c>
      <c r="D805">
        <v>2.8</v>
      </c>
      <c r="E805">
        <v>2.2999999999999998</v>
      </c>
      <c r="F805">
        <v>1.86</v>
      </c>
      <c r="G805">
        <v>2.2599999999999998</v>
      </c>
      <c r="H805">
        <v>1.22</v>
      </c>
      <c r="I805">
        <v>53.85</v>
      </c>
      <c r="K805" t="s">
        <v>2102</v>
      </c>
      <c r="L805">
        <v>2750</v>
      </c>
      <c r="M805" t="s">
        <v>104</v>
      </c>
      <c r="N805" t="s">
        <v>1370</v>
      </c>
      <c r="O805" s="53">
        <v>2.26333333333333E-2</v>
      </c>
      <c r="P805" s="53">
        <v>0.1162</v>
      </c>
      <c r="Q805" s="53">
        <v>0.747966666666667</v>
      </c>
      <c r="R805" s="53">
        <v>0.81013333333333404</v>
      </c>
      <c r="S805" s="53">
        <v>-1.47160061914064E-16</v>
      </c>
      <c r="T805" s="53">
        <v>-2.62290189567693E-17</v>
      </c>
      <c r="U805" s="53">
        <v>-2.8876206981109901E-17</v>
      </c>
      <c r="V805" s="53">
        <v>1.87333333333333E-2</v>
      </c>
      <c r="W805" s="53">
        <v>-2.6506574712925599E-17</v>
      </c>
      <c r="X805" s="53">
        <v>6.7666666666664696E-3</v>
      </c>
      <c r="Y805" s="53">
        <v>-1.59372515184941E-16</v>
      </c>
      <c r="Z805" s="53">
        <v>-2.1771473512899301E-16</v>
      </c>
      <c r="AA805" s="53">
        <v>-2.6723068202727499E-16</v>
      </c>
      <c r="AB805" s="53">
        <v>-9.9420471855182801E-17</v>
      </c>
      <c r="AC805" s="53">
        <v>-2.8577834543241902E-17</v>
      </c>
      <c r="AD805" s="53">
        <v>-2.4787116803537402E-16</v>
      </c>
      <c r="AE805" s="53">
        <v>0.131066666666667</v>
      </c>
      <c r="AF805" s="53">
        <v>-9.1281149305899597E-18</v>
      </c>
      <c r="AG805" s="53">
        <v>-3.1820032719842597E-17</v>
      </c>
      <c r="AH805" s="53">
        <v>2.5999999999998702E-3</v>
      </c>
      <c r="AI805" s="53">
        <v>6.6666666666635504E-4</v>
      </c>
      <c r="AJ805" s="53">
        <v>3.9999999999967801E-4</v>
      </c>
      <c r="AK805" s="53">
        <v>7.8799999999999995E-2</v>
      </c>
      <c r="AL805" s="53">
        <v>1.07666666666666E-2</v>
      </c>
      <c r="AM805" s="53">
        <v>-2.4198698600486099E-16</v>
      </c>
      <c r="AN805" s="53">
        <v>1.0282452274162201E-2</v>
      </c>
      <c r="AO805" s="53">
        <v>0.70095548702146704</v>
      </c>
      <c r="AP805" s="53">
        <v>7.5381643736048803E-5</v>
      </c>
      <c r="AQ805" s="53">
        <v>9.7234593224124997E-9</v>
      </c>
      <c r="AR805" s="53">
        <v>3.0585892666652498E-3</v>
      </c>
      <c r="AS805" s="53">
        <v>4.9020845548062098E-11</v>
      </c>
      <c r="AT805" s="53">
        <v>1.38250994588852E-5</v>
      </c>
      <c r="AU805" s="53">
        <v>0.13576053336729099</v>
      </c>
      <c r="AV805" s="53">
        <v>7.8706587607847601E-6</v>
      </c>
      <c r="AW805" s="53">
        <v>0.37055112773197002</v>
      </c>
      <c r="AX805" s="53">
        <v>3.4477616690682299E-11</v>
      </c>
      <c r="AY805" s="53">
        <v>2.4454932700381199E-5</v>
      </c>
      <c r="AZ805" s="53">
        <v>2.2204460492503101E-16</v>
      </c>
      <c r="BA805" s="53">
        <v>2.2204460492503101E-16</v>
      </c>
      <c r="BB805" s="53">
        <v>1.06693831801929E-4</v>
      </c>
      <c r="BC805" s="53">
        <v>2.2204460492503101E-16</v>
      </c>
      <c r="BD805" s="53">
        <v>1.17698960177267E-4</v>
      </c>
      <c r="BE805" s="53">
        <v>9.9942738253101703E-5</v>
      </c>
      <c r="BF805" s="53">
        <v>2.2204460492503101E-16</v>
      </c>
      <c r="BG805" s="53">
        <v>6.9321654416215704E-4</v>
      </c>
      <c r="BH805" s="53">
        <v>0.607972592723109</v>
      </c>
      <c r="BI805" s="53">
        <v>1.11350839881501E-5</v>
      </c>
      <c r="BJ805" s="53">
        <v>9.7543322633964803E-4</v>
      </c>
      <c r="BK805" s="53">
        <v>2.03800177716447E-2</v>
      </c>
      <c r="BL805" s="53">
        <v>2.2204460492503101E-16</v>
      </c>
      <c r="BN805" s="5">
        <f t="shared" si="56"/>
        <v>2</v>
      </c>
      <c r="BO805" s="5">
        <f t="shared" si="57"/>
        <v>1</v>
      </c>
      <c r="BQ805" s="5">
        <f t="shared" si="58"/>
        <v>2</v>
      </c>
      <c r="BR805" s="5">
        <f t="shared" si="59"/>
        <v>2</v>
      </c>
    </row>
    <row r="806" spans="1:70" x14ac:dyDescent="0.35">
      <c r="A806">
        <v>805</v>
      </c>
      <c r="B806" t="s">
        <v>2195</v>
      </c>
      <c r="C806">
        <v>5.5</v>
      </c>
      <c r="D806">
        <v>2.8</v>
      </c>
      <c r="E806">
        <v>2.6</v>
      </c>
      <c r="F806">
        <v>1.96</v>
      </c>
      <c r="G806">
        <v>2.12</v>
      </c>
      <c r="H806">
        <v>1.08</v>
      </c>
      <c r="I806">
        <v>50.91</v>
      </c>
      <c r="K806" t="s">
        <v>2102</v>
      </c>
      <c r="L806">
        <v>2750</v>
      </c>
      <c r="M806" t="s">
        <v>104</v>
      </c>
      <c r="N806" t="s">
        <v>1370</v>
      </c>
      <c r="O806" s="53">
        <v>6.4100000000000004E-2</v>
      </c>
      <c r="P806" s="53">
        <v>8.7633333333333299E-2</v>
      </c>
      <c r="Q806" s="53">
        <v>0.22893333333333299</v>
      </c>
      <c r="R806" s="53">
        <v>0.472304761904762</v>
      </c>
      <c r="S806" s="53">
        <v>-1.66922031752392E-16</v>
      </c>
      <c r="T806" s="53">
        <v>-2.71727085277007E-17</v>
      </c>
      <c r="U806" s="53">
        <v>-2.8787736083835099E-17</v>
      </c>
      <c r="V806" s="53">
        <v>4.3566666666666698E-2</v>
      </c>
      <c r="W806" s="53">
        <v>-2.73114864057789E-17</v>
      </c>
      <c r="X806" s="53">
        <v>3.9566666666666597E-2</v>
      </c>
      <c r="Y806" s="53">
        <v>9.9999999999980096E-4</v>
      </c>
      <c r="Z806" s="53">
        <v>4.9999999999977395E-4</v>
      </c>
      <c r="AA806" s="53">
        <v>-2.7733371155136398E-16</v>
      </c>
      <c r="AB806" s="53">
        <v>6.6666666666657297E-4</v>
      </c>
      <c r="AC806" s="53">
        <v>-3.2409838701674699E-17</v>
      </c>
      <c r="AD806" s="53">
        <v>-2.8854696410007801E-16</v>
      </c>
      <c r="AE806" s="53">
        <v>8.7466666666666706E-2</v>
      </c>
      <c r="AF806" s="53">
        <v>-9.2963831077597107E-18</v>
      </c>
      <c r="AG806" s="53">
        <v>-3.1851257742410199E-17</v>
      </c>
      <c r="AH806" s="53">
        <v>8.5666666666665992E-3</v>
      </c>
      <c r="AI806" s="53">
        <v>-3.1227798125144099E-16</v>
      </c>
      <c r="AJ806" s="53">
        <v>-4.30405711071558E-16</v>
      </c>
      <c r="AK806" s="53">
        <v>6.6666666666634605E-4</v>
      </c>
      <c r="AL806" s="53">
        <v>0.28453333333333303</v>
      </c>
      <c r="AM806" s="53">
        <v>-2.6098567751375898E-16</v>
      </c>
      <c r="AN806" s="53">
        <v>1.7151537370608001E-2</v>
      </c>
      <c r="AO806" s="53">
        <v>1.83185130347162E-2</v>
      </c>
      <c r="AP806" s="53">
        <v>6.42002345667345E-5</v>
      </c>
      <c r="AQ806" s="53">
        <v>4.9894729888594599E-5</v>
      </c>
      <c r="AR806" s="53">
        <v>6.9340199561018102E-3</v>
      </c>
      <c r="AS806" s="53">
        <v>1.3707132227700001E-10</v>
      </c>
      <c r="AT806" s="53">
        <v>4.3255587576984597E-5</v>
      </c>
      <c r="AU806" s="53">
        <v>0.24009814605617</v>
      </c>
      <c r="AV806" s="53">
        <v>9.8864793032443296E-5</v>
      </c>
      <c r="AW806" s="53">
        <v>0.295332163575794</v>
      </c>
      <c r="AX806" s="53">
        <v>7.6085394685482399E-8</v>
      </c>
      <c r="AY806" s="53">
        <v>1.5635375086245501E-3</v>
      </c>
      <c r="AZ806" s="53">
        <v>2.2204460492503101E-16</v>
      </c>
      <c r="BA806" s="53">
        <v>2.2204460492503101E-16</v>
      </c>
      <c r="BB806" s="53">
        <v>8.4977446662847205E-4</v>
      </c>
      <c r="BC806" s="53">
        <v>2.2204460492503101E-16</v>
      </c>
      <c r="BD806" s="53">
        <v>1.2340631550673399E-3</v>
      </c>
      <c r="BE806" s="53">
        <v>9.1169101470484503E-7</v>
      </c>
      <c r="BF806" s="53">
        <v>2.2204460492503101E-16</v>
      </c>
      <c r="BG806" s="53">
        <v>1.18287117394839E-4</v>
      </c>
      <c r="BH806" s="53">
        <v>0.370182011087695</v>
      </c>
      <c r="BI806" s="53">
        <v>3.56340052246882E-5</v>
      </c>
      <c r="BJ806" s="53">
        <v>7.92446039681741E-3</v>
      </c>
      <c r="BK806" s="53">
        <v>0.109636542504539</v>
      </c>
      <c r="BL806" s="53">
        <v>2.2204460492503101E-16</v>
      </c>
      <c r="BN806" s="5">
        <f t="shared" si="56"/>
        <v>0</v>
      </c>
      <c r="BO806" s="5">
        <f t="shared" si="57"/>
        <v>0</v>
      </c>
      <c r="BQ806" s="5">
        <f t="shared" si="58"/>
        <v>0</v>
      </c>
      <c r="BR806" s="5">
        <f t="shared" si="59"/>
        <v>0</v>
      </c>
    </row>
    <row r="807" spans="1:70" x14ac:dyDescent="0.35">
      <c r="A807">
        <v>806</v>
      </c>
      <c r="B807" t="s">
        <v>2196</v>
      </c>
      <c r="C807">
        <v>5.6</v>
      </c>
      <c r="D807">
        <v>2.5</v>
      </c>
      <c r="E807">
        <v>2.2999999999999998</v>
      </c>
      <c r="F807">
        <v>2.2400000000000002</v>
      </c>
      <c r="G807">
        <v>2.4300000000000002</v>
      </c>
      <c r="H807">
        <v>1.0900000000000001</v>
      </c>
      <c r="I807">
        <v>44.64</v>
      </c>
      <c r="K807" t="s">
        <v>2102</v>
      </c>
      <c r="L807">
        <v>2750</v>
      </c>
      <c r="M807" t="s">
        <v>104</v>
      </c>
      <c r="N807" t="s">
        <v>1370</v>
      </c>
      <c r="O807" s="53">
        <v>5.30333333333333E-2</v>
      </c>
      <c r="P807" s="53">
        <v>4.0366666666666398E-2</v>
      </c>
      <c r="Q807" s="53">
        <v>7.1099999999999997E-2</v>
      </c>
      <c r="R807" s="53">
        <v>0.323566666666667</v>
      </c>
      <c r="S807" s="53">
        <v>9.49333333333333E-2</v>
      </c>
      <c r="T807" s="53">
        <v>7.4999999999998299E-4</v>
      </c>
      <c r="U807" s="53">
        <v>9.7333333333333195E-3</v>
      </c>
      <c r="V807" s="53">
        <v>0.31576666666666697</v>
      </c>
      <c r="W807" s="53">
        <v>1.1999999999999799E-3</v>
      </c>
      <c r="X807" s="53">
        <v>5.4999999999997802E-3</v>
      </c>
      <c r="Y807" s="53">
        <v>-1.8485213360008901E-16</v>
      </c>
      <c r="Z807" s="53">
        <v>-2.8319013800626199E-16</v>
      </c>
      <c r="AA807" s="53">
        <v>4.4999999999997204E-3</v>
      </c>
      <c r="AB807" s="53">
        <v>1.06666666666666E-2</v>
      </c>
      <c r="AC807" s="53">
        <v>-3.3475826277662397E-17</v>
      </c>
      <c r="AD807" s="53">
        <v>9.4999999999997708E-3</v>
      </c>
      <c r="AE807" s="53">
        <v>6.59E-2</v>
      </c>
      <c r="AF807" s="53">
        <v>-9.2356677861005207E-18</v>
      </c>
      <c r="AG807" s="53">
        <v>-3.1844318848506197E-17</v>
      </c>
      <c r="AH807" s="53">
        <v>2.4166666666666701E-2</v>
      </c>
      <c r="AI807" s="53">
        <v>-3.0467295353275899E-16</v>
      </c>
      <c r="AJ807" s="53">
        <v>2.51999999999999E-2</v>
      </c>
      <c r="AK807" s="53">
        <v>7.6666666666664E-3</v>
      </c>
      <c r="AL807" s="53">
        <v>0.35095555555555602</v>
      </c>
      <c r="AM807" s="53">
        <v>-2.4219515282197802E-16</v>
      </c>
      <c r="AN807" s="53">
        <v>2.8323837863076899E-5</v>
      </c>
      <c r="AO807" s="53">
        <v>1.2387724834275E-5</v>
      </c>
      <c r="AP807" s="53">
        <v>0.21477163305104799</v>
      </c>
      <c r="AQ807" s="53">
        <v>0.80835092307853895</v>
      </c>
      <c r="AR807" s="53">
        <v>1.9587805086269499E-4</v>
      </c>
      <c r="AS807" s="53">
        <v>2.2204460492503101E-16</v>
      </c>
      <c r="AT807" s="53">
        <v>1.08829952009627E-4</v>
      </c>
      <c r="AU807" s="53">
        <v>0.117879658469753</v>
      </c>
      <c r="AV807" s="53">
        <v>1.26581347476916E-5</v>
      </c>
      <c r="AW807" s="53">
        <v>5.2100337533659898E-2</v>
      </c>
      <c r="AX807" s="53">
        <v>2.6478533798683701E-5</v>
      </c>
      <c r="AY807" s="53">
        <v>9.1003754318875994E-3</v>
      </c>
      <c r="AZ807" s="53">
        <v>2.2204460492503101E-16</v>
      </c>
      <c r="BA807" s="53">
        <v>2.2204460492503101E-16</v>
      </c>
      <c r="BB807" s="53">
        <v>7.4734063011568704E-3</v>
      </c>
      <c r="BC807" s="53">
        <v>2.2204460492503101E-16</v>
      </c>
      <c r="BD807" s="53">
        <v>2.6204724026040798E-3</v>
      </c>
      <c r="BE807" s="53">
        <v>5.3337987238050896E-13</v>
      </c>
      <c r="BF807" s="53">
        <v>2.2204460492503101E-16</v>
      </c>
      <c r="BG807" s="53">
        <v>3.4468026994488102E-3</v>
      </c>
      <c r="BH807" s="53">
        <v>0.27248061224368703</v>
      </c>
      <c r="BI807" s="53">
        <v>3.6061357076478603E-2</v>
      </c>
      <c r="BJ807" s="53">
        <v>3.8065229910194902E-5</v>
      </c>
      <c r="BK807" s="53">
        <v>0.55408210995535201</v>
      </c>
      <c r="BL807" s="53">
        <v>5.1812117729541299E-10</v>
      </c>
      <c r="BN807" s="5">
        <f t="shared" si="56"/>
        <v>0</v>
      </c>
      <c r="BO807" s="5">
        <f t="shared" si="57"/>
        <v>1</v>
      </c>
      <c r="BQ807" s="5">
        <f t="shared" si="58"/>
        <v>0</v>
      </c>
      <c r="BR807" s="5">
        <f t="shared" si="59"/>
        <v>2</v>
      </c>
    </row>
    <row r="808" spans="1:70" x14ac:dyDescent="0.35">
      <c r="A808">
        <v>807</v>
      </c>
      <c r="B808" t="s">
        <v>2197</v>
      </c>
      <c r="C808">
        <v>5.7</v>
      </c>
      <c r="D808">
        <v>2.4</v>
      </c>
      <c r="E808">
        <v>2.2999999999999998</v>
      </c>
      <c r="F808">
        <v>2.38</v>
      </c>
      <c r="G808">
        <v>2.48</v>
      </c>
      <c r="H808">
        <v>1.04</v>
      </c>
      <c r="I808">
        <v>42.11</v>
      </c>
      <c r="K808" t="s">
        <v>2102</v>
      </c>
      <c r="L808">
        <v>2750</v>
      </c>
      <c r="M808" t="s">
        <v>104</v>
      </c>
      <c r="N808" t="s">
        <v>1370</v>
      </c>
      <c r="O808" s="53">
        <v>8.5433333333333306E-2</v>
      </c>
      <c r="P808" s="53">
        <v>2.79999999999949E-3</v>
      </c>
      <c r="Q808" s="53">
        <v>1.39666666666666E-2</v>
      </c>
      <c r="R808" s="53">
        <v>0.157533333333333</v>
      </c>
      <c r="S808" s="53">
        <v>6.0499999999999998E-2</v>
      </c>
      <c r="T808" s="53">
        <v>-2.49522624784504E-17</v>
      </c>
      <c r="U808" s="53">
        <v>-2.7675778335734E-17</v>
      </c>
      <c r="V808" s="53">
        <v>0.587666666666667</v>
      </c>
      <c r="W808" s="53">
        <v>-2.5285329385837901E-17</v>
      </c>
      <c r="X808" s="53">
        <v>3.4999999999998001E-3</v>
      </c>
      <c r="Y808" s="53">
        <v>-1.7835732890603101E-16</v>
      </c>
      <c r="Z808" s="53">
        <v>-2.8788083028530299E-16</v>
      </c>
      <c r="AA808" s="53">
        <v>4.3566666666666601E-2</v>
      </c>
      <c r="AB808" s="53">
        <v>7.4999999999999902E-3</v>
      </c>
      <c r="AC808" s="53">
        <v>-3.3656237519164002E-17</v>
      </c>
      <c r="AD808" s="53">
        <v>-2.4212576388293901E-16</v>
      </c>
      <c r="AE808" s="53">
        <v>4.7899999999999998E-2</v>
      </c>
      <c r="AF808" s="53">
        <v>-9.1766871879173096E-18</v>
      </c>
      <c r="AG808" s="53">
        <v>-3.1800950761606798E-17</v>
      </c>
      <c r="AH808" s="53">
        <v>6.6666666666653003E-4</v>
      </c>
      <c r="AI808" s="53">
        <v>-3.6576297546275799E-16</v>
      </c>
      <c r="AJ808" s="53">
        <v>8.9299999999999893E-2</v>
      </c>
      <c r="AK808" s="53">
        <v>5.9999999999997304E-3</v>
      </c>
      <c r="AL808" s="53">
        <v>0.70150000000000001</v>
      </c>
      <c r="AM808" s="53">
        <v>-2.4219515282197802E-16</v>
      </c>
      <c r="AN808" s="53">
        <v>1.7698546814395301E-6</v>
      </c>
      <c r="AO808" s="53">
        <v>1.7905324781555201E-8</v>
      </c>
      <c r="AP808" s="53">
        <v>0.41433210591292002</v>
      </c>
      <c r="AQ808" s="53">
        <v>0.99297808272601296</v>
      </c>
      <c r="AR808" s="53">
        <v>6.1401576510816195E-5</v>
      </c>
      <c r="AS808" s="53">
        <v>2.2204460492503101E-16</v>
      </c>
      <c r="AT808" s="53">
        <v>2.8838072356367499E-4</v>
      </c>
      <c r="AU808" s="53">
        <v>0.10223201924177</v>
      </c>
      <c r="AV808" s="53">
        <v>5.0406878416862001E-6</v>
      </c>
      <c r="AW808" s="53">
        <v>1.44186068224739E-2</v>
      </c>
      <c r="AX808" s="53">
        <v>9.9269722337161706E-4</v>
      </c>
      <c r="AY808" s="53">
        <v>4.3584201378203298E-3</v>
      </c>
      <c r="AZ808" s="53">
        <v>2.2204460492503101E-16</v>
      </c>
      <c r="BA808" s="53">
        <v>2.2204460492503101E-16</v>
      </c>
      <c r="BB808" s="53">
        <v>4.8287480872429098E-3</v>
      </c>
      <c r="BC808" s="53">
        <v>2.2204460492503101E-16</v>
      </c>
      <c r="BD808" s="53">
        <v>7.30981593458892E-3</v>
      </c>
      <c r="BE808" s="53">
        <v>2.2204460492503101E-16</v>
      </c>
      <c r="BF808" s="53">
        <v>2.2204460492503101E-16</v>
      </c>
      <c r="BG808" s="53">
        <v>3.5603482767630102E-3</v>
      </c>
      <c r="BH808" s="53">
        <v>9.15653881748376E-2</v>
      </c>
      <c r="BI808" s="53">
        <v>8.5472553485552702E-2</v>
      </c>
      <c r="BJ808" s="53">
        <v>6.7617632391618303E-6</v>
      </c>
      <c r="BK808" s="53">
        <v>0.65901061102312897</v>
      </c>
      <c r="BL808" s="53">
        <v>9.6660499648180995E-8</v>
      </c>
      <c r="BN808" s="5">
        <f t="shared" si="56"/>
        <v>1</v>
      </c>
      <c r="BO808" s="5">
        <f t="shared" si="57"/>
        <v>1</v>
      </c>
      <c r="BQ808" s="5">
        <f t="shared" si="58"/>
        <v>2</v>
      </c>
      <c r="BR808" s="5">
        <f t="shared" si="59"/>
        <v>2</v>
      </c>
    </row>
    <row r="809" spans="1:70" x14ac:dyDescent="0.35">
      <c r="A809">
        <v>808</v>
      </c>
      <c r="B809" t="s">
        <v>2198</v>
      </c>
      <c r="C809">
        <v>5.5</v>
      </c>
      <c r="D809">
        <v>2.6</v>
      </c>
      <c r="E809">
        <v>2.4</v>
      </c>
      <c r="F809">
        <v>2.12</v>
      </c>
      <c r="G809">
        <v>2.29</v>
      </c>
      <c r="H809">
        <v>1.08</v>
      </c>
      <c r="I809">
        <v>47.27</v>
      </c>
      <c r="K809" t="s">
        <v>2102</v>
      </c>
      <c r="L809">
        <v>2750</v>
      </c>
      <c r="M809" t="s">
        <v>104</v>
      </c>
      <c r="N809" t="s">
        <v>1370</v>
      </c>
      <c r="O809" s="53">
        <v>3.1399999999999997E-2</v>
      </c>
      <c r="P809" s="53">
        <v>6.17333333333333E-2</v>
      </c>
      <c r="Q809" s="53">
        <v>0.124133333333333</v>
      </c>
      <c r="R809" s="53">
        <v>0.396262637362637</v>
      </c>
      <c r="S809" s="53">
        <v>9.4999999999999408E-3</v>
      </c>
      <c r="T809" s="53">
        <v>3.7499999999999899E-3</v>
      </c>
      <c r="U809" s="53">
        <v>-2.8612529012761499E-17</v>
      </c>
      <c r="V809" s="53">
        <v>0.18686666666666699</v>
      </c>
      <c r="W809" s="53">
        <v>-2.67286193178506E-17</v>
      </c>
      <c r="X809" s="53">
        <v>3.0866666666666601E-2</v>
      </c>
      <c r="Y809" s="53">
        <v>9.9999999999980096E-4</v>
      </c>
      <c r="Z809" s="53">
        <v>4.9999999999977504E-4</v>
      </c>
      <c r="AA809" s="53">
        <v>4.9999999999972798E-4</v>
      </c>
      <c r="AB809" s="53">
        <v>6.66666666666585E-4</v>
      </c>
      <c r="AC809" s="53">
        <v>-3.3535674237583599E-17</v>
      </c>
      <c r="AD809" s="53">
        <v>2.1666666666663999E-3</v>
      </c>
      <c r="AE809" s="53">
        <v>9.8400000000000001E-2</v>
      </c>
      <c r="AF809" s="53">
        <v>-9.1281149305899597E-18</v>
      </c>
      <c r="AG809" s="53">
        <v>-3.1847788295458198E-17</v>
      </c>
      <c r="AH809" s="53">
        <v>2.6633333333333301E-2</v>
      </c>
      <c r="AI809" s="53">
        <v>3.9999999999997E-3</v>
      </c>
      <c r="AJ809" s="53">
        <v>9.9999999999969905E-4</v>
      </c>
      <c r="AK809" s="53">
        <v>8.6666666666663904E-3</v>
      </c>
      <c r="AL809" s="53">
        <v>0.32561111111111102</v>
      </c>
      <c r="AM809" s="53">
        <v>-2.4329149805879498E-16</v>
      </c>
      <c r="AN809" s="53">
        <v>7.7470068131213997E-4</v>
      </c>
      <c r="AO809" s="53">
        <v>2.9403156501320098E-4</v>
      </c>
      <c r="AP809" s="53">
        <v>1.1025983980977301E-2</v>
      </c>
      <c r="AQ809" s="53">
        <v>2.6597621732373799E-2</v>
      </c>
      <c r="AR809" s="53">
        <v>9.6088141676958002E-4</v>
      </c>
      <c r="AS809" s="53">
        <v>2.2204460492503101E-16</v>
      </c>
      <c r="AT809" s="53">
        <v>7.5450221196313101E-5</v>
      </c>
      <c r="AU809" s="53">
        <v>0.25653546750532502</v>
      </c>
      <c r="AV809" s="53">
        <v>2.4578973438435101E-5</v>
      </c>
      <c r="AW809" s="53">
        <v>0.12573310025147899</v>
      </c>
      <c r="AX809" s="53">
        <v>4.2480582086771301E-6</v>
      </c>
      <c r="AY809" s="53">
        <v>4.5756876509275698E-3</v>
      </c>
      <c r="AZ809" s="53">
        <v>2.2204460492503101E-16</v>
      </c>
      <c r="BA809" s="53">
        <v>2.2204460492503101E-16</v>
      </c>
      <c r="BB809" s="53">
        <v>2.6296303988863502E-3</v>
      </c>
      <c r="BC809" s="53">
        <v>2.2204460492503101E-16</v>
      </c>
      <c r="BD809" s="53">
        <v>2.0474021407208302E-3</v>
      </c>
      <c r="BE809" s="53">
        <v>2.7127762451199398E-10</v>
      </c>
      <c r="BF809" s="53">
        <v>2.2204460492503101E-16</v>
      </c>
      <c r="BG809" s="53">
        <v>1.0700141177284999E-3</v>
      </c>
      <c r="BH809" s="53">
        <v>0.32673217088679202</v>
      </c>
      <c r="BI809" s="53">
        <v>1.5379391354074601E-3</v>
      </c>
      <c r="BJ809" s="53">
        <v>6.1461537667592602E-4</v>
      </c>
      <c r="BK809" s="53">
        <v>0.35611043691101701</v>
      </c>
      <c r="BL809" s="53">
        <v>2.4537100015336301E-12</v>
      </c>
      <c r="BN809" s="5">
        <f t="shared" si="56"/>
        <v>0</v>
      </c>
      <c r="BO809" s="5">
        <f t="shared" si="57"/>
        <v>0</v>
      </c>
      <c r="BQ809" s="5">
        <f t="shared" si="58"/>
        <v>0</v>
      </c>
      <c r="BR809" s="5">
        <f t="shared" si="59"/>
        <v>0</v>
      </c>
    </row>
    <row r="810" spans="1:70" x14ac:dyDescent="0.35">
      <c r="A810">
        <v>809</v>
      </c>
      <c r="B810" t="s">
        <v>2199</v>
      </c>
      <c r="C810">
        <v>5.2</v>
      </c>
      <c r="D810">
        <v>2.5</v>
      </c>
      <c r="E810">
        <v>2.4</v>
      </c>
      <c r="F810">
        <v>2.08</v>
      </c>
      <c r="G810">
        <v>2.17</v>
      </c>
      <c r="H810">
        <v>1.04</v>
      </c>
      <c r="I810">
        <v>48.08</v>
      </c>
      <c r="K810" t="s">
        <v>2102</v>
      </c>
      <c r="L810">
        <v>2750</v>
      </c>
      <c r="M810" t="s">
        <v>104</v>
      </c>
      <c r="N810" t="s">
        <v>1370</v>
      </c>
      <c r="O810" s="53">
        <v>1.2800000000000001E-2</v>
      </c>
      <c r="P810" s="53">
        <v>0.162833333333333</v>
      </c>
      <c r="Q810" s="53">
        <v>0.25436666666666702</v>
      </c>
      <c r="R810" s="53">
        <v>0.201685714285714</v>
      </c>
      <c r="S810" s="53">
        <v>3.99999999999987E-3</v>
      </c>
      <c r="T810" s="53">
        <v>-2.5784929746919299E-17</v>
      </c>
      <c r="U810" s="53">
        <v>-2.7759045062580902E-17</v>
      </c>
      <c r="V810" s="53">
        <v>0.33260000000000001</v>
      </c>
      <c r="W810" s="53">
        <v>-2.5646151868841099E-17</v>
      </c>
      <c r="X810" s="53">
        <v>2.27999999999999E-2</v>
      </c>
      <c r="Y810" s="53">
        <v>1.0999999999999999E-2</v>
      </c>
      <c r="Z810" s="53">
        <v>-2.17853513007071E-16</v>
      </c>
      <c r="AA810" s="53">
        <v>4.9999999999972896E-4</v>
      </c>
      <c r="AB810" s="53">
        <v>3.0999999999998802E-3</v>
      </c>
      <c r="AC810" s="53">
        <v>-3.37707292685785E-17</v>
      </c>
      <c r="AD810" s="53">
        <v>-2.7279567493820902E-16</v>
      </c>
      <c r="AE810" s="53">
        <v>0.19670000000000001</v>
      </c>
      <c r="AF810" s="53">
        <v>-9.0864815671665194E-18</v>
      </c>
      <c r="AG810" s="53">
        <v>-3.1783603526847101E-17</v>
      </c>
      <c r="AH810" s="53">
        <v>1.89666666666666E-2</v>
      </c>
      <c r="AI810" s="53">
        <v>2.9999999999997E-3</v>
      </c>
      <c r="AJ810" s="53">
        <v>6.2166666666666599E-2</v>
      </c>
      <c r="AK810" s="53">
        <v>6.0933333333333298E-2</v>
      </c>
      <c r="AL810" s="53">
        <v>0.43960952380952401</v>
      </c>
      <c r="AM810" s="53">
        <v>-2.4326374248318001E-16</v>
      </c>
      <c r="AN810" s="53">
        <v>1.1494579670025699E-2</v>
      </c>
      <c r="AO810" s="53">
        <v>1.12075892778801E-3</v>
      </c>
      <c r="AP810" s="53">
        <v>2.30094234741337E-3</v>
      </c>
      <c r="AQ810" s="53">
        <v>8.3799447166971602E-3</v>
      </c>
      <c r="AR810" s="53">
        <v>2.2974135662342898E-3</v>
      </c>
      <c r="AS810" s="53">
        <v>5.8291095701729202E-12</v>
      </c>
      <c r="AT810" s="53">
        <v>3.31124303221202E-5</v>
      </c>
      <c r="AU810" s="53">
        <v>0.63670772315025204</v>
      </c>
      <c r="AV810" s="53">
        <v>7.2419618752107496E-6</v>
      </c>
      <c r="AW810" s="53">
        <v>0.167418833376209</v>
      </c>
      <c r="AX810" s="53">
        <v>1.5551001759315599E-6</v>
      </c>
      <c r="AY810" s="53">
        <v>2.2186990350617501E-3</v>
      </c>
      <c r="AZ810" s="53">
        <v>2.2204460492503101E-16</v>
      </c>
      <c r="BA810" s="53">
        <v>2.2204460492503101E-16</v>
      </c>
      <c r="BB810" s="53">
        <v>1.54692589585619E-3</v>
      </c>
      <c r="BC810" s="53">
        <v>2.2204460492503101E-16</v>
      </c>
      <c r="BD810" s="53">
        <v>2.6099595021781999E-3</v>
      </c>
      <c r="BE810" s="53">
        <v>1.3521932007920699E-9</v>
      </c>
      <c r="BF810" s="53">
        <v>2.2204460492503101E-16</v>
      </c>
      <c r="BG810" s="53">
        <v>5.0787129381236497E-4</v>
      </c>
      <c r="BH810" s="53">
        <v>0.36678143643071298</v>
      </c>
      <c r="BI810" s="53">
        <v>2.20193256764538E-4</v>
      </c>
      <c r="BJ810" s="53">
        <v>1.45278746994403E-2</v>
      </c>
      <c r="BK810" s="53">
        <v>0.36508866084764302</v>
      </c>
      <c r="BL810" s="53">
        <v>3.0307526106031602E-13</v>
      </c>
      <c r="BN810" s="5">
        <f t="shared" si="56"/>
        <v>0</v>
      </c>
      <c r="BO810" s="5">
        <f t="shared" si="57"/>
        <v>0</v>
      </c>
      <c r="BQ810" s="5">
        <f t="shared" si="58"/>
        <v>0</v>
      </c>
      <c r="BR810" s="5">
        <f t="shared" si="59"/>
        <v>1</v>
      </c>
    </row>
    <row r="811" spans="1:70" x14ac:dyDescent="0.35">
      <c r="A811">
        <v>810</v>
      </c>
      <c r="B811" t="s">
        <v>2200</v>
      </c>
      <c r="C811">
        <v>5</v>
      </c>
      <c r="D811">
        <v>2.5</v>
      </c>
      <c r="E811">
        <v>2.4</v>
      </c>
      <c r="F811">
        <v>2</v>
      </c>
      <c r="G811">
        <v>2.08</v>
      </c>
      <c r="H811">
        <v>1.04</v>
      </c>
      <c r="I811">
        <v>50</v>
      </c>
      <c r="K811" t="s">
        <v>2102</v>
      </c>
      <c r="L811">
        <v>2750</v>
      </c>
      <c r="M811" t="s">
        <v>104</v>
      </c>
      <c r="N811" t="s">
        <v>1370</v>
      </c>
      <c r="O811" s="53">
        <v>4.9099999999999998E-2</v>
      </c>
      <c r="P811" s="53">
        <v>0.36503878787878802</v>
      </c>
      <c r="Q811" s="53">
        <v>0.2954</v>
      </c>
      <c r="R811" s="53">
        <v>0.14783809523809499</v>
      </c>
      <c r="S811" s="53">
        <v>-1.23623333792011E-16</v>
      </c>
      <c r="T811" s="53">
        <v>-2.5951463200612999E-17</v>
      </c>
      <c r="U811" s="53">
        <v>-2.7800678426004298E-17</v>
      </c>
      <c r="V811" s="53">
        <v>0.29996666666666699</v>
      </c>
      <c r="W811" s="53">
        <v>-2.5535129566378598E-17</v>
      </c>
      <c r="X811" s="53">
        <v>3.0311111111111001E-2</v>
      </c>
      <c r="Y811" s="53">
        <v>1.7833333333333298E-2</v>
      </c>
      <c r="Z811" s="53">
        <v>3.99999999999786E-4</v>
      </c>
      <c r="AA811" s="53">
        <v>4.9999999999972798E-4</v>
      </c>
      <c r="AB811" s="53">
        <v>3.0999999999998802E-3</v>
      </c>
      <c r="AC811" s="53">
        <v>-3.2906836977541999E-17</v>
      </c>
      <c r="AD811" s="53">
        <v>-2.7225444121370399E-16</v>
      </c>
      <c r="AE811" s="53">
        <v>0.19719999999999999</v>
      </c>
      <c r="AF811" s="53">
        <v>-9.1922996992010999E-18</v>
      </c>
      <c r="AG811" s="53">
        <v>-3.1759317398183402E-17</v>
      </c>
      <c r="AH811" s="53">
        <v>1.32333333333333E-2</v>
      </c>
      <c r="AI811" s="53">
        <v>-2.9889979380470802E-16</v>
      </c>
      <c r="AJ811" s="53">
        <v>1.9999999999996401E-3</v>
      </c>
      <c r="AK811" s="53">
        <v>0.1951</v>
      </c>
      <c r="AL811" s="53">
        <v>0.292476190476191</v>
      </c>
      <c r="AM811" s="53">
        <v>-2.4326374248318001E-16</v>
      </c>
      <c r="AN811" s="53">
        <v>9.5996688064187596E-2</v>
      </c>
      <c r="AO811" s="53">
        <v>1.055756056296E-2</v>
      </c>
      <c r="AP811" s="53">
        <v>2.6433404594812201E-4</v>
      </c>
      <c r="AQ811" s="53">
        <v>9.4813786434170595E-5</v>
      </c>
      <c r="AR811" s="53">
        <v>6.5589592293454199E-3</v>
      </c>
      <c r="AS811" s="53">
        <v>1.0313762752386301E-9</v>
      </c>
      <c r="AT811" s="53">
        <v>1.6915637995651199E-5</v>
      </c>
      <c r="AU811" s="53">
        <v>0.79501524544651703</v>
      </c>
      <c r="AV811" s="53">
        <v>3.21595343542866E-6</v>
      </c>
      <c r="AW811" s="53">
        <v>0.26087063955158002</v>
      </c>
      <c r="AX811" s="53">
        <v>1.06306694712072E-7</v>
      </c>
      <c r="AY811" s="53">
        <v>4.2758578164923603E-4</v>
      </c>
      <c r="AZ811" s="53">
        <v>2.2204460492503101E-16</v>
      </c>
      <c r="BA811" s="53">
        <v>2.2204460492503101E-16</v>
      </c>
      <c r="BB811" s="53">
        <v>5.4549124824744002E-4</v>
      </c>
      <c r="BC811" s="53">
        <v>2.2204460492503101E-16</v>
      </c>
      <c r="BD811" s="53">
        <v>1.78769890583798E-3</v>
      </c>
      <c r="BE811" s="53">
        <v>4.7250891779599502E-8</v>
      </c>
      <c r="BF811" s="53">
        <v>2.2204460492503101E-16</v>
      </c>
      <c r="BG811" s="53">
        <v>3.0453612592677497E-4</v>
      </c>
      <c r="BH811" s="53">
        <v>0.43362237413538202</v>
      </c>
      <c r="BI811" s="53">
        <v>1.7278709431082201E-5</v>
      </c>
      <c r="BJ811" s="53">
        <v>9.7465638661396806E-2</v>
      </c>
      <c r="BK811" s="53">
        <v>0.219497315392507</v>
      </c>
      <c r="BL811" s="53">
        <v>2.2204460492503101E-16</v>
      </c>
      <c r="BN811" s="5">
        <f t="shared" si="56"/>
        <v>0</v>
      </c>
      <c r="BO811" s="5">
        <f t="shared" si="57"/>
        <v>1</v>
      </c>
      <c r="BQ811" s="5">
        <f t="shared" si="58"/>
        <v>0</v>
      </c>
      <c r="BR811" s="5">
        <f t="shared" si="59"/>
        <v>1</v>
      </c>
    </row>
    <row r="812" spans="1:70" x14ac:dyDescent="0.35">
      <c r="A812">
        <v>811</v>
      </c>
      <c r="B812" t="s">
        <v>2201</v>
      </c>
      <c r="C812">
        <v>5.2</v>
      </c>
      <c r="D812">
        <v>2.6</v>
      </c>
      <c r="E812">
        <v>2.8</v>
      </c>
      <c r="F812">
        <v>2</v>
      </c>
      <c r="G812">
        <v>1.86</v>
      </c>
      <c r="H812">
        <v>0.93</v>
      </c>
      <c r="I812">
        <v>50</v>
      </c>
      <c r="K812" t="s">
        <v>2102</v>
      </c>
      <c r="L812">
        <v>2750</v>
      </c>
      <c r="M812" t="s">
        <v>104</v>
      </c>
      <c r="N812" t="s">
        <v>1370</v>
      </c>
      <c r="O812" s="53">
        <v>0.1583</v>
      </c>
      <c r="P812" s="53">
        <v>0.115226666666667</v>
      </c>
      <c r="Q812" s="53">
        <v>0.25979999999999998</v>
      </c>
      <c r="R812" s="53">
        <v>6.3876190476190503E-2</v>
      </c>
      <c r="S812" s="53">
        <v>3.9999999999998396E-3</v>
      </c>
      <c r="T812" s="53">
        <v>-2.7339241981394501E-17</v>
      </c>
      <c r="U812" s="53">
        <v>-2.8827634723782602E-17</v>
      </c>
      <c r="V812" s="53">
        <v>0.52429999999999999</v>
      </c>
      <c r="W812" s="53">
        <v>-2.6201263381153699E-17</v>
      </c>
      <c r="X812" s="53">
        <v>0.185766666666667</v>
      </c>
      <c r="Y812" s="53">
        <v>2.7E-2</v>
      </c>
      <c r="Z812" s="53">
        <v>9.3333333333331502E-3</v>
      </c>
      <c r="AA812" s="53">
        <v>-2.7791657863929201E-16</v>
      </c>
      <c r="AB812" s="53">
        <v>-8.9955820570253299E-17</v>
      </c>
      <c r="AC812" s="53">
        <v>-3.4119408687249802E-17</v>
      </c>
      <c r="AD812" s="53">
        <v>2.39999999999973E-3</v>
      </c>
      <c r="AE812" s="53">
        <v>0.21176666666666699</v>
      </c>
      <c r="AF812" s="53">
        <v>-9.3328123007552204E-18</v>
      </c>
      <c r="AG812" s="53">
        <v>-3.1141755840735601E-17</v>
      </c>
      <c r="AH812" s="53">
        <v>1.34E-2</v>
      </c>
      <c r="AI812" s="53">
        <v>-2.9723445926777002E-16</v>
      </c>
      <c r="AJ812" s="53">
        <v>-4.6251891205883996E-16</v>
      </c>
      <c r="AK812" s="53">
        <v>0.34953333333333297</v>
      </c>
      <c r="AL812" s="53">
        <v>0.440674603174603</v>
      </c>
      <c r="AM812" s="53">
        <v>-2.5296431616084199E-16</v>
      </c>
      <c r="AN812" s="53">
        <v>0.221634908542652</v>
      </c>
      <c r="AO812" s="53">
        <v>1.1646733832019599E-3</v>
      </c>
      <c r="AP812" s="53">
        <v>1.5892872127048201E-6</v>
      </c>
      <c r="AQ812" s="53">
        <v>3.56064484791649E-3</v>
      </c>
      <c r="AR812" s="53">
        <v>2.7499262148381502E-2</v>
      </c>
      <c r="AS812" s="53">
        <v>4.7957818734542897E-6</v>
      </c>
      <c r="AT812" s="53">
        <v>1.48244654483357E-5</v>
      </c>
      <c r="AU812" s="53">
        <v>0.636883286172651</v>
      </c>
      <c r="AV812" s="53">
        <v>2.1934022273326101E-5</v>
      </c>
      <c r="AW812" s="53">
        <v>0.22039209273765101</v>
      </c>
      <c r="AX812" s="53">
        <v>1.13915618995633E-7</v>
      </c>
      <c r="AY812" s="53">
        <v>1.22586923893649E-3</v>
      </c>
      <c r="AZ812" s="53">
        <v>2.2204460492503101E-16</v>
      </c>
      <c r="BA812" s="53">
        <v>2.2204460492503101E-16</v>
      </c>
      <c r="BB812" s="53">
        <v>1.05576231953263E-3</v>
      </c>
      <c r="BC812" s="53">
        <v>2.2204460492503101E-16</v>
      </c>
      <c r="BD812" s="53">
        <v>6.8631853101577198E-3</v>
      </c>
      <c r="BE812" s="53">
        <v>1.47925448068352E-8</v>
      </c>
      <c r="BF812" s="53">
        <v>2.2204460492503101E-16</v>
      </c>
      <c r="BG812" s="53">
        <v>6.1999615032299802E-6</v>
      </c>
      <c r="BH812" s="53">
        <v>0.21206366892641701</v>
      </c>
      <c r="BI812" s="53">
        <v>4.4956991336760298E-6</v>
      </c>
      <c r="BJ812" s="53">
        <v>0.60810769307629398</v>
      </c>
      <c r="BK812" s="53">
        <v>0.19049835860553199</v>
      </c>
      <c r="BL812" s="53">
        <v>2.2204460492503101E-16</v>
      </c>
      <c r="BN812" s="5">
        <f t="shared" si="56"/>
        <v>0</v>
      </c>
      <c r="BO812" s="5">
        <f t="shared" si="57"/>
        <v>0</v>
      </c>
      <c r="BQ812" s="5">
        <f t="shared" si="58"/>
        <v>1</v>
      </c>
      <c r="BR812" s="5">
        <f t="shared" si="59"/>
        <v>2</v>
      </c>
    </row>
    <row r="813" spans="1:70" x14ac:dyDescent="0.35">
      <c r="A813">
        <v>812</v>
      </c>
      <c r="B813" t="s">
        <v>2202</v>
      </c>
      <c r="C813">
        <v>5.7</v>
      </c>
      <c r="D813">
        <v>3</v>
      </c>
      <c r="E813">
        <v>2.5</v>
      </c>
      <c r="F813">
        <v>1.9</v>
      </c>
      <c r="G813">
        <v>2.2799999999999998</v>
      </c>
      <c r="H813">
        <v>1.2</v>
      </c>
      <c r="I813">
        <v>52.63</v>
      </c>
      <c r="K813" t="s">
        <v>2102</v>
      </c>
      <c r="L813">
        <v>2750</v>
      </c>
      <c r="M813" t="s">
        <v>104</v>
      </c>
      <c r="N813" t="s">
        <v>1370</v>
      </c>
      <c r="O813" s="53">
        <v>9.9666666666666695E-2</v>
      </c>
      <c r="P813" s="53">
        <v>0.15493333333333301</v>
      </c>
      <c r="Q813" s="53">
        <v>0.20706666666666701</v>
      </c>
      <c r="R813" s="53">
        <v>0.93423333333333303</v>
      </c>
      <c r="S813" s="53">
        <v>-1.5015766408055201E-16</v>
      </c>
      <c r="T813" s="53">
        <v>-2.73947531326257E-17</v>
      </c>
      <c r="U813" s="53">
        <v>-2.9580504712356502E-17</v>
      </c>
      <c r="V813" s="53">
        <v>-1.57762691799235E-16</v>
      </c>
      <c r="W813" s="53">
        <v>-2.7228219678932001E-17</v>
      </c>
      <c r="X813" s="53">
        <v>-2.20240492510015E-16</v>
      </c>
      <c r="Y813" s="53">
        <v>-1.90181204118289E-16</v>
      </c>
      <c r="Z813" s="53">
        <v>1.9999999999997099E-3</v>
      </c>
      <c r="AA813" s="53">
        <v>-2.82468493040255E-16</v>
      </c>
      <c r="AB813" s="53">
        <v>-1.1238232566768099E-16</v>
      </c>
      <c r="AC813" s="53">
        <v>-2.9041005711327702E-17</v>
      </c>
      <c r="AD813" s="53">
        <v>1.1272727272725099E-3</v>
      </c>
      <c r="AE813" s="53">
        <v>8.1333333333333299E-2</v>
      </c>
      <c r="AF813" s="53">
        <v>-9.3570984294189008E-18</v>
      </c>
      <c r="AG813" s="53">
        <v>-3.1913707787545299E-17</v>
      </c>
      <c r="AH813" s="53">
        <v>1.38333333333333E-2</v>
      </c>
      <c r="AI813" s="53">
        <v>3.4666666666663499E-3</v>
      </c>
      <c r="AJ813" s="53">
        <v>-4.1075476353569198E-16</v>
      </c>
      <c r="AK813" s="53">
        <v>-3.2579494657625198E-16</v>
      </c>
      <c r="AL813" s="53">
        <v>4.6999999999998597E-3</v>
      </c>
      <c r="AM813" s="53">
        <v>-2.6098567751375898E-16</v>
      </c>
      <c r="AN813" s="53">
        <v>3.8917255076218698E-3</v>
      </c>
      <c r="AO813" s="53">
        <v>0.172212348239031</v>
      </c>
      <c r="AP813" s="53">
        <v>1.6881549247402001E-4</v>
      </c>
      <c r="AQ813" s="53">
        <v>5.8650586464935601E-7</v>
      </c>
      <c r="AR813" s="53">
        <v>2.77421307602203E-3</v>
      </c>
      <c r="AS813" s="53">
        <v>1.2011187909252E-12</v>
      </c>
      <c r="AT813" s="53">
        <v>6.6116048635825106E-5</v>
      </c>
      <c r="AU813" s="53">
        <v>5.1949927227687903E-2</v>
      </c>
      <c r="AV813" s="53">
        <v>3.5658821538820198E-4</v>
      </c>
      <c r="AW813" s="53">
        <v>0.37729556189288199</v>
      </c>
      <c r="AX813" s="53">
        <v>4.5277503405987101E-9</v>
      </c>
      <c r="AY813" s="53">
        <v>7.7178311404304699E-4</v>
      </c>
      <c r="AZ813" s="53">
        <v>2.2204460492503101E-16</v>
      </c>
      <c r="BA813" s="53">
        <v>2.2204460492503101E-16</v>
      </c>
      <c r="BB813" s="53">
        <v>3.7516627123347803E-4</v>
      </c>
      <c r="BC813" s="53">
        <v>2.2204460492503101E-16</v>
      </c>
      <c r="BD813" s="53">
        <v>2.3130958261067001E-4</v>
      </c>
      <c r="BE813" s="53">
        <v>3.36062307006661E-5</v>
      </c>
      <c r="BF813" s="53">
        <v>2.2204460492503101E-16</v>
      </c>
      <c r="BG813" s="53">
        <v>4.9729267645438001E-4</v>
      </c>
      <c r="BH813" s="53">
        <v>0.48176324477050603</v>
      </c>
      <c r="BI813" s="53">
        <v>7.1304704240889895E-5</v>
      </c>
      <c r="BJ813" s="53">
        <v>2.5312809728458401E-4</v>
      </c>
      <c r="BK813" s="53">
        <v>3.7627974055011101E-2</v>
      </c>
      <c r="BL813" s="53">
        <v>2.2204460492503101E-16</v>
      </c>
      <c r="BN813" s="5">
        <f t="shared" si="56"/>
        <v>1</v>
      </c>
      <c r="BO813" s="5">
        <f t="shared" si="57"/>
        <v>0</v>
      </c>
      <c r="BQ813" s="5">
        <f t="shared" si="58"/>
        <v>1</v>
      </c>
      <c r="BR813" s="5">
        <f t="shared" si="59"/>
        <v>0</v>
      </c>
    </row>
    <row r="814" spans="1:70" x14ac:dyDescent="0.35">
      <c r="A814">
        <v>813</v>
      </c>
      <c r="B814" t="s">
        <v>2203</v>
      </c>
      <c r="C814">
        <v>5.8</v>
      </c>
      <c r="D814">
        <v>2.7</v>
      </c>
      <c r="E814">
        <v>2.5</v>
      </c>
      <c r="F814">
        <v>2.15</v>
      </c>
      <c r="G814">
        <v>2.3199999999999998</v>
      </c>
      <c r="H814">
        <v>1.08</v>
      </c>
      <c r="I814">
        <v>46.55</v>
      </c>
      <c r="K814" t="s">
        <v>2102</v>
      </c>
      <c r="L814">
        <v>2750</v>
      </c>
      <c r="M814" t="s">
        <v>104</v>
      </c>
      <c r="N814" t="s">
        <v>1370</v>
      </c>
      <c r="O814" s="53">
        <v>0.1004</v>
      </c>
      <c r="P814" s="53">
        <v>2.6333333333333198E-2</v>
      </c>
      <c r="Q814" s="53">
        <v>2.1299999999999999E-2</v>
      </c>
      <c r="R814" s="53">
        <v>0.68090219780219796</v>
      </c>
      <c r="S814" s="53">
        <v>4.4999999999999998E-2</v>
      </c>
      <c r="T814" s="53">
        <v>7.4999999999998202E-4</v>
      </c>
      <c r="U814" s="53">
        <v>-2.9094782139083E-17</v>
      </c>
      <c r="V814" s="53">
        <v>0.17193333333333299</v>
      </c>
      <c r="W814" s="53">
        <v>-2.7061686225238199E-17</v>
      </c>
      <c r="X814" s="53">
        <v>3.4999999999998001E-3</v>
      </c>
      <c r="Y814" s="53">
        <v>-1.87738713464114E-16</v>
      </c>
      <c r="Z814" s="53">
        <v>-3.0420110874729301E-16</v>
      </c>
      <c r="AA814" s="53">
        <v>9.9999999999972897E-4</v>
      </c>
      <c r="AB814" s="53">
        <v>6.6666666666658305E-4</v>
      </c>
      <c r="AC814" s="53">
        <v>-3.3636288199190303E-17</v>
      </c>
      <c r="AD814" s="53">
        <v>1.0166666666666499E-2</v>
      </c>
      <c r="AE814" s="53">
        <v>5.4466666666666698E-2</v>
      </c>
      <c r="AF814" s="53">
        <v>-9.2200552748167304E-18</v>
      </c>
      <c r="AG814" s="53">
        <v>-3.1937993916208998E-17</v>
      </c>
      <c r="AH814" s="53">
        <v>2.4966666666666599E-2</v>
      </c>
      <c r="AI814" s="53">
        <v>-2.9712343696530801E-16</v>
      </c>
      <c r="AJ814" s="53">
        <v>2.99999999999967E-3</v>
      </c>
      <c r="AK814" s="53">
        <v>-3.31595861879919E-16</v>
      </c>
      <c r="AL814" s="53">
        <v>0.275950793650794</v>
      </c>
      <c r="AM814" s="53">
        <v>-2.6098567751375898E-16</v>
      </c>
      <c r="AN814" s="53">
        <v>1.5192740401327601E-4</v>
      </c>
      <c r="AO814" s="53">
        <v>5.7747745383785003E-5</v>
      </c>
      <c r="AP814" s="53">
        <v>1.43901977007517E-2</v>
      </c>
      <c r="AQ814" s="53">
        <v>0.113355691017665</v>
      </c>
      <c r="AR814" s="53">
        <v>9.82278632963376E-4</v>
      </c>
      <c r="AS814" s="53">
        <v>2.2204460492503101E-16</v>
      </c>
      <c r="AT814" s="53">
        <v>1.4634443633420701E-4</v>
      </c>
      <c r="AU814" s="53">
        <v>8.2251481496497303E-2</v>
      </c>
      <c r="AV814" s="53">
        <v>1.08605343769278E-4</v>
      </c>
      <c r="AW814" s="53">
        <v>0.109331407222773</v>
      </c>
      <c r="AX814" s="53">
        <v>1.4381886593129701E-5</v>
      </c>
      <c r="AY814" s="53">
        <v>1.2444932545504101E-2</v>
      </c>
      <c r="AZ814" s="53">
        <v>2.2204460492503101E-16</v>
      </c>
      <c r="BA814" s="53">
        <v>2.2204460492503101E-16</v>
      </c>
      <c r="BB814" s="53">
        <v>6.0028127616912497E-3</v>
      </c>
      <c r="BC814" s="53">
        <v>2.2204460492503101E-16</v>
      </c>
      <c r="BD814" s="53">
        <v>2.4909215309863201E-3</v>
      </c>
      <c r="BE814" s="53">
        <v>6.0229375180237294E-11</v>
      </c>
      <c r="BF814" s="53">
        <v>2.2204460492503101E-16</v>
      </c>
      <c r="BG814" s="53">
        <v>9.5919223658618195E-4</v>
      </c>
      <c r="BH814" s="53">
        <v>0.26928652864888197</v>
      </c>
      <c r="BI814" s="53">
        <v>4.6567858245554804E-3</v>
      </c>
      <c r="BJ814" s="53">
        <v>1.19157106208579E-4</v>
      </c>
      <c r="BK814" s="53">
        <v>0.37209998237794301</v>
      </c>
      <c r="BL814" s="53">
        <v>9.4225965390491799E-12</v>
      </c>
      <c r="BN814" s="5">
        <f t="shared" ref="BN814:BN877" si="60">COUNTIF(O814:AN814,"&gt;0.7")</f>
        <v>0</v>
      </c>
      <c r="BO814" s="5">
        <f t="shared" ref="BO814:BO877" si="61">COUNTIF(AO814:BL814,"&gt;0.7")</f>
        <v>0</v>
      </c>
      <c r="BQ814" s="5">
        <f t="shared" si="58"/>
        <v>1</v>
      </c>
      <c r="BR814" s="5">
        <f t="shared" si="59"/>
        <v>0</v>
      </c>
    </row>
    <row r="815" spans="1:70" x14ac:dyDescent="0.35">
      <c r="A815">
        <v>814</v>
      </c>
      <c r="B815" t="s">
        <v>2204</v>
      </c>
      <c r="C815">
        <v>6</v>
      </c>
      <c r="D815">
        <v>3</v>
      </c>
      <c r="E815">
        <v>2.7</v>
      </c>
      <c r="F815">
        <v>2</v>
      </c>
      <c r="G815">
        <v>2.2200000000000002</v>
      </c>
      <c r="H815">
        <v>1.1100000000000001</v>
      </c>
      <c r="I815">
        <v>50</v>
      </c>
      <c r="K815" t="s">
        <v>2102</v>
      </c>
      <c r="L815">
        <v>2750</v>
      </c>
      <c r="M815" t="s">
        <v>104</v>
      </c>
      <c r="N815" t="s">
        <v>1370</v>
      </c>
      <c r="O815" s="53">
        <v>0.11373333333333301</v>
      </c>
      <c r="P815" s="53">
        <v>9.1726666666666706E-2</v>
      </c>
      <c r="Q815" s="53">
        <v>8.1566666666666704E-2</v>
      </c>
      <c r="R815" s="53">
        <v>0.708633333333333</v>
      </c>
      <c r="S815" s="53">
        <v>1.9999999999998201E-3</v>
      </c>
      <c r="T815" s="53">
        <v>-2.64233079860787E-17</v>
      </c>
      <c r="U815" s="53">
        <v>-3.0154698182904799E-17</v>
      </c>
      <c r="V815" s="53">
        <v>0.15559999999999999</v>
      </c>
      <c r="W815" s="53">
        <v>-2.75335310107039E-17</v>
      </c>
      <c r="X815" s="53">
        <v>1.4999999999997899E-3</v>
      </c>
      <c r="Y815" s="53">
        <v>-1.91124893689221E-16</v>
      </c>
      <c r="Z815" s="53">
        <v>-3.0370150838621202E-16</v>
      </c>
      <c r="AA815" s="53">
        <v>-2.9970470549756101E-16</v>
      </c>
      <c r="AB815" s="53">
        <v>-1.19626530903361E-16</v>
      </c>
      <c r="AC815" s="53">
        <v>-3.5192335157141502E-17</v>
      </c>
      <c r="AD815" s="53">
        <v>2.9666666666664301E-3</v>
      </c>
      <c r="AE815" s="53">
        <v>6.92333333333333E-2</v>
      </c>
      <c r="AF815" s="53">
        <v>-9.4282220919339505E-18</v>
      </c>
      <c r="AG815" s="53">
        <v>-3.1925850851877201E-17</v>
      </c>
      <c r="AH815" s="53">
        <v>2.0799999999999999E-2</v>
      </c>
      <c r="AI815" s="53">
        <v>1.1999999999997E-3</v>
      </c>
      <c r="AJ815" s="53">
        <v>-4.3054448894963601E-16</v>
      </c>
      <c r="AK815" s="53">
        <v>-3.3642533203703802E-16</v>
      </c>
      <c r="AL815" s="53">
        <v>8.59047619047619E-2</v>
      </c>
      <c r="AM815" s="53">
        <v>-2.6098567751375898E-16</v>
      </c>
      <c r="AN815" s="53">
        <v>1.68882894847722E-3</v>
      </c>
      <c r="AO815" s="53">
        <v>2.0492200890579399E-3</v>
      </c>
      <c r="AP815" s="53">
        <v>2.9356507527932501E-4</v>
      </c>
      <c r="AQ815" s="53">
        <v>3.4597956037335102E-4</v>
      </c>
      <c r="AR815" s="53">
        <v>4.3306478039069904E-3</v>
      </c>
      <c r="AS815" s="53">
        <v>3.5376359692024801E-13</v>
      </c>
      <c r="AT815" s="53">
        <v>1.7250609496558E-4</v>
      </c>
      <c r="AU815" s="53">
        <v>4.2412034302046299E-2</v>
      </c>
      <c r="AV815" s="53">
        <v>1.90080178253895E-3</v>
      </c>
      <c r="AW815" s="53">
        <v>0.28138558579164002</v>
      </c>
      <c r="AX815" s="53">
        <v>9.7595746660874302E-7</v>
      </c>
      <c r="AY815" s="53">
        <v>1.1562353498949501E-2</v>
      </c>
      <c r="AZ815" s="53">
        <v>2.2204460492503101E-16</v>
      </c>
      <c r="BA815" s="53">
        <v>2.2204460492503101E-16</v>
      </c>
      <c r="BB815" s="53">
        <v>2.2139199965154799E-3</v>
      </c>
      <c r="BC815" s="53">
        <v>2.2204460492503101E-16</v>
      </c>
      <c r="BD815" s="53">
        <v>1.13875223743487E-3</v>
      </c>
      <c r="BE815" s="53">
        <v>1.67532215426954E-7</v>
      </c>
      <c r="BF815" s="53">
        <v>2.2204460492503101E-16</v>
      </c>
      <c r="BG815" s="53">
        <v>2.2357104813576999E-4</v>
      </c>
      <c r="BH815" s="53">
        <v>0.30413443050115002</v>
      </c>
      <c r="BI815" s="53">
        <v>3.1173877165764999E-4</v>
      </c>
      <c r="BJ815" s="53">
        <v>3.46502445180361E-4</v>
      </c>
      <c r="BK815" s="53">
        <v>0.12210495587701301</v>
      </c>
      <c r="BL815" s="53">
        <v>2.2204460492503101E-16</v>
      </c>
      <c r="BN815" s="5">
        <f t="shared" si="60"/>
        <v>1</v>
      </c>
      <c r="BO815" s="5">
        <f t="shared" si="61"/>
        <v>0</v>
      </c>
      <c r="BQ815" s="5">
        <f t="shared" si="58"/>
        <v>1</v>
      </c>
      <c r="BR815" s="5">
        <f t="shared" si="59"/>
        <v>0</v>
      </c>
    </row>
    <row r="816" spans="1:70" x14ac:dyDescent="0.35">
      <c r="A816">
        <v>815</v>
      </c>
      <c r="B816" t="s">
        <v>2205</v>
      </c>
      <c r="C816">
        <v>5.8</v>
      </c>
      <c r="D816">
        <v>2.9</v>
      </c>
      <c r="E816">
        <v>2.7</v>
      </c>
      <c r="F816">
        <v>2</v>
      </c>
      <c r="G816">
        <v>2.15</v>
      </c>
      <c r="H816">
        <v>1.07</v>
      </c>
      <c r="I816">
        <v>50</v>
      </c>
      <c r="K816" t="s">
        <v>2102</v>
      </c>
      <c r="L816">
        <v>2750</v>
      </c>
      <c r="M816" t="s">
        <v>104</v>
      </c>
      <c r="N816" t="s">
        <v>1370</v>
      </c>
      <c r="O816" s="53">
        <v>0.2039</v>
      </c>
      <c r="P816" s="53">
        <v>0.16261</v>
      </c>
      <c r="Q816" s="53">
        <v>8.5033333333333294E-2</v>
      </c>
      <c r="R816" s="53">
        <v>0.329666666666667</v>
      </c>
      <c r="S816" s="53">
        <v>1.9999999999998201E-3</v>
      </c>
      <c r="T816" s="53">
        <v>-2.66731081666194E-17</v>
      </c>
      <c r="U816" s="53">
        <v>-3.01963315463283E-17</v>
      </c>
      <c r="V816" s="53">
        <v>0.25646666666666701</v>
      </c>
      <c r="W816" s="53">
        <v>-2.75335310107039E-17</v>
      </c>
      <c r="X816" s="53">
        <v>3.4999999999998101E-3</v>
      </c>
      <c r="Y816" s="53">
        <v>-1.84297022087776E-16</v>
      </c>
      <c r="Z816" s="53">
        <v>-3.0431213104975498E-16</v>
      </c>
      <c r="AA816" s="53">
        <v>-2.9870550477539799E-16</v>
      </c>
      <c r="AB816" s="53">
        <v>-1.2354006706516399E-16</v>
      </c>
      <c r="AC816" s="53">
        <v>-3.5467288828083802E-17</v>
      </c>
      <c r="AD816" s="53">
        <v>-2.7687574455370599E-16</v>
      </c>
      <c r="AE816" s="53">
        <v>6.7233333333333298E-2</v>
      </c>
      <c r="AF816" s="53">
        <v>-9.3553637059429203E-18</v>
      </c>
      <c r="AG816" s="53">
        <v>-3.1899829999737498E-17</v>
      </c>
      <c r="AH816" s="53">
        <v>1.7633333333333299E-2</v>
      </c>
      <c r="AI816" s="53">
        <v>2.1333333333330299E-3</v>
      </c>
      <c r="AJ816" s="53">
        <v>-4.29767332832398E-16</v>
      </c>
      <c r="AK816" s="53">
        <v>-3.3428815271463499E-16</v>
      </c>
      <c r="AL816" s="53">
        <v>0.54227380952380999</v>
      </c>
      <c r="AM816" s="53">
        <v>-2.6098567751375898E-16</v>
      </c>
      <c r="AN816" s="53">
        <v>4.3342814596526299E-3</v>
      </c>
      <c r="AO816" s="53">
        <v>1.95054523373209E-3</v>
      </c>
      <c r="AP816" s="53">
        <v>1.0191623016665E-4</v>
      </c>
      <c r="AQ816" s="53">
        <v>3.5988629346580701E-4</v>
      </c>
      <c r="AR816" s="53">
        <v>5.5914479319091803E-3</v>
      </c>
      <c r="AS816" s="53">
        <v>4.7461049628299802E-12</v>
      </c>
      <c r="AT816" s="53">
        <v>1.1585508019926699E-4</v>
      </c>
      <c r="AU816" s="53">
        <v>0.117125635727785</v>
      </c>
      <c r="AV816" s="53">
        <v>5.5460728417430804E-4</v>
      </c>
      <c r="AW816" s="53">
        <v>0.249679496029791</v>
      </c>
      <c r="AX816" s="53">
        <v>1.0753178296899601E-6</v>
      </c>
      <c r="AY816" s="53">
        <v>5.7355161044433597E-3</v>
      </c>
      <c r="AZ816" s="53">
        <v>2.2204460492503101E-16</v>
      </c>
      <c r="BA816" s="53">
        <v>2.2204460492503101E-16</v>
      </c>
      <c r="BB816" s="53">
        <v>1.4265724689641701E-3</v>
      </c>
      <c r="BC816" s="53">
        <v>2.2204460492503101E-16</v>
      </c>
      <c r="BD816" s="53">
        <v>1.8570755686029301E-3</v>
      </c>
      <c r="BE816" s="53">
        <v>1.48337943255139E-7</v>
      </c>
      <c r="BF816" s="53">
        <v>2.2204460492503101E-16</v>
      </c>
      <c r="BG816" s="53">
        <v>1.0520649708974E-4</v>
      </c>
      <c r="BH816" s="53">
        <v>0.26666097564270702</v>
      </c>
      <c r="BI816" s="53">
        <v>1.0045002536272399E-4</v>
      </c>
      <c r="BJ816" s="53">
        <v>1.85717141779223E-3</v>
      </c>
      <c r="BK816" s="53">
        <v>0.132727328405397</v>
      </c>
      <c r="BL816" s="53">
        <v>2.2204460492503101E-16</v>
      </c>
      <c r="BN816" s="5">
        <f t="shared" si="60"/>
        <v>0</v>
      </c>
      <c r="BO816" s="5">
        <f t="shared" si="61"/>
        <v>0</v>
      </c>
      <c r="BQ816" s="5">
        <f t="shared" si="58"/>
        <v>1</v>
      </c>
      <c r="BR816" s="5">
        <f t="shared" si="59"/>
        <v>0</v>
      </c>
    </row>
    <row r="817" spans="1:70" x14ac:dyDescent="0.35">
      <c r="A817">
        <v>816</v>
      </c>
      <c r="B817" t="s">
        <v>2206</v>
      </c>
      <c r="C817">
        <v>6.2</v>
      </c>
      <c r="D817">
        <v>3</v>
      </c>
      <c r="E817">
        <v>2.6</v>
      </c>
      <c r="F817">
        <v>2.0699999999999998</v>
      </c>
      <c r="G817">
        <v>2.38</v>
      </c>
      <c r="H817">
        <v>1.1499999999999999</v>
      </c>
      <c r="I817">
        <v>48.39</v>
      </c>
      <c r="K817" t="s">
        <v>2102</v>
      </c>
      <c r="L817">
        <v>2750</v>
      </c>
      <c r="M817" t="s">
        <v>104</v>
      </c>
      <c r="N817" t="s">
        <v>1370</v>
      </c>
      <c r="O817" s="53">
        <v>1.9999999999998201E-3</v>
      </c>
      <c r="P817" s="53">
        <v>6.8233333333333299E-2</v>
      </c>
      <c r="Q817" s="53">
        <v>2.5166666666666601E-2</v>
      </c>
      <c r="R817" s="53">
        <v>0.79586666666666706</v>
      </c>
      <c r="S817" s="53">
        <v>1.99999999999984E-3</v>
      </c>
      <c r="T817" s="53">
        <v>-2.7339241981394501E-17</v>
      </c>
      <c r="U817" s="53">
        <v>-3.0026328645682599E-17</v>
      </c>
      <c r="V817" s="53">
        <v>0.12330000000000001</v>
      </c>
      <c r="W817" s="53">
        <v>-2.75890421619351E-17</v>
      </c>
      <c r="X817" s="53">
        <v>3.4999999999998001E-3</v>
      </c>
      <c r="Y817" s="53">
        <v>-1.9279022822615801E-16</v>
      </c>
      <c r="Z817" s="53">
        <v>-3.0367375281059601E-16</v>
      </c>
      <c r="AA817" s="53">
        <v>5.4999999999997299E-3</v>
      </c>
      <c r="AB817" s="53">
        <v>-1.13103970633688E-16</v>
      </c>
      <c r="AC817" s="53">
        <v>-3.5528004149743003E-17</v>
      </c>
      <c r="AD817" s="53">
        <v>-2.2908064334359301E-16</v>
      </c>
      <c r="AE817" s="53">
        <v>8.5833333333333303E-2</v>
      </c>
      <c r="AF817" s="53">
        <v>-9.3328123007552204E-18</v>
      </c>
      <c r="AG817" s="53">
        <v>-3.1998709237868199E-17</v>
      </c>
      <c r="AH817" s="53">
        <v>3.5799999999999998E-2</v>
      </c>
      <c r="AI817" s="53">
        <v>3.9999999999997E-3</v>
      </c>
      <c r="AJ817" s="53">
        <v>1.9999999999996002E-3</v>
      </c>
      <c r="AK817" s="53">
        <v>-3.3639757646142202E-16</v>
      </c>
      <c r="AL817" s="53">
        <v>0.133833333333333</v>
      </c>
      <c r="AM817" s="53">
        <v>-2.6098567751375898E-16</v>
      </c>
      <c r="AN817" s="53">
        <v>6.0782348502756901E-5</v>
      </c>
      <c r="AO817" s="53">
        <v>4.38206200558285E-4</v>
      </c>
      <c r="AP817" s="53">
        <v>6.1603149989539197E-3</v>
      </c>
      <c r="AQ817" s="53">
        <v>2.1370185897536201E-3</v>
      </c>
      <c r="AR817" s="53">
        <v>1.23134755558917E-3</v>
      </c>
      <c r="AS817" s="53">
        <v>2.2204460492503101E-16</v>
      </c>
      <c r="AT817" s="53">
        <v>3.7723746685900999E-4</v>
      </c>
      <c r="AU817" s="53">
        <v>1.4498190505364E-2</v>
      </c>
      <c r="AV817" s="53">
        <v>2.04282331246659E-3</v>
      </c>
      <c r="AW817" s="53">
        <v>0.181261344782331</v>
      </c>
      <c r="AX817" s="53">
        <v>6.7036546645322803E-6</v>
      </c>
      <c r="AY817" s="53">
        <v>2.0143939164350401E-2</v>
      </c>
      <c r="AZ817" s="53">
        <v>2.2204460492503101E-16</v>
      </c>
      <c r="BA817" s="53">
        <v>2.2204460492503101E-16</v>
      </c>
      <c r="BB817" s="53">
        <v>4.4789579071971199E-3</v>
      </c>
      <c r="BC817" s="53">
        <v>2.2204460492503101E-16</v>
      </c>
      <c r="BD817" s="53">
        <v>1.0426528269836899E-3</v>
      </c>
      <c r="BE817" s="53">
        <v>1.13381891997665E-8</v>
      </c>
      <c r="BF817" s="53">
        <v>2.2204460492503101E-16</v>
      </c>
      <c r="BG817" s="53">
        <v>9.8952756388000196E-4</v>
      </c>
      <c r="BH817" s="53">
        <v>0.29240437881034398</v>
      </c>
      <c r="BI817" s="53">
        <v>3.8158250974764901E-3</v>
      </c>
      <c r="BJ817" s="53">
        <v>9.8863592714662705E-6</v>
      </c>
      <c r="BK817" s="53">
        <v>0.16799672692451301</v>
      </c>
      <c r="BL817" s="53">
        <v>4.9349269573504595E-13</v>
      </c>
      <c r="BN817" s="5">
        <f t="shared" si="60"/>
        <v>1</v>
      </c>
      <c r="BO817" s="5">
        <f t="shared" si="61"/>
        <v>0</v>
      </c>
      <c r="BQ817" s="5">
        <f t="shared" si="58"/>
        <v>1</v>
      </c>
      <c r="BR817" s="5">
        <f t="shared" si="59"/>
        <v>0</v>
      </c>
    </row>
    <row r="818" spans="1:70" x14ac:dyDescent="0.35">
      <c r="A818">
        <v>817</v>
      </c>
      <c r="B818" t="s">
        <v>2207</v>
      </c>
      <c r="C818">
        <v>5.8</v>
      </c>
      <c r="D818">
        <v>3</v>
      </c>
      <c r="E818">
        <v>2.5</v>
      </c>
      <c r="F818">
        <v>1.93</v>
      </c>
      <c r="G818">
        <v>2.3199999999999998</v>
      </c>
      <c r="H818">
        <v>1.2</v>
      </c>
      <c r="I818">
        <v>51.72</v>
      </c>
      <c r="K818" t="s">
        <v>2102</v>
      </c>
      <c r="L818">
        <v>2750</v>
      </c>
      <c r="M818" t="s">
        <v>104</v>
      </c>
      <c r="N818" t="s">
        <v>1370</v>
      </c>
      <c r="O818" s="53">
        <v>9.9000000000000005E-2</v>
      </c>
      <c r="P818" s="53">
        <v>0.118333333333333</v>
      </c>
      <c r="Q818" s="53">
        <v>0.17076666666666701</v>
      </c>
      <c r="R818" s="53">
        <v>0.98103333333333298</v>
      </c>
      <c r="S818" s="53">
        <v>-1.4394041514265201E-16</v>
      </c>
      <c r="T818" s="53">
        <v>-2.71727085277007E-17</v>
      </c>
      <c r="U818" s="53">
        <v>-2.9807753487709501E-17</v>
      </c>
      <c r="V818" s="53">
        <v>7.3333333333331901E-3</v>
      </c>
      <c r="W818" s="53">
        <v>-2.7255975254547599E-17</v>
      </c>
      <c r="X818" s="53">
        <v>-2.20712337295481E-16</v>
      </c>
      <c r="Y818" s="53">
        <v>-1.90181204118289E-16</v>
      </c>
      <c r="Z818" s="53">
        <v>-3.0364599723498E-16</v>
      </c>
      <c r="AA818" s="53">
        <v>-2.8116398098632101E-16</v>
      </c>
      <c r="AB818" s="53">
        <v>-1.1229905894083501E-16</v>
      </c>
      <c r="AC818" s="53">
        <v>-3.0057553668250103E-17</v>
      </c>
      <c r="AD818" s="53">
        <v>1.1272727272725099E-3</v>
      </c>
      <c r="AE818" s="53">
        <v>8.52333333333333E-2</v>
      </c>
      <c r="AF818" s="53">
        <v>-9.3605678763708494E-18</v>
      </c>
      <c r="AG818" s="53">
        <v>-3.1911973064069302E-17</v>
      </c>
      <c r="AH818" s="53">
        <v>1.12333333333333E-2</v>
      </c>
      <c r="AI818" s="53">
        <v>3.16666666666636E-3</v>
      </c>
      <c r="AJ818" s="53">
        <v>-4.07368583310586E-16</v>
      </c>
      <c r="AK818" s="53">
        <v>-3.2976399388928698E-16</v>
      </c>
      <c r="AL818" s="53">
        <v>6.8666666666665497E-3</v>
      </c>
      <c r="AM818" s="53">
        <v>-2.6098567751375898E-16</v>
      </c>
      <c r="AN818" s="53">
        <v>1.4543553648392899E-3</v>
      </c>
      <c r="AO818" s="53">
        <v>0.116387479869531</v>
      </c>
      <c r="AP818" s="53">
        <v>5.6399065727347002E-4</v>
      </c>
      <c r="AQ818" s="53">
        <v>4.68675789308567E-6</v>
      </c>
      <c r="AR818" s="53">
        <v>1.9914038838417599E-3</v>
      </c>
      <c r="AS818" s="53">
        <v>1.0148620816990101E-13</v>
      </c>
      <c r="AT818" s="53">
        <v>8.9842507591581802E-5</v>
      </c>
      <c r="AU818" s="53">
        <v>3.9061102415697303E-2</v>
      </c>
      <c r="AV818" s="53">
        <v>5.5864822104052401E-4</v>
      </c>
      <c r="AW818" s="53">
        <v>0.33983014330664202</v>
      </c>
      <c r="AX818" s="53">
        <v>2.0589518028682501E-8</v>
      </c>
      <c r="AY818" s="53">
        <v>2.2543116214902999E-3</v>
      </c>
      <c r="AZ818" s="53">
        <v>2.2204460492503101E-16</v>
      </c>
      <c r="BA818" s="53">
        <v>2.2204460492503101E-16</v>
      </c>
      <c r="BB818" s="53">
        <v>8.0294157826679496E-4</v>
      </c>
      <c r="BC818" s="53">
        <v>2.2204460492503101E-16</v>
      </c>
      <c r="BD818" s="53">
        <v>2.9014686700506401E-4</v>
      </c>
      <c r="BE818" s="53">
        <v>1.4715516447187599E-5</v>
      </c>
      <c r="BF818" s="53">
        <v>2.2204460492503101E-16</v>
      </c>
      <c r="BG818" s="53">
        <v>6.7162296296535305E-4</v>
      </c>
      <c r="BH818" s="53">
        <v>0.48513467982950997</v>
      </c>
      <c r="BI818" s="53">
        <v>2.5364759283739101E-4</v>
      </c>
      <c r="BJ818" s="53">
        <v>1.0476266286818499E-4</v>
      </c>
      <c r="BK818" s="53">
        <v>5.73537943269882E-2</v>
      </c>
      <c r="BL818" s="53">
        <v>2.2204460492503101E-16</v>
      </c>
      <c r="BN818" s="5">
        <f t="shared" si="60"/>
        <v>1</v>
      </c>
      <c r="BO818" s="5">
        <f t="shared" si="61"/>
        <v>0</v>
      </c>
      <c r="BQ818" s="5">
        <f t="shared" si="58"/>
        <v>1</v>
      </c>
      <c r="BR818" s="5">
        <f t="shared" si="59"/>
        <v>0</v>
      </c>
    </row>
    <row r="819" spans="1:70" x14ac:dyDescent="0.35">
      <c r="A819">
        <v>818</v>
      </c>
      <c r="B819" t="s">
        <v>2208</v>
      </c>
      <c r="C819">
        <v>5.3</v>
      </c>
      <c r="D819">
        <v>3</v>
      </c>
      <c r="E819">
        <v>2.4</v>
      </c>
      <c r="F819">
        <v>1.77</v>
      </c>
      <c r="G819">
        <v>2.21</v>
      </c>
      <c r="H819">
        <v>1.25</v>
      </c>
      <c r="I819">
        <v>56.6</v>
      </c>
      <c r="K819" t="s">
        <v>2102</v>
      </c>
      <c r="L819">
        <v>2750</v>
      </c>
      <c r="M819" t="s">
        <v>104</v>
      </c>
      <c r="N819" t="s">
        <v>1370</v>
      </c>
      <c r="O819" s="53">
        <v>6.4333333333332701E-3</v>
      </c>
      <c r="P819" s="53">
        <v>0.13314999999999999</v>
      </c>
      <c r="Q819" s="53">
        <v>0.92579999999999996</v>
      </c>
      <c r="R819" s="53">
        <v>0.79023333333333401</v>
      </c>
      <c r="S819" s="53">
        <v>-1.5254464358349699E-16</v>
      </c>
      <c r="T819" s="53">
        <v>-2.6395552410463099E-17</v>
      </c>
      <c r="U819" s="53">
        <v>-2.85223233920107E-17</v>
      </c>
      <c r="V819" s="53">
        <v>-1.64368518795754E-16</v>
      </c>
      <c r="W819" s="53">
        <v>-2.64233079860787E-17</v>
      </c>
      <c r="X819" s="53">
        <v>9.7999999999998592E-3</v>
      </c>
      <c r="Y819" s="53">
        <v>-1.6081580511695401E-16</v>
      </c>
      <c r="Z819" s="53">
        <v>1.9999999999997802E-3</v>
      </c>
      <c r="AA819" s="53">
        <v>-2.80386824869083E-16</v>
      </c>
      <c r="AB819" s="53">
        <v>-1.20847776230448E-16</v>
      </c>
      <c r="AC819" s="53">
        <v>-2.8539670626770403E-17</v>
      </c>
      <c r="AD819" s="53">
        <v>3.9999999999977499E-4</v>
      </c>
      <c r="AE819" s="53">
        <v>3.75666666666667E-2</v>
      </c>
      <c r="AF819" s="53">
        <v>-9.1419927183977696E-18</v>
      </c>
      <c r="AG819" s="53">
        <v>-3.18703397006459E-17</v>
      </c>
      <c r="AH819" s="53">
        <v>5.5999999999998898E-3</v>
      </c>
      <c r="AI819" s="53">
        <v>1.99999999999969E-3</v>
      </c>
      <c r="AJ819" s="53">
        <v>-3.2548963524447998E-16</v>
      </c>
      <c r="AK819" s="53">
        <v>2.0933333333333099E-2</v>
      </c>
      <c r="AL819" s="53">
        <v>1.2866666666666599E-2</v>
      </c>
      <c r="AM819" s="53">
        <v>-2.4300006451483101E-16</v>
      </c>
      <c r="AN819" s="53">
        <v>2.8342856582481701E-2</v>
      </c>
      <c r="AO819" s="53">
        <v>0.81912300221578904</v>
      </c>
      <c r="AP819" s="53">
        <v>2.4212724971378098E-6</v>
      </c>
      <c r="AQ819" s="53">
        <v>1.58923383241991E-11</v>
      </c>
      <c r="AR819" s="53">
        <v>6.0533761755901996E-3</v>
      </c>
      <c r="AS819" s="53">
        <v>8.35742742113172E-10</v>
      </c>
      <c r="AT819" s="53">
        <v>1.7688498785195401E-5</v>
      </c>
      <c r="AU819" s="53">
        <v>7.4207334890197194E-2</v>
      </c>
      <c r="AV819" s="53">
        <v>2.2962558786794001E-5</v>
      </c>
      <c r="AW819" s="53">
        <v>0.48079001496157497</v>
      </c>
      <c r="AX819" s="53">
        <v>1.78834415008373E-12</v>
      </c>
      <c r="AY819" s="53">
        <v>2.9359375501552698E-6</v>
      </c>
      <c r="AZ819" s="53">
        <v>2.2204460492503101E-16</v>
      </c>
      <c r="BA819" s="53">
        <v>2.2204460492503101E-16</v>
      </c>
      <c r="BB819" s="53">
        <v>1.39545749403803E-5</v>
      </c>
      <c r="BC819" s="53">
        <v>2.2204460492503101E-16</v>
      </c>
      <c r="BD819" s="53">
        <v>5.3466443685156302E-5</v>
      </c>
      <c r="BE819" s="53">
        <v>2.9288652666713899E-3</v>
      </c>
      <c r="BF819" s="53">
        <v>2.2204460492503101E-16</v>
      </c>
      <c r="BG819" s="53">
        <v>2.7745741481458199E-4</v>
      </c>
      <c r="BH819" s="53">
        <v>0.51914505829316004</v>
      </c>
      <c r="BI819" s="53">
        <v>6.3504984526091E-7</v>
      </c>
      <c r="BJ819" s="53">
        <v>9.8474156573024295E-4</v>
      </c>
      <c r="BK819" s="53">
        <v>3.9366318064126002E-3</v>
      </c>
      <c r="BL819" s="53">
        <v>2.2204460492503101E-16</v>
      </c>
      <c r="BN819" s="5">
        <f t="shared" si="60"/>
        <v>2</v>
      </c>
      <c r="BO819" s="5">
        <f t="shared" si="61"/>
        <v>1</v>
      </c>
      <c r="BQ819" s="5">
        <f t="shared" si="58"/>
        <v>2</v>
      </c>
      <c r="BR819" s="5">
        <f t="shared" si="59"/>
        <v>2</v>
      </c>
    </row>
    <row r="820" spans="1:70" x14ac:dyDescent="0.35">
      <c r="A820">
        <v>819</v>
      </c>
      <c r="B820" t="s">
        <v>2209</v>
      </c>
      <c r="C820">
        <v>5.6</v>
      </c>
      <c r="D820">
        <v>2.8</v>
      </c>
      <c r="E820">
        <v>2.2999999999999998</v>
      </c>
      <c r="F820">
        <v>2</v>
      </c>
      <c r="G820">
        <v>2.4300000000000002</v>
      </c>
      <c r="H820">
        <v>1.22</v>
      </c>
      <c r="I820">
        <v>50</v>
      </c>
      <c r="K820" t="s">
        <v>2102</v>
      </c>
      <c r="L820">
        <v>2750</v>
      </c>
      <c r="M820" t="s">
        <v>104</v>
      </c>
      <c r="N820" t="s">
        <v>1370</v>
      </c>
      <c r="O820" s="53">
        <v>5.1666666666666701E-2</v>
      </c>
      <c r="P820" s="53">
        <v>4.9226666666666599E-2</v>
      </c>
      <c r="Q820" s="53">
        <v>0.17686666666666701</v>
      </c>
      <c r="R820" s="53">
        <v>0.9617</v>
      </c>
      <c r="S820" s="53">
        <v>-1.27897692436818E-16</v>
      </c>
      <c r="T820" s="53">
        <v>-2.66731081666194E-17</v>
      </c>
      <c r="U820" s="53">
        <v>-2.9408767088234797E-17</v>
      </c>
      <c r="V820" s="53">
        <v>0.13393333333333299</v>
      </c>
      <c r="W820" s="53">
        <v>1.1999999999999799E-3</v>
      </c>
      <c r="X820" s="53">
        <v>9.9999999999978101E-4</v>
      </c>
      <c r="Y820" s="53">
        <v>-1.8901546994243299E-16</v>
      </c>
      <c r="Z820" s="53">
        <v>-2.8307911570379899E-16</v>
      </c>
      <c r="AA820" s="53">
        <v>-2.6420532428517198E-16</v>
      </c>
      <c r="AB820" s="53">
        <v>-9.8476782284251399E-17</v>
      </c>
      <c r="AC820" s="53">
        <v>-3.3360467166509999E-17</v>
      </c>
      <c r="AD820" s="53">
        <v>-2.3953061756287799E-16</v>
      </c>
      <c r="AE820" s="53">
        <v>9.5166666666666705E-2</v>
      </c>
      <c r="AF820" s="53">
        <v>-9.2946483842837303E-18</v>
      </c>
      <c r="AG820" s="53">
        <v>-3.1873809147597901E-17</v>
      </c>
      <c r="AH820" s="53">
        <v>1.79666666666666E-2</v>
      </c>
      <c r="AI820" s="53">
        <v>6.6666666666638605E-4</v>
      </c>
      <c r="AJ820" s="53">
        <v>1.59999999999968E-3</v>
      </c>
      <c r="AK820" s="53">
        <v>-3.2321367804399898E-16</v>
      </c>
      <c r="AL820" s="53">
        <v>2.7466666666666601E-2</v>
      </c>
      <c r="AM820" s="53">
        <v>-2.4218127503416999E-16</v>
      </c>
      <c r="AN820" s="53">
        <v>2.1149705246187E-4</v>
      </c>
      <c r="AO820" s="53">
        <v>0.11405249853163001</v>
      </c>
      <c r="AP820" s="53">
        <v>1.01141368340158E-2</v>
      </c>
      <c r="AQ820" s="53">
        <v>1.15802919287513E-4</v>
      </c>
      <c r="AR820" s="53">
        <v>5.3824426211574903E-4</v>
      </c>
      <c r="AS820" s="53">
        <v>2.2204460492503101E-16</v>
      </c>
      <c r="AT820" s="53">
        <v>4.82842587250143E-5</v>
      </c>
      <c r="AU820" s="53">
        <v>4.0980151888974102E-2</v>
      </c>
      <c r="AV820" s="53">
        <v>5.6210837607943297E-5</v>
      </c>
      <c r="AW820" s="53">
        <v>0.209710531149955</v>
      </c>
      <c r="AX820" s="53">
        <v>1.33993508899827E-8</v>
      </c>
      <c r="AY820" s="53">
        <v>1.8513270108131E-3</v>
      </c>
      <c r="AZ820" s="53">
        <v>2.2204460492503101E-16</v>
      </c>
      <c r="BA820" s="53">
        <v>2.2204460492503101E-16</v>
      </c>
      <c r="BB820" s="53">
        <v>1.78498976267825E-3</v>
      </c>
      <c r="BC820" s="53">
        <v>2.2204460492503101E-16</v>
      </c>
      <c r="BD820" s="53">
        <v>2.6999470128780101E-4</v>
      </c>
      <c r="BE820" s="53">
        <v>6.4000240225738805E-7</v>
      </c>
      <c r="BF820" s="53">
        <v>2.2204460492503101E-16</v>
      </c>
      <c r="BG820" s="53">
        <v>2.3070858849191201E-3</v>
      </c>
      <c r="BH820" s="53">
        <v>0.57475240908942804</v>
      </c>
      <c r="BI820" s="53">
        <v>2.4858914924506801E-3</v>
      </c>
      <c r="BJ820" s="53">
        <v>2.8744201497562801E-5</v>
      </c>
      <c r="BK820" s="53">
        <v>0.110210281304062</v>
      </c>
      <c r="BL820" s="53">
        <v>2.2204460492503101E-16</v>
      </c>
      <c r="BN820" s="5">
        <f t="shared" si="60"/>
        <v>1</v>
      </c>
      <c r="BO820" s="5">
        <f t="shared" si="61"/>
        <v>0</v>
      </c>
      <c r="BQ820" s="5">
        <f t="shared" si="58"/>
        <v>1</v>
      </c>
      <c r="BR820" s="5">
        <f t="shared" si="59"/>
        <v>1</v>
      </c>
    </row>
    <row r="821" spans="1:70" x14ac:dyDescent="0.35">
      <c r="A821">
        <v>820</v>
      </c>
      <c r="B821" t="s">
        <v>2210</v>
      </c>
      <c r="C821">
        <v>5.6</v>
      </c>
      <c r="D821">
        <v>2.9</v>
      </c>
      <c r="E821">
        <v>2.4</v>
      </c>
      <c r="F821">
        <v>1.93</v>
      </c>
      <c r="G821">
        <v>2.33</v>
      </c>
      <c r="H821">
        <v>1.21</v>
      </c>
      <c r="I821">
        <v>51.79</v>
      </c>
      <c r="K821" t="s">
        <v>2102</v>
      </c>
      <c r="L821">
        <v>2750</v>
      </c>
      <c r="M821" t="s">
        <v>104</v>
      </c>
      <c r="N821" t="s">
        <v>1370</v>
      </c>
      <c r="O821" s="53">
        <v>5.81666666666667E-2</v>
      </c>
      <c r="P821" s="53">
        <v>5.0066666666666697E-2</v>
      </c>
      <c r="Q821" s="53">
        <v>0.24313333333333301</v>
      </c>
      <c r="R821" s="53">
        <v>0.96846666666666703</v>
      </c>
      <c r="S821" s="53">
        <v>-1.40942812976164E-16</v>
      </c>
      <c r="T821" s="53">
        <v>3.9999999999999897E-3</v>
      </c>
      <c r="U821" s="53">
        <v>-2.9542340795885002E-17</v>
      </c>
      <c r="V821" s="53">
        <v>7.3333333333331901E-3</v>
      </c>
      <c r="W821" s="53">
        <v>-2.7255975254547599E-17</v>
      </c>
      <c r="X821" s="53">
        <v>7.9999999999997504E-3</v>
      </c>
      <c r="Y821" s="53">
        <v>-1.90181204118289E-16</v>
      </c>
      <c r="Z821" s="53">
        <v>-2.8316238243064598E-16</v>
      </c>
      <c r="AA821" s="53">
        <v>-2.79165579541996E-16</v>
      </c>
      <c r="AB821" s="53">
        <v>-1.1213252548714101E-16</v>
      </c>
      <c r="AC821" s="53">
        <v>-2.9845917404181E-17</v>
      </c>
      <c r="AD821" s="53">
        <v>-2.5474067300024199E-16</v>
      </c>
      <c r="AE821" s="53">
        <v>0.104833333333333</v>
      </c>
      <c r="AF821" s="53">
        <v>-9.2634233617161496E-18</v>
      </c>
      <c r="AG821" s="53">
        <v>-3.1880748041501798E-17</v>
      </c>
      <c r="AH821" s="53">
        <v>9.2333333333332896E-3</v>
      </c>
      <c r="AI821" s="53">
        <v>3.16666666666636E-3</v>
      </c>
      <c r="AJ821" s="53">
        <v>-3.5163538747440301E-16</v>
      </c>
      <c r="AK821" s="53">
        <v>9.9999999999968105E-4</v>
      </c>
      <c r="AL821" s="53">
        <v>3.3833333333333299E-2</v>
      </c>
      <c r="AM821" s="53">
        <v>-2.4326374248318001E-16</v>
      </c>
      <c r="AN821" s="53">
        <v>1.8202748069253601E-3</v>
      </c>
      <c r="AO821" s="53">
        <v>0.216831837335351</v>
      </c>
      <c r="AP821" s="53">
        <v>8.2119752332852002E-4</v>
      </c>
      <c r="AQ821" s="53">
        <v>2.80873671007758E-6</v>
      </c>
      <c r="AR821" s="53">
        <v>1.6862925513590099E-3</v>
      </c>
      <c r="AS821" s="53">
        <v>2.5360097937232698E-13</v>
      </c>
      <c r="AT821" s="53">
        <v>4.6684583912497498E-5</v>
      </c>
      <c r="AU821" s="53">
        <v>5.6170823963960899E-2</v>
      </c>
      <c r="AV821" s="53">
        <v>1.2097653896572301E-4</v>
      </c>
      <c r="AW821" s="53">
        <v>0.32666537420000902</v>
      </c>
      <c r="AX821" s="53">
        <v>3.82792962553506E-9</v>
      </c>
      <c r="AY821" s="53">
        <v>8.4343000903395896E-4</v>
      </c>
      <c r="AZ821" s="53">
        <v>2.2204460492503101E-16</v>
      </c>
      <c r="BA821" s="53">
        <v>2.2204460492503101E-16</v>
      </c>
      <c r="BB821" s="53">
        <v>6.6586108149895495E-4</v>
      </c>
      <c r="BC821" s="53">
        <v>2.2204460492503101E-16</v>
      </c>
      <c r="BD821" s="53">
        <v>2.2124422702775599E-4</v>
      </c>
      <c r="BE821" s="53">
        <v>9.9738414173933603E-6</v>
      </c>
      <c r="BF821" s="53">
        <v>2.2204460492503101E-16</v>
      </c>
      <c r="BG821" s="53">
        <v>1.0153888764020101E-3</v>
      </c>
      <c r="BH821" s="53">
        <v>0.55521700599166302</v>
      </c>
      <c r="BI821" s="53">
        <v>2.2800369390306601E-4</v>
      </c>
      <c r="BJ821" s="53">
        <v>1.55646045365521E-4</v>
      </c>
      <c r="BK821" s="53">
        <v>5.6745069958944398E-2</v>
      </c>
      <c r="BL821" s="53">
        <v>2.2204460492503101E-16</v>
      </c>
      <c r="BN821" s="5">
        <f t="shared" si="60"/>
        <v>1</v>
      </c>
      <c r="BO821" s="5">
        <f t="shared" si="61"/>
        <v>0</v>
      </c>
      <c r="BQ821" s="5">
        <f t="shared" si="58"/>
        <v>1</v>
      </c>
      <c r="BR821" s="5">
        <f t="shared" si="59"/>
        <v>1</v>
      </c>
    </row>
    <row r="822" spans="1:70" x14ac:dyDescent="0.35">
      <c r="A822">
        <v>821</v>
      </c>
      <c r="B822" t="s">
        <v>2211</v>
      </c>
      <c r="C822">
        <v>5.8</v>
      </c>
      <c r="D822">
        <v>2.6</v>
      </c>
      <c r="E822">
        <v>2.5</v>
      </c>
      <c r="F822">
        <v>2.23</v>
      </c>
      <c r="G822">
        <v>2.3199999999999998</v>
      </c>
      <c r="H822">
        <v>1.04</v>
      </c>
      <c r="I822">
        <v>44.83</v>
      </c>
      <c r="K822" t="s">
        <v>2102</v>
      </c>
      <c r="L822">
        <v>2750</v>
      </c>
      <c r="M822" t="s">
        <v>104</v>
      </c>
      <c r="N822" t="s">
        <v>1370</v>
      </c>
      <c r="O822" s="53">
        <v>0.1038</v>
      </c>
      <c r="P822" s="53">
        <v>0.18285238095238099</v>
      </c>
      <c r="Q822" s="53">
        <v>1.9300000000000001E-2</v>
      </c>
      <c r="R822" s="53">
        <v>0.25072600732600703</v>
      </c>
      <c r="S822" s="53">
        <v>8.3099999999999993E-2</v>
      </c>
      <c r="T822" s="53">
        <v>7.4999999999998202E-4</v>
      </c>
      <c r="U822" s="53">
        <v>-2.9216212782401401E-17</v>
      </c>
      <c r="V822" s="53">
        <v>0.38290000000000002</v>
      </c>
      <c r="W822" s="53">
        <v>-2.6811886044697499E-17</v>
      </c>
      <c r="X822" s="53">
        <v>3.4999999999998001E-3</v>
      </c>
      <c r="Y822" s="53">
        <v>-1.8202106488729399E-16</v>
      </c>
      <c r="Z822" s="53">
        <v>-3.04062330869215E-16</v>
      </c>
      <c r="AA822" s="53">
        <v>1.9999999999997299E-3</v>
      </c>
      <c r="AB822" s="53">
        <v>1.3100000000000001E-2</v>
      </c>
      <c r="AC822" s="53">
        <v>-3.4155837880245298E-17</v>
      </c>
      <c r="AD822" s="53">
        <v>-2.3736568266485801E-16</v>
      </c>
      <c r="AE822" s="53">
        <v>2.4566666666666698E-2</v>
      </c>
      <c r="AF822" s="53">
        <v>-9.28770949037983E-18</v>
      </c>
      <c r="AG822" s="53">
        <v>-3.1804420208558799E-17</v>
      </c>
      <c r="AH822" s="53">
        <v>3.15E-2</v>
      </c>
      <c r="AI822" s="53">
        <v>-2.9845570459485801E-16</v>
      </c>
      <c r="AJ822" s="53">
        <v>7.6666666666664104E-3</v>
      </c>
      <c r="AK822" s="53">
        <v>2.8666666666663202E-3</v>
      </c>
      <c r="AL822" s="53">
        <v>0.46812619047619097</v>
      </c>
      <c r="AM822" s="53">
        <v>-2.6098567751375898E-16</v>
      </c>
      <c r="AN822" s="53">
        <v>7.1293185012313504E-5</v>
      </c>
      <c r="AO822" s="53">
        <v>2.4077290292636199E-6</v>
      </c>
      <c r="AP822" s="53">
        <v>3.7042947921602502E-2</v>
      </c>
      <c r="AQ822" s="53">
        <v>0.77368404443497696</v>
      </c>
      <c r="AR822" s="53">
        <v>7.4370658133732898E-4</v>
      </c>
      <c r="AS822" s="53">
        <v>2.2204460492503101E-16</v>
      </c>
      <c r="AT822" s="53">
        <v>1.7260434146026401E-4</v>
      </c>
      <c r="AU822" s="53">
        <v>9.6346161365964203E-2</v>
      </c>
      <c r="AV822" s="53">
        <v>5.8722840035846003E-5</v>
      </c>
      <c r="AW822" s="53">
        <v>6.7615577915737898E-2</v>
      </c>
      <c r="AX822" s="53">
        <v>9.7701319024337795E-5</v>
      </c>
      <c r="AY822" s="53">
        <v>1.6407411483941099E-2</v>
      </c>
      <c r="AZ822" s="53">
        <v>2.2204460492503101E-16</v>
      </c>
      <c r="BA822" s="53">
        <v>2.2204460492503101E-16</v>
      </c>
      <c r="BB822" s="53">
        <v>9.7153798058583693E-3</v>
      </c>
      <c r="BC822" s="53">
        <v>2.2204460492503101E-16</v>
      </c>
      <c r="BD822" s="53">
        <v>4.7963007591426601E-3</v>
      </c>
      <c r="BE822" s="53">
        <v>4.08316781372473E-13</v>
      </c>
      <c r="BF822" s="53">
        <v>2.2204460492503101E-16</v>
      </c>
      <c r="BG822" s="53">
        <v>1.1163916565206499E-3</v>
      </c>
      <c r="BH822" s="53">
        <v>0.196594311418921</v>
      </c>
      <c r="BI822" s="53">
        <v>1.108973740881E-2</v>
      </c>
      <c r="BJ822" s="53">
        <v>1.2091402904967999E-4</v>
      </c>
      <c r="BK822" s="53">
        <v>0.537614500545609</v>
      </c>
      <c r="BL822" s="53">
        <v>2.8038337995779702E-10</v>
      </c>
      <c r="BN822" s="5">
        <f t="shared" si="60"/>
        <v>0</v>
      </c>
      <c r="BO822" s="5">
        <f t="shared" si="61"/>
        <v>1</v>
      </c>
      <c r="BQ822" s="5">
        <f t="shared" si="58"/>
        <v>0</v>
      </c>
      <c r="BR822" s="5">
        <f t="shared" si="59"/>
        <v>2</v>
      </c>
    </row>
    <row r="823" spans="1:70" x14ac:dyDescent="0.35">
      <c r="A823">
        <v>822</v>
      </c>
      <c r="B823" t="s">
        <v>2212</v>
      </c>
      <c r="C823">
        <v>5.5</v>
      </c>
      <c r="D823">
        <v>2.8</v>
      </c>
      <c r="E823">
        <v>2.6</v>
      </c>
      <c r="F823">
        <v>1.96</v>
      </c>
      <c r="G823">
        <v>2.12</v>
      </c>
      <c r="H823">
        <v>1.08</v>
      </c>
      <c r="I823">
        <v>50.91</v>
      </c>
      <c r="K823" t="s">
        <v>2102</v>
      </c>
      <c r="L823">
        <v>2750</v>
      </c>
      <c r="M823" t="s">
        <v>104</v>
      </c>
      <c r="N823" t="s">
        <v>1370</v>
      </c>
      <c r="O823" s="53">
        <v>6.4100000000000004E-2</v>
      </c>
      <c r="P823" s="53">
        <v>8.7633333333333299E-2</v>
      </c>
      <c r="Q823" s="53">
        <v>0.22893333333333299</v>
      </c>
      <c r="R823" s="53">
        <v>0.472304761904762</v>
      </c>
      <c r="S823" s="53">
        <v>-1.66922031752392E-16</v>
      </c>
      <c r="T823" s="53">
        <v>-2.71727085277007E-17</v>
      </c>
      <c r="U823" s="53">
        <v>-2.8787736083835099E-17</v>
      </c>
      <c r="V823" s="53">
        <v>4.3566666666666698E-2</v>
      </c>
      <c r="W823" s="53">
        <v>-2.73114864057789E-17</v>
      </c>
      <c r="X823" s="53">
        <v>3.9566666666666597E-2</v>
      </c>
      <c r="Y823" s="53">
        <v>9.9999999999980096E-4</v>
      </c>
      <c r="Z823" s="53">
        <v>4.9999999999977395E-4</v>
      </c>
      <c r="AA823" s="53">
        <v>-2.7733371155136398E-16</v>
      </c>
      <c r="AB823" s="53">
        <v>6.6666666666657297E-4</v>
      </c>
      <c r="AC823" s="53">
        <v>-3.2409838701674699E-17</v>
      </c>
      <c r="AD823" s="53">
        <v>-2.8854696410007801E-16</v>
      </c>
      <c r="AE823" s="53">
        <v>8.7466666666666706E-2</v>
      </c>
      <c r="AF823" s="53">
        <v>-9.2963831077597107E-18</v>
      </c>
      <c r="AG823" s="53">
        <v>-3.1851257742410199E-17</v>
      </c>
      <c r="AH823" s="53">
        <v>8.5666666666665992E-3</v>
      </c>
      <c r="AI823" s="53">
        <v>-3.1227798125144099E-16</v>
      </c>
      <c r="AJ823" s="53">
        <v>-4.30405711071558E-16</v>
      </c>
      <c r="AK823" s="53">
        <v>6.6666666666634605E-4</v>
      </c>
      <c r="AL823" s="53">
        <v>0.28453333333333303</v>
      </c>
      <c r="AM823" s="53">
        <v>-2.6098567751375898E-16</v>
      </c>
      <c r="AN823" s="53">
        <v>1.7151537370608001E-2</v>
      </c>
      <c r="AO823" s="53">
        <v>1.83185130347162E-2</v>
      </c>
      <c r="AP823" s="53">
        <v>6.42002345667345E-5</v>
      </c>
      <c r="AQ823" s="53">
        <v>4.9894729888594599E-5</v>
      </c>
      <c r="AR823" s="53">
        <v>6.9340199561018102E-3</v>
      </c>
      <c r="AS823" s="53">
        <v>1.3707132227700001E-10</v>
      </c>
      <c r="AT823" s="53">
        <v>4.3255587576984597E-5</v>
      </c>
      <c r="AU823" s="53">
        <v>0.24009814605617</v>
      </c>
      <c r="AV823" s="53">
        <v>9.8864793032443296E-5</v>
      </c>
      <c r="AW823" s="53">
        <v>0.295332163575794</v>
      </c>
      <c r="AX823" s="53">
        <v>7.6085394685482399E-8</v>
      </c>
      <c r="AY823" s="53">
        <v>1.5635375086245501E-3</v>
      </c>
      <c r="AZ823" s="53">
        <v>2.2204460492503101E-16</v>
      </c>
      <c r="BA823" s="53">
        <v>2.2204460492503101E-16</v>
      </c>
      <c r="BB823" s="53">
        <v>8.4977446662847205E-4</v>
      </c>
      <c r="BC823" s="53">
        <v>2.2204460492503101E-16</v>
      </c>
      <c r="BD823" s="53">
        <v>1.2340631550673399E-3</v>
      </c>
      <c r="BE823" s="53">
        <v>9.1169101470484503E-7</v>
      </c>
      <c r="BF823" s="53">
        <v>2.2204460492503101E-16</v>
      </c>
      <c r="BG823" s="53">
        <v>1.18287117394839E-4</v>
      </c>
      <c r="BH823" s="53">
        <v>0.370182011087695</v>
      </c>
      <c r="BI823" s="53">
        <v>3.56340052246882E-5</v>
      </c>
      <c r="BJ823" s="53">
        <v>7.92446039681741E-3</v>
      </c>
      <c r="BK823" s="53">
        <v>0.109636542504539</v>
      </c>
      <c r="BL823" s="53">
        <v>2.2204460492503101E-16</v>
      </c>
      <c r="BN823" s="5">
        <f t="shared" si="60"/>
        <v>0</v>
      </c>
      <c r="BO823" s="5">
        <f t="shared" si="61"/>
        <v>0</v>
      </c>
      <c r="BQ823" s="5">
        <f t="shared" si="58"/>
        <v>0</v>
      </c>
      <c r="BR823" s="5">
        <f t="shared" si="59"/>
        <v>0</v>
      </c>
    </row>
    <row r="824" spans="1:70" x14ac:dyDescent="0.35">
      <c r="A824">
        <v>823</v>
      </c>
      <c r="B824" t="s">
        <v>2213</v>
      </c>
      <c r="C824">
        <v>5.2</v>
      </c>
      <c r="D824">
        <v>2.6</v>
      </c>
      <c r="E824">
        <v>2.6</v>
      </c>
      <c r="F824">
        <v>2</v>
      </c>
      <c r="G824">
        <v>2</v>
      </c>
      <c r="H824">
        <v>1</v>
      </c>
      <c r="I824">
        <v>50</v>
      </c>
      <c r="K824" t="s">
        <v>2102</v>
      </c>
      <c r="L824">
        <v>2750</v>
      </c>
      <c r="M824" t="s">
        <v>104</v>
      </c>
      <c r="N824" t="s">
        <v>1370</v>
      </c>
      <c r="O824" s="53">
        <v>7.1400000000000005E-2</v>
      </c>
      <c r="P824" s="53">
        <v>0.19816</v>
      </c>
      <c r="Q824" s="53">
        <v>0.26900000000000002</v>
      </c>
      <c r="R824" s="53">
        <v>0.26153333333333301</v>
      </c>
      <c r="S824" s="53">
        <v>1.99999999999984E-3</v>
      </c>
      <c r="T824" s="53">
        <v>-2.67286193178506E-17</v>
      </c>
      <c r="U824" s="53">
        <v>-2.8874472257634003E-17</v>
      </c>
      <c r="V824" s="53">
        <v>0.33253333333333301</v>
      </c>
      <c r="W824" s="53">
        <v>-2.7006175074006901E-17</v>
      </c>
      <c r="X824" s="53">
        <v>6.9566666666666693E-2</v>
      </c>
      <c r="Y824" s="53">
        <v>1.0999999999999999E-2</v>
      </c>
      <c r="Z824" s="53">
        <v>-2.18158824338843E-16</v>
      </c>
      <c r="AA824" s="53">
        <v>1.9999999999997299E-3</v>
      </c>
      <c r="AB824" s="53">
        <v>1.5999999999999201E-3</v>
      </c>
      <c r="AC824" s="53">
        <v>-3.22528462270988E-17</v>
      </c>
      <c r="AD824" s="53">
        <v>-2.7240709687958999E-16</v>
      </c>
      <c r="AE824" s="53">
        <v>0.177633333333333</v>
      </c>
      <c r="AF824" s="53">
        <v>-9.31373034251948E-18</v>
      </c>
      <c r="AG824" s="53">
        <v>-3.1806154932034803E-17</v>
      </c>
      <c r="AH824" s="53">
        <v>1.12333333333333E-2</v>
      </c>
      <c r="AI824" s="53">
        <v>4.99999999999968E-3</v>
      </c>
      <c r="AJ824" s="53">
        <v>-4.3673398231192099E-16</v>
      </c>
      <c r="AK824" s="53">
        <v>3.79666666666666E-2</v>
      </c>
      <c r="AL824" s="53">
        <v>0.35088333333333299</v>
      </c>
      <c r="AM824" s="53">
        <v>-2.6134649999676201E-16</v>
      </c>
      <c r="AN824" s="53">
        <v>0.10937807457187899</v>
      </c>
      <c r="AO824" s="53">
        <v>2.9590934734498599E-3</v>
      </c>
      <c r="AP824" s="53">
        <v>3.4991283782489997E-5</v>
      </c>
      <c r="AQ824" s="53">
        <v>4.12474582806653E-4</v>
      </c>
      <c r="AR824" s="53">
        <v>1.2495682913349199E-2</v>
      </c>
      <c r="AS824" s="53">
        <v>1.38299043896702E-8</v>
      </c>
      <c r="AT824" s="53">
        <v>2.23898062428576E-5</v>
      </c>
      <c r="AU824" s="53">
        <v>0.65625714964746595</v>
      </c>
      <c r="AV824" s="53">
        <v>1.5750593216427501E-5</v>
      </c>
      <c r="AW824" s="53">
        <v>0.25716583177179497</v>
      </c>
      <c r="AX824" s="53">
        <v>1.89229457798158E-7</v>
      </c>
      <c r="AY824" s="53">
        <v>1.0017540367389299E-3</v>
      </c>
      <c r="AZ824" s="53">
        <v>2.2204460492503101E-16</v>
      </c>
      <c r="BA824" s="53">
        <v>2.2204460492503101E-16</v>
      </c>
      <c r="BB824" s="53">
        <v>8.1124892020286495E-4</v>
      </c>
      <c r="BC824" s="53">
        <v>2.2204460492503101E-16</v>
      </c>
      <c r="BD824" s="53">
        <v>3.0323649074914202E-3</v>
      </c>
      <c r="BE824" s="53">
        <v>3.0807872134178799E-8</v>
      </c>
      <c r="BF824" s="53">
        <v>2.2204460492503101E-16</v>
      </c>
      <c r="BG824" s="53">
        <v>6.5322011793285501E-5</v>
      </c>
      <c r="BH824" s="53">
        <v>0.31778815692610901</v>
      </c>
      <c r="BI824" s="53">
        <v>1.22128735053006E-5</v>
      </c>
      <c r="BJ824" s="53">
        <v>0.16268849381401501</v>
      </c>
      <c r="BK824" s="53">
        <v>0.20075910825958601</v>
      </c>
      <c r="BL824" s="53">
        <v>2.2204460492503101E-16</v>
      </c>
      <c r="BN824" s="5">
        <f t="shared" si="60"/>
        <v>0</v>
      </c>
      <c r="BO824" s="5">
        <f t="shared" si="61"/>
        <v>0</v>
      </c>
      <c r="BQ824" s="5">
        <f t="shared" si="58"/>
        <v>0</v>
      </c>
      <c r="BR824" s="5">
        <f t="shared" si="59"/>
        <v>1</v>
      </c>
    </row>
    <row r="825" spans="1:70" x14ac:dyDescent="0.35">
      <c r="A825">
        <v>824</v>
      </c>
      <c r="B825" t="s">
        <v>2214</v>
      </c>
      <c r="C825">
        <v>6</v>
      </c>
      <c r="D825">
        <v>2.9</v>
      </c>
      <c r="E825">
        <v>2</v>
      </c>
      <c r="F825">
        <v>2.0699999999999998</v>
      </c>
      <c r="G825">
        <v>3</v>
      </c>
      <c r="H825">
        <v>1.45</v>
      </c>
      <c r="I825">
        <v>48.33</v>
      </c>
      <c r="K825" t="s">
        <v>2102</v>
      </c>
      <c r="L825">
        <v>2750</v>
      </c>
      <c r="M825" t="s">
        <v>104</v>
      </c>
      <c r="N825" t="s">
        <v>1370</v>
      </c>
      <c r="O825" s="53">
        <v>4.9933333333333302E-2</v>
      </c>
      <c r="P825" s="53">
        <v>4.59666666666666E-2</v>
      </c>
      <c r="Q825" s="53">
        <v>7.9399999999999998E-2</v>
      </c>
      <c r="R825" s="53">
        <v>0.52703333333333302</v>
      </c>
      <c r="S825" s="53">
        <v>0.315033333333333</v>
      </c>
      <c r="T825" s="53">
        <v>-2.25930385511219E-17</v>
      </c>
      <c r="U825" s="53">
        <v>1.52333333333333E-2</v>
      </c>
      <c r="V825" s="53">
        <v>9.6466666666666701E-2</v>
      </c>
      <c r="W825" s="53">
        <v>-2.46191955710628E-17</v>
      </c>
      <c r="X825" s="53">
        <v>5.1200000000000002E-2</v>
      </c>
      <c r="Y825" s="53">
        <v>-1.67144076357317E-16</v>
      </c>
      <c r="Z825" s="53">
        <v>-2.9540259127713899E-16</v>
      </c>
      <c r="AA825" s="53">
        <v>6.2066666666666603E-2</v>
      </c>
      <c r="AB825" s="53">
        <v>1.49999999999992E-3</v>
      </c>
      <c r="AC825" s="53">
        <v>-2.7988895923147799E-17</v>
      </c>
      <c r="AD825" s="53">
        <v>4.6333333333331101E-3</v>
      </c>
      <c r="AE825" s="53">
        <v>7.3366666666666705E-2</v>
      </c>
      <c r="AF825" s="53">
        <v>-8.5140228200941698E-18</v>
      </c>
      <c r="AG825" s="53">
        <v>-3.1495639429834901E-17</v>
      </c>
      <c r="AH825" s="53">
        <v>4.5900000000000003E-2</v>
      </c>
      <c r="AI825" s="53">
        <v>3.0999999999997601E-3</v>
      </c>
      <c r="AJ825" s="53">
        <v>0.70650000000000002</v>
      </c>
      <c r="AK825" s="53">
        <v>4.9999999999969502E-4</v>
      </c>
      <c r="AL825" s="53">
        <v>5.7566666666666703E-2</v>
      </c>
      <c r="AM825" s="53">
        <v>-1.7040535649215401E-16</v>
      </c>
      <c r="AN825" s="53">
        <v>3.96810384557783E-10</v>
      </c>
      <c r="AO825" s="53">
        <v>0.95520642633636299</v>
      </c>
      <c r="AP825" s="53">
        <v>0.48458212853572802</v>
      </c>
      <c r="AQ825" s="53">
        <v>1.16087293626542E-2</v>
      </c>
      <c r="AR825" s="53">
        <v>1.2976069910880401E-6</v>
      </c>
      <c r="AS825" s="53">
        <v>2.2204460492503101E-16</v>
      </c>
      <c r="AT825" s="53">
        <v>6.1609754943078903E-5</v>
      </c>
      <c r="AU825" s="53">
        <v>1.0025534196334099E-4</v>
      </c>
      <c r="AV825" s="53">
        <v>2.75584032211615E-5</v>
      </c>
      <c r="AW825" s="53">
        <v>2.1010299475860701E-2</v>
      </c>
      <c r="AX825" s="53">
        <v>1.4523544803215501E-10</v>
      </c>
      <c r="AY825" s="53">
        <v>1.7817296962762399E-3</v>
      </c>
      <c r="AZ825" s="53">
        <v>2.2204460492503101E-16</v>
      </c>
      <c r="BA825" s="53">
        <v>2.2204460492503101E-16</v>
      </c>
      <c r="BB825" s="53">
        <v>7.37606218419329E-3</v>
      </c>
      <c r="BC825" s="53">
        <v>2.2204460492503101E-16</v>
      </c>
      <c r="BD825" s="53">
        <v>4.9472765099579297E-5</v>
      </c>
      <c r="BE825" s="53">
        <v>1.2836064076660601E-5</v>
      </c>
      <c r="BF825" s="53">
        <v>2.2204460492503101E-16</v>
      </c>
      <c r="BG825" s="53">
        <v>5.1153192533418398E-3</v>
      </c>
      <c r="BH825" s="53">
        <v>0.62927366602277102</v>
      </c>
      <c r="BI825" s="53">
        <v>0.91112213696412903</v>
      </c>
      <c r="BJ825" s="53">
        <v>5.4307721586134302E-11</v>
      </c>
      <c r="BK825" s="53">
        <v>3.84809263575904E-2</v>
      </c>
      <c r="BL825" s="53">
        <v>2.2204460492503101E-16</v>
      </c>
      <c r="BN825" s="5">
        <f t="shared" si="60"/>
        <v>1</v>
      </c>
      <c r="BO825" s="5">
        <f t="shared" si="61"/>
        <v>2</v>
      </c>
      <c r="BQ825" s="5">
        <f t="shared" si="58"/>
        <v>2</v>
      </c>
      <c r="BR825" s="5">
        <f t="shared" si="59"/>
        <v>3</v>
      </c>
    </row>
    <row r="826" spans="1:70" x14ac:dyDescent="0.35">
      <c r="A826">
        <v>825</v>
      </c>
      <c r="B826" t="s">
        <v>2215</v>
      </c>
      <c r="C826">
        <v>6.2</v>
      </c>
      <c r="D826">
        <v>3.1</v>
      </c>
      <c r="E826">
        <v>2.7</v>
      </c>
      <c r="F826">
        <v>2</v>
      </c>
      <c r="G826">
        <v>2.2999999999999998</v>
      </c>
      <c r="H826">
        <v>1.1499999999999999</v>
      </c>
      <c r="I826">
        <v>50</v>
      </c>
      <c r="K826" t="s">
        <v>2102</v>
      </c>
      <c r="L826">
        <v>2750</v>
      </c>
      <c r="M826" t="s">
        <v>104</v>
      </c>
      <c r="N826" t="s">
        <v>1370</v>
      </c>
      <c r="O826" s="53">
        <v>4.3366666666666699E-2</v>
      </c>
      <c r="P826" s="53">
        <v>0.233726666666667</v>
      </c>
      <c r="Q826" s="53">
        <v>5.1499999999999997E-2</v>
      </c>
      <c r="R826" s="53">
        <v>0.47736666666666699</v>
      </c>
      <c r="S826" s="53">
        <v>1.99999999999983E-3</v>
      </c>
      <c r="T826" s="53">
        <v>-2.6645352591003799E-17</v>
      </c>
      <c r="U826" s="53">
        <v>-3.0258781591463399E-17</v>
      </c>
      <c r="V826" s="53">
        <v>0.16159999999999999</v>
      </c>
      <c r="W826" s="53">
        <v>-2.75890421619351E-17</v>
      </c>
      <c r="X826" s="53">
        <v>-2.1685431228490899E-16</v>
      </c>
      <c r="Y826" s="53">
        <v>-1.9284573937739E-16</v>
      </c>
      <c r="Z826" s="53">
        <v>-3.0378477511305802E-16</v>
      </c>
      <c r="AA826" s="53">
        <v>-3.15941717232704E-16</v>
      </c>
      <c r="AB826" s="53">
        <v>-1.19876331083901E-16</v>
      </c>
      <c r="AC826" s="53">
        <v>-3.6062298980343902E-17</v>
      </c>
      <c r="AD826" s="53">
        <v>9.9999999999980898E-4</v>
      </c>
      <c r="AE826" s="53">
        <v>8.0033333333333304E-2</v>
      </c>
      <c r="AF826" s="53">
        <v>-9.4247526449819896E-18</v>
      </c>
      <c r="AG826" s="53">
        <v>-3.2002178684820101E-17</v>
      </c>
      <c r="AH826" s="53">
        <v>4.53E-2</v>
      </c>
      <c r="AI826" s="53">
        <v>1.9999999999996999E-3</v>
      </c>
      <c r="AJ826" s="53">
        <v>-4.2865710980777301E-16</v>
      </c>
      <c r="AK826" s="53">
        <v>-3.3667513221757899E-16</v>
      </c>
      <c r="AL826" s="53">
        <v>4.7004761904761903E-2</v>
      </c>
      <c r="AM826" s="53">
        <v>-2.6098567751375898E-16</v>
      </c>
      <c r="AN826" s="53">
        <v>3.9082278625459299E-4</v>
      </c>
      <c r="AO826" s="53">
        <v>2.6211710461935401E-3</v>
      </c>
      <c r="AP826" s="53">
        <v>6.7135136646244203E-4</v>
      </c>
      <c r="AQ826" s="53">
        <v>3.1645747916480898E-4</v>
      </c>
      <c r="AR826" s="53">
        <v>2.6420596398819898E-3</v>
      </c>
      <c r="AS826" s="53">
        <v>2.2204460492503101E-16</v>
      </c>
      <c r="AT826" s="53">
        <v>2.7976742452000503E-4</v>
      </c>
      <c r="AU826" s="53">
        <v>1.43280877755798E-2</v>
      </c>
      <c r="AV826" s="53">
        <v>5.6729659150761098E-3</v>
      </c>
      <c r="AW826" s="53">
        <v>0.27731720483466998</v>
      </c>
      <c r="AX826" s="53">
        <v>1.08639744952159E-6</v>
      </c>
      <c r="AY826" s="53">
        <v>1.9917714631141899E-2</v>
      </c>
      <c r="AZ826" s="53">
        <v>2.2204460492503101E-16</v>
      </c>
      <c r="BA826" s="53">
        <v>2.2204460492503101E-16</v>
      </c>
      <c r="BB826" s="53">
        <v>2.8962111795274798E-3</v>
      </c>
      <c r="BC826" s="53">
        <v>2.2204460492503101E-16</v>
      </c>
      <c r="BD826" s="53">
        <v>7.7743647317333998E-4</v>
      </c>
      <c r="BE826" s="53">
        <v>3.1788819683782402E-7</v>
      </c>
      <c r="BF826" s="53">
        <v>2.2204460492503101E-16</v>
      </c>
      <c r="BG826" s="53">
        <v>3.5913520587522302E-4</v>
      </c>
      <c r="BH826" s="53">
        <v>0.31550895280573299</v>
      </c>
      <c r="BI826" s="53">
        <v>9.4008426738853101E-4</v>
      </c>
      <c r="BJ826" s="53">
        <v>4.4491874329944197E-5</v>
      </c>
      <c r="BK826" s="53">
        <v>0.102716954511461</v>
      </c>
      <c r="BL826" s="53">
        <v>2.2204460492503101E-16</v>
      </c>
      <c r="BN826" s="5">
        <f t="shared" si="60"/>
        <v>0</v>
      </c>
      <c r="BO826" s="5">
        <f t="shared" si="61"/>
        <v>0</v>
      </c>
      <c r="BQ826" s="5">
        <f t="shared" si="58"/>
        <v>0</v>
      </c>
      <c r="BR826" s="5">
        <f t="shared" si="59"/>
        <v>0</v>
      </c>
    </row>
    <row r="827" spans="1:70" x14ac:dyDescent="0.35">
      <c r="A827">
        <v>826</v>
      </c>
      <c r="B827" t="s">
        <v>2216</v>
      </c>
      <c r="C827">
        <v>6</v>
      </c>
      <c r="D827">
        <v>2.8</v>
      </c>
      <c r="E827">
        <v>2.4</v>
      </c>
      <c r="F827">
        <v>2.14</v>
      </c>
      <c r="G827">
        <v>2.5</v>
      </c>
      <c r="H827">
        <v>1.17</v>
      </c>
      <c r="I827">
        <v>46.67</v>
      </c>
      <c r="K827" t="s">
        <v>2102</v>
      </c>
      <c r="L827">
        <v>2750</v>
      </c>
      <c r="M827" t="s">
        <v>104</v>
      </c>
      <c r="N827" t="s">
        <v>1370</v>
      </c>
      <c r="O827" s="53">
        <v>3.99333333333333E-2</v>
      </c>
      <c r="P827" s="53">
        <v>1.33333333333331E-2</v>
      </c>
      <c r="Q827" s="53">
        <v>2.2433333333333302E-2</v>
      </c>
      <c r="R827" s="53">
        <v>0.870089743589744</v>
      </c>
      <c r="S827" s="53">
        <v>3.6466666666666703E-2</v>
      </c>
      <c r="T827" s="53">
        <v>-2.6839641620313199E-17</v>
      </c>
      <c r="U827" s="53">
        <v>-2.9627342246207902E-17</v>
      </c>
      <c r="V827" s="53">
        <v>0.1706</v>
      </c>
      <c r="W827" s="53">
        <v>-2.71727085277007E-17</v>
      </c>
      <c r="X827" s="53">
        <v>9.9999999999977906E-4</v>
      </c>
      <c r="Y827" s="53">
        <v>-1.92734717074927E-16</v>
      </c>
      <c r="Z827" s="53">
        <v>-3.0420110874729301E-16</v>
      </c>
      <c r="AA827" s="53">
        <v>4.9999999999972798E-4</v>
      </c>
      <c r="AB827" s="53">
        <v>-9.8893115918485799E-17</v>
      </c>
      <c r="AC827" s="53">
        <v>-3.3651033348736102E-17</v>
      </c>
      <c r="AD827" s="53">
        <v>-2.5368596112684799E-16</v>
      </c>
      <c r="AE827" s="53">
        <v>9.2066666666666699E-2</v>
      </c>
      <c r="AF827" s="53">
        <v>-9.2963831077597107E-18</v>
      </c>
      <c r="AG827" s="53">
        <v>-3.1892891105833601E-17</v>
      </c>
      <c r="AH827" s="53">
        <v>2.58E-2</v>
      </c>
      <c r="AI827" s="53">
        <v>2.1666666666663799E-3</v>
      </c>
      <c r="AJ827" s="53">
        <v>9.4333333333330698E-3</v>
      </c>
      <c r="AK827" s="53">
        <v>7.9999999999967998E-4</v>
      </c>
      <c r="AL827" s="53">
        <v>0.13263333333333299</v>
      </c>
      <c r="AM827" s="53">
        <v>-2.4329149805879498E-16</v>
      </c>
      <c r="AN827" s="53">
        <v>5.2505994620410601E-6</v>
      </c>
      <c r="AO827" s="53">
        <v>5.2164481146168098E-4</v>
      </c>
      <c r="AP827" s="53">
        <v>8.1828144274862999E-2</v>
      </c>
      <c r="AQ827" s="53">
        <v>4.7937049906919903E-2</v>
      </c>
      <c r="AR827" s="53">
        <v>2.6191821028959599E-4</v>
      </c>
      <c r="AS827" s="53">
        <v>2.2204460492503101E-16</v>
      </c>
      <c r="AT827" s="53">
        <v>2.2085830458361001E-4</v>
      </c>
      <c r="AU827" s="53">
        <v>1.4975750693720501E-2</v>
      </c>
      <c r="AV827" s="53">
        <v>1.7967406897303399E-4</v>
      </c>
      <c r="AW827" s="53">
        <v>8.6797670349769707E-2</v>
      </c>
      <c r="AX827" s="53">
        <v>5.3507380611398097E-6</v>
      </c>
      <c r="AY827" s="53">
        <v>1.42526352057794E-2</v>
      </c>
      <c r="AZ827" s="53">
        <v>2.2204460492503101E-16</v>
      </c>
      <c r="BA827" s="53">
        <v>2.2204460492503101E-16</v>
      </c>
      <c r="BB827" s="53">
        <v>8.3677890609882098E-3</v>
      </c>
      <c r="BC827" s="53">
        <v>2.2204460492503101E-16</v>
      </c>
      <c r="BD827" s="53">
        <v>1.0805458943593401E-3</v>
      </c>
      <c r="BE827" s="53">
        <v>8.28464182066491E-10</v>
      </c>
      <c r="BF827" s="53">
        <v>2.2204460492503101E-16</v>
      </c>
      <c r="BG827" s="53">
        <v>2.56960817151974E-3</v>
      </c>
      <c r="BH827" s="53">
        <v>0.34214866784807002</v>
      </c>
      <c r="BI827" s="53">
        <v>3.5284718518068497E-2</v>
      </c>
      <c r="BJ827" s="53">
        <v>1.86894392586879E-6</v>
      </c>
      <c r="BK827" s="53">
        <v>0.27126906246513299</v>
      </c>
      <c r="BL827" s="53">
        <v>9.3441630027582105E-12</v>
      </c>
      <c r="BN827" s="5">
        <f t="shared" si="60"/>
        <v>1</v>
      </c>
      <c r="BO827" s="5">
        <f t="shared" si="61"/>
        <v>0</v>
      </c>
      <c r="BQ827" s="5">
        <f t="shared" si="58"/>
        <v>1</v>
      </c>
      <c r="BR827" s="5">
        <f t="shared" si="59"/>
        <v>0</v>
      </c>
    </row>
    <row r="828" spans="1:70" x14ac:dyDescent="0.35">
      <c r="A828">
        <v>827</v>
      </c>
      <c r="B828" t="s">
        <v>2217</v>
      </c>
      <c r="C828">
        <v>5.9</v>
      </c>
      <c r="D828">
        <v>2.7</v>
      </c>
      <c r="E828">
        <v>2.5</v>
      </c>
      <c r="F828">
        <v>2.19</v>
      </c>
      <c r="G828">
        <v>2.36</v>
      </c>
      <c r="H828">
        <v>1.08</v>
      </c>
      <c r="I828">
        <v>45.76</v>
      </c>
      <c r="K828" t="s">
        <v>2102</v>
      </c>
      <c r="L828">
        <v>2750</v>
      </c>
      <c r="M828" t="s">
        <v>104</v>
      </c>
      <c r="N828" t="s">
        <v>1370</v>
      </c>
      <c r="O828" s="53">
        <v>7.4866666666666706E-2</v>
      </c>
      <c r="P828" s="53">
        <v>3.9266666666666498E-2</v>
      </c>
      <c r="Q828" s="53">
        <v>2.0633333333333299E-2</v>
      </c>
      <c r="R828" s="53">
        <v>0.68373553113553098</v>
      </c>
      <c r="S828" s="53">
        <v>7.4666666666666701E-2</v>
      </c>
      <c r="T828" s="53">
        <v>7.4999999999998202E-4</v>
      </c>
      <c r="U828" s="53">
        <v>-2.9145089119886302E-17</v>
      </c>
      <c r="V828" s="53">
        <v>0.17526666666666699</v>
      </c>
      <c r="W828" s="53">
        <v>-2.7033930649622601E-17</v>
      </c>
      <c r="X828" s="53">
        <v>3.4999999999998001E-3</v>
      </c>
      <c r="Y828" s="53">
        <v>-1.9056978217690801E-16</v>
      </c>
      <c r="Z828" s="53">
        <v>-3.0420110874729301E-16</v>
      </c>
      <c r="AA828" s="53">
        <v>2.9999999999997199E-3</v>
      </c>
      <c r="AB828" s="53">
        <v>6.6666666666661298E-4</v>
      </c>
      <c r="AC828" s="53">
        <v>-3.3755984119032701E-17</v>
      </c>
      <c r="AD828" s="53">
        <v>3.4999999999997802E-3</v>
      </c>
      <c r="AE828" s="53">
        <v>3.2533333333333303E-2</v>
      </c>
      <c r="AF828" s="53">
        <v>-9.2807705964759204E-18</v>
      </c>
      <c r="AG828" s="53">
        <v>-3.18182979963666E-17</v>
      </c>
      <c r="AH828" s="53">
        <v>3.7900000000000003E-2</v>
      </c>
      <c r="AI828" s="53">
        <v>3.9999999999996896E-3</v>
      </c>
      <c r="AJ828" s="53">
        <v>3.0133333333333099E-2</v>
      </c>
      <c r="AK828" s="53">
        <v>-3.3173463975799702E-16</v>
      </c>
      <c r="AL828" s="53">
        <v>0.26050000000000001</v>
      </c>
      <c r="AM828" s="53">
        <v>-2.6098567751375898E-16</v>
      </c>
      <c r="AN828" s="53">
        <v>4.15738157310146E-5</v>
      </c>
      <c r="AO828" s="53">
        <v>1.12726952578759E-5</v>
      </c>
      <c r="AP828" s="53">
        <v>2.8234319588630999E-2</v>
      </c>
      <c r="AQ828" s="53">
        <v>0.28323774482446201</v>
      </c>
      <c r="AR828" s="53">
        <v>6.7654657262897796E-4</v>
      </c>
      <c r="AS828" s="53">
        <v>2.2204460492503101E-16</v>
      </c>
      <c r="AT828" s="53">
        <v>2.06877213460766E-4</v>
      </c>
      <c r="AU828" s="53">
        <v>5.0234906026917901E-2</v>
      </c>
      <c r="AV828" s="53">
        <v>1.17444607828136E-4</v>
      </c>
      <c r="AW828" s="53">
        <v>8.0968574310811295E-2</v>
      </c>
      <c r="AX828" s="53">
        <v>3.3720751159174902E-5</v>
      </c>
      <c r="AY828" s="53">
        <v>1.3425593061489501E-2</v>
      </c>
      <c r="AZ828" s="53">
        <v>2.2204460492503101E-16</v>
      </c>
      <c r="BA828" s="53">
        <v>2.2204460492503101E-16</v>
      </c>
      <c r="BB828" s="53">
        <v>7.4420034585442702E-3</v>
      </c>
      <c r="BC828" s="53">
        <v>2.2204460492503101E-16</v>
      </c>
      <c r="BD828" s="53">
        <v>2.86165252270743E-3</v>
      </c>
      <c r="BE828" s="53">
        <v>6.1917595216776198E-12</v>
      </c>
      <c r="BF828" s="53">
        <v>2.2204460492503101E-16</v>
      </c>
      <c r="BG828" s="53">
        <v>1.23759601174218E-3</v>
      </c>
      <c r="BH828" s="53">
        <v>0.22283827514604401</v>
      </c>
      <c r="BI828" s="53">
        <v>1.0113956276595301E-2</v>
      </c>
      <c r="BJ828" s="53">
        <v>3.7137502403772502E-5</v>
      </c>
      <c r="BK828" s="53">
        <v>0.401088602193238</v>
      </c>
      <c r="BL828" s="53">
        <v>4.8264205871797598E-11</v>
      </c>
      <c r="BN828" s="5">
        <f t="shared" si="60"/>
        <v>0</v>
      </c>
      <c r="BO828" s="5">
        <f t="shared" si="61"/>
        <v>0</v>
      </c>
      <c r="BQ828" s="5">
        <f t="shared" si="58"/>
        <v>1</v>
      </c>
      <c r="BR828" s="5">
        <f t="shared" si="59"/>
        <v>0</v>
      </c>
    </row>
    <row r="829" spans="1:70" x14ac:dyDescent="0.35">
      <c r="A829">
        <v>828</v>
      </c>
      <c r="B829" t="s">
        <v>2218</v>
      </c>
      <c r="C829">
        <v>5.7</v>
      </c>
      <c r="D829">
        <v>3</v>
      </c>
      <c r="E829">
        <v>2.5</v>
      </c>
      <c r="F829">
        <v>1.9</v>
      </c>
      <c r="G829">
        <v>2.2799999999999998</v>
      </c>
      <c r="H829">
        <v>1.2</v>
      </c>
      <c r="I829">
        <v>52.63</v>
      </c>
      <c r="K829" t="s">
        <v>2102</v>
      </c>
      <c r="L829">
        <v>2750</v>
      </c>
      <c r="M829" t="s">
        <v>104</v>
      </c>
      <c r="N829" t="s">
        <v>1370</v>
      </c>
      <c r="O829" s="53">
        <v>9.9666666666666695E-2</v>
      </c>
      <c r="P829" s="53">
        <v>0.15493333333333301</v>
      </c>
      <c r="Q829" s="53">
        <v>0.20706666666666701</v>
      </c>
      <c r="R829" s="53">
        <v>0.93423333333333303</v>
      </c>
      <c r="S829" s="53">
        <v>-1.5015766408055201E-16</v>
      </c>
      <c r="T829" s="53">
        <v>-2.73947531326257E-17</v>
      </c>
      <c r="U829" s="53">
        <v>-2.9580504712356502E-17</v>
      </c>
      <c r="V829" s="53">
        <v>-1.57762691799235E-16</v>
      </c>
      <c r="W829" s="53">
        <v>-2.7228219678932001E-17</v>
      </c>
      <c r="X829" s="53">
        <v>-2.20240492510015E-16</v>
      </c>
      <c r="Y829" s="53">
        <v>-1.90181204118289E-16</v>
      </c>
      <c r="Z829" s="53">
        <v>1.9999999999997099E-3</v>
      </c>
      <c r="AA829" s="53">
        <v>-2.82468493040255E-16</v>
      </c>
      <c r="AB829" s="53">
        <v>-1.1238232566768099E-16</v>
      </c>
      <c r="AC829" s="53">
        <v>-2.9041005711327702E-17</v>
      </c>
      <c r="AD829" s="53">
        <v>1.1272727272725099E-3</v>
      </c>
      <c r="AE829" s="53">
        <v>8.1333333333333299E-2</v>
      </c>
      <c r="AF829" s="53">
        <v>-9.3570984294189008E-18</v>
      </c>
      <c r="AG829" s="53">
        <v>-3.1913707787545299E-17</v>
      </c>
      <c r="AH829" s="53">
        <v>1.38333333333333E-2</v>
      </c>
      <c r="AI829" s="53">
        <v>3.4666666666663499E-3</v>
      </c>
      <c r="AJ829" s="53">
        <v>-4.1075476353569198E-16</v>
      </c>
      <c r="AK829" s="53">
        <v>-3.2579494657625198E-16</v>
      </c>
      <c r="AL829" s="53">
        <v>4.6999999999998597E-3</v>
      </c>
      <c r="AM829" s="53">
        <v>-2.6098567751375898E-16</v>
      </c>
      <c r="AN829" s="53">
        <v>3.8917255076218698E-3</v>
      </c>
      <c r="AO829" s="53">
        <v>0.172212348239031</v>
      </c>
      <c r="AP829" s="53">
        <v>1.6881549247402001E-4</v>
      </c>
      <c r="AQ829" s="53">
        <v>5.8650586464935601E-7</v>
      </c>
      <c r="AR829" s="53">
        <v>2.77421307602203E-3</v>
      </c>
      <c r="AS829" s="53">
        <v>1.2011187909252E-12</v>
      </c>
      <c r="AT829" s="53">
        <v>6.6116048635825106E-5</v>
      </c>
      <c r="AU829" s="53">
        <v>5.1949927227687903E-2</v>
      </c>
      <c r="AV829" s="53">
        <v>3.5658821538820198E-4</v>
      </c>
      <c r="AW829" s="53">
        <v>0.37729556189288199</v>
      </c>
      <c r="AX829" s="53">
        <v>4.5277503405987101E-9</v>
      </c>
      <c r="AY829" s="53">
        <v>7.7178311404304699E-4</v>
      </c>
      <c r="AZ829" s="53">
        <v>2.2204460492503101E-16</v>
      </c>
      <c r="BA829" s="53">
        <v>2.2204460492503101E-16</v>
      </c>
      <c r="BB829" s="53">
        <v>3.7516627123347803E-4</v>
      </c>
      <c r="BC829" s="53">
        <v>2.2204460492503101E-16</v>
      </c>
      <c r="BD829" s="53">
        <v>2.3130958261067001E-4</v>
      </c>
      <c r="BE829" s="53">
        <v>3.36062307006661E-5</v>
      </c>
      <c r="BF829" s="53">
        <v>2.2204460492503101E-16</v>
      </c>
      <c r="BG829" s="53">
        <v>4.9729267645438001E-4</v>
      </c>
      <c r="BH829" s="53">
        <v>0.48176324477050603</v>
      </c>
      <c r="BI829" s="53">
        <v>7.1304704240889895E-5</v>
      </c>
      <c r="BJ829" s="53">
        <v>2.5312809728458401E-4</v>
      </c>
      <c r="BK829" s="53">
        <v>3.7627974055011101E-2</v>
      </c>
      <c r="BL829" s="53">
        <v>2.2204460492503101E-16</v>
      </c>
      <c r="BN829" s="5">
        <f t="shared" si="60"/>
        <v>1</v>
      </c>
      <c r="BO829" s="5">
        <f t="shared" si="61"/>
        <v>0</v>
      </c>
      <c r="BQ829" s="5">
        <f t="shared" si="58"/>
        <v>1</v>
      </c>
      <c r="BR829" s="5">
        <f t="shared" si="59"/>
        <v>0</v>
      </c>
    </row>
    <row r="830" spans="1:70" x14ac:dyDescent="0.35">
      <c r="A830">
        <v>829</v>
      </c>
      <c r="B830" t="s">
        <v>2219</v>
      </c>
      <c r="C830">
        <v>5.6</v>
      </c>
      <c r="D830">
        <v>3</v>
      </c>
      <c r="E830">
        <v>2.4</v>
      </c>
      <c r="F830">
        <v>1.87</v>
      </c>
      <c r="G830">
        <v>2.33</v>
      </c>
      <c r="H830">
        <v>1.25</v>
      </c>
      <c r="I830">
        <v>53.57</v>
      </c>
      <c r="K830" t="s">
        <v>2102</v>
      </c>
      <c r="L830">
        <v>2750</v>
      </c>
      <c r="M830" t="s">
        <v>104</v>
      </c>
      <c r="N830" t="s">
        <v>1370</v>
      </c>
      <c r="O830" s="53">
        <v>0.1048</v>
      </c>
      <c r="P830" s="53">
        <v>4.4866666666666701E-2</v>
      </c>
      <c r="Q830" s="53">
        <v>0.46716666666666701</v>
      </c>
      <c r="R830" s="53">
        <v>0.95026666666666704</v>
      </c>
      <c r="S830" s="53">
        <v>-1.4555023852835799E-16</v>
      </c>
      <c r="T830" s="53">
        <v>3.9999999999999897E-3</v>
      </c>
      <c r="U830" s="53">
        <v>-2.9257846145824797E-17</v>
      </c>
      <c r="V830" s="53">
        <v>7.3333333333331797E-3</v>
      </c>
      <c r="W830" s="53">
        <v>-2.71727085277007E-17</v>
      </c>
      <c r="X830" s="53">
        <v>-2.1876944700238699E-16</v>
      </c>
      <c r="Y830" s="53">
        <v>-1.8879342533750801E-16</v>
      </c>
      <c r="Z830" s="53">
        <v>-2.8235747073779299E-16</v>
      </c>
      <c r="AA830" s="53">
        <v>-2.78332912273527E-16</v>
      </c>
      <c r="AB830" s="53">
        <v>-1.1177170300413801E-16</v>
      </c>
      <c r="AC830" s="53">
        <v>-2.8627274162307298E-17</v>
      </c>
      <c r="AD830" s="53">
        <v>3.9999999999977499E-4</v>
      </c>
      <c r="AE830" s="53">
        <v>1.42666666666667E-2</v>
      </c>
      <c r="AF830" s="53">
        <v>-9.2460761269563804E-18</v>
      </c>
      <c r="AG830" s="53">
        <v>-3.1880748041501798E-17</v>
      </c>
      <c r="AH830" s="53">
        <v>1.24333333333333E-2</v>
      </c>
      <c r="AI830" s="53">
        <v>3.9999999999996896E-3</v>
      </c>
      <c r="AJ830" s="53">
        <v>3.9999999999996896E-3</v>
      </c>
      <c r="AK830" s="53">
        <v>4.3999999999997296E-3</v>
      </c>
      <c r="AL830" s="53">
        <v>3.0666666666665301E-3</v>
      </c>
      <c r="AM830" s="53">
        <v>-2.4309720902948598E-16</v>
      </c>
      <c r="AN830" s="53">
        <v>3.36003618465479E-3</v>
      </c>
      <c r="AO830" s="53">
        <v>0.49321583701514898</v>
      </c>
      <c r="AP830" s="53">
        <v>1.8975548059649801E-4</v>
      </c>
      <c r="AQ830" s="53">
        <v>5.2626094891001998E-8</v>
      </c>
      <c r="AR830" s="53">
        <v>1.9798489501210402E-3</v>
      </c>
      <c r="AS830" s="53">
        <v>1.24308779185277E-12</v>
      </c>
      <c r="AT830" s="53">
        <v>4.04964125289109E-5</v>
      </c>
      <c r="AU830" s="53">
        <v>3.5375914340299998E-2</v>
      </c>
      <c r="AV830" s="53">
        <v>1.6199652482413101E-4</v>
      </c>
      <c r="AW830" s="53">
        <v>0.40513263868412502</v>
      </c>
      <c r="AX830" s="53">
        <v>2.2571768016648701E-10</v>
      </c>
      <c r="AY830" s="53">
        <v>2.08038394527168E-4</v>
      </c>
      <c r="AZ830" s="53">
        <v>2.2204460492503101E-16</v>
      </c>
      <c r="BA830" s="53">
        <v>2.2204460492503101E-16</v>
      </c>
      <c r="BB830" s="53">
        <v>2.08539814828755E-4</v>
      </c>
      <c r="BC830" s="53">
        <v>2.2204460492503101E-16</v>
      </c>
      <c r="BD830" s="53">
        <v>9.5887186274230997E-5</v>
      </c>
      <c r="BE830" s="53">
        <v>1.04397312338019E-4</v>
      </c>
      <c r="BF830" s="53">
        <v>2.2204460492503101E-16</v>
      </c>
      <c r="BG830" s="53">
        <v>9.2419591010998005E-4</v>
      </c>
      <c r="BH830" s="53">
        <v>0.571893513888028</v>
      </c>
      <c r="BI830" s="53">
        <v>6.1228368911009899E-5</v>
      </c>
      <c r="BJ830" s="53">
        <v>1.26886390748103E-4</v>
      </c>
      <c r="BK830" s="53">
        <v>2.1396927305782101E-2</v>
      </c>
      <c r="BL830" s="53">
        <v>2.2204460492503101E-16</v>
      </c>
      <c r="BN830" s="5">
        <f t="shared" si="60"/>
        <v>1</v>
      </c>
      <c r="BO830" s="5">
        <f t="shared" si="61"/>
        <v>0</v>
      </c>
      <c r="BQ830" s="5">
        <f t="shared" si="58"/>
        <v>1</v>
      </c>
      <c r="BR830" s="5">
        <f t="shared" si="59"/>
        <v>1</v>
      </c>
    </row>
    <row r="831" spans="1:70" x14ac:dyDescent="0.35">
      <c r="A831">
        <v>830</v>
      </c>
      <c r="B831" t="s">
        <v>2220</v>
      </c>
      <c r="C831">
        <v>5.8</v>
      </c>
      <c r="D831">
        <v>2.8</v>
      </c>
      <c r="E831">
        <v>2.2999999999999998</v>
      </c>
      <c r="F831">
        <v>2.0699999999999998</v>
      </c>
      <c r="G831">
        <v>2.52</v>
      </c>
      <c r="H831">
        <v>1.22</v>
      </c>
      <c r="I831">
        <v>48.28</v>
      </c>
      <c r="K831" t="s">
        <v>2102</v>
      </c>
      <c r="L831">
        <v>2750</v>
      </c>
      <c r="M831" t="s">
        <v>104</v>
      </c>
      <c r="N831" t="s">
        <v>1370</v>
      </c>
      <c r="O831" s="53">
        <v>8.2666666666666694E-2</v>
      </c>
      <c r="P831" s="53">
        <v>1.23333333333332E-2</v>
      </c>
      <c r="Q831" s="53">
        <v>4.4433333333333297E-2</v>
      </c>
      <c r="R831" s="53">
        <v>0.95486666666666697</v>
      </c>
      <c r="S831" s="53">
        <v>1.9999999999998699E-3</v>
      </c>
      <c r="T831" s="53">
        <v>-2.6506574712925599E-17</v>
      </c>
      <c r="U831" s="53">
        <v>-2.96377505870638E-17</v>
      </c>
      <c r="V831" s="53">
        <v>0.108366666666667</v>
      </c>
      <c r="W831" s="53">
        <v>-2.67286193178506E-17</v>
      </c>
      <c r="X831" s="53">
        <v>9.9999999999978101E-4</v>
      </c>
      <c r="Y831" s="53">
        <v>-1.8868240303504501E-16</v>
      </c>
      <c r="Z831" s="53">
        <v>-3.03757019537443E-16</v>
      </c>
      <c r="AA831" s="53">
        <v>-2.6217916726523101E-16</v>
      </c>
      <c r="AB831" s="53">
        <v>-9.8282493254942005E-17</v>
      </c>
      <c r="AC831" s="53">
        <v>-3.2883418210616398E-17</v>
      </c>
      <c r="AD831" s="53">
        <v>-2.4111268537296801E-16</v>
      </c>
      <c r="AE831" s="53">
        <v>9.1433333333333297E-2</v>
      </c>
      <c r="AF831" s="53">
        <v>-9.1870955287731693E-18</v>
      </c>
      <c r="AG831" s="53">
        <v>-3.1866870253693899E-17</v>
      </c>
      <c r="AH831" s="53">
        <v>2.19666666666666E-2</v>
      </c>
      <c r="AI831" s="53">
        <v>2.8333333333330499E-3</v>
      </c>
      <c r="AJ831" s="53">
        <v>1.32666666666663E-2</v>
      </c>
      <c r="AK831" s="53">
        <v>-3.2338021149769202E-16</v>
      </c>
      <c r="AL831" s="53">
        <v>2.5000000000000001E-2</v>
      </c>
      <c r="AM831" s="53">
        <v>-2.4218127503416999E-16</v>
      </c>
      <c r="AN831" s="53">
        <v>1.3529992817836E-5</v>
      </c>
      <c r="AO831" s="53">
        <v>1.99296673769454E-2</v>
      </c>
      <c r="AP831" s="53">
        <v>5.4194929049087397E-2</v>
      </c>
      <c r="AQ831" s="53">
        <v>3.103111928322E-3</v>
      </c>
      <c r="AR831" s="53">
        <v>2.08531819979484E-4</v>
      </c>
      <c r="AS831" s="53">
        <v>2.2204460492503101E-16</v>
      </c>
      <c r="AT831" s="53">
        <v>1.0040193691513401E-4</v>
      </c>
      <c r="AU831" s="53">
        <v>1.8350309655861201E-2</v>
      </c>
      <c r="AV831" s="53">
        <v>8.7105239006427795E-5</v>
      </c>
      <c r="AW831" s="53">
        <v>0.120511547001938</v>
      </c>
      <c r="AX831" s="53">
        <v>1.8339464860439801E-7</v>
      </c>
      <c r="AY831" s="53">
        <v>5.5006576563580304E-3</v>
      </c>
      <c r="AZ831" s="53">
        <v>2.2204460492503101E-16</v>
      </c>
      <c r="BA831" s="53">
        <v>2.2204460492503101E-16</v>
      </c>
      <c r="BB831" s="53">
        <v>4.1775853476218204E-3</v>
      </c>
      <c r="BC831" s="53">
        <v>2.2204460492503101E-16</v>
      </c>
      <c r="BD831" s="53">
        <v>4.3328273558806101E-4</v>
      </c>
      <c r="BE831" s="53">
        <v>4.9780413394377497E-8</v>
      </c>
      <c r="BF831" s="53">
        <v>2.2204460492503101E-16</v>
      </c>
      <c r="BG831" s="53">
        <v>3.0886478691214601E-3</v>
      </c>
      <c r="BH831" s="53">
        <v>0.48847007758009597</v>
      </c>
      <c r="BI831" s="53">
        <v>1.95857355138375E-2</v>
      </c>
      <c r="BJ831" s="53">
        <v>2.6636580857646898E-6</v>
      </c>
      <c r="BK831" s="53">
        <v>0.16941972713914</v>
      </c>
      <c r="BL831" s="53">
        <v>2.4414814706152399E-13</v>
      </c>
      <c r="BN831" s="5">
        <f t="shared" si="60"/>
        <v>1</v>
      </c>
      <c r="BO831" s="5">
        <f t="shared" si="61"/>
        <v>0</v>
      </c>
      <c r="BQ831" s="5">
        <f t="shared" si="58"/>
        <v>1</v>
      </c>
      <c r="BR831" s="5">
        <f t="shared" si="59"/>
        <v>0</v>
      </c>
    </row>
    <row r="832" spans="1:70" x14ac:dyDescent="0.35">
      <c r="A832">
        <v>831</v>
      </c>
      <c r="B832" t="s">
        <v>2221</v>
      </c>
      <c r="C832">
        <v>5.9</v>
      </c>
      <c r="D832">
        <v>2.9</v>
      </c>
      <c r="E832">
        <v>2.4</v>
      </c>
      <c r="F832">
        <v>2.0299999999999998</v>
      </c>
      <c r="G832">
        <v>2.46</v>
      </c>
      <c r="H832">
        <v>1.21</v>
      </c>
      <c r="I832">
        <v>49.15</v>
      </c>
      <c r="K832" t="s">
        <v>2102</v>
      </c>
      <c r="L832">
        <v>2750</v>
      </c>
      <c r="M832" t="s">
        <v>104</v>
      </c>
      <c r="N832" t="s">
        <v>1370</v>
      </c>
      <c r="O832" s="53">
        <v>6.3633333333333306E-2</v>
      </c>
      <c r="P832" s="53">
        <v>3.3466666666666603E-2</v>
      </c>
      <c r="Q832" s="53">
        <v>8.1266666666666695E-2</v>
      </c>
      <c r="R832" s="53">
        <v>0.97413333333333296</v>
      </c>
      <c r="S832" s="53">
        <v>1.99999999999986E-3</v>
      </c>
      <c r="T832" s="53">
        <v>-2.7033930649622601E-17</v>
      </c>
      <c r="U832" s="53">
        <v>-2.9946531365787599E-17</v>
      </c>
      <c r="V832" s="53">
        <v>9.2633333333333304E-2</v>
      </c>
      <c r="W832" s="53">
        <v>-2.6756374893466299E-17</v>
      </c>
      <c r="X832" s="53">
        <v>5.9999999999997798E-3</v>
      </c>
      <c r="Y832" s="53">
        <v>-1.9279022822615801E-16</v>
      </c>
      <c r="Z832" s="53">
        <v>-3.0409008644483002E-16</v>
      </c>
      <c r="AA832" s="53">
        <v>-2.76223488526739E-16</v>
      </c>
      <c r="AB832" s="53">
        <v>-1.11022302462516E-16</v>
      </c>
      <c r="AC832" s="53">
        <v>-3.3433325552501003E-17</v>
      </c>
      <c r="AD832" s="53">
        <v>-2.4324986469537198E-16</v>
      </c>
      <c r="AE832" s="53">
        <v>5.98666666666667E-2</v>
      </c>
      <c r="AF832" s="53">
        <v>-9.1801566348692597E-18</v>
      </c>
      <c r="AG832" s="53">
        <v>-3.1880748041501798E-17</v>
      </c>
      <c r="AH832" s="53">
        <v>1.9966666666666601E-2</v>
      </c>
      <c r="AI832" s="53">
        <v>-2.84161583152809E-16</v>
      </c>
      <c r="AJ832" s="53">
        <v>7.9999999999964897E-4</v>
      </c>
      <c r="AK832" s="53">
        <v>-3.2529534621517098E-16</v>
      </c>
      <c r="AL832" s="53">
        <v>1.6733333333333301E-2</v>
      </c>
      <c r="AM832" s="53">
        <v>-2.4329149805879498E-16</v>
      </c>
      <c r="AN832" s="53">
        <v>4.46455741729867E-5</v>
      </c>
      <c r="AO832" s="53">
        <v>2.75812215411218E-2</v>
      </c>
      <c r="AP832" s="53">
        <v>1.5625739987637301E-2</v>
      </c>
      <c r="AQ832" s="53">
        <v>6.4472079071300505E-4</v>
      </c>
      <c r="AR832" s="53">
        <v>4.6808380757197901E-4</v>
      </c>
      <c r="AS832" s="53">
        <v>2.2204460492503101E-16</v>
      </c>
      <c r="AT832" s="53">
        <v>1.3149946992117899E-4</v>
      </c>
      <c r="AU832" s="53">
        <v>1.9099522377549898E-2</v>
      </c>
      <c r="AV832" s="53">
        <v>3.0062544534360699E-4</v>
      </c>
      <c r="AW832" s="53">
        <v>0.17669609532541</v>
      </c>
      <c r="AX832" s="53">
        <v>2.4373804367729599E-7</v>
      </c>
      <c r="AY832" s="53">
        <v>7.6704963185555003E-3</v>
      </c>
      <c r="AZ832" s="53">
        <v>2.2204460492503101E-16</v>
      </c>
      <c r="BA832" s="53">
        <v>2.2204460492503101E-16</v>
      </c>
      <c r="BB832" s="53">
        <v>3.4131020680122702E-3</v>
      </c>
      <c r="BC832" s="53">
        <v>2.2204460492503101E-16</v>
      </c>
      <c r="BD832" s="53">
        <v>4.4527194072441998E-4</v>
      </c>
      <c r="BE832" s="53">
        <v>3.4449860039019901E-7</v>
      </c>
      <c r="BF832" s="53">
        <v>2.2204460492503101E-16</v>
      </c>
      <c r="BG832" s="53">
        <v>1.8513789018970001E-3</v>
      </c>
      <c r="BH832" s="53">
        <v>0.47459197542467801</v>
      </c>
      <c r="BI832" s="53">
        <v>6.6560670211213901E-3</v>
      </c>
      <c r="BJ832" s="53">
        <v>6.0957598826983703E-6</v>
      </c>
      <c r="BK832" s="53">
        <v>0.135526090451596</v>
      </c>
      <c r="BL832" s="53">
        <v>2.2204460492503101E-16</v>
      </c>
      <c r="BN832" s="5">
        <f t="shared" si="60"/>
        <v>1</v>
      </c>
      <c r="BO832" s="5">
        <f t="shared" si="61"/>
        <v>0</v>
      </c>
      <c r="BQ832" s="5">
        <f t="shared" si="58"/>
        <v>1</v>
      </c>
      <c r="BR832" s="5">
        <f t="shared" si="59"/>
        <v>0</v>
      </c>
    </row>
    <row r="833" spans="1:70" x14ac:dyDescent="0.35">
      <c r="A833">
        <v>832</v>
      </c>
      <c r="B833" t="s">
        <v>2222</v>
      </c>
      <c r="C833">
        <v>5.4</v>
      </c>
      <c r="D833">
        <v>3</v>
      </c>
      <c r="E833">
        <v>2.8</v>
      </c>
      <c r="F833">
        <v>1.8</v>
      </c>
      <c r="G833">
        <v>1.93</v>
      </c>
      <c r="H833">
        <v>1.07</v>
      </c>
      <c r="I833">
        <v>55.56</v>
      </c>
      <c r="K833" t="s">
        <v>2102</v>
      </c>
      <c r="L833">
        <v>2750</v>
      </c>
      <c r="M833" t="s">
        <v>104</v>
      </c>
      <c r="N833" t="s">
        <v>1370</v>
      </c>
      <c r="O833" s="53">
        <v>0.46899999999999997</v>
      </c>
      <c r="P833" s="53">
        <v>0.40243333333333298</v>
      </c>
      <c r="Q833" s="53">
        <v>0.2838</v>
      </c>
      <c r="R833" s="53">
        <v>0.15643333333333301</v>
      </c>
      <c r="S833" s="53">
        <v>-1.7963408538434999E-16</v>
      </c>
      <c r="T833" s="53">
        <v>-2.7339241981394501E-17</v>
      </c>
      <c r="U833" s="53">
        <v>-2.9106925203414803E-17</v>
      </c>
      <c r="V833" s="53">
        <v>2.4999999999998201E-3</v>
      </c>
      <c r="W833" s="53">
        <v>-2.7255975254547599E-17</v>
      </c>
      <c r="X833" s="53">
        <v>0.114066666666667</v>
      </c>
      <c r="Y833" s="53">
        <v>8.4999999999999503E-3</v>
      </c>
      <c r="Z833" s="53">
        <v>1.3533333333333199E-2</v>
      </c>
      <c r="AA833" s="53">
        <v>-3.0814240048471201E-16</v>
      </c>
      <c r="AB833" s="53">
        <v>-1.2376211167008899E-16</v>
      </c>
      <c r="AC833" s="53">
        <v>-3.1905034170165398E-17</v>
      </c>
      <c r="AD833" s="53">
        <v>-2.5557334026871099E-16</v>
      </c>
      <c r="AE833" s="53">
        <v>5.7166666666666699E-2</v>
      </c>
      <c r="AF833" s="53">
        <v>-9.3605678763708494E-18</v>
      </c>
      <c r="AG833" s="53">
        <v>-3.1795746591178898E-17</v>
      </c>
      <c r="AH833" s="53">
        <v>1.2833333333333301E-2</v>
      </c>
      <c r="AI833" s="53">
        <v>-3.4519609393157698E-16</v>
      </c>
      <c r="AJ833" s="53">
        <v>-4.5627390754532401E-16</v>
      </c>
      <c r="AK833" s="53">
        <v>2.5333333333333201E-2</v>
      </c>
      <c r="AL833" s="53">
        <v>7.4349999999999902E-2</v>
      </c>
      <c r="AM833" s="53">
        <v>-2.6090241078691199E-16</v>
      </c>
      <c r="AN833" s="53">
        <v>0.182900301464478</v>
      </c>
      <c r="AO833" s="53">
        <v>0.110889889307179</v>
      </c>
      <c r="AP833" s="53">
        <v>2.5803500562141201E-8</v>
      </c>
      <c r="AQ833" s="53">
        <v>1.70218823971592E-9</v>
      </c>
      <c r="AR833" s="53">
        <v>3.11232785352193E-2</v>
      </c>
      <c r="AS833" s="53">
        <v>8.3754421376191196E-7</v>
      </c>
      <c r="AT833" s="53">
        <v>3.2868363906836202E-5</v>
      </c>
      <c r="AU833" s="53">
        <v>0.27019610356896401</v>
      </c>
      <c r="AV833" s="53">
        <v>1.0413455620317599E-4</v>
      </c>
      <c r="AW833" s="53">
        <v>0.38834821200814001</v>
      </c>
      <c r="AX833" s="53">
        <v>4.4644583617532801E-10</v>
      </c>
      <c r="AY833" s="53">
        <v>1.92330732786644E-5</v>
      </c>
      <c r="AZ833" s="53">
        <v>2.2204460492503101E-16</v>
      </c>
      <c r="BA833" s="53">
        <v>2.2204460492503101E-16</v>
      </c>
      <c r="BB833" s="53">
        <v>2.00074453986492E-5</v>
      </c>
      <c r="BC833" s="53">
        <v>2.2204460492503101E-16</v>
      </c>
      <c r="BD833" s="53">
        <v>7.6425116996442597E-4</v>
      </c>
      <c r="BE833" s="53">
        <v>7.4321551428528599E-4</v>
      </c>
      <c r="BF833" s="53">
        <v>2.2204460492503101E-16</v>
      </c>
      <c r="BG833" s="53">
        <v>4.8035887160753904E-6</v>
      </c>
      <c r="BH833" s="53">
        <v>0.19769866064234601</v>
      </c>
      <c r="BI833" s="53">
        <v>6.5989045652749504E-8</v>
      </c>
      <c r="BJ833" s="53">
        <v>6.81006323242105E-2</v>
      </c>
      <c r="BK833" s="53">
        <v>8.0624406219208106E-3</v>
      </c>
      <c r="BL833" s="53">
        <v>2.2204460492503101E-16</v>
      </c>
      <c r="BN833" s="5">
        <f t="shared" si="60"/>
        <v>0</v>
      </c>
      <c r="BO833" s="5">
        <f t="shared" si="61"/>
        <v>0</v>
      </c>
      <c r="BQ833" s="5">
        <f t="shared" si="58"/>
        <v>0</v>
      </c>
      <c r="BR833" s="5">
        <f t="shared" si="59"/>
        <v>0</v>
      </c>
    </row>
    <row r="834" spans="1:70" x14ac:dyDescent="0.35">
      <c r="A834">
        <v>833</v>
      </c>
      <c r="B834" t="s">
        <v>2223</v>
      </c>
      <c r="C834">
        <v>5.5</v>
      </c>
      <c r="D834">
        <v>2.8</v>
      </c>
      <c r="E834">
        <v>2.6</v>
      </c>
      <c r="F834">
        <v>1.96</v>
      </c>
      <c r="G834">
        <v>2.12</v>
      </c>
      <c r="H834">
        <v>1.08</v>
      </c>
      <c r="I834">
        <v>50.91</v>
      </c>
      <c r="K834" t="s">
        <v>2102</v>
      </c>
      <c r="L834">
        <v>2750</v>
      </c>
      <c r="M834" t="s">
        <v>104</v>
      </c>
      <c r="N834" t="s">
        <v>1370</v>
      </c>
      <c r="O834" s="53">
        <v>6.4100000000000004E-2</v>
      </c>
      <c r="P834" s="53">
        <v>8.7633333333333299E-2</v>
      </c>
      <c r="Q834" s="53">
        <v>0.22893333333333299</v>
      </c>
      <c r="R834" s="53">
        <v>0.472304761904762</v>
      </c>
      <c r="S834" s="53">
        <v>-1.66922031752392E-16</v>
      </c>
      <c r="T834" s="53">
        <v>-2.71727085277007E-17</v>
      </c>
      <c r="U834" s="53">
        <v>-2.8787736083835099E-17</v>
      </c>
      <c r="V834" s="53">
        <v>4.3566666666666698E-2</v>
      </c>
      <c r="W834" s="53">
        <v>-2.73114864057789E-17</v>
      </c>
      <c r="X834" s="53">
        <v>3.9566666666666597E-2</v>
      </c>
      <c r="Y834" s="53">
        <v>9.9999999999980096E-4</v>
      </c>
      <c r="Z834" s="53">
        <v>4.9999999999977395E-4</v>
      </c>
      <c r="AA834" s="53">
        <v>-2.7733371155136398E-16</v>
      </c>
      <c r="AB834" s="53">
        <v>6.6666666666657297E-4</v>
      </c>
      <c r="AC834" s="53">
        <v>-3.2409838701674699E-17</v>
      </c>
      <c r="AD834" s="53">
        <v>-2.8854696410007801E-16</v>
      </c>
      <c r="AE834" s="53">
        <v>8.7466666666666706E-2</v>
      </c>
      <c r="AF834" s="53">
        <v>-9.2963831077597107E-18</v>
      </c>
      <c r="AG834" s="53">
        <v>-3.1851257742410199E-17</v>
      </c>
      <c r="AH834" s="53">
        <v>8.5666666666665992E-3</v>
      </c>
      <c r="AI834" s="53">
        <v>-3.1227798125144099E-16</v>
      </c>
      <c r="AJ834" s="53">
        <v>-4.30405711071558E-16</v>
      </c>
      <c r="AK834" s="53">
        <v>6.6666666666634605E-4</v>
      </c>
      <c r="AL834" s="53">
        <v>0.28453333333333303</v>
      </c>
      <c r="AM834" s="53">
        <v>-2.6098567751375898E-16</v>
      </c>
      <c r="AN834" s="53">
        <v>1.7151537370608001E-2</v>
      </c>
      <c r="AO834" s="53">
        <v>1.83185130347162E-2</v>
      </c>
      <c r="AP834" s="53">
        <v>6.42002345667345E-5</v>
      </c>
      <c r="AQ834" s="53">
        <v>4.9894729888594599E-5</v>
      </c>
      <c r="AR834" s="53">
        <v>6.9340199561018102E-3</v>
      </c>
      <c r="AS834" s="53">
        <v>1.3707132227700001E-10</v>
      </c>
      <c r="AT834" s="53">
        <v>4.3255587576984597E-5</v>
      </c>
      <c r="AU834" s="53">
        <v>0.24009814605617</v>
      </c>
      <c r="AV834" s="53">
        <v>9.8864793032443296E-5</v>
      </c>
      <c r="AW834" s="53">
        <v>0.295332163575794</v>
      </c>
      <c r="AX834" s="53">
        <v>7.6085394685482399E-8</v>
      </c>
      <c r="AY834" s="53">
        <v>1.5635375086245501E-3</v>
      </c>
      <c r="AZ834" s="53">
        <v>2.2204460492503101E-16</v>
      </c>
      <c r="BA834" s="53">
        <v>2.2204460492503101E-16</v>
      </c>
      <c r="BB834" s="53">
        <v>8.4977446662847205E-4</v>
      </c>
      <c r="BC834" s="53">
        <v>2.2204460492503101E-16</v>
      </c>
      <c r="BD834" s="53">
        <v>1.2340631550673399E-3</v>
      </c>
      <c r="BE834" s="53">
        <v>9.1169101470484503E-7</v>
      </c>
      <c r="BF834" s="53">
        <v>2.2204460492503101E-16</v>
      </c>
      <c r="BG834" s="53">
        <v>1.18287117394839E-4</v>
      </c>
      <c r="BH834" s="53">
        <v>0.370182011087695</v>
      </c>
      <c r="BI834" s="53">
        <v>3.56340052246882E-5</v>
      </c>
      <c r="BJ834" s="53">
        <v>7.92446039681741E-3</v>
      </c>
      <c r="BK834" s="53">
        <v>0.109636542504539</v>
      </c>
      <c r="BL834" s="53">
        <v>2.2204460492503101E-16</v>
      </c>
      <c r="BN834" s="5">
        <f t="shared" si="60"/>
        <v>0</v>
      </c>
      <c r="BO834" s="5">
        <f t="shared" si="61"/>
        <v>0</v>
      </c>
      <c r="BQ834" s="5">
        <f t="shared" si="58"/>
        <v>0</v>
      </c>
      <c r="BR834" s="5">
        <f t="shared" si="59"/>
        <v>0</v>
      </c>
    </row>
    <row r="835" spans="1:70" x14ac:dyDescent="0.35">
      <c r="A835">
        <v>834</v>
      </c>
      <c r="B835" t="s">
        <v>2224</v>
      </c>
      <c r="C835">
        <v>5.8</v>
      </c>
      <c r="D835">
        <v>5.2</v>
      </c>
      <c r="E835">
        <v>2.6</v>
      </c>
      <c r="F835">
        <v>1.1200000000000001</v>
      </c>
      <c r="G835">
        <v>2.23</v>
      </c>
      <c r="H835">
        <v>2</v>
      </c>
      <c r="I835">
        <v>89.66</v>
      </c>
      <c r="K835" t="s">
        <v>2102</v>
      </c>
      <c r="L835">
        <v>2750</v>
      </c>
      <c r="M835" t="s">
        <v>104</v>
      </c>
      <c r="N835" t="s">
        <v>1370</v>
      </c>
      <c r="O835" s="53">
        <v>0.42153333333333298</v>
      </c>
      <c r="P835" s="53">
        <v>0.53129999999999999</v>
      </c>
      <c r="Q835" s="53">
        <v>4.6100000000000002E-2</v>
      </c>
      <c r="R835" s="53">
        <v>0.43316666666666698</v>
      </c>
      <c r="S835" s="53">
        <v>3.1666666666665499E-3</v>
      </c>
      <c r="T835" s="53">
        <v>1.17666666666667E-2</v>
      </c>
      <c r="U835" s="53">
        <v>-2.4690319233577899E-17</v>
      </c>
      <c r="V835" s="53">
        <v>1.9999999999998899E-3</v>
      </c>
      <c r="W835" s="53">
        <v>-2.0511370379949801E-17</v>
      </c>
      <c r="X835" s="53">
        <v>0.42899999999999999</v>
      </c>
      <c r="Y835" s="53">
        <v>0.60506666666666697</v>
      </c>
      <c r="Z835" s="53">
        <v>0.14783333333333301</v>
      </c>
      <c r="AA835" s="53">
        <v>1.33333333333318E-3</v>
      </c>
      <c r="AB835" s="53">
        <v>-9.7283292532779302E-17</v>
      </c>
      <c r="AC835" s="53">
        <v>-8.2486101282697206E-18</v>
      </c>
      <c r="AD835" s="53">
        <v>-8.5778606440101195E-17</v>
      </c>
      <c r="AE835" s="53">
        <v>2.6666666666666301E-3</v>
      </c>
      <c r="AF835" s="53">
        <v>-6.3993949028784399E-18</v>
      </c>
      <c r="AG835" s="53">
        <v>-2.8147623121199701E-17</v>
      </c>
      <c r="AH835" s="53">
        <v>4.5066666666666699E-2</v>
      </c>
      <c r="AI835" s="53">
        <v>4.5766666666666699E-2</v>
      </c>
      <c r="AJ835" s="53">
        <v>4.6299999999999897E-2</v>
      </c>
      <c r="AK835" s="53">
        <v>2.4999999999998201E-3</v>
      </c>
      <c r="AL835" s="53">
        <v>-2.14217532601424E-16</v>
      </c>
      <c r="AM835" s="53">
        <v>-2.38808972596871E-16</v>
      </c>
      <c r="AN835" s="53">
        <v>0.99998127562946504</v>
      </c>
      <c r="AO835" s="53">
        <v>9.4622097069436101E-9</v>
      </c>
      <c r="AP835" s="53">
        <v>2.2204460492503101E-16</v>
      </c>
      <c r="AQ835" s="53">
        <v>2.2204460492503101E-16</v>
      </c>
      <c r="AR835" s="53">
        <v>2.5709389765609801E-3</v>
      </c>
      <c r="AS835" s="53">
        <v>0.999999811336727</v>
      </c>
      <c r="AT835" s="53">
        <v>1.1315871575360199E-5</v>
      </c>
      <c r="AU835" s="53">
        <v>2.55039480424326E-8</v>
      </c>
      <c r="AV835" s="53">
        <v>4.9057997946619601E-2</v>
      </c>
      <c r="AW835" s="53">
        <v>0.97925757690191895</v>
      </c>
      <c r="AX835" s="53">
        <v>2.2204460492503101E-16</v>
      </c>
      <c r="AY835" s="53">
        <v>2.2204460492503101E-16</v>
      </c>
      <c r="AZ835" s="53">
        <v>2.2204460492503101E-16</v>
      </c>
      <c r="BA835" s="53">
        <v>2.2204460492503101E-16</v>
      </c>
      <c r="BB835" s="53">
        <v>2.2204460492503101E-16</v>
      </c>
      <c r="BC835" s="53">
        <v>2.2204460492503101E-16</v>
      </c>
      <c r="BD835" s="53">
        <v>1.4251846200009701E-13</v>
      </c>
      <c r="BE835" s="53">
        <v>5.5915902161875104E-10</v>
      </c>
      <c r="BF835" s="53">
        <v>2.2204460492503101E-16</v>
      </c>
      <c r="BG835" s="53">
        <v>7.2246419444719199E-4</v>
      </c>
      <c r="BH835" s="53">
        <v>3.6275713050161699E-3</v>
      </c>
      <c r="BI835" s="53">
        <v>2.2204460492503101E-16</v>
      </c>
      <c r="BJ835" s="53">
        <v>7.7596859963217404E-6</v>
      </c>
      <c r="BK835" s="53">
        <v>2.2005106258287299E-13</v>
      </c>
      <c r="BL835" s="53">
        <v>2.2204460492503101E-16</v>
      </c>
      <c r="BN835" s="5">
        <f t="shared" si="60"/>
        <v>1</v>
      </c>
      <c r="BO835" s="5">
        <f t="shared" si="61"/>
        <v>2</v>
      </c>
      <c r="BQ835" s="5">
        <f t="shared" ref="BQ835:BQ898" si="62">COUNTIF(O835:AN835,"&gt;0.5")</f>
        <v>3</v>
      </c>
      <c r="BR835" s="5">
        <f t="shared" ref="BR835:BR898" si="63">COUNTIF(AO835:BL835,"&gt;0.5")</f>
        <v>2</v>
      </c>
    </row>
    <row r="836" spans="1:70" x14ac:dyDescent="0.35">
      <c r="A836">
        <v>835</v>
      </c>
      <c r="B836" t="s">
        <v>2225</v>
      </c>
      <c r="C836">
        <v>5.7</v>
      </c>
      <c r="D836">
        <v>2</v>
      </c>
      <c r="E836">
        <v>2.2999999999999998</v>
      </c>
      <c r="F836">
        <v>2.85</v>
      </c>
      <c r="G836">
        <v>2.48</v>
      </c>
      <c r="H836">
        <v>0.87</v>
      </c>
      <c r="I836">
        <v>35.090000000000003</v>
      </c>
      <c r="K836" t="s">
        <v>2102</v>
      </c>
      <c r="L836">
        <v>2750</v>
      </c>
      <c r="M836" t="s">
        <v>104</v>
      </c>
      <c r="N836" t="s">
        <v>1370</v>
      </c>
      <c r="O836" s="53">
        <v>7.3966666666666694E-2</v>
      </c>
      <c r="P836" s="53">
        <v>-6.2494454056150096E-16</v>
      </c>
      <c r="Q836" s="53">
        <v>1.39666666666666E-2</v>
      </c>
      <c r="R836" s="53">
        <v>8.5999999999999705E-3</v>
      </c>
      <c r="S836" s="53">
        <v>7.8266666666666707E-2</v>
      </c>
      <c r="T836" s="53">
        <v>2.41E-2</v>
      </c>
      <c r="U836" s="53">
        <v>4.9999999999997497E-4</v>
      </c>
      <c r="V836" s="53">
        <v>0.90066666666666695</v>
      </c>
      <c r="W836" s="53">
        <v>3.2300000000000002E-2</v>
      </c>
      <c r="X836" s="53">
        <v>2.9999999999998101E-3</v>
      </c>
      <c r="Y836" s="53">
        <v>-1.6303625116620401E-16</v>
      </c>
      <c r="Z836" s="53">
        <v>-2.8721469647052802E-16</v>
      </c>
      <c r="AA836" s="53">
        <v>3.5799999999999998E-2</v>
      </c>
      <c r="AB836" s="53">
        <v>-1.8179902028236899E-17</v>
      </c>
      <c r="AC836" s="53">
        <v>-2.3979082608427399E-17</v>
      </c>
      <c r="AD836" s="53">
        <v>-2.46677678283902E-16</v>
      </c>
      <c r="AE836" s="53">
        <v>4.5900000000000003E-2</v>
      </c>
      <c r="AF836" s="53">
        <v>-8.8470897274817202E-18</v>
      </c>
      <c r="AG836" s="53">
        <v>-2.95579533071688E-17</v>
      </c>
      <c r="AH836" s="53">
        <v>6.6666666666653101E-4</v>
      </c>
      <c r="AI836" s="53">
        <v>-3.7012060083441198E-16</v>
      </c>
      <c r="AJ836" s="53">
        <v>9.1333333333331306E-3</v>
      </c>
      <c r="AK836" s="53">
        <v>-3.0278557439089598E-16</v>
      </c>
      <c r="AL836" s="53">
        <v>0.93579999999999997</v>
      </c>
      <c r="AM836" s="53">
        <v>1.9999999999998699E-3</v>
      </c>
      <c r="AN836" s="53">
        <v>1.0747564323423599E-7</v>
      </c>
      <c r="AO836" s="53">
        <v>2.2204460492503101E-16</v>
      </c>
      <c r="AP836" s="53">
        <v>0.79471784357269004</v>
      </c>
      <c r="AQ836" s="53">
        <v>0.99999990560151397</v>
      </c>
      <c r="AR836" s="53">
        <v>6.4710166581253097E-6</v>
      </c>
      <c r="AS836" s="53">
        <v>2.2204460492503101E-16</v>
      </c>
      <c r="AT836" s="53">
        <v>8.0524074948900898E-4</v>
      </c>
      <c r="AU836" s="53">
        <v>5.3683916045404199E-2</v>
      </c>
      <c r="AV836" s="53">
        <v>1.3497563030679601E-7</v>
      </c>
      <c r="AW836" s="53">
        <v>6.0871782427377602E-4</v>
      </c>
      <c r="AX836" s="53">
        <v>3.2878236092146101E-2</v>
      </c>
      <c r="AY836" s="53">
        <v>4.2797633631811398E-5</v>
      </c>
      <c r="AZ836" s="53">
        <v>2.2204460492503101E-16</v>
      </c>
      <c r="BA836" s="53">
        <v>2.2204460492503101E-16</v>
      </c>
      <c r="BB836" s="53">
        <v>5.1013621950377302E-4</v>
      </c>
      <c r="BC836" s="53">
        <v>2.2204460492503101E-16</v>
      </c>
      <c r="BD836" s="53">
        <v>3.4665492339844901E-2</v>
      </c>
      <c r="BE836" s="53">
        <v>2.2204460492503101E-16</v>
      </c>
      <c r="BF836" s="53">
        <v>1.9678899528647499E-5</v>
      </c>
      <c r="BG836" s="53">
        <v>1.30704225301924E-2</v>
      </c>
      <c r="BH836" s="53">
        <v>2.1411886117854301E-3</v>
      </c>
      <c r="BI836" s="53">
        <v>0.28238077596136701</v>
      </c>
      <c r="BJ836" s="53">
        <v>4.9625646422880996E-6</v>
      </c>
      <c r="BK836" s="53">
        <v>0.85272505690677003</v>
      </c>
      <c r="BL836" s="53">
        <v>2.0823370309711299E-2</v>
      </c>
      <c r="BN836" s="5">
        <f t="shared" si="60"/>
        <v>2</v>
      </c>
      <c r="BO836" s="5">
        <f t="shared" si="61"/>
        <v>3</v>
      </c>
      <c r="BQ836" s="5">
        <f t="shared" si="62"/>
        <v>2</v>
      </c>
      <c r="BR836" s="5">
        <f t="shared" si="63"/>
        <v>3</v>
      </c>
    </row>
    <row r="837" spans="1:70" x14ac:dyDescent="0.35">
      <c r="A837">
        <v>836</v>
      </c>
      <c r="B837" t="s">
        <v>2226</v>
      </c>
      <c r="C837">
        <v>5.8</v>
      </c>
      <c r="D837">
        <v>2.9</v>
      </c>
      <c r="E837">
        <v>2.2999999999999998</v>
      </c>
      <c r="F837">
        <v>2</v>
      </c>
      <c r="G837">
        <v>2.52</v>
      </c>
      <c r="H837">
        <v>1.26</v>
      </c>
      <c r="I837">
        <v>50</v>
      </c>
      <c r="K837" t="s">
        <v>2102</v>
      </c>
      <c r="L837">
        <v>2750</v>
      </c>
      <c r="M837" t="s">
        <v>104</v>
      </c>
      <c r="N837" t="s">
        <v>1370</v>
      </c>
      <c r="O837" s="53">
        <v>8.2666666666666694E-2</v>
      </c>
      <c r="P837" s="53">
        <v>2.8093333333333199E-2</v>
      </c>
      <c r="Q837" s="53">
        <v>0.109266666666667</v>
      </c>
      <c r="R837" s="53">
        <v>0.945566666666667</v>
      </c>
      <c r="S837" s="53">
        <v>-1.20847776230448E-16</v>
      </c>
      <c r="T837" s="53">
        <v>-2.6617597015388099E-17</v>
      </c>
      <c r="U837" s="53">
        <v>-2.97470381660503E-17</v>
      </c>
      <c r="V837" s="53">
        <v>0.114566666666667</v>
      </c>
      <c r="W837" s="53">
        <v>-2.6756374893466299E-17</v>
      </c>
      <c r="X837" s="53">
        <v>6.6666666666644905E-4</v>
      </c>
      <c r="Y837" s="53">
        <v>-1.87017068498108E-16</v>
      </c>
      <c r="Z837" s="53">
        <v>-3.03757019537443E-16</v>
      </c>
      <c r="AA837" s="53">
        <v>4.9999999999973698E-4</v>
      </c>
      <c r="AB837" s="53">
        <v>-1.09939835013506E-16</v>
      </c>
      <c r="AC837" s="53">
        <v>-3.2752446588180103E-17</v>
      </c>
      <c r="AD837" s="53">
        <v>-2.3937796189699199E-16</v>
      </c>
      <c r="AE837" s="53">
        <v>7.4866666666666706E-2</v>
      </c>
      <c r="AF837" s="53">
        <v>-9.3206692364233803E-18</v>
      </c>
      <c r="AG837" s="53">
        <v>-3.1866870253693899E-17</v>
      </c>
      <c r="AH837" s="53">
        <v>1.89666666666666E-2</v>
      </c>
      <c r="AI837" s="53">
        <v>1.7833333333333201E-2</v>
      </c>
      <c r="AJ837" s="53">
        <v>9.0666666666663395E-3</v>
      </c>
      <c r="AK837" s="53">
        <v>-3.22630810956071E-16</v>
      </c>
      <c r="AL837" s="53">
        <v>3.2899999999999999E-2</v>
      </c>
      <c r="AM837" s="53">
        <v>-2.4218127503416999E-16</v>
      </c>
      <c r="AN837" s="53">
        <v>2.90754999875551E-5</v>
      </c>
      <c r="AO837" s="53">
        <v>0.167147812152633</v>
      </c>
      <c r="AP837" s="53">
        <v>1.8223480986722902E-2</v>
      </c>
      <c r="AQ837" s="53">
        <v>1.0077461169420001E-4</v>
      </c>
      <c r="AR837" s="53">
        <v>2.5818468402423797E-4</v>
      </c>
      <c r="AS837" s="53">
        <v>2.2204460492503101E-16</v>
      </c>
      <c r="AT837" s="53">
        <v>8.5300997725841507E-5</v>
      </c>
      <c r="AU837" s="53">
        <v>1.35998025981368E-2</v>
      </c>
      <c r="AV837" s="53">
        <v>1.4698723158718E-4</v>
      </c>
      <c r="AW837" s="53">
        <v>0.17802100871813401</v>
      </c>
      <c r="AX837" s="53">
        <v>1.8293868193133599E-8</v>
      </c>
      <c r="AY837" s="53">
        <v>2.75311407744077E-3</v>
      </c>
      <c r="AZ837" s="53">
        <v>2.2204460492503101E-16</v>
      </c>
      <c r="BA837" s="53">
        <v>2.2204460492503101E-16</v>
      </c>
      <c r="BB837" s="53">
        <v>1.9691359948536599E-3</v>
      </c>
      <c r="BC837" s="53">
        <v>2.2204460492503101E-16</v>
      </c>
      <c r="BD837" s="53">
        <v>2.05235903680468E-4</v>
      </c>
      <c r="BE837" s="53">
        <v>2.0402678323868399E-6</v>
      </c>
      <c r="BF837" s="53">
        <v>2.2204460492503101E-16</v>
      </c>
      <c r="BG837" s="53">
        <v>2.8004456885757801E-3</v>
      </c>
      <c r="BH837" s="53">
        <v>0.55569808558119205</v>
      </c>
      <c r="BI837" s="53">
        <v>7.2571381427619904E-3</v>
      </c>
      <c r="BJ837" s="53">
        <v>2.5424389697063198E-6</v>
      </c>
      <c r="BK837" s="53">
        <v>8.4516803008005903E-2</v>
      </c>
      <c r="BL837" s="53">
        <v>2.2204460492503101E-16</v>
      </c>
      <c r="BN837" s="5">
        <f t="shared" si="60"/>
        <v>1</v>
      </c>
      <c r="BO837" s="5">
        <f t="shared" si="61"/>
        <v>0</v>
      </c>
      <c r="BQ837" s="5">
        <f t="shared" si="62"/>
        <v>1</v>
      </c>
      <c r="BR837" s="5">
        <f t="shared" si="63"/>
        <v>1</v>
      </c>
    </row>
    <row r="838" spans="1:70" x14ac:dyDescent="0.35">
      <c r="A838">
        <v>837</v>
      </c>
      <c r="B838" t="s">
        <v>2227</v>
      </c>
      <c r="C838">
        <v>5.8</v>
      </c>
      <c r="D838">
        <v>2.7</v>
      </c>
      <c r="E838">
        <v>2.7</v>
      </c>
      <c r="F838">
        <v>2.15</v>
      </c>
      <c r="G838">
        <v>2.15</v>
      </c>
      <c r="H838">
        <v>1</v>
      </c>
      <c r="I838">
        <v>46.55</v>
      </c>
      <c r="K838" t="s">
        <v>2102</v>
      </c>
      <c r="L838">
        <v>2750</v>
      </c>
      <c r="M838" t="s">
        <v>104</v>
      </c>
      <c r="N838" t="s">
        <v>1370</v>
      </c>
      <c r="O838" s="53">
        <v>0.17796666666666699</v>
      </c>
      <c r="P838" s="53">
        <v>6.8642857142857103E-2</v>
      </c>
      <c r="Q838" s="53">
        <v>1.8566666666666599E-2</v>
      </c>
      <c r="R838" s="53">
        <v>0.38078755133755099</v>
      </c>
      <c r="S838" s="53">
        <v>8.1333333333332598E-3</v>
      </c>
      <c r="T838" s="53">
        <v>-2.6395552410463099E-17</v>
      </c>
      <c r="U838" s="53">
        <v>-2.9573565818452598E-17</v>
      </c>
      <c r="V838" s="53">
        <v>0.47143333333333298</v>
      </c>
      <c r="W838" s="53">
        <v>-2.7255975254547599E-17</v>
      </c>
      <c r="X838" s="53">
        <v>5.7999999999998096E-3</v>
      </c>
      <c r="Y838" s="53">
        <v>-1.8202106488729399E-16</v>
      </c>
      <c r="Z838" s="53">
        <v>-3.0400681971798298E-16</v>
      </c>
      <c r="AA838" s="53">
        <v>9.9999999999971206E-4</v>
      </c>
      <c r="AB838" s="53">
        <v>-9.6644914293619895E-17</v>
      </c>
      <c r="AC838" s="53">
        <v>-3.4866207143657803E-17</v>
      </c>
      <c r="AD838" s="53">
        <v>4.6666666666663999E-3</v>
      </c>
      <c r="AE838" s="53">
        <v>4.2033333333333298E-2</v>
      </c>
      <c r="AF838" s="53">
        <v>-9.2061774870089205E-18</v>
      </c>
      <c r="AG838" s="53">
        <v>-3.1918911957973199E-17</v>
      </c>
      <c r="AH838" s="53">
        <v>2.16333333333333E-2</v>
      </c>
      <c r="AI838" s="53">
        <v>2.1333333333330299E-3</v>
      </c>
      <c r="AJ838" s="53">
        <v>1.9999999999996301E-3</v>
      </c>
      <c r="AK838" s="53">
        <v>-3.2901459334766502E-16</v>
      </c>
      <c r="AL838" s="53">
        <v>0.57657596292596303</v>
      </c>
      <c r="AM838" s="53">
        <v>-2.6134649999676201E-16</v>
      </c>
      <c r="AN838" s="53">
        <v>1.27689217855677E-3</v>
      </c>
      <c r="AO838" s="53">
        <v>1.0303679684573001E-5</v>
      </c>
      <c r="AP838" s="53">
        <v>1.0625080312019299E-3</v>
      </c>
      <c r="AQ838" s="53">
        <v>0.38999875225652397</v>
      </c>
      <c r="AR838" s="53">
        <v>3.9143257831504999E-3</v>
      </c>
      <c r="AS838" s="53">
        <v>1.2144627599384E-12</v>
      </c>
      <c r="AT838" s="53">
        <v>1.0964576622296301E-4</v>
      </c>
      <c r="AU838" s="53">
        <v>0.12028586621350799</v>
      </c>
      <c r="AV838" s="53">
        <v>2.0337785148941999E-4</v>
      </c>
      <c r="AW838" s="53">
        <v>0.12856014894367401</v>
      </c>
      <c r="AX838" s="53">
        <v>1.87508232685962E-5</v>
      </c>
      <c r="AY838" s="53">
        <v>1.9460328291029502E-2</v>
      </c>
      <c r="AZ838" s="53">
        <v>2.2204460492503101E-16</v>
      </c>
      <c r="BA838" s="53">
        <v>2.2204460492503101E-16</v>
      </c>
      <c r="BB838" s="53">
        <v>8.0762483601351694E-3</v>
      </c>
      <c r="BC838" s="53">
        <v>2.2204460492503101E-16</v>
      </c>
      <c r="BD838" s="53">
        <v>5.5486294140319296E-3</v>
      </c>
      <c r="BE838" s="53">
        <v>1.23183873965557E-11</v>
      </c>
      <c r="BF838" s="53">
        <v>2.2204460492503101E-16</v>
      </c>
      <c r="BG838" s="53">
        <v>1.69506916933076E-4</v>
      </c>
      <c r="BH838" s="53">
        <v>0.19504332855799</v>
      </c>
      <c r="BI838" s="53">
        <v>1.12606366968938E-3</v>
      </c>
      <c r="BJ838" s="53">
        <v>2.4183171137977699E-3</v>
      </c>
      <c r="BK838" s="53">
        <v>0.41525812864300099</v>
      </c>
      <c r="BL838" s="53">
        <v>2.6469741304699599E-12</v>
      </c>
      <c r="BN838" s="5">
        <f t="shared" si="60"/>
        <v>0</v>
      </c>
      <c r="BO838" s="5">
        <f t="shared" si="61"/>
        <v>0</v>
      </c>
      <c r="BQ838" s="5">
        <f t="shared" si="62"/>
        <v>1</v>
      </c>
      <c r="BR838" s="5">
        <f t="shared" si="63"/>
        <v>0</v>
      </c>
    </row>
    <row r="839" spans="1:70" x14ac:dyDescent="0.35">
      <c r="A839">
        <v>838</v>
      </c>
      <c r="B839" t="s">
        <v>2228</v>
      </c>
      <c r="C839">
        <v>5.8</v>
      </c>
      <c r="D839">
        <v>3.2</v>
      </c>
      <c r="E839">
        <v>2.5</v>
      </c>
      <c r="F839">
        <v>1.81</v>
      </c>
      <c r="G839">
        <v>2.3199999999999998</v>
      </c>
      <c r="H839">
        <v>1.28</v>
      </c>
      <c r="I839">
        <v>55.17</v>
      </c>
      <c r="K839" t="s">
        <v>2102</v>
      </c>
      <c r="L839">
        <v>2750</v>
      </c>
      <c r="M839" t="s">
        <v>104</v>
      </c>
      <c r="N839" t="s">
        <v>1370</v>
      </c>
      <c r="O839" s="53">
        <v>0.22716666666666699</v>
      </c>
      <c r="P839" s="53">
        <v>0.19976666666666701</v>
      </c>
      <c r="Q839" s="53">
        <v>0.3251</v>
      </c>
      <c r="R839" s="53">
        <v>0.86023333333333296</v>
      </c>
      <c r="S839" s="53">
        <v>-1.4827028493868999E-16</v>
      </c>
      <c r="T839" s="53">
        <v>-2.68673971959288E-17</v>
      </c>
      <c r="U839" s="53">
        <v>-2.9315092020532102E-17</v>
      </c>
      <c r="V839" s="53">
        <v>7.3333333333331797E-3</v>
      </c>
      <c r="W839" s="53">
        <v>-2.7061686225238199E-17</v>
      </c>
      <c r="X839" s="53">
        <v>4.1266666666666597E-2</v>
      </c>
      <c r="Y839" s="53">
        <v>-1.8784973576657599E-16</v>
      </c>
      <c r="Z839" s="53">
        <v>-2.9837243786801102E-16</v>
      </c>
      <c r="AA839" s="53">
        <v>-2.9320990080350399E-16</v>
      </c>
      <c r="AB839" s="53">
        <v>-1.17572618307804E-16</v>
      </c>
      <c r="AC839" s="53">
        <v>-2.8519721306796697E-17</v>
      </c>
      <c r="AD839" s="53">
        <v>-1.88404847278889E-16</v>
      </c>
      <c r="AE839" s="53">
        <v>1.01E-2</v>
      </c>
      <c r="AF839" s="53">
        <v>-9.2686275321440803E-18</v>
      </c>
      <c r="AG839" s="53">
        <v>-3.1861666083265999E-17</v>
      </c>
      <c r="AH839" s="53">
        <v>1.9533333333333298E-2</v>
      </c>
      <c r="AI839" s="53">
        <v>-2.9198865547641601E-16</v>
      </c>
      <c r="AJ839" s="53">
        <v>5.5999999999996504E-3</v>
      </c>
      <c r="AK839" s="53">
        <v>4.9999999999972495E-4</v>
      </c>
      <c r="AL839" s="53">
        <v>-2.7100544031100099E-16</v>
      </c>
      <c r="AM839" s="53">
        <v>-2.6098567751375898E-16</v>
      </c>
      <c r="AN839" s="53">
        <v>6.6164264287467698E-3</v>
      </c>
      <c r="AO839" s="53">
        <v>0.67954653692659595</v>
      </c>
      <c r="AP839" s="53">
        <v>4.1858908913114401E-5</v>
      </c>
      <c r="AQ839" s="53">
        <v>3.4436128553146399E-9</v>
      </c>
      <c r="AR839" s="53">
        <v>2.6851590605146401E-3</v>
      </c>
      <c r="AS839" s="53">
        <v>3.16645273234185E-12</v>
      </c>
      <c r="AT839" s="53">
        <v>6.5319862372135794E-5</v>
      </c>
      <c r="AU839" s="53">
        <v>1.6604569489491398E-2</v>
      </c>
      <c r="AV839" s="53">
        <v>1.29308526926947E-3</v>
      </c>
      <c r="AW839" s="53">
        <v>0.52649892755942995</v>
      </c>
      <c r="AX839" s="53">
        <v>9.1975078270267595E-11</v>
      </c>
      <c r="AY839" s="53">
        <v>2.3402319476387699E-4</v>
      </c>
      <c r="AZ839" s="53">
        <v>2.2204460492503101E-16</v>
      </c>
      <c r="BA839" s="53">
        <v>2.2204460492503101E-16</v>
      </c>
      <c r="BB839" s="53">
        <v>1.01395540317434E-4</v>
      </c>
      <c r="BC839" s="53">
        <v>2.2204460492503101E-16</v>
      </c>
      <c r="BD839" s="53">
        <v>5.4380161623984999E-5</v>
      </c>
      <c r="BE839" s="53">
        <v>1.8782986635811399E-3</v>
      </c>
      <c r="BF839" s="53">
        <v>2.2204460492503101E-16</v>
      </c>
      <c r="BG839" s="53">
        <v>6.0932885949047295E-4</v>
      </c>
      <c r="BH839" s="53">
        <v>0.54749856778858297</v>
      </c>
      <c r="BI839" s="53">
        <v>2.5369215706614599E-5</v>
      </c>
      <c r="BJ839" s="53">
        <v>8.7682074384293597E-5</v>
      </c>
      <c r="BK839" s="53">
        <v>9.5718123321973103E-3</v>
      </c>
      <c r="BL839" s="53">
        <v>2.2204460492503101E-16</v>
      </c>
      <c r="BN839" s="5">
        <f t="shared" si="60"/>
        <v>1</v>
      </c>
      <c r="BO839" s="5">
        <f t="shared" si="61"/>
        <v>0</v>
      </c>
      <c r="BQ839" s="5">
        <f t="shared" si="62"/>
        <v>1</v>
      </c>
      <c r="BR839" s="5">
        <f t="shared" si="63"/>
        <v>3</v>
      </c>
    </row>
    <row r="840" spans="1:70" x14ac:dyDescent="0.35">
      <c r="A840">
        <v>839</v>
      </c>
      <c r="B840" t="s">
        <v>2229</v>
      </c>
      <c r="C840">
        <v>5.8</v>
      </c>
      <c r="D840">
        <v>2.6</v>
      </c>
      <c r="E840">
        <v>2.6</v>
      </c>
      <c r="F840">
        <v>2.23</v>
      </c>
      <c r="G840">
        <v>2.23</v>
      </c>
      <c r="H840">
        <v>1</v>
      </c>
      <c r="I840">
        <v>44.83</v>
      </c>
      <c r="K840" t="s">
        <v>2102</v>
      </c>
      <c r="L840">
        <v>2750</v>
      </c>
      <c r="M840" t="s">
        <v>104</v>
      </c>
      <c r="N840" t="s">
        <v>1370</v>
      </c>
      <c r="O840" s="53">
        <v>9.50333333333334E-2</v>
      </c>
      <c r="P840" s="53">
        <v>0.19705238095238101</v>
      </c>
      <c r="Q840" s="53">
        <v>1.3566666666666701E-2</v>
      </c>
      <c r="R840" s="53">
        <v>0.24979267399267399</v>
      </c>
      <c r="S840" s="53">
        <v>3.4000000000000002E-2</v>
      </c>
      <c r="T840" s="53">
        <v>-2.5979218776228702E-17</v>
      </c>
      <c r="U840" s="53">
        <v>-2.9021923753092002E-17</v>
      </c>
      <c r="V840" s="53">
        <v>0.48913333333333298</v>
      </c>
      <c r="W840" s="53">
        <v>-2.7117197376469399E-17</v>
      </c>
      <c r="X840" s="53">
        <v>4.9999999999997902E-3</v>
      </c>
      <c r="Y840" s="53">
        <v>-1.8179902028236901E-16</v>
      </c>
      <c r="Z840" s="53">
        <v>-3.0392355299113698E-16</v>
      </c>
      <c r="AA840" s="53">
        <v>7.49999999999971E-3</v>
      </c>
      <c r="AB840" s="53">
        <v>1.2066666666666699E-2</v>
      </c>
      <c r="AC840" s="53">
        <v>-3.4292013673109499E-17</v>
      </c>
      <c r="AD840" s="53">
        <v>9.9999999999976106E-4</v>
      </c>
      <c r="AE840" s="53">
        <v>2.5566666666666699E-2</v>
      </c>
      <c r="AF840" s="53">
        <v>-9.2755664260479898E-18</v>
      </c>
      <c r="AG840" s="53">
        <v>-3.1804420208558799E-17</v>
      </c>
      <c r="AH840" s="53">
        <v>2.5233333333333299E-2</v>
      </c>
      <c r="AI840" s="53">
        <v>3.3333333333330399E-3</v>
      </c>
      <c r="AJ840" s="53">
        <v>6.6666666666635895E-4</v>
      </c>
      <c r="AK840" s="53">
        <v>3.6666666666663301E-3</v>
      </c>
      <c r="AL840" s="53">
        <v>0.473980663780664</v>
      </c>
      <c r="AM840" s="53">
        <v>-2.6134649999676201E-16</v>
      </c>
      <c r="AN840" s="53">
        <v>2.6810763064914701E-4</v>
      </c>
      <c r="AO840" s="53">
        <v>9.2148124848231998E-7</v>
      </c>
      <c r="AP840" s="53">
        <v>1.15173110113353E-2</v>
      </c>
      <c r="AQ840" s="53">
        <v>0.88684668480714401</v>
      </c>
      <c r="AR840" s="53">
        <v>1.67401258678836E-3</v>
      </c>
      <c r="AS840" s="53">
        <v>2.2204460492503101E-16</v>
      </c>
      <c r="AT840" s="53">
        <v>1.4315341079906499E-4</v>
      </c>
      <c r="AU840" s="53">
        <v>0.117247535981889</v>
      </c>
      <c r="AV840" s="53">
        <v>8.6010490348672499E-5</v>
      </c>
      <c r="AW840" s="53">
        <v>8.0134495072491999E-2</v>
      </c>
      <c r="AX840" s="53">
        <v>1.0073267169792901E-4</v>
      </c>
      <c r="AY840" s="53">
        <v>2.2116281789228101E-2</v>
      </c>
      <c r="AZ840" s="53">
        <v>2.2204460492503101E-16</v>
      </c>
      <c r="BA840" s="53">
        <v>2.2204460492503101E-16</v>
      </c>
      <c r="BB840" s="53">
        <v>1.22559693423071E-2</v>
      </c>
      <c r="BC840" s="53">
        <v>2.2204460492503101E-16</v>
      </c>
      <c r="BD840" s="53">
        <v>6.7799069048238899E-3</v>
      </c>
      <c r="BE840" s="53">
        <v>1.42463941115291E-13</v>
      </c>
      <c r="BF840" s="53">
        <v>2.2204460492503101E-16</v>
      </c>
      <c r="BG840" s="53">
        <v>5.3988098040589499E-4</v>
      </c>
      <c r="BH840" s="53">
        <v>0.17479678669706999</v>
      </c>
      <c r="BI840" s="53">
        <v>5.5521041734176296E-3</v>
      </c>
      <c r="BJ840" s="53">
        <v>6.5662533987774496E-4</v>
      </c>
      <c r="BK840" s="53">
        <v>0.57219104028844503</v>
      </c>
      <c r="BL840" s="53">
        <v>1.57947676753904E-10</v>
      </c>
      <c r="BN840" s="5">
        <f t="shared" si="60"/>
        <v>0</v>
      </c>
      <c r="BO840" s="5">
        <f t="shared" si="61"/>
        <v>1</v>
      </c>
      <c r="BQ840" s="5">
        <f t="shared" si="62"/>
        <v>0</v>
      </c>
      <c r="BR840" s="5">
        <f t="shared" si="63"/>
        <v>2</v>
      </c>
    </row>
    <row r="841" spans="1:70" x14ac:dyDescent="0.35">
      <c r="A841">
        <v>840</v>
      </c>
      <c r="B841" t="s">
        <v>2230</v>
      </c>
      <c r="C841">
        <v>5.8</v>
      </c>
      <c r="D841">
        <v>2.7</v>
      </c>
      <c r="E841">
        <v>2.6</v>
      </c>
      <c r="F841">
        <v>2.15</v>
      </c>
      <c r="G841">
        <v>2.23</v>
      </c>
      <c r="H841">
        <v>1.04</v>
      </c>
      <c r="I841">
        <v>46.55</v>
      </c>
      <c r="K841" t="s">
        <v>2102</v>
      </c>
      <c r="L841">
        <v>2750</v>
      </c>
      <c r="M841" t="s">
        <v>104</v>
      </c>
      <c r="N841" t="s">
        <v>1370</v>
      </c>
      <c r="O841" s="53">
        <v>0.1053</v>
      </c>
      <c r="P841" s="53">
        <v>3.1333333333333199E-2</v>
      </c>
      <c r="Q841" s="53">
        <v>1.9966666666666601E-2</v>
      </c>
      <c r="R841" s="53">
        <v>0.45519664224664202</v>
      </c>
      <c r="S841" s="53">
        <v>8.1333333333332598E-3</v>
      </c>
      <c r="T841" s="53">
        <v>-2.7061686225238199E-17</v>
      </c>
      <c r="U841" s="53">
        <v>-2.9715813143482698E-17</v>
      </c>
      <c r="V841" s="53">
        <v>0.350333333333333</v>
      </c>
      <c r="W841" s="53">
        <v>-2.7255975254547599E-17</v>
      </c>
      <c r="X841" s="53">
        <v>3.4999999999998001E-3</v>
      </c>
      <c r="Y841" s="53">
        <v>-1.8263168755083801E-16</v>
      </c>
      <c r="Z841" s="53">
        <v>-3.04062330869215E-16</v>
      </c>
      <c r="AA841" s="53">
        <v>6.49999999999973E-3</v>
      </c>
      <c r="AB841" s="53">
        <v>1.1966666666666599E-2</v>
      </c>
      <c r="AC841" s="53">
        <v>-3.4313697716559202E-17</v>
      </c>
      <c r="AD841" s="53">
        <v>9.1666666666664308E-3</v>
      </c>
      <c r="AE841" s="53">
        <v>5.9466666666666702E-2</v>
      </c>
      <c r="AF841" s="53">
        <v>-9.2027080400569596E-18</v>
      </c>
      <c r="AG841" s="53">
        <v>-3.1944932810112901E-17</v>
      </c>
      <c r="AH841" s="53">
        <v>1.9633333333333301E-2</v>
      </c>
      <c r="AI841" s="53">
        <v>-2.9556912473083198E-16</v>
      </c>
      <c r="AJ841" s="53">
        <v>-3.4611202792689301E-16</v>
      </c>
      <c r="AK841" s="53">
        <v>-3.3092972806514398E-16</v>
      </c>
      <c r="AL841" s="53">
        <v>0.49212594627594602</v>
      </c>
      <c r="AM841" s="53">
        <v>-2.6098567751375898E-16</v>
      </c>
      <c r="AN841" s="53">
        <v>5.7121631578543202E-4</v>
      </c>
      <c r="AO841" s="53">
        <v>2.2101856864286899E-5</v>
      </c>
      <c r="AP841" s="53">
        <v>4.4027985741097904E-3</v>
      </c>
      <c r="AQ841" s="53">
        <v>0.226668994427141</v>
      </c>
      <c r="AR841" s="53">
        <v>2.2103553929640001E-3</v>
      </c>
      <c r="AS841" s="53">
        <v>2.2204460492503101E-16</v>
      </c>
      <c r="AT841" s="53">
        <v>1.2137360596790899E-4</v>
      </c>
      <c r="AU841" s="53">
        <v>0.100434993867588</v>
      </c>
      <c r="AV841" s="53">
        <v>1.5906898121300099E-4</v>
      </c>
      <c r="AW841" s="53">
        <v>0.12850940702255201</v>
      </c>
      <c r="AX841" s="53">
        <v>1.48281478752765E-5</v>
      </c>
      <c r="AY841" s="53">
        <v>1.67986266834989E-2</v>
      </c>
      <c r="AZ841" s="53">
        <v>2.2204460492503101E-16</v>
      </c>
      <c r="BA841" s="53">
        <v>2.2204460492503101E-16</v>
      </c>
      <c r="BB841" s="53">
        <v>7.5799904235114898E-3</v>
      </c>
      <c r="BC841" s="53">
        <v>2.2204460492503101E-16</v>
      </c>
      <c r="BD841" s="53">
        <v>3.5244685187840901E-3</v>
      </c>
      <c r="BE841" s="53">
        <v>2.1014355889514401E-11</v>
      </c>
      <c r="BF841" s="53">
        <v>2.2204460492503101E-16</v>
      </c>
      <c r="BG841" s="53">
        <v>4.6382249470749699E-4</v>
      </c>
      <c r="BH841" s="53">
        <v>0.24185551020579399</v>
      </c>
      <c r="BI841" s="53">
        <v>2.3238825484948301E-3</v>
      </c>
      <c r="BJ841" s="53">
        <v>6.4708938321219104E-4</v>
      </c>
      <c r="BK841" s="53">
        <v>0.40536376969162502</v>
      </c>
      <c r="BL841" s="53">
        <v>5.3080080295061498E-12</v>
      </c>
      <c r="BN841" s="5">
        <f t="shared" si="60"/>
        <v>0</v>
      </c>
      <c r="BO841" s="5">
        <f t="shared" si="61"/>
        <v>0</v>
      </c>
      <c r="BQ841" s="5">
        <f t="shared" si="62"/>
        <v>0</v>
      </c>
      <c r="BR841" s="5">
        <f t="shared" si="63"/>
        <v>0</v>
      </c>
    </row>
    <row r="842" spans="1:70" x14ac:dyDescent="0.35">
      <c r="A842">
        <v>841</v>
      </c>
      <c r="B842" t="s">
        <v>2231</v>
      </c>
      <c r="C842">
        <v>5.8</v>
      </c>
      <c r="D842">
        <v>2.8</v>
      </c>
      <c r="E842">
        <v>2.5</v>
      </c>
      <c r="F842">
        <v>2.0699999999999998</v>
      </c>
      <c r="G842">
        <v>2.3199999999999998</v>
      </c>
      <c r="H842">
        <v>1.1200000000000001</v>
      </c>
      <c r="I842">
        <v>48.28</v>
      </c>
      <c r="K842" t="s">
        <v>2102</v>
      </c>
      <c r="L842">
        <v>2750</v>
      </c>
      <c r="M842" t="s">
        <v>104</v>
      </c>
      <c r="N842" t="s">
        <v>1370</v>
      </c>
      <c r="O842" s="53">
        <v>9.8400000000000001E-2</v>
      </c>
      <c r="P842" s="53">
        <v>1.2899999999999899E-2</v>
      </c>
      <c r="Q842" s="53">
        <v>4.9299999999999997E-2</v>
      </c>
      <c r="R842" s="53">
        <v>0.95209523809523799</v>
      </c>
      <c r="S842" s="53">
        <v>1.99999999999986E-3</v>
      </c>
      <c r="T842" s="53">
        <v>-2.7117197376469399E-17</v>
      </c>
      <c r="U842" s="53">
        <v>-2.9693261738295002E-17</v>
      </c>
      <c r="V842" s="53">
        <v>0.108233333333333</v>
      </c>
      <c r="W842" s="53">
        <v>-2.7117197376469399E-17</v>
      </c>
      <c r="X842" s="53">
        <v>4.9999999999997902E-3</v>
      </c>
      <c r="Y842" s="53">
        <v>-1.8807178037150201E-16</v>
      </c>
      <c r="Z842" s="53">
        <v>-3.0420110874729301E-16</v>
      </c>
      <c r="AA842" s="53">
        <v>-2.7711166694643902E-16</v>
      </c>
      <c r="AB842" s="53">
        <v>-1.0064171718227001E-16</v>
      </c>
      <c r="AC842" s="53">
        <v>-3.3772463992054498E-17</v>
      </c>
      <c r="AD842" s="53">
        <v>-2.6213753390180702E-16</v>
      </c>
      <c r="AE842" s="53">
        <v>8.7800000000000003E-2</v>
      </c>
      <c r="AF842" s="53">
        <v>-9.27903587299994E-18</v>
      </c>
      <c r="AG842" s="53">
        <v>-3.1911973064069302E-17</v>
      </c>
      <c r="AH842" s="53">
        <v>2.5133333333333299E-2</v>
      </c>
      <c r="AI842" s="53">
        <v>1.9999999999996999E-3</v>
      </c>
      <c r="AJ842" s="53">
        <v>-3.9404590701508401E-16</v>
      </c>
      <c r="AK842" s="53">
        <v>-3.3520408670994999E-16</v>
      </c>
      <c r="AL842" s="53">
        <v>3.0633333333333301E-2</v>
      </c>
      <c r="AM842" s="53">
        <v>-2.6098567751375898E-16</v>
      </c>
      <c r="AN842" s="53">
        <v>3.1527745528466802E-4</v>
      </c>
      <c r="AO842" s="53">
        <v>1.35044717155693E-3</v>
      </c>
      <c r="AP842" s="53">
        <v>5.3488980299301004E-3</v>
      </c>
      <c r="AQ842" s="53">
        <v>4.4508387826661397E-3</v>
      </c>
      <c r="AR842" s="53">
        <v>1.29987248567435E-3</v>
      </c>
      <c r="AS842" s="53">
        <v>2.2204460492503101E-16</v>
      </c>
      <c r="AT842" s="53">
        <v>1.2446748208314699E-4</v>
      </c>
      <c r="AU842" s="53">
        <v>6.9529059579401198E-2</v>
      </c>
      <c r="AV842" s="53">
        <v>1.9623351728666801E-4</v>
      </c>
      <c r="AW842" s="53">
        <v>0.170850094431898</v>
      </c>
      <c r="AX842" s="53">
        <v>2.0692247327882598E-6</v>
      </c>
      <c r="AY842" s="53">
        <v>8.9877361688086698E-3</v>
      </c>
      <c r="AZ842" s="53">
        <v>2.2204460492503101E-16</v>
      </c>
      <c r="BA842" s="53">
        <v>2.2204460492503101E-16</v>
      </c>
      <c r="BB842" s="53">
        <v>3.6197726210497202E-3</v>
      </c>
      <c r="BC842" s="53">
        <v>2.2204460492503101E-16</v>
      </c>
      <c r="BD842" s="53">
        <v>1.29245811600917E-3</v>
      </c>
      <c r="BE842" s="53">
        <v>8.7603770655767198E-9</v>
      </c>
      <c r="BF842" s="53">
        <v>2.2204460492503101E-16</v>
      </c>
      <c r="BG842" s="53">
        <v>8.1732685068303796E-4</v>
      </c>
      <c r="BH842" s="53">
        <v>0.35453219420017001</v>
      </c>
      <c r="BI842" s="53">
        <v>1.89113322420318E-3</v>
      </c>
      <c r="BJ842" s="53">
        <v>1.14989470106453E-4</v>
      </c>
      <c r="BK842" s="53">
        <v>0.22900475338248899</v>
      </c>
      <c r="BL842" s="53">
        <v>3.0531332238983702E-13</v>
      </c>
      <c r="BN842" s="5">
        <f t="shared" si="60"/>
        <v>1</v>
      </c>
      <c r="BO842" s="5">
        <f t="shared" si="61"/>
        <v>0</v>
      </c>
      <c r="BQ842" s="5">
        <f t="shared" si="62"/>
        <v>1</v>
      </c>
      <c r="BR842" s="5">
        <f t="shared" si="63"/>
        <v>0</v>
      </c>
    </row>
    <row r="843" spans="1:70" x14ac:dyDescent="0.35">
      <c r="A843">
        <v>842</v>
      </c>
      <c r="B843" t="s">
        <v>2232</v>
      </c>
      <c r="C843">
        <v>5.8</v>
      </c>
      <c r="D843">
        <v>2.8</v>
      </c>
      <c r="E843">
        <v>2.4</v>
      </c>
      <c r="F843">
        <v>2.0699999999999998</v>
      </c>
      <c r="G843">
        <v>2.42</v>
      </c>
      <c r="H843">
        <v>1.17</v>
      </c>
      <c r="I843">
        <v>48.28</v>
      </c>
      <c r="K843" t="s">
        <v>2102</v>
      </c>
      <c r="L843">
        <v>2750</v>
      </c>
      <c r="M843" t="s">
        <v>104</v>
      </c>
      <c r="N843" t="s">
        <v>1370</v>
      </c>
      <c r="O843" s="53">
        <v>8.3666666666666695E-2</v>
      </c>
      <c r="P843" s="53">
        <v>8.7999999999998895E-3</v>
      </c>
      <c r="Q843" s="53">
        <v>4.7633333333333298E-2</v>
      </c>
      <c r="R843" s="53">
        <v>0.94959523809523805</v>
      </c>
      <c r="S843" s="53">
        <v>1.9999999999998699E-3</v>
      </c>
      <c r="T843" s="53">
        <v>-2.6784130469081901E-17</v>
      </c>
      <c r="U843" s="53">
        <v>-2.96377505870638E-17</v>
      </c>
      <c r="V843" s="53">
        <v>9.1866666666666694E-2</v>
      </c>
      <c r="W843" s="53">
        <v>-2.7061686225238199E-17</v>
      </c>
      <c r="X843" s="53">
        <v>9.9999999999977993E-4</v>
      </c>
      <c r="Y843" s="53">
        <v>-1.90181204118289E-16</v>
      </c>
      <c r="Z843" s="53">
        <v>-3.0397906414236801E-16</v>
      </c>
      <c r="AA843" s="53">
        <v>4.9999999999972603E-4</v>
      </c>
      <c r="AB843" s="53">
        <v>-9.8976382645332701E-17</v>
      </c>
      <c r="AC843" s="53">
        <v>-3.3527867981941697E-17</v>
      </c>
      <c r="AD843" s="53">
        <v>-2.5468516184901101E-16</v>
      </c>
      <c r="AE843" s="53">
        <v>0.1148</v>
      </c>
      <c r="AF843" s="53">
        <v>-9.2304636156725901E-18</v>
      </c>
      <c r="AG843" s="53">
        <v>-3.1880748041501798E-17</v>
      </c>
      <c r="AH843" s="53">
        <v>2.59666666666666E-2</v>
      </c>
      <c r="AI843" s="53">
        <v>-2.8191338152794302E-16</v>
      </c>
      <c r="AJ843" s="53">
        <v>2.13333333333299E-3</v>
      </c>
      <c r="AK843" s="53">
        <v>1.99999999999966E-3</v>
      </c>
      <c r="AL843" s="53">
        <v>2.1700000000000001E-2</v>
      </c>
      <c r="AM843" s="53">
        <v>-2.4329149805879498E-16</v>
      </c>
      <c r="AN843" s="53">
        <v>6.5318812887404606E-5</v>
      </c>
      <c r="AO843" s="53">
        <v>5.2165359549885297E-3</v>
      </c>
      <c r="AP843" s="53">
        <v>1.72511412208801E-2</v>
      </c>
      <c r="AQ843" s="53">
        <v>3.7166021168619501E-3</v>
      </c>
      <c r="AR843" s="53">
        <v>5.2076052266884299E-4</v>
      </c>
      <c r="AS843" s="53">
        <v>2.2204460492503101E-16</v>
      </c>
      <c r="AT843" s="53">
        <v>1.11789053243021E-4</v>
      </c>
      <c r="AU843" s="53">
        <v>3.6027957417338198E-2</v>
      </c>
      <c r="AV843" s="53">
        <v>1.30741504923908E-4</v>
      </c>
      <c r="AW843" s="53">
        <v>0.14385860356973501</v>
      </c>
      <c r="AX843" s="53">
        <v>6.1602364406383602E-7</v>
      </c>
      <c r="AY843" s="53">
        <v>7.0327571857665399E-3</v>
      </c>
      <c r="AZ843" s="53">
        <v>2.2204460492503101E-16</v>
      </c>
      <c r="BA843" s="53">
        <v>2.2204460492503101E-16</v>
      </c>
      <c r="BB843" s="53">
        <v>3.88872888708407E-3</v>
      </c>
      <c r="BC843" s="53">
        <v>2.2204460492503101E-16</v>
      </c>
      <c r="BD843" s="53">
        <v>7.4841712793310695E-4</v>
      </c>
      <c r="BE843" s="53">
        <v>2.0882892499137899E-8</v>
      </c>
      <c r="BF843" s="53">
        <v>2.2204460492503101E-16</v>
      </c>
      <c r="BG843" s="53">
        <v>1.5894268159766299E-3</v>
      </c>
      <c r="BH843" s="53">
        <v>0.42002956612285702</v>
      </c>
      <c r="BI843" s="53">
        <v>6.1146769140585297E-3</v>
      </c>
      <c r="BJ843" s="53">
        <v>1.75019413111948E-5</v>
      </c>
      <c r="BK843" s="53">
        <v>0.19752391315937401</v>
      </c>
      <c r="BL843" s="53">
        <v>2.7302322599859701E-13</v>
      </c>
      <c r="BN843" s="5">
        <f t="shared" si="60"/>
        <v>1</v>
      </c>
      <c r="BO843" s="5">
        <f t="shared" si="61"/>
        <v>0</v>
      </c>
      <c r="BQ843" s="5">
        <f t="shared" si="62"/>
        <v>1</v>
      </c>
      <c r="BR843" s="5">
        <f t="shared" si="63"/>
        <v>0</v>
      </c>
    </row>
    <row r="844" spans="1:70" x14ac:dyDescent="0.35">
      <c r="A844">
        <v>843</v>
      </c>
      <c r="B844" t="s">
        <v>2233</v>
      </c>
      <c r="C844">
        <v>5.8</v>
      </c>
      <c r="D844">
        <v>2.6</v>
      </c>
      <c r="E844">
        <v>2.2999999999999998</v>
      </c>
      <c r="F844">
        <v>2.23</v>
      </c>
      <c r="G844">
        <v>2.52</v>
      </c>
      <c r="H844">
        <v>1.1299999999999999</v>
      </c>
      <c r="I844">
        <v>44.83</v>
      </c>
      <c r="K844" t="s">
        <v>2102</v>
      </c>
      <c r="L844">
        <v>2750</v>
      </c>
      <c r="M844" t="s">
        <v>104</v>
      </c>
      <c r="N844" t="s">
        <v>1370</v>
      </c>
      <c r="O844" s="53">
        <v>8.7900000000000006E-2</v>
      </c>
      <c r="P844" s="53">
        <v>0.12538571428571399</v>
      </c>
      <c r="Q844" s="53">
        <v>1.63333333333333E-2</v>
      </c>
      <c r="R844" s="53">
        <v>0.48736410256410301</v>
      </c>
      <c r="S844" s="53">
        <v>9.7766666666666696E-2</v>
      </c>
      <c r="T844" s="53">
        <v>-2.49522624784504E-17</v>
      </c>
      <c r="U844" s="53">
        <v>-2.8962943154908799E-17</v>
      </c>
      <c r="V844" s="53">
        <v>0.18429999999999999</v>
      </c>
      <c r="W844" s="53">
        <v>-2.64233079860787E-17</v>
      </c>
      <c r="X844" s="53">
        <v>4.4999999999998002E-3</v>
      </c>
      <c r="Y844" s="53">
        <v>-1.8640644583456401E-16</v>
      </c>
      <c r="Z844" s="53">
        <v>-3.0397906414236801E-16</v>
      </c>
      <c r="AA844" s="53">
        <v>4.4999999999997204E-3</v>
      </c>
      <c r="AB844" s="53">
        <v>-6.1450844413002401E-17</v>
      </c>
      <c r="AC844" s="53">
        <v>-3.1970953662252597E-17</v>
      </c>
      <c r="AD844" s="53">
        <v>6.7999999999997698E-3</v>
      </c>
      <c r="AE844" s="53">
        <v>6.49666666666667E-2</v>
      </c>
      <c r="AF844" s="53">
        <v>-9.3015872781876398E-18</v>
      </c>
      <c r="AG844" s="53">
        <v>-3.1738500716471698E-17</v>
      </c>
      <c r="AH844" s="53">
        <v>2.6166666666666699E-2</v>
      </c>
      <c r="AI844" s="53">
        <v>-3.0098146197588002E-16</v>
      </c>
      <c r="AJ844" s="53">
        <v>2.9966666666666499E-2</v>
      </c>
      <c r="AK844" s="53">
        <v>2.8666666666663301E-3</v>
      </c>
      <c r="AL844" s="53">
        <v>0.164855555555556</v>
      </c>
      <c r="AM844" s="53">
        <v>-2.4222290839759398E-16</v>
      </c>
      <c r="AN844" s="53">
        <v>2.3349728735697201E-6</v>
      </c>
      <c r="AO844" s="53">
        <v>2.9715762371550301E-5</v>
      </c>
      <c r="AP844" s="53">
        <v>0.247668833793909</v>
      </c>
      <c r="AQ844" s="53">
        <v>0.54207938480097595</v>
      </c>
      <c r="AR844" s="53">
        <v>1.04109913458704E-4</v>
      </c>
      <c r="AS844" s="53">
        <v>2.2204460492503101E-16</v>
      </c>
      <c r="AT844" s="53">
        <v>2.0359366218350799E-4</v>
      </c>
      <c r="AU844" s="53">
        <v>4.0382903973218497E-2</v>
      </c>
      <c r="AV844" s="53">
        <v>2.3316278122656201E-5</v>
      </c>
      <c r="AW844" s="53">
        <v>3.9383984897628503E-2</v>
      </c>
      <c r="AX844" s="53">
        <v>3.46026669505931E-5</v>
      </c>
      <c r="AY844" s="53">
        <v>8.1646459737503806E-3</v>
      </c>
      <c r="AZ844" s="53">
        <v>2.2204460492503101E-16</v>
      </c>
      <c r="BA844" s="53">
        <v>2.2204460492503101E-16</v>
      </c>
      <c r="BB844" s="53">
        <v>6.9767635893573099E-3</v>
      </c>
      <c r="BC844" s="53">
        <v>2.2204460492503101E-16</v>
      </c>
      <c r="BD844" s="53">
        <v>2.1884731685283998E-3</v>
      </c>
      <c r="BE844" s="53">
        <v>4.6869186162510597E-12</v>
      </c>
      <c r="BF844" s="53">
        <v>2.2204460492503101E-16</v>
      </c>
      <c r="BG844" s="53">
        <v>3.3904182542169301E-3</v>
      </c>
      <c r="BH844" s="53">
        <v>0.246447358928916</v>
      </c>
      <c r="BI844" s="53">
        <v>6.6379369707544697E-2</v>
      </c>
      <c r="BJ844" s="53">
        <v>2.33392023246666E-6</v>
      </c>
      <c r="BK844" s="53">
        <v>0.43134342646175799</v>
      </c>
      <c r="BL844" s="53">
        <v>3.9400549630076199E-10</v>
      </c>
      <c r="BN844" s="5">
        <f t="shared" si="60"/>
        <v>0</v>
      </c>
      <c r="BO844" s="5">
        <f t="shared" si="61"/>
        <v>0</v>
      </c>
      <c r="BQ844" s="5">
        <f t="shared" si="62"/>
        <v>0</v>
      </c>
      <c r="BR844" s="5">
        <f t="shared" si="63"/>
        <v>1</v>
      </c>
    </row>
    <row r="845" spans="1:70" x14ac:dyDescent="0.35">
      <c r="A845">
        <v>844</v>
      </c>
      <c r="B845" t="s">
        <v>2234</v>
      </c>
      <c r="C845">
        <v>5.5</v>
      </c>
      <c r="D845">
        <v>3</v>
      </c>
      <c r="E845">
        <v>2.5</v>
      </c>
      <c r="F845">
        <v>1.83</v>
      </c>
      <c r="G845">
        <v>2.2000000000000002</v>
      </c>
      <c r="H845">
        <v>1.2</v>
      </c>
      <c r="I845">
        <v>54.55</v>
      </c>
      <c r="K845" t="s">
        <v>2102</v>
      </c>
      <c r="L845">
        <v>2750</v>
      </c>
      <c r="M845" t="s">
        <v>104</v>
      </c>
      <c r="N845" t="s">
        <v>1370</v>
      </c>
      <c r="O845" s="53">
        <v>5.5566666666666702E-2</v>
      </c>
      <c r="P845" s="53">
        <v>2.4533333333333299E-2</v>
      </c>
      <c r="Q845" s="53">
        <v>0.64870000000000005</v>
      </c>
      <c r="R845" s="53">
        <v>0.97003333333333297</v>
      </c>
      <c r="S845" s="53">
        <v>-1.56763491077072E-16</v>
      </c>
      <c r="T845" s="53">
        <v>-2.7255975254547599E-17</v>
      </c>
      <c r="U845" s="53">
        <v>-2.8964677878384697E-17</v>
      </c>
      <c r="V845" s="53">
        <v>-1.64368518795754E-16</v>
      </c>
      <c r="W845" s="53">
        <v>-2.7366997557010099E-17</v>
      </c>
      <c r="X845" s="53">
        <v>0.13036666666666699</v>
      </c>
      <c r="Y845" s="53">
        <v>9.9999999999979706E-4</v>
      </c>
      <c r="Z845" s="53">
        <v>4.9999999999977601E-4</v>
      </c>
      <c r="AA845" s="53">
        <v>-2.82607270918334E-16</v>
      </c>
      <c r="AB845" s="53">
        <v>-1.2151391004522299E-16</v>
      </c>
      <c r="AC845" s="53">
        <v>-2.8710540889154102E-17</v>
      </c>
      <c r="AD845" s="53">
        <v>2.1272727272725E-3</v>
      </c>
      <c r="AE845" s="53">
        <v>4.0999999999999596E-3</v>
      </c>
      <c r="AF845" s="53">
        <v>-9.2616886382401707E-18</v>
      </c>
      <c r="AG845" s="53">
        <v>-3.1899829999737498E-17</v>
      </c>
      <c r="AH845" s="53">
        <v>-1.2667644710972999E-16</v>
      </c>
      <c r="AI845" s="53">
        <v>4.9999999999968603E-4</v>
      </c>
      <c r="AJ845" s="53">
        <v>-4.1075476353569198E-16</v>
      </c>
      <c r="AK845" s="53">
        <v>3.3999999999997001E-3</v>
      </c>
      <c r="AL845" s="53">
        <v>2.5999999999998598E-3</v>
      </c>
      <c r="AM845" s="53">
        <v>-2.6098567751375898E-16</v>
      </c>
      <c r="AN845" s="53">
        <v>2.09479064911481E-2</v>
      </c>
      <c r="AO845" s="53">
        <v>0.49789193111237201</v>
      </c>
      <c r="AP845" s="53">
        <v>1.3119146473954399E-5</v>
      </c>
      <c r="AQ845" s="53">
        <v>5.4208164437488799E-9</v>
      </c>
      <c r="AR845" s="53">
        <v>5.8515482836362202E-3</v>
      </c>
      <c r="AS845" s="53">
        <v>1.09717636821977E-10</v>
      </c>
      <c r="AT845" s="53">
        <v>3.68661322433734E-5</v>
      </c>
      <c r="AU845" s="53">
        <v>9.4691922772600301E-2</v>
      </c>
      <c r="AV845" s="53">
        <v>1.26152415100082E-4</v>
      </c>
      <c r="AW845" s="53">
        <v>0.452660067757229</v>
      </c>
      <c r="AX845" s="53">
        <v>2.5726905543911603E-10</v>
      </c>
      <c r="AY845" s="53">
        <v>8.4100509884211199E-5</v>
      </c>
      <c r="AZ845" s="53">
        <v>2.2204460492503101E-16</v>
      </c>
      <c r="BA845" s="53">
        <v>2.2204460492503101E-16</v>
      </c>
      <c r="BB845" s="53">
        <v>8.5134545199586203E-5</v>
      </c>
      <c r="BC845" s="53">
        <v>2.2204460492503101E-16</v>
      </c>
      <c r="BD845" s="53">
        <v>1.6115815898396101E-4</v>
      </c>
      <c r="BE845" s="53">
        <v>5.4791870557129496E-4</v>
      </c>
      <c r="BF845" s="53">
        <v>2.2204460492503101E-16</v>
      </c>
      <c r="BG845" s="53">
        <v>2.3785428090214301E-4</v>
      </c>
      <c r="BH845" s="53">
        <v>0.48390920178813102</v>
      </c>
      <c r="BI845" s="53">
        <v>4.7701499525327001E-6</v>
      </c>
      <c r="BJ845" s="53">
        <v>1.2362841936412101E-3</v>
      </c>
      <c r="BK845" s="53">
        <v>1.5144461482283799E-2</v>
      </c>
      <c r="BL845" s="53">
        <v>2.2204460492503101E-16</v>
      </c>
      <c r="BN845" s="5">
        <f t="shared" si="60"/>
        <v>1</v>
      </c>
      <c r="BO845" s="5">
        <f t="shared" si="61"/>
        <v>0</v>
      </c>
      <c r="BQ845" s="5">
        <f t="shared" si="62"/>
        <v>2</v>
      </c>
      <c r="BR845" s="5">
        <f t="shared" si="63"/>
        <v>0</v>
      </c>
    </row>
    <row r="846" spans="1:70" x14ac:dyDescent="0.35">
      <c r="A846">
        <v>845</v>
      </c>
      <c r="B846" t="s">
        <v>2235</v>
      </c>
      <c r="C846">
        <v>6.3</v>
      </c>
      <c r="D846">
        <v>3</v>
      </c>
      <c r="E846">
        <v>2.4</v>
      </c>
      <c r="F846">
        <v>2.1</v>
      </c>
      <c r="G846">
        <v>2.63</v>
      </c>
      <c r="H846">
        <v>1.25</v>
      </c>
      <c r="I846">
        <v>47.62</v>
      </c>
      <c r="K846" t="s">
        <v>2102</v>
      </c>
      <c r="L846">
        <v>2750</v>
      </c>
      <c r="M846" t="s">
        <v>104</v>
      </c>
      <c r="N846" t="s">
        <v>1370</v>
      </c>
      <c r="O846" s="53">
        <v>-1.6869838859179299E-16</v>
      </c>
      <c r="P846" s="53">
        <v>4.7699999999999902E-2</v>
      </c>
      <c r="Q846" s="53">
        <v>2.33333333333333E-2</v>
      </c>
      <c r="R846" s="53">
        <v>0.77153333333333296</v>
      </c>
      <c r="S846" s="53">
        <v>2.75E-2</v>
      </c>
      <c r="T846" s="53">
        <v>1.8444444444444201E-3</v>
      </c>
      <c r="U846" s="53">
        <v>-2.9951735536215499E-17</v>
      </c>
      <c r="V846" s="53">
        <v>0.1032</v>
      </c>
      <c r="W846" s="53">
        <v>-2.73114864057789E-17</v>
      </c>
      <c r="X846" s="53">
        <v>-2.1982415887578099E-16</v>
      </c>
      <c r="Y846" s="53">
        <v>-1.91346938294146E-16</v>
      </c>
      <c r="Z846" s="53">
        <v>-3.0306313014705202E-16</v>
      </c>
      <c r="AA846" s="53">
        <v>1.9999999999997398E-3</v>
      </c>
      <c r="AB846" s="53">
        <v>6.6666666666657102E-4</v>
      </c>
      <c r="AC846" s="53">
        <v>-3.1891156382357598E-17</v>
      </c>
      <c r="AD846" s="53">
        <v>3.9999999999978697E-4</v>
      </c>
      <c r="AE846" s="53">
        <v>5.5366666666666703E-2</v>
      </c>
      <c r="AF846" s="53">
        <v>-9.3033220016636203E-18</v>
      </c>
      <c r="AG846" s="53">
        <v>-3.1943198086636898E-17</v>
      </c>
      <c r="AH846" s="53">
        <v>4.54666666666666E-2</v>
      </c>
      <c r="AI846" s="53">
        <v>1.01666666666664E-2</v>
      </c>
      <c r="AJ846" s="53">
        <v>0.106066666666667</v>
      </c>
      <c r="AK846" s="53">
        <v>-3.2587821330309901E-16</v>
      </c>
      <c r="AL846" s="53">
        <v>0.12187619047619</v>
      </c>
      <c r="AM846" s="53">
        <v>-2.38614683567562E-16</v>
      </c>
      <c r="AN846" s="53">
        <v>3.9913780742499597E-7</v>
      </c>
      <c r="AO846" s="53">
        <v>3.6173741729299599E-3</v>
      </c>
      <c r="AP846" s="53">
        <v>0.10326909368565</v>
      </c>
      <c r="AQ846" s="53">
        <v>4.40878555010494E-3</v>
      </c>
      <c r="AR846" s="53">
        <v>1.14725680881402E-4</v>
      </c>
      <c r="AS846" s="53">
        <v>2.2204460492503101E-16</v>
      </c>
      <c r="AT846" s="53">
        <v>4.7050030546903001E-4</v>
      </c>
      <c r="AU846" s="53">
        <v>2.3883903211635998E-3</v>
      </c>
      <c r="AV846" s="53">
        <v>8.9642294903013499E-4</v>
      </c>
      <c r="AW846" s="53">
        <v>8.48222926891299E-2</v>
      </c>
      <c r="AX846" s="53">
        <v>2.4089079076620099E-6</v>
      </c>
      <c r="AY846" s="53">
        <v>1.5683537864338699E-2</v>
      </c>
      <c r="AZ846" s="53">
        <v>2.2204460492503101E-16</v>
      </c>
      <c r="BA846" s="53">
        <v>2.2204460492503101E-16</v>
      </c>
      <c r="BB846" s="53">
        <v>6.7500392454769003E-3</v>
      </c>
      <c r="BC846" s="53">
        <v>2.2204460492503101E-16</v>
      </c>
      <c r="BD846" s="53">
        <v>4.8956401746398897E-4</v>
      </c>
      <c r="BE846" s="53">
        <v>3.8940667523624202E-8</v>
      </c>
      <c r="BF846" s="53">
        <v>2.2204460492503101E-16</v>
      </c>
      <c r="BG846" s="53">
        <v>3.4002725053015001E-3</v>
      </c>
      <c r="BH846" s="53">
        <v>0.355815943406456</v>
      </c>
      <c r="BI846" s="53">
        <v>8.4337989790240001E-2</v>
      </c>
      <c r="BJ846" s="53">
        <v>4.86825401153497E-8</v>
      </c>
      <c r="BK846" s="53">
        <v>0.13385513492064</v>
      </c>
      <c r="BL846" s="53">
        <v>1.9449836407993902E-12</v>
      </c>
      <c r="BN846" s="5">
        <f t="shared" si="60"/>
        <v>1</v>
      </c>
      <c r="BO846" s="5">
        <f t="shared" si="61"/>
        <v>0</v>
      </c>
      <c r="BQ846" s="5">
        <f t="shared" si="62"/>
        <v>1</v>
      </c>
      <c r="BR846" s="5">
        <f t="shared" si="63"/>
        <v>0</v>
      </c>
    </row>
    <row r="847" spans="1:70" x14ac:dyDescent="0.35">
      <c r="A847">
        <v>846</v>
      </c>
      <c r="B847" t="s">
        <v>2236</v>
      </c>
      <c r="C847">
        <v>5.6</v>
      </c>
      <c r="D847">
        <v>2.8</v>
      </c>
      <c r="E847">
        <v>2.6</v>
      </c>
      <c r="F847">
        <v>2</v>
      </c>
      <c r="G847">
        <v>2.15</v>
      </c>
      <c r="H847">
        <v>1.08</v>
      </c>
      <c r="I847">
        <v>50</v>
      </c>
      <c r="K847" t="s">
        <v>2102</v>
      </c>
      <c r="L847">
        <v>2750</v>
      </c>
      <c r="M847" t="s">
        <v>104</v>
      </c>
      <c r="N847" t="s">
        <v>1370</v>
      </c>
      <c r="O847" s="53">
        <v>7.2566666666666696E-2</v>
      </c>
      <c r="P847" s="53">
        <v>0.12089333333333301</v>
      </c>
      <c r="Q847" s="53">
        <v>0.13923333333333299</v>
      </c>
      <c r="R847" s="53">
        <v>0.50793809523809497</v>
      </c>
      <c r="S847" s="53">
        <v>1.9999999999998201E-3</v>
      </c>
      <c r="T847" s="53">
        <v>-2.7339241981394501E-17</v>
      </c>
      <c r="U847" s="53">
        <v>-2.9124272438174598E-17</v>
      </c>
      <c r="V847" s="53">
        <v>0.194533333333333</v>
      </c>
      <c r="W847" s="53">
        <v>-2.74225087082414E-17</v>
      </c>
      <c r="X847" s="53">
        <v>8.4999999999998098E-3</v>
      </c>
      <c r="Y847" s="53">
        <v>-1.8801626922026999E-16</v>
      </c>
      <c r="Z847" s="53">
        <v>-2.8338442703557098E-16</v>
      </c>
      <c r="AA847" s="53">
        <v>1.9999999999997199E-3</v>
      </c>
      <c r="AB847" s="53">
        <v>6.6666666666657297E-4</v>
      </c>
      <c r="AC847" s="53">
        <v>-3.4601661813571402E-17</v>
      </c>
      <c r="AD847" s="53">
        <v>-2.76112466224276E-16</v>
      </c>
      <c r="AE847" s="53">
        <v>8.6466666666666706E-2</v>
      </c>
      <c r="AF847" s="53">
        <v>-9.3241386833753397E-18</v>
      </c>
      <c r="AG847" s="53">
        <v>-3.1899829999737498E-17</v>
      </c>
      <c r="AH847" s="53">
        <v>1.23E-2</v>
      </c>
      <c r="AI847" s="53">
        <v>2.1333333333330299E-3</v>
      </c>
      <c r="AJ847" s="53">
        <v>-4.2479908479720101E-16</v>
      </c>
      <c r="AK847" s="53">
        <v>-3.3326119641685601E-16</v>
      </c>
      <c r="AL847" s="53">
        <v>0.231690476190476</v>
      </c>
      <c r="AM847" s="53">
        <v>-2.6098567751375898E-16</v>
      </c>
      <c r="AN847" s="53">
        <v>1.09098518671476E-2</v>
      </c>
      <c r="AO847" s="53">
        <v>3.9750917640901896E-3</v>
      </c>
      <c r="AP847" s="53">
        <v>2.3058382805088E-4</v>
      </c>
      <c r="AQ847" s="53">
        <v>3.6270204705968803E-4</v>
      </c>
      <c r="AR847" s="53">
        <v>5.9261382739172197E-3</v>
      </c>
      <c r="AS847" s="53">
        <v>3.28041107616439E-11</v>
      </c>
      <c r="AT847" s="53">
        <v>5.4074166929768603E-5</v>
      </c>
      <c r="AU847" s="53">
        <v>0.173000849345507</v>
      </c>
      <c r="AV847" s="53">
        <v>1.61915288896308E-4</v>
      </c>
      <c r="AW847" s="53">
        <v>0.28531710835456803</v>
      </c>
      <c r="AX847" s="53">
        <v>1.91179199792909E-7</v>
      </c>
      <c r="AY847" s="53">
        <v>3.5202317042495801E-3</v>
      </c>
      <c r="AZ847" s="53">
        <v>2.2204460492503101E-16</v>
      </c>
      <c r="BA847" s="53">
        <v>2.2204460492503101E-16</v>
      </c>
      <c r="BB847" s="53">
        <v>1.6480344990230801E-3</v>
      </c>
      <c r="BC847" s="53">
        <v>2.2204460492503101E-16</v>
      </c>
      <c r="BD847" s="53">
        <v>1.27032309080794E-3</v>
      </c>
      <c r="BE847" s="53">
        <v>6.6021275621454797E-8</v>
      </c>
      <c r="BF847" s="53">
        <v>2.2204460492503101E-16</v>
      </c>
      <c r="BG847" s="53">
        <v>2.2300612229426701E-4</v>
      </c>
      <c r="BH847" s="53">
        <v>0.37126033966254002</v>
      </c>
      <c r="BI847" s="53">
        <v>1.1438130764197999E-4</v>
      </c>
      <c r="BJ847" s="53">
        <v>4.6248462503140197E-3</v>
      </c>
      <c r="BK847" s="53">
        <v>0.15817178674365101</v>
      </c>
      <c r="BL847" s="53">
        <v>2.2204460492503101E-16</v>
      </c>
      <c r="BN847" s="5">
        <f t="shared" si="60"/>
        <v>0</v>
      </c>
      <c r="BO847" s="5">
        <f t="shared" si="61"/>
        <v>0</v>
      </c>
      <c r="BQ847" s="5">
        <f t="shared" si="62"/>
        <v>1</v>
      </c>
      <c r="BR847" s="5">
        <f t="shared" si="63"/>
        <v>0</v>
      </c>
    </row>
    <row r="848" spans="1:70" x14ac:dyDescent="0.35">
      <c r="A848">
        <v>847</v>
      </c>
      <c r="B848" t="s">
        <v>2237</v>
      </c>
      <c r="C848">
        <v>5.6</v>
      </c>
      <c r="D848">
        <v>2.8</v>
      </c>
      <c r="E848">
        <v>2.6</v>
      </c>
      <c r="F848">
        <v>2</v>
      </c>
      <c r="G848">
        <v>2.15</v>
      </c>
      <c r="H848">
        <v>1.08</v>
      </c>
      <c r="I848">
        <v>50</v>
      </c>
      <c r="K848" t="s">
        <v>2102</v>
      </c>
      <c r="L848">
        <v>2750</v>
      </c>
      <c r="M848" t="s">
        <v>104</v>
      </c>
      <c r="N848" t="s">
        <v>1370</v>
      </c>
      <c r="O848" s="53">
        <v>7.2566666666666696E-2</v>
      </c>
      <c r="P848" s="53">
        <v>0.12089333333333301</v>
      </c>
      <c r="Q848" s="53">
        <v>0.13923333333333299</v>
      </c>
      <c r="R848" s="53">
        <v>0.50793809523809497</v>
      </c>
      <c r="S848" s="53">
        <v>1.9999999999998201E-3</v>
      </c>
      <c r="T848" s="53">
        <v>-2.7339241981394501E-17</v>
      </c>
      <c r="U848" s="53">
        <v>-2.9124272438174598E-17</v>
      </c>
      <c r="V848" s="53">
        <v>0.194533333333333</v>
      </c>
      <c r="W848" s="53">
        <v>-2.74225087082414E-17</v>
      </c>
      <c r="X848" s="53">
        <v>8.4999999999998098E-3</v>
      </c>
      <c r="Y848" s="53">
        <v>-1.8801626922026999E-16</v>
      </c>
      <c r="Z848" s="53">
        <v>-2.8338442703557098E-16</v>
      </c>
      <c r="AA848" s="53">
        <v>1.9999999999997199E-3</v>
      </c>
      <c r="AB848" s="53">
        <v>6.6666666666657297E-4</v>
      </c>
      <c r="AC848" s="53">
        <v>-3.4601661813571402E-17</v>
      </c>
      <c r="AD848" s="53">
        <v>-2.76112466224276E-16</v>
      </c>
      <c r="AE848" s="53">
        <v>8.6466666666666706E-2</v>
      </c>
      <c r="AF848" s="53">
        <v>-9.3241386833753397E-18</v>
      </c>
      <c r="AG848" s="53">
        <v>-3.1899829999737498E-17</v>
      </c>
      <c r="AH848" s="53">
        <v>1.23E-2</v>
      </c>
      <c r="AI848" s="53">
        <v>2.1333333333330299E-3</v>
      </c>
      <c r="AJ848" s="53">
        <v>-4.2479908479720101E-16</v>
      </c>
      <c r="AK848" s="53">
        <v>-3.3326119641685601E-16</v>
      </c>
      <c r="AL848" s="53">
        <v>0.231690476190476</v>
      </c>
      <c r="AM848" s="53">
        <v>-2.6098567751375898E-16</v>
      </c>
      <c r="AN848" s="53">
        <v>1.09098518671476E-2</v>
      </c>
      <c r="AO848" s="53">
        <v>3.9750917640901896E-3</v>
      </c>
      <c r="AP848" s="53">
        <v>2.3058382805088E-4</v>
      </c>
      <c r="AQ848" s="53">
        <v>3.6270204705968803E-4</v>
      </c>
      <c r="AR848" s="53">
        <v>5.9261382739172197E-3</v>
      </c>
      <c r="AS848" s="53">
        <v>3.28041107616439E-11</v>
      </c>
      <c r="AT848" s="53">
        <v>5.4074166929768603E-5</v>
      </c>
      <c r="AU848" s="53">
        <v>0.173000849345507</v>
      </c>
      <c r="AV848" s="53">
        <v>1.61915288896308E-4</v>
      </c>
      <c r="AW848" s="53">
        <v>0.28531710835456803</v>
      </c>
      <c r="AX848" s="53">
        <v>1.91179199792909E-7</v>
      </c>
      <c r="AY848" s="53">
        <v>3.5202317042495801E-3</v>
      </c>
      <c r="AZ848" s="53">
        <v>2.2204460492503101E-16</v>
      </c>
      <c r="BA848" s="53">
        <v>2.2204460492503101E-16</v>
      </c>
      <c r="BB848" s="53">
        <v>1.6480344990230801E-3</v>
      </c>
      <c r="BC848" s="53">
        <v>2.2204460492503101E-16</v>
      </c>
      <c r="BD848" s="53">
        <v>1.27032309080794E-3</v>
      </c>
      <c r="BE848" s="53">
        <v>6.6021275621454797E-8</v>
      </c>
      <c r="BF848" s="53">
        <v>2.2204460492503101E-16</v>
      </c>
      <c r="BG848" s="53">
        <v>2.2300612229426701E-4</v>
      </c>
      <c r="BH848" s="53">
        <v>0.37126033966254002</v>
      </c>
      <c r="BI848" s="53">
        <v>1.1438130764197999E-4</v>
      </c>
      <c r="BJ848" s="53">
        <v>4.6248462503140197E-3</v>
      </c>
      <c r="BK848" s="53">
        <v>0.15817178674365101</v>
      </c>
      <c r="BL848" s="53">
        <v>2.2204460492503101E-16</v>
      </c>
      <c r="BN848" s="5">
        <f t="shared" si="60"/>
        <v>0</v>
      </c>
      <c r="BO848" s="5">
        <f t="shared" si="61"/>
        <v>0</v>
      </c>
      <c r="BQ848" s="5">
        <f t="shared" si="62"/>
        <v>1</v>
      </c>
      <c r="BR848" s="5">
        <f t="shared" si="63"/>
        <v>0</v>
      </c>
    </row>
    <row r="849" spans="1:70" x14ac:dyDescent="0.35">
      <c r="A849">
        <v>848</v>
      </c>
      <c r="B849" t="s">
        <v>2238</v>
      </c>
      <c r="C849">
        <v>5.9</v>
      </c>
      <c r="D849">
        <v>2.9</v>
      </c>
      <c r="E849">
        <v>2.6</v>
      </c>
      <c r="F849">
        <v>2.0299999999999998</v>
      </c>
      <c r="G849">
        <v>2.27</v>
      </c>
      <c r="H849">
        <v>1.1200000000000001</v>
      </c>
      <c r="I849">
        <v>49.15</v>
      </c>
      <c r="K849" t="s">
        <v>2102</v>
      </c>
      <c r="L849">
        <v>2750</v>
      </c>
      <c r="M849" t="s">
        <v>104</v>
      </c>
      <c r="N849" t="s">
        <v>1370</v>
      </c>
      <c r="O849" s="53">
        <v>7.7866666666666695E-2</v>
      </c>
      <c r="P849" s="53">
        <v>3.3833333333333299E-2</v>
      </c>
      <c r="Q849" s="53">
        <v>6.7599999999999993E-2</v>
      </c>
      <c r="R849" s="53">
        <v>0.90196666666666703</v>
      </c>
      <c r="S849" s="53">
        <v>1.99999999999983E-3</v>
      </c>
      <c r="T849" s="53">
        <v>-2.7450264283857001E-17</v>
      </c>
      <c r="U849" s="53">
        <v>-3.0019389751778597E-17</v>
      </c>
      <c r="V849" s="53">
        <v>0.1139</v>
      </c>
      <c r="W849" s="53">
        <v>-2.7228219678932001E-17</v>
      </c>
      <c r="X849" s="53">
        <v>4.4999999999997802E-3</v>
      </c>
      <c r="Y849" s="53">
        <v>-1.9068080447937101E-16</v>
      </c>
      <c r="Z849" s="53">
        <v>-3.0420110874729301E-16</v>
      </c>
      <c r="AA849" s="53">
        <v>1.9999999999997199E-3</v>
      </c>
      <c r="AB849" s="53">
        <v>-1.1296519275561001E-16</v>
      </c>
      <c r="AC849" s="53">
        <v>-3.4031805151712999E-17</v>
      </c>
      <c r="AD849" s="53">
        <v>-2.6394164631682298E-16</v>
      </c>
      <c r="AE849" s="53">
        <v>7.9866666666666697E-2</v>
      </c>
      <c r="AF849" s="53">
        <v>-9.2825053199518901E-18</v>
      </c>
      <c r="AG849" s="53">
        <v>-3.18755438710738E-17</v>
      </c>
      <c r="AH849" s="53">
        <v>1.6733333333333301E-2</v>
      </c>
      <c r="AI849" s="53">
        <v>1.9999999999996999E-3</v>
      </c>
      <c r="AJ849" s="53">
        <v>-4.2532644073389702E-16</v>
      </c>
      <c r="AK849" s="53">
        <v>-3.3559266476856898E-16</v>
      </c>
      <c r="AL849" s="53">
        <v>3.2161904761904697E-2</v>
      </c>
      <c r="AM849" s="53">
        <v>-2.6098567751375898E-16</v>
      </c>
      <c r="AN849" s="53">
        <v>8.10131802439424E-4</v>
      </c>
      <c r="AO849" s="53">
        <v>2.7914845333367601E-3</v>
      </c>
      <c r="AP849" s="53">
        <v>1.47076335847475E-3</v>
      </c>
      <c r="AQ849" s="53">
        <v>1.76942193540884E-3</v>
      </c>
      <c r="AR849" s="53">
        <v>2.6287348506881E-3</v>
      </c>
      <c r="AS849" s="53">
        <v>2.2204460492503101E-16</v>
      </c>
      <c r="AT849" s="53">
        <v>1.21430476981963E-4</v>
      </c>
      <c r="AU849" s="53">
        <v>4.6254182950139201E-2</v>
      </c>
      <c r="AV849" s="53">
        <v>6.60714225161929E-4</v>
      </c>
      <c r="AW849" s="53">
        <v>0.240211894296297</v>
      </c>
      <c r="AX849" s="53">
        <v>8.4412198798307599E-7</v>
      </c>
      <c r="AY849" s="53">
        <v>1.32421593643549E-2</v>
      </c>
      <c r="AZ849" s="53">
        <v>2.2204460492503101E-16</v>
      </c>
      <c r="BA849" s="53">
        <v>2.2204460492503101E-16</v>
      </c>
      <c r="BB849" s="53">
        <v>4.0146430515659E-3</v>
      </c>
      <c r="BC849" s="53">
        <v>2.2204460492503101E-16</v>
      </c>
      <c r="BD849" s="53">
        <v>1.0890269241473501E-3</v>
      </c>
      <c r="BE849" s="53">
        <v>5.0422857769791197E-8</v>
      </c>
      <c r="BF849" s="53">
        <v>2.2204460492503101E-16</v>
      </c>
      <c r="BG849" s="53">
        <v>4.6041606374251501E-4</v>
      </c>
      <c r="BH849" s="53">
        <v>0.37226037364975201</v>
      </c>
      <c r="BI849" s="53">
        <v>1.02633762109118E-3</v>
      </c>
      <c r="BJ849" s="53">
        <v>2.17582457182925E-4</v>
      </c>
      <c r="BK849" s="53">
        <v>0.178726332131805</v>
      </c>
      <c r="BL849" s="53">
        <v>2.2204460492503101E-16</v>
      </c>
      <c r="BN849" s="5">
        <f t="shared" si="60"/>
        <v>1</v>
      </c>
      <c r="BO849" s="5">
        <f t="shared" si="61"/>
        <v>0</v>
      </c>
      <c r="BQ849" s="5">
        <f t="shared" si="62"/>
        <v>1</v>
      </c>
      <c r="BR849" s="5">
        <f t="shared" si="63"/>
        <v>0</v>
      </c>
    </row>
    <row r="850" spans="1:70" x14ac:dyDescent="0.35">
      <c r="A850">
        <v>849</v>
      </c>
      <c r="B850" t="s">
        <v>2239</v>
      </c>
      <c r="C850">
        <v>5.7</v>
      </c>
      <c r="D850">
        <v>2.8</v>
      </c>
      <c r="E850">
        <v>2.5</v>
      </c>
      <c r="F850">
        <v>2.04</v>
      </c>
      <c r="G850">
        <v>2.2799999999999998</v>
      </c>
      <c r="H850">
        <v>1.1200000000000001</v>
      </c>
      <c r="I850">
        <v>49.12</v>
      </c>
      <c r="K850" t="s">
        <v>2102</v>
      </c>
      <c r="L850">
        <v>2750</v>
      </c>
      <c r="M850" t="s">
        <v>104</v>
      </c>
      <c r="N850" t="s">
        <v>1370</v>
      </c>
      <c r="O850" s="53">
        <v>9.8400000000000001E-2</v>
      </c>
      <c r="P850" s="53">
        <v>3.4666666666666603E-2</v>
      </c>
      <c r="Q850" s="53">
        <v>6.8066666666666706E-2</v>
      </c>
      <c r="R850" s="53">
        <v>0.91129523809523805</v>
      </c>
      <c r="S850" s="53">
        <v>-1.3300471835009399E-16</v>
      </c>
      <c r="T850" s="53">
        <v>-2.72837308301632E-17</v>
      </c>
      <c r="U850" s="53">
        <v>-2.9616933905351997E-17</v>
      </c>
      <c r="V850" s="53">
        <v>0.10516666666666701</v>
      </c>
      <c r="W850" s="53">
        <v>-2.6922908347159999E-17</v>
      </c>
      <c r="X850" s="53">
        <v>4.9999999999997902E-3</v>
      </c>
      <c r="Y850" s="53">
        <v>-1.8807178037150201E-16</v>
      </c>
      <c r="Z850" s="53">
        <v>1.9999999999997099E-3</v>
      </c>
      <c r="AA850" s="53">
        <v>-2.7780555633683E-16</v>
      </c>
      <c r="AB850" s="53">
        <v>-1.00697228333502E-16</v>
      </c>
      <c r="AC850" s="53">
        <v>-3.3683125733041697E-17</v>
      </c>
      <c r="AD850" s="53">
        <v>-2.6137425557237698E-16</v>
      </c>
      <c r="AE850" s="53">
        <v>9.1133333333333302E-2</v>
      </c>
      <c r="AF850" s="53">
        <v>-9.2426066800044302E-18</v>
      </c>
      <c r="AG850" s="53">
        <v>-3.1913707787545299E-17</v>
      </c>
      <c r="AH850" s="53">
        <v>2.4133333333333298E-2</v>
      </c>
      <c r="AI850" s="53">
        <v>1.9999999999996999E-3</v>
      </c>
      <c r="AJ850" s="53">
        <v>-4.1316949861425199E-16</v>
      </c>
      <c r="AK850" s="53">
        <v>-3.3437141944148198E-16</v>
      </c>
      <c r="AL850" s="53">
        <v>3.6400000000000002E-2</v>
      </c>
      <c r="AM850" s="53">
        <v>-2.6098567751375898E-16</v>
      </c>
      <c r="AN850" s="53">
        <v>1.0171581461228801E-3</v>
      </c>
      <c r="AO850" s="53">
        <v>2.52115016224489E-3</v>
      </c>
      <c r="AP850" s="53">
        <v>1.9811630947203802E-3</v>
      </c>
      <c r="AQ850" s="53">
        <v>8.9435482578546202E-4</v>
      </c>
      <c r="AR850" s="53">
        <v>1.7862361201704501E-3</v>
      </c>
      <c r="AS850" s="53">
        <v>2.2204460492503101E-16</v>
      </c>
      <c r="AT850" s="53">
        <v>8.9616117826159098E-5</v>
      </c>
      <c r="AU850" s="53">
        <v>9.6375367845607907E-2</v>
      </c>
      <c r="AV850" s="53">
        <v>1.47392520703689E-4</v>
      </c>
      <c r="AW850" s="53">
        <v>0.20453307857733799</v>
      </c>
      <c r="AX850" s="53">
        <v>5.3369625694137499E-7</v>
      </c>
      <c r="AY850" s="53">
        <v>4.3349633110335E-3</v>
      </c>
      <c r="AZ850" s="53">
        <v>2.2204460492503101E-16</v>
      </c>
      <c r="BA850" s="53">
        <v>2.2204460492503101E-16</v>
      </c>
      <c r="BB850" s="53">
        <v>1.9889730042247401E-3</v>
      </c>
      <c r="BC850" s="53">
        <v>2.2204460492503101E-16</v>
      </c>
      <c r="BD850" s="53">
        <v>1.0291478565237499E-3</v>
      </c>
      <c r="BE850" s="53">
        <v>2.2072527941448199E-8</v>
      </c>
      <c r="BF850" s="53">
        <v>2.2204460492503101E-16</v>
      </c>
      <c r="BG850" s="53">
        <v>6.4125248890204095E-4</v>
      </c>
      <c r="BH850" s="53">
        <v>0.36822085453075298</v>
      </c>
      <c r="BI850" s="53">
        <v>6.55383125204219E-4</v>
      </c>
      <c r="BJ850" s="53">
        <v>3.2174349146301502E-4</v>
      </c>
      <c r="BK850" s="53">
        <v>0.17670669451592799</v>
      </c>
      <c r="BL850" s="53">
        <v>2.2204460492503101E-16</v>
      </c>
      <c r="BN850" s="5">
        <f t="shared" si="60"/>
        <v>1</v>
      </c>
      <c r="BO850" s="5">
        <f t="shared" si="61"/>
        <v>0</v>
      </c>
      <c r="BQ850" s="5">
        <f t="shared" si="62"/>
        <v>1</v>
      </c>
      <c r="BR850" s="5">
        <f t="shared" si="63"/>
        <v>0</v>
      </c>
    </row>
    <row r="851" spans="1:70" x14ac:dyDescent="0.35">
      <c r="A851">
        <v>850</v>
      </c>
      <c r="B851" t="s">
        <v>2240</v>
      </c>
      <c r="C851">
        <v>5.7</v>
      </c>
      <c r="D851">
        <v>3.2</v>
      </c>
      <c r="E851">
        <v>2.7</v>
      </c>
      <c r="F851">
        <v>1.78</v>
      </c>
      <c r="G851">
        <v>2.11</v>
      </c>
      <c r="H851">
        <v>1.19</v>
      </c>
      <c r="I851">
        <v>56.14</v>
      </c>
      <c r="K851" t="s">
        <v>2102</v>
      </c>
      <c r="L851">
        <v>2750</v>
      </c>
      <c r="M851" t="s">
        <v>104</v>
      </c>
      <c r="N851" t="s">
        <v>1370</v>
      </c>
      <c r="O851" s="53">
        <v>0.53996666666666704</v>
      </c>
      <c r="P851" s="53">
        <v>0.37780000000000002</v>
      </c>
      <c r="Q851" s="53">
        <v>0.116466666666667</v>
      </c>
      <c r="R851" s="53">
        <v>0.72123333333333395</v>
      </c>
      <c r="S851" s="53">
        <v>-1.80744308408975E-16</v>
      </c>
      <c r="T851" s="53">
        <v>-2.6922908347159999E-17</v>
      </c>
      <c r="U851" s="53">
        <v>-2.9191926653737703E-17</v>
      </c>
      <c r="V851" s="53">
        <v>3.9999999999981402E-4</v>
      </c>
      <c r="W851" s="53">
        <v>-2.73114864057789E-17</v>
      </c>
      <c r="X851" s="53">
        <v>8.5999999999998005E-3</v>
      </c>
      <c r="Y851" s="53">
        <v>-1.8951507030351401E-16</v>
      </c>
      <c r="Z851" s="53">
        <v>4.19999999999971E-3</v>
      </c>
      <c r="AA851" s="53">
        <v>-3.1746827389156402E-16</v>
      </c>
      <c r="AB851" s="53">
        <v>-1.2884138200774901E-16</v>
      </c>
      <c r="AC851" s="53">
        <v>-2.9249172528444902E-17</v>
      </c>
      <c r="AD851" s="53">
        <v>-2.05502281858116E-16</v>
      </c>
      <c r="AE851" s="53">
        <v>7.7999999999999996E-3</v>
      </c>
      <c r="AF851" s="53">
        <v>-9.3796498346066006E-18</v>
      </c>
      <c r="AG851" s="53">
        <v>-3.18373799546023E-17</v>
      </c>
      <c r="AH851" s="53">
        <v>9.9999999999999707E-3</v>
      </c>
      <c r="AI851" s="53">
        <v>-3.1610825068639802E-16</v>
      </c>
      <c r="AJ851" s="53">
        <v>9.9999999999957089E-4</v>
      </c>
      <c r="AK851" s="53">
        <v>4.99999999999723E-4</v>
      </c>
      <c r="AL851" s="53">
        <v>1.6666666666663901E-3</v>
      </c>
      <c r="AM851" s="53">
        <v>-2.6098567751375898E-16</v>
      </c>
      <c r="AN851" s="53">
        <v>8.9174346185942305E-2</v>
      </c>
      <c r="AO851" s="53">
        <v>0.298020731460647</v>
      </c>
      <c r="AP851" s="53">
        <v>6.1209521933901705E-7</v>
      </c>
      <c r="AQ851" s="53">
        <v>7.1638437280143604E-10</v>
      </c>
      <c r="AR851" s="53">
        <v>1.30815301480149E-2</v>
      </c>
      <c r="AS851" s="53">
        <v>7.1041978045016704E-9</v>
      </c>
      <c r="AT851" s="53">
        <v>5.3660852293537799E-5</v>
      </c>
      <c r="AU851" s="53">
        <v>4.95848891995097E-2</v>
      </c>
      <c r="AV851" s="53">
        <v>1.20248468002476E-3</v>
      </c>
      <c r="AW851" s="53">
        <v>0.55984937184223504</v>
      </c>
      <c r="AX851" s="53">
        <v>9.1909337824514604E-11</v>
      </c>
      <c r="AY851" s="53">
        <v>7.6217338926515101E-5</v>
      </c>
      <c r="AZ851" s="53">
        <v>2.2204460492503101E-16</v>
      </c>
      <c r="BA851" s="53">
        <v>2.2204460492503101E-16</v>
      </c>
      <c r="BB851" s="53">
        <v>3.4496190105193499E-5</v>
      </c>
      <c r="BC851" s="53">
        <v>2.2204460492503101E-16</v>
      </c>
      <c r="BD851" s="53">
        <v>1.31749828518754E-4</v>
      </c>
      <c r="BE851" s="53">
        <v>1.62946589249821E-3</v>
      </c>
      <c r="BF851" s="53">
        <v>2.2204460492503101E-16</v>
      </c>
      <c r="BG851" s="53">
        <v>6.0946841463741902E-5</v>
      </c>
      <c r="BH851" s="53">
        <v>0.36177898638088801</v>
      </c>
      <c r="BI851" s="53">
        <v>8.6430637928171996E-7</v>
      </c>
      <c r="BJ851" s="53">
        <v>3.1573012291672602E-3</v>
      </c>
      <c r="BK851" s="53">
        <v>6.3531160158049396E-3</v>
      </c>
      <c r="BL851" s="53">
        <v>2.2204460492503101E-16</v>
      </c>
      <c r="BN851" s="5">
        <f t="shared" si="60"/>
        <v>1</v>
      </c>
      <c r="BO851" s="5">
        <f t="shared" si="61"/>
        <v>0</v>
      </c>
      <c r="BQ851" s="5">
        <f t="shared" si="62"/>
        <v>2</v>
      </c>
      <c r="BR851" s="5">
        <f t="shared" si="63"/>
        <v>1</v>
      </c>
    </row>
    <row r="852" spans="1:70" x14ac:dyDescent="0.35">
      <c r="A852">
        <v>851</v>
      </c>
      <c r="B852" t="s">
        <v>2241</v>
      </c>
      <c r="C852">
        <v>5.7</v>
      </c>
      <c r="D852">
        <v>2.8</v>
      </c>
      <c r="E852">
        <v>2.7</v>
      </c>
      <c r="F852">
        <v>2.04</v>
      </c>
      <c r="G852">
        <v>2.11</v>
      </c>
      <c r="H852">
        <v>1.04</v>
      </c>
      <c r="I852">
        <v>49.12</v>
      </c>
      <c r="K852" t="s">
        <v>2102</v>
      </c>
      <c r="L852">
        <v>2750</v>
      </c>
      <c r="M852" t="s">
        <v>104</v>
      </c>
      <c r="N852" t="s">
        <v>1370</v>
      </c>
      <c r="O852" s="53">
        <v>0.308466666666667</v>
      </c>
      <c r="P852" s="53">
        <v>8.9140476190476201E-2</v>
      </c>
      <c r="Q852" s="53">
        <v>5.9466666666666702E-2</v>
      </c>
      <c r="R852" s="53">
        <v>0.26590476190476198</v>
      </c>
      <c r="S852" s="53">
        <v>1.99999999999983E-3</v>
      </c>
      <c r="T852" s="53">
        <v>-2.65620858641569E-17</v>
      </c>
      <c r="U852" s="53">
        <v>-2.9917041066696001E-17</v>
      </c>
      <c r="V852" s="53">
        <v>0.34463333333333301</v>
      </c>
      <c r="W852" s="53">
        <v>-2.7061686225238199E-17</v>
      </c>
      <c r="X852" s="53">
        <v>4.4999999999998002E-3</v>
      </c>
      <c r="Y852" s="53">
        <v>-1.82465154097144E-16</v>
      </c>
      <c r="Z852" s="53">
        <v>-2.8838043064638398E-16</v>
      </c>
      <c r="AA852" s="53">
        <v>-2.9470870188674801E-16</v>
      </c>
      <c r="AB852" s="53">
        <v>-1.04999342553924E-16</v>
      </c>
      <c r="AC852" s="53">
        <v>-3.5671986198249099E-17</v>
      </c>
      <c r="AD852" s="53">
        <v>-2.76265121890162E-16</v>
      </c>
      <c r="AE852" s="53">
        <v>7.4800000000000005E-2</v>
      </c>
      <c r="AF852" s="53">
        <v>-9.2269941687206399E-18</v>
      </c>
      <c r="AG852" s="53">
        <v>-3.1858196636314103E-17</v>
      </c>
      <c r="AH852" s="53">
        <v>1.32333333333333E-2</v>
      </c>
      <c r="AI852" s="53">
        <v>-3.0153657348819298E-16</v>
      </c>
      <c r="AJ852" s="53">
        <v>-4.3590131504345199E-16</v>
      </c>
      <c r="AK852" s="53">
        <v>-3.3353875217301298E-16</v>
      </c>
      <c r="AL852" s="53">
        <v>0.71429841269841299</v>
      </c>
      <c r="AM852" s="53">
        <v>-2.6098567751375898E-16</v>
      </c>
      <c r="AN852" s="53">
        <v>8.4943988556604004E-3</v>
      </c>
      <c r="AO852" s="53">
        <v>4.50750197745342E-4</v>
      </c>
      <c r="AP852" s="53">
        <v>1.44594192948617E-4</v>
      </c>
      <c r="AQ852" s="53">
        <v>4.4565344117232699E-3</v>
      </c>
      <c r="AR852" s="53">
        <v>7.10099420987329E-3</v>
      </c>
      <c r="AS852" s="53">
        <v>6.40703370313062E-11</v>
      </c>
      <c r="AT852" s="53">
        <v>6.7142204721885998E-5</v>
      </c>
      <c r="AU852" s="53">
        <v>0.13994495003660601</v>
      </c>
      <c r="AV852" s="53">
        <v>2.7600262069753299E-4</v>
      </c>
      <c r="AW852" s="53">
        <v>0.23606765246043199</v>
      </c>
      <c r="AX852" s="53">
        <v>6.9582569905388402E-7</v>
      </c>
      <c r="AY852" s="53">
        <v>6.8101738579877998E-3</v>
      </c>
      <c r="AZ852" s="53">
        <v>2.2204460492503101E-16</v>
      </c>
      <c r="BA852" s="53">
        <v>2.2204460492503101E-16</v>
      </c>
      <c r="BB852" s="53">
        <v>2.6797231756409499E-3</v>
      </c>
      <c r="BC852" s="53">
        <v>2.2204460492503101E-16</v>
      </c>
      <c r="BD852" s="53">
        <v>2.29660015012701E-3</v>
      </c>
      <c r="BE852" s="53">
        <v>4.5143744883852702E-9</v>
      </c>
      <c r="BF852" s="53">
        <v>2.2204460492503101E-16</v>
      </c>
      <c r="BG852" s="53">
        <v>1.13291430610979E-4</v>
      </c>
      <c r="BH852" s="53">
        <v>0.27704275236619302</v>
      </c>
      <c r="BI852" s="53">
        <v>1.5799750038123899E-4</v>
      </c>
      <c r="BJ852" s="53">
        <v>6.5044195549370902E-3</v>
      </c>
      <c r="BK852" s="53">
        <v>0.20458619988573801</v>
      </c>
      <c r="BL852" s="53">
        <v>2.2204460492503101E-16</v>
      </c>
      <c r="BN852" s="5">
        <f t="shared" si="60"/>
        <v>1</v>
      </c>
      <c r="BO852" s="5">
        <f t="shared" si="61"/>
        <v>0</v>
      </c>
      <c r="BQ852" s="5">
        <f t="shared" si="62"/>
        <v>1</v>
      </c>
      <c r="BR852" s="5">
        <f t="shared" si="63"/>
        <v>0</v>
      </c>
    </row>
    <row r="853" spans="1:70" x14ac:dyDescent="0.35">
      <c r="A853">
        <v>852</v>
      </c>
      <c r="B853" t="s">
        <v>2242</v>
      </c>
      <c r="C853">
        <v>5.5</v>
      </c>
      <c r="D853">
        <v>2.8</v>
      </c>
      <c r="E853">
        <v>2.5</v>
      </c>
      <c r="F853">
        <v>1.96</v>
      </c>
      <c r="G853">
        <v>2.2000000000000002</v>
      </c>
      <c r="H853">
        <v>1.1200000000000001</v>
      </c>
      <c r="I853">
        <v>50.91</v>
      </c>
      <c r="K853" t="s">
        <v>2102</v>
      </c>
      <c r="L853">
        <v>2750</v>
      </c>
      <c r="M853" t="s">
        <v>104</v>
      </c>
      <c r="N853" t="s">
        <v>1370</v>
      </c>
      <c r="O853" s="53">
        <v>2.72333333333333E-2</v>
      </c>
      <c r="P853" s="53">
        <v>8.0333333333333298E-2</v>
      </c>
      <c r="Q853" s="53">
        <v>0.278266666666667</v>
      </c>
      <c r="R853" s="53">
        <v>0.81963333333333399</v>
      </c>
      <c r="S853" s="53">
        <v>-1.44273482050039E-16</v>
      </c>
      <c r="T853" s="53">
        <v>-2.71727085277007E-17</v>
      </c>
      <c r="U853" s="53">
        <v>-2.91988655476416E-17</v>
      </c>
      <c r="V853" s="53">
        <v>9.2666666666665499E-3</v>
      </c>
      <c r="W853" s="53">
        <v>-2.73114864057789E-17</v>
      </c>
      <c r="X853" s="53">
        <v>2.9766666666666601E-2</v>
      </c>
      <c r="Y853" s="53">
        <v>9.9999999999980009E-4</v>
      </c>
      <c r="Z853" s="53">
        <v>4.9999999999977395E-4</v>
      </c>
      <c r="AA853" s="53">
        <v>-2.7841617900037399E-16</v>
      </c>
      <c r="AB853" s="53">
        <v>-1.0966227925735E-16</v>
      </c>
      <c r="AC853" s="53">
        <v>-3.1417576873415998E-17</v>
      </c>
      <c r="AD853" s="53">
        <v>6.99999999999972E-3</v>
      </c>
      <c r="AE853" s="53">
        <v>8.8466666666666693E-2</v>
      </c>
      <c r="AF853" s="53">
        <v>-9.2963831077597107E-18</v>
      </c>
      <c r="AG853" s="53">
        <v>-3.1899829999737498E-17</v>
      </c>
      <c r="AH853" s="53">
        <v>6.9666666666665898E-3</v>
      </c>
      <c r="AI853" s="53">
        <v>2.36666666666636E-3</v>
      </c>
      <c r="AJ853" s="53">
        <v>-4.1316949861425199E-16</v>
      </c>
      <c r="AK853" s="53">
        <v>6.6666666666634496E-4</v>
      </c>
      <c r="AL853" s="53">
        <v>9.7100000000000006E-2</v>
      </c>
      <c r="AM853" s="53">
        <v>-2.6098567751375898E-16</v>
      </c>
      <c r="AN853" s="53">
        <v>7.7407186679526504E-3</v>
      </c>
      <c r="AO853" s="53">
        <v>3.84871920932566E-2</v>
      </c>
      <c r="AP853" s="53">
        <v>2.6687004185927402E-4</v>
      </c>
      <c r="AQ853" s="53">
        <v>2.2874974132976599E-5</v>
      </c>
      <c r="AR853" s="53">
        <v>3.9207011322901801E-3</v>
      </c>
      <c r="AS853" s="53">
        <v>6.6774742360268102E-12</v>
      </c>
      <c r="AT853" s="53">
        <v>4.7882596013066402E-5</v>
      </c>
      <c r="AU853" s="53">
        <v>0.20508408855298499</v>
      </c>
      <c r="AV853" s="53">
        <v>7.7323875937315701E-5</v>
      </c>
      <c r="AW853" s="53">
        <v>0.29523789843418102</v>
      </c>
      <c r="AX853" s="53">
        <v>6.0168082205917593E-8</v>
      </c>
      <c r="AY853" s="53">
        <v>1.3463224459762399E-3</v>
      </c>
      <c r="AZ853" s="53">
        <v>2.2204460492503101E-16</v>
      </c>
      <c r="BA853" s="53">
        <v>2.2204460492503101E-16</v>
      </c>
      <c r="BB853" s="53">
        <v>7.9720184836256204E-4</v>
      </c>
      <c r="BC853" s="53">
        <v>2.2204460492503101E-16</v>
      </c>
      <c r="BD853" s="53">
        <v>7.8263355617494001E-4</v>
      </c>
      <c r="BE853" s="53">
        <v>1.55528369885961E-6</v>
      </c>
      <c r="BF853" s="53">
        <v>2.2204460492503101E-16</v>
      </c>
      <c r="BG853" s="53">
        <v>3.2369833269701997E-4</v>
      </c>
      <c r="BH853" s="53">
        <v>0.43624817222123702</v>
      </c>
      <c r="BI853" s="53">
        <v>7.3624180228611303E-5</v>
      </c>
      <c r="BJ853" s="53">
        <v>2.1290210693470802E-3</v>
      </c>
      <c r="BK853" s="53">
        <v>0.105707805803147</v>
      </c>
      <c r="BL853" s="53">
        <v>2.2204460492503101E-16</v>
      </c>
      <c r="BN853" s="5">
        <f t="shared" si="60"/>
        <v>1</v>
      </c>
      <c r="BO853" s="5">
        <f t="shared" si="61"/>
        <v>0</v>
      </c>
      <c r="BQ853" s="5">
        <f t="shared" si="62"/>
        <v>1</v>
      </c>
      <c r="BR853" s="5">
        <f t="shared" si="63"/>
        <v>0</v>
      </c>
    </row>
    <row r="854" spans="1:70" x14ac:dyDescent="0.35">
      <c r="A854">
        <v>853</v>
      </c>
      <c r="B854" t="s">
        <v>2243</v>
      </c>
      <c r="C854">
        <v>5.8</v>
      </c>
      <c r="D854">
        <v>3</v>
      </c>
      <c r="E854">
        <v>2.4</v>
      </c>
      <c r="F854">
        <v>1.93</v>
      </c>
      <c r="G854">
        <v>2.42</v>
      </c>
      <c r="H854">
        <v>1.25</v>
      </c>
      <c r="I854">
        <v>51.72</v>
      </c>
      <c r="K854" t="s">
        <v>2102</v>
      </c>
      <c r="L854">
        <v>2750</v>
      </c>
      <c r="M854" t="s">
        <v>104</v>
      </c>
      <c r="N854" t="s">
        <v>1370</v>
      </c>
      <c r="O854" s="53">
        <v>8.8999999999999996E-2</v>
      </c>
      <c r="P854" s="53">
        <v>7.4133333333333301E-2</v>
      </c>
      <c r="Q854" s="53">
        <v>0.17926666666666699</v>
      </c>
      <c r="R854" s="53">
        <v>0.967766666666667</v>
      </c>
      <c r="S854" s="53">
        <v>-1.3755663275105701E-16</v>
      </c>
      <c r="T854" s="53">
        <v>-2.65343302885412E-17</v>
      </c>
      <c r="U854" s="53">
        <v>-2.9721017313910597E-17</v>
      </c>
      <c r="V854" s="53">
        <v>5.33333333333319E-3</v>
      </c>
      <c r="W854" s="53">
        <v>-2.7144952952085102E-17</v>
      </c>
      <c r="X854" s="53">
        <v>-2.1924129178785301E-16</v>
      </c>
      <c r="Y854" s="53">
        <v>-1.8879342533750801E-16</v>
      </c>
      <c r="Z854" s="53">
        <v>-3.03423952630055E-16</v>
      </c>
      <c r="AA854" s="53">
        <v>-2.7708391137082301E-16</v>
      </c>
      <c r="AB854" s="53">
        <v>-1.10633724403897E-16</v>
      </c>
      <c r="AC854" s="53">
        <v>-2.9969950132713299E-17</v>
      </c>
      <c r="AD854" s="53">
        <v>3.9999999999977402E-4</v>
      </c>
      <c r="AE854" s="53">
        <v>9.7500000000000003E-2</v>
      </c>
      <c r="AF854" s="53">
        <v>-9.30505672513959E-18</v>
      </c>
      <c r="AG854" s="53">
        <v>-3.1880748041501798E-17</v>
      </c>
      <c r="AH854" s="53">
        <v>1.3899999999999999E-2</v>
      </c>
      <c r="AI854" s="53">
        <v>1.9999999999997099E-3</v>
      </c>
      <c r="AJ854" s="53">
        <v>4.7999999999996899E-3</v>
      </c>
      <c r="AK854" s="53">
        <v>-3.2110425429721102E-16</v>
      </c>
      <c r="AL854" s="53">
        <v>1.1199999999999899E-2</v>
      </c>
      <c r="AM854" s="53">
        <v>-2.4326374248318001E-16</v>
      </c>
      <c r="AN854" s="53">
        <v>3.0158407830163398E-4</v>
      </c>
      <c r="AO854" s="53">
        <v>0.33809009299449899</v>
      </c>
      <c r="AP854" s="53">
        <v>1.8386514027347799E-3</v>
      </c>
      <c r="AQ854" s="53">
        <v>3.9107214215716797E-6</v>
      </c>
      <c r="AR854" s="53">
        <v>7.98136062253628E-4</v>
      </c>
      <c r="AS854" s="53">
        <v>2.2204460492503101E-16</v>
      </c>
      <c r="AT854" s="53">
        <v>8.0690741627377106E-5</v>
      </c>
      <c r="AU854" s="53">
        <v>1.99259606966707E-2</v>
      </c>
      <c r="AV854" s="53">
        <v>3.7224704153225699E-4</v>
      </c>
      <c r="AW854" s="53">
        <v>0.29566199689725697</v>
      </c>
      <c r="AX854" s="53">
        <v>6.1296443426823402E-9</v>
      </c>
      <c r="AY854" s="53">
        <v>1.76135899746607E-3</v>
      </c>
      <c r="AZ854" s="53">
        <v>2.2204460492503101E-16</v>
      </c>
      <c r="BA854" s="53">
        <v>2.2204460492503101E-16</v>
      </c>
      <c r="BB854" s="53">
        <v>8.62782958981965E-4</v>
      </c>
      <c r="BC854" s="53">
        <v>2.2204460492503101E-16</v>
      </c>
      <c r="BD854" s="53">
        <v>1.6794291797470599E-4</v>
      </c>
      <c r="BE854" s="53">
        <v>3.50779757461472E-5</v>
      </c>
      <c r="BF854" s="53">
        <v>2.2204460492503101E-16</v>
      </c>
      <c r="BG854" s="53">
        <v>1.3062615263919001E-3</v>
      </c>
      <c r="BH854" s="53">
        <v>0.55404932003757001</v>
      </c>
      <c r="BI854" s="53">
        <v>8.2314493263874503E-4</v>
      </c>
      <c r="BJ854" s="53">
        <v>1.59452346064345E-5</v>
      </c>
      <c r="BK854" s="53">
        <v>4.80004131581344E-2</v>
      </c>
      <c r="BL854" s="53">
        <v>2.2204460492503101E-16</v>
      </c>
      <c r="BN854" s="5">
        <f t="shared" si="60"/>
        <v>1</v>
      </c>
      <c r="BO854" s="5">
        <f t="shared" si="61"/>
        <v>0</v>
      </c>
      <c r="BQ854" s="5">
        <f t="shared" si="62"/>
        <v>1</v>
      </c>
      <c r="BR854" s="5">
        <f t="shared" si="63"/>
        <v>1</v>
      </c>
    </row>
    <row r="855" spans="1:70" x14ac:dyDescent="0.35">
      <c r="A855">
        <v>854</v>
      </c>
      <c r="B855" t="s">
        <v>2244</v>
      </c>
      <c r="C855">
        <v>6</v>
      </c>
      <c r="D855">
        <v>2.7</v>
      </c>
      <c r="E855">
        <v>2.6</v>
      </c>
      <c r="F855">
        <v>2.2200000000000002</v>
      </c>
      <c r="G855">
        <v>2.31</v>
      </c>
      <c r="H855">
        <v>1.04</v>
      </c>
      <c r="I855">
        <v>45</v>
      </c>
      <c r="K855" t="s">
        <v>2102</v>
      </c>
      <c r="L855">
        <v>2750</v>
      </c>
      <c r="M855" t="s">
        <v>104</v>
      </c>
      <c r="N855" t="s">
        <v>1370</v>
      </c>
      <c r="O855" s="53">
        <v>4.7333333333333297E-2</v>
      </c>
      <c r="P855" s="53">
        <v>0.144985714285714</v>
      </c>
      <c r="Q855" s="53">
        <v>7.9999999999999499E-3</v>
      </c>
      <c r="R855" s="53">
        <v>0.47034029304029301</v>
      </c>
      <c r="S855" s="53">
        <v>2.6833333333333299E-2</v>
      </c>
      <c r="T855" s="53">
        <v>7.4999999999998202E-4</v>
      </c>
      <c r="U855" s="53">
        <v>-2.9583974159308503E-17</v>
      </c>
      <c r="V855" s="53">
        <v>0.44450000000000001</v>
      </c>
      <c r="W855" s="53">
        <v>-2.7117197376469399E-17</v>
      </c>
      <c r="X855" s="53">
        <v>3.4999999999998001E-3</v>
      </c>
      <c r="Y855" s="53">
        <v>-1.85684800868557E-16</v>
      </c>
      <c r="Z855" s="53">
        <v>-3.0428437547414E-16</v>
      </c>
      <c r="AA855" s="53">
        <v>8.4999999999997404E-3</v>
      </c>
      <c r="AB855" s="53">
        <v>1.7000000000000001E-2</v>
      </c>
      <c r="AC855" s="53">
        <v>-3.4681459093466303E-17</v>
      </c>
      <c r="AD855" s="53">
        <v>-2.3932245074575998E-16</v>
      </c>
      <c r="AE855" s="53">
        <v>2.65666666666667E-2</v>
      </c>
      <c r="AF855" s="53">
        <v>-9.3328123007552204E-18</v>
      </c>
      <c r="AG855" s="53">
        <v>-3.1903299446689499E-17</v>
      </c>
      <c r="AH855" s="53">
        <v>4.4066666666666601E-2</v>
      </c>
      <c r="AI855" s="53">
        <v>-2.99066327258402E-16</v>
      </c>
      <c r="AJ855" s="53">
        <v>9.6666666666664E-3</v>
      </c>
      <c r="AK855" s="53">
        <v>-3.32844862782622E-16</v>
      </c>
      <c r="AL855" s="53">
        <v>0.43833388278388302</v>
      </c>
      <c r="AM855" s="53">
        <v>-2.6098567751375898E-16</v>
      </c>
      <c r="AN855" s="53">
        <v>3.91925985307974E-5</v>
      </c>
      <c r="AO855" s="53">
        <v>1.9041575559528401E-6</v>
      </c>
      <c r="AP855" s="53">
        <v>1.84073793377805E-2</v>
      </c>
      <c r="AQ855" s="53">
        <v>0.72559767832064404</v>
      </c>
      <c r="AR855" s="53">
        <v>1.1260383981907499E-3</v>
      </c>
      <c r="AS855" s="53">
        <v>2.2204460492503101E-16</v>
      </c>
      <c r="AT855" s="53">
        <v>2.4432911555790499E-4</v>
      </c>
      <c r="AU855" s="53">
        <v>4.1454019309177297E-2</v>
      </c>
      <c r="AV855" s="53">
        <v>1.9012125470017701E-4</v>
      </c>
      <c r="AW855" s="53">
        <v>7.3506108599100103E-2</v>
      </c>
      <c r="AX855" s="53">
        <v>1.1233269370087E-4</v>
      </c>
      <c r="AY855" s="53">
        <v>2.5409394601417602E-2</v>
      </c>
      <c r="AZ855" s="53">
        <v>2.2204460492503101E-16</v>
      </c>
      <c r="BA855" s="53">
        <v>2.2204460492503101E-16</v>
      </c>
      <c r="BB855" s="53">
        <v>1.4178543911196601E-2</v>
      </c>
      <c r="BC855" s="53">
        <v>2.2204460492503101E-16</v>
      </c>
      <c r="BD855" s="53">
        <v>5.0882985393539701E-3</v>
      </c>
      <c r="BE855" s="53">
        <v>7.6633570411381302E-13</v>
      </c>
      <c r="BF855" s="53">
        <v>2.2204460492503101E-16</v>
      </c>
      <c r="BG855" s="53">
        <v>7.1407246895809095E-4</v>
      </c>
      <c r="BH855" s="53">
        <v>0.177112836012014</v>
      </c>
      <c r="BI855" s="53">
        <v>1.14515299959467E-2</v>
      </c>
      <c r="BJ855" s="53">
        <v>6.0965636554167297E-5</v>
      </c>
      <c r="BK855" s="53">
        <v>0.48248827903432201</v>
      </c>
      <c r="BL855" s="53">
        <v>1.4595311459058299E-10</v>
      </c>
      <c r="BN855" s="5">
        <f t="shared" si="60"/>
        <v>0</v>
      </c>
      <c r="BO855" s="5">
        <f t="shared" si="61"/>
        <v>1</v>
      </c>
      <c r="BQ855" s="5">
        <f t="shared" si="62"/>
        <v>0</v>
      </c>
      <c r="BR855" s="5">
        <f t="shared" si="63"/>
        <v>1</v>
      </c>
    </row>
    <row r="856" spans="1:70" x14ac:dyDescent="0.35">
      <c r="A856">
        <v>855</v>
      </c>
      <c r="B856" t="s">
        <v>2245</v>
      </c>
      <c r="C856">
        <v>5.5</v>
      </c>
      <c r="D856">
        <v>3</v>
      </c>
      <c r="E856">
        <v>2.5</v>
      </c>
      <c r="F856">
        <v>1.83</v>
      </c>
      <c r="G856">
        <v>2.2000000000000002</v>
      </c>
      <c r="H856">
        <v>1.2</v>
      </c>
      <c r="I856">
        <v>54.55</v>
      </c>
      <c r="K856" t="s">
        <v>2102</v>
      </c>
      <c r="L856">
        <v>2750</v>
      </c>
      <c r="M856" t="s">
        <v>104</v>
      </c>
      <c r="N856" t="s">
        <v>1370</v>
      </c>
      <c r="O856" s="53">
        <v>5.5566666666666702E-2</v>
      </c>
      <c r="P856" s="53">
        <v>2.4533333333333299E-2</v>
      </c>
      <c r="Q856" s="53">
        <v>0.64870000000000005</v>
      </c>
      <c r="R856" s="53">
        <v>0.97003333333333297</v>
      </c>
      <c r="S856" s="53">
        <v>-1.56763491077072E-16</v>
      </c>
      <c r="T856" s="53">
        <v>-2.7255975254547599E-17</v>
      </c>
      <c r="U856" s="53">
        <v>-2.8964677878384697E-17</v>
      </c>
      <c r="V856" s="53">
        <v>-1.64368518795754E-16</v>
      </c>
      <c r="W856" s="53">
        <v>-2.7366997557010099E-17</v>
      </c>
      <c r="X856" s="53">
        <v>0.13036666666666699</v>
      </c>
      <c r="Y856" s="53">
        <v>9.9999999999979706E-4</v>
      </c>
      <c r="Z856" s="53">
        <v>4.9999999999977601E-4</v>
      </c>
      <c r="AA856" s="53">
        <v>-2.82607270918334E-16</v>
      </c>
      <c r="AB856" s="53">
        <v>-1.2151391004522299E-16</v>
      </c>
      <c r="AC856" s="53">
        <v>-2.8710540889154102E-17</v>
      </c>
      <c r="AD856" s="53">
        <v>2.1272727272725E-3</v>
      </c>
      <c r="AE856" s="53">
        <v>4.0999999999999596E-3</v>
      </c>
      <c r="AF856" s="53">
        <v>-9.2616886382401707E-18</v>
      </c>
      <c r="AG856" s="53">
        <v>-3.1899829999737498E-17</v>
      </c>
      <c r="AH856" s="53">
        <v>-1.2667644710972999E-16</v>
      </c>
      <c r="AI856" s="53">
        <v>4.9999999999968603E-4</v>
      </c>
      <c r="AJ856" s="53">
        <v>-4.1075476353569198E-16</v>
      </c>
      <c r="AK856" s="53">
        <v>3.3999999999997001E-3</v>
      </c>
      <c r="AL856" s="53">
        <v>2.5999999999998598E-3</v>
      </c>
      <c r="AM856" s="53">
        <v>-2.6098567751375898E-16</v>
      </c>
      <c r="AN856" s="53">
        <v>2.09479064911481E-2</v>
      </c>
      <c r="AO856" s="53">
        <v>0.49789193111237201</v>
      </c>
      <c r="AP856" s="53">
        <v>1.3119146473954399E-5</v>
      </c>
      <c r="AQ856" s="53">
        <v>5.4208164437488799E-9</v>
      </c>
      <c r="AR856" s="53">
        <v>5.8515482836362202E-3</v>
      </c>
      <c r="AS856" s="53">
        <v>1.09717636821977E-10</v>
      </c>
      <c r="AT856" s="53">
        <v>3.68661322433734E-5</v>
      </c>
      <c r="AU856" s="53">
        <v>9.4691922772600301E-2</v>
      </c>
      <c r="AV856" s="53">
        <v>1.26152415100082E-4</v>
      </c>
      <c r="AW856" s="53">
        <v>0.452660067757229</v>
      </c>
      <c r="AX856" s="53">
        <v>2.5726905543911603E-10</v>
      </c>
      <c r="AY856" s="53">
        <v>8.4100509884211199E-5</v>
      </c>
      <c r="AZ856" s="53">
        <v>2.2204460492503101E-16</v>
      </c>
      <c r="BA856" s="53">
        <v>2.2204460492503101E-16</v>
      </c>
      <c r="BB856" s="53">
        <v>8.5134545199586203E-5</v>
      </c>
      <c r="BC856" s="53">
        <v>2.2204460492503101E-16</v>
      </c>
      <c r="BD856" s="53">
        <v>1.6115815898396101E-4</v>
      </c>
      <c r="BE856" s="53">
        <v>5.4791870557129496E-4</v>
      </c>
      <c r="BF856" s="53">
        <v>2.2204460492503101E-16</v>
      </c>
      <c r="BG856" s="53">
        <v>2.3785428090214301E-4</v>
      </c>
      <c r="BH856" s="53">
        <v>0.48390920178813102</v>
      </c>
      <c r="BI856" s="53">
        <v>4.7701499525327001E-6</v>
      </c>
      <c r="BJ856" s="53">
        <v>1.2362841936412101E-3</v>
      </c>
      <c r="BK856" s="53">
        <v>1.5144461482283799E-2</v>
      </c>
      <c r="BL856" s="53">
        <v>2.2204460492503101E-16</v>
      </c>
      <c r="BN856" s="5">
        <f t="shared" si="60"/>
        <v>1</v>
      </c>
      <c r="BO856" s="5">
        <f t="shared" si="61"/>
        <v>0</v>
      </c>
      <c r="BQ856" s="5">
        <f t="shared" si="62"/>
        <v>2</v>
      </c>
      <c r="BR856" s="5">
        <f t="shared" si="63"/>
        <v>0</v>
      </c>
    </row>
    <row r="857" spans="1:70" x14ac:dyDescent="0.35">
      <c r="A857">
        <v>856</v>
      </c>
      <c r="B857" t="s">
        <v>2246</v>
      </c>
      <c r="C857">
        <v>6</v>
      </c>
      <c r="D857">
        <v>3</v>
      </c>
      <c r="E857">
        <v>2.2999999999999998</v>
      </c>
      <c r="F857">
        <v>2</v>
      </c>
      <c r="G857">
        <v>2.61</v>
      </c>
      <c r="H857">
        <v>1.3</v>
      </c>
      <c r="I857">
        <v>50</v>
      </c>
      <c r="K857" t="s">
        <v>2102</v>
      </c>
      <c r="L857">
        <v>2750</v>
      </c>
      <c r="M857" t="s">
        <v>104</v>
      </c>
      <c r="N857" t="s">
        <v>1370</v>
      </c>
      <c r="O857" s="53">
        <v>4.0766666666666701E-2</v>
      </c>
      <c r="P857" s="53">
        <v>2.2493333333333299E-2</v>
      </c>
      <c r="Q857" s="53">
        <v>0.1217</v>
      </c>
      <c r="R857" s="53">
        <v>0.94750000000000001</v>
      </c>
      <c r="S857" s="53">
        <v>-1.1579626146840399E-16</v>
      </c>
      <c r="T857" s="53">
        <v>1.8444444444444201E-3</v>
      </c>
      <c r="U857" s="53">
        <v>-2.9885816044128398E-17</v>
      </c>
      <c r="V857" s="53">
        <v>0.11686666666666699</v>
      </c>
      <c r="W857" s="53">
        <v>-2.6895152771544401E-17</v>
      </c>
      <c r="X857" s="53">
        <v>1.3333333333331199E-3</v>
      </c>
      <c r="Y857" s="53">
        <v>-1.88404847278889E-16</v>
      </c>
      <c r="Z857" s="53">
        <v>-2.9670710333107302E-16</v>
      </c>
      <c r="AA857" s="53">
        <v>-2.5524027336132299E-16</v>
      </c>
      <c r="AB857" s="53">
        <v>-1.1016187961843101E-16</v>
      </c>
      <c r="AC857" s="53">
        <v>-3.0636951309226399E-17</v>
      </c>
      <c r="AD857" s="53">
        <v>-2.08735806417337E-16</v>
      </c>
      <c r="AE857" s="53">
        <v>7.0033333333333295E-2</v>
      </c>
      <c r="AF857" s="53">
        <v>-9.3380164711831495E-18</v>
      </c>
      <c r="AG857" s="53">
        <v>-3.1830441060698403E-17</v>
      </c>
      <c r="AH857" s="53">
        <v>4.65E-2</v>
      </c>
      <c r="AI857" s="53">
        <v>5.9999999999997304E-3</v>
      </c>
      <c r="AJ857" s="53">
        <v>7.65333333333333E-2</v>
      </c>
      <c r="AK857" s="53">
        <v>-3.2315816689276702E-16</v>
      </c>
      <c r="AL857" s="53">
        <v>5.27761904761904E-2</v>
      </c>
      <c r="AM857" s="53">
        <v>-2.4154289679501098E-16</v>
      </c>
      <c r="AN857" s="53">
        <v>3.996517525662E-6</v>
      </c>
      <c r="AO857" s="53">
        <v>0.23831196527198301</v>
      </c>
      <c r="AP857" s="53">
        <v>3.26204969200104E-2</v>
      </c>
      <c r="AQ857" s="53">
        <v>8.7696429555176106E-5</v>
      </c>
      <c r="AR857" s="53">
        <v>1.23827819992829E-4</v>
      </c>
      <c r="AS857" s="53">
        <v>2.2204460492503101E-16</v>
      </c>
      <c r="AT857" s="53">
        <v>1.5069204562876201E-4</v>
      </c>
      <c r="AU857" s="53">
        <v>4.4287918410608499E-3</v>
      </c>
      <c r="AV857" s="53">
        <v>3.8430452534960098E-4</v>
      </c>
      <c r="AW857" s="53">
        <v>0.15020994247307901</v>
      </c>
      <c r="AX857" s="53">
        <v>2.4976255612470899E-8</v>
      </c>
      <c r="AY857" s="53">
        <v>4.0923634317910698E-3</v>
      </c>
      <c r="AZ857" s="53">
        <v>2.2204460492503101E-16</v>
      </c>
      <c r="BA857" s="53">
        <v>2.2204460492503101E-16</v>
      </c>
      <c r="BB857" s="53">
        <v>2.1722381020591402E-3</v>
      </c>
      <c r="BC857" s="53">
        <v>2.2204460492503101E-16</v>
      </c>
      <c r="BD857" s="53">
        <v>1.5600721619419799E-4</v>
      </c>
      <c r="BE857" s="53">
        <v>6.5041632034309297E-6</v>
      </c>
      <c r="BF857" s="53">
        <v>2.2204460492503101E-16</v>
      </c>
      <c r="BG857" s="53">
        <v>3.3989488104599298E-3</v>
      </c>
      <c r="BH857" s="53">
        <v>0.536478531649066</v>
      </c>
      <c r="BI857" s="53">
        <v>2.0993255755691099E-2</v>
      </c>
      <c r="BJ857" s="53">
        <v>2.2487462478596801E-7</v>
      </c>
      <c r="BK857" s="53">
        <v>6.4379883942989893E-2</v>
      </c>
      <c r="BL857" s="53">
        <v>2.2204460492503101E-16</v>
      </c>
      <c r="BN857" s="5">
        <f t="shared" si="60"/>
        <v>1</v>
      </c>
      <c r="BO857" s="5">
        <f t="shared" si="61"/>
        <v>0</v>
      </c>
      <c r="BQ857" s="5">
        <f t="shared" si="62"/>
        <v>1</v>
      </c>
      <c r="BR857" s="5">
        <f t="shared" si="63"/>
        <v>1</v>
      </c>
    </row>
    <row r="858" spans="1:70" x14ac:dyDescent="0.35">
      <c r="A858">
        <v>857</v>
      </c>
      <c r="B858" t="s">
        <v>2247</v>
      </c>
      <c r="C858">
        <v>6.3</v>
      </c>
      <c r="D858">
        <v>2.7</v>
      </c>
      <c r="E858">
        <v>2.6</v>
      </c>
      <c r="F858">
        <v>2.33</v>
      </c>
      <c r="G858">
        <v>2.42</v>
      </c>
      <c r="H858">
        <v>1.04</v>
      </c>
      <c r="I858">
        <v>42.86</v>
      </c>
      <c r="K858" t="s">
        <v>2102</v>
      </c>
      <c r="L858">
        <v>2750</v>
      </c>
      <c r="M858" t="s">
        <v>104</v>
      </c>
      <c r="N858" t="s">
        <v>1370</v>
      </c>
      <c r="O858" s="53">
        <v>-1.6814327707948E-16</v>
      </c>
      <c r="P858" s="53">
        <v>4.26333333333331E-2</v>
      </c>
      <c r="Q858" s="53">
        <v>9.9999999999987295E-4</v>
      </c>
      <c r="R858" s="53">
        <v>0.19113333333333299</v>
      </c>
      <c r="S858" s="53">
        <v>7.8333333333333297E-2</v>
      </c>
      <c r="T858" s="53">
        <v>8.9492818292818299E-2</v>
      </c>
      <c r="U858" s="53">
        <v>-2.9377542065667201E-17</v>
      </c>
      <c r="V858" s="53">
        <v>0.64023333333333399</v>
      </c>
      <c r="W858" s="53">
        <v>-2.73947531326257E-17</v>
      </c>
      <c r="X858" s="53">
        <v>3.4999999999998001E-3</v>
      </c>
      <c r="Y858" s="53">
        <v>-1.8562928971732599E-16</v>
      </c>
      <c r="Z858" s="53">
        <v>-3.0417335317167701E-16</v>
      </c>
      <c r="AA858" s="53">
        <v>1.0499999999999799E-2</v>
      </c>
      <c r="AB858" s="53">
        <v>1.4999999999999999E-2</v>
      </c>
      <c r="AC858" s="53">
        <v>-3.6152504601094603E-17</v>
      </c>
      <c r="AD858" s="53">
        <v>1.59999999999977E-3</v>
      </c>
      <c r="AE858" s="53">
        <v>2.4166666666666701E-2</v>
      </c>
      <c r="AF858" s="53">
        <v>-9.2981178312356897E-18</v>
      </c>
      <c r="AG858" s="53">
        <v>-3.2002178684820101E-17</v>
      </c>
      <c r="AH858" s="53">
        <v>6.6666666666653502E-4</v>
      </c>
      <c r="AI858" s="53">
        <v>5.6666666666663297E-3</v>
      </c>
      <c r="AJ858" s="53">
        <v>1.7699999999999799E-2</v>
      </c>
      <c r="AK858" s="53">
        <v>-3.3825720002767E-16</v>
      </c>
      <c r="AL858" s="53">
        <v>0.67271111111111104</v>
      </c>
      <c r="AM858" s="53">
        <v>-2.6098567751375898E-16</v>
      </c>
      <c r="AN858" s="53">
        <v>7.2829596959661397E-7</v>
      </c>
      <c r="AO858" s="53">
        <v>1.6248740352118302E-8</v>
      </c>
      <c r="AP858" s="53">
        <v>9.8575265755066699E-2</v>
      </c>
      <c r="AQ858" s="53">
        <v>0.95290709683104202</v>
      </c>
      <c r="AR858" s="53">
        <v>5.2183973159656899E-4</v>
      </c>
      <c r="AS858" s="53">
        <v>2.2204460492503101E-16</v>
      </c>
      <c r="AT858" s="53">
        <v>6.7931284512831201E-4</v>
      </c>
      <c r="AU858" s="53">
        <v>8.4695037700240096E-3</v>
      </c>
      <c r="AV858" s="53">
        <v>1.76760257670345E-4</v>
      </c>
      <c r="AW858" s="53">
        <v>3.0192936438066399E-2</v>
      </c>
      <c r="AX858" s="53">
        <v>1.0307153728927401E-3</v>
      </c>
      <c r="AY858" s="53">
        <v>1.8652105099541901E-2</v>
      </c>
      <c r="AZ858" s="53">
        <v>2.2204460492503101E-16</v>
      </c>
      <c r="BA858" s="53">
        <v>2.2204460492503101E-16</v>
      </c>
      <c r="BB858" s="53">
        <v>2.4571504480917002E-2</v>
      </c>
      <c r="BC858" s="53">
        <v>2.2204460492503101E-16</v>
      </c>
      <c r="BD858" s="53">
        <v>7.6030067667645302E-3</v>
      </c>
      <c r="BE858" s="53">
        <v>2.2204460492503101E-16</v>
      </c>
      <c r="BF858" s="53">
        <v>2.2204460492503101E-16</v>
      </c>
      <c r="BG858" s="53">
        <v>1.5897632278304599E-3</v>
      </c>
      <c r="BH858" s="53">
        <v>9.4678879505169802E-2</v>
      </c>
      <c r="BI858" s="53">
        <v>6.6634601761934795E-2</v>
      </c>
      <c r="BJ858" s="53">
        <v>1.70712347625238E-6</v>
      </c>
      <c r="BK858" s="53">
        <v>0.53227032092414805</v>
      </c>
      <c r="BL858" s="53">
        <v>1.11951312856929E-8</v>
      </c>
      <c r="BN858" s="5">
        <f t="shared" si="60"/>
        <v>0</v>
      </c>
      <c r="BO858" s="5">
        <f t="shared" si="61"/>
        <v>1</v>
      </c>
      <c r="BQ858" s="5">
        <f t="shared" si="62"/>
        <v>2</v>
      </c>
      <c r="BR858" s="5">
        <f t="shared" si="63"/>
        <v>2</v>
      </c>
    </row>
    <row r="859" spans="1:70" x14ac:dyDescent="0.35">
      <c r="A859">
        <v>858</v>
      </c>
      <c r="B859" t="s">
        <v>2248</v>
      </c>
      <c r="C859">
        <v>5.8</v>
      </c>
      <c r="D859">
        <v>3.2</v>
      </c>
      <c r="E859">
        <v>2.5</v>
      </c>
      <c r="F859">
        <v>1.81</v>
      </c>
      <c r="G859">
        <v>2.3199999999999998</v>
      </c>
      <c r="H859">
        <v>1.28</v>
      </c>
      <c r="I859">
        <v>55.17</v>
      </c>
      <c r="K859" t="s">
        <v>2102</v>
      </c>
      <c r="L859">
        <v>2750</v>
      </c>
      <c r="M859" t="s">
        <v>104</v>
      </c>
      <c r="N859" t="s">
        <v>1370</v>
      </c>
      <c r="O859" s="53">
        <v>0.22716666666666699</v>
      </c>
      <c r="P859" s="53">
        <v>0.19976666666666701</v>
      </c>
      <c r="Q859" s="53">
        <v>0.3251</v>
      </c>
      <c r="R859" s="53">
        <v>0.86023333333333296</v>
      </c>
      <c r="S859" s="53">
        <v>-1.4827028493868999E-16</v>
      </c>
      <c r="T859" s="53">
        <v>-2.68673971959288E-17</v>
      </c>
      <c r="U859" s="53">
        <v>-2.9315092020532102E-17</v>
      </c>
      <c r="V859" s="53">
        <v>7.3333333333331797E-3</v>
      </c>
      <c r="W859" s="53">
        <v>-2.7061686225238199E-17</v>
      </c>
      <c r="X859" s="53">
        <v>4.1266666666666597E-2</v>
      </c>
      <c r="Y859" s="53">
        <v>-1.8784973576657599E-16</v>
      </c>
      <c r="Z859" s="53">
        <v>-2.9837243786801102E-16</v>
      </c>
      <c r="AA859" s="53">
        <v>-2.9320990080350399E-16</v>
      </c>
      <c r="AB859" s="53">
        <v>-1.17572618307804E-16</v>
      </c>
      <c r="AC859" s="53">
        <v>-2.8519721306796697E-17</v>
      </c>
      <c r="AD859" s="53">
        <v>-1.88404847278889E-16</v>
      </c>
      <c r="AE859" s="53">
        <v>1.01E-2</v>
      </c>
      <c r="AF859" s="53">
        <v>-9.2686275321440803E-18</v>
      </c>
      <c r="AG859" s="53">
        <v>-3.1861666083265999E-17</v>
      </c>
      <c r="AH859" s="53">
        <v>1.9533333333333298E-2</v>
      </c>
      <c r="AI859" s="53">
        <v>-2.9198865547641601E-16</v>
      </c>
      <c r="AJ859" s="53">
        <v>5.5999999999996504E-3</v>
      </c>
      <c r="AK859" s="53">
        <v>4.9999999999972495E-4</v>
      </c>
      <c r="AL859" s="53">
        <v>-2.7100544031100099E-16</v>
      </c>
      <c r="AM859" s="53">
        <v>-2.6098567751375898E-16</v>
      </c>
      <c r="AN859" s="53">
        <v>6.6164264287467698E-3</v>
      </c>
      <c r="AO859" s="53">
        <v>0.67954653692659595</v>
      </c>
      <c r="AP859" s="53">
        <v>4.1858908913114401E-5</v>
      </c>
      <c r="AQ859" s="53">
        <v>3.4436128553146399E-9</v>
      </c>
      <c r="AR859" s="53">
        <v>2.6851590605146401E-3</v>
      </c>
      <c r="AS859" s="53">
        <v>3.16645273234185E-12</v>
      </c>
      <c r="AT859" s="53">
        <v>6.5319862372135794E-5</v>
      </c>
      <c r="AU859" s="53">
        <v>1.6604569489491398E-2</v>
      </c>
      <c r="AV859" s="53">
        <v>1.29308526926947E-3</v>
      </c>
      <c r="AW859" s="53">
        <v>0.52649892755942995</v>
      </c>
      <c r="AX859" s="53">
        <v>9.1975078270267595E-11</v>
      </c>
      <c r="AY859" s="53">
        <v>2.3402319476387699E-4</v>
      </c>
      <c r="AZ859" s="53">
        <v>2.2204460492503101E-16</v>
      </c>
      <c r="BA859" s="53">
        <v>2.2204460492503101E-16</v>
      </c>
      <c r="BB859" s="53">
        <v>1.01395540317434E-4</v>
      </c>
      <c r="BC859" s="53">
        <v>2.2204460492503101E-16</v>
      </c>
      <c r="BD859" s="53">
        <v>5.4380161623984999E-5</v>
      </c>
      <c r="BE859" s="53">
        <v>1.8782986635811399E-3</v>
      </c>
      <c r="BF859" s="53">
        <v>2.2204460492503101E-16</v>
      </c>
      <c r="BG859" s="53">
        <v>6.0932885949047295E-4</v>
      </c>
      <c r="BH859" s="53">
        <v>0.54749856778858297</v>
      </c>
      <c r="BI859" s="53">
        <v>2.5369215706614599E-5</v>
      </c>
      <c r="BJ859" s="53">
        <v>8.7682074384293597E-5</v>
      </c>
      <c r="BK859" s="53">
        <v>9.5718123321973103E-3</v>
      </c>
      <c r="BL859" s="53">
        <v>2.2204460492503101E-16</v>
      </c>
      <c r="BN859" s="5">
        <f t="shared" si="60"/>
        <v>1</v>
      </c>
      <c r="BO859" s="5">
        <f t="shared" si="61"/>
        <v>0</v>
      </c>
      <c r="BQ859" s="5">
        <f t="shared" si="62"/>
        <v>1</v>
      </c>
      <c r="BR859" s="5">
        <f t="shared" si="63"/>
        <v>3</v>
      </c>
    </row>
    <row r="860" spans="1:70" x14ac:dyDescent="0.35">
      <c r="A860">
        <v>859</v>
      </c>
      <c r="B860" t="s">
        <v>2249</v>
      </c>
      <c r="C860">
        <v>5.8</v>
      </c>
      <c r="D860">
        <v>2.8</v>
      </c>
      <c r="E860">
        <v>2.4</v>
      </c>
      <c r="F860">
        <v>2.0699999999999998</v>
      </c>
      <c r="G860">
        <v>2.42</v>
      </c>
      <c r="H860">
        <v>1.17</v>
      </c>
      <c r="I860">
        <v>48.28</v>
      </c>
      <c r="K860" t="s">
        <v>2102</v>
      </c>
      <c r="L860">
        <v>2750</v>
      </c>
      <c r="M860" t="s">
        <v>104</v>
      </c>
      <c r="N860" t="s">
        <v>1370</v>
      </c>
      <c r="O860" s="53">
        <v>8.3666666666666695E-2</v>
      </c>
      <c r="P860" s="53">
        <v>8.7999999999998895E-3</v>
      </c>
      <c r="Q860" s="53">
        <v>4.7633333333333298E-2</v>
      </c>
      <c r="R860" s="53">
        <v>0.94959523809523805</v>
      </c>
      <c r="S860" s="53">
        <v>1.9999999999998699E-3</v>
      </c>
      <c r="T860" s="53">
        <v>-2.6784130469081901E-17</v>
      </c>
      <c r="U860" s="53">
        <v>-2.96377505870638E-17</v>
      </c>
      <c r="V860" s="53">
        <v>9.1866666666666694E-2</v>
      </c>
      <c r="W860" s="53">
        <v>-2.7061686225238199E-17</v>
      </c>
      <c r="X860" s="53">
        <v>9.9999999999977993E-4</v>
      </c>
      <c r="Y860" s="53">
        <v>-1.90181204118289E-16</v>
      </c>
      <c r="Z860" s="53">
        <v>-3.0397906414236801E-16</v>
      </c>
      <c r="AA860" s="53">
        <v>4.9999999999972603E-4</v>
      </c>
      <c r="AB860" s="53">
        <v>-9.8976382645332701E-17</v>
      </c>
      <c r="AC860" s="53">
        <v>-3.3527867981941697E-17</v>
      </c>
      <c r="AD860" s="53">
        <v>-2.5468516184901101E-16</v>
      </c>
      <c r="AE860" s="53">
        <v>0.1148</v>
      </c>
      <c r="AF860" s="53">
        <v>-9.2304636156725901E-18</v>
      </c>
      <c r="AG860" s="53">
        <v>-3.1880748041501798E-17</v>
      </c>
      <c r="AH860" s="53">
        <v>2.59666666666666E-2</v>
      </c>
      <c r="AI860" s="53">
        <v>-2.8191338152794302E-16</v>
      </c>
      <c r="AJ860" s="53">
        <v>2.13333333333299E-3</v>
      </c>
      <c r="AK860" s="53">
        <v>1.99999999999966E-3</v>
      </c>
      <c r="AL860" s="53">
        <v>2.1700000000000001E-2</v>
      </c>
      <c r="AM860" s="53">
        <v>-2.4329149805879498E-16</v>
      </c>
      <c r="AN860" s="53">
        <v>6.5318812887404606E-5</v>
      </c>
      <c r="AO860" s="53">
        <v>5.2165359549885297E-3</v>
      </c>
      <c r="AP860" s="53">
        <v>1.72511412208801E-2</v>
      </c>
      <c r="AQ860" s="53">
        <v>3.7166021168619501E-3</v>
      </c>
      <c r="AR860" s="53">
        <v>5.2076052266884299E-4</v>
      </c>
      <c r="AS860" s="53">
        <v>2.2204460492503101E-16</v>
      </c>
      <c r="AT860" s="53">
        <v>1.11789053243021E-4</v>
      </c>
      <c r="AU860" s="53">
        <v>3.6027957417338198E-2</v>
      </c>
      <c r="AV860" s="53">
        <v>1.30741504923908E-4</v>
      </c>
      <c r="AW860" s="53">
        <v>0.14385860356973501</v>
      </c>
      <c r="AX860" s="53">
        <v>6.1602364406383602E-7</v>
      </c>
      <c r="AY860" s="53">
        <v>7.0327571857665399E-3</v>
      </c>
      <c r="AZ860" s="53">
        <v>2.2204460492503101E-16</v>
      </c>
      <c r="BA860" s="53">
        <v>2.2204460492503101E-16</v>
      </c>
      <c r="BB860" s="53">
        <v>3.88872888708407E-3</v>
      </c>
      <c r="BC860" s="53">
        <v>2.2204460492503101E-16</v>
      </c>
      <c r="BD860" s="53">
        <v>7.4841712793310695E-4</v>
      </c>
      <c r="BE860" s="53">
        <v>2.0882892499137899E-8</v>
      </c>
      <c r="BF860" s="53">
        <v>2.2204460492503101E-16</v>
      </c>
      <c r="BG860" s="53">
        <v>1.5894268159766299E-3</v>
      </c>
      <c r="BH860" s="53">
        <v>0.42002956612285702</v>
      </c>
      <c r="BI860" s="53">
        <v>6.1146769140585297E-3</v>
      </c>
      <c r="BJ860" s="53">
        <v>1.75019413111948E-5</v>
      </c>
      <c r="BK860" s="53">
        <v>0.19752391315937401</v>
      </c>
      <c r="BL860" s="53">
        <v>2.7302322599859701E-13</v>
      </c>
      <c r="BN860" s="5">
        <f t="shared" si="60"/>
        <v>1</v>
      </c>
      <c r="BO860" s="5">
        <f t="shared" si="61"/>
        <v>0</v>
      </c>
      <c r="BQ860" s="5">
        <f t="shared" si="62"/>
        <v>1</v>
      </c>
      <c r="BR860" s="5">
        <f t="shared" si="63"/>
        <v>0</v>
      </c>
    </row>
    <row r="861" spans="1:70" x14ac:dyDescent="0.35">
      <c r="A861">
        <v>860</v>
      </c>
      <c r="B861" t="s">
        <v>2250</v>
      </c>
      <c r="C861">
        <v>5.6</v>
      </c>
      <c r="D861">
        <v>2.7</v>
      </c>
      <c r="E861">
        <v>2.5</v>
      </c>
      <c r="F861">
        <v>2.0699999999999998</v>
      </c>
      <c r="G861">
        <v>2.2400000000000002</v>
      </c>
      <c r="H861">
        <v>1.08</v>
      </c>
      <c r="I861">
        <v>48.21</v>
      </c>
      <c r="K861" t="s">
        <v>2102</v>
      </c>
      <c r="L861">
        <v>2750</v>
      </c>
      <c r="M861" t="s">
        <v>104</v>
      </c>
      <c r="N861" t="s">
        <v>1370</v>
      </c>
      <c r="O861" s="53">
        <v>7.5066666666666698E-2</v>
      </c>
      <c r="P861" s="53">
        <v>4.78333333333332E-2</v>
      </c>
      <c r="Q861" s="53">
        <v>8.5500000000000007E-2</v>
      </c>
      <c r="R861" s="53">
        <v>0.60758949938949902</v>
      </c>
      <c r="S861" s="53">
        <v>3.33333333333319E-3</v>
      </c>
      <c r="T861" s="53">
        <v>-2.6839641620313199E-17</v>
      </c>
      <c r="U861" s="53">
        <v>-2.9065291839991401E-17</v>
      </c>
      <c r="V861" s="53">
        <v>0.13326666666666701</v>
      </c>
      <c r="W861" s="53">
        <v>-2.7144952952085102E-17</v>
      </c>
      <c r="X861" s="53">
        <v>5.4999999999997802E-3</v>
      </c>
      <c r="Y861" s="53">
        <v>-1.88238313825195E-16</v>
      </c>
      <c r="Z861" s="53">
        <v>-2.8327340473310902E-16</v>
      </c>
      <c r="AA861" s="53">
        <v>9.9999999999972702E-4</v>
      </c>
      <c r="AB861" s="53">
        <v>1.41333333333333E-2</v>
      </c>
      <c r="AC861" s="53">
        <v>-3.34255192968591E-17</v>
      </c>
      <c r="AD861" s="53">
        <v>1.16666666666641E-3</v>
      </c>
      <c r="AE861" s="53">
        <v>9.1800000000000007E-2</v>
      </c>
      <c r="AF861" s="53">
        <v>-9.1628094001094997E-18</v>
      </c>
      <c r="AG861" s="53">
        <v>-3.19275855753531E-17</v>
      </c>
      <c r="AH861" s="53">
        <v>2.1233333333333299E-2</v>
      </c>
      <c r="AI861" s="53">
        <v>9.9999999999970208E-4</v>
      </c>
      <c r="AJ861" s="53">
        <v>5.9999999999996202E-3</v>
      </c>
      <c r="AK861" s="53">
        <v>7.9999999999966795E-4</v>
      </c>
      <c r="AL861" s="53">
        <v>0.25309999999999999</v>
      </c>
      <c r="AM861" s="53">
        <v>-2.6098567751375898E-16</v>
      </c>
      <c r="AN861" s="53">
        <v>1.6396638636098401E-3</v>
      </c>
      <c r="AO861" s="53">
        <v>1.24880794500819E-3</v>
      </c>
      <c r="AP861" s="53">
        <v>2.89164849953802E-3</v>
      </c>
      <c r="AQ861" s="53">
        <v>7.7600584387355004E-3</v>
      </c>
      <c r="AR861" s="53">
        <v>2.1029355899572799E-3</v>
      </c>
      <c r="AS861" s="53">
        <v>1.72358818570163E-13</v>
      </c>
      <c r="AT861" s="53">
        <v>7.5082448018216896E-5</v>
      </c>
      <c r="AU861" s="53">
        <v>0.194238071842813</v>
      </c>
      <c r="AV861" s="53">
        <v>7.7098761601919997E-5</v>
      </c>
      <c r="AW861" s="53">
        <v>0.182276680124208</v>
      </c>
      <c r="AX861" s="53">
        <v>2.1802146977980899E-6</v>
      </c>
      <c r="AY861" s="53">
        <v>7.2775220676358204E-3</v>
      </c>
      <c r="AZ861" s="53">
        <v>2.2204460492503101E-16</v>
      </c>
      <c r="BA861" s="53">
        <v>2.2204460492503101E-16</v>
      </c>
      <c r="BB861" s="53">
        <v>3.2490834489722902E-3</v>
      </c>
      <c r="BC861" s="53">
        <v>2.2204460492503101E-16</v>
      </c>
      <c r="BD861" s="53">
        <v>1.8900555100413599E-3</v>
      </c>
      <c r="BE861" s="53">
        <v>5.0935836843534904E-9</v>
      </c>
      <c r="BF861" s="53">
        <v>2.2204460492503101E-16</v>
      </c>
      <c r="BG861" s="53">
        <v>5.3921420219986904E-4</v>
      </c>
      <c r="BH861" s="53">
        <v>0.35903509434431702</v>
      </c>
      <c r="BI861" s="53">
        <v>7.7265750948743201E-4</v>
      </c>
      <c r="BJ861" s="53">
        <v>1.03647223805168E-3</v>
      </c>
      <c r="BK861" s="53">
        <v>0.288665980386548</v>
      </c>
      <c r="BL861" s="53">
        <v>2.6823540631968401E-13</v>
      </c>
      <c r="BN861" s="5">
        <f t="shared" si="60"/>
        <v>0</v>
      </c>
      <c r="BO861" s="5">
        <f t="shared" si="61"/>
        <v>0</v>
      </c>
      <c r="BQ861" s="5">
        <f t="shared" si="62"/>
        <v>1</v>
      </c>
      <c r="BR861" s="5">
        <f t="shared" si="63"/>
        <v>0</v>
      </c>
    </row>
    <row r="862" spans="1:70" x14ac:dyDescent="0.35">
      <c r="A862">
        <v>861</v>
      </c>
      <c r="B862" t="s">
        <v>2251</v>
      </c>
      <c r="C862">
        <v>5.5</v>
      </c>
      <c r="D862">
        <v>2.9</v>
      </c>
      <c r="E862">
        <v>2.5</v>
      </c>
      <c r="F862">
        <v>1.9</v>
      </c>
      <c r="G862">
        <v>2.2000000000000002</v>
      </c>
      <c r="H862">
        <v>1.1599999999999999</v>
      </c>
      <c r="I862">
        <v>52.73</v>
      </c>
      <c r="K862" t="s">
        <v>2102</v>
      </c>
      <c r="L862">
        <v>2750</v>
      </c>
      <c r="M862" t="s">
        <v>104</v>
      </c>
      <c r="N862" t="s">
        <v>1370</v>
      </c>
      <c r="O862" s="53">
        <v>2.47666666666666E-2</v>
      </c>
      <c r="P862" s="53">
        <v>8.0600000000000005E-2</v>
      </c>
      <c r="Q862" s="53">
        <v>0.41349999999999998</v>
      </c>
      <c r="R862" s="53">
        <v>0.91486666666666705</v>
      </c>
      <c r="S862" s="53">
        <v>-1.5493162308644101E-16</v>
      </c>
      <c r="T862" s="53">
        <v>-2.73114864057789E-17</v>
      </c>
      <c r="U862" s="53">
        <v>-2.9230090570209202E-17</v>
      </c>
      <c r="V862" s="53">
        <v>-1.6259216195635399E-16</v>
      </c>
      <c r="W862" s="53">
        <v>-2.7228219678932001E-17</v>
      </c>
      <c r="X862" s="53">
        <v>2.07666666666666E-2</v>
      </c>
      <c r="Y862" s="53">
        <v>9.9999999999979706E-4</v>
      </c>
      <c r="Z862" s="53">
        <v>4.9999999999977395E-4</v>
      </c>
      <c r="AA862" s="53">
        <v>-2.8319013800626199E-16</v>
      </c>
      <c r="AB862" s="53">
        <v>-1.21541665620839E-16</v>
      </c>
      <c r="AC862" s="53">
        <v>-2.89959029009523E-17</v>
      </c>
      <c r="AD862" s="53">
        <v>9.9999999999973504E-4</v>
      </c>
      <c r="AE862" s="53">
        <v>0.14623333333333299</v>
      </c>
      <c r="AF862" s="53">
        <v>-9.2825053199518901E-18</v>
      </c>
      <c r="AG862" s="53">
        <v>-3.1899829999737498E-17</v>
      </c>
      <c r="AH862" s="53">
        <v>3.9999999999998596E-3</v>
      </c>
      <c r="AI862" s="53">
        <v>6.4999999999996901E-3</v>
      </c>
      <c r="AJ862" s="53">
        <v>-4.1541770023911801E-16</v>
      </c>
      <c r="AK862" s="53">
        <v>-3.2723823650826501E-16</v>
      </c>
      <c r="AL862" s="53">
        <v>1.75999999999999E-2</v>
      </c>
      <c r="AM862" s="53">
        <v>-2.6098567751375898E-16</v>
      </c>
      <c r="AN862" s="53">
        <v>1.2807196642456199E-2</v>
      </c>
      <c r="AO862" s="53">
        <v>0.113315168618858</v>
      </c>
      <c r="AP862" s="53">
        <v>5.4668737663599399E-5</v>
      </c>
      <c r="AQ862" s="53">
        <v>3.2765637187644302E-7</v>
      </c>
      <c r="AR862" s="53">
        <v>4.6381750736562604E-3</v>
      </c>
      <c r="AS862" s="53">
        <v>2.9764827830219303E-11</v>
      </c>
      <c r="AT862" s="53">
        <v>4.2058032561877798E-5</v>
      </c>
      <c r="AU862" s="53">
        <v>0.13335447483226501</v>
      </c>
      <c r="AV862" s="53">
        <v>9.4342107116631902E-5</v>
      </c>
      <c r="AW862" s="53">
        <v>0.362559584315709</v>
      </c>
      <c r="AX862" s="53">
        <v>3.2388934177431801E-9</v>
      </c>
      <c r="AY862" s="53">
        <v>2.73632900392705E-4</v>
      </c>
      <c r="AZ862" s="53">
        <v>2.2204460492503101E-16</v>
      </c>
      <c r="BA862" s="53">
        <v>2.2204460492503101E-16</v>
      </c>
      <c r="BB862" s="53">
        <v>2.2776605662917399E-4</v>
      </c>
      <c r="BC862" s="53">
        <v>2.2204460492503101E-16</v>
      </c>
      <c r="BD862" s="53">
        <v>3.3957049931696899E-4</v>
      </c>
      <c r="BE862" s="53">
        <v>1.53916347284963E-5</v>
      </c>
      <c r="BF862" s="53">
        <v>2.2204460492503101E-16</v>
      </c>
      <c r="BG862" s="53">
        <v>2.8502313874317501E-4</v>
      </c>
      <c r="BH862" s="53">
        <v>0.44270136037213398</v>
      </c>
      <c r="BI862" s="53">
        <v>1.75513415140478E-5</v>
      </c>
      <c r="BJ862" s="53">
        <v>1.5968027963021399E-3</v>
      </c>
      <c r="BK862" s="53">
        <v>3.8623525815352097E-2</v>
      </c>
      <c r="BL862" s="53">
        <v>2.2204460492503101E-16</v>
      </c>
      <c r="BN862" s="5">
        <f t="shared" si="60"/>
        <v>1</v>
      </c>
      <c r="BO862" s="5">
        <f t="shared" si="61"/>
        <v>0</v>
      </c>
      <c r="BQ862" s="5">
        <f t="shared" si="62"/>
        <v>1</v>
      </c>
      <c r="BR862" s="5">
        <f t="shared" si="63"/>
        <v>0</v>
      </c>
    </row>
    <row r="863" spans="1:70" x14ac:dyDescent="0.35">
      <c r="A863">
        <v>862</v>
      </c>
      <c r="B863" t="s">
        <v>2252</v>
      </c>
      <c r="C863">
        <v>6.9</v>
      </c>
      <c r="D863">
        <v>3.1</v>
      </c>
      <c r="E863">
        <v>2.5</v>
      </c>
      <c r="F863">
        <v>2.23</v>
      </c>
      <c r="G863">
        <v>2.76</v>
      </c>
      <c r="H863">
        <v>1.24</v>
      </c>
      <c r="I863">
        <v>44.93</v>
      </c>
      <c r="K863" t="s">
        <v>2102</v>
      </c>
      <c r="L863">
        <v>2750</v>
      </c>
      <c r="M863" t="s">
        <v>104</v>
      </c>
      <c r="N863" t="s">
        <v>1370</v>
      </c>
      <c r="O863" s="53">
        <v>-1.71584968455818E-16</v>
      </c>
      <c r="P863" s="53">
        <v>0.17196666666666699</v>
      </c>
      <c r="Q863" s="53">
        <v>-1.18960397088586E-16</v>
      </c>
      <c r="R863" s="53">
        <v>0.119066666666667</v>
      </c>
      <c r="S863" s="53">
        <v>0.4667</v>
      </c>
      <c r="T863" s="53">
        <v>3.5844444444444401E-2</v>
      </c>
      <c r="U863" s="53">
        <v>-2.9573565818452598E-17</v>
      </c>
      <c r="V863" s="53">
        <v>0.1124</v>
      </c>
      <c r="W863" s="53">
        <v>-2.7006175074006901E-17</v>
      </c>
      <c r="X863" s="53">
        <v>-2.3284152383951099E-16</v>
      </c>
      <c r="Y863" s="53">
        <v>-1.9179102750399599E-16</v>
      </c>
      <c r="Z863" s="53">
        <v>-3.0336844147882402E-16</v>
      </c>
      <c r="AA863" s="53">
        <v>3.0533333333333301E-2</v>
      </c>
      <c r="AB863" s="53">
        <v>1.16666666666661E-3</v>
      </c>
      <c r="AC863" s="53">
        <v>-3.1754113227755503E-17</v>
      </c>
      <c r="AD863" s="53">
        <v>1.0399999999999901E-2</v>
      </c>
      <c r="AE863" s="53">
        <v>-5.11674036474119E-17</v>
      </c>
      <c r="AF863" s="53">
        <v>-9.3293428538032703E-18</v>
      </c>
      <c r="AG863" s="53">
        <v>-3.1872074424121897E-17</v>
      </c>
      <c r="AH863" s="53">
        <v>8.2566666666666705E-2</v>
      </c>
      <c r="AI863" s="53">
        <v>7.5666666666664396E-3</v>
      </c>
      <c r="AJ863" s="53">
        <v>0.49131666666666701</v>
      </c>
      <c r="AK863" s="53">
        <v>-3.3206770666538399E-16</v>
      </c>
      <c r="AL863" s="53">
        <v>0.194923015873016</v>
      </c>
      <c r="AM863" s="53">
        <v>-2.5641988532498802E-16</v>
      </c>
      <c r="AN863" s="53">
        <v>1.17984206468915E-9</v>
      </c>
      <c r="AO863" s="53">
        <v>6.6177829399462599E-6</v>
      </c>
      <c r="AP863" s="53">
        <v>0.38490926668262798</v>
      </c>
      <c r="AQ863" s="53">
        <v>2.9665243517111899E-2</v>
      </c>
      <c r="AR863" s="53">
        <v>6.6484316785409695E-5</v>
      </c>
      <c r="AS863" s="53">
        <v>2.2204460492503101E-16</v>
      </c>
      <c r="AT863" s="53">
        <v>3.5755419975447601E-3</v>
      </c>
      <c r="AU863" s="53">
        <v>1.9551915344702999E-4</v>
      </c>
      <c r="AV863" s="53">
        <v>2.7797404260219601E-3</v>
      </c>
      <c r="AW863" s="53">
        <v>2.8607032573315198E-2</v>
      </c>
      <c r="AX863" s="53">
        <v>2.4439886281218102E-4</v>
      </c>
      <c r="AY863" s="53">
        <v>1.9565521487848798E-2</v>
      </c>
      <c r="AZ863" s="53">
        <v>2.2204460492503101E-16</v>
      </c>
      <c r="BA863" s="53">
        <v>2.2204460492503101E-16</v>
      </c>
      <c r="BB863" s="53">
        <v>1.7452326162546199E-2</v>
      </c>
      <c r="BC863" s="53">
        <v>2.2204460492503101E-16</v>
      </c>
      <c r="BD863" s="53">
        <v>1.1945973886909999E-3</v>
      </c>
      <c r="BE863" s="53">
        <v>4.9659823043546898E-11</v>
      </c>
      <c r="BF863" s="53">
        <v>2.2204460492503101E-16</v>
      </c>
      <c r="BG863" s="53">
        <v>5.9300190202983402E-3</v>
      </c>
      <c r="BH863" s="53">
        <v>0.146785161251232</v>
      </c>
      <c r="BI863" s="53">
        <v>0.42308352104996</v>
      </c>
      <c r="BJ863" s="53">
        <v>2.3090566384678799E-10</v>
      </c>
      <c r="BK863" s="53">
        <v>0.15223686689879101</v>
      </c>
      <c r="BL863" s="53">
        <v>7.1520841714421296E-10</v>
      </c>
      <c r="BN863" s="5">
        <f t="shared" si="60"/>
        <v>0</v>
      </c>
      <c r="BO863" s="5">
        <f t="shared" si="61"/>
        <v>0</v>
      </c>
      <c r="BQ863" s="5">
        <f t="shared" si="62"/>
        <v>0</v>
      </c>
      <c r="BR863" s="5">
        <f t="shared" si="63"/>
        <v>0</v>
      </c>
    </row>
    <row r="864" spans="1:70" x14ac:dyDescent="0.35">
      <c r="A864">
        <v>863</v>
      </c>
      <c r="B864" t="s">
        <v>2253</v>
      </c>
      <c r="C864">
        <v>7.1</v>
      </c>
      <c r="D864">
        <v>3</v>
      </c>
      <c r="E864">
        <v>2.4</v>
      </c>
      <c r="F864">
        <v>2.37</v>
      </c>
      <c r="G864">
        <v>2.96</v>
      </c>
      <c r="H864">
        <v>1.25</v>
      </c>
      <c r="I864">
        <v>42.25</v>
      </c>
      <c r="K864" t="s">
        <v>2102</v>
      </c>
      <c r="L864">
        <v>2750</v>
      </c>
      <c r="M864" t="s">
        <v>104</v>
      </c>
      <c r="N864" t="s">
        <v>1370</v>
      </c>
      <c r="O864" s="53">
        <v>-1.7269519148044299E-16</v>
      </c>
      <c r="P864" s="53">
        <v>2.7666666666662002E-3</v>
      </c>
      <c r="Q864" s="53">
        <v>-1.18960397088586E-16</v>
      </c>
      <c r="R864" s="53">
        <v>1.1666666666666199E-3</v>
      </c>
      <c r="S864" s="53">
        <v>0.64459999999999995</v>
      </c>
      <c r="T864" s="53">
        <v>7.85714285714271E-4</v>
      </c>
      <c r="U864" s="53">
        <v>-2.4452662117369101E-17</v>
      </c>
      <c r="V864" s="53">
        <v>6.1233333333333299E-2</v>
      </c>
      <c r="W864" s="53">
        <v>-2.7644553313166401E-17</v>
      </c>
      <c r="X864" s="53">
        <v>-2.3178681196611698E-16</v>
      </c>
      <c r="Y864" s="53">
        <v>-1.9129142714291399E-16</v>
      </c>
      <c r="Z864" s="53">
        <v>-3.0339619705443998E-16</v>
      </c>
      <c r="AA864" s="53">
        <v>0.118033333333333</v>
      </c>
      <c r="AB864" s="53">
        <v>-4.9099613264047502E-17</v>
      </c>
      <c r="AC864" s="53">
        <v>-3.1409770617774102E-17</v>
      </c>
      <c r="AD864" s="53">
        <v>1.9633333333333301E-2</v>
      </c>
      <c r="AE864" s="53">
        <v>-5.0071058410594598E-17</v>
      </c>
      <c r="AF864" s="53">
        <v>-9.3449553650870606E-18</v>
      </c>
      <c r="AG864" s="53">
        <v>-3.1911973064069302E-17</v>
      </c>
      <c r="AH864" s="53">
        <v>1.9999999999998899E-3</v>
      </c>
      <c r="AI864" s="53">
        <v>1.9999999999996501E-3</v>
      </c>
      <c r="AJ864" s="53">
        <v>0.93613333333333304</v>
      </c>
      <c r="AK864" s="53">
        <v>-3.3084646133829699E-16</v>
      </c>
      <c r="AL864" s="53">
        <v>4.88666666666666E-2</v>
      </c>
      <c r="AM864" s="53">
        <v>1.63333333333332E-2</v>
      </c>
      <c r="AN864" s="53">
        <v>5.7862548334374897E-13</v>
      </c>
      <c r="AO864" s="53">
        <v>8.0401171425833299E-8</v>
      </c>
      <c r="AP864" s="53">
        <v>0.74167077554493299</v>
      </c>
      <c r="AQ864" s="53">
        <v>0.109109826589412</v>
      </c>
      <c r="AR864" s="53">
        <v>7.6297255910326203E-6</v>
      </c>
      <c r="AS864" s="53">
        <v>2.2204460492503101E-16</v>
      </c>
      <c r="AT864" s="53">
        <v>1.07782180537164E-2</v>
      </c>
      <c r="AU864" s="53">
        <v>3.0672461341702003E-5</v>
      </c>
      <c r="AV864" s="53">
        <v>2.5388378897166599E-4</v>
      </c>
      <c r="AW864" s="53">
        <v>3.45374169379446E-3</v>
      </c>
      <c r="AX864" s="53">
        <v>2.1639611486166301E-3</v>
      </c>
      <c r="AY864" s="53">
        <v>1.9950208996517898E-3</v>
      </c>
      <c r="AZ864" s="53">
        <v>2.2204460492503101E-16</v>
      </c>
      <c r="BA864" s="53">
        <v>2.2204460492503101E-16</v>
      </c>
      <c r="BB864" s="53">
        <v>1.37935238328917E-2</v>
      </c>
      <c r="BC864" s="53">
        <v>2.2204460492503101E-16</v>
      </c>
      <c r="BD864" s="53">
        <v>2.64561935418739E-3</v>
      </c>
      <c r="BE864" s="53">
        <v>1.2986803105791399E-13</v>
      </c>
      <c r="BF864" s="53">
        <v>2.2204460492503101E-16</v>
      </c>
      <c r="BG864" s="53">
        <v>6.8706898847829797E-3</v>
      </c>
      <c r="BH864" s="53">
        <v>4.6436442694878198E-2</v>
      </c>
      <c r="BI864" s="53">
        <v>0.84097165488159997</v>
      </c>
      <c r="BJ864" s="53">
        <v>4.7768493868311896E-13</v>
      </c>
      <c r="BK864" s="53">
        <v>0.120641032579651</v>
      </c>
      <c r="BL864" s="53">
        <v>5.5721060775604299E-8</v>
      </c>
      <c r="BN864" s="5">
        <f t="shared" si="60"/>
        <v>1</v>
      </c>
      <c r="BO864" s="5">
        <f t="shared" si="61"/>
        <v>2</v>
      </c>
      <c r="BQ864" s="5">
        <f t="shared" si="62"/>
        <v>2</v>
      </c>
      <c r="BR864" s="5">
        <f t="shared" si="63"/>
        <v>2</v>
      </c>
    </row>
    <row r="865" spans="1:70" x14ac:dyDescent="0.35">
      <c r="A865">
        <v>864</v>
      </c>
      <c r="B865" t="s">
        <v>2254</v>
      </c>
      <c r="C865">
        <v>7.1</v>
      </c>
      <c r="D865">
        <v>3</v>
      </c>
      <c r="E865">
        <v>2.5</v>
      </c>
      <c r="F865">
        <v>2.37</v>
      </c>
      <c r="G865">
        <v>2.84</v>
      </c>
      <c r="H865">
        <v>1.2</v>
      </c>
      <c r="I865">
        <v>42.25</v>
      </c>
      <c r="K865" t="s">
        <v>2102</v>
      </c>
      <c r="L865">
        <v>2750</v>
      </c>
      <c r="M865" t="s">
        <v>104</v>
      </c>
      <c r="N865" t="s">
        <v>1370</v>
      </c>
      <c r="O865" s="53">
        <v>-1.7280621378290601E-16</v>
      </c>
      <c r="P865" s="53">
        <v>2.7666666666662002E-3</v>
      </c>
      <c r="Q865" s="53">
        <v>-1.20514709323061E-16</v>
      </c>
      <c r="R865" s="53">
        <v>1.5666666666666201E-3</v>
      </c>
      <c r="S865" s="53">
        <v>0.43076666666666702</v>
      </c>
      <c r="T865" s="53">
        <v>1.45238095238094E-3</v>
      </c>
      <c r="U865" s="53">
        <v>-2.9339378149195702E-17</v>
      </c>
      <c r="V865" s="53">
        <v>7.8433333333333299E-2</v>
      </c>
      <c r="W865" s="53">
        <v>-2.7672308888781999E-17</v>
      </c>
      <c r="X865" s="53">
        <v>-2.33396635351824E-16</v>
      </c>
      <c r="Y865" s="53">
        <v>-1.9295676167985201E-16</v>
      </c>
      <c r="Z865" s="53">
        <v>-3.03757019537443E-16</v>
      </c>
      <c r="AA865" s="53">
        <v>0.18079999999999999</v>
      </c>
      <c r="AB865" s="53">
        <v>-4.9849013805669499E-17</v>
      </c>
      <c r="AC865" s="53">
        <v>-3.1430587299485799E-17</v>
      </c>
      <c r="AD865" s="53">
        <v>5.0727272727272697E-2</v>
      </c>
      <c r="AE865" s="53">
        <v>-5.0168202925249301E-17</v>
      </c>
      <c r="AF865" s="53">
        <v>-9.3570984294189008E-18</v>
      </c>
      <c r="AG865" s="53">
        <v>-3.1955341150968799E-17</v>
      </c>
      <c r="AH865" s="53">
        <v>1.9999999999998899E-3</v>
      </c>
      <c r="AI865" s="53">
        <v>-3.5654812435836898E-16</v>
      </c>
      <c r="AJ865" s="53">
        <v>0.59583333333333299</v>
      </c>
      <c r="AK865" s="53">
        <v>-3.36897176822504E-16</v>
      </c>
      <c r="AL865" s="53">
        <v>0.219715367965368</v>
      </c>
      <c r="AM865" s="53">
        <v>-2.4852342406234101E-16</v>
      </c>
      <c r="AN865" s="53">
        <v>7.89829418886503E-12</v>
      </c>
      <c r="AO865" s="53">
        <v>1.39737450189345E-8</v>
      </c>
      <c r="AP865" s="53">
        <v>0.58243601352755503</v>
      </c>
      <c r="AQ865" s="53">
        <v>0.13952386514908199</v>
      </c>
      <c r="AR865" s="53">
        <v>3.0743205735057998E-5</v>
      </c>
      <c r="AS865" s="53">
        <v>2.2204460492503101E-16</v>
      </c>
      <c r="AT865" s="53">
        <v>1.0121541265614599E-2</v>
      </c>
      <c r="AU865" s="53">
        <v>6.3452189694732105E-5</v>
      </c>
      <c r="AV865" s="53">
        <v>4.9998140393485598E-4</v>
      </c>
      <c r="AW865" s="53">
        <v>6.0901023798777603E-3</v>
      </c>
      <c r="AX865" s="53">
        <v>4.8192048165533697E-3</v>
      </c>
      <c r="AY865" s="53">
        <v>3.4751713546228502E-3</v>
      </c>
      <c r="AZ865" s="53">
        <v>2.2204460492503101E-16</v>
      </c>
      <c r="BA865" s="53">
        <v>2.2204460492503101E-16</v>
      </c>
      <c r="BB865" s="53">
        <v>1.7991588477103301E-2</v>
      </c>
      <c r="BC865" s="53">
        <v>2.2204460492503101E-16</v>
      </c>
      <c r="BD865" s="53">
        <v>3.6813124558024799E-3</v>
      </c>
      <c r="BE865" s="53">
        <v>2.2204460492503101E-16</v>
      </c>
      <c r="BF865" s="53">
        <v>2.2204460492503101E-16</v>
      </c>
      <c r="BG865" s="53">
        <v>6.1825393490128003E-3</v>
      </c>
      <c r="BH865" s="53">
        <v>4.5775263072097103E-2</v>
      </c>
      <c r="BI865" s="53">
        <v>0.632809120972188</v>
      </c>
      <c r="BJ865" s="53">
        <v>6.6109571734474704E-12</v>
      </c>
      <c r="BK865" s="53">
        <v>0.16796014496367501</v>
      </c>
      <c r="BL865" s="53">
        <v>7.9515395989640696E-8</v>
      </c>
      <c r="BN865" s="5">
        <f t="shared" si="60"/>
        <v>0</v>
      </c>
      <c r="BO865" s="5">
        <f t="shared" si="61"/>
        <v>0</v>
      </c>
      <c r="BQ865" s="5">
        <f t="shared" si="62"/>
        <v>1</v>
      </c>
      <c r="BR865" s="5">
        <f t="shared" si="63"/>
        <v>2</v>
      </c>
    </row>
    <row r="866" spans="1:70" x14ac:dyDescent="0.35">
      <c r="A866">
        <v>865</v>
      </c>
      <c r="B866" t="s">
        <v>2255</v>
      </c>
      <c r="C866">
        <v>7.8</v>
      </c>
      <c r="D866">
        <v>3</v>
      </c>
      <c r="E866">
        <v>2.5</v>
      </c>
      <c r="F866">
        <v>2.6</v>
      </c>
      <c r="G866">
        <v>3.12</v>
      </c>
      <c r="H866">
        <v>1.2</v>
      </c>
      <c r="I866">
        <v>38.46</v>
      </c>
      <c r="K866" t="s">
        <v>2102</v>
      </c>
      <c r="L866">
        <v>2750</v>
      </c>
      <c r="M866" t="s">
        <v>104</v>
      </c>
      <c r="N866" t="s">
        <v>1370</v>
      </c>
      <c r="O866" s="53">
        <v>-1.7280621378290601E-16</v>
      </c>
      <c r="P866" s="53">
        <v>-5.8764104693409498E-16</v>
      </c>
      <c r="Q866" s="53">
        <v>-1.20514709323061E-16</v>
      </c>
      <c r="R866" s="53">
        <v>-8.9206420028631302E-17</v>
      </c>
      <c r="S866" s="53">
        <v>0.980833333333333</v>
      </c>
      <c r="T866" s="53">
        <v>1.0500000000000001E-2</v>
      </c>
      <c r="U866" s="53">
        <v>8.0033333333333304E-2</v>
      </c>
      <c r="V866" s="53">
        <v>7.9999999999996003E-4</v>
      </c>
      <c r="W866" s="53">
        <v>-2.76167977375508E-17</v>
      </c>
      <c r="X866" s="53">
        <v>-2.3345214650305498E-16</v>
      </c>
      <c r="Y866" s="53">
        <v>-1.92179605562615E-16</v>
      </c>
      <c r="Z866" s="53">
        <v>-3.0359048608374902E-16</v>
      </c>
      <c r="AA866" s="53">
        <v>2.7133333333333301E-2</v>
      </c>
      <c r="AB866" s="53">
        <v>2.4566666666666698E-2</v>
      </c>
      <c r="AC866" s="53">
        <v>-2.4297404366269199E-17</v>
      </c>
      <c r="AD866" s="53">
        <v>9.5860606060606104E-2</v>
      </c>
      <c r="AE866" s="53">
        <v>-5.0168202925249301E-17</v>
      </c>
      <c r="AF866" s="53">
        <v>-9.39179289893843E-18</v>
      </c>
      <c r="AG866" s="53">
        <v>-3.1882482764977703E-17</v>
      </c>
      <c r="AH866" s="53">
        <v>-1.06914477271403E-16</v>
      </c>
      <c r="AI866" s="53">
        <v>-3.74617004084143E-16</v>
      </c>
      <c r="AJ866" s="53">
        <v>0.76080000000000003</v>
      </c>
      <c r="AK866" s="53">
        <v>-3.3753555506166301E-16</v>
      </c>
      <c r="AL866" s="53">
        <v>4.0666666666664096E-3</v>
      </c>
      <c r="AM866" s="53">
        <v>-2.4476254356642402E-16</v>
      </c>
      <c r="AN866" s="53">
        <v>2.2204460492503101E-16</v>
      </c>
      <c r="AO866" s="53">
        <v>1.9459672968549201E-13</v>
      </c>
      <c r="AP866" s="53">
        <v>0.67279406491721305</v>
      </c>
      <c r="AQ866" s="53">
        <v>7.52182843507596E-3</v>
      </c>
      <c r="AR866" s="53">
        <v>4.41548881085318E-6</v>
      </c>
      <c r="AS866" s="53">
        <v>2.2204460492503101E-16</v>
      </c>
      <c r="AT866" s="53">
        <v>0.164391303961435</v>
      </c>
      <c r="AU866" s="53">
        <v>7.3543049604100896E-7</v>
      </c>
      <c r="AV866" s="53">
        <v>2.3860640099702699E-5</v>
      </c>
      <c r="AW866" s="53">
        <v>1.9824315406520701E-4</v>
      </c>
      <c r="AX866" s="53">
        <v>0.20044916773992599</v>
      </c>
      <c r="AY866" s="53">
        <v>1.0245239318269401E-5</v>
      </c>
      <c r="AZ866" s="53">
        <v>2.2204460492503101E-16</v>
      </c>
      <c r="BA866" s="53">
        <v>2.2204460492503101E-16</v>
      </c>
      <c r="BB866" s="53">
        <v>5.8273686586000802E-3</v>
      </c>
      <c r="BC866" s="53">
        <v>2.2204460492503101E-16</v>
      </c>
      <c r="BD866" s="53">
        <v>1.56321016587447E-2</v>
      </c>
      <c r="BE866" s="53">
        <v>2.2204460492503101E-16</v>
      </c>
      <c r="BF866" s="53">
        <v>2.2204460492503101E-16</v>
      </c>
      <c r="BG866" s="53">
        <v>6.6817237099962299E-3</v>
      </c>
      <c r="BH866" s="53">
        <v>2.7161298673457801E-3</v>
      </c>
      <c r="BI866" s="53">
        <v>0.81636239852302495</v>
      </c>
      <c r="BJ866" s="53">
        <v>2.2204460492503101E-16</v>
      </c>
      <c r="BK866" s="53">
        <v>4.4514864196100498E-2</v>
      </c>
      <c r="BL866" s="53">
        <v>2.81462401235375E-5</v>
      </c>
      <c r="BN866" s="5">
        <f t="shared" si="60"/>
        <v>2</v>
      </c>
      <c r="BO866" s="5">
        <f t="shared" si="61"/>
        <v>1</v>
      </c>
      <c r="BQ866" s="5">
        <f t="shared" si="62"/>
        <v>2</v>
      </c>
      <c r="BR866" s="5">
        <f t="shared" si="63"/>
        <v>2</v>
      </c>
    </row>
    <row r="867" spans="1:70" x14ac:dyDescent="0.35">
      <c r="A867">
        <v>866</v>
      </c>
      <c r="B867" t="s">
        <v>2256</v>
      </c>
      <c r="C867">
        <v>7.2</v>
      </c>
      <c r="D867">
        <v>3.1</v>
      </c>
      <c r="E867">
        <v>2.9</v>
      </c>
      <c r="F867">
        <v>2.3199999999999998</v>
      </c>
      <c r="G867">
        <v>2.48</v>
      </c>
      <c r="H867">
        <v>1.07</v>
      </c>
      <c r="I867">
        <v>43.06</v>
      </c>
      <c r="K867" t="s">
        <v>2102</v>
      </c>
      <c r="L867">
        <v>2750</v>
      </c>
      <c r="M867" t="s">
        <v>104</v>
      </c>
      <c r="N867" t="s">
        <v>1370</v>
      </c>
      <c r="O867" s="53">
        <v>6.6666666666665804E-3</v>
      </c>
      <c r="P867" s="53">
        <v>2.67666666666663E-2</v>
      </c>
      <c r="Q867" s="53">
        <v>9.9999999999983891E-4</v>
      </c>
      <c r="R867" s="53">
        <v>1.3733333333333301E-2</v>
      </c>
      <c r="S867" s="53">
        <v>0.129766666666667</v>
      </c>
      <c r="T867" s="53">
        <v>6.7026984126984102E-2</v>
      </c>
      <c r="U867" s="53">
        <v>-3.1133082223355799E-17</v>
      </c>
      <c r="V867" s="53">
        <v>0.27633333333333299</v>
      </c>
      <c r="W867" s="53">
        <v>-2.75335310107039E-17</v>
      </c>
      <c r="X867" s="53">
        <v>8.9999999999977305E-4</v>
      </c>
      <c r="Y867" s="53">
        <v>-1.8623991238087001E-16</v>
      </c>
      <c r="Z867" s="53">
        <v>-3.0372926396182699E-16</v>
      </c>
      <c r="AA867" s="53">
        <v>9.0333333333329994E-3</v>
      </c>
      <c r="AB867" s="53">
        <v>3.1999999999999299E-3</v>
      </c>
      <c r="AC867" s="53">
        <v>-4.0345331242530598E-17</v>
      </c>
      <c r="AD867" s="53">
        <v>3.58333333333333E-2</v>
      </c>
      <c r="AE867" s="53">
        <v>1.1666666666666199E-3</v>
      </c>
      <c r="AF867" s="53">
        <v>-9.2981178312356897E-18</v>
      </c>
      <c r="AG867" s="53">
        <v>-3.2017791196103899E-17</v>
      </c>
      <c r="AH867" s="53">
        <v>1.9933333333333299E-2</v>
      </c>
      <c r="AI867" s="53">
        <v>1.6866666666666599E-2</v>
      </c>
      <c r="AJ867" s="53">
        <v>0.151985714285714</v>
      </c>
      <c r="AK867" s="53">
        <v>3.9999999999966598E-4</v>
      </c>
      <c r="AL867" s="53">
        <v>0.237666666666667</v>
      </c>
      <c r="AM867" s="53">
        <v>-2.6090241078691199E-16</v>
      </c>
      <c r="AN867" s="53">
        <v>7.6645268383801092E-9</v>
      </c>
      <c r="AO867" s="53">
        <v>1.6973377621262299E-9</v>
      </c>
      <c r="AP867" s="53">
        <v>2.92025414966691E-2</v>
      </c>
      <c r="AQ867" s="53">
        <v>0.44829239580275299</v>
      </c>
      <c r="AR867" s="53">
        <v>1.7021495637170199E-3</v>
      </c>
      <c r="AS867" s="53">
        <v>2.2204460492503101E-16</v>
      </c>
      <c r="AT867" s="53">
        <v>5.7564358996807204E-3</v>
      </c>
      <c r="AU867" s="53">
        <v>1.6095653172524201E-4</v>
      </c>
      <c r="AV867" s="53">
        <v>1.0175774021309999E-2</v>
      </c>
      <c r="AW867" s="53">
        <v>3.14096677764358E-2</v>
      </c>
      <c r="AX867" s="53">
        <v>6.4261295749685702E-3</v>
      </c>
      <c r="AY867" s="53">
        <v>3.7637158891786503E-2</v>
      </c>
      <c r="AZ867" s="53">
        <v>2.2204460492503101E-16</v>
      </c>
      <c r="BA867" s="53">
        <v>2.2204460492503101E-16</v>
      </c>
      <c r="BB867" s="53">
        <v>7.05653962332667E-2</v>
      </c>
      <c r="BC867" s="53">
        <v>2.2204460492503101E-16</v>
      </c>
      <c r="BD867" s="53">
        <v>8.4625009499417307E-3</v>
      </c>
      <c r="BE867" s="53">
        <v>2.2204460492503101E-16</v>
      </c>
      <c r="BF867" s="53">
        <v>3.7577694789708999E-13</v>
      </c>
      <c r="BG867" s="53">
        <v>9.68569503216254E-4</v>
      </c>
      <c r="BH867" s="53">
        <v>5.0626093235998898E-2</v>
      </c>
      <c r="BI867" s="53">
        <v>9.5702663404078597E-2</v>
      </c>
      <c r="BJ867" s="53">
        <v>8.6857382261918404E-9</v>
      </c>
      <c r="BK867" s="53">
        <v>0.28366079547495898</v>
      </c>
      <c r="BL867" s="53">
        <v>7.1449959986276197E-9</v>
      </c>
      <c r="BN867" s="5">
        <f t="shared" si="60"/>
        <v>0</v>
      </c>
      <c r="BO867" s="5">
        <f t="shared" si="61"/>
        <v>0</v>
      </c>
      <c r="BQ867" s="5">
        <f t="shared" si="62"/>
        <v>0</v>
      </c>
      <c r="BR867" s="5">
        <f t="shared" si="63"/>
        <v>0</v>
      </c>
    </row>
    <row r="868" spans="1:70" x14ac:dyDescent="0.35">
      <c r="A868">
        <v>867</v>
      </c>
      <c r="B868" t="s">
        <v>2257</v>
      </c>
      <c r="C868">
        <v>7.2</v>
      </c>
      <c r="D868">
        <v>3.3</v>
      </c>
      <c r="E868">
        <v>2.9</v>
      </c>
      <c r="F868">
        <v>2.1800000000000002</v>
      </c>
      <c r="G868">
        <v>2.48</v>
      </c>
      <c r="H868">
        <v>1.1399999999999999</v>
      </c>
      <c r="I868">
        <v>45.83</v>
      </c>
      <c r="K868" t="s">
        <v>2102</v>
      </c>
      <c r="L868">
        <v>2750</v>
      </c>
      <c r="M868" t="s">
        <v>104</v>
      </c>
      <c r="N868" t="s">
        <v>1370</v>
      </c>
      <c r="O868" s="53">
        <v>1.1499999999999899E-2</v>
      </c>
      <c r="P868" s="53">
        <v>8.95666666666666E-2</v>
      </c>
      <c r="Q868" s="53">
        <v>-1.58539847916472E-16</v>
      </c>
      <c r="R868" s="53">
        <v>3.49E-2</v>
      </c>
      <c r="S868" s="53">
        <v>5.2400000000000002E-2</v>
      </c>
      <c r="T868" s="53">
        <v>3.4999999999999901E-3</v>
      </c>
      <c r="U868" s="53">
        <v>-3.126492120753E-17</v>
      </c>
      <c r="V868" s="53">
        <v>7.1033333333333296E-2</v>
      </c>
      <c r="W868" s="53">
        <v>-2.73947531326257E-17</v>
      </c>
      <c r="X868" s="53">
        <v>-2.26402230296685E-16</v>
      </c>
      <c r="Y868" s="53">
        <v>-1.8979262605967101E-16</v>
      </c>
      <c r="Z868" s="53">
        <v>-3.0364599723498E-16</v>
      </c>
      <c r="AA868" s="53">
        <v>7.5333333333329998E-3</v>
      </c>
      <c r="AB868" s="53">
        <v>4.8999999999999504E-3</v>
      </c>
      <c r="AC868" s="53">
        <v>-3.8091925447236701E-17</v>
      </c>
      <c r="AD868" s="53">
        <v>0.101466666666667</v>
      </c>
      <c r="AE868" s="53">
        <v>5.8333333333332998E-3</v>
      </c>
      <c r="AF868" s="53">
        <v>-9.3501595355149897E-18</v>
      </c>
      <c r="AG868" s="53">
        <v>-3.2022995366531897E-17</v>
      </c>
      <c r="AH868" s="53">
        <v>0.27539999999999998</v>
      </c>
      <c r="AI868" s="53">
        <v>4.5533333333333301E-2</v>
      </c>
      <c r="AJ868" s="53">
        <v>8.3533333333333307E-2</v>
      </c>
      <c r="AK868" s="53">
        <v>-3.3537062016364402E-16</v>
      </c>
      <c r="AL868" s="53">
        <v>5.3576190476190402E-2</v>
      </c>
      <c r="AM868" s="53">
        <v>-2.6090241078691199E-16</v>
      </c>
      <c r="AN868" s="53">
        <v>1.5917606758550999E-7</v>
      </c>
      <c r="AO868" s="53">
        <v>6.80010057542627E-7</v>
      </c>
      <c r="AP868" s="53">
        <v>1.8576775470517899E-2</v>
      </c>
      <c r="AQ868" s="53">
        <v>3.6686266045197299E-2</v>
      </c>
      <c r="AR868" s="53">
        <v>1.99219829775519E-3</v>
      </c>
      <c r="AS868" s="53">
        <v>2.2204460492503101E-16</v>
      </c>
      <c r="AT868" s="53">
        <v>4.9323015232332302E-3</v>
      </c>
      <c r="AU868" s="53">
        <v>2.3865269310627599E-4</v>
      </c>
      <c r="AV868" s="53">
        <v>0.110729763772533</v>
      </c>
      <c r="AW868" s="53">
        <v>0.107507746647774</v>
      </c>
      <c r="AX868" s="53">
        <v>1.1816642227586501E-3</v>
      </c>
      <c r="AY868" s="53">
        <v>0.16896576005303399</v>
      </c>
      <c r="AZ868" s="53">
        <v>2.2204460492503101E-16</v>
      </c>
      <c r="BA868" s="53">
        <v>2.2204460492503101E-16</v>
      </c>
      <c r="BB868" s="53">
        <v>4.6337838275940603E-2</v>
      </c>
      <c r="BC868" s="53">
        <v>2.2204460492503101E-16</v>
      </c>
      <c r="BD868" s="53">
        <v>2.55967002636794E-3</v>
      </c>
      <c r="BE868" s="53">
        <v>4.0708904826267801E-11</v>
      </c>
      <c r="BF868" s="53">
        <v>2.2204460492503101E-16</v>
      </c>
      <c r="BG868" s="53">
        <v>1.1129692115056E-3</v>
      </c>
      <c r="BH868" s="53">
        <v>0.12372375672120101</v>
      </c>
      <c r="BI868" s="53">
        <v>5.8844232921282401E-2</v>
      </c>
      <c r="BJ868" s="53">
        <v>2.6868955585860101E-8</v>
      </c>
      <c r="BK868" s="53">
        <v>0.19150182084869</v>
      </c>
      <c r="BL868" s="53">
        <v>1.1950030103485001E-10</v>
      </c>
      <c r="BN868" s="5">
        <f t="shared" si="60"/>
        <v>0</v>
      </c>
      <c r="BO868" s="5">
        <f t="shared" si="61"/>
        <v>0</v>
      </c>
      <c r="BQ868" s="5">
        <f t="shared" si="62"/>
        <v>0</v>
      </c>
      <c r="BR868" s="5">
        <f t="shared" si="63"/>
        <v>0</v>
      </c>
    </row>
    <row r="869" spans="1:70" x14ac:dyDescent="0.35">
      <c r="A869">
        <v>868</v>
      </c>
      <c r="B869" t="s">
        <v>2258</v>
      </c>
      <c r="C869">
        <v>6.2</v>
      </c>
      <c r="D869">
        <v>3.2</v>
      </c>
      <c r="E869">
        <v>3.1</v>
      </c>
      <c r="F869">
        <v>1.94</v>
      </c>
      <c r="G869">
        <v>2</v>
      </c>
      <c r="H869">
        <v>1.03</v>
      </c>
      <c r="I869">
        <v>51.61</v>
      </c>
      <c r="K869" t="s">
        <v>2102</v>
      </c>
      <c r="L869">
        <v>2750</v>
      </c>
      <c r="M869" t="s">
        <v>104</v>
      </c>
      <c r="N869" t="s">
        <v>1370</v>
      </c>
      <c r="O869" s="53">
        <v>0.14899999999999999</v>
      </c>
      <c r="P869" s="53">
        <v>0.92006666666666703</v>
      </c>
      <c r="Q869" s="53">
        <v>1.21333333333333E-2</v>
      </c>
      <c r="R869" s="53">
        <v>9.9833333333333399E-2</v>
      </c>
      <c r="S869" s="53">
        <v>-1.72362124573056E-16</v>
      </c>
      <c r="T869" s="53">
        <v>-2.7505775435088299E-17</v>
      </c>
      <c r="U869" s="53">
        <v>-3.1700336800000199E-17</v>
      </c>
      <c r="V869" s="53">
        <v>2.9766666666666702E-2</v>
      </c>
      <c r="W869" s="53">
        <v>-2.7450264283857001E-17</v>
      </c>
      <c r="X869" s="53">
        <v>1.01333333333331E-2</v>
      </c>
      <c r="Y869" s="53">
        <v>1.9999999999998201E-3</v>
      </c>
      <c r="Z869" s="53">
        <v>-3.0325741917636201E-16</v>
      </c>
      <c r="AA869" s="53">
        <v>-3.31901173211691E-16</v>
      </c>
      <c r="AB869" s="53">
        <v>-1.2176371022576401E-16</v>
      </c>
      <c r="AC869" s="53">
        <v>-3.4855798802801997E-17</v>
      </c>
      <c r="AD869" s="53">
        <v>-1.9928503292021601E-16</v>
      </c>
      <c r="AE869" s="53">
        <v>0.1197</v>
      </c>
      <c r="AF869" s="53">
        <v>-9.4681207318814104E-18</v>
      </c>
      <c r="AG869" s="53">
        <v>-3.1885952211929698E-17</v>
      </c>
      <c r="AH869" s="53">
        <v>3.5400000000000001E-2</v>
      </c>
      <c r="AI869" s="53">
        <v>6.66666666666366E-4</v>
      </c>
      <c r="AJ869" s="53">
        <v>-4.7706283368143003E-16</v>
      </c>
      <c r="AK869" s="53">
        <v>-3.35564909192954E-16</v>
      </c>
      <c r="AL869" s="53">
        <v>9.5666666666664093E-3</v>
      </c>
      <c r="AM869" s="53">
        <v>-2.6081914406006501E-16</v>
      </c>
      <c r="AN869" s="53">
        <v>9.9398274858333597E-3</v>
      </c>
      <c r="AO869" s="53">
        <v>9.7353792460998299E-4</v>
      </c>
      <c r="AP869" s="53">
        <v>5.4522002717067703E-7</v>
      </c>
      <c r="AQ869" s="53">
        <v>3.8042467575663102E-4</v>
      </c>
      <c r="AR869" s="53">
        <v>1.81270935336264E-2</v>
      </c>
      <c r="AS869" s="53">
        <v>2.67425983141636E-9</v>
      </c>
      <c r="AT869" s="53">
        <v>1.8184871307725401E-4</v>
      </c>
      <c r="AU869" s="53">
        <v>2.1882105048107201E-2</v>
      </c>
      <c r="AV869" s="53">
        <v>2.2588657756767699E-2</v>
      </c>
      <c r="AW869" s="53">
        <v>0.301359006390712</v>
      </c>
      <c r="AX869" s="53">
        <v>3.6294137374075699E-7</v>
      </c>
      <c r="AY869" s="53">
        <v>1.5040541320260401E-2</v>
      </c>
      <c r="AZ869" s="53">
        <v>2.2204460492503101E-16</v>
      </c>
      <c r="BA869" s="53">
        <v>2.2204460492503101E-16</v>
      </c>
      <c r="BB869" s="53">
        <v>1.2314608187021299E-3</v>
      </c>
      <c r="BC869" s="53">
        <v>2.2204460492503101E-16</v>
      </c>
      <c r="BD869" s="53">
        <v>2.5747514058632398E-3</v>
      </c>
      <c r="BE869" s="53">
        <v>1.4079804013499801E-6</v>
      </c>
      <c r="BF869" s="53">
        <v>2.2204460492503101E-16</v>
      </c>
      <c r="BG869" s="53">
        <v>3.83140437468309E-6</v>
      </c>
      <c r="BH869" s="53">
        <v>0.13107862639294901</v>
      </c>
      <c r="BI869" s="53">
        <v>2.1719885007397499E-5</v>
      </c>
      <c r="BJ869" s="53">
        <v>4.8088910318597796E-3</v>
      </c>
      <c r="BK869" s="53">
        <v>5.0722847852193498E-2</v>
      </c>
      <c r="BL869" s="53">
        <v>2.2204460492503101E-16</v>
      </c>
      <c r="BN869" s="5">
        <f t="shared" si="60"/>
        <v>1</v>
      </c>
      <c r="BO869" s="5">
        <f t="shared" si="61"/>
        <v>0</v>
      </c>
      <c r="BQ869" s="5">
        <f t="shared" si="62"/>
        <v>1</v>
      </c>
      <c r="BR869" s="5">
        <f t="shared" si="63"/>
        <v>0</v>
      </c>
    </row>
    <row r="870" spans="1:70" x14ac:dyDescent="0.35">
      <c r="A870">
        <v>869</v>
      </c>
      <c r="B870" t="s">
        <v>2259</v>
      </c>
      <c r="C870">
        <v>7.2</v>
      </c>
      <c r="D870">
        <v>3.3</v>
      </c>
      <c r="E870">
        <v>2.5</v>
      </c>
      <c r="F870">
        <v>2.1800000000000002</v>
      </c>
      <c r="G870">
        <v>2.88</v>
      </c>
      <c r="H870">
        <v>1.32</v>
      </c>
      <c r="I870">
        <v>45.83</v>
      </c>
      <c r="K870" t="s">
        <v>2102</v>
      </c>
      <c r="L870">
        <v>2750</v>
      </c>
      <c r="M870" t="s">
        <v>104</v>
      </c>
      <c r="N870" t="s">
        <v>1370</v>
      </c>
      <c r="O870" s="53">
        <v>4.9999999999984302E-4</v>
      </c>
      <c r="P870" s="53">
        <v>1.30333333333331E-2</v>
      </c>
      <c r="Q870" s="53">
        <v>5.9999999999999203E-3</v>
      </c>
      <c r="R870" s="53">
        <v>5.1266666666666703E-2</v>
      </c>
      <c r="S870" s="53">
        <v>0.46666666666666701</v>
      </c>
      <c r="T870" s="53">
        <v>4.9999999999997605E-4</v>
      </c>
      <c r="U870" s="53">
        <v>5.0900000000000001E-2</v>
      </c>
      <c r="V870" s="53">
        <v>3.5999999999999997E-2</v>
      </c>
      <c r="W870" s="53">
        <v>-2.75335310107039E-17</v>
      </c>
      <c r="X870" s="53">
        <v>4.9999999999977395E-4</v>
      </c>
      <c r="Y870" s="53">
        <v>-1.87738713464114E-16</v>
      </c>
      <c r="Z870" s="53">
        <v>-2.9645730315053201E-16</v>
      </c>
      <c r="AA870" s="53">
        <v>0.10643333333333301</v>
      </c>
      <c r="AB870" s="53">
        <v>2.1999999999999199E-3</v>
      </c>
      <c r="AC870" s="53">
        <v>-3.0494703984196299E-17</v>
      </c>
      <c r="AD870" s="53">
        <v>2.06E-2</v>
      </c>
      <c r="AE870" s="53">
        <v>2.6666666666666202E-3</v>
      </c>
      <c r="AF870" s="53">
        <v>-9.2825053199518901E-18</v>
      </c>
      <c r="AG870" s="53">
        <v>-3.1993505067440299E-17</v>
      </c>
      <c r="AH870" s="53">
        <v>0.16066666666666701</v>
      </c>
      <c r="AI870" s="53">
        <v>6.5299999999999997E-2</v>
      </c>
      <c r="AJ870" s="53">
        <v>0.59689999999999999</v>
      </c>
      <c r="AK870" s="53">
        <v>-3.3081870576268098E-16</v>
      </c>
      <c r="AL870" s="53">
        <v>1.41999999999998E-2</v>
      </c>
      <c r="AM870" s="53">
        <v>-2.4835689060864802E-16</v>
      </c>
      <c r="AN870" s="53">
        <v>1.7072046561010599E-10</v>
      </c>
      <c r="AO870" s="53">
        <v>1.0357451365774401E-4</v>
      </c>
      <c r="AP870" s="53">
        <v>0.58093231740429097</v>
      </c>
      <c r="AQ870" s="53">
        <v>4.5457497315086904E-3</v>
      </c>
      <c r="AR870" s="53">
        <v>3.9066706594273701E-5</v>
      </c>
      <c r="AS870" s="53">
        <v>2.2204460492503101E-16</v>
      </c>
      <c r="AT870" s="53">
        <v>6.8495812265807103E-3</v>
      </c>
      <c r="AU870" s="53">
        <v>3.7186760776399702E-5</v>
      </c>
      <c r="AV870" s="53">
        <v>1.9251382266669701E-2</v>
      </c>
      <c r="AW870" s="53">
        <v>3.7073583045911497E-2</v>
      </c>
      <c r="AX870" s="53">
        <v>1.4835651610210101E-4</v>
      </c>
      <c r="AY870" s="53">
        <v>4.7177786846340199E-2</v>
      </c>
      <c r="AZ870" s="53">
        <v>2.2204460492503101E-16</v>
      </c>
      <c r="BA870" s="53">
        <v>2.2204460492503101E-16</v>
      </c>
      <c r="BB870" s="53">
        <v>2.43131573271122E-2</v>
      </c>
      <c r="BC870" s="53">
        <v>2.2204460492503101E-16</v>
      </c>
      <c r="BD870" s="53">
        <v>5.3120586768766898E-4</v>
      </c>
      <c r="BE870" s="53">
        <v>5.36376550476905E-9</v>
      </c>
      <c r="BF870" s="53">
        <v>2.2204460492503101E-16</v>
      </c>
      <c r="BG870" s="53">
        <v>1.0217848087154899E-2</v>
      </c>
      <c r="BH870" s="53">
        <v>0.20141146428394799</v>
      </c>
      <c r="BI870" s="53">
        <v>0.71536482339980001</v>
      </c>
      <c r="BJ870" s="53">
        <v>1.0008440819925E-11</v>
      </c>
      <c r="BK870" s="53">
        <v>9.1578585098648094E-2</v>
      </c>
      <c r="BL870" s="53">
        <v>2.3597664716381498E-10</v>
      </c>
      <c r="BN870" s="5">
        <f t="shared" si="60"/>
        <v>0</v>
      </c>
      <c r="BO870" s="5">
        <f t="shared" si="61"/>
        <v>1</v>
      </c>
      <c r="BQ870" s="5">
        <f t="shared" si="62"/>
        <v>1</v>
      </c>
      <c r="BR870" s="5">
        <f t="shared" si="63"/>
        <v>2</v>
      </c>
    </row>
    <row r="871" spans="1:70" x14ac:dyDescent="0.35">
      <c r="A871">
        <v>870</v>
      </c>
      <c r="B871" t="s">
        <v>2260</v>
      </c>
      <c r="C871">
        <v>7</v>
      </c>
      <c r="D871">
        <v>3.4</v>
      </c>
      <c r="E871">
        <v>2.6</v>
      </c>
      <c r="F871">
        <v>2.06</v>
      </c>
      <c r="G871">
        <v>2.69</v>
      </c>
      <c r="H871">
        <v>1.31</v>
      </c>
      <c r="I871">
        <v>48.57</v>
      </c>
      <c r="K871" t="s">
        <v>2102</v>
      </c>
      <c r="L871">
        <v>2750</v>
      </c>
      <c r="M871" t="s">
        <v>104</v>
      </c>
      <c r="N871" t="s">
        <v>1370</v>
      </c>
      <c r="O871" s="53">
        <v>4.9999999999984898E-4</v>
      </c>
      <c r="P871" s="53">
        <v>0.11926666666666701</v>
      </c>
      <c r="Q871" s="53">
        <v>1.1433333333333301E-2</v>
      </c>
      <c r="R871" s="53">
        <v>0.174133333333333</v>
      </c>
      <c r="S871" s="53">
        <v>0.110666666666667</v>
      </c>
      <c r="T871" s="53">
        <v>3.8444444444444299E-3</v>
      </c>
      <c r="U871" s="53">
        <v>-2.9991634176163002E-17</v>
      </c>
      <c r="V871" s="53">
        <v>5.4133333333333297E-2</v>
      </c>
      <c r="W871" s="53">
        <v>-2.7339241981394501E-17</v>
      </c>
      <c r="X871" s="53">
        <v>1.8333333333331199E-3</v>
      </c>
      <c r="Y871" s="53">
        <v>-1.8784973576657599E-16</v>
      </c>
      <c r="Z871" s="53">
        <v>-2.9634628084807E-16</v>
      </c>
      <c r="AA871" s="53">
        <v>1.7333333333333201E-2</v>
      </c>
      <c r="AB871" s="53">
        <v>6.6666666666656896E-4</v>
      </c>
      <c r="AC871" s="53">
        <v>-3.0078370349961899E-17</v>
      </c>
      <c r="AD871" s="53">
        <v>3.7466666666666697E-2</v>
      </c>
      <c r="AE871" s="53">
        <v>5.1999999999999503E-3</v>
      </c>
      <c r="AF871" s="53">
        <v>-9.1853608052971904E-18</v>
      </c>
      <c r="AG871" s="53">
        <v>-3.19414633631609E-17</v>
      </c>
      <c r="AH871" s="53">
        <v>0.25676666666666698</v>
      </c>
      <c r="AI871" s="53">
        <v>8.5866666666666702E-2</v>
      </c>
      <c r="AJ871" s="53">
        <v>0.28546666666666698</v>
      </c>
      <c r="AK871" s="53">
        <v>-3.32123217816616E-16</v>
      </c>
      <c r="AL871" s="53">
        <v>5.1233333333333297E-2</v>
      </c>
      <c r="AM871" s="53">
        <v>-2.55753751510213E-16</v>
      </c>
      <c r="AN871" s="53">
        <v>1.79589060452577E-7</v>
      </c>
      <c r="AO871" s="53">
        <v>1.5197252091304399E-3</v>
      </c>
      <c r="AP871" s="53">
        <v>0.12738547696394101</v>
      </c>
      <c r="AQ871" s="53">
        <v>5.4306451259502199E-4</v>
      </c>
      <c r="AR871" s="53">
        <v>2.38243892863396E-4</v>
      </c>
      <c r="AS871" s="53">
        <v>2.2204460492503101E-16</v>
      </c>
      <c r="AT871" s="53">
        <v>2.5249213596812998E-3</v>
      </c>
      <c r="AU871" s="53">
        <v>1.7083430972418301E-4</v>
      </c>
      <c r="AV871" s="53">
        <v>0.119856922967708</v>
      </c>
      <c r="AW871" s="53">
        <v>0.18431497624040799</v>
      </c>
      <c r="AX871" s="53">
        <v>8.2180510063724604E-6</v>
      </c>
      <c r="AY871" s="53">
        <v>0.121405372879841</v>
      </c>
      <c r="AZ871" s="53">
        <v>2.2204460492503101E-16</v>
      </c>
      <c r="BA871" s="53">
        <v>2.2204460492503101E-16</v>
      </c>
      <c r="BB871" s="53">
        <v>1.33832987502198E-2</v>
      </c>
      <c r="BC871" s="53">
        <v>2.2204460492503101E-16</v>
      </c>
      <c r="BD871" s="53">
        <v>2.2317024512710299E-4</v>
      </c>
      <c r="BE871" s="53">
        <v>2.4454533419681998E-7</v>
      </c>
      <c r="BF871" s="53">
        <v>2.2204460492503101E-16</v>
      </c>
      <c r="BG871" s="53">
        <v>7.0782773601550299E-3</v>
      </c>
      <c r="BH871" s="53">
        <v>0.35713412802734601</v>
      </c>
      <c r="BI871" s="53">
        <v>0.17901397500858601</v>
      </c>
      <c r="BJ871" s="53">
        <v>2.7575737061720801E-9</v>
      </c>
      <c r="BK871" s="53">
        <v>7.8521336985166196E-2</v>
      </c>
      <c r="BL871" s="53">
        <v>1.57570911279935E-12</v>
      </c>
      <c r="BN871" s="5">
        <f t="shared" si="60"/>
        <v>0</v>
      </c>
      <c r="BO871" s="5">
        <f t="shared" si="61"/>
        <v>0</v>
      </c>
      <c r="BQ871" s="5">
        <f t="shared" si="62"/>
        <v>0</v>
      </c>
      <c r="BR871" s="5">
        <f t="shared" si="63"/>
        <v>0</v>
      </c>
    </row>
    <row r="872" spans="1:70" x14ac:dyDescent="0.35">
      <c r="A872">
        <v>871</v>
      </c>
      <c r="B872" t="s">
        <v>2261</v>
      </c>
      <c r="C872">
        <v>7.6</v>
      </c>
      <c r="D872">
        <v>3.4</v>
      </c>
      <c r="E872">
        <v>2.7</v>
      </c>
      <c r="F872">
        <v>2.2400000000000002</v>
      </c>
      <c r="G872">
        <v>2.81</v>
      </c>
      <c r="H872">
        <v>1.26</v>
      </c>
      <c r="I872">
        <v>44.74</v>
      </c>
      <c r="K872" t="s">
        <v>2102</v>
      </c>
      <c r="L872">
        <v>2750</v>
      </c>
      <c r="M872" t="s">
        <v>104</v>
      </c>
      <c r="N872" t="s">
        <v>1370</v>
      </c>
      <c r="O872" s="53">
        <v>3.49999999999984E-3</v>
      </c>
      <c r="P872" s="53">
        <v>1.14999999999997E-2</v>
      </c>
      <c r="Q872" s="53">
        <v>7.9999999999986397E-4</v>
      </c>
      <c r="R872" s="53">
        <v>2.7999999999999601E-3</v>
      </c>
      <c r="S872" s="53">
        <v>0.40713333333333301</v>
      </c>
      <c r="T872" s="53">
        <v>4.6857142857142896E-3</v>
      </c>
      <c r="U872" s="53">
        <v>-2.9335908702243799E-17</v>
      </c>
      <c r="V872" s="53">
        <v>1.7999999999999199E-3</v>
      </c>
      <c r="W872" s="53">
        <v>-2.73114864057789E-17</v>
      </c>
      <c r="X872" s="53">
        <v>1.3333333333331099E-3</v>
      </c>
      <c r="Y872" s="53">
        <v>-1.8990364836213299E-16</v>
      </c>
      <c r="Z872" s="53">
        <v>-3.0245250748350798E-16</v>
      </c>
      <c r="AA872" s="53">
        <v>0.166566666666667</v>
      </c>
      <c r="AB872" s="53">
        <v>1.46E-2</v>
      </c>
      <c r="AC872" s="53">
        <v>-2.9012382773974102E-17</v>
      </c>
      <c r="AD872" s="53">
        <v>0.1474</v>
      </c>
      <c r="AE872" s="53">
        <v>-5.7287508070658104E-17</v>
      </c>
      <c r="AF872" s="53">
        <v>-9.4351609858378493E-18</v>
      </c>
      <c r="AG872" s="53">
        <v>-3.19223814049252E-17</v>
      </c>
      <c r="AH872" s="53">
        <v>0.1933</v>
      </c>
      <c r="AI872" s="53">
        <v>0.223266666666667</v>
      </c>
      <c r="AJ872" s="53">
        <v>0.44493333333333301</v>
      </c>
      <c r="AK872" s="53">
        <v>1.99999999999966E-3</v>
      </c>
      <c r="AL872" s="53">
        <v>1.00428571428569E-2</v>
      </c>
      <c r="AM872" s="53">
        <v>1.9999999999997498E-3</v>
      </c>
      <c r="AN872" s="53">
        <v>8.7998043873997195E-11</v>
      </c>
      <c r="AO872" s="53">
        <v>3.3775010086794101E-7</v>
      </c>
      <c r="AP872" s="53">
        <v>0.42620836511165799</v>
      </c>
      <c r="AQ872" s="53">
        <v>3.29629737610523E-3</v>
      </c>
      <c r="AR872" s="53">
        <v>1.8102996768046601E-4</v>
      </c>
      <c r="AS872" s="53">
        <v>2.2204460492503101E-16</v>
      </c>
      <c r="AT872" s="53">
        <v>2.42882538518557E-2</v>
      </c>
      <c r="AU872" s="53">
        <v>1.5574643613917001E-5</v>
      </c>
      <c r="AV872" s="53">
        <v>8.2118308094610695E-2</v>
      </c>
      <c r="AW872" s="53">
        <v>3.7125521777668702E-2</v>
      </c>
      <c r="AX872" s="53">
        <v>3.9445387218743399E-3</v>
      </c>
      <c r="AY872" s="53">
        <v>5.2696210544906197E-2</v>
      </c>
      <c r="AZ872" s="53">
        <v>2.2204460492503101E-16</v>
      </c>
      <c r="BA872" s="53">
        <v>2.2204460492503101E-16</v>
      </c>
      <c r="BB872" s="53">
        <v>3.8820174705005497E-2</v>
      </c>
      <c r="BC872" s="53">
        <v>2.2204460492503101E-16</v>
      </c>
      <c r="BD872" s="53">
        <v>1.24987179946787E-3</v>
      </c>
      <c r="BE872" s="53">
        <v>2.5987062667148102E-11</v>
      </c>
      <c r="BF872" s="53">
        <v>2.2204460492503101E-16</v>
      </c>
      <c r="BG872" s="53">
        <v>1.0011546800478201E-2</v>
      </c>
      <c r="BH872" s="53">
        <v>9.8188553931017206E-2</v>
      </c>
      <c r="BI872" s="53">
        <v>0.53053229882985897</v>
      </c>
      <c r="BJ872" s="53">
        <v>6.28280344786572E-12</v>
      </c>
      <c r="BK872" s="53">
        <v>0.103860310457793</v>
      </c>
      <c r="BL872" s="53">
        <v>3.7524931431827102E-9</v>
      </c>
      <c r="BN872" s="5">
        <f t="shared" si="60"/>
        <v>0</v>
      </c>
      <c r="BO872" s="5">
        <f t="shared" si="61"/>
        <v>0</v>
      </c>
      <c r="BQ872" s="5">
        <f t="shared" si="62"/>
        <v>0</v>
      </c>
      <c r="BR872" s="5">
        <f t="shared" si="63"/>
        <v>1</v>
      </c>
    </row>
    <row r="873" spans="1:70" x14ac:dyDescent="0.35">
      <c r="A873">
        <v>872</v>
      </c>
      <c r="B873" t="s">
        <v>2262</v>
      </c>
      <c r="C873">
        <v>7.3</v>
      </c>
      <c r="D873">
        <v>3.4</v>
      </c>
      <c r="E873">
        <v>2.9</v>
      </c>
      <c r="F873">
        <v>2.15</v>
      </c>
      <c r="G873">
        <v>2.52</v>
      </c>
      <c r="H873">
        <v>1.17</v>
      </c>
      <c r="I873">
        <v>46.58</v>
      </c>
      <c r="K873" t="s">
        <v>2102</v>
      </c>
      <c r="L873">
        <v>2750</v>
      </c>
      <c r="M873" t="s">
        <v>104</v>
      </c>
      <c r="N873" t="s">
        <v>1370</v>
      </c>
      <c r="O873" s="53">
        <v>5.4999999999998401E-3</v>
      </c>
      <c r="P873" s="53">
        <v>7.2566666666666599E-2</v>
      </c>
      <c r="Q873" s="53">
        <v>-1.70641278884887E-16</v>
      </c>
      <c r="R873" s="53">
        <v>3.6033333333333299E-2</v>
      </c>
      <c r="S873" s="53">
        <v>4.2433333333333302E-2</v>
      </c>
      <c r="T873" s="53">
        <v>1.4999999999999801E-3</v>
      </c>
      <c r="U873" s="53">
        <v>-3.1256247590150099E-17</v>
      </c>
      <c r="V873" s="53">
        <v>3.6200000000000003E-2</v>
      </c>
      <c r="W873" s="53">
        <v>-2.7366997557010099E-17</v>
      </c>
      <c r="X873" s="53">
        <v>1.3333333333331099E-3</v>
      </c>
      <c r="Y873" s="53">
        <v>-1.8984813721090201E-16</v>
      </c>
      <c r="Z873" s="53">
        <v>-3.0353497493251799E-16</v>
      </c>
      <c r="AA873" s="53">
        <v>8.2666666666663408E-3</v>
      </c>
      <c r="AB873" s="53">
        <v>3.7999999999998699E-3</v>
      </c>
      <c r="AC873" s="53">
        <v>-3.70294073182009E-17</v>
      </c>
      <c r="AD873" s="53">
        <v>0.29803333333333298</v>
      </c>
      <c r="AE873" s="53">
        <v>1.5699999999999999E-2</v>
      </c>
      <c r="AF873" s="53">
        <v>-9.2929136608077606E-18</v>
      </c>
      <c r="AG873" s="53">
        <v>-3.20212606430559E-17</v>
      </c>
      <c r="AH873" s="53">
        <v>0.32263333333333299</v>
      </c>
      <c r="AI873" s="53">
        <v>5.7433333333333302E-2</v>
      </c>
      <c r="AJ873" s="53">
        <v>7.9266666666666596E-2</v>
      </c>
      <c r="AK873" s="53">
        <v>-3.3079095018706498E-16</v>
      </c>
      <c r="AL873" s="53">
        <v>1.95428571428569E-2</v>
      </c>
      <c r="AM873" s="53">
        <v>-2.6090241078691199E-16</v>
      </c>
      <c r="AN873" s="53">
        <v>1.15052713355371E-7</v>
      </c>
      <c r="AO873" s="53">
        <v>1.65782139423869E-6</v>
      </c>
      <c r="AP873" s="53">
        <v>1.6540556961917099E-2</v>
      </c>
      <c r="AQ873" s="53">
        <v>6.3074950902107796E-3</v>
      </c>
      <c r="AR873" s="53">
        <v>1.43116312521026E-3</v>
      </c>
      <c r="AS873" s="53">
        <v>2.2204460492503101E-16</v>
      </c>
      <c r="AT873" s="53">
        <v>8.1625959597878897E-3</v>
      </c>
      <c r="AU873" s="53">
        <v>1.89840678457813E-4</v>
      </c>
      <c r="AV873" s="53">
        <v>0.23607295428059</v>
      </c>
      <c r="AW873" s="53">
        <v>0.118942439041894</v>
      </c>
      <c r="AX873" s="53">
        <v>1.66328640124177E-3</v>
      </c>
      <c r="AY873" s="53">
        <v>0.17513559747288901</v>
      </c>
      <c r="AZ873" s="53">
        <v>2.2204460492503101E-16</v>
      </c>
      <c r="BA873" s="53">
        <v>2.2204460492503101E-16</v>
      </c>
      <c r="BB873" s="53">
        <v>2.59235630127139E-2</v>
      </c>
      <c r="BC873" s="53">
        <v>2.2204460492503101E-16</v>
      </c>
      <c r="BD873" s="53">
        <v>1.8873094553080599E-3</v>
      </c>
      <c r="BE873" s="53">
        <v>4.46086879902814E-10</v>
      </c>
      <c r="BF873" s="53">
        <v>2.2204460492503101E-16</v>
      </c>
      <c r="BG873" s="53">
        <v>1.2142086626100201E-3</v>
      </c>
      <c r="BH873" s="53">
        <v>0.117692172992963</v>
      </c>
      <c r="BI873" s="53">
        <v>4.8816615437756401E-2</v>
      </c>
      <c r="BJ873" s="53">
        <v>9.7135347932072002E-9</v>
      </c>
      <c r="BK873" s="53">
        <v>0.13465868819944499</v>
      </c>
      <c r="BL873" s="53">
        <v>5.9615489642984406E-11</v>
      </c>
      <c r="BN873" s="5">
        <f t="shared" si="60"/>
        <v>0</v>
      </c>
      <c r="BO873" s="5">
        <f t="shared" si="61"/>
        <v>0</v>
      </c>
      <c r="BQ873" s="5">
        <f t="shared" si="62"/>
        <v>0</v>
      </c>
      <c r="BR873" s="5">
        <f t="shared" si="63"/>
        <v>0</v>
      </c>
    </row>
    <row r="874" spans="1:70" x14ac:dyDescent="0.35">
      <c r="A874">
        <v>873</v>
      </c>
      <c r="B874" t="s">
        <v>2263</v>
      </c>
      <c r="C874">
        <v>6.9</v>
      </c>
      <c r="D874">
        <v>3.5</v>
      </c>
      <c r="E874">
        <v>2.5</v>
      </c>
      <c r="F874">
        <v>1.97</v>
      </c>
      <c r="G874">
        <v>2.76</v>
      </c>
      <c r="H874">
        <v>1.4</v>
      </c>
      <c r="I874">
        <v>50.72</v>
      </c>
      <c r="K874" t="s">
        <v>2102</v>
      </c>
      <c r="L874">
        <v>2750</v>
      </c>
      <c r="M874" t="s">
        <v>104</v>
      </c>
      <c r="N874" t="s">
        <v>1370</v>
      </c>
      <c r="O874" s="53">
        <v>2.49999999999984E-3</v>
      </c>
      <c r="P874" s="53">
        <v>0.133333333333333</v>
      </c>
      <c r="Q874" s="53">
        <v>3.7600000000000001E-2</v>
      </c>
      <c r="R874" s="53">
        <v>0.14823333333333299</v>
      </c>
      <c r="S874" s="53">
        <v>0.226566666666667</v>
      </c>
      <c r="T874" s="53">
        <v>4.0177777777777798E-2</v>
      </c>
      <c r="U874" s="53">
        <v>-2.9871938256320598E-17</v>
      </c>
      <c r="V874" s="53">
        <v>3.4000000000000002E-2</v>
      </c>
      <c r="W874" s="53">
        <v>-2.6950663922775699E-17</v>
      </c>
      <c r="X874" s="53">
        <v>3.6666666666664701E-3</v>
      </c>
      <c r="Y874" s="53">
        <v>-1.72917236085368E-16</v>
      </c>
      <c r="Z874" s="53">
        <v>-2.96151991818761E-16</v>
      </c>
      <c r="AA874" s="53">
        <v>2.5999999999999902E-2</v>
      </c>
      <c r="AB874" s="53">
        <v>1.1666666666665701E-3</v>
      </c>
      <c r="AC874" s="53">
        <v>-2.8108591842990203E-17</v>
      </c>
      <c r="AD874" s="53">
        <v>0.133833333333333</v>
      </c>
      <c r="AE874" s="53">
        <v>5.1999999999999503E-3</v>
      </c>
      <c r="AF874" s="53">
        <v>-9.2148511043887998E-18</v>
      </c>
      <c r="AG874" s="53">
        <v>-3.1995239790916198E-17</v>
      </c>
      <c r="AH874" s="53">
        <v>0.19950000000000001</v>
      </c>
      <c r="AI874" s="53">
        <v>0.1</v>
      </c>
      <c r="AJ874" s="53">
        <v>0.33800000000000002</v>
      </c>
      <c r="AK874" s="53">
        <v>-3.3009706079667498E-16</v>
      </c>
      <c r="AL874" s="53">
        <v>3.0399999999999899E-2</v>
      </c>
      <c r="AM874" s="53">
        <v>-2.55295784512555E-16</v>
      </c>
      <c r="AN874" s="53">
        <v>4.5813181989360702E-7</v>
      </c>
      <c r="AO874" s="53">
        <v>0.12763829144511801</v>
      </c>
      <c r="AP874" s="53">
        <v>0.116727112710603</v>
      </c>
      <c r="AQ874" s="53">
        <v>3.7980819740456503E-5</v>
      </c>
      <c r="AR874" s="53">
        <v>1.10398125920903E-4</v>
      </c>
      <c r="AS874" s="53">
        <v>2.2204460492503101E-16</v>
      </c>
      <c r="AT874" s="53">
        <v>1.3335265145743599E-3</v>
      </c>
      <c r="AU874" s="53">
        <v>1.08424300622526E-4</v>
      </c>
      <c r="AV874" s="53">
        <v>0.19210246653923499</v>
      </c>
      <c r="AW874" s="53">
        <v>0.28464250705618299</v>
      </c>
      <c r="AX874" s="53">
        <v>1.33129413067089E-7</v>
      </c>
      <c r="AY874" s="53">
        <v>9.6612586821570701E-2</v>
      </c>
      <c r="AZ874" s="53">
        <v>2.2204460492503101E-16</v>
      </c>
      <c r="BA874" s="53">
        <v>2.2204460492503101E-16</v>
      </c>
      <c r="BB874" s="53">
        <v>6.1770804006412898E-3</v>
      </c>
      <c r="BC874" s="53">
        <v>2.2204460492503101E-16</v>
      </c>
      <c r="BD874" s="53">
        <v>4.9172663661660102E-5</v>
      </c>
      <c r="BE874" s="53">
        <v>4.99662720457551E-5</v>
      </c>
      <c r="BF874" s="53">
        <v>2.2204460492503101E-16</v>
      </c>
      <c r="BG874" s="53">
        <v>1.09241027593699E-2</v>
      </c>
      <c r="BH874" s="53">
        <v>0.54339422819911598</v>
      </c>
      <c r="BI874" s="53">
        <v>0.205640325732076</v>
      </c>
      <c r="BJ874" s="53">
        <v>1.7674816704151001E-9</v>
      </c>
      <c r="BK874" s="53">
        <v>3.5607332362592801E-2</v>
      </c>
      <c r="BL874" s="53">
        <v>2.2204460492503101E-16</v>
      </c>
      <c r="BN874" s="5">
        <f t="shared" si="60"/>
        <v>0</v>
      </c>
      <c r="BO874" s="5">
        <f t="shared" si="61"/>
        <v>0</v>
      </c>
      <c r="BQ874" s="5">
        <f t="shared" si="62"/>
        <v>0</v>
      </c>
      <c r="BR874" s="5">
        <f t="shared" si="63"/>
        <v>1</v>
      </c>
    </row>
    <row r="875" spans="1:70" x14ac:dyDescent="0.35">
      <c r="A875">
        <v>874</v>
      </c>
      <c r="B875" t="s">
        <v>2264</v>
      </c>
      <c r="C875">
        <v>7.3</v>
      </c>
      <c r="D875">
        <v>2.9</v>
      </c>
      <c r="E875">
        <v>2.7</v>
      </c>
      <c r="F875">
        <v>2.52</v>
      </c>
      <c r="G875">
        <v>2.7</v>
      </c>
      <c r="H875">
        <v>1.07</v>
      </c>
      <c r="I875">
        <v>39.729999999999997</v>
      </c>
      <c r="K875" t="s">
        <v>2102</v>
      </c>
      <c r="L875">
        <v>2750</v>
      </c>
      <c r="M875" t="s">
        <v>104</v>
      </c>
      <c r="N875" t="s">
        <v>1370</v>
      </c>
      <c r="O875" s="53">
        <v>1.99999999999983E-3</v>
      </c>
      <c r="P875" s="53">
        <v>-6.7018612881497596E-16</v>
      </c>
      <c r="Q875" s="53">
        <v>1.9999999999998699E-3</v>
      </c>
      <c r="R875" s="53">
        <v>1.78E-2</v>
      </c>
      <c r="S875" s="53">
        <v>0.14699999999999999</v>
      </c>
      <c r="T875" s="53">
        <v>4.9999999999997605E-4</v>
      </c>
      <c r="U875" s="53">
        <v>-2.9611729734924098E-17</v>
      </c>
      <c r="V875" s="53">
        <v>0.245966666666667</v>
      </c>
      <c r="W875" s="53">
        <v>-2.76167977375508E-17</v>
      </c>
      <c r="X875" s="53">
        <v>-2.2726265314077E-16</v>
      </c>
      <c r="Y875" s="53">
        <v>-1.8712809080057001E-16</v>
      </c>
      <c r="Z875" s="53">
        <v>-3.0417335317167701E-16</v>
      </c>
      <c r="AA875" s="53">
        <v>0.134333333333333</v>
      </c>
      <c r="AB875" s="53">
        <v>0.12736666666666699</v>
      </c>
      <c r="AC875" s="53">
        <v>-3.2271928185334501E-17</v>
      </c>
      <c r="AD875" s="53">
        <v>7.8666666666664595E-3</v>
      </c>
      <c r="AE875" s="53">
        <v>-3.8774539135033599E-17</v>
      </c>
      <c r="AF875" s="53">
        <v>-9.4143443041261299E-18</v>
      </c>
      <c r="AG875" s="53">
        <v>-3.19414633631609E-17</v>
      </c>
      <c r="AH875" s="53">
        <v>3.9999999999999003E-3</v>
      </c>
      <c r="AI875" s="53">
        <v>-3.8996583739958601E-16</v>
      </c>
      <c r="AJ875" s="53">
        <v>0.60108333333333397</v>
      </c>
      <c r="AK875" s="53">
        <v>-3.4006131244268502E-16</v>
      </c>
      <c r="AL875" s="53">
        <v>8.2666666666666597E-2</v>
      </c>
      <c r="AM875" s="53">
        <v>-2.5690560789826098E-16</v>
      </c>
      <c r="AN875" s="53">
        <v>3.0136916831791401E-12</v>
      </c>
      <c r="AO875" s="53">
        <v>4.5117377075729102E-13</v>
      </c>
      <c r="AP875" s="53">
        <v>0.23327733622402999</v>
      </c>
      <c r="AQ875" s="53">
        <v>0.44789938425682202</v>
      </c>
      <c r="AR875" s="53">
        <v>1.5858613266042399E-4</v>
      </c>
      <c r="AS875" s="53">
        <v>2.2204460492503101E-16</v>
      </c>
      <c r="AT875" s="53">
        <v>2.1460487489630201E-2</v>
      </c>
      <c r="AU875" s="53">
        <v>4.1563310852425799E-5</v>
      </c>
      <c r="AV875" s="53">
        <v>1.86531531612778E-4</v>
      </c>
      <c r="AW875" s="53">
        <v>2.6494551228631101E-3</v>
      </c>
      <c r="AX875" s="53">
        <v>7.8136416259197705E-2</v>
      </c>
      <c r="AY875" s="53">
        <v>5.1126329002658302E-4</v>
      </c>
      <c r="AZ875" s="53">
        <v>2.2204460492503101E-16</v>
      </c>
      <c r="BA875" s="53">
        <v>2.2204460492503101E-16</v>
      </c>
      <c r="BB875" s="53">
        <v>1.9268140286832498E-2</v>
      </c>
      <c r="BC875" s="53">
        <v>2.2204460492503101E-16</v>
      </c>
      <c r="BD875" s="53">
        <v>1.8202140022179299E-2</v>
      </c>
      <c r="BE875" s="53">
        <v>2.2204460492503101E-16</v>
      </c>
      <c r="BF875" s="53">
        <v>2.29863473766045E-11</v>
      </c>
      <c r="BG875" s="53">
        <v>3.4359136626475298E-3</v>
      </c>
      <c r="BH875" s="53">
        <v>9.4812295012522401E-3</v>
      </c>
      <c r="BI875" s="53">
        <v>0.26919935715510201</v>
      </c>
      <c r="BJ875" s="53">
        <v>1.4304595402058701E-11</v>
      </c>
      <c r="BK875" s="53">
        <v>0.22362492869476</v>
      </c>
      <c r="BL875" s="53">
        <v>3.83010827905049E-6</v>
      </c>
      <c r="BN875" s="5">
        <f t="shared" si="60"/>
        <v>0</v>
      </c>
      <c r="BO875" s="5">
        <f t="shared" si="61"/>
        <v>0</v>
      </c>
      <c r="BQ875" s="5">
        <f t="shared" si="62"/>
        <v>1</v>
      </c>
      <c r="BR875" s="5">
        <f t="shared" si="63"/>
        <v>0</v>
      </c>
    </row>
    <row r="876" spans="1:70" x14ac:dyDescent="0.35">
      <c r="A876">
        <v>875</v>
      </c>
      <c r="B876" t="s">
        <v>2265</v>
      </c>
      <c r="C876">
        <v>7.1</v>
      </c>
      <c r="D876">
        <v>2.8</v>
      </c>
      <c r="E876">
        <v>2.8</v>
      </c>
      <c r="F876">
        <v>2.54</v>
      </c>
      <c r="G876">
        <v>2.54</v>
      </c>
      <c r="H876">
        <v>1</v>
      </c>
      <c r="I876">
        <v>39.44</v>
      </c>
      <c r="K876" t="s">
        <v>2102</v>
      </c>
      <c r="L876">
        <v>2750</v>
      </c>
      <c r="M876" t="s">
        <v>104</v>
      </c>
      <c r="N876" t="s">
        <v>1370</v>
      </c>
      <c r="O876" s="53">
        <v>-1.59483537487404E-16</v>
      </c>
      <c r="P876" s="53">
        <v>-6.6929795039527604E-16</v>
      </c>
      <c r="Q876" s="53">
        <v>6.6666666666653296E-4</v>
      </c>
      <c r="R876" s="53">
        <v>1.5866666666666598E-2</v>
      </c>
      <c r="S876" s="53">
        <v>3.26666666666661E-3</v>
      </c>
      <c r="T876" s="53">
        <v>2.5000000000000001E-3</v>
      </c>
      <c r="U876" s="53">
        <v>-3.01963315463283E-17</v>
      </c>
      <c r="V876" s="53">
        <v>0.85413333333333397</v>
      </c>
      <c r="W876" s="53">
        <v>-2.7366997557010099E-17</v>
      </c>
      <c r="X876" s="53">
        <v>-2.2332136140335002E-16</v>
      </c>
      <c r="Y876" s="53">
        <v>-1.84963155902551E-16</v>
      </c>
      <c r="Z876" s="53">
        <v>-3.0425661989852399E-16</v>
      </c>
      <c r="AA876" s="53">
        <v>1.8433333333333302E-2</v>
      </c>
      <c r="AB876" s="53">
        <v>0.13973333333333299</v>
      </c>
      <c r="AC876" s="53">
        <v>-3.6913180845310503E-17</v>
      </c>
      <c r="AD876" s="53">
        <v>2.4999999999997902E-3</v>
      </c>
      <c r="AE876" s="53">
        <v>-3.5679792453891002E-17</v>
      </c>
      <c r="AF876" s="53">
        <v>-9.4941415840210604E-18</v>
      </c>
      <c r="AG876" s="53">
        <v>-3.1957075874444698E-17</v>
      </c>
      <c r="AH876" s="53">
        <v>5.9999999999999602E-3</v>
      </c>
      <c r="AI876" s="53">
        <v>-3.8885561437496102E-16</v>
      </c>
      <c r="AJ876" s="53">
        <v>3.0166666666666599E-2</v>
      </c>
      <c r="AK876" s="53">
        <v>-3.3831271117890098E-16</v>
      </c>
      <c r="AL876" s="53">
        <v>0.83804761904761904</v>
      </c>
      <c r="AM876" s="53">
        <v>-2.6124935548210699E-16</v>
      </c>
      <c r="AN876" s="53">
        <v>8.3712648862808294E-11</v>
      </c>
      <c r="AO876" s="53">
        <v>2.2204460492503101E-16</v>
      </c>
      <c r="AP876" s="53">
        <v>6.4773216278231904E-2</v>
      </c>
      <c r="AQ876" s="53">
        <v>0.95335088780711397</v>
      </c>
      <c r="AR876" s="53">
        <v>4.38473975027268E-4</v>
      </c>
      <c r="AS876" s="53">
        <v>2.2204460492503101E-16</v>
      </c>
      <c r="AT876" s="53">
        <v>7.6023698222815904E-3</v>
      </c>
      <c r="AU876" s="53">
        <v>9.58759499891013E-5</v>
      </c>
      <c r="AV876" s="53">
        <v>1.45490446010066E-4</v>
      </c>
      <c r="AW876" s="53">
        <v>3.5302159678261098E-3</v>
      </c>
      <c r="AX876" s="53">
        <v>2.0976060679663001E-2</v>
      </c>
      <c r="AY876" s="53">
        <v>7.5268483222990803E-4</v>
      </c>
      <c r="AZ876" s="53">
        <v>2.2204460492503101E-16</v>
      </c>
      <c r="BA876" s="53">
        <v>2.2204460492503101E-16</v>
      </c>
      <c r="BB876" s="53">
        <v>2.8495315568345801E-2</v>
      </c>
      <c r="BC876" s="53">
        <v>2.2204460492503101E-16</v>
      </c>
      <c r="BD876" s="53">
        <v>2.5528070946520699E-2</v>
      </c>
      <c r="BE876" s="53">
        <v>2.2204460492503101E-16</v>
      </c>
      <c r="BF876" s="53">
        <v>3.3093616314494399E-9</v>
      </c>
      <c r="BG876" s="53">
        <v>1.37873246257856E-3</v>
      </c>
      <c r="BH876" s="53">
        <v>9.0874693064209103E-3</v>
      </c>
      <c r="BI876" s="53">
        <v>0.15188747734583299</v>
      </c>
      <c r="BJ876" s="53">
        <v>8.6278725464547695E-10</v>
      </c>
      <c r="BK876" s="53">
        <v>0.32976105034377601</v>
      </c>
      <c r="BL876" s="53">
        <v>1.55848838237229E-6</v>
      </c>
      <c r="BN876" s="5">
        <f t="shared" si="60"/>
        <v>2</v>
      </c>
      <c r="BO876" s="5">
        <f t="shared" si="61"/>
        <v>1</v>
      </c>
      <c r="BQ876" s="5">
        <f t="shared" si="62"/>
        <v>2</v>
      </c>
      <c r="BR876" s="5">
        <f t="shared" si="63"/>
        <v>1</v>
      </c>
    </row>
    <row r="877" spans="1:70" x14ac:dyDescent="0.35">
      <c r="A877">
        <v>876</v>
      </c>
      <c r="B877" t="s">
        <v>2266</v>
      </c>
      <c r="C877">
        <v>7.3</v>
      </c>
      <c r="D877">
        <v>3</v>
      </c>
      <c r="E877">
        <v>2.5</v>
      </c>
      <c r="F877">
        <v>2.4300000000000002</v>
      </c>
      <c r="G877">
        <v>2.92</v>
      </c>
      <c r="H877">
        <v>1.2</v>
      </c>
      <c r="I877">
        <v>41.1</v>
      </c>
      <c r="K877" t="s">
        <v>2102</v>
      </c>
      <c r="L877">
        <v>2750</v>
      </c>
      <c r="M877" t="s">
        <v>104</v>
      </c>
      <c r="N877" t="s">
        <v>1370</v>
      </c>
      <c r="O877" s="53">
        <v>-1.7280621378290601E-16</v>
      </c>
      <c r="P877" s="53">
        <v>4.7666666666661903E-3</v>
      </c>
      <c r="Q877" s="53">
        <v>-1.20514709323061E-16</v>
      </c>
      <c r="R877" s="53">
        <v>0.14119999999999999</v>
      </c>
      <c r="S877" s="53">
        <v>0.60340000000000005</v>
      </c>
      <c r="T877" s="53">
        <v>3.3333333333333201E-3</v>
      </c>
      <c r="U877" s="53">
        <v>-2.4452662117369101E-17</v>
      </c>
      <c r="V877" s="53">
        <v>3.3700000000000001E-2</v>
      </c>
      <c r="W877" s="53">
        <v>-2.7672308888781999E-17</v>
      </c>
      <c r="X877" s="53">
        <v>-2.33396635351824E-16</v>
      </c>
      <c r="Y877" s="53">
        <v>-1.9284573937739E-16</v>
      </c>
      <c r="Z877" s="53">
        <v>-3.0372926396182699E-16</v>
      </c>
      <c r="AA877" s="53">
        <v>0.43083333333333301</v>
      </c>
      <c r="AB877" s="53">
        <v>1.9999999999999601E-3</v>
      </c>
      <c r="AC877" s="53">
        <v>-3.1368137254350601E-17</v>
      </c>
      <c r="AD877" s="53">
        <v>6.5093939393939398E-2</v>
      </c>
      <c r="AE877" s="53">
        <v>-5.0168202925249301E-17</v>
      </c>
      <c r="AF877" s="53">
        <v>-9.4143443041261299E-18</v>
      </c>
      <c r="AG877" s="53">
        <v>-3.18373799546023E-17</v>
      </c>
      <c r="AH877" s="53">
        <v>-1.1207701433591E-16</v>
      </c>
      <c r="AI877" s="53">
        <v>-3.7006508968318001E-16</v>
      </c>
      <c r="AJ877" s="53">
        <v>0.61746666666666705</v>
      </c>
      <c r="AK877" s="53">
        <v>-3.3709146585181299E-16</v>
      </c>
      <c r="AL877" s="53">
        <v>4.0399999999999901E-2</v>
      </c>
      <c r="AM877" s="53">
        <v>-2.4802382370126002E-16</v>
      </c>
      <c r="AN877" s="53">
        <v>1.8632785712597899E-13</v>
      </c>
      <c r="AO877" s="53">
        <v>1.11777992090547E-9</v>
      </c>
      <c r="AP877" s="53">
        <v>0.67604422425103905</v>
      </c>
      <c r="AQ877" s="53">
        <v>0.10328477782432401</v>
      </c>
      <c r="AR877" s="53">
        <v>1.80811413582782E-5</v>
      </c>
      <c r="AS877" s="53">
        <v>2.2204460492503101E-16</v>
      </c>
      <c r="AT877" s="53">
        <v>2.2749216604175299E-2</v>
      </c>
      <c r="AU877" s="53">
        <v>2.0211247996760199E-5</v>
      </c>
      <c r="AV877" s="53">
        <v>2.5828064967225398E-4</v>
      </c>
      <c r="AW877" s="53">
        <v>2.5223617189106002E-3</v>
      </c>
      <c r="AX877" s="53">
        <v>2.1302579767888501E-2</v>
      </c>
      <c r="AY877" s="53">
        <v>1.1557609242356401E-3</v>
      </c>
      <c r="AZ877" s="53">
        <v>2.2204460492503101E-16</v>
      </c>
      <c r="BA877" s="53">
        <v>2.2204460492503101E-16</v>
      </c>
      <c r="BB877" s="53">
        <v>1.76853222564359E-2</v>
      </c>
      <c r="BC877" s="53">
        <v>2.2204460492503101E-16</v>
      </c>
      <c r="BD877" s="53">
        <v>5.8577080137914997E-3</v>
      </c>
      <c r="BE877" s="53">
        <v>2.2204460492503101E-16</v>
      </c>
      <c r="BF877" s="53">
        <v>2.2204460492503101E-16</v>
      </c>
      <c r="BG877" s="53">
        <v>6.4793652146410497E-3</v>
      </c>
      <c r="BH877" s="53">
        <v>2.39593963319161E-2</v>
      </c>
      <c r="BI877" s="53">
        <v>0.74832219538397304</v>
      </c>
      <c r="BJ877" s="53">
        <v>2.7781388838673098E-13</v>
      </c>
      <c r="BK877" s="53">
        <v>0.13720912011953099</v>
      </c>
      <c r="BL877" s="53">
        <v>5.9416654072775697E-7</v>
      </c>
      <c r="BN877" s="5">
        <f t="shared" si="60"/>
        <v>0</v>
      </c>
      <c r="BO877" s="5">
        <f t="shared" si="61"/>
        <v>1</v>
      </c>
      <c r="BQ877" s="5">
        <f t="shared" si="62"/>
        <v>2</v>
      </c>
      <c r="BR877" s="5">
        <f t="shared" si="63"/>
        <v>2</v>
      </c>
    </row>
    <row r="878" spans="1:70" x14ac:dyDescent="0.35">
      <c r="A878">
        <v>877</v>
      </c>
      <c r="B878" t="s">
        <v>2267</v>
      </c>
      <c r="C878">
        <v>7.2</v>
      </c>
      <c r="D878">
        <v>3.2</v>
      </c>
      <c r="E878">
        <v>2.6</v>
      </c>
      <c r="F878">
        <v>2.25</v>
      </c>
      <c r="G878">
        <v>2.77</v>
      </c>
      <c r="H878">
        <v>1.23</v>
      </c>
      <c r="I878">
        <v>44.44</v>
      </c>
      <c r="K878" t="s">
        <v>2102</v>
      </c>
      <c r="L878">
        <v>2750</v>
      </c>
      <c r="M878" t="s">
        <v>104</v>
      </c>
      <c r="N878" t="s">
        <v>1370</v>
      </c>
      <c r="O878" s="53">
        <v>-1.68864922045486E-16</v>
      </c>
      <c r="P878" s="53">
        <v>-3.8852254746757401E-16</v>
      </c>
      <c r="Q878" s="53">
        <v>-1.26898491714655E-16</v>
      </c>
      <c r="R878" s="53">
        <v>2.29E-2</v>
      </c>
      <c r="S878" s="53">
        <v>0.36066666666666702</v>
      </c>
      <c r="T878" s="53">
        <v>4.0000000000000001E-3</v>
      </c>
      <c r="U878" s="53">
        <v>-2.9481625474225801E-17</v>
      </c>
      <c r="V878" s="53">
        <v>4.0133333333333299E-2</v>
      </c>
      <c r="W878" s="53">
        <v>-2.75335310107039E-17</v>
      </c>
      <c r="X878" s="53">
        <v>-2.3178681196611698E-16</v>
      </c>
      <c r="Y878" s="53">
        <v>-1.9245716131877099E-16</v>
      </c>
      <c r="Z878" s="53">
        <v>-3.0245250748350798E-16</v>
      </c>
      <c r="AA878" s="53">
        <v>9.3200000000000005E-2</v>
      </c>
      <c r="AB878" s="53">
        <v>1.43333333333333E-2</v>
      </c>
      <c r="AC878" s="53">
        <v>-3.1861666083265999E-17</v>
      </c>
      <c r="AD878" s="53">
        <v>3.73333333333326E-3</v>
      </c>
      <c r="AE878" s="53">
        <v>-5.1889048613418301E-17</v>
      </c>
      <c r="AF878" s="53">
        <v>-9.39179289893843E-18</v>
      </c>
      <c r="AG878" s="53">
        <v>-3.2012587025675999E-17</v>
      </c>
      <c r="AH878" s="53">
        <v>0.119433333333333</v>
      </c>
      <c r="AI878" s="53">
        <v>1.2333333333333101E-2</v>
      </c>
      <c r="AJ878" s="53">
        <v>0.80593333333333395</v>
      </c>
      <c r="AK878" s="53">
        <v>-3.3478775307571599E-16</v>
      </c>
      <c r="AL878" s="53">
        <v>1.18333333333331E-2</v>
      </c>
      <c r="AM878" s="53">
        <v>-2.56891730110453E-16</v>
      </c>
      <c r="AN878" s="53">
        <v>2.6924748211428902E-10</v>
      </c>
      <c r="AO878" s="53">
        <v>1.00457957217793E-6</v>
      </c>
      <c r="AP878" s="53">
        <v>0.38016664050320298</v>
      </c>
      <c r="AQ878" s="53">
        <v>1.9008976083628702E-2</v>
      </c>
      <c r="AR878" s="53">
        <v>1.06916959186113E-4</v>
      </c>
      <c r="AS878" s="53">
        <v>2.2204460492503101E-16</v>
      </c>
      <c r="AT878" s="53">
        <v>9.1156429237934395E-3</v>
      </c>
      <c r="AU878" s="53">
        <v>7.8328370553800195E-5</v>
      </c>
      <c r="AV878" s="53">
        <v>9.1949256864302196E-3</v>
      </c>
      <c r="AW878" s="53">
        <v>2.65122812562049E-2</v>
      </c>
      <c r="AX878" s="53">
        <v>1.91735983371587E-3</v>
      </c>
      <c r="AY878" s="53">
        <v>2.90436827656687E-2</v>
      </c>
      <c r="AZ878" s="53">
        <v>2.2204460492503101E-16</v>
      </c>
      <c r="BA878" s="53">
        <v>2.2204460492503101E-16</v>
      </c>
      <c r="BB878" s="53">
        <v>2.66658756562549E-2</v>
      </c>
      <c r="BC878" s="53">
        <v>2.2204460492503101E-16</v>
      </c>
      <c r="BD878" s="53">
        <v>1.7494948016807299E-3</v>
      </c>
      <c r="BE878" s="53">
        <v>2.0561357724867799E-11</v>
      </c>
      <c r="BF878" s="53">
        <v>2.2204460492503101E-16</v>
      </c>
      <c r="BG878" s="53">
        <v>5.8577698364723797E-3</v>
      </c>
      <c r="BH878" s="53">
        <v>0.105607350170664</v>
      </c>
      <c r="BI878" s="53">
        <v>0.44913398165160301</v>
      </c>
      <c r="BJ878" s="53">
        <v>5.0056338184081599E-11</v>
      </c>
      <c r="BK878" s="53">
        <v>0.14581978191248399</v>
      </c>
      <c r="BL878" s="53">
        <v>3.1118401905766699E-9</v>
      </c>
      <c r="BN878" s="5">
        <f t="shared" ref="BN878:BN884" si="64">COUNTIF(O878:AN878,"&gt;0.7")</f>
        <v>1</v>
      </c>
      <c r="BO878" s="5">
        <f t="shared" ref="BO878:BO884" si="65">COUNTIF(AO878:BL878,"&gt;0.7")</f>
        <v>0</v>
      </c>
      <c r="BQ878" s="5">
        <f t="shared" si="62"/>
        <v>1</v>
      </c>
      <c r="BR878" s="5">
        <f t="shared" si="63"/>
        <v>0</v>
      </c>
    </row>
    <row r="879" spans="1:70" x14ac:dyDescent="0.35">
      <c r="A879">
        <v>878</v>
      </c>
      <c r="B879" t="s">
        <v>2268</v>
      </c>
      <c r="C879">
        <v>7.8</v>
      </c>
      <c r="D879">
        <v>2.9</v>
      </c>
      <c r="E879">
        <v>2.6</v>
      </c>
      <c r="F879">
        <v>2.69</v>
      </c>
      <c r="G879">
        <v>3</v>
      </c>
      <c r="H879">
        <v>1.1200000000000001</v>
      </c>
      <c r="I879">
        <v>37.18</v>
      </c>
      <c r="K879" t="s">
        <v>2102</v>
      </c>
      <c r="L879">
        <v>2750</v>
      </c>
      <c r="M879" t="s">
        <v>104</v>
      </c>
      <c r="N879" t="s">
        <v>1370</v>
      </c>
      <c r="O879" s="53">
        <v>-1.7247314687551801E-16</v>
      </c>
      <c r="P879" s="53">
        <v>-6.69631017302663E-16</v>
      </c>
      <c r="Q879" s="53">
        <v>2.66666666666653E-3</v>
      </c>
      <c r="R879" s="53">
        <v>-8.9817042692175195E-17</v>
      </c>
      <c r="S879" s="53">
        <v>0.48613333333333297</v>
      </c>
      <c r="T879" s="53">
        <v>2.3571428571428402E-3</v>
      </c>
      <c r="U879" s="53">
        <v>-2.4799606812564399E-17</v>
      </c>
      <c r="V879" s="53">
        <v>3.4566666666666697E-2</v>
      </c>
      <c r="W879" s="53">
        <v>-2.7450264283857001E-17</v>
      </c>
      <c r="X879" s="53">
        <v>9.999999999997719E-4</v>
      </c>
      <c r="Y879" s="53">
        <v>-1.8990364836213299E-16</v>
      </c>
      <c r="Z879" s="53">
        <v>-3.0389579741552102E-16</v>
      </c>
      <c r="AA879" s="53">
        <v>0.14396666666666699</v>
      </c>
      <c r="AB879" s="53">
        <v>3.3599999999999998E-2</v>
      </c>
      <c r="AC879" s="53">
        <v>-2.1762973367867E-17</v>
      </c>
      <c r="AD879" s="53">
        <v>2.79333333333333E-2</v>
      </c>
      <c r="AE879" s="53">
        <v>4.9999999999996098E-4</v>
      </c>
      <c r="AF879" s="53">
        <v>-9.4160790276021103E-18</v>
      </c>
      <c r="AG879" s="53">
        <v>-3.1880748041501798E-17</v>
      </c>
      <c r="AH879" s="53">
        <v>-1.06414876910321E-16</v>
      </c>
      <c r="AI879" s="53">
        <v>-3.8802294710649198E-16</v>
      </c>
      <c r="AJ879" s="53">
        <v>0.900233333333333</v>
      </c>
      <c r="AK879" s="53">
        <v>-3.4031111262322599E-16</v>
      </c>
      <c r="AL879" s="53">
        <v>4.3999999999997401E-3</v>
      </c>
      <c r="AM879" s="53">
        <v>-2.4522051056408098E-16</v>
      </c>
      <c r="AN879" s="53">
        <v>2.2204460492503101E-16</v>
      </c>
      <c r="AO879" s="53">
        <v>2.2204460492503101E-16</v>
      </c>
      <c r="AP879" s="53">
        <v>0.42758175841950002</v>
      </c>
      <c r="AQ879" s="53">
        <v>2.37618971979521E-2</v>
      </c>
      <c r="AR879" s="53">
        <v>1.5786257750268399E-5</v>
      </c>
      <c r="AS879" s="53">
        <v>2.2204460492503101E-16</v>
      </c>
      <c r="AT879" s="53">
        <v>0.146181936251604</v>
      </c>
      <c r="AU879" s="53">
        <v>7.0288076232505701E-7</v>
      </c>
      <c r="AV879" s="53">
        <v>9.3106005768270606E-6</v>
      </c>
      <c r="AW879" s="53">
        <v>1.5754894631321101E-4</v>
      </c>
      <c r="AX879" s="53">
        <v>0.19143813863567799</v>
      </c>
      <c r="AY879" s="53">
        <v>2.2858323479140802E-6</v>
      </c>
      <c r="AZ879" s="53">
        <v>2.2204460492503101E-16</v>
      </c>
      <c r="BA879" s="53">
        <v>2.2204460492503101E-16</v>
      </c>
      <c r="BB879" s="53">
        <v>5.5579020355838596E-3</v>
      </c>
      <c r="BC879" s="53">
        <v>2.2204460492503101E-16</v>
      </c>
      <c r="BD879" s="53">
        <v>2.81543125556321E-2</v>
      </c>
      <c r="BE879" s="53">
        <v>2.2204460492503101E-16</v>
      </c>
      <c r="BF879" s="53">
        <v>3.8016731598642999E-11</v>
      </c>
      <c r="BG879" s="53">
        <v>6.38337411444423E-3</v>
      </c>
      <c r="BH879" s="53">
        <v>1.2735153014897501E-3</v>
      </c>
      <c r="BI879" s="53">
        <v>0.57775647659488205</v>
      </c>
      <c r="BJ879" s="53">
        <v>2.2204460492503101E-16</v>
      </c>
      <c r="BK879" s="53">
        <v>5.6725274176932003E-2</v>
      </c>
      <c r="BL879" s="53">
        <v>1.16829213077887E-4</v>
      </c>
      <c r="BN879" s="5">
        <f t="shared" si="64"/>
        <v>1</v>
      </c>
      <c r="BO879" s="5">
        <f t="shared" si="65"/>
        <v>0</v>
      </c>
      <c r="BQ879" s="5">
        <f t="shared" si="62"/>
        <v>1</v>
      </c>
      <c r="BR879" s="5">
        <f t="shared" si="63"/>
        <v>1</v>
      </c>
    </row>
    <row r="880" spans="1:70" x14ac:dyDescent="0.35">
      <c r="A880">
        <v>879</v>
      </c>
      <c r="B880" t="s">
        <v>2269</v>
      </c>
      <c r="C880">
        <v>7.1</v>
      </c>
      <c r="D880">
        <v>3.2</v>
      </c>
      <c r="E880">
        <v>2.8</v>
      </c>
      <c r="F880">
        <v>2.2200000000000002</v>
      </c>
      <c r="G880">
        <v>2.54</v>
      </c>
      <c r="H880">
        <v>1.1399999999999999</v>
      </c>
      <c r="I880">
        <v>45.07</v>
      </c>
      <c r="K880" t="s">
        <v>2102</v>
      </c>
      <c r="L880">
        <v>2750</v>
      </c>
      <c r="M880" t="s">
        <v>104</v>
      </c>
      <c r="N880" t="s">
        <v>1370</v>
      </c>
      <c r="O880" s="53">
        <v>6.3999999999999101E-3</v>
      </c>
      <c r="P880" s="53">
        <v>8.6233333333333204E-2</v>
      </c>
      <c r="Q880" s="53">
        <v>5.9999999999999004E-3</v>
      </c>
      <c r="R880" s="53">
        <v>5.7099999999999998E-2</v>
      </c>
      <c r="S880" s="53">
        <v>6.00333333333333E-2</v>
      </c>
      <c r="T880" s="53">
        <v>-2.57016630200724E-17</v>
      </c>
      <c r="U880" s="53">
        <v>-3.07306263769291E-17</v>
      </c>
      <c r="V880" s="53">
        <v>7.8766666666666693E-2</v>
      </c>
      <c r="W880" s="53">
        <v>-2.7200464103316301E-17</v>
      </c>
      <c r="X880" s="53">
        <v>-2.27651231199388E-16</v>
      </c>
      <c r="Y880" s="53">
        <v>-1.9223511671384601E-16</v>
      </c>
      <c r="Z880" s="53">
        <v>-3.03118641298283E-16</v>
      </c>
      <c r="AA880" s="53">
        <v>3.1999999999996402E-3</v>
      </c>
      <c r="AB880" s="53">
        <v>-7.8131945357995402E-17</v>
      </c>
      <c r="AC880" s="53">
        <v>-3.8226366516624899E-17</v>
      </c>
      <c r="AD880" s="53">
        <v>5.7766666666666702E-2</v>
      </c>
      <c r="AE880" s="53">
        <v>2.1666666666666301E-3</v>
      </c>
      <c r="AF880" s="53">
        <v>-9.4074054102222203E-18</v>
      </c>
      <c r="AG880" s="53">
        <v>-3.2028199536959797E-17</v>
      </c>
      <c r="AH880" s="53">
        <v>0.243466666666667</v>
      </c>
      <c r="AI880" s="53">
        <v>2.1333333333331101E-3</v>
      </c>
      <c r="AJ880" s="53">
        <v>0.26129999999999998</v>
      </c>
      <c r="AK880" s="53">
        <v>-3.3623104300772898E-16</v>
      </c>
      <c r="AL880" s="53">
        <v>0.18333333333333299</v>
      </c>
      <c r="AM880" s="53">
        <v>-2.6090241078691199E-16</v>
      </c>
      <c r="AN880" s="53">
        <v>2.7521034058660098E-8</v>
      </c>
      <c r="AO880" s="53">
        <v>3.07109342983978E-7</v>
      </c>
      <c r="AP880" s="53">
        <v>3.7952710485194101E-2</v>
      </c>
      <c r="AQ880" s="53">
        <v>4.18373973238323E-2</v>
      </c>
      <c r="AR880" s="53">
        <v>7.9276873294006304E-4</v>
      </c>
      <c r="AS880" s="53">
        <v>2.2204460492503101E-16</v>
      </c>
      <c r="AT880" s="53">
        <v>5.6950747242347803E-3</v>
      </c>
      <c r="AU880" s="53">
        <v>3.3042533856053602E-4</v>
      </c>
      <c r="AV880" s="53">
        <v>2.4371962885465299E-2</v>
      </c>
      <c r="AW880" s="53">
        <v>5.6291912970071099E-2</v>
      </c>
      <c r="AX880" s="53">
        <v>2.7609149700509299E-3</v>
      </c>
      <c r="AY880" s="53">
        <v>6.4584912926800603E-2</v>
      </c>
      <c r="AZ880" s="53">
        <v>2.2204460492503101E-16</v>
      </c>
      <c r="BA880" s="53">
        <v>2.2204460492503101E-16</v>
      </c>
      <c r="BB880" s="53">
        <v>2.7865555060908501E-2</v>
      </c>
      <c r="BC880" s="53">
        <v>2.2204460492503101E-16</v>
      </c>
      <c r="BD880" s="53">
        <v>3.3886656210780101E-3</v>
      </c>
      <c r="BE880" s="53">
        <v>1.01824264248309E-11</v>
      </c>
      <c r="BF880" s="53">
        <v>2.2204460492503101E-16</v>
      </c>
      <c r="BG880" s="53">
        <v>1.36375467634645E-3</v>
      </c>
      <c r="BH880" s="53">
        <v>9.2839216332433305E-2</v>
      </c>
      <c r="BI880" s="53">
        <v>7.47682142580232E-2</v>
      </c>
      <c r="BJ880" s="53">
        <v>7.7681602999680595E-9</v>
      </c>
      <c r="BK880" s="53">
        <v>0.19580260596841101</v>
      </c>
      <c r="BL880" s="53">
        <v>5.8675715968338402E-10</v>
      </c>
      <c r="BN880" s="5">
        <f t="shared" si="64"/>
        <v>0</v>
      </c>
      <c r="BO880" s="5">
        <f t="shared" si="65"/>
        <v>0</v>
      </c>
      <c r="BQ880" s="5">
        <f t="shared" si="62"/>
        <v>0</v>
      </c>
      <c r="BR880" s="5">
        <f t="shared" si="63"/>
        <v>0</v>
      </c>
    </row>
    <row r="881" spans="1:70" x14ac:dyDescent="0.35">
      <c r="A881">
        <v>880</v>
      </c>
      <c r="B881" t="s">
        <v>2270</v>
      </c>
      <c r="C881">
        <v>7.8</v>
      </c>
      <c r="D881">
        <v>3</v>
      </c>
      <c r="E881">
        <v>2.6</v>
      </c>
      <c r="F881">
        <v>2.6</v>
      </c>
      <c r="G881">
        <v>3</v>
      </c>
      <c r="H881">
        <v>1.1499999999999999</v>
      </c>
      <c r="I881">
        <v>38.46</v>
      </c>
      <c r="K881" t="s">
        <v>2102</v>
      </c>
      <c r="L881">
        <v>2750</v>
      </c>
      <c r="M881" t="s">
        <v>104</v>
      </c>
      <c r="N881" t="s">
        <v>1370</v>
      </c>
      <c r="O881" s="53">
        <v>-1.72306613421824E-16</v>
      </c>
      <c r="P881" s="53">
        <v>-5.8963944837842103E-16</v>
      </c>
      <c r="Q881" s="53">
        <v>6.6666666666653903E-4</v>
      </c>
      <c r="R881" s="53">
        <v>-9.0261131902025196E-17</v>
      </c>
      <c r="S881" s="53">
        <v>0.496466666666667</v>
      </c>
      <c r="T881" s="53">
        <v>5.0238095238095198E-3</v>
      </c>
      <c r="U881" s="53">
        <v>8.1633333333333294E-2</v>
      </c>
      <c r="V881" s="53">
        <v>2.7999999999999601E-3</v>
      </c>
      <c r="W881" s="53">
        <v>-2.76167977375508E-17</v>
      </c>
      <c r="X881" s="53">
        <v>-2.2801205368239201E-16</v>
      </c>
      <c r="Y881" s="53">
        <v>-1.91902049806458E-16</v>
      </c>
      <c r="Z881" s="53">
        <v>-3.0359048608374902E-16</v>
      </c>
      <c r="AA881" s="53">
        <v>0.177666666666667</v>
      </c>
      <c r="AB881" s="53">
        <v>4.7633333333333298E-2</v>
      </c>
      <c r="AC881" s="53">
        <v>-2.4561082334617599E-17</v>
      </c>
      <c r="AD881" s="53">
        <v>5.4366666666666598E-2</v>
      </c>
      <c r="AE881" s="53">
        <v>2.4999999999999801E-3</v>
      </c>
      <c r="AF881" s="53">
        <v>-9.4143443041261299E-18</v>
      </c>
      <c r="AG881" s="53">
        <v>-3.1894625829309599E-17</v>
      </c>
      <c r="AH881" s="53">
        <v>-1.06414876910321E-16</v>
      </c>
      <c r="AI881" s="53">
        <v>-3.8344327712991298E-16</v>
      </c>
      <c r="AJ881" s="53">
        <v>0.76926666666666699</v>
      </c>
      <c r="AK881" s="53">
        <v>-3.3903435614490698E-16</v>
      </c>
      <c r="AL881" s="53">
        <v>9.7333333333331305E-3</v>
      </c>
      <c r="AM881" s="53">
        <v>-2.4508173268600301E-16</v>
      </c>
      <c r="AN881" s="53">
        <v>2.2204460492503101E-16</v>
      </c>
      <c r="AO881" s="53">
        <v>2.2204460492503101E-16</v>
      </c>
      <c r="AP881" s="53">
        <v>0.49974011768698401</v>
      </c>
      <c r="AQ881" s="53">
        <v>9.93428133757711E-3</v>
      </c>
      <c r="AR881" s="53">
        <v>1.7791937747368401E-5</v>
      </c>
      <c r="AS881" s="53">
        <v>2.2204460492503101E-16</v>
      </c>
      <c r="AT881" s="53">
        <v>0.15585005733952001</v>
      </c>
      <c r="AU881" s="53">
        <v>1.5214353975301199E-6</v>
      </c>
      <c r="AV881" s="53">
        <v>4.6999998080533303E-5</v>
      </c>
      <c r="AW881" s="53">
        <v>3.5044290246025699E-4</v>
      </c>
      <c r="AX881" s="53">
        <v>0.35889661990253202</v>
      </c>
      <c r="AY881" s="53">
        <v>1.7872781797808899E-5</v>
      </c>
      <c r="AZ881" s="53">
        <v>2.2204460492503101E-16</v>
      </c>
      <c r="BA881" s="53">
        <v>2.2204460492503101E-16</v>
      </c>
      <c r="BB881" s="53">
        <v>7.6196629802374096E-3</v>
      </c>
      <c r="BC881" s="53">
        <v>2.2204460492503101E-16</v>
      </c>
      <c r="BD881" s="53">
        <v>2.1641360394118601E-2</v>
      </c>
      <c r="BE881" s="53">
        <v>2.2204460492503101E-16</v>
      </c>
      <c r="BF881" s="53">
        <v>2.1029172118381902E-12</v>
      </c>
      <c r="BG881" s="53">
        <v>6.0123849579245096E-3</v>
      </c>
      <c r="BH881" s="53">
        <v>2.6757098240419298E-3</v>
      </c>
      <c r="BI881" s="53">
        <v>0.59162947176622804</v>
      </c>
      <c r="BJ881" s="53">
        <v>2.2204460492503101E-16</v>
      </c>
      <c r="BK881" s="53">
        <v>6.4153312701783802E-2</v>
      </c>
      <c r="BL881" s="53">
        <v>4.0164931389328202E-5</v>
      </c>
      <c r="BN881" s="5">
        <f t="shared" si="64"/>
        <v>1</v>
      </c>
      <c r="BO881" s="5">
        <f t="shared" si="65"/>
        <v>0</v>
      </c>
      <c r="BQ881" s="5">
        <f t="shared" si="62"/>
        <v>1</v>
      </c>
      <c r="BR881" s="5">
        <f t="shared" si="63"/>
        <v>1</v>
      </c>
    </row>
    <row r="882" spans="1:70" x14ac:dyDescent="0.35">
      <c r="A882">
        <v>881</v>
      </c>
      <c r="B882" t="s">
        <v>2271</v>
      </c>
      <c r="C882">
        <v>7.2</v>
      </c>
      <c r="D882">
        <v>3.5</v>
      </c>
      <c r="E882">
        <v>3.8</v>
      </c>
      <c r="F882">
        <v>2.06</v>
      </c>
      <c r="G882">
        <v>1.89</v>
      </c>
      <c r="H882">
        <v>0.92</v>
      </c>
      <c r="I882">
        <v>48.61</v>
      </c>
      <c r="K882" t="s">
        <v>2102</v>
      </c>
      <c r="L882">
        <v>2750</v>
      </c>
      <c r="M882" t="s">
        <v>104</v>
      </c>
      <c r="N882" t="s">
        <v>1370</v>
      </c>
      <c r="O882" s="53">
        <v>1.61666666666666E-2</v>
      </c>
      <c r="P882" s="53">
        <v>0.280233333333333</v>
      </c>
      <c r="Q882" s="53">
        <v>-1.5809575870662199E-16</v>
      </c>
      <c r="R882" s="53">
        <v>5.2566666666666699E-2</v>
      </c>
      <c r="S882" s="53">
        <v>-1.34448008282106E-16</v>
      </c>
      <c r="T882" s="53">
        <v>-2.63677968348475E-17</v>
      </c>
      <c r="U882" s="53">
        <v>-3.0513785942432E-17</v>
      </c>
      <c r="V882" s="53">
        <v>0.426366666666667</v>
      </c>
      <c r="W882" s="53">
        <v>-2.5784929746919299E-17</v>
      </c>
      <c r="X882" s="53">
        <v>7.3933333333333295E-2</v>
      </c>
      <c r="Y882" s="53">
        <v>1.18333333333333E-2</v>
      </c>
      <c r="Z882" s="53">
        <v>-2.8951840924662498E-16</v>
      </c>
      <c r="AA882" s="53">
        <v>5.7333333333330601E-3</v>
      </c>
      <c r="AB882" s="53">
        <v>1.2666666666666699E-2</v>
      </c>
      <c r="AC882" s="53">
        <v>-3.4339718568698898E-17</v>
      </c>
      <c r="AD882" s="53">
        <v>0.31780000000000003</v>
      </c>
      <c r="AE882" s="53">
        <v>6.9900000000000004E-2</v>
      </c>
      <c r="AF882" s="53">
        <v>-9.0656648854547908E-18</v>
      </c>
      <c r="AG882" s="53">
        <v>-3.0388885852161702E-17</v>
      </c>
      <c r="AH882" s="53">
        <v>0.600766666666667</v>
      </c>
      <c r="AI882" s="53">
        <v>0.38513333333333299</v>
      </c>
      <c r="AJ882" s="53">
        <v>1.08666666666662E-2</v>
      </c>
      <c r="AK882" s="53">
        <v>4.4399999999999898E-2</v>
      </c>
      <c r="AL882" s="53">
        <v>2.6566666666666499E-2</v>
      </c>
      <c r="AM882" s="53">
        <v>4.69999999999972E-3</v>
      </c>
      <c r="AN882" s="53">
        <v>3.5391253501361003E-5</v>
      </c>
      <c r="AO882" s="53">
        <v>2.4258903300349801E-6</v>
      </c>
      <c r="AP882" s="53">
        <v>5.2515641887443496E-9</v>
      </c>
      <c r="AQ882" s="53">
        <v>0.98982146126727899</v>
      </c>
      <c r="AR882" s="53">
        <v>3.9738533480327097E-2</v>
      </c>
      <c r="AS882" s="53">
        <v>3.9260263586576798E-8</v>
      </c>
      <c r="AT882" s="53">
        <v>3.6371144261134901E-4</v>
      </c>
      <c r="AU882" s="53">
        <v>5.5122010933243797E-5</v>
      </c>
      <c r="AV882" s="53">
        <v>0.80682819824694596</v>
      </c>
      <c r="AW882" s="53">
        <v>0.100892097537499</v>
      </c>
      <c r="AX882" s="53">
        <v>7.0189765379734596E-7</v>
      </c>
      <c r="AY882" s="53">
        <v>0.49963537838424499</v>
      </c>
      <c r="AZ882" s="53">
        <v>2.2204460492503101E-16</v>
      </c>
      <c r="BA882" s="53">
        <v>2.2204460492503101E-16</v>
      </c>
      <c r="BB882" s="53">
        <v>8.8288239000356497E-2</v>
      </c>
      <c r="BC882" s="53">
        <v>2.2204460492503101E-16</v>
      </c>
      <c r="BD882" s="53">
        <v>1.8181784918293999E-2</v>
      </c>
      <c r="BE882" s="53">
        <v>1.36291966669922E-9</v>
      </c>
      <c r="BF882" s="53">
        <v>2.3025323619197899E-8</v>
      </c>
      <c r="BG882" s="53">
        <v>1.99308246014594E-8</v>
      </c>
      <c r="BH882" s="53">
        <v>2.6398589715191299E-2</v>
      </c>
      <c r="BI882" s="53">
        <v>9.7769869100098293E-4</v>
      </c>
      <c r="BJ882" s="53">
        <v>3.1208820993310901E-4</v>
      </c>
      <c r="BK882" s="53">
        <v>5.89457623351618E-2</v>
      </c>
      <c r="BL882" s="53">
        <v>2.2204460492503101E-16</v>
      </c>
      <c r="BN882" s="5">
        <f t="shared" si="64"/>
        <v>0</v>
      </c>
      <c r="BO882" s="5">
        <f t="shared" si="65"/>
        <v>2</v>
      </c>
      <c r="BQ882" s="5">
        <f t="shared" si="62"/>
        <v>1</v>
      </c>
      <c r="BR882" s="5">
        <f t="shared" si="63"/>
        <v>2</v>
      </c>
    </row>
    <row r="883" spans="1:70" x14ac:dyDescent="0.35">
      <c r="A883">
        <v>882</v>
      </c>
      <c r="B883" t="s">
        <v>2272</v>
      </c>
      <c r="C883">
        <v>7.9</v>
      </c>
      <c r="D883">
        <v>3.2</v>
      </c>
      <c r="E883">
        <v>2.5</v>
      </c>
      <c r="F883">
        <v>2.4700000000000002</v>
      </c>
      <c r="G883">
        <v>3.16</v>
      </c>
      <c r="H883">
        <v>1.28</v>
      </c>
      <c r="I883">
        <v>40.51</v>
      </c>
      <c r="K883" t="s">
        <v>2102</v>
      </c>
      <c r="L883">
        <v>2750</v>
      </c>
      <c r="M883" t="s">
        <v>104</v>
      </c>
      <c r="N883" t="s">
        <v>1370</v>
      </c>
      <c r="O883" s="53">
        <v>-1.68975944347949E-16</v>
      </c>
      <c r="P883" s="53">
        <v>0.11</v>
      </c>
      <c r="Q883" s="53">
        <v>-1.1740608485411E-16</v>
      </c>
      <c r="R883" s="53">
        <v>1.4899999999999899E-2</v>
      </c>
      <c r="S883" s="53">
        <v>0.99880000000000002</v>
      </c>
      <c r="T883" s="53">
        <v>1.04E-2</v>
      </c>
      <c r="U883" s="53">
        <v>-2.44439884999892E-17</v>
      </c>
      <c r="V883" s="53">
        <v>-4.9071857688431901E-17</v>
      </c>
      <c r="W883" s="53">
        <v>-2.7672308888781999E-17</v>
      </c>
      <c r="X883" s="53">
        <v>4.9999999999977298E-4</v>
      </c>
      <c r="Y883" s="53">
        <v>-1.8890444763996999E-16</v>
      </c>
      <c r="Z883" s="53">
        <v>-2.9723445926777002E-16</v>
      </c>
      <c r="AA883" s="53">
        <v>1.5599999999999999E-2</v>
      </c>
      <c r="AB883" s="53">
        <v>3.9999999999995801E-4</v>
      </c>
      <c r="AC883" s="53">
        <v>-2.8259512785400197E-17</v>
      </c>
      <c r="AD883" s="53">
        <v>4.8933333333333301E-2</v>
      </c>
      <c r="AE883" s="53">
        <v>-5.1791904098763599E-17</v>
      </c>
      <c r="AF883" s="53">
        <v>-9.3484248120390108E-18</v>
      </c>
      <c r="AG883" s="53">
        <v>-3.1882482764977703E-17</v>
      </c>
      <c r="AH883" s="53">
        <v>-1.07913677993565E-16</v>
      </c>
      <c r="AI883" s="53">
        <v>3.3666666666663202E-3</v>
      </c>
      <c r="AJ883" s="53">
        <v>0.90110000000000001</v>
      </c>
      <c r="AK883" s="53">
        <v>-3.3331670756808798E-16</v>
      </c>
      <c r="AL883" s="53">
        <v>7.9999999999997191E-3</v>
      </c>
      <c r="AM883" s="53">
        <v>-2.4467927683957699E-16</v>
      </c>
      <c r="AN883" s="53">
        <v>2.2204460492503101E-16</v>
      </c>
      <c r="AO883" s="53">
        <v>2.24904191262654E-10</v>
      </c>
      <c r="AP883" s="53">
        <v>0.80693028132984801</v>
      </c>
      <c r="AQ883" s="53">
        <v>2.1215893354584602E-3</v>
      </c>
      <c r="AR883" s="53">
        <v>5.0222362656265703E-6</v>
      </c>
      <c r="AS883" s="53">
        <v>2.2204460492503101E-16</v>
      </c>
      <c r="AT883" s="53">
        <v>0.14192874264934</v>
      </c>
      <c r="AU883" s="53">
        <v>5.7034087303593802E-7</v>
      </c>
      <c r="AV883" s="53">
        <v>3.9065172541048401E-4</v>
      </c>
      <c r="AW883" s="53">
        <v>7.1989403822947504E-4</v>
      </c>
      <c r="AX883" s="53">
        <v>6.8650998736834501E-2</v>
      </c>
      <c r="AY883" s="53">
        <v>1.75473300707625E-4</v>
      </c>
      <c r="AZ883" s="53">
        <v>2.2204460492503101E-16</v>
      </c>
      <c r="BA883" s="53">
        <v>2.2204460492503101E-16</v>
      </c>
      <c r="BB883" s="53">
        <v>1.4132390953464699E-2</v>
      </c>
      <c r="BC883" s="53">
        <v>2.2204460492503101E-16</v>
      </c>
      <c r="BD883" s="53">
        <v>5.2695711568418102E-3</v>
      </c>
      <c r="BE883" s="53">
        <v>2.2204460492503101E-16</v>
      </c>
      <c r="BF883" s="53">
        <v>2.2204460492503101E-16</v>
      </c>
      <c r="BG883" s="53">
        <v>9.8753021706988603E-3</v>
      </c>
      <c r="BH883" s="53">
        <v>1.0210790222963201E-2</v>
      </c>
      <c r="BI883" s="53">
        <v>0.91986225916265296</v>
      </c>
      <c r="BJ883" s="53">
        <v>2.2204460492503101E-16</v>
      </c>
      <c r="BK883" s="53">
        <v>4.04017908960859E-2</v>
      </c>
      <c r="BL883" s="53">
        <v>1.69908625195709E-6</v>
      </c>
      <c r="BN883" s="5">
        <f t="shared" si="64"/>
        <v>2</v>
      </c>
      <c r="BO883" s="5">
        <f t="shared" si="65"/>
        <v>2</v>
      </c>
      <c r="BQ883" s="5">
        <f t="shared" si="62"/>
        <v>2</v>
      </c>
      <c r="BR883" s="5">
        <f t="shared" si="63"/>
        <v>2</v>
      </c>
    </row>
    <row r="884" spans="1:70" x14ac:dyDescent="0.35">
      <c r="A884">
        <v>883</v>
      </c>
      <c r="B884" t="s">
        <v>2273</v>
      </c>
      <c r="C884">
        <v>7</v>
      </c>
      <c r="D884">
        <v>3</v>
      </c>
      <c r="E884">
        <v>2.9</v>
      </c>
      <c r="F884">
        <v>2.33</v>
      </c>
      <c r="G884">
        <v>2.41</v>
      </c>
      <c r="H884">
        <v>1.03</v>
      </c>
      <c r="I884">
        <v>42.86</v>
      </c>
      <c r="K884" t="s">
        <v>2102</v>
      </c>
      <c r="L884">
        <v>2750</v>
      </c>
      <c r="M884" t="s">
        <v>104</v>
      </c>
      <c r="N884" t="s">
        <v>1370</v>
      </c>
      <c r="O884" s="53">
        <v>4.6666666666665803E-3</v>
      </c>
      <c r="P884" s="53">
        <v>7.6566666666666505E-2</v>
      </c>
      <c r="Q884" s="53">
        <v>-1.5570877920367799E-16</v>
      </c>
      <c r="R884" s="53">
        <v>2.3781818181818199E-2</v>
      </c>
      <c r="S884" s="53">
        <v>0.10753333333333299</v>
      </c>
      <c r="T884" s="53">
        <v>0.29240948495948499</v>
      </c>
      <c r="U884" s="53">
        <v>-3.1067162731268599E-17</v>
      </c>
      <c r="V884" s="53">
        <v>0.475766666666667</v>
      </c>
      <c r="W884" s="53">
        <v>1.1999999999999799E-3</v>
      </c>
      <c r="X884" s="53">
        <v>8.9999999999977305E-4</v>
      </c>
      <c r="Y884" s="53">
        <v>-1.8468560014639501E-16</v>
      </c>
      <c r="Z884" s="53">
        <v>-3.03951308566752E-16</v>
      </c>
      <c r="AA884" s="53">
        <v>-2.9598545836506702E-16</v>
      </c>
      <c r="AB884" s="53">
        <v>4.04333333333333E-2</v>
      </c>
      <c r="AC884" s="53">
        <v>-4.1011465057305698E-17</v>
      </c>
      <c r="AD884" s="53">
        <v>-1.70488623219001E-16</v>
      </c>
      <c r="AE884" s="53">
        <v>2.3999999999999699E-3</v>
      </c>
      <c r="AF884" s="53">
        <v>4.9999999999999697E-4</v>
      </c>
      <c r="AG884" s="53">
        <v>-3.20316689839117E-17</v>
      </c>
      <c r="AH884" s="53">
        <v>1.4999999999999999E-2</v>
      </c>
      <c r="AI884" s="53">
        <v>1.4999999999997099E-3</v>
      </c>
      <c r="AJ884" s="53">
        <v>2.3085714285714098E-2</v>
      </c>
      <c r="AK884" s="53">
        <v>-3.37951888695898E-16</v>
      </c>
      <c r="AL884" s="53">
        <v>0.61130476190476202</v>
      </c>
      <c r="AM884" s="53">
        <v>-2.6090241078691199E-16</v>
      </c>
      <c r="AN884" s="53">
        <v>3.3766784808743701E-8</v>
      </c>
      <c r="AO884" s="53">
        <v>1.0754071913289099E-9</v>
      </c>
      <c r="AP884" s="53">
        <v>1.5979993890452002E-2</v>
      </c>
      <c r="AQ884" s="53">
        <v>0.73703005963461199</v>
      </c>
      <c r="AR884" s="53">
        <v>1.9810418554219601E-3</v>
      </c>
      <c r="AS884" s="53">
        <v>2.2204460492503101E-16</v>
      </c>
      <c r="AT884" s="53">
        <v>3.6467902965368199E-3</v>
      </c>
      <c r="AU884" s="53">
        <v>4.9784487554311002E-4</v>
      </c>
      <c r="AV884" s="53">
        <v>4.3340806099524398E-3</v>
      </c>
      <c r="AW884" s="53">
        <v>2.9508926181820098E-2</v>
      </c>
      <c r="AX884" s="53">
        <v>7.5588459168425201E-3</v>
      </c>
      <c r="AY884" s="53">
        <v>3.2525425553850497E-2</v>
      </c>
      <c r="AZ884" s="53">
        <v>2.2204460492503101E-16</v>
      </c>
      <c r="BA884" s="53">
        <v>2.2204460492503101E-16</v>
      </c>
      <c r="BB884" s="53">
        <v>5.5845800746700501E-2</v>
      </c>
      <c r="BC884" s="53">
        <v>2.2204460492503101E-16</v>
      </c>
      <c r="BD884" s="53">
        <v>1.25210400276304E-2</v>
      </c>
      <c r="BE884" s="53">
        <v>2.2204460492503101E-16</v>
      </c>
      <c r="BF884" s="53">
        <v>7.5653713020513494E-12</v>
      </c>
      <c r="BG884" s="53">
        <v>5.6759538817171596E-4</v>
      </c>
      <c r="BH884" s="53">
        <v>4.5353844817670401E-2</v>
      </c>
      <c r="BI884" s="53">
        <v>5.1424023146142299E-2</v>
      </c>
      <c r="BJ884" s="53">
        <v>6.8685054746464097E-8</v>
      </c>
      <c r="BK884" s="53">
        <v>0.351060315113082</v>
      </c>
      <c r="BL884" s="53">
        <v>7.6363974340245399E-9</v>
      </c>
      <c r="BN884" s="5">
        <f t="shared" si="64"/>
        <v>0</v>
      </c>
      <c r="BO884" s="5">
        <f t="shared" si="65"/>
        <v>1</v>
      </c>
      <c r="BQ884" s="5">
        <f t="shared" si="62"/>
        <v>1</v>
      </c>
      <c r="BR884" s="5">
        <f t="shared" si="63"/>
        <v>1</v>
      </c>
    </row>
    <row r="885" spans="1:70" x14ac:dyDescent="0.35">
      <c r="A885">
        <v>884</v>
      </c>
      <c r="B885" t="s">
        <v>2274</v>
      </c>
      <c r="C885">
        <v>7.4</v>
      </c>
      <c r="D885">
        <v>3</v>
      </c>
      <c r="E885">
        <v>2.5</v>
      </c>
      <c r="F885">
        <v>2.4700000000000002</v>
      </c>
      <c r="G885">
        <v>2.96</v>
      </c>
      <c r="H885">
        <v>1.2</v>
      </c>
      <c r="I885">
        <v>40.54</v>
      </c>
      <c r="K885" t="s">
        <v>2102</v>
      </c>
      <c r="L885">
        <v>2750</v>
      </c>
      <c r="M885" t="s">
        <v>104</v>
      </c>
      <c r="N885" t="s">
        <v>1370</v>
      </c>
      <c r="O885" s="53">
        <v>-1.7280621378290601E-16</v>
      </c>
      <c r="P885" s="53">
        <v>0.151966666666667</v>
      </c>
      <c r="Q885" s="53">
        <v>-1.20514709323061E-16</v>
      </c>
      <c r="R885" s="53">
        <v>1.4899999999999899E-2</v>
      </c>
      <c r="S885" s="53">
        <v>0.61560000000000004</v>
      </c>
      <c r="T885" s="53">
        <v>-2.12052597703405E-17</v>
      </c>
      <c r="U885" s="53">
        <v>-2.4452662117369101E-17</v>
      </c>
      <c r="V885" s="53">
        <v>5.0233333333333297E-2</v>
      </c>
      <c r="W885" s="53">
        <v>-2.77278200400133E-17</v>
      </c>
      <c r="X885" s="53">
        <v>-2.33396635351824E-16</v>
      </c>
      <c r="Y885" s="53">
        <v>-1.92568183621233E-16</v>
      </c>
      <c r="Z885" s="53">
        <v>-3.0372926396182699E-16</v>
      </c>
      <c r="AA885" s="53">
        <v>0.22989999999999999</v>
      </c>
      <c r="AB885" s="53">
        <v>9.9999999999995795E-4</v>
      </c>
      <c r="AC885" s="53">
        <v>-3.1190328098062998E-17</v>
      </c>
      <c r="AD885" s="53">
        <v>0.111293939393939</v>
      </c>
      <c r="AE885" s="53">
        <v>-5.0168202925249301E-17</v>
      </c>
      <c r="AF885" s="53">
        <v>-9.4195484745540605E-18</v>
      </c>
      <c r="AG885" s="53">
        <v>-3.1901564723213502E-17</v>
      </c>
      <c r="AH885" s="53">
        <v>-1.1207701433591E-16</v>
      </c>
      <c r="AI885" s="53">
        <v>-3.7261860263981799E-16</v>
      </c>
      <c r="AJ885" s="53">
        <v>0.56240000000000001</v>
      </c>
      <c r="AK885" s="53">
        <v>-3.3706371027619802E-16</v>
      </c>
      <c r="AL885" s="53">
        <v>3.6733333333333298E-2</v>
      </c>
      <c r="AM885" s="53">
        <v>9.3333333333330808E-3</v>
      </c>
      <c r="AN885" s="53">
        <v>2.2204460492503101E-16</v>
      </c>
      <c r="AO885" s="53">
        <v>1.25471739705303E-10</v>
      </c>
      <c r="AP885" s="53">
        <v>0.67560719709362904</v>
      </c>
      <c r="AQ885" s="53">
        <v>7.06268685765431E-2</v>
      </c>
      <c r="AR885" s="53">
        <v>1.3034897478659101E-5</v>
      </c>
      <c r="AS885" s="53">
        <v>2.2204460492503101E-16</v>
      </c>
      <c r="AT885" s="53">
        <v>3.4154193948257097E-2</v>
      </c>
      <c r="AU885" s="53">
        <v>9.8866698960162001E-6</v>
      </c>
      <c r="AV885" s="53">
        <v>1.63563510670133E-4</v>
      </c>
      <c r="AW885" s="53">
        <v>1.4957770846958699E-3</v>
      </c>
      <c r="AX885" s="53">
        <v>2.9336481471095702E-2</v>
      </c>
      <c r="AY885" s="53">
        <v>4.0929741505523598E-4</v>
      </c>
      <c r="AZ885" s="53">
        <v>2.2204460492503101E-16</v>
      </c>
      <c r="BA885" s="53">
        <v>2.2204460492503101E-16</v>
      </c>
      <c r="BB885" s="53">
        <v>1.3002469050251601E-2</v>
      </c>
      <c r="BC885" s="53">
        <v>2.2204460492503101E-16</v>
      </c>
      <c r="BD885" s="53">
        <v>6.7567150530019604E-3</v>
      </c>
      <c r="BE885" s="53">
        <v>2.2204460492503101E-16</v>
      </c>
      <c r="BF885" s="53">
        <v>2.2204460492503101E-16</v>
      </c>
      <c r="BG885" s="53">
        <v>6.9105979791134796E-3</v>
      </c>
      <c r="BH885" s="53">
        <v>1.48124297771818E-2</v>
      </c>
      <c r="BI885" s="53">
        <v>0.76613791621161398</v>
      </c>
      <c r="BJ885" s="53">
        <v>2.2204460492503101E-16</v>
      </c>
      <c r="BK885" s="53">
        <v>0.108916418394088</v>
      </c>
      <c r="BL885" s="53">
        <v>1.3151326307871999E-6</v>
      </c>
      <c r="BN885" s="5">
        <f>COUNTIF(O885:AN885,"&gt;0.7")</f>
        <v>0</v>
      </c>
      <c r="BO885" s="5">
        <f>COUNTIF(AO885:BL885,"&gt;0.7")</f>
        <v>1</v>
      </c>
      <c r="BQ885" s="5">
        <f t="shared" si="62"/>
        <v>2</v>
      </c>
      <c r="BR885" s="5">
        <f t="shared" si="63"/>
        <v>2</v>
      </c>
    </row>
    <row r="886" spans="1:70" x14ac:dyDescent="0.35">
      <c r="A886">
        <v>885</v>
      </c>
      <c r="B886" t="s">
        <v>2275</v>
      </c>
      <c r="C886">
        <v>6.9</v>
      </c>
      <c r="D886">
        <v>3.2</v>
      </c>
      <c r="E886">
        <v>2.8</v>
      </c>
      <c r="F886">
        <v>2.16</v>
      </c>
      <c r="G886">
        <v>2.46</v>
      </c>
      <c r="H886">
        <v>1.1399999999999999</v>
      </c>
      <c r="I886">
        <v>46.38</v>
      </c>
      <c r="K886" t="s">
        <v>2102</v>
      </c>
      <c r="L886">
        <v>2750</v>
      </c>
      <c r="M886" t="s">
        <v>104</v>
      </c>
      <c r="N886" t="s">
        <v>1370</v>
      </c>
      <c r="O886" s="53">
        <v>6.3999999999999101E-3</v>
      </c>
      <c r="P886" s="53">
        <v>0.25133333333333302</v>
      </c>
      <c r="Q886" s="53">
        <v>5.9999999999999004E-3</v>
      </c>
      <c r="R886" s="53">
        <v>9.1800000000000007E-2</v>
      </c>
      <c r="S886" s="53">
        <v>3.5033333333333298E-2</v>
      </c>
      <c r="T886" s="53">
        <v>-2.7006175074006901E-17</v>
      </c>
      <c r="U886" s="53">
        <v>-3.1037672432177001E-17</v>
      </c>
      <c r="V886" s="53">
        <v>0.14673333333333299</v>
      </c>
      <c r="W886" s="53">
        <v>9.9999999999997508E-4</v>
      </c>
      <c r="X886" s="53">
        <v>-2.2770674235062002E-16</v>
      </c>
      <c r="Y886" s="53">
        <v>-1.9223511671384601E-16</v>
      </c>
      <c r="Z886" s="53">
        <v>-3.0325741917636201E-16</v>
      </c>
      <c r="AA886" s="53">
        <v>-3.2027158702874198E-16</v>
      </c>
      <c r="AB886" s="53">
        <v>1.8666666666665699E-3</v>
      </c>
      <c r="AC886" s="53">
        <v>-3.9224699877049597E-17</v>
      </c>
      <c r="AD886" s="53">
        <v>4.0933333333333301E-2</v>
      </c>
      <c r="AE886" s="53">
        <v>9.4999999999999894E-3</v>
      </c>
      <c r="AF886" s="53">
        <v>-9.3224039598993607E-18</v>
      </c>
      <c r="AG886" s="53">
        <v>-3.2033403707387697E-17</v>
      </c>
      <c r="AH886" s="53">
        <v>0.10916666666666699</v>
      </c>
      <c r="AI886" s="53">
        <v>1.11333333333332E-2</v>
      </c>
      <c r="AJ886" s="53">
        <v>3.2899999999999797E-2</v>
      </c>
      <c r="AK886" s="53">
        <v>-3.3445468616832798E-16</v>
      </c>
      <c r="AL886" s="53">
        <v>0.26960000000000001</v>
      </c>
      <c r="AM886" s="53">
        <v>-2.6090241078691199E-16</v>
      </c>
      <c r="AN886" s="53">
        <v>7.6382542054930498E-7</v>
      </c>
      <c r="AO886" s="53">
        <v>2.6127340086136399E-6</v>
      </c>
      <c r="AP886" s="53">
        <v>1.6052875395942599E-2</v>
      </c>
      <c r="AQ886" s="53">
        <v>2.0562098220021099E-2</v>
      </c>
      <c r="AR886" s="53">
        <v>1.39089123889042E-3</v>
      </c>
      <c r="AS886" s="53">
        <v>2.2204460492503101E-16</v>
      </c>
      <c r="AT886" s="53">
        <v>2.6378526256140302E-3</v>
      </c>
      <c r="AU886" s="53">
        <v>9.0988469956230502E-4</v>
      </c>
      <c r="AV886" s="53">
        <v>3.2258239504729301E-2</v>
      </c>
      <c r="AW886" s="53">
        <v>0.112274603825692</v>
      </c>
      <c r="AX886" s="53">
        <v>4.2763470947626401E-4</v>
      </c>
      <c r="AY886" s="53">
        <v>8.7391210378994805E-2</v>
      </c>
      <c r="AZ886" s="53">
        <v>2.2204460492503101E-16</v>
      </c>
      <c r="BA886" s="53">
        <v>2.2204460492503101E-16</v>
      </c>
      <c r="BB886" s="53">
        <v>1.97932676902354E-2</v>
      </c>
      <c r="BC886" s="53">
        <v>2.2204460492503101E-16</v>
      </c>
      <c r="BD886" s="53">
        <v>2.1344171743721799E-3</v>
      </c>
      <c r="BE886" s="53">
        <v>1.08664357303703E-10</v>
      </c>
      <c r="BF886" s="53">
        <v>2.2204460492503101E-16</v>
      </c>
      <c r="BG886" s="53">
        <v>1.1398867966175401E-3</v>
      </c>
      <c r="BH886" s="53">
        <v>0.14480920304679001</v>
      </c>
      <c r="BI886" s="53">
        <v>2.8278344340145801E-2</v>
      </c>
      <c r="BJ886" s="53">
        <v>1.3216902501724099E-7</v>
      </c>
      <c r="BK886" s="53">
        <v>0.19117644095084299</v>
      </c>
      <c r="BL886" s="53">
        <v>4.3803670116280403E-11</v>
      </c>
      <c r="BN886" s="5">
        <f t="shared" ref="BN886:BN890" si="66">COUNTIF(O886:AN886,"&gt;0.7")</f>
        <v>0</v>
      </c>
      <c r="BO886" s="5">
        <f t="shared" ref="BO886:BO890" si="67">COUNTIF(AO886:BL886,"&gt;0.7")</f>
        <v>0</v>
      </c>
      <c r="BQ886" s="5">
        <f t="shared" si="62"/>
        <v>0</v>
      </c>
      <c r="BR886" s="5">
        <f t="shared" si="63"/>
        <v>0</v>
      </c>
    </row>
    <row r="887" spans="1:70" x14ac:dyDescent="0.35">
      <c r="A887">
        <v>886</v>
      </c>
      <c r="B887" t="s">
        <v>2276</v>
      </c>
      <c r="C887">
        <v>7.8</v>
      </c>
      <c r="D887">
        <v>3.3</v>
      </c>
      <c r="E887">
        <v>2.9</v>
      </c>
      <c r="F887">
        <v>2.36</v>
      </c>
      <c r="G887">
        <v>2.69</v>
      </c>
      <c r="H887">
        <v>1.1399999999999999</v>
      </c>
      <c r="I887">
        <v>42.31</v>
      </c>
      <c r="K887" t="s">
        <v>2102</v>
      </c>
      <c r="L887">
        <v>2750</v>
      </c>
      <c r="M887" t="s">
        <v>104</v>
      </c>
      <c r="N887" t="s">
        <v>1370</v>
      </c>
      <c r="O887" s="53">
        <v>1.1499999999999899E-2</v>
      </c>
      <c r="P887" s="53">
        <v>2.3999999999995999E-3</v>
      </c>
      <c r="Q887" s="53">
        <v>-1.58484336765241E-16</v>
      </c>
      <c r="R887" s="53">
        <v>4.6666666666666202E-3</v>
      </c>
      <c r="S887" s="53">
        <v>0.28556666666666702</v>
      </c>
      <c r="T887" s="53">
        <v>0.18859999999999999</v>
      </c>
      <c r="U887" s="53">
        <v>-3.0664706884842E-17</v>
      </c>
      <c r="V887" s="53">
        <v>3.6733333333333298E-2</v>
      </c>
      <c r="W887" s="53">
        <v>-2.75335310107039E-17</v>
      </c>
      <c r="X887" s="53">
        <v>-2.26207941267376E-16</v>
      </c>
      <c r="Y887" s="53">
        <v>-1.89626092605977E-16</v>
      </c>
      <c r="Z887" s="53">
        <v>-3.0317415244951502E-16</v>
      </c>
      <c r="AA887" s="53">
        <v>1.49333333333332E-2</v>
      </c>
      <c r="AB887" s="53">
        <v>1.3633333333333299E-2</v>
      </c>
      <c r="AC887" s="53">
        <v>-3.1519058196760601E-17</v>
      </c>
      <c r="AD887" s="53">
        <v>2.6666666666666202E-3</v>
      </c>
      <c r="AE887" s="53">
        <v>1.1666666666666199E-3</v>
      </c>
      <c r="AF887" s="53">
        <v>-9.3102608955675206E-18</v>
      </c>
      <c r="AG887" s="53">
        <v>-3.1951871704016798E-17</v>
      </c>
      <c r="AH887" s="53">
        <v>2.5600000000000001E-2</v>
      </c>
      <c r="AI887" s="53">
        <v>4.8666666666663198E-3</v>
      </c>
      <c r="AJ887" s="53">
        <v>0.663266666666667</v>
      </c>
      <c r="AK887" s="53">
        <v>-3.37119221427429E-16</v>
      </c>
      <c r="AL887" s="53">
        <v>1.7999999999997499E-3</v>
      </c>
      <c r="AM887" s="53">
        <v>-2.5678070780799099E-16</v>
      </c>
      <c r="AN887" s="53">
        <v>1.19574246797815E-11</v>
      </c>
      <c r="AO887" s="53">
        <v>2.27895119927983E-10</v>
      </c>
      <c r="AP887" s="53">
        <v>0.13508393901185001</v>
      </c>
      <c r="AQ887" s="53">
        <v>2.4733057776686301E-2</v>
      </c>
      <c r="AR887" s="53">
        <v>8.1970547427603002E-4</v>
      </c>
      <c r="AS887" s="53">
        <v>2.2204460492503101E-16</v>
      </c>
      <c r="AT887" s="53">
        <v>4.2402485418804703E-2</v>
      </c>
      <c r="AU887" s="53">
        <v>8.5959682538808392E-6</v>
      </c>
      <c r="AV887" s="53">
        <v>2.94538829804625E-2</v>
      </c>
      <c r="AW887" s="53">
        <v>1.5301160523753399E-2</v>
      </c>
      <c r="AX887" s="53">
        <v>6.39300198872748E-2</v>
      </c>
      <c r="AY887" s="53">
        <v>1.6314952815996601E-2</v>
      </c>
      <c r="AZ887" s="53">
        <v>2.2204460492503101E-16</v>
      </c>
      <c r="BA887" s="53">
        <v>2.2204460492503101E-16</v>
      </c>
      <c r="BB887" s="53">
        <v>8.2943203676799304E-2</v>
      </c>
      <c r="BC887" s="53">
        <v>2.2204460492503101E-16</v>
      </c>
      <c r="BD887" s="53">
        <v>7.4660221270619999E-3</v>
      </c>
      <c r="BE887" s="53">
        <v>2.2204460492503101E-16</v>
      </c>
      <c r="BF887" s="53">
        <v>2.2204460492503101E-16</v>
      </c>
      <c r="BG887" s="53">
        <v>3.1390813464863502E-3</v>
      </c>
      <c r="BH887" s="53">
        <v>2.9240059859784801E-2</v>
      </c>
      <c r="BI887" s="53">
        <v>0.30091269946909599</v>
      </c>
      <c r="BJ887" s="53">
        <v>7.0587169965680401E-12</v>
      </c>
      <c r="BK887" s="53">
        <v>0.14918297951311199</v>
      </c>
      <c r="BL887" s="53">
        <v>9.2783608962203805E-8</v>
      </c>
      <c r="BN887" s="5">
        <f t="shared" si="66"/>
        <v>0</v>
      </c>
      <c r="BO887" s="5">
        <f t="shared" si="67"/>
        <v>0</v>
      </c>
      <c r="BQ887" s="5">
        <f t="shared" si="62"/>
        <v>1</v>
      </c>
      <c r="BR887" s="5">
        <f t="shared" si="63"/>
        <v>0</v>
      </c>
    </row>
    <row r="888" spans="1:70" x14ac:dyDescent="0.35">
      <c r="A888">
        <v>887</v>
      </c>
      <c r="B888" t="s">
        <v>2277</v>
      </c>
      <c r="C888">
        <v>7.2</v>
      </c>
      <c r="D888">
        <v>3</v>
      </c>
      <c r="E888">
        <v>2.6</v>
      </c>
      <c r="F888">
        <v>2.4</v>
      </c>
      <c r="G888">
        <v>2.77</v>
      </c>
      <c r="H888">
        <v>1.1499999999999999</v>
      </c>
      <c r="I888">
        <v>41.67</v>
      </c>
      <c r="K888" t="s">
        <v>2102</v>
      </c>
      <c r="L888">
        <v>2750</v>
      </c>
      <c r="M888" t="s">
        <v>104</v>
      </c>
      <c r="N888" t="s">
        <v>1370</v>
      </c>
      <c r="O888" s="53">
        <v>-1.72306613421824E-16</v>
      </c>
      <c r="P888" s="53">
        <v>2.7666666666662002E-3</v>
      </c>
      <c r="Q888" s="53">
        <v>6.6666666666653903E-4</v>
      </c>
      <c r="R888" s="53">
        <v>5.3499999999999999E-2</v>
      </c>
      <c r="S888" s="53">
        <v>0.16619999999999999</v>
      </c>
      <c r="T888" s="53">
        <v>3.05677489177489E-2</v>
      </c>
      <c r="U888" s="53">
        <v>-2.9339378149195702E-17</v>
      </c>
      <c r="V888" s="53">
        <v>6.5666666666666706E-2</v>
      </c>
      <c r="W888" s="53">
        <v>-2.77278200400133E-17</v>
      </c>
      <c r="X888" s="53">
        <v>-2.2798429810677601E-16</v>
      </c>
      <c r="Y888" s="53">
        <v>-1.9284573937739E-16</v>
      </c>
      <c r="Z888" s="53">
        <v>-3.0372926396182699E-16</v>
      </c>
      <c r="AA888" s="53">
        <v>0.53553333333333297</v>
      </c>
      <c r="AB888" s="53">
        <v>2.8333333333333301E-2</v>
      </c>
      <c r="AC888" s="53">
        <v>-3.1667377053956599E-17</v>
      </c>
      <c r="AD888" s="53">
        <v>2.99999999999985E-3</v>
      </c>
      <c r="AE888" s="53">
        <v>2.4999999999999801E-3</v>
      </c>
      <c r="AF888" s="53">
        <v>-9.3848540050345297E-18</v>
      </c>
      <c r="AG888" s="53">
        <v>-3.19275855753531E-17</v>
      </c>
      <c r="AH888" s="53">
        <v>-1.11077813613747E-16</v>
      </c>
      <c r="AI888" s="53">
        <v>-3.7239655803489298E-16</v>
      </c>
      <c r="AJ888" s="53">
        <v>0.64073333333333404</v>
      </c>
      <c r="AK888" s="53">
        <v>4.9999999999966803E-4</v>
      </c>
      <c r="AL888" s="53">
        <v>0.13455779220779199</v>
      </c>
      <c r="AM888" s="53">
        <v>-2.56891730110453E-16</v>
      </c>
      <c r="AN888" s="53">
        <v>9.9793604525763104E-12</v>
      </c>
      <c r="AO888" s="53">
        <v>8.4681536361642401E-10</v>
      </c>
      <c r="AP888" s="53">
        <v>0.40053456629092299</v>
      </c>
      <c r="AQ888" s="53">
        <v>0.151117974246749</v>
      </c>
      <c r="AR888" s="53">
        <v>7.4723599045959494E-5</v>
      </c>
      <c r="AS888" s="53">
        <v>2.2204460492503101E-16</v>
      </c>
      <c r="AT888" s="53">
        <v>1.55019284922629E-2</v>
      </c>
      <c r="AU888" s="53">
        <v>7.3127153468027301E-5</v>
      </c>
      <c r="AV888" s="53">
        <v>6.2499405716516803E-4</v>
      </c>
      <c r="AW888" s="53">
        <v>5.7865653161356901E-3</v>
      </c>
      <c r="AX888" s="53">
        <v>2.7653062861100499E-2</v>
      </c>
      <c r="AY888" s="53">
        <v>3.0665882186317302E-3</v>
      </c>
      <c r="AZ888" s="53">
        <v>2.2204460492503101E-16</v>
      </c>
      <c r="BA888" s="53">
        <v>2.2204460492503101E-16</v>
      </c>
      <c r="BB888" s="53">
        <v>1.98806512780405E-2</v>
      </c>
      <c r="BC888" s="53">
        <v>2.2204460492503101E-16</v>
      </c>
      <c r="BD888" s="53">
        <v>7.1859552995129101E-3</v>
      </c>
      <c r="BE888" s="53">
        <v>2.2204460492503101E-16</v>
      </c>
      <c r="BF888" s="53">
        <v>2.2204460492503101E-16</v>
      </c>
      <c r="BG888" s="53">
        <v>4.3287513528505401E-3</v>
      </c>
      <c r="BH888" s="53">
        <v>2.8952267902218599E-2</v>
      </c>
      <c r="BI888" s="53">
        <v>0.42125728504285997</v>
      </c>
      <c r="BJ888" s="53">
        <v>1.30596256993929E-11</v>
      </c>
      <c r="BK888" s="53">
        <v>0.19404021796569601</v>
      </c>
      <c r="BL888" s="53">
        <v>2.7963422820558899E-7</v>
      </c>
      <c r="BN888" s="5">
        <f t="shared" si="66"/>
        <v>0</v>
      </c>
      <c r="BO888" s="5">
        <f t="shared" si="67"/>
        <v>0</v>
      </c>
      <c r="BQ888" s="5">
        <f t="shared" si="62"/>
        <v>2</v>
      </c>
      <c r="BR888" s="5">
        <f t="shared" si="63"/>
        <v>0</v>
      </c>
    </row>
    <row r="889" spans="1:70" x14ac:dyDescent="0.35">
      <c r="A889">
        <v>888</v>
      </c>
      <c r="B889" t="s">
        <v>2278</v>
      </c>
      <c r="C889">
        <v>7.1</v>
      </c>
      <c r="D889">
        <v>3.1</v>
      </c>
      <c r="E889">
        <v>2.8</v>
      </c>
      <c r="F889">
        <v>2.29</v>
      </c>
      <c r="G889">
        <v>2.54</v>
      </c>
      <c r="H889">
        <v>1.1100000000000001</v>
      </c>
      <c r="I889">
        <v>43.66</v>
      </c>
      <c r="K889" t="s">
        <v>2102</v>
      </c>
      <c r="L889">
        <v>2750</v>
      </c>
      <c r="M889" t="s">
        <v>104</v>
      </c>
      <c r="N889" t="s">
        <v>1370</v>
      </c>
      <c r="O889" s="53">
        <v>3.9999999999998197E-3</v>
      </c>
      <c r="P889" s="53">
        <v>6.3666666666662699E-3</v>
      </c>
      <c r="Q889" s="53">
        <v>4.4999999999998904E-3</v>
      </c>
      <c r="R889" s="53">
        <v>1.04E-2</v>
      </c>
      <c r="S889" s="53">
        <v>0.12939999999999999</v>
      </c>
      <c r="T889" s="53">
        <v>5.8285714285714302E-2</v>
      </c>
      <c r="U889" s="53">
        <v>-3.07583819525448E-17</v>
      </c>
      <c r="V889" s="53">
        <v>0.15616666666666701</v>
      </c>
      <c r="W889" s="53">
        <v>-2.7450264283857001E-17</v>
      </c>
      <c r="X889" s="53">
        <v>-2.2845614289224198E-16</v>
      </c>
      <c r="Y889" s="53">
        <v>-1.9079182678183299E-16</v>
      </c>
      <c r="Z889" s="53">
        <v>-3.03951308566752E-16</v>
      </c>
      <c r="AA889" s="53">
        <v>3.1999999999996402E-3</v>
      </c>
      <c r="AB889" s="53">
        <v>-6.8750560799912803E-17</v>
      </c>
      <c r="AC889" s="53">
        <v>-3.8653975853453202E-17</v>
      </c>
      <c r="AD889" s="53">
        <v>8.4500000000000006E-2</v>
      </c>
      <c r="AE889" s="53">
        <v>1.1666666666666199E-3</v>
      </c>
      <c r="AF889" s="53">
        <v>-9.3570984294189008E-18</v>
      </c>
      <c r="AG889" s="53">
        <v>-3.2009117578723998E-17</v>
      </c>
      <c r="AH889" s="53">
        <v>1.6E-2</v>
      </c>
      <c r="AI889" s="53">
        <v>3.49E-2</v>
      </c>
      <c r="AJ889" s="53">
        <v>0.154785714285714</v>
      </c>
      <c r="AK889" s="53">
        <v>-3.3650859876388501E-16</v>
      </c>
      <c r="AL889" s="53">
        <v>0.50159682539682504</v>
      </c>
      <c r="AM889" s="53">
        <v>-2.6090241078691199E-16</v>
      </c>
      <c r="AN889" s="53">
        <v>7.3848517007020004E-9</v>
      </c>
      <c r="AO889" s="53">
        <v>1.7985842334870001E-8</v>
      </c>
      <c r="AP889" s="53">
        <v>5.6439520725078997E-2</v>
      </c>
      <c r="AQ889" s="53">
        <v>0.25276342642802702</v>
      </c>
      <c r="AR889" s="53">
        <v>7.8027078580439595E-4</v>
      </c>
      <c r="AS889" s="53">
        <v>2.2204460492503101E-16</v>
      </c>
      <c r="AT889" s="53">
        <v>5.0535160021999504E-3</v>
      </c>
      <c r="AU889" s="53">
        <v>2.20502706932923E-4</v>
      </c>
      <c r="AV889" s="53">
        <v>7.9794710170881106E-3</v>
      </c>
      <c r="AW889" s="53">
        <v>3.3137912335062997E-2</v>
      </c>
      <c r="AX889" s="53">
        <v>3.4163986724762602E-3</v>
      </c>
      <c r="AY889" s="53">
        <v>3.6612193224256802E-2</v>
      </c>
      <c r="AZ889" s="53">
        <v>2.2204460492503101E-16</v>
      </c>
      <c r="BA889" s="53">
        <v>2.2204460492503101E-16</v>
      </c>
      <c r="BB889" s="53">
        <v>4.5974980557547201E-2</v>
      </c>
      <c r="BC889" s="53">
        <v>2.2204460492503101E-16</v>
      </c>
      <c r="BD889" s="53">
        <v>5.2889831088480197E-3</v>
      </c>
      <c r="BE889" s="53">
        <v>2.2204460492503101E-16</v>
      </c>
      <c r="BF889" s="53">
        <v>2.2204460492503101E-16</v>
      </c>
      <c r="BG889" s="53">
        <v>1.44857085210955E-3</v>
      </c>
      <c r="BH889" s="53">
        <v>6.8573849985639604E-2</v>
      </c>
      <c r="BI889" s="53">
        <v>0.12743503526272401</v>
      </c>
      <c r="BJ889" s="53">
        <v>5.0988060907267297E-9</v>
      </c>
      <c r="BK889" s="53">
        <v>0.25195169543465601</v>
      </c>
      <c r="BL889" s="53">
        <v>3.7493989057413299E-9</v>
      </c>
      <c r="BN889" s="5">
        <f t="shared" si="66"/>
        <v>0</v>
      </c>
      <c r="BO889" s="5">
        <f t="shared" si="67"/>
        <v>0</v>
      </c>
      <c r="BQ889" s="5">
        <f t="shared" si="62"/>
        <v>1</v>
      </c>
      <c r="BR889" s="5">
        <f t="shared" si="63"/>
        <v>0</v>
      </c>
    </row>
    <row r="890" spans="1:70" x14ac:dyDescent="0.35">
      <c r="A890">
        <v>889</v>
      </c>
      <c r="B890" t="s">
        <v>2279</v>
      </c>
      <c r="C890">
        <v>7.2</v>
      </c>
      <c r="D890">
        <v>3.2</v>
      </c>
      <c r="E890">
        <v>2.8</v>
      </c>
      <c r="F890">
        <v>2.25</v>
      </c>
      <c r="G890">
        <v>2.57</v>
      </c>
      <c r="H890">
        <v>1.1399999999999999</v>
      </c>
      <c r="I890">
        <v>44.44</v>
      </c>
      <c r="K890" t="s">
        <v>2102</v>
      </c>
      <c r="L890">
        <v>2750</v>
      </c>
      <c r="M890" t="s">
        <v>104</v>
      </c>
      <c r="N890" t="s">
        <v>1370</v>
      </c>
      <c r="O890" s="53">
        <v>6.3999999999999101E-3</v>
      </c>
      <c r="P890" s="53">
        <v>4.9999999999961197E-4</v>
      </c>
      <c r="Q890" s="53">
        <v>5.99999999999989E-3</v>
      </c>
      <c r="R890" s="53">
        <v>2.6166666666666699E-2</v>
      </c>
      <c r="S890" s="53">
        <v>9.0300000000000005E-2</v>
      </c>
      <c r="T890" s="53">
        <v>1.25666666666667E-2</v>
      </c>
      <c r="U890" s="53">
        <v>-3.0605726286658803E-17</v>
      </c>
      <c r="V890" s="53">
        <v>7.6766666666666705E-2</v>
      </c>
      <c r="W890" s="53">
        <v>-2.7505775435088299E-17</v>
      </c>
      <c r="X890" s="53">
        <v>-2.2756796447254101E-16</v>
      </c>
      <c r="Y890" s="53">
        <v>-1.92179605562615E-16</v>
      </c>
      <c r="Z890" s="53">
        <v>-3.03118641298283E-16</v>
      </c>
      <c r="AA890" s="53">
        <v>1.27333333333331E-2</v>
      </c>
      <c r="AB890" s="53">
        <v>7.9999999999993802E-4</v>
      </c>
      <c r="AC890" s="53">
        <v>-3.7457884016767202E-17</v>
      </c>
      <c r="AD890" s="53">
        <v>1.38333333333333E-2</v>
      </c>
      <c r="AE890" s="53">
        <v>2.1666666666666301E-3</v>
      </c>
      <c r="AF890" s="53">
        <v>-9.4438346032177393E-18</v>
      </c>
      <c r="AG890" s="53">
        <v>-3.20212606430559E-17</v>
      </c>
      <c r="AH890" s="53">
        <v>0.180433333333333</v>
      </c>
      <c r="AI890" s="53">
        <v>1.3333333333331099E-3</v>
      </c>
      <c r="AJ890" s="53">
        <v>0.77953333333333397</v>
      </c>
      <c r="AK890" s="53">
        <v>-3.3631430973457601E-16</v>
      </c>
      <c r="AL890" s="53">
        <v>3.7526190476190401E-2</v>
      </c>
      <c r="AM890" s="53">
        <v>-2.6090241078691199E-16</v>
      </c>
      <c r="AN890" s="53">
        <v>8.2214377749639298E-9</v>
      </c>
      <c r="AO890" s="53">
        <v>8.1394229405413796E-8</v>
      </c>
      <c r="AP890" s="53">
        <v>6.6876638913730496E-2</v>
      </c>
      <c r="AQ890" s="53">
        <v>5.2993478977665202E-2</v>
      </c>
      <c r="AR890" s="53">
        <v>7.6374547060720699E-4</v>
      </c>
      <c r="AS890" s="53">
        <v>2.2204460492503101E-16</v>
      </c>
      <c r="AT890" s="53">
        <v>7.7386358980166001E-3</v>
      </c>
      <c r="AU890" s="53">
        <v>1.98426501611903E-4</v>
      </c>
      <c r="AV890" s="53">
        <v>2.2839629203546898E-2</v>
      </c>
      <c r="AW890" s="53">
        <v>4.5958496391875901E-2</v>
      </c>
      <c r="AX890" s="53">
        <v>5.3951800455399801E-3</v>
      </c>
      <c r="AY890" s="53">
        <v>5.7150671530281402E-2</v>
      </c>
      <c r="AZ890" s="53">
        <v>2.2204460492503101E-16</v>
      </c>
      <c r="BA890" s="53">
        <v>2.2204460492503101E-16</v>
      </c>
      <c r="BB890" s="53">
        <v>3.6846362641205402E-2</v>
      </c>
      <c r="BC890" s="53">
        <v>2.2204460492503101E-16</v>
      </c>
      <c r="BD890" s="53">
        <v>3.8362382718176101E-3</v>
      </c>
      <c r="BE890" s="53">
        <v>1.7912722823643199E-12</v>
      </c>
      <c r="BF890" s="53">
        <v>2.2204460492503101E-16</v>
      </c>
      <c r="BG890" s="53">
        <v>1.9320455839203601E-3</v>
      </c>
      <c r="BH890" s="53">
        <v>8.1175326778657506E-2</v>
      </c>
      <c r="BI890" s="53">
        <v>0.113944310676219</v>
      </c>
      <c r="BJ890" s="53">
        <v>2.59358962839149E-9</v>
      </c>
      <c r="BK890" s="53">
        <v>0.20740223278078601</v>
      </c>
      <c r="BL890" s="53">
        <v>2.2144571063044002E-9</v>
      </c>
      <c r="BN890" s="5">
        <f t="shared" si="66"/>
        <v>1</v>
      </c>
      <c r="BO890" s="5">
        <f t="shared" si="67"/>
        <v>0</v>
      </c>
      <c r="BQ890" s="5">
        <f t="shared" si="62"/>
        <v>1</v>
      </c>
      <c r="BR890" s="5">
        <f t="shared" si="63"/>
        <v>0</v>
      </c>
    </row>
    <row r="891" spans="1:70" x14ac:dyDescent="0.35">
      <c r="A891">
        <v>890</v>
      </c>
      <c r="B891" t="s">
        <v>2280</v>
      </c>
      <c r="C891">
        <v>7.4</v>
      </c>
      <c r="D891">
        <v>3.5</v>
      </c>
      <c r="E891">
        <v>2.8</v>
      </c>
      <c r="F891">
        <v>2.11</v>
      </c>
      <c r="G891">
        <v>2.64</v>
      </c>
      <c r="H891">
        <v>1.25</v>
      </c>
      <c r="I891">
        <v>47.3</v>
      </c>
      <c r="K891" t="s">
        <v>2102</v>
      </c>
      <c r="L891">
        <v>2750</v>
      </c>
      <c r="M891" t="s">
        <v>104</v>
      </c>
      <c r="N891" t="s">
        <v>1370</v>
      </c>
      <c r="O891" s="53">
        <v>6.9999999999999004E-3</v>
      </c>
      <c r="P891" s="53">
        <v>9.4033333333333302E-2</v>
      </c>
      <c r="Q891" s="53">
        <v>-1.4288570326925801E-16</v>
      </c>
      <c r="R891" s="53">
        <v>3.58333333333333E-2</v>
      </c>
      <c r="S891" s="53">
        <v>6.1766666666666699E-2</v>
      </c>
      <c r="T891" s="53">
        <v>4.1333333333333196E-3</v>
      </c>
      <c r="U891" s="53">
        <v>-3.0997773792229603E-17</v>
      </c>
      <c r="V891" s="53">
        <v>1.7500000000000002E-2</v>
      </c>
      <c r="W891" s="53">
        <v>-2.7478019859472599E-17</v>
      </c>
      <c r="X891" s="53">
        <v>1.9999999999997702E-3</v>
      </c>
      <c r="Y891" s="53">
        <v>-1.77746706242488E-16</v>
      </c>
      <c r="Z891" s="53">
        <v>-3.03118641298283E-16</v>
      </c>
      <c r="AA891" s="53">
        <v>9.8666666666665393E-3</v>
      </c>
      <c r="AB891" s="53">
        <v>2.9999999999998999E-3</v>
      </c>
      <c r="AC891" s="53">
        <v>-3.3578174962745098E-17</v>
      </c>
      <c r="AD891" s="53">
        <v>2.4733333333333302E-2</v>
      </c>
      <c r="AE891" s="53">
        <v>7.1999999999999703E-3</v>
      </c>
      <c r="AF891" s="53">
        <v>-9.2634233617161496E-18</v>
      </c>
      <c r="AG891" s="53">
        <v>-3.2028199536959797E-17</v>
      </c>
      <c r="AH891" s="53">
        <v>0.37486666666666701</v>
      </c>
      <c r="AI891" s="53">
        <v>0.25376666666666697</v>
      </c>
      <c r="AJ891" s="53">
        <v>0.29830000000000001</v>
      </c>
      <c r="AK891" s="53">
        <v>-3.3137381727499399E-16</v>
      </c>
      <c r="AL891" s="53">
        <v>8.5428571428568592E-3</v>
      </c>
      <c r="AM891" s="53">
        <v>-2.5678070780799099E-16</v>
      </c>
      <c r="AN891" s="53">
        <v>5.2287531312272299E-8</v>
      </c>
      <c r="AO891" s="53">
        <v>2.7591847876884802E-5</v>
      </c>
      <c r="AP891" s="53">
        <v>9.0230079965774798E-2</v>
      </c>
      <c r="AQ891" s="53">
        <v>1.37591741224254E-3</v>
      </c>
      <c r="AR891" s="53">
        <v>7.0423914898697798E-4</v>
      </c>
      <c r="AS891" s="53">
        <v>2.2204460492503101E-16</v>
      </c>
      <c r="AT891" s="53">
        <v>1.0122405183555099E-2</v>
      </c>
      <c r="AU891" s="53">
        <v>9.12845200712856E-5</v>
      </c>
      <c r="AV891" s="53">
        <v>0.44071762960166599</v>
      </c>
      <c r="AW891" s="53">
        <v>0.16341045422299399</v>
      </c>
      <c r="AX891" s="53">
        <v>7.33084483070733E-4</v>
      </c>
      <c r="AY891" s="53">
        <v>0.292266915514862</v>
      </c>
      <c r="AZ891" s="53">
        <v>2.2204460492503101E-16</v>
      </c>
      <c r="BA891" s="53">
        <v>2.2204460492503101E-16</v>
      </c>
      <c r="BB891" s="53">
        <v>2.9991850230413598E-2</v>
      </c>
      <c r="BC891" s="53">
        <v>2.2204460492503101E-16</v>
      </c>
      <c r="BD891" s="53">
        <v>7.1029166625005203E-4</v>
      </c>
      <c r="BE891" s="53">
        <v>1.5496330263624001E-8</v>
      </c>
      <c r="BF891" s="53">
        <v>2.2204460492503101E-16</v>
      </c>
      <c r="BG891" s="53">
        <v>4.3698274305871898E-3</v>
      </c>
      <c r="BH891" s="53">
        <v>0.20384068663390001</v>
      </c>
      <c r="BI891" s="53">
        <v>0.15285736570011299</v>
      </c>
      <c r="BJ891" s="53">
        <v>1.23761977624452E-9</v>
      </c>
      <c r="BK891" s="53">
        <v>0.10900052794343799</v>
      </c>
      <c r="BL891" s="53">
        <v>4.4271113271218902E-11</v>
      </c>
      <c r="BN891" s="5">
        <f>COUNTIF(O891:AN891,"&gt;0.7")</f>
        <v>0</v>
      </c>
      <c r="BO891" s="5">
        <f>COUNTIF(AO891:BL891,"&gt;0.7")</f>
        <v>0</v>
      </c>
      <c r="BQ891" s="5">
        <f t="shared" si="62"/>
        <v>0</v>
      </c>
      <c r="BR891" s="5">
        <f t="shared" si="63"/>
        <v>0</v>
      </c>
    </row>
    <row r="892" spans="1:70" x14ac:dyDescent="0.35">
      <c r="A892">
        <v>891</v>
      </c>
      <c r="B892" t="s">
        <v>2281</v>
      </c>
      <c r="C892">
        <v>7.7</v>
      </c>
      <c r="D892">
        <v>3.1</v>
      </c>
      <c r="E892">
        <v>2.7</v>
      </c>
      <c r="F892">
        <v>2.48</v>
      </c>
      <c r="G892">
        <v>2.85</v>
      </c>
      <c r="H892">
        <v>1.1499999999999999</v>
      </c>
      <c r="I892">
        <v>40.26</v>
      </c>
      <c r="K892" t="s">
        <v>2102</v>
      </c>
      <c r="L892">
        <v>2750</v>
      </c>
      <c r="M892" t="s">
        <v>104</v>
      </c>
      <c r="N892" t="s">
        <v>1370</v>
      </c>
      <c r="O892" s="53">
        <v>7.99999999999991E-3</v>
      </c>
      <c r="P892" s="53">
        <v>1.9999999999994402E-3</v>
      </c>
      <c r="Q892" s="53">
        <v>7.9999999999987199E-4</v>
      </c>
      <c r="R892" s="53">
        <v>-9.0788487838722198E-17</v>
      </c>
      <c r="S892" s="53">
        <v>0.38036666666666702</v>
      </c>
      <c r="T892" s="53">
        <v>9.6460317460317392E-3</v>
      </c>
      <c r="U892" s="53">
        <v>5.8666666666666598E-3</v>
      </c>
      <c r="V892" s="53">
        <v>3.1199999999999999E-2</v>
      </c>
      <c r="W892" s="53">
        <v>-2.76167977375508E-17</v>
      </c>
      <c r="X892" s="53">
        <v>-2.2876145422401402E-16</v>
      </c>
      <c r="Y892" s="53">
        <v>-1.9262369477246499E-16</v>
      </c>
      <c r="Z892" s="53">
        <v>-3.0370150838621202E-16</v>
      </c>
      <c r="AA892" s="53">
        <v>0.21453333333333299</v>
      </c>
      <c r="AB892" s="53">
        <v>-4.8322457146809898E-17</v>
      </c>
      <c r="AC892" s="53">
        <v>-2.9566626924548701E-17</v>
      </c>
      <c r="AD892" s="53">
        <v>9.7333333333332901E-3</v>
      </c>
      <c r="AE892" s="53">
        <v>1.1666666666666199E-3</v>
      </c>
      <c r="AF892" s="53">
        <v>-9.4282220919339505E-18</v>
      </c>
      <c r="AG892" s="53">
        <v>-3.1908503617117399E-17</v>
      </c>
      <c r="AH892" s="53">
        <v>-1.0680345496894001E-16</v>
      </c>
      <c r="AI892" s="53">
        <v>-3.74533737357297E-16</v>
      </c>
      <c r="AJ892" s="53">
        <v>0.67949999999999999</v>
      </c>
      <c r="AK892" s="53">
        <v>-3.3859026693505701E-16</v>
      </c>
      <c r="AL892" s="53">
        <v>4.2116666666666601E-2</v>
      </c>
      <c r="AM892" s="53">
        <v>-2.4934221354300198E-16</v>
      </c>
      <c r="AN892" s="53">
        <v>2.2204460492503101E-16</v>
      </c>
      <c r="AO892" s="53">
        <v>5.9146035863067103E-12</v>
      </c>
      <c r="AP892" s="53">
        <v>0.43516593305661699</v>
      </c>
      <c r="AQ892" s="53">
        <v>3.4895495703381303E-2</v>
      </c>
      <c r="AR892" s="53">
        <v>1.07651041679281E-4</v>
      </c>
      <c r="AS892" s="53">
        <v>2.2204460492503101E-16</v>
      </c>
      <c r="AT892" s="53">
        <v>5.83777735122325E-2</v>
      </c>
      <c r="AU892" s="53">
        <v>4.98615712831491E-6</v>
      </c>
      <c r="AV892" s="53">
        <v>8.0565781787736196E-4</v>
      </c>
      <c r="AW892" s="53">
        <v>2.5827590138657202E-3</v>
      </c>
      <c r="AX892" s="53">
        <v>0.10824503835501501</v>
      </c>
      <c r="AY892" s="53">
        <v>7.2264175068352998E-4</v>
      </c>
      <c r="AZ892" s="53">
        <v>2.2204460492503101E-16</v>
      </c>
      <c r="BA892" s="53">
        <v>2.2204460492503101E-16</v>
      </c>
      <c r="BB892" s="53">
        <v>3.3502363656169203E-2</v>
      </c>
      <c r="BC892" s="53">
        <v>2.2204460492503101E-16</v>
      </c>
      <c r="BD892" s="53">
        <v>1.11032232722725E-2</v>
      </c>
      <c r="BE892" s="53">
        <v>2.2204460492503101E-16</v>
      </c>
      <c r="BF892" s="53">
        <v>1.1409994930442899E-13</v>
      </c>
      <c r="BG892" s="53">
        <v>6.0893225176179497E-3</v>
      </c>
      <c r="BH892" s="53">
        <v>1.20730924227884E-2</v>
      </c>
      <c r="BI892" s="53">
        <v>0.54648909042243599</v>
      </c>
      <c r="BJ892" s="53">
        <v>1.2792954918597199E-13</v>
      </c>
      <c r="BK892" s="53">
        <v>0.124760817054276</v>
      </c>
      <c r="BL892" s="53">
        <v>2.5254503363107099E-6</v>
      </c>
      <c r="BN892" s="5">
        <f t="shared" ref="BN892:BN955" si="68">COUNTIF(O892:AN892,"&gt;0.7")</f>
        <v>0</v>
      </c>
      <c r="BO892" s="5">
        <f t="shared" ref="BO892:BO955" si="69">COUNTIF(AO892:BL892,"&gt;0.7")</f>
        <v>0</v>
      </c>
      <c r="BQ892" s="5">
        <f t="shared" si="62"/>
        <v>1</v>
      </c>
      <c r="BR892" s="5">
        <f t="shared" si="63"/>
        <v>1</v>
      </c>
    </row>
    <row r="893" spans="1:70" x14ac:dyDescent="0.35">
      <c r="A893">
        <v>892</v>
      </c>
      <c r="B893" t="s">
        <v>2282</v>
      </c>
      <c r="C893">
        <v>6.9</v>
      </c>
      <c r="D893">
        <v>3.5</v>
      </c>
      <c r="E893">
        <v>2.7</v>
      </c>
      <c r="F893">
        <v>1.97</v>
      </c>
      <c r="G893">
        <v>2.56</v>
      </c>
      <c r="H893">
        <v>1.3</v>
      </c>
      <c r="I893">
        <v>50.72</v>
      </c>
      <c r="K893" t="s">
        <v>2102</v>
      </c>
      <c r="L893">
        <v>2750</v>
      </c>
      <c r="M893" t="s">
        <v>104</v>
      </c>
      <c r="N893" t="s">
        <v>1370</v>
      </c>
      <c r="O893" s="53">
        <v>6.8999999999999001E-3</v>
      </c>
      <c r="P893" s="53">
        <v>0.173666666666667</v>
      </c>
      <c r="Q893" s="53">
        <v>2.4633333333333299E-2</v>
      </c>
      <c r="R893" s="53">
        <v>0.11636666666666701</v>
      </c>
      <c r="S893" s="53">
        <v>1.99999999999984E-3</v>
      </c>
      <c r="T893" s="53">
        <v>6.66666666666648E-4</v>
      </c>
      <c r="U893" s="53">
        <v>-3.0172045417664601E-17</v>
      </c>
      <c r="V893" s="53">
        <v>4.0399999999999998E-2</v>
      </c>
      <c r="W893" s="53">
        <v>-2.69784194983913E-17</v>
      </c>
      <c r="X893" s="53">
        <v>2.4999999999997802E-3</v>
      </c>
      <c r="Y893" s="53">
        <v>-1.76414438612937E-16</v>
      </c>
      <c r="Z893" s="53">
        <v>1.9999999999996999E-3</v>
      </c>
      <c r="AA893" s="53">
        <v>4.3999999999996897E-3</v>
      </c>
      <c r="AB893" s="53">
        <v>-1.1426970480954399E-16</v>
      </c>
      <c r="AC893" s="53">
        <v>-3.16855916504544E-17</v>
      </c>
      <c r="AD893" s="53">
        <v>0.13850000000000001</v>
      </c>
      <c r="AE893" s="53">
        <v>3.1999999999999498E-3</v>
      </c>
      <c r="AF893" s="53">
        <v>-9.3692414937507301E-18</v>
      </c>
      <c r="AG893" s="53">
        <v>-3.2007382855248099E-17</v>
      </c>
      <c r="AH893" s="53">
        <v>0.25376666666666697</v>
      </c>
      <c r="AI893" s="53">
        <v>0.124233333333333</v>
      </c>
      <c r="AJ893" s="53">
        <v>0.14611666666666701</v>
      </c>
      <c r="AK893" s="53">
        <v>-3.3298364066070002E-16</v>
      </c>
      <c r="AL893" s="53">
        <v>5.6433333333333301E-2</v>
      </c>
      <c r="AM893" s="53">
        <v>-2.6034729927459898E-16</v>
      </c>
      <c r="AN893" s="53">
        <v>1.06785537415255E-5</v>
      </c>
      <c r="AO893" s="53">
        <v>9.6360905751602197E-3</v>
      </c>
      <c r="AP893" s="53">
        <v>1.2250677877068E-2</v>
      </c>
      <c r="AQ893" s="53">
        <v>5.45492885029248E-5</v>
      </c>
      <c r="AR893" s="53">
        <v>6.8851477830208E-4</v>
      </c>
      <c r="AS893" s="53">
        <v>2.2204460492503101E-16</v>
      </c>
      <c r="AT893" s="53">
        <v>1.65267367637687E-3</v>
      </c>
      <c r="AU893" s="53">
        <v>4.3327356127929498E-4</v>
      </c>
      <c r="AV893" s="53">
        <v>0.34884753567893401</v>
      </c>
      <c r="AW893" s="53">
        <v>0.37435748800595298</v>
      </c>
      <c r="AX893" s="53">
        <v>1.50208753996787E-6</v>
      </c>
      <c r="AY893" s="53">
        <v>0.14919400919463099</v>
      </c>
      <c r="AZ893" s="53">
        <v>2.2204460492503101E-16</v>
      </c>
      <c r="BA893" s="53">
        <v>2.2204460492503101E-16</v>
      </c>
      <c r="BB893" s="53">
        <v>5.35372013727898E-3</v>
      </c>
      <c r="BC893" s="53">
        <v>2.2204460492503101E-16</v>
      </c>
      <c r="BD893" s="53">
        <v>1.46791154415469E-4</v>
      </c>
      <c r="BE893" s="53">
        <v>8.7934462389273306E-6</v>
      </c>
      <c r="BF893" s="53">
        <v>2.2204460492503101E-16</v>
      </c>
      <c r="BG893" s="53">
        <v>2.9075727607771802E-3</v>
      </c>
      <c r="BH893" s="53">
        <v>0.40635999994879801</v>
      </c>
      <c r="BI893" s="53">
        <v>2.3964622933390502E-2</v>
      </c>
      <c r="BJ893" s="53">
        <v>7.6310318716115404E-8</v>
      </c>
      <c r="BK893" s="53">
        <v>5.1021401865713002E-2</v>
      </c>
      <c r="BL893" s="53">
        <v>2.2204460492503101E-16</v>
      </c>
      <c r="BN893" s="5">
        <f t="shared" si="68"/>
        <v>0</v>
      </c>
      <c r="BO893" s="5">
        <f t="shared" si="69"/>
        <v>0</v>
      </c>
      <c r="BQ893" s="5">
        <f t="shared" si="62"/>
        <v>0</v>
      </c>
      <c r="BR893" s="5">
        <f t="shared" si="63"/>
        <v>0</v>
      </c>
    </row>
    <row r="894" spans="1:70" x14ac:dyDescent="0.35">
      <c r="A894">
        <v>893</v>
      </c>
      <c r="B894" t="s">
        <v>2283</v>
      </c>
      <c r="C894">
        <v>6.8</v>
      </c>
      <c r="D894">
        <v>3.6</v>
      </c>
      <c r="E894">
        <v>3.2</v>
      </c>
      <c r="F894">
        <v>1.89</v>
      </c>
      <c r="G894">
        <v>2.13</v>
      </c>
      <c r="H894">
        <v>1.1299999999999999</v>
      </c>
      <c r="I894">
        <v>52.94</v>
      </c>
      <c r="K894" t="s">
        <v>2102</v>
      </c>
      <c r="L894">
        <v>2750</v>
      </c>
      <c r="M894" t="s">
        <v>104</v>
      </c>
      <c r="N894" t="s">
        <v>1370</v>
      </c>
      <c r="O894" s="53">
        <v>1.59999999999985E-3</v>
      </c>
      <c r="P894" s="53">
        <v>0.71646666666666703</v>
      </c>
      <c r="Q894" s="53">
        <v>1.7999999999998299E-3</v>
      </c>
      <c r="R894" s="53">
        <v>1.9999999999999801E-3</v>
      </c>
      <c r="S894" s="53">
        <v>-1.8951507030351401E-16</v>
      </c>
      <c r="T894" s="53">
        <v>-2.7644553313166401E-17</v>
      </c>
      <c r="U894" s="53">
        <v>-3.1396760191704201E-17</v>
      </c>
      <c r="V894" s="53">
        <v>3.0933333333333299E-2</v>
      </c>
      <c r="W894" s="53">
        <v>-2.7505775435088299E-17</v>
      </c>
      <c r="X894" s="53">
        <v>3.99999999999786E-4</v>
      </c>
      <c r="Y894" s="53">
        <v>2.66666666666651E-3</v>
      </c>
      <c r="Z894" s="53">
        <v>-3.03951308566752E-16</v>
      </c>
      <c r="AA894" s="53">
        <v>-3.33677530051091E-16</v>
      </c>
      <c r="AB894" s="53">
        <v>-1.3111733920823099E-16</v>
      </c>
      <c r="AC894" s="53">
        <v>-3.1251910781460198E-17</v>
      </c>
      <c r="AD894" s="53">
        <v>-1.5394630015208599E-16</v>
      </c>
      <c r="AE894" s="53">
        <v>5.1666666666666501E-3</v>
      </c>
      <c r="AF894" s="53">
        <v>-9.4785290727372701E-18</v>
      </c>
      <c r="AG894" s="53">
        <v>-3.1785338250323E-17</v>
      </c>
      <c r="AH894" s="53">
        <v>0.56666666666666698</v>
      </c>
      <c r="AI894" s="53">
        <v>0.32636666666666703</v>
      </c>
      <c r="AJ894" s="53">
        <v>-4.6671000397680002E-16</v>
      </c>
      <c r="AK894" s="53">
        <v>1.4999999999996501E-3</v>
      </c>
      <c r="AL894" s="53">
        <v>3.9999999999996401E-3</v>
      </c>
      <c r="AM894" s="53">
        <v>-2.6090241078691199E-16</v>
      </c>
      <c r="AN894" s="53">
        <v>4.6895097902779296E-3</v>
      </c>
      <c r="AO894" s="53">
        <v>1.51332437138507E-3</v>
      </c>
      <c r="AP894" s="53">
        <v>1.5382739225391801E-6</v>
      </c>
      <c r="AQ894" s="53">
        <v>6.0724240683346202E-5</v>
      </c>
      <c r="AR894" s="53">
        <v>1.1489341203664599E-2</v>
      </c>
      <c r="AS894" s="53">
        <v>1.92481511667581E-11</v>
      </c>
      <c r="AT894" s="53">
        <v>8.75341464426475E-4</v>
      </c>
      <c r="AU894" s="53">
        <v>1.9771770569798801E-3</v>
      </c>
      <c r="AV894" s="53">
        <v>0.768938215972089</v>
      </c>
      <c r="AW894" s="53">
        <v>0.49231297963881299</v>
      </c>
      <c r="AX894" s="53">
        <v>6.1020741298161102E-7</v>
      </c>
      <c r="AY894" s="53">
        <v>0.12273928921574701</v>
      </c>
      <c r="AZ894" s="53">
        <v>2.2204460492503101E-16</v>
      </c>
      <c r="BA894" s="53">
        <v>2.2204460492503101E-16</v>
      </c>
      <c r="BB894" s="53">
        <v>1.2728684701287601E-3</v>
      </c>
      <c r="BC894" s="53">
        <v>2.2204460492503101E-16</v>
      </c>
      <c r="BD894" s="53">
        <v>6.7845371086874698E-4</v>
      </c>
      <c r="BE894" s="53">
        <v>2.6540413641641901E-5</v>
      </c>
      <c r="BF894" s="53">
        <v>2.2204460492503101E-16</v>
      </c>
      <c r="BG894" s="53">
        <v>1.20927155903633E-5</v>
      </c>
      <c r="BH894" s="53">
        <v>0.148766452041139</v>
      </c>
      <c r="BI894" s="53">
        <v>1.02089242633363E-4</v>
      </c>
      <c r="BJ894" s="53">
        <v>1.6471121296701E-4</v>
      </c>
      <c r="BK894" s="53">
        <v>2.5221204765166601E-2</v>
      </c>
      <c r="BL894" s="53">
        <v>2.2204460492503101E-16</v>
      </c>
      <c r="BN894" s="5">
        <f t="shared" si="68"/>
        <v>1</v>
      </c>
      <c r="BO894" s="5">
        <f t="shared" si="69"/>
        <v>1</v>
      </c>
      <c r="BQ894" s="5">
        <f t="shared" si="62"/>
        <v>2</v>
      </c>
      <c r="BR894" s="5">
        <f t="shared" si="63"/>
        <v>1</v>
      </c>
    </row>
    <row r="895" spans="1:70" x14ac:dyDescent="0.35">
      <c r="A895">
        <v>894</v>
      </c>
      <c r="B895" t="s">
        <v>2284</v>
      </c>
      <c r="C895">
        <v>7.8</v>
      </c>
      <c r="D895">
        <v>3.2</v>
      </c>
      <c r="E895">
        <v>2.8</v>
      </c>
      <c r="F895">
        <v>2.44</v>
      </c>
      <c r="G895">
        <v>2.79</v>
      </c>
      <c r="H895">
        <v>1.1399999999999999</v>
      </c>
      <c r="I895">
        <v>41.03</v>
      </c>
      <c r="K895" t="s">
        <v>2102</v>
      </c>
      <c r="L895">
        <v>2750</v>
      </c>
      <c r="M895" t="s">
        <v>104</v>
      </c>
      <c r="N895" t="s">
        <v>1370</v>
      </c>
      <c r="O895" s="53">
        <v>6.3999999999999101E-3</v>
      </c>
      <c r="P895" s="53">
        <v>-4.4209080840573701E-16</v>
      </c>
      <c r="Q895" s="53">
        <v>5.9999999999999004E-3</v>
      </c>
      <c r="R895" s="53">
        <v>1.9533333333333298E-2</v>
      </c>
      <c r="S895" s="53">
        <v>0.36773333333333302</v>
      </c>
      <c r="T895" s="53">
        <v>2.9499999999999998E-2</v>
      </c>
      <c r="U895" s="53">
        <v>-3.0329905253978498E-17</v>
      </c>
      <c r="V895" s="53">
        <v>2.0533333333333299E-2</v>
      </c>
      <c r="W895" s="53">
        <v>-2.7450264283857001E-17</v>
      </c>
      <c r="X895" s="53">
        <v>-2.2751245332130998E-16</v>
      </c>
      <c r="Y895" s="53">
        <v>-1.9223511671384601E-16</v>
      </c>
      <c r="Z895" s="53">
        <v>-3.0217495172735199E-16</v>
      </c>
      <c r="AA895" s="53">
        <v>0.17226666666666701</v>
      </c>
      <c r="AB895" s="53">
        <v>-4.9626969200744498E-17</v>
      </c>
      <c r="AC895" s="53">
        <v>-3.2087180135143001E-17</v>
      </c>
      <c r="AD895" s="53">
        <v>-5.07510700131775E-17</v>
      </c>
      <c r="AE895" s="53">
        <v>2.1666666666666301E-3</v>
      </c>
      <c r="AF895" s="53">
        <v>-9.4334262623618796E-18</v>
      </c>
      <c r="AG895" s="53">
        <v>-3.19171772344973E-17</v>
      </c>
      <c r="AH895" s="53">
        <v>1.9999999999998899E-3</v>
      </c>
      <c r="AI895" s="53">
        <v>-3.6456948571128602E-16</v>
      </c>
      <c r="AJ895" s="53">
        <v>0.85416666666666696</v>
      </c>
      <c r="AK895" s="53">
        <v>-3.3797964427151302E-16</v>
      </c>
      <c r="AL895" s="53">
        <v>6.8999999999997596E-3</v>
      </c>
      <c r="AM895" s="53">
        <v>-2.5196511543867901E-16</v>
      </c>
      <c r="AN895" s="53">
        <v>2.7681241406072198E-13</v>
      </c>
      <c r="AO895" s="53">
        <v>1.0493342185815199E-11</v>
      </c>
      <c r="AP895" s="53">
        <v>0.22367366324312299</v>
      </c>
      <c r="AQ895" s="53">
        <v>1.44536785560691E-2</v>
      </c>
      <c r="AR895" s="53">
        <v>2.3689312557793901E-4</v>
      </c>
      <c r="AS895" s="53">
        <v>2.2204460492503101E-16</v>
      </c>
      <c r="AT895" s="53">
        <v>7.2961399248953701E-2</v>
      </c>
      <c r="AU895" s="53">
        <v>5.6353192068445E-6</v>
      </c>
      <c r="AV895" s="53">
        <v>3.5003345512947702E-3</v>
      </c>
      <c r="AW895" s="53">
        <v>4.3893636736511404E-3</v>
      </c>
      <c r="AX895" s="53">
        <v>0.16846432947949799</v>
      </c>
      <c r="AY895" s="53">
        <v>1.6388738451623499E-3</v>
      </c>
      <c r="AZ895" s="53">
        <v>2.2204460492503101E-16</v>
      </c>
      <c r="BA895" s="53">
        <v>2.2204460492503101E-16</v>
      </c>
      <c r="BB895" s="53">
        <v>3.4387579380518299E-2</v>
      </c>
      <c r="BC895" s="53">
        <v>2.2204460492503101E-16</v>
      </c>
      <c r="BD895" s="53">
        <v>1.1384727002774001E-2</v>
      </c>
      <c r="BE895" s="53">
        <v>2.2204460492503101E-16</v>
      </c>
      <c r="BF895" s="53">
        <v>2.2005934773095E-13</v>
      </c>
      <c r="BG895" s="53">
        <v>3.9683126099150897E-3</v>
      </c>
      <c r="BH895" s="53">
        <v>1.26646752183147E-2</v>
      </c>
      <c r="BI895" s="53">
        <v>0.35241821645745702</v>
      </c>
      <c r="BJ895" s="53">
        <v>3.6106342944639401E-13</v>
      </c>
      <c r="BK895" s="53">
        <v>0.114689384938304</v>
      </c>
      <c r="BL895" s="53">
        <v>8.7146373474881502E-7</v>
      </c>
      <c r="BN895" s="5">
        <f t="shared" si="68"/>
        <v>1</v>
      </c>
      <c r="BO895" s="5">
        <f t="shared" si="69"/>
        <v>0</v>
      </c>
      <c r="BQ895" s="5">
        <f t="shared" si="62"/>
        <v>1</v>
      </c>
      <c r="BR895" s="5">
        <f t="shared" si="63"/>
        <v>0</v>
      </c>
    </row>
    <row r="896" spans="1:70" x14ac:dyDescent="0.35">
      <c r="A896">
        <v>895</v>
      </c>
      <c r="B896" t="s">
        <v>2285</v>
      </c>
      <c r="C896">
        <v>7.1</v>
      </c>
      <c r="D896">
        <v>3.6</v>
      </c>
      <c r="E896">
        <v>2.7</v>
      </c>
      <c r="F896">
        <v>1.97</v>
      </c>
      <c r="G896">
        <v>2.63</v>
      </c>
      <c r="H896">
        <v>1.33</v>
      </c>
      <c r="I896">
        <v>50.7</v>
      </c>
      <c r="K896" t="s">
        <v>2102</v>
      </c>
      <c r="L896">
        <v>2750</v>
      </c>
      <c r="M896" t="s">
        <v>104</v>
      </c>
      <c r="N896" t="s">
        <v>1370</v>
      </c>
      <c r="O896" s="53">
        <v>1.22333333333332E-2</v>
      </c>
      <c r="P896" s="53">
        <v>0.1404</v>
      </c>
      <c r="Q896" s="53">
        <v>2.6633333333333301E-2</v>
      </c>
      <c r="R896" s="53">
        <v>9.2333333333333295E-2</v>
      </c>
      <c r="S896" s="53">
        <v>1.9499999999999899E-2</v>
      </c>
      <c r="T896" s="53">
        <v>1.48134920634921E-2</v>
      </c>
      <c r="U896" s="53">
        <v>-3.0052349497822203E-17</v>
      </c>
      <c r="V896" s="53">
        <v>1.6566666666666702E-2</v>
      </c>
      <c r="W896" s="53">
        <v>-2.7228219678932001E-17</v>
      </c>
      <c r="X896" s="53">
        <v>4.9999999999977797E-4</v>
      </c>
      <c r="Y896" s="53">
        <v>3.6666666666664801E-3</v>
      </c>
      <c r="Z896" s="53">
        <v>3.9999999999996896E-3</v>
      </c>
      <c r="AA896" s="53">
        <v>7.59999999999966E-3</v>
      </c>
      <c r="AB896" s="53">
        <v>-1.1016187961843101E-16</v>
      </c>
      <c r="AC896" s="53">
        <v>-2.9413971258662697E-17</v>
      </c>
      <c r="AD896" s="53">
        <v>0.104366666666667</v>
      </c>
      <c r="AE896" s="53">
        <v>3.1999999999999498E-3</v>
      </c>
      <c r="AF896" s="53">
        <v>-9.3102608955675206E-18</v>
      </c>
      <c r="AG896" s="53">
        <v>-3.2005648131772102E-17</v>
      </c>
      <c r="AH896" s="53">
        <v>0.56489999999999996</v>
      </c>
      <c r="AI896" s="53">
        <v>0.24716666666666701</v>
      </c>
      <c r="AJ896" s="53">
        <v>0.20128333333333301</v>
      </c>
      <c r="AK896" s="53">
        <v>-3.32095462241E-16</v>
      </c>
      <c r="AL896" s="53">
        <v>3.2799999999999899E-2</v>
      </c>
      <c r="AM896" s="53">
        <v>-2.55753751510213E-16</v>
      </c>
      <c r="AN896" s="53">
        <v>3.3400488965055001E-6</v>
      </c>
      <c r="AO896" s="53">
        <v>8.7273359199798294E-3</v>
      </c>
      <c r="AP896" s="53">
        <v>2.9572207793079199E-2</v>
      </c>
      <c r="AQ896" s="53">
        <v>2.9830151083054302E-5</v>
      </c>
      <c r="AR896" s="53">
        <v>4.6320158660206401E-4</v>
      </c>
      <c r="AS896" s="53">
        <v>2.2204460492503101E-16</v>
      </c>
      <c r="AT896" s="53">
        <v>3.5694601145246701E-3</v>
      </c>
      <c r="AU896" s="53">
        <v>2.3202743877048199E-4</v>
      </c>
      <c r="AV896" s="53">
        <v>0.63277346909382504</v>
      </c>
      <c r="AW896" s="53">
        <v>0.37836701080808799</v>
      </c>
      <c r="AX896" s="53">
        <v>5.7013350835376604E-6</v>
      </c>
      <c r="AY896" s="53">
        <v>0.24072160886060501</v>
      </c>
      <c r="AZ896" s="53">
        <v>2.2204460492503101E-16</v>
      </c>
      <c r="BA896" s="53">
        <v>2.2204460492503101E-16</v>
      </c>
      <c r="BB896" s="53">
        <v>5.3990928186765002E-3</v>
      </c>
      <c r="BC896" s="53">
        <v>2.2204460492503101E-16</v>
      </c>
      <c r="BD896" s="53">
        <v>1.2216372305773099E-4</v>
      </c>
      <c r="BE896" s="53">
        <v>2.0632311693029299E-5</v>
      </c>
      <c r="BF896" s="53">
        <v>2.2204460492503101E-16</v>
      </c>
      <c r="BG896" s="53">
        <v>5.0382081238742301E-3</v>
      </c>
      <c r="BH896" s="53">
        <v>0.39239265084981301</v>
      </c>
      <c r="BI896" s="53">
        <v>4.6383145673979401E-2</v>
      </c>
      <c r="BJ896" s="53">
        <v>1.2353196726539501E-8</v>
      </c>
      <c r="BK896" s="53">
        <v>4.5803036688287398E-2</v>
      </c>
      <c r="BL896" s="53">
        <v>2.2204460492503101E-16</v>
      </c>
      <c r="BN896" s="5">
        <f t="shared" si="68"/>
        <v>0</v>
      </c>
      <c r="BO896" s="5">
        <f t="shared" si="69"/>
        <v>0</v>
      </c>
      <c r="BQ896" s="5">
        <f t="shared" si="62"/>
        <v>1</v>
      </c>
      <c r="BR896" s="5">
        <f t="shared" si="63"/>
        <v>1</v>
      </c>
    </row>
    <row r="897" spans="1:70" x14ac:dyDescent="0.35">
      <c r="A897">
        <v>896</v>
      </c>
      <c r="B897" t="s">
        <v>2286</v>
      </c>
      <c r="C897">
        <v>6.9</v>
      </c>
      <c r="D897">
        <v>3.2</v>
      </c>
      <c r="E897">
        <v>2.8</v>
      </c>
      <c r="F897">
        <v>2.16</v>
      </c>
      <c r="G897">
        <v>2.46</v>
      </c>
      <c r="H897">
        <v>1.1399999999999999</v>
      </c>
      <c r="I897">
        <v>46.38</v>
      </c>
      <c r="K897" t="s">
        <v>2102</v>
      </c>
      <c r="L897">
        <v>2750</v>
      </c>
      <c r="M897" t="s">
        <v>104</v>
      </c>
      <c r="N897" t="s">
        <v>1370</v>
      </c>
      <c r="O897" s="53">
        <v>6.3999999999999101E-3</v>
      </c>
      <c r="P897" s="53">
        <v>0.25133333333333302</v>
      </c>
      <c r="Q897" s="53">
        <v>5.9999999999999004E-3</v>
      </c>
      <c r="R897" s="53">
        <v>9.1800000000000007E-2</v>
      </c>
      <c r="S897" s="53">
        <v>3.5033333333333298E-2</v>
      </c>
      <c r="T897" s="53">
        <v>-2.7006175074006901E-17</v>
      </c>
      <c r="U897" s="53">
        <v>-3.1037672432177001E-17</v>
      </c>
      <c r="V897" s="53">
        <v>0.14673333333333299</v>
      </c>
      <c r="W897" s="53">
        <v>9.9999999999997508E-4</v>
      </c>
      <c r="X897" s="53">
        <v>-2.2770674235062002E-16</v>
      </c>
      <c r="Y897" s="53">
        <v>-1.9223511671384601E-16</v>
      </c>
      <c r="Z897" s="53">
        <v>-3.0325741917636201E-16</v>
      </c>
      <c r="AA897" s="53">
        <v>-3.2027158702874198E-16</v>
      </c>
      <c r="AB897" s="53">
        <v>1.8666666666665699E-3</v>
      </c>
      <c r="AC897" s="53">
        <v>-3.9224699877049597E-17</v>
      </c>
      <c r="AD897" s="53">
        <v>4.0933333333333301E-2</v>
      </c>
      <c r="AE897" s="53">
        <v>9.4999999999999894E-3</v>
      </c>
      <c r="AF897" s="53">
        <v>-9.3224039598993607E-18</v>
      </c>
      <c r="AG897" s="53">
        <v>-3.2033403707387697E-17</v>
      </c>
      <c r="AH897" s="53">
        <v>0.10916666666666699</v>
      </c>
      <c r="AI897" s="53">
        <v>1.11333333333332E-2</v>
      </c>
      <c r="AJ897" s="53">
        <v>3.2899999999999797E-2</v>
      </c>
      <c r="AK897" s="53">
        <v>-3.3445468616832798E-16</v>
      </c>
      <c r="AL897" s="53">
        <v>0.26960000000000001</v>
      </c>
      <c r="AM897" s="53">
        <v>-2.6090241078691199E-16</v>
      </c>
      <c r="AN897" s="53">
        <v>7.6382542054930498E-7</v>
      </c>
      <c r="AO897" s="53">
        <v>2.6127340086136399E-6</v>
      </c>
      <c r="AP897" s="53">
        <v>1.6052875395942599E-2</v>
      </c>
      <c r="AQ897" s="53">
        <v>2.0562098220021099E-2</v>
      </c>
      <c r="AR897" s="53">
        <v>1.39089123889042E-3</v>
      </c>
      <c r="AS897" s="53">
        <v>2.2204460492503101E-16</v>
      </c>
      <c r="AT897" s="53">
        <v>2.6378526256140302E-3</v>
      </c>
      <c r="AU897" s="53">
        <v>9.0988469956230502E-4</v>
      </c>
      <c r="AV897" s="53">
        <v>3.2258239504729301E-2</v>
      </c>
      <c r="AW897" s="53">
        <v>0.112274603825692</v>
      </c>
      <c r="AX897" s="53">
        <v>4.2763470947626401E-4</v>
      </c>
      <c r="AY897" s="53">
        <v>8.7391210378994805E-2</v>
      </c>
      <c r="AZ897" s="53">
        <v>2.2204460492503101E-16</v>
      </c>
      <c r="BA897" s="53">
        <v>2.2204460492503101E-16</v>
      </c>
      <c r="BB897" s="53">
        <v>1.97932676902354E-2</v>
      </c>
      <c r="BC897" s="53">
        <v>2.2204460492503101E-16</v>
      </c>
      <c r="BD897" s="53">
        <v>2.1344171743721799E-3</v>
      </c>
      <c r="BE897" s="53">
        <v>1.08664357303703E-10</v>
      </c>
      <c r="BF897" s="53">
        <v>2.2204460492503101E-16</v>
      </c>
      <c r="BG897" s="53">
        <v>1.1398867966175401E-3</v>
      </c>
      <c r="BH897" s="53">
        <v>0.14480920304679001</v>
      </c>
      <c r="BI897" s="53">
        <v>2.8278344340145801E-2</v>
      </c>
      <c r="BJ897" s="53">
        <v>1.3216902501724099E-7</v>
      </c>
      <c r="BK897" s="53">
        <v>0.19117644095084299</v>
      </c>
      <c r="BL897" s="53">
        <v>4.3803670116280403E-11</v>
      </c>
      <c r="BN897" s="5">
        <f t="shared" si="68"/>
        <v>0</v>
      </c>
      <c r="BO897" s="5">
        <f t="shared" si="69"/>
        <v>0</v>
      </c>
      <c r="BQ897" s="5">
        <f t="shared" si="62"/>
        <v>0</v>
      </c>
      <c r="BR897" s="5">
        <f t="shared" si="63"/>
        <v>0</v>
      </c>
    </row>
    <row r="898" spans="1:70" x14ac:dyDescent="0.35">
      <c r="A898">
        <v>897</v>
      </c>
      <c r="B898" t="s">
        <v>2287</v>
      </c>
      <c r="C898">
        <v>7.5</v>
      </c>
      <c r="D898">
        <v>3.2</v>
      </c>
      <c r="E898">
        <v>2.4</v>
      </c>
      <c r="F898">
        <v>2.34</v>
      </c>
      <c r="G898">
        <v>3.13</v>
      </c>
      <c r="H898">
        <v>1.33</v>
      </c>
      <c r="I898">
        <v>42.67</v>
      </c>
      <c r="K898" t="s">
        <v>2102</v>
      </c>
      <c r="L898">
        <v>2750</v>
      </c>
      <c r="M898" t="s">
        <v>104</v>
      </c>
      <c r="N898" t="s">
        <v>1370</v>
      </c>
      <c r="O898" s="53">
        <v>-1.68975944347949E-16</v>
      </c>
      <c r="P898" s="53">
        <v>-4.3204329003287998E-16</v>
      </c>
      <c r="Q898" s="53">
        <v>-1.1524114995609101E-16</v>
      </c>
      <c r="R898" s="53">
        <v>-5.26800825184637E-17</v>
      </c>
      <c r="S898" s="53">
        <v>0.97070000000000001</v>
      </c>
      <c r="T898" s="53">
        <v>1.11222222222222E-2</v>
      </c>
      <c r="U898" s="53">
        <v>-2.44439884999892E-17</v>
      </c>
      <c r="V898" s="53">
        <v>5.1999999999999503E-3</v>
      </c>
      <c r="W898" s="53">
        <v>-2.75335310107039E-17</v>
      </c>
      <c r="X898" s="53">
        <v>-2.25680585330679E-16</v>
      </c>
      <c r="Y898" s="53">
        <v>-1.87516668859189E-16</v>
      </c>
      <c r="Z898" s="53">
        <v>-2.95319324550292E-16</v>
      </c>
      <c r="AA898" s="53">
        <v>1.5033333333333201E-2</v>
      </c>
      <c r="AB898" s="53">
        <v>1.3333333333332799E-3</v>
      </c>
      <c r="AC898" s="53">
        <v>-3.0685523566553698E-17</v>
      </c>
      <c r="AD898" s="53">
        <v>5.6033333333333303E-2</v>
      </c>
      <c r="AE898" s="53">
        <v>-5.1791904098763599E-17</v>
      </c>
      <c r="AF898" s="53">
        <v>-9.27903587299994E-18</v>
      </c>
      <c r="AG898" s="53">
        <v>-3.1918911957973199E-17</v>
      </c>
      <c r="AH898" s="53">
        <v>4.9999999999989105E-4</v>
      </c>
      <c r="AI898" s="53">
        <v>5.4333333333333303E-2</v>
      </c>
      <c r="AJ898" s="53">
        <v>0.96240000000000003</v>
      </c>
      <c r="AK898" s="53">
        <v>-3.29181126801359E-16</v>
      </c>
      <c r="AL898" s="53">
        <v>1.5999999999997199E-3</v>
      </c>
      <c r="AM898" s="53">
        <v>-2.26554885962571E-16</v>
      </c>
      <c r="AN898" s="53">
        <v>2.2204460492503101E-16</v>
      </c>
      <c r="AO898" s="53">
        <v>8.3841820718560405E-7</v>
      </c>
      <c r="AP898" s="53">
        <v>0.84478459655747495</v>
      </c>
      <c r="AQ898" s="53">
        <v>8.8738409136735301E-3</v>
      </c>
      <c r="AR898" s="53">
        <v>2.9437087734427198E-6</v>
      </c>
      <c r="AS898" s="53">
        <v>2.2204460492503101E-16</v>
      </c>
      <c r="AT898" s="53">
        <v>3.4172556088604901E-2</v>
      </c>
      <c r="AU898" s="53">
        <v>3.4132472876018498E-6</v>
      </c>
      <c r="AV898" s="53">
        <v>9.847045434031379E-4</v>
      </c>
      <c r="AW898" s="53">
        <v>2.3925026371847801E-3</v>
      </c>
      <c r="AX898" s="53">
        <v>4.0512678886475998E-3</v>
      </c>
      <c r="AY898" s="53">
        <v>2.3313814209032701E-3</v>
      </c>
      <c r="AZ898" s="53">
        <v>2.2204460492503101E-16</v>
      </c>
      <c r="BA898" s="53">
        <v>2.2204460492503101E-16</v>
      </c>
      <c r="BB898" s="53">
        <v>1.6955490292436301E-2</v>
      </c>
      <c r="BC898" s="53">
        <v>2.2204460492503101E-16</v>
      </c>
      <c r="BD898" s="53">
        <v>1.8140770843135499E-3</v>
      </c>
      <c r="BE898" s="53">
        <v>2.03080691503607E-11</v>
      </c>
      <c r="BF898" s="53">
        <v>2.2204460492503101E-16</v>
      </c>
      <c r="BG898" s="53">
        <v>8.0528409225173996E-3</v>
      </c>
      <c r="BH898" s="53">
        <v>4.4594776761207502E-2</v>
      </c>
      <c r="BI898" s="53">
        <v>0.952127411763251</v>
      </c>
      <c r="BJ898" s="53">
        <v>2.2204460492503101E-16</v>
      </c>
      <c r="BK898" s="53">
        <v>5.6117178172434903E-2</v>
      </c>
      <c r="BL898" s="53">
        <v>3.67818522036291E-8</v>
      </c>
      <c r="BN898" s="5">
        <f t="shared" si="68"/>
        <v>2</v>
      </c>
      <c r="BO898" s="5">
        <f t="shared" si="69"/>
        <v>2</v>
      </c>
      <c r="BQ898" s="5">
        <f t="shared" si="62"/>
        <v>2</v>
      </c>
      <c r="BR898" s="5">
        <f t="shared" si="63"/>
        <v>2</v>
      </c>
    </row>
    <row r="899" spans="1:70" x14ac:dyDescent="0.35">
      <c r="A899">
        <v>898</v>
      </c>
      <c r="B899" t="s">
        <v>2288</v>
      </c>
      <c r="C899">
        <v>7.8</v>
      </c>
      <c r="D899">
        <v>3.1</v>
      </c>
      <c r="E899">
        <v>2.8</v>
      </c>
      <c r="F899">
        <v>2.52</v>
      </c>
      <c r="G899">
        <v>2.79</v>
      </c>
      <c r="H899">
        <v>1.1100000000000001</v>
      </c>
      <c r="I899">
        <v>39.74</v>
      </c>
      <c r="K899" t="s">
        <v>2102</v>
      </c>
      <c r="L899">
        <v>2750</v>
      </c>
      <c r="M899" t="s">
        <v>104</v>
      </c>
      <c r="N899" t="s">
        <v>1370</v>
      </c>
      <c r="O899" s="53">
        <v>3.9999999999998197E-3</v>
      </c>
      <c r="P899" s="53">
        <v>1.19999999999943E-3</v>
      </c>
      <c r="Q899" s="53">
        <v>1.9999999999998699E-3</v>
      </c>
      <c r="R899" s="53">
        <v>-9.2287288921966105E-17</v>
      </c>
      <c r="S899" s="53">
        <v>0.35680000000000001</v>
      </c>
      <c r="T899" s="53">
        <v>1.0073809523809501E-2</v>
      </c>
      <c r="U899" s="53">
        <v>-3.0506847048528102E-17</v>
      </c>
      <c r="V899" s="53">
        <v>4.0033333333333303E-2</v>
      </c>
      <c r="W899" s="53">
        <v>-2.75335310107039E-17</v>
      </c>
      <c r="X899" s="53">
        <v>-2.2823409828731702E-16</v>
      </c>
      <c r="Y899" s="53">
        <v>-1.9051427102567701E-16</v>
      </c>
      <c r="Z899" s="53">
        <v>-3.0378477511305802E-16</v>
      </c>
      <c r="AA899" s="53">
        <v>0.12529999999999999</v>
      </c>
      <c r="AB899" s="53">
        <v>8.9599999999999999E-2</v>
      </c>
      <c r="AC899" s="53">
        <v>-3.0945732087950303E-17</v>
      </c>
      <c r="AD899" s="53">
        <v>4.2866666666666699E-2</v>
      </c>
      <c r="AE899" s="53">
        <v>1.1666666666666199E-3</v>
      </c>
      <c r="AF899" s="53">
        <v>-9.4126095806501602E-18</v>
      </c>
      <c r="AG899" s="53">
        <v>-3.19171772344973E-17</v>
      </c>
      <c r="AH899" s="53">
        <v>1.9999999999998899E-3</v>
      </c>
      <c r="AI899" s="53">
        <v>-3.8336001040306698E-16</v>
      </c>
      <c r="AJ899" s="53">
        <v>0.80249999999999999</v>
      </c>
      <c r="AK899" s="53">
        <v>-3.3859026693505701E-16</v>
      </c>
      <c r="AL899" s="53">
        <v>3.9499999999999903E-2</v>
      </c>
      <c r="AM899" s="53">
        <v>-2.5199287101429502E-16</v>
      </c>
      <c r="AN899" s="53">
        <v>2.2204460492503101E-16</v>
      </c>
      <c r="AO899" s="53">
        <v>1.8946323716172199E-13</v>
      </c>
      <c r="AP899" s="53">
        <v>0.206419772299199</v>
      </c>
      <c r="AQ899" s="53">
        <v>4.2095381505600903E-2</v>
      </c>
      <c r="AR899" s="53">
        <v>2.23822064440916E-4</v>
      </c>
      <c r="AS899" s="53">
        <v>2.2204460492503101E-16</v>
      </c>
      <c r="AT899" s="53">
        <v>6.7693299798441603E-2</v>
      </c>
      <c r="AU899" s="53">
        <v>2.9914847759492902E-6</v>
      </c>
      <c r="AV899" s="53">
        <v>7.7995086253959895E-4</v>
      </c>
      <c r="AW899" s="53">
        <v>2.1354370728652902E-3</v>
      </c>
      <c r="AX899" s="53">
        <v>0.114532054105026</v>
      </c>
      <c r="AY899" s="53">
        <v>3.33441629878344E-4</v>
      </c>
      <c r="AZ899" s="53">
        <v>2.2204460492503101E-16</v>
      </c>
      <c r="BA899" s="53">
        <v>2.2204460492503101E-16</v>
      </c>
      <c r="BB899" s="53">
        <v>3.3551816844312798E-2</v>
      </c>
      <c r="BC899" s="53">
        <v>2.2204460492503101E-16</v>
      </c>
      <c r="BD899" s="53">
        <v>1.6230411326443699E-2</v>
      </c>
      <c r="BE899" s="53">
        <v>2.2204460492503101E-16</v>
      </c>
      <c r="BF899" s="53">
        <v>5.8443683152434498E-12</v>
      </c>
      <c r="BG899" s="53">
        <v>4.0274072396344696E-3</v>
      </c>
      <c r="BH899" s="53">
        <v>7.0335488202109596E-3</v>
      </c>
      <c r="BI899" s="53">
        <v>0.37644082043717098</v>
      </c>
      <c r="BJ899" s="53">
        <v>1.7847985819132E-13</v>
      </c>
      <c r="BK899" s="53">
        <v>0.115156593692905</v>
      </c>
      <c r="BL899" s="53">
        <v>3.0741950357539699E-6</v>
      </c>
      <c r="BN899" s="5">
        <f t="shared" si="68"/>
        <v>1</v>
      </c>
      <c r="BO899" s="5">
        <f t="shared" si="69"/>
        <v>0</v>
      </c>
      <c r="BQ899" s="5">
        <f t="shared" ref="BQ899:BQ962" si="70">COUNTIF(O899:AN899,"&gt;0.5")</f>
        <v>1</v>
      </c>
      <c r="BR899" s="5">
        <f t="shared" ref="BR899:BR962" si="71">COUNTIF(AO899:BL899,"&gt;0.5")</f>
        <v>0</v>
      </c>
    </row>
    <row r="900" spans="1:70" x14ac:dyDescent="0.35">
      <c r="A900">
        <v>899</v>
      </c>
      <c r="B900" t="s">
        <v>2289</v>
      </c>
      <c r="C900">
        <v>6.7</v>
      </c>
      <c r="D900">
        <v>3.3</v>
      </c>
      <c r="E900">
        <v>2.7</v>
      </c>
      <c r="F900">
        <v>2.0299999999999998</v>
      </c>
      <c r="G900">
        <v>2.48</v>
      </c>
      <c r="H900">
        <v>1.22</v>
      </c>
      <c r="I900">
        <v>49.25</v>
      </c>
      <c r="K900" t="s">
        <v>2102</v>
      </c>
      <c r="L900">
        <v>2750</v>
      </c>
      <c r="M900" t="s">
        <v>104</v>
      </c>
      <c r="N900" t="s">
        <v>1370</v>
      </c>
      <c r="O900" s="53">
        <v>1.15E-2</v>
      </c>
      <c r="P900" s="53">
        <v>0.214</v>
      </c>
      <c r="Q900" s="53">
        <v>2.94666666666667E-2</v>
      </c>
      <c r="R900" s="53">
        <v>0.15060000000000001</v>
      </c>
      <c r="S900" s="53">
        <v>4.2666666666665402E-3</v>
      </c>
      <c r="T900" s="53">
        <v>-2.6617597015388099E-17</v>
      </c>
      <c r="U900" s="53">
        <v>-3.0283067720127098E-17</v>
      </c>
      <c r="V900" s="53">
        <v>0.13289999999999999</v>
      </c>
      <c r="W900" s="53">
        <v>-2.7117197376469399E-17</v>
      </c>
      <c r="X900" s="53">
        <v>-2.3200885657104199E-16</v>
      </c>
      <c r="Y900" s="53">
        <v>-1.9173551635276499E-16</v>
      </c>
      <c r="Z900" s="53">
        <v>-3.0339619705443998E-16</v>
      </c>
      <c r="AA900" s="53">
        <v>1.99999999999969E-3</v>
      </c>
      <c r="AB900" s="53">
        <v>-1.1352030426792201E-16</v>
      </c>
      <c r="AC900" s="53">
        <v>-3.5193202518879501E-17</v>
      </c>
      <c r="AD900" s="53">
        <v>-1.6378565170782599E-16</v>
      </c>
      <c r="AE900" s="53">
        <v>3.1866666666666703E-2</v>
      </c>
      <c r="AF900" s="53">
        <v>-9.31373034251948E-18</v>
      </c>
      <c r="AG900" s="53">
        <v>-3.2000443961344202E-17</v>
      </c>
      <c r="AH900" s="53">
        <v>0.116566666666667</v>
      </c>
      <c r="AI900" s="53">
        <v>7.5800000000000006E-2</v>
      </c>
      <c r="AJ900" s="53">
        <v>3.5199999999999801E-2</v>
      </c>
      <c r="AK900" s="53">
        <v>-3.3414937483655599E-16</v>
      </c>
      <c r="AL900" s="53">
        <v>4.67333333333333E-2</v>
      </c>
      <c r="AM900" s="53">
        <v>-2.6098567751375898E-16</v>
      </c>
      <c r="AN900" s="53">
        <v>1.10014172906817E-5</v>
      </c>
      <c r="AO900" s="53">
        <v>1.0249423062693201E-3</v>
      </c>
      <c r="AP900" s="53">
        <v>9.1760759276179396E-3</v>
      </c>
      <c r="AQ900" s="53">
        <v>3.96948252194555E-4</v>
      </c>
      <c r="AR900" s="53">
        <v>1.0237060967591E-3</v>
      </c>
      <c r="AS900" s="53">
        <v>2.2204460492503101E-16</v>
      </c>
      <c r="AT900" s="53">
        <v>1.29459224247539E-3</v>
      </c>
      <c r="AU900" s="53">
        <v>1.6614221548505699E-3</v>
      </c>
      <c r="AV900" s="53">
        <v>6.0956520523830798E-2</v>
      </c>
      <c r="AW900" s="53">
        <v>0.25139251985510003</v>
      </c>
      <c r="AX900" s="53">
        <v>1.12941853086162E-5</v>
      </c>
      <c r="AY900" s="53">
        <v>8.3431637881360904E-2</v>
      </c>
      <c r="AZ900" s="53">
        <v>2.2204460492503101E-16</v>
      </c>
      <c r="BA900" s="53">
        <v>2.2204460492503101E-16</v>
      </c>
      <c r="BB900" s="53">
        <v>6.3994569859865498E-3</v>
      </c>
      <c r="BC900" s="53">
        <v>2.2204460492503101E-16</v>
      </c>
      <c r="BD900" s="53">
        <v>4.9923619871654204E-4</v>
      </c>
      <c r="BE900" s="53">
        <v>2.86498021715653E-7</v>
      </c>
      <c r="BF900" s="53">
        <v>2.2204460492503101E-16</v>
      </c>
      <c r="BG900" s="53">
        <v>1.5408887633248699E-3</v>
      </c>
      <c r="BH900" s="53">
        <v>0.30522735539872198</v>
      </c>
      <c r="BI900" s="53">
        <v>1.19083094531036E-2</v>
      </c>
      <c r="BJ900" s="53">
        <v>3.8070096789829398E-7</v>
      </c>
      <c r="BK900" s="53">
        <v>9.6577918904411503E-2</v>
      </c>
      <c r="BL900" s="53">
        <v>2.6476809357794699E-13</v>
      </c>
      <c r="BN900" s="5">
        <f t="shared" si="68"/>
        <v>0</v>
      </c>
      <c r="BO900" s="5">
        <f t="shared" si="69"/>
        <v>0</v>
      </c>
      <c r="BQ900" s="5">
        <f t="shared" si="70"/>
        <v>0</v>
      </c>
      <c r="BR900" s="5">
        <f t="shared" si="71"/>
        <v>0</v>
      </c>
    </row>
    <row r="901" spans="1:70" x14ac:dyDescent="0.35">
      <c r="A901">
        <v>900</v>
      </c>
      <c r="B901" t="s">
        <v>2290</v>
      </c>
      <c r="C901">
        <v>7.7</v>
      </c>
      <c r="D901">
        <v>3.2</v>
      </c>
      <c r="E901">
        <v>2.8</v>
      </c>
      <c r="F901">
        <v>2.41</v>
      </c>
      <c r="G901">
        <v>2.75</v>
      </c>
      <c r="H901">
        <v>1.1399999999999999</v>
      </c>
      <c r="I901">
        <v>41.56</v>
      </c>
      <c r="K901" t="s">
        <v>2102</v>
      </c>
      <c r="L901">
        <v>2750</v>
      </c>
      <c r="M901" t="s">
        <v>104</v>
      </c>
      <c r="N901" t="s">
        <v>1370</v>
      </c>
      <c r="O901" s="53">
        <v>6.3999999999999101E-3</v>
      </c>
      <c r="P901" s="53">
        <v>-4.4292347567420601E-16</v>
      </c>
      <c r="Q901" s="53">
        <v>5.9999999999999004E-3</v>
      </c>
      <c r="R901" s="53">
        <v>3.6666666666666202E-3</v>
      </c>
      <c r="S901" s="53">
        <v>0.382033333333333</v>
      </c>
      <c r="T901" s="53">
        <v>6.8693939393939404E-2</v>
      </c>
      <c r="U901" s="53">
        <v>-3.0329905253978498E-17</v>
      </c>
      <c r="V901" s="53">
        <v>1.8533333333333301E-2</v>
      </c>
      <c r="W901" s="53">
        <v>-2.75890421619351E-17</v>
      </c>
      <c r="X901" s="53">
        <v>-2.2751245332130998E-16</v>
      </c>
      <c r="Y901" s="53">
        <v>-1.9223511671384601E-16</v>
      </c>
      <c r="Z901" s="53">
        <v>-3.02396996332277E-16</v>
      </c>
      <c r="AA901" s="53">
        <v>0.15833333333333299</v>
      </c>
      <c r="AB901" s="53">
        <v>1.4999999999999499E-3</v>
      </c>
      <c r="AC901" s="53">
        <v>-3.2346521294801502E-17</v>
      </c>
      <c r="AD901" s="53">
        <v>-5.0695558861946199E-17</v>
      </c>
      <c r="AE901" s="53">
        <v>2.1666666666666301E-3</v>
      </c>
      <c r="AF901" s="53">
        <v>4.0000000000000001E-3</v>
      </c>
      <c r="AG901" s="53">
        <v>-3.19171772344973E-17</v>
      </c>
      <c r="AH901" s="53">
        <v>1.9999999999998899E-3</v>
      </c>
      <c r="AI901" s="53">
        <v>-3.6021186033963198E-16</v>
      </c>
      <c r="AJ901" s="53">
        <v>0.840733333333334</v>
      </c>
      <c r="AK901" s="53">
        <v>-3.3775759966658802E-16</v>
      </c>
      <c r="AL901" s="53">
        <v>2.2999999999997601E-3</v>
      </c>
      <c r="AM901" s="53">
        <v>-2.5678070780799099E-16</v>
      </c>
      <c r="AN901" s="53">
        <v>2.0302170123727799E-12</v>
      </c>
      <c r="AO901" s="53">
        <v>4.1343188891925999E-11</v>
      </c>
      <c r="AP901" s="53">
        <v>0.21235399871813901</v>
      </c>
      <c r="AQ901" s="53">
        <v>2.2997558705474801E-2</v>
      </c>
      <c r="AR901" s="53">
        <v>3.0611431146612602E-4</v>
      </c>
      <c r="AS901" s="53">
        <v>2.2204460492503101E-16</v>
      </c>
      <c r="AT901" s="53">
        <v>4.8916915494082801E-2</v>
      </c>
      <c r="AU901" s="53">
        <v>1.03586120162135E-5</v>
      </c>
      <c r="AV901" s="53">
        <v>5.3981017311240604E-3</v>
      </c>
      <c r="AW901" s="53">
        <v>7.0749235377376204E-3</v>
      </c>
      <c r="AX901" s="53">
        <v>9.5737878197520998E-2</v>
      </c>
      <c r="AY901" s="53">
        <v>3.5324699931697898E-3</v>
      </c>
      <c r="AZ901" s="53">
        <v>2.2204460492503101E-16</v>
      </c>
      <c r="BA901" s="53">
        <v>2.2204460492503101E-16</v>
      </c>
      <c r="BB901" s="53">
        <v>3.83136257050192E-2</v>
      </c>
      <c r="BC901" s="53">
        <v>2.2204460492503101E-16</v>
      </c>
      <c r="BD901" s="53">
        <v>9.0288214431009095E-3</v>
      </c>
      <c r="BE901" s="53">
        <v>2.2204460492503101E-16</v>
      </c>
      <c r="BF901" s="53">
        <v>2.2204460492503101E-16</v>
      </c>
      <c r="BG901" s="53">
        <v>4.0225353500354596E-3</v>
      </c>
      <c r="BH901" s="53">
        <v>1.8444248117755101E-2</v>
      </c>
      <c r="BI901" s="53">
        <v>0.32141620173852797</v>
      </c>
      <c r="BJ901" s="53">
        <v>1.9356039242121498E-12</v>
      </c>
      <c r="BK901" s="53">
        <v>0.135986221646303</v>
      </c>
      <c r="BL901" s="53">
        <v>3.7567751426746698E-7</v>
      </c>
      <c r="BN901" s="5">
        <f t="shared" si="68"/>
        <v>1</v>
      </c>
      <c r="BO901" s="5">
        <f t="shared" si="69"/>
        <v>0</v>
      </c>
      <c r="BQ901" s="5">
        <f t="shared" si="70"/>
        <v>1</v>
      </c>
      <c r="BR901" s="5">
        <f t="shared" si="71"/>
        <v>0</v>
      </c>
    </row>
    <row r="902" spans="1:70" x14ac:dyDescent="0.35">
      <c r="A902">
        <v>901</v>
      </c>
      <c r="B902" t="s">
        <v>2291</v>
      </c>
      <c r="C902">
        <v>7.7</v>
      </c>
      <c r="D902">
        <v>2.9</v>
      </c>
      <c r="E902">
        <v>2.7</v>
      </c>
      <c r="F902">
        <v>2.66</v>
      </c>
      <c r="G902">
        <v>2.85</v>
      </c>
      <c r="H902">
        <v>1.07</v>
      </c>
      <c r="I902">
        <v>37.659999999999997</v>
      </c>
      <c r="K902" t="s">
        <v>2102</v>
      </c>
      <c r="L902">
        <v>2750</v>
      </c>
      <c r="M902" t="s">
        <v>104</v>
      </c>
      <c r="N902" t="s">
        <v>1370</v>
      </c>
      <c r="O902" s="53">
        <v>1.99999999999983E-3</v>
      </c>
      <c r="P902" s="53">
        <v>-6.7024163996620699E-16</v>
      </c>
      <c r="Q902" s="53">
        <v>1.9999999999998699E-3</v>
      </c>
      <c r="R902" s="53">
        <v>-9.1898710863347294E-17</v>
      </c>
      <c r="S902" s="53">
        <v>0.30096666666666699</v>
      </c>
      <c r="T902" s="53">
        <v>7.4999999999999997E-3</v>
      </c>
      <c r="U902" s="53">
        <v>2.38333333333333E-2</v>
      </c>
      <c r="V902" s="53">
        <v>0.14456666666666701</v>
      </c>
      <c r="W902" s="53">
        <v>-2.72837308301632E-17</v>
      </c>
      <c r="X902" s="53">
        <v>-2.2726265314077E-16</v>
      </c>
      <c r="Y902" s="53">
        <v>-1.86850535044414E-16</v>
      </c>
      <c r="Z902" s="53">
        <v>-3.0403457529359899E-16</v>
      </c>
      <c r="AA902" s="53">
        <v>0.17886666666666701</v>
      </c>
      <c r="AB902" s="53">
        <v>7.2733333333333303E-2</v>
      </c>
      <c r="AC902" s="53">
        <v>-2.4868995751603501E-17</v>
      </c>
      <c r="AD902" s="53">
        <v>2.49333333333333E-2</v>
      </c>
      <c r="AE902" s="53">
        <v>-3.8774539135033599E-17</v>
      </c>
      <c r="AF902" s="53">
        <v>-9.4542429440736005E-18</v>
      </c>
      <c r="AG902" s="53">
        <v>-3.1908503617117399E-17</v>
      </c>
      <c r="AH902" s="53">
        <v>-1.02751140929058E-16</v>
      </c>
      <c r="AI902" s="53">
        <v>-3.85275145120545E-16</v>
      </c>
      <c r="AJ902" s="53">
        <v>0.69320000000000104</v>
      </c>
      <c r="AK902" s="53">
        <v>-3.40755201833076E-16</v>
      </c>
      <c r="AL902" s="53">
        <v>4.1566666666666599E-2</v>
      </c>
      <c r="AM902" s="53">
        <v>-2.4938384690642602E-16</v>
      </c>
      <c r="AN902" s="53">
        <v>2.2204460492503101E-16</v>
      </c>
      <c r="AO902" s="53">
        <v>2.2204460492503101E-16</v>
      </c>
      <c r="AP902" s="53">
        <v>0.23856506755782</v>
      </c>
      <c r="AQ902" s="53">
        <v>6.4408087928848598E-2</v>
      </c>
      <c r="AR902" s="53">
        <v>6.4077925132111804E-5</v>
      </c>
      <c r="AS902" s="53">
        <v>2.2204460492503101E-16</v>
      </c>
      <c r="AT902" s="53">
        <v>0.10120158053093301</v>
      </c>
      <c r="AU902" s="53">
        <v>2.7370783149627299E-6</v>
      </c>
      <c r="AV902" s="53">
        <v>2.7788480309260601E-5</v>
      </c>
      <c r="AW902" s="53">
        <v>3.9080876370188301E-4</v>
      </c>
      <c r="AX902" s="53">
        <v>0.27522679017588603</v>
      </c>
      <c r="AY902" s="53">
        <v>9.4028050069404502E-6</v>
      </c>
      <c r="AZ902" s="53">
        <v>2.2204460492503101E-16</v>
      </c>
      <c r="BA902" s="53">
        <v>2.2204460492503101E-16</v>
      </c>
      <c r="BB902" s="53">
        <v>7.6845868111957202E-3</v>
      </c>
      <c r="BC902" s="53">
        <v>2.2204460492503101E-16</v>
      </c>
      <c r="BD902" s="53">
        <v>3.4304377599428899E-2</v>
      </c>
      <c r="BE902" s="53">
        <v>2.2204460492503101E-16</v>
      </c>
      <c r="BF902" s="53">
        <v>8.4992831442284499E-10</v>
      </c>
      <c r="BG902" s="53">
        <v>4.5925512650200001E-3</v>
      </c>
      <c r="BH902" s="53">
        <v>1.69790980960213E-3</v>
      </c>
      <c r="BI902" s="53">
        <v>0.30448722917980803</v>
      </c>
      <c r="BJ902" s="53">
        <v>2.2204460492503101E-16</v>
      </c>
      <c r="BK902" s="53">
        <v>9.5729624309356498E-2</v>
      </c>
      <c r="BL902" s="53">
        <v>7.6355364672233406E-5</v>
      </c>
      <c r="BN902" s="5">
        <f t="shared" si="68"/>
        <v>0</v>
      </c>
      <c r="BO902" s="5">
        <f t="shared" si="69"/>
        <v>0</v>
      </c>
      <c r="BQ902" s="5">
        <f t="shared" si="70"/>
        <v>1</v>
      </c>
      <c r="BR902" s="5">
        <f t="shared" si="71"/>
        <v>0</v>
      </c>
    </row>
    <row r="903" spans="1:70" x14ac:dyDescent="0.35">
      <c r="A903">
        <v>902</v>
      </c>
      <c r="B903" t="s">
        <v>2292</v>
      </c>
      <c r="C903">
        <v>7</v>
      </c>
      <c r="D903">
        <v>3.2</v>
      </c>
      <c r="E903">
        <v>3</v>
      </c>
      <c r="F903">
        <v>2.19</v>
      </c>
      <c r="G903">
        <v>2.33</v>
      </c>
      <c r="H903">
        <v>1.07</v>
      </c>
      <c r="I903">
        <v>45.71</v>
      </c>
      <c r="K903" t="s">
        <v>2102</v>
      </c>
      <c r="L903">
        <v>2750</v>
      </c>
      <c r="M903" t="s">
        <v>104</v>
      </c>
      <c r="N903" t="s">
        <v>1370</v>
      </c>
      <c r="O903" s="53">
        <v>1.36666666666666E-2</v>
      </c>
      <c r="P903" s="53">
        <v>0.224266666666667</v>
      </c>
      <c r="Q903" s="53">
        <v>9.9999999999983891E-4</v>
      </c>
      <c r="R903" s="53">
        <v>7.0195238095238102E-2</v>
      </c>
      <c r="S903" s="53">
        <v>3.6433333333333297E-2</v>
      </c>
      <c r="T903" s="53">
        <v>1.4500000000000001E-2</v>
      </c>
      <c r="U903" s="53">
        <v>-3.1634417307913098E-17</v>
      </c>
      <c r="V903" s="53">
        <v>0.22646666666666701</v>
      </c>
      <c r="W903" s="53">
        <v>-2.72837308301632E-17</v>
      </c>
      <c r="X903" s="53">
        <v>4.9999999999977601E-4</v>
      </c>
      <c r="Y903" s="53">
        <v>-1.7713608357894399E-16</v>
      </c>
      <c r="Z903" s="53">
        <v>-3.0381253068867398E-16</v>
      </c>
      <c r="AA903" s="53">
        <v>-3.2820968165481198E-16</v>
      </c>
      <c r="AB903" s="53">
        <v>-8.3211215695655501E-17</v>
      </c>
      <c r="AC903" s="53">
        <v>-4.0610743934354998E-17</v>
      </c>
      <c r="AD903" s="53">
        <v>9.2799999999999994E-2</v>
      </c>
      <c r="AE903" s="53">
        <v>6.8333333333333197E-3</v>
      </c>
      <c r="AF903" s="53">
        <v>-9.3033220016636203E-18</v>
      </c>
      <c r="AG903" s="53">
        <v>-3.1986566173536303E-17</v>
      </c>
      <c r="AH903" s="53">
        <v>0.28189999999999998</v>
      </c>
      <c r="AI903" s="53">
        <v>1.7733333333333299E-2</v>
      </c>
      <c r="AJ903" s="53">
        <v>8.1999999999999906E-2</v>
      </c>
      <c r="AK903" s="53">
        <v>3.9999999999966701E-4</v>
      </c>
      <c r="AL903" s="53">
        <v>0.20816190476190499</v>
      </c>
      <c r="AM903" s="53">
        <v>-2.6090241078691199E-16</v>
      </c>
      <c r="AN903" s="53">
        <v>1.6628330863375199E-6</v>
      </c>
      <c r="AO903" s="53">
        <v>2.0187809077535499E-7</v>
      </c>
      <c r="AP903" s="53">
        <v>2.4013115853897E-3</v>
      </c>
      <c r="AQ903" s="53">
        <v>0.25188357641800901</v>
      </c>
      <c r="AR903" s="53">
        <v>4.7752692565554101E-3</v>
      </c>
      <c r="AS903" s="53">
        <v>2.2204460492503101E-16</v>
      </c>
      <c r="AT903" s="53">
        <v>1.98080372743465E-3</v>
      </c>
      <c r="AU903" s="53">
        <v>5.3677402288208496E-4</v>
      </c>
      <c r="AV903" s="53">
        <v>5.8874903419420102E-2</v>
      </c>
      <c r="AW903" s="53">
        <v>0.11058223155666801</v>
      </c>
      <c r="AX903" s="53">
        <v>3.6731501046414301E-4</v>
      </c>
      <c r="AY903" s="53">
        <v>0.14544937592201501</v>
      </c>
      <c r="AZ903" s="53">
        <v>2.2204460492503101E-16</v>
      </c>
      <c r="BA903" s="53">
        <v>2.2204460492503101E-16</v>
      </c>
      <c r="BB903" s="53">
        <v>5.1357325236069E-2</v>
      </c>
      <c r="BC903" s="53">
        <v>2.2204460492503101E-16</v>
      </c>
      <c r="BD903" s="53">
        <v>4.4141455372259204E-3</v>
      </c>
      <c r="BE903" s="53">
        <v>3.4395787468972001E-12</v>
      </c>
      <c r="BF903" s="53">
        <v>2.2204460492503101E-16</v>
      </c>
      <c r="BG903" s="53">
        <v>2.7764119498747801E-4</v>
      </c>
      <c r="BH903" s="53">
        <v>0.10262291908827</v>
      </c>
      <c r="BI903" s="53">
        <v>1.99139505956645E-2</v>
      </c>
      <c r="BJ903" s="53">
        <v>8.0721600711021002E-7</v>
      </c>
      <c r="BK903" s="53">
        <v>0.23682537901371001</v>
      </c>
      <c r="BL903" s="53">
        <v>2.7069857387948701E-11</v>
      </c>
      <c r="BN903" s="5">
        <f t="shared" si="68"/>
        <v>0</v>
      </c>
      <c r="BO903" s="5">
        <f t="shared" si="69"/>
        <v>0</v>
      </c>
      <c r="BQ903" s="5">
        <f t="shared" si="70"/>
        <v>0</v>
      </c>
      <c r="BR903" s="5">
        <f t="shared" si="71"/>
        <v>0</v>
      </c>
    </row>
    <row r="904" spans="1:70" x14ac:dyDescent="0.35">
      <c r="A904">
        <v>903</v>
      </c>
      <c r="B904" t="s">
        <v>2293</v>
      </c>
      <c r="C904">
        <v>7.8</v>
      </c>
      <c r="D904">
        <v>3</v>
      </c>
      <c r="E904">
        <v>2.5</v>
      </c>
      <c r="F904">
        <v>2.6</v>
      </c>
      <c r="G904">
        <v>3.12</v>
      </c>
      <c r="H904">
        <v>1.2</v>
      </c>
      <c r="I904">
        <v>38.46</v>
      </c>
      <c r="K904" t="s">
        <v>2102</v>
      </c>
      <c r="L904">
        <v>2750</v>
      </c>
      <c r="M904" t="s">
        <v>104</v>
      </c>
      <c r="N904" t="s">
        <v>1370</v>
      </c>
      <c r="O904" s="53">
        <v>-1.7280621378290601E-16</v>
      </c>
      <c r="P904" s="53">
        <v>-5.8764104693409498E-16</v>
      </c>
      <c r="Q904" s="53">
        <v>-1.20514709323061E-16</v>
      </c>
      <c r="R904" s="53">
        <v>-8.9206420028631302E-17</v>
      </c>
      <c r="S904" s="53">
        <v>0.980833333333333</v>
      </c>
      <c r="T904" s="53">
        <v>1.0500000000000001E-2</v>
      </c>
      <c r="U904" s="53">
        <v>8.0033333333333304E-2</v>
      </c>
      <c r="V904" s="53">
        <v>7.9999999999996003E-4</v>
      </c>
      <c r="W904" s="53">
        <v>-2.76167977375508E-17</v>
      </c>
      <c r="X904" s="53">
        <v>-2.3345214650305498E-16</v>
      </c>
      <c r="Y904" s="53">
        <v>-1.92179605562615E-16</v>
      </c>
      <c r="Z904" s="53">
        <v>-3.0359048608374902E-16</v>
      </c>
      <c r="AA904" s="53">
        <v>2.7133333333333301E-2</v>
      </c>
      <c r="AB904" s="53">
        <v>2.4566666666666698E-2</v>
      </c>
      <c r="AC904" s="53">
        <v>-2.4297404366269199E-17</v>
      </c>
      <c r="AD904" s="53">
        <v>9.5860606060606104E-2</v>
      </c>
      <c r="AE904" s="53">
        <v>-5.0168202925249301E-17</v>
      </c>
      <c r="AF904" s="53">
        <v>-9.39179289893843E-18</v>
      </c>
      <c r="AG904" s="53">
        <v>-3.1882482764977703E-17</v>
      </c>
      <c r="AH904" s="53">
        <v>-1.06914477271403E-16</v>
      </c>
      <c r="AI904" s="53">
        <v>-3.74617004084143E-16</v>
      </c>
      <c r="AJ904" s="53">
        <v>0.76080000000000003</v>
      </c>
      <c r="AK904" s="53">
        <v>-3.3753555506166301E-16</v>
      </c>
      <c r="AL904" s="53">
        <v>4.0666666666664096E-3</v>
      </c>
      <c r="AM904" s="53">
        <v>-2.4476254356642402E-16</v>
      </c>
      <c r="AN904" s="53">
        <v>2.2204460492503101E-16</v>
      </c>
      <c r="AO904" s="53">
        <v>1.9459672968549201E-13</v>
      </c>
      <c r="AP904" s="53">
        <v>0.67279406491721305</v>
      </c>
      <c r="AQ904" s="53">
        <v>7.52182843507596E-3</v>
      </c>
      <c r="AR904" s="53">
        <v>4.41548881085318E-6</v>
      </c>
      <c r="AS904" s="53">
        <v>2.2204460492503101E-16</v>
      </c>
      <c r="AT904" s="53">
        <v>0.164391303961435</v>
      </c>
      <c r="AU904" s="53">
        <v>7.3543049604100896E-7</v>
      </c>
      <c r="AV904" s="53">
        <v>2.3860640099702699E-5</v>
      </c>
      <c r="AW904" s="53">
        <v>1.9824315406520701E-4</v>
      </c>
      <c r="AX904" s="53">
        <v>0.20044916773992599</v>
      </c>
      <c r="AY904" s="53">
        <v>1.0245239318269401E-5</v>
      </c>
      <c r="AZ904" s="53">
        <v>2.2204460492503101E-16</v>
      </c>
      <c r="BA904" s="53">
        <v>2.2204460492503101E-16</v>
      </c>
      <c r="BB904" s="53">
        <v>5.8273686586000802E-3</v>
      </c>
      <c r="BC904" s="53">
        <v>2.2204460492503101E-16</v>
      </c>
      <c r="BD904" s="53">
        <v>1.56321016587447E-2</v>
      </c>
      <c r="BE904" s="53">
        <v>2.2204460492503101E-16</v>
      </c>
      <c r="BF904" s="53">
        <v>2.2204460492503101E-16</v>
      </c>
      <c r="BG904" s="53">
        <v>6.6817237099962299E-3</v>
      </c>
      <c r="BH904" s="53">
        <v>2.7161298673457801E-3</v>
      </c>
      <c r="BI904" s="53">
        <v>0.81636239852302495</v>
      </c>
      <c r="BJ904" s="53">
        <v>2.2204460492503101E-16</v>
      </c>
      <c r="BK904" s="53">
        <v>4.4514864196100498E-2</v>
      </c>
      <c r="BL904" s="53">
        <v>2.81462401235375E-5</v>
      </c>
      <c r="BN904" s="5">
        <f t="shared" si="68"/>
        <v>2</v>
      </c>
      <c r="BO904" s="5">
        <f t="shared" si="69"/>
        <v>1</v>
      </c>
      <c r="BQ904" s="5">
        <f t="shared" si="70"/>
        <v>2</v>
      </c>
      <c r="BR904" s="5">
        <f t="shared" si="71"/>
        <v>2</v>
      </c>
    </row>
    <row r="905" spans="1:70" x14ac:dyDescent="0.35">
      <c r="A905">
        <v>904</v>
      </c>
      <c r="B905" t="s">
        <v>2294</v>
      </c>
      <c r="C905">
        <v>7.6</v>
      </c>
      <c r="D905">
        <v>2.8</v>
      </c>
      <c r="E905">
        <v>2.5</v>
      </c>
      <c r="F905">
        <v>2.71</v>
      </c>
      <c r="G905">
        <v>3.04</v>
      </c>
      <c r="H905">
        <v>1.1200000000000001</v>
      </c>
      <c r="I905">
        <v>36.840000000000003</v>
      </c>
      <c r="K905" t="s">
        <v>2102</v>
      </c>
      <c r="L905">
        <v>2750</v>
      </c>
      <c r="M905" t="s">
        <v>104</v>
      </c>
      <c r="N905" t="s">
        <v>1370</v>
      </c>
      <c r="O905" s="53">
        <v>-1.7247314687551801E-16</v>
      </c>
      <c r="P905" s="53">
        <v>-6.7001959536128199E-16</v>
      </c>
      <c r="Q905" s="53">
        <v>2.6666666666665399E-3</v>
      </c>
      <c r="R905" s="53">
        <v>-8.9178664453015701E-17</v>
      </c>
      <c r="S905" s="53">
        <v>0.63413333333333299</v>
      </c>
      <c r="T905" s="53">
        <v>-2.3731017151362699E-17</v>
      </c>
      <c r="U905" s="53">
        <v>-2.4886342986363299E-17</v>
      </c>
      <c r="V905" s="53">
        <v>0.1119</v>
      </c>
      <c r="W905" s="53">
        <v>-2.72837308301632E-17</v>
      </c>
      <c r="X905" s="53">
        <v>1.9999999999997702E-3</v>
      </c>
      <c r="Y905" s="53">
        <v>-1.8990364836213299E-16</v>
      </c>
      <c r="Z905" s="53">
        <v>-3.0403457529359899E-16</v>
      </c>
      <c r="AA905" s="53">
        <v>6.1333333333333302E-2</v>
      </c>
      <c r="AB905" s="53">
        <v>1.1866666666666701E-2</v>
      </c>
      <c r="AC905" s="53">
        <v>-2.1988487419743999E-17</v>
      </c>
      <c r="AD905" s="53">
        <v>1.1233333333333199E-2</v>
      </c>
      <c r="AE905" s="53">
        <v>-3.6776137690708303E-17</v>
      </c>
      <c r="AF905" s="53">
        <v>-9.3119956190434995E-18</v>
      </c>
      <c r="AG905" s="53">
        <v>-3.1854727189362102E-17</v>
      </c>
      <c r="AH905" s="53">
        <v>-1.0708101072509601E-16</v>
      </c>
      <c r="AI905" s="53">
        <v>-3.8666292390132598E-16</v>
      </c>
      <c r="AJ905" s="53">
        <v>0.981866666666667</v>
      </c>
      <c r="AK905" s="53">
        <v>-3.3983926783776002E-16</v>
      </c>
      <c r="AL905" s="53">
        <v>-2.5660029656648899E-16</v>
      </c>
      <c r="AM905" s="53">
        <v>-2.45276021715313E-16</v>
      </c>
      <c r="AN905" s="53">
        <v>2.2204460492503101E-16</v>
      </c>
      <c r="AO905" s="53">
        <v>2.2204460492503101E-16</v>
      </c>
      <c r="AP905" s="53">
        <v>0.52167141315570298</v>
      </c>
      <c r="AQ905" s="53">
        <v>6.8441588114978594E-2</v>
      </c>
      <c r="AR905" s="53">
        <v>4.6088289585164403E-6</v>
      </c>
      <c r="AS905" s="53">
        <v>2.2204460492503101E-16</v>
      </c>
      <c r="AT905" s="53">
        <v>0.12931076524334101</v>
      </c>
      <c r="AU905" s="53">
        <v>1.65951261492986E-6</v>
      </c>
      <c r="AV905" s="53">
        <v>2.5920106939602E-6</v>
      </c>
      <c r="AW905" s="53">
        <v>8.9518617514707994E-5</v>
      </c>
      <c r="AX905" s="53">
        <v>0.27496196122094302</v>
      </c>
      <c r="AY905" s="53">
        <v>1.38608905415909E-6</v>
      </c>
      <c r="AZ905" s="53">
        <v>2.2204460492503101E-16</v>
      </c>
      <c r="BA905" s="53">
        <v>2.2204460492503101E-16</v>
      </c>
      <c r="BB905" s="53">
        <v>2.5714554799417099E-3</v>
      </c>
      <c r="BC905" s="53">
        <v>2.2204460492503101E-16</v>
      </c>
      <c r="BD905" s="53">
        <v>3.3214447583331003E-2</v>
      </c>
      <c r="BE905" s="53">
        <v>2.2204460492503101E-16</v>
      </c>
      <c r="BF905" s="53">
        <v>5.9120853871962006E-11</v>
      </c>
      <c r="BG905" s="53">
        <v>5.2433579618534802E-3</v>
      </c>
      <c r="BH905" s="53">
        <v>1.0154614253758899E-3</v>
      </c>
      <c r="BI905" s="53">
        <v>0.63894447632558404</v>
      </c>
      <c r="BJ905" s="53">
        <v>2.2204460492503101E-16</v>
      </c>
      <c r="BK905" s="53">
        <v>6.1706619854102397E-2</v>
      </c>
      <c r="BL905" s="53">
        <v>2.4753507124645102E-4</v>
      </c>
      <c r="BN905" s="5">
        <f t="shared" si="68"/>
        <v>1</v>
      </c>
      <c r="BO905" s="5">
        <f t="shared" si="69"/>
        <v>0</v>
      </c>
      <c r="BQ905" s="5">
        <f t="shared" si="70"/>
        <v>2</v>
      </c>
      <c r="BR905" s="5">
        <f t="shared" si="71"/>
        <v>2</v>
      </c>
    </row>
    <row r="906" spans="1:70" x14ac:dyDescent="0.35">
      <c r="A906">
        <v>905</v>
      </c>
      <c r="B906" t="s">
        <v>2295</v>
      </c>
      <c r="C906">
        <v>7.7</v>
      </c>
      <c r="D906">
        <v>3</v>
      </c>
      <c r="E906">
        <v>2.5</v>
      </c>
      <c r="F906">
        <v>2.57</v>
      </c>
      <c r="G906">
        <v>3.08</v>
      </c>
      <c r="H906">
        <v>1.2</v>
      </c>
      <c r="I906">
        <v>38.96</v>
      </c>
      <c r="K906" t="s">
        <v>2102</v>
      </c>
      <c r="L906">
        <v>2750</v>
      </c>
      <c r="M906" t="s">
        <v>104</v>
      </c>
      <c r="N906" t="s">
        <v>1370</v>
      </c>
      <c r="O906" s="53">
        <v>-1.7280621378290601E-16</v>
      </c>
      <c r="P906" s="53">
        <v>6.6666666666607901E-4</v>
      </c>
      <c r="Q906" s="53">
        <v>-1.20514709323061E-16</v>
      </c>
      <c r="R906" s="53">
        <v>-8.9178664453015701E-17</v>
      </c>
      <c r="S906" s="53">
        <v>0.98523333333333296</v>
      </c>
      <c r="T906" s="53">
        <v>-2.11219930434936E-17</v>
      </c>
      <c r="U906" s="53">
        <v>-2.42549036411077E-17</v>
      </c>
      <c r="V906" s="53">
        <v>7.9999999999995797E-4</v>
      </c>
      <c r="W906" s="53">
        <v>-2.7561286586319499E-17</v>
      </c>
      <c r="X906" s="53">
        <v>-2.3342439092743902E-16</v>
      </c>
      <c r="Y906" s="53">
        <v>-1.92568183621233E-16</v>
      </c>
      <c r="Z906" s="53">
        <v>-3.0347946378128701E-16</v>
      </c>
      <c r="AA906" s="53">
        <v>1.69333333333333E-2</v>
      </c>
      <c r="AB906" s="53">
        <v>2.65666666666667E-2</v>
      </c>
      <c r="AC906" s="53">
        <v>-2.5340840537069199E-17</v>
      </c>
      <c r="AD906" s="53">
        <v>0.13106060606060599</v>
      </c>
      <c r="AE906" s="53">
        <v>-5.0168202925249301E-17</v>
      </c>
      <c r="AF906" s="53">
        <v>-9.3987317928423396E-18</v>
      </c>
      <c r="AG906" s="53">
        <v>-3.1882482764977703E-17</v>
      </c>
      <c r="AH906" s="53">
        <v>-1.07303055330021E-16</v>
      </c>
      <c r="AI906" s="53">
        <v>-3.7414515929867801E-16</v>
      </c>
      <c r="AJ906" s="53">
        <v>0.72889999999999999</v>
      </c>
      <c r="AK906" s="53">
        <v>-3.3753555506166301E-16</v>
      </c>
      <c r="AL906" s="53">
        <v>4.0666666666664096E-3</v>
      </c>
      <c r="AM906" s="53">
        <v>-2.4484581029326998E-16</v>
      </c>
      <c r="AN906" s="53">
        <v>2.2204460492503101E-16</v>
      </c>
      <c r="AO906" s="53">
        <v>8.2407535457697097E-13</v>
      </c>
      <c r="AP906" s="53">
        <v>0.67796981518305599</v>
      </c>
      <c r="AQ906" s="53">
        <v>1.4660660794611801E-2</v>
      </c>
      <c r="AR906" s="53">
        <v>5.6720151779070897E-6</v>
      </c>
      <c r="AS906" s="53">
        <v>2.2204460492503101E-16</v>
      </c>
      <c r="AT906" s="53">
        <v>0.11297578400571499</v>
      </c>
      <c r="AU906" s="53">
        <v>1.3853486727041199E-6</v>
      </c>
      <c r="AV906" s="53">
        <v>3.9532285761927102E-5</v>
      </c>
      <c r="AW906" s="53">
        <v>3.2847769709419902E-4</v>
      </c>
      <c r="AX906" s="53">
        <v>0.12302320602504301</v>
      </c>
      <c r="AY906" s="53">
        <v>2.5590097176383599E-5</v>
      </c>
      <c r="AZ906" s="53">
        <v>2.2204460492503101E-16</v>
      </c>
      <c r="BA906" s="53">
        <v>2.2204460492503101E-16</v>
      </c>
      <c r="BB906" s="53">
        <v>6.9765586658657903E-3</v>
      </c>
      <c r="BC906" s="53">
        <v>2.2204460492503101E-16</v>
      </c>
      <c r="BD906" s="53">
        <v>1.2401000279316701E-2</v>
      </c>
      <c r="BE906" s="53">
        <v>2.2204460492503101E-16</v>
      </c>
      <c r="BF906" s="53">
        <v>2.2204460492503101E-16</v>
      </c>
      <c r="BG906" s="53">
        <v>6.9417553199379502E-3</v>
      </c>
      <c r="BH906" s="53">
        <v>4.0993784395062204E-3</v>
      </c>
      <c r="BI906" s="53">
        <v>0.808808309386156</v>
      </c>
      <c r="BJ906" s="53">
        <v>2.2204460492503101E-16</v>
      </c>
      <c r="BK906" s="53">
        <v>5.6176517737904198E-2</v>
      </c>
      <c r="BL906" s="53">
        <v>1.35369837806039E-5</v>
      </c>
      <c r="BN906" s="5">
        <f t="shared" si="68"/>
        <v>2</v>
      </c>
      <c r="BO906" s="5">
        <f t="shared" si="69"/>
        <v>1</v>
      </c>
      <c r="BQ906" s="5">
        <f t="shared" si="70"/>
        <v>2</v>
      </c>
      <c r="BR906" s="5">
        <f t="shared" si="71"/>
        <v>2</v>
      </c>
    </row>
    <row r="907" spans="1:70" x14ac:dyDescent="0.35">
      <c r="A907">
        <v>906</v>
      </c>
      <c r="B907" t="s">
        <v>2296</v>
      </c>
      <c r="C907">
        <v>7.8</v>
      </c>
      <c r="D907">
        <v>3.1</v>
      </c>
      <c r="E907">
        <v>2.8</v>
      </c>
      <c r="F907">
        <v>2.52</v>
      </c>
      <c r="G907">
        <v>2.79</v>
      </c>
      <c r="H907">
        <v>1.1100000000000001</v>
      </c>
      <c r="I907">
        <v>39.74</v>
      </c>
      <c r="K907" t="s">
        <v>2102</v>
      </c>
      <c r="L907">
        <v>2750</v>
      </c>
      <c r="M907" t="s">
        <v>104</v>
      </c>
      <c r="N907" t="s">
        <v>1370</v>
      </c>
      <c r="O907" s="53">
        <v>3.9999999999998197E-3</v>
      </c>
      <c r="P907" s="53">
        <v>1.19999999999943E-3</v>
      </c>
      <c r="Q907" s="53">
        <v>1.9999999999998699E-3</v>
      </c>
      <c r="R907" s="53">
        <v>-9.2287288921966105E-17</v>
      </c>
      <c r="S907" s="53">
        <v>0.35680000000000001</v>
      </c>
      <c r="T907" s="53">
        <v>1.0073809523809501E-2</v>
      </c>
      <c r="U907" s="53">
        <v>-3.0506847048528102E-17</v>
      </c>
      <c r="V907" s="53">
        <v>4.0033333333333303E-2</v>
      </c>
      <c r="W907" s="53">
        <v>-2.75335310107039E-17</v>
      </c>
      <c r="X907" s="53">
        <v>-2.2823409828731702E-16</v>
      </c>
      <c r="Y907" s="53">
        <v>-1.9051427102567701E-16</v>
      </c>
      <c r="Z907" s="53">
        <v>-3.0378477511305802E-16</v>
      </c>
      <c r="AA907" s="53">
        <v>0.12529999999999999</v>
      </c>
      <c r="AB907" s="53">
        <v>8.9599999999999999E-2</v>
      </c>
      <c r="AC907" s="53">
        <v>-3.0945732087950303E-17</v>
      </c>
      <c r="AD907" s="53">
        <v>4.2866666666666699E-2</v>
      </c>
      <c r="AE907" s="53">
        <v>1.1666666666666199E-3</v>
      </c>
      <c r="AF907" s="53">
        <v>-9.4126095806501602E-18</v>
      </c>
      <c r="AG907" s="53">
        <v>-3.19171772344973E-17</v>
      </c>
      <c r="AH907" s="53">
        <v>1.9999999999998899E-3</v>
      </c>
      <c r="AI907" s="53">
        <v>-3.8336001040306698E-16</v>
      </c>
      <c r="AJ907" s="53">
        <v>0.80249999999999999</v>
      </c>
      <c r="AK907" s="53">
        <v>-3.3859026693505701E-16</v>
      </c>
      <c r="AL907" s="53">
        <v>3.9499999999999903E-2</v>
      </c>
      <c r="AM907" s="53">
        <v>-2.5199287101429502E-16</v>
      </c>
      <c r="AN907" s="53">
        <v>2.2204460492503101E-16</v>
      </c>
      <c r="AO907" s="53">
        <v>1.8946323716172199E-13</v>
      </c>
      <c r="AP907" s="53">
        <v>0.206419772299199</v>
      </c>
      <c r="AQ907" s="53">
        <v>4.2095381505600903E-2</v>
      </c>
      <c r="AR907" s="53">
        <v>2.23822064440916E-4</v>
      </c>
      <c r="AS907" s="53">
        <v>2.2204460492503101E-16</v>
      </c>
      <c r="AT907" s="53">
        <v>6.7693299798441603E-2</v>
      </c>
      <c r="AU907" s="53">
        <v>2.9914847759492902E-6</v>
      </c>
      <c r="AV907" s="53">
        <v>7.7995086253959895E-4</v>
      </c>
      <c r="AW907" s="53">
        <v>2.1354370728652902E-3</v>
      </c>
      <c r="AX907" s="53">
        <v>0.114532054105026</v>
      </c>
      <c r="AY907" s="53">
        <v>3.33441629878344E-4</v>
      </c>
      <c r="AZ907" s="53">
        <v>2.2204460492503101E-16</v>
      </c>
      <c r="BA907" s="53">
        <v>2.2204460492503101E-16</v>
      </c>
      <c r="BB907" s="53">
        <v>3.3551816844312798E-2</v>
      </c>
      <c r="BC907" s="53">
        <v>2.2204460492503101E-16</v>
      </c>
      <c r="BD907" s="53">
        <v>1.6230411326443699E-2</v>
      </c>
      <c r="BE907" s="53">
        <v>2.2204460492503101E-16</v>
      </c>
      <c r="BF907" s="53">
        <v>5.8443683152434498E-12</v>
      </c>
      <c r="BG907" s="53">
        <v>4.0274072396344696E-3</v>
      </c>
      <c r="BH907" s="53">
        <v>7.0335488202109596E-3</v>
      </c>
      <c r="BI907" s="53">
        <v>0.37644082043717098</v>
      </c>
      <c r="BJ907" s="53">
        <v>1.7847985819132E-13</v>
      </c>
      <c r="BK907" s="53">
        <v>0.115156593692905</v>
      </c>
      <c r="BL907" s="53">
        <v>3.0741950357539699E-6</v>
      </c>
      <c r="BN907" s="5">
        <f t="shared" si="68"/>
        <v>1</v>
      </c>
      <c r="BO907" s="5">
        <f t="shared" si="69"/>
        <v>0</v>
      </c>
      <c r="BQ907" s="5">
        <f t="shared" si="70"/>
        <v>1</v>
      </c>
      <c r="BR907" s="5">
        <f t="shared" si="71"/>
        <v>0</v>
      </c>
    </row>
    <row r="908" spans="1:70" x14ac:dyDescent="0.35">
      <c r="A908">
        <v>907</v>
      </c>
      <c r="B908" t="s">
        <v>2297</v>
      </c>
      <c r="C908">
        <v>7</v>
      </c>
      <c r="D908">
        <v>3.1</v>
      </c>
      <c r="E908">
        <v>2.8</v>
      </c>
      <c r="F908">
        <v>2.2599999999999998</v>
      </c>
      <c r="G908">
        <v>2.5</v>
      </c>
      <c r="H908">
        <v>1.1100000000000001</v>
      </c>
      <c r="I908">
        <v>44.29</v>
      </c>
      <c r="K908" t="s">
        <v>2102</v>
      </c>
      <c r="L908">
        <v>2750</v>
      </c>
      <c r="M908" t="s">
        <v>104</v>
      </c>
      <c r="N908" t="s">
        <v>1370</v>
      </c>
      <c r="O908" s="53">
        <v>3.9999999999998197E-3</v>
      </c>
      <c r="P908" s="53">
        <v>1.25333333333329E-2</v>
      </c>
      <c r="Q908" s="53">
        <v>4.4999999999998904E-3</v>
      </c>
      <c r="R908" s="53">
        <v>1.14E-2</v>
      </c>
      <c r="S908" s="53">
        <v>0.11006666666666701</v>
      </c>
      <c r="T908" s="53">
        <v>1.38785714285714E-2</v>
      </c>
      <c r="U908" s="53">
        <v>-3.07687902934006E-17</v>
      </c>
      <c r="V908" s="53">
        <v>0.1245</v>
      </c>
      <c r="W908" s="53">
        <v>-2.7366997557010099E-17</v>
      </c>
      <c r="X908" s="53">
        <v>-2.2845614289224198E-16</v>
      </c>
      <c r="Y908" s="53">
        <v>-1.9079182678183299E-16</v>
      </c>
      <c r="Z908" s="53">
        <v>-3.04062330869215E-16</v>
      </c>
      <c r="AA908" s="53">
        <v>-3.1757929619402598E-16</v>
      </c>
      <c r="AB908" s="53">
        <v>-6.9388939039072296E-17</v>
      </c>
      <c r="AC908" s="53">
        <v>-3.9447611843712603E-17</v>
      </c>
      <c r="AD908" s="53">
        <v>6.2199999999999998E-2</v>
      </c>
      <c r="AE908" s="53">
        <v>1.1666666666666199E-3</v>
      </c>
      <c r="AF908" s="53">
        <v>-9.4247526449819896E-18</v>
      </c>
      <c r="AG908" s="53">
        <v>-3.20212606430559E-17</v>
      </c>
      <c r="AH908" s="53">
        <v>2.9000000000000001E-2</v>
      </c>
      <c r="AI908" s="53">
        <v>1.33333333333309E-3</v>
      </c>
      <c r="AJ908" s="53">
        <v>0.120085714285714</v>
      </c>
      <c r="AK908" s="53">
        <v>-3.3592573167595698E-16</v>
      </c>
      <c r="AL908" s="53">
        <v>0.65672539682539699</v>
      </c>
      <c r="AM908" s="53">
        <v>-2.6090241078691199E-16</v>
      </c>
      <c r="AN908" s="53">
        <v>4.1566649125732202E-8</v>
      </c>
      <c r="AO908" s="53">
        <v>5.5712168276732999E-8</v>
      </c>
      <c r="AP908" s="53">
        <v>3.9812132042704299E-2</v>
      </c>
      <c r="AQ908" s="53">
        <v>0.21717263142755799</v>
      </c>
      <c r="AR908" s="53">
        <v>1.02842448581515E-3</v>
      </c>
      <c r="AS908" s="53">
        <v>2.2204460492503101E-16</v>
      </c>
      <c r="AT908" s="53">
        <v>3.4129140962566701E-3</v>
      </c>
      <c r="AU908" s="53">
        <v>3.7349983249559401E-4</v>
      </c>
      <c r="AV908" s="53">
        <v>9.7521240244180397E-3</v>
      </c>
      <c r="AW908" s="53">
        <v>4.8487689963448703E-2</v>
      </c>
      <c r="AX908" s="53">
        <v>1.4245253009543099E-3</v>
      </c>
      <c r="AY908" s="53">
        <v>4.8096300062796297E-2</v>
      </c>
      <c r="AZ908" s="53">
        <v>2.2204460492503101E-16</v>
      </c>
      <c r="BA908" s="53">
        <v>2.2204460492503101E-16</v>
      </c>
      <c r="BB908" s="53">
        <v>4.1080119483111299E-2</v>
      </c>
      <c r="BC908" s="53">
        <v>2.2204460492503101E-16</v>
      </c>
      <c r="BD908" s="53">
        <v>4.1974466219773E-3</v>
      </c>
      <c r="BE908" s="53">
        <v>2.6929588539171102E-13</v>
      </c>
      <c r="BF908" s="53">
        <v>2.2204460492503101E-16</v>
      </c>
      <c r="BG908" s="53">
        <v>1.35199945974759E-3</v>
      </c>
      <c r="BH908" s="53">
        <v>8.8585704156741399E-2</v>
      </c>
      <c r="BI908" s="53">
        <v>8.6264105224880094E-2</v>
      </c>
      <c r="BJ908" s="53">
        <v>2.21635697741148E-8</v>
      </c>
      <c r="BK908" s="53">
        <v>0.25708908037711098</v>
      </c>
      <c r="BL908" s="53">
        <v>1.12226552925078E-9</v>
      </c>
      <c r="BN908" s="5">
        <f t="shared" si="68"/>
        <v>0</v>
      </c>
      <c r="BO908" s="5">
        <f t="shared" si="69"/>
        <v>0</v>
      </c>
      <c r="BQ908" s="5">
        <f t="shared" si="70"/>
        <v>1</v>
      </c>
      <c r="BR908" s="5">
        <f t="shared" si="71"/>
        <v>0</v>
      </c>
    </row>
    <row r="909" spans="1:70" x14ac:dyDescent="0.35">
      <c r="A909">
        <v>908</v>
      </c>
      <c r="B909" t="s">
        <v>2298</v>
      </c>
      <c r="C909">
        <v>7.8</v>
      </c>
      <c r="D909">
        <v>3.2</v>
      </c>
      <c r="E909">
        <v>3.2</v>
      </c>
      <c r="F909">
        <v>2.44</v>
      </c>
      <c r="G909">
        <v>2.44</v>
      </c>
      <c r="H909">
        <v>1</v>
      </c>
      <c r="I909">
        <v>41.03</v>
      </c>
      <c r="K909" t="s">
        <v>2102</v>
      </c>
      <c r="L909">
        <v>2750</v>
      </c>
      <c r="M909" t="s">
        <v>104</v>
      </c>
      <c r="N909" t="s">
        <v>1370</v>
      </c>
      <c r="O909" s="53">
        <v>8.9999999999998293E-3</v>
      </c>
      <c r="P909" s="53">
        <v>9.0799999999999895E-2</v>
      </c>
      <c r="Q909" s="53">
        <v>-1.5565326805244701E-16</v>
      </c>
      <c r="R909" s="53">
        <v>0.12366666666666699</v>
      </c>
      <c r="S909" s="53">
        <v>0.122333333333333</v>
      </c>
      <c r="T909" s="53">
        <v>1.04666666666667E-2</v>
      </c>
      <c r="U909" s="53">
        <v>-3.0871138978483301E-17</v>
      </c>
      <c r="V909" s="53">
        <v>0.47163333333333302</v>
      </c>
      <c r="W909" s="53">
        <v>1.33333333333333E-3</v>
      </c>
      <c r="X909" s="53">
        <v>9.999999999997821E-4</v>
      </c>
      <c r="Y909" s="53">
        <v>-1.5487611193520899E-16</v>
      </c>
      <c r="Z909" s="53">
        <v>-3.0300761899582099E-16</v>
      </c>
      <c r="AA909" s="53">
        <v>5.2766666666666601E-2</v>
      </c>
      <c r="AB909" s="53">
        <v>3.41333333333333E-2</v>
      </c>
      <c r="AC909" s="53">
        <v>-3.6941803782664103E-17</v>
      </c>
      <c r="AD909" s="53">
        <v>0.22043333333333301</v>
      </c>
      <c r="AE909" s="53">
        <v>1.7133333333333299E-2</v>
      </c>
      <c r="AF909" s="53">
        <v>-9.4334262623618796E-18</v>
      </c>
      <c r="AG909" s="53">
        <v>-3.1700336800000199E-17</v>
      </c>
      <c r="AH909" s="53">
        <v>5.3499999999999999E-2</v>
      </c>
      <c r="AI909" s="53">
        <v>2.3033333333333302E-2</v>
      </c>
      <c r="AJ909" s="53">
        <v>2.8099999999999899E-2</v>
      </c>
      <c r="AK909" s="53">
        <v>-3.3500979768064099E-16</v>
      </c>
      <c r="AL909" s="53">
        <v>1.10999999999997E-2</v>
      </c>
      <c r="AM909" s="53">
        <v>-2.6124935548210699E-16</v>
      </c>
      <c r="AN909" s="53">
        <v>5.65490479874729E-11</v>
      </c>
      <c r="AO909" s="53">
        <v>4.0708155551400798E-13</v>
      </c>
      <c r="AP909" s="53">
        <v>2.9762852281160698E-3</v>
      </c>
      <c r="AQ909" s="53">
        <v>0.60913851311470302</v>
      </c>
      <c r="AR909" s="53">
        <v>6.2678137308690004E-3</v>
      </c>
      <c r="AS909" s="53">
        <v>2.2204460492503101E-16</v>
      </c>
      <c r="AT909" s="53">
        <v>1.8612698151440201E-2</v>
      </c>
      <c r="AU909" s="53">
        <v>5.3598015677509796E-6</v>
      </c>
      <c r="AV909" s="53">
        <v>1.73308386223733E-2</v>
      </c>
      <c r="AW909" s="53">
        <v>1.04680405033062E-2</v>
      </c>
      <c r="AX909" s="53">
        <v>1.7282145633938199E-2</v>
      </c>
      <c r="AY909" s="53">
        <v>7.2061388375511404E-3</v>
      </c>
      <c r="AZ909" s="53">
        <v>2.2204460492503101E-16</v>
      </c>
      <c r="BA909" s="53">
        <v>2.2204460492503101E-16</v>
      </c>
      <c r="BB909" s="53">
        <v>0.16645004885727599</v>
      </c>
      <c r="BC909" s="53">
        <v>2.2204460492503101E-16</v>
      </c>
      <c r="BD909" s="53">
        <v>2.7202613228978999E-2</v>
      </c>
      <c r="BE909" s="53">
        <v>2.2204460492503101E-16</v>
      </c>
      <c r="BF909" s="53">
        <v>2.1892078809663799E-8</v>
      </c>
      <c r="BG909" s="53">
        <v>2.5438499873476998E-4</v>
      </c>
      <c r="BH909" s="53">
        <v>1.058026666205E-2</v>
      </c>
      <c r="BI909" s="53">
        <v>8.2474312162560903E-2</v>
      </c>
      <c r="BJ909" s="53">
        <v>3.1228532816465201E-10</v>
      </c>
      <c r="BK909" s="53">
        <v>0.18542165776922201</v>
      </c>
      <c r="BL909" s="53">
        <v>2.5157418036635799E-8</v>
      </c>
      <c r="BN909" s="5">
        <f t="shared" si="68"/>
        <v>0</v>
      </c>
      <c r="BO909" s="5">
        <f t="shared" si="69"/>
        <v>0</v>
      </c>
      <c r="BQ909" s="5">
        <f t="shared" si="70"/>
        <v>0</v>
      </c>
      <c r="BR909" s="5">
        <f t="shared" si="71"/>
        <v>1</v>
      </c>
    </row>
    <row r="910" spans="1:70" x14ac:dyDescent="0.35">
      <c r="A910">
        <v>909</v>
      </c>
      <c r="B910" t="s">
        <v>2299</v>
      </c>
      <c r="C910">
        <v>8</v>
      </c>
      <c r="D910">
        <v>2.8</v>
      </c>
      <c r="E910">
        <v>2.5</v>
      </c>
      <c r="F910">
        <v>2.86</v>
      </c>
      <c r="G910">
        <v>3.2</v>
      </c>
      <c r="H910">
        <v>1.1200000000000001</v>
      </c>
      <c r="I910">
        <v>35</v>
      </c>
      <c r="K910" t="s">
        <v>2102</v>
      </c>
      <c r="L910">
        <v>2750</v>
      </c>
      <c r="M910" t="s">
        <v>104</v>
      </c>
      <c r="N910" t="s">
        <v>1370</v>
      </c>
      <c r="O910" s="53">
        <v>-1.7247314687551801E-16</v>
      </c>
      <c r="P910" s="53">
        <v>-6.7051919572236303E-16</v>
      </c>
      <c r="Q910" s="53">
        <v>2.6666666666665399E-3</v>
      </c>
      <c r="R910" s="53">
        <v>-8.9372953482325095E-17</v>
      </c>
      <c r="S910" s="53">
        <v>0.81459999999999999</v>
      </c>
      <c r="T910" s="53">
        <v>0.20880000000000001</v>
      </c>
      <c r="U910" s="53">
        <v>3.46666666666665E-3</v>
      </c>
      <c r="V910" s="53">
        <v>5.8099999999999999E-2</v>
      </c>
      <c r="W910" s="53">
        <v>-2.62290189567693E-17</v>
      </c>
      <c r="X910" s="53">
        <v>1.9999999999997702E-3</v>
      </c>
      <c r="Y910" s="53">
        <v>-1.8351986597053801E-16</v>
      </c>
      <c r="Z910" s="53">
        <v>-3.0409008644483002E-16</v>
      </c>
      <c r="AA910" s="53">
        <v>8.4433333333333305E-2</v>
      </c>
      <c r="AB910" s="53">
        <v>2.79999999999999E-3</v>
      </c>
      <c r="AC910" s="53">
        <v>-2.07091288562111E-17</v>
      </c>
      <c r="AD910" s="53">
        <v>-1.4988010832439599E-16</v>
      </c>
      <c r="AE910" s="53">
        <v>-3.6776137690708303E-17</v>
      </c>
      <c r="AF910" s="53">
        <v>-9.3362817477071798E-18</v>
      </c>
      <c r="AG910" s="53">
        <v>-3.1854727189362102E-17</v>
      </c>
      <c r="AH910" s="53">
        <v>-1.05859765398009E-16</v>
      </c>
      <c r="AI910" s="53">
        <v>-3.8721803541363899E-16</v>
      </c>
      <c r="AJ910" s="53">
        <v>0.74590000000000001</v>
      </c>
      <c r="AK910" s="53">
        <v>-3.40755201833076E-16</v>
      </c>
      <c r="AL910" s="53">
        <v>-2.8799185258776599E-16</v>
      </c>
      <c r="AM910" s="53">
        <v>-2.4509561047381099E-16</v>
      </c>
      <c r="AN910" s="53">
        <v>2.2204460492503101E-16</v>
      </c>
      <c r="AO910" s="53">
        <v>2.2204460492503101E-16</v>
      </c>
      <c r="AP910" s="53">
        <v>0.27626858502415302</v>
      </c>
      <c r="AQ910" s="53">
        <v>1.09500755269915E-3</v>
      </c>
      <c r="AR910" s="53">
        <v>1.43867306327986E-6</v>
      </c>
      <c r="AS910" s="53">
        <v>2.2204460492503101E-16</v>
      </c>
      <c r="AT910" s="53">
        <v>0.47209066185285598</v>
      </c>
      <c r="AU910" s="53">
        <v>7.8129935743154403E-8</v>
      </c>
      <c r="AV910" s="53">
        <v>1.80063556470947E-7</v>
      </c>
      <c r="AW910" s="53">
        <v>8.4570251598014803E-6</v>
      </c>
      <c r="AX910" s="53">
        <v>0.455438503571922</v>
      </c>
      <c r="AY910" s="53">
        <v>4.7262784058826197E-9</v>
      </c>
      <c r="AZ910" s="53">
        <v>2.2204460492503101E-16</v>
      </c>
      <c r="BA910" s="53">
        <v>2.2204460492503101E-16</v>
      </c>
      <c r="BB910" s="53">
        <v>3.8553804551967998E-4</v>
      </c>
      <c r="BC910" s="53">
        <v>2.2204460492503101E-16</v>
      </c>
      <c r="BD910" s="53">
        <v>6.3069741274940805E-2</v>
      </c>
      <c r="BE910" s="53">
        <v>2.2204460492503101E-16</v>
      </c>
      <c r="BF910" s="53">
        <v>1.10128880129869E-9</v>
      </c>
      <c r="BG910" s="53">
        <v>4.6297786786188098E-3</v>
      </c>
      <c r="BH910" s="53">
        <v>1.08486871226455E-4</v>
      </c>
      <c r="BI910" s="53">
        <v>0.47499452303280398</v>
      </c>
      <c r="BJ910" s="53">
        <v>2.2204460492503101E-16</v>
      </c>
      <c r="BK910" s="53">
        <v>1.30473299405457E-2</v>
      </c>
      <c r="BL910" s="53">
        <v>1.6123730797290201E-3</v>
      </c>
      <c r="BN910" s="5">
        <f t="shared" si="68"/>
        <v>2</v>
      </c>
      <c r="BO910" s="5">
        <f t="shared" si="69"/>
        <v>0</v>
      </c>
      <c r="BQ910" s="5">
        <f t="shared" si="70"/>
        <v>2</v>
      </c>
      <c r="BR910" s="5">
        <f t="shared" si="71"/>
        <v>0</v>
      </c>
    </row>
    <row r="911" spans="1:70" x14ac:dyDescent="0.35">
      <c r="A911">
        <v>910</v>
      </c>
      <c r="B911" t="s">
        <v>2300</v>
      </c>
      <c r="C911">
        <v>7.1</v>
      </c>
      <c r="D911">
        <v>3.3</v>
      </c>
      <c r="E911">
        <v>2.6</v>
      </c>
      <c r="F911">
        <v>2.15</v>
      </c>
      <c r="G911">
        <v>2.73</v>
      </c>
      <c r="H911">
        <v>1.27</v>
      </c>
      <c r="I911">
        <v>46.48</v>
      </c>
      <c r="K911" t="s">
        <v>2102</v>
      </c>
      <c r="L911">
        <v>2750</v>
      </c>
      <c r="M911" t="s">
        <v>104</v>
      </c>
      <c r="N911" t="s">
        <v>1370</v>
      </c>
      <c r="O911" s="53">
        <v>4.9999999999984302E-4</v>
      </c>
      <c r="P911" s="53">
        <v>5.19333333333332E-2</v>
      </c>
      <c r="Q911" s="53">
        <v>1.9999999999998699E-3</v>
      </c>
      <c r="R911" s="53">
        <v>6.8500000000000005E-2</v>
      </c>
      <c r="S911" s="53">
        <v>0.28010000000000002</v>
      </c>
      <c r="T911" s="53">
        <v>8.1777777777777803E-3</v>
      </c>
      <c r="U911" s="53">
        <v>-2.9995103623115003E-17</v>
      </c>
      <c r="V911" s="53">
        <v>4.8133333333333299E-2</v>
      </c>
      <c r="W911" s="53">
        <v>-2.7505775435088299E-17</v>
      </c>
      <c r="X911" s="53">
        <v>-2.3145374505873001E-16</v>
      </c>
      <c r="Y911" s="53">
        <v>-1.8973711490843899E-16</v>
      </c>
      <c r="Z911" s="53">
        <v>-2.9898306053155501E-16</v>
      </c>
      <c r="AA911" s="53">
        <v>2.62333333333333E-2</v>
      </c>
      <c r="AB911" s="53">
        <v>3.0333333333332001E-3</v>
      </c>
      <c r="AC911" s="53">
        <v>-3.09812939192078E-17</v>
      </c>
      <c r="AD911" s="53">
        <v>4.0800000000000003E-2</v>
      </c>
      <c r="AE911" s="53">
        <v>1.06666666666666E-2</v>
      </c>
      <c r="AF911" s="53">
        <v>-9.2287288921966096E-18</v>
      </c>
      <c r="AG911" s="53">
        <v>-3.2022995366531897E-17</v>
      </c>
      <c r="AH911" s="53">
        <v>0.16673333333333301</v>
      </c>
      <c r="AI911" s="53">
        <v>6.3533333333333303E-2</v>
      </c>
      <c r="AJ911" s="53">
        <v>0.38333333333333303</v>
      </c>
      <c r="AK911" s="53">
        <v>-3.3101299479198998E-16</v>
      </c>
      <c r="AL911" s="53">
        <v>0.12130000000000001</v>
      </c>
      <c r="AM911" s="53">
        <v>-2.5650315205183501E-16</v>
      </c>
      <c r="AN911" s="53">
        <v>7.3985665599920603E-9</v>
      </c>
      <c r="AO911" s="53">
        <v>6.47329687463347E-5</v>
      </c>
      <c r="AP911" s="53">
        <v>0.258777221443109</v>
      </c>
      <c r="AQ911" s="53">
        <v>4.1077327330586999E-3</v>
      </c>
      <c r="AR911" s="53">
        <v>1.6403933810505501E-4</v>
      </c>
      <c r="AS911" s="53">
        <v>2.2204460492503101E-16</v>
      </c>
      <c r="AT911" s="53">
        <v>4.7604039142760003E-3</v>
      </c>
      <c r="AU911" s="53">
        <v>1.2603888782433499E-4</v>
      </c>
      <c r="AV911" s="53">
        <v>3.79489410224386E-2</v>
      </c>
      <c r="AW911" s="53">
        <v>7.6547928377637006E-2</v>
      </c>
      <c r="AX911" s="53">
        <v>1.6154621749614901E-4</v>
      </c>
      <c r="AY911" s="53">
        <v>8.1972767364121596E-2</v>
      </c>
      <c r="AZ911" s="53">
        <v>2.2204460492503101E-16</v>
      </c>
      <c r="BA911" s="53">
        <v>2.2204460492503101E-16</v>
      </c>
      <c r="BB911" s="53">
        <v>2.28257714076976E-2</v>
      </c>
      <c r="BC911" s="53">
        <v>2.2204460492503101E-16</v>
      </c>
      <c r="BD911" s="53">
        <v>6.5348665392962095E-4</v>
      </c>
      <c r="BE911" s="53">
        <v>4.4059354897779204E-9</v>
      </c>
      <c r="BF911" s="53">
        <v>2.2204460492503101E-16</v>
      </c>
      <c r="BG911" s="53">
        <v>6.4000622384660904E-3</v>
      </c>
      <c r="BH911" s="53">
        <v>0.21989094107653101</v>
      </c>
      <c r="BI911" s="53">
        <v>0.32658398098959301</v>
      </c>
      <c r="BJ911" s="53">
        <v>3.9782657197497802E-10</v>
      </c>
      <c r="BK911" s="53">
        <v>0.117751988840441</v>
      </c>
      <c r="BL911" s="53">
        <v>8.2947953000139997E-11</v>
      </c>
      <c r="BN911" s="5">
        <f t="shared" si="68"/>
        <v>0</v>
      </c>
      <c r="BO911" s="5">
        <f t="shared" si="69"/>
        <v>0</v>
      </c>
      <c r="BQ911" s="5">
        <f t="shared" si="70"/>
        <v>0</v>
      </c>
      <c r="BR911" s="5">
        <f t="shared" si="71"/>
        <v>0</v>
      </c>
    </row>
    <row r="912" spans="1:70" x14ac:dyDescent="0.35">
      <c r="A912">
        <v>911</v>
      </c>
      <c r="B912" t="s">
        <v>2301</v>
      </c>
      <c r="C912">
        <v>7.4</v>
      </c>
      <c r="D912">
        <v>3.3</v>
      </c>
      <c r="E912">
        <v>2.6</v>
      </c>
      <c r="F912">
        <v>2.2400000000000002</v>
      </c>
      <c r="G912">
        <v>2.85</v>
      </c>
      <c r="H912">
        <v>1.27</v>
      </c>
      <c r="I912">
        <v>44.59</v>
      </c>
      <c r="K912" t="s">
        <v>2102</v>
      </c>
      <c r="L912">
        <v>2750</v>
      </c>
      <c r="M912" t="s">
        <v>104</v>
      </c>
      <c r="N912" t="s">
        <v>1370</v>
      </c>
      <c r="O912" s="53">
        <v>4.9999999999984302E-4</v>
      </c>
      <c r="P912" s="53">
        <v>5.9999999999996497E-3</v>
      </c>
      <c r="Q912" s="53">
        <v>-1.24511512211711E-16</v>
      </c>
      <c r="R912" s="53">
        <v>5.1999999999999599E-3</v>
      </c>
      <c r="S912" s="53">
        <v>0.42756666666666698</v>
      </c>
      <c r="T912" s="53">
        <v>4.9999999999997703E-4</v>
      </c>
      <c r="U912" s="53">
        <v>4.8666666666666598E-3</v>
      </c>
      <c r="V912" s="53">
        <v>1.21E-2</v>
      </c>
      <c r="W912" s="53">
        <v>-2.7366997557010099E-17</v>
      </c>
      <c r="X912" s="53">
        <v>-2.3145374505873001E-16</v>
      </c>
      <c r="Y912" s="53">
        <v>-1.8957058145474499E-16</v>
      </c>
      <c r="Z912" s="53">
        <v>-2.9898306053155501E-16</v>
      </c>
      <c r="AA912" s="53">
        <v>0.1749</v>
      </c>
      <c r="AB912" s="53">
        <v>1.6899999999999998E-2</v>
      </c>
      <c r="AC912" s="53">
        <v>-3.0674247863959899E-17</v>
      </c>
      <c r="AD912" s="53">
        <v>5.8666666666665999E-3</v>
      </c>
      <c r="AE912" s="53">
        <v>-5.2430282337922999E-17</v>
      </c>
      <c r="AF912" s="53">
        <v>-9.42648736845797E-18</v>
      </c>
      <c r="AG912" s="53">
        <v>-3.2012587025675999E-17</v>
      </c>
      <c r="AH912" s="53">
        <v>0.12959999999999999</v>
      </c>
      <c r="AI912" s="53">
        <v>0.12316666666666699</v>
      </c>
      <c r="AJ912" s="53">
        <v>0.692566666666667</v>
      </c>
      <c r="AK912" s="53">
        <v>1.9999999999996501E-3</v>
      </c>
      <c r="AL912" s="53">
        <v>1.0399999999999699E-2</v>
      </c>
      <c r="AM912" s="53">
        <v>-2.4925894681615499E-16</v>
      </c>
      <c r="AN912" s="53">
        <v>4.1489464807810399E-11</v>
      </c>
      <c r="AO912" s="53">
        <v>2.1781852172385501E-6</v>
      </c>
      <c r="AP912" s="53">
        <v>0.51176423875869803</v>
      </c>
      <c r="AQ912" s="53">
        <v>7.4217383631240696E-3</v>
      </c>
      <c r="AR912" s="53">
        <v>7.1595111299360605E-5</v>
      </c>
      <c r="AS912" s="53">
        <v>2.2204460492503101E-16</v>
      </c>
      <c r="AT912" s="53">
        <v>1.53653597468296E-2</v>
      </c>
      <c r="AU912" s="53">
        <v>2.5925025345026499E-5</v>
      </c>
      <c r="AV912" s="53">
        <v>2.10407203345232E-2</v>
      </c>
      <c r="AW912" s="53">
        <v>2.45998518421272E-2</v>
      </c>
      <c r="AX912" s="53">
        <v>2.23712837105459E-3</v>
      </c>
      <c r="AY912" s="53">
        <v>3.6604663017137197E-2</v>
      </c>
      <c r="AZ912" s="53">
        <v>2.2204460492503101E-16</v>
      </c>
      <c r="BA912" s="53">
        <v>2.2204460492503101E-16</v>
      </c>
      <c r="BB912" s="53">
        <v>3.2179946590415398E-2</v>
      </c>
      <c r="BC912" s="53">
        <v>2.2204460492503101E-16</v>
      </c>
      <c r="BD912" s="53">
        <v>1.3108134384678301E-3</v>
      </c>
      <c r="BE912" s="53">
        <v>1.13752057469182E-10</v>
      </c>
      <c r="BF912" s="53">
        <v>2.2204460492503101E-16</v>
      </c>
      <c r="BG912" s="53">
        <v>7.8624913481234703E-3</v>
      </c>
      <c r="BH912" s="53">
        <v>0.109132036908728</v>
      </c>
      <c r="BI912" s="53">
        <v>0.64226686270701405</v>
      </c>
      <c r="BJ912" s="53">
        <v>4.8437321489118702E-12</v>
      </c>
      <c r="BK912" s="53">
        <v>0.109571784842817</v>
      </c>
      <c r="BL912" s="53">
        <v>3.09316971272599E-9</v>
      </c>
      <c r="BN912" s="5">
        <f t="shared" si="68"/>
        <v>0</v>
      </c>
      <c r="BO912" s="5">
        <f t="shared" si="69"/>
        <v>0</v>
      </c>
      <c r="BQ912" s="5">
        <f t="shared" si="70"/>
        <v>1</v>
      </c>
      <c r="BR912" s="5">
        <f t="shared" si="71"/>
        <v>2</v>
      </c>
    </row>
    <row r="913" spans="1:70" x14ac:dyDescent="0.35">
      <c r="A913">
        <v>912</v>
      </c>
      <c r="B913" t="s">
        <v>2302</v>
      </c>
      <c r="C913">
        <v>7.4</v>
      </c>
      <c r="D913">
        <v>3.1</v>
      </c>
      <c r="E913">
        <v>2.5</v>
      </c>
      <c r="F913">
        <v>2.39</v>
      </c>
      <c r="G913">
        <v>2.96</v>
      </c>
      <c r="H913">
        <v>1.24</v>
      </c>
      <c r="I913">
        <v>41.89</v>
      </c>
      <c r="K913" t="s">
        <v>2102</v>
      </c>
      <c r="L913">
        <v>2750</v>
      </c>
      <c r="M913" t="s">
        <v>104</v>
      </c>
      <c r="N913" t="s">
        <v>1370</v>
      </c>
      <c r="O913" s="53">
        <v>-1.7169599075827999E-16</v>
      </c>
      <c r="P913" s="53">
        <v>7.9999999999954196E-4</v>
      </c>
      <c r="Q913" s="53">
        <v>-1.18960397088586E-16</v>
      </c>
      <c r="R913" s="53">
        <v>-5.2929882699004302E-17</v>
      </c>
      <c r="S913" s="53">
        <v>0.81930000000000003</v>
      </c>
      <c r="T913" s="53">
        <v>4.9999999999997995E-4</v>
      </c>
      <c r="U913" s="53">
        <v>-2.4598378889351099E-17</v>
      </c>
      <c r="V913" s="53">
        <v>1.79666666666666E-2</v>
      </c>
      <c r="W913" s="53">
        <v>-2.77278200400133E-17</v>
      </c>
      <c r="X913" s="53">
        <v>-2.3289703499074202E-16</v>
      </c>
      <c r="Y913" s="53">
        <v>-1.9151347174784001E-16</v>
      </c>
      <c r="Z913" s="53">
        <v>-3.0353497493251799E-16</v>
      </c>
      <c r="AA913" s="53">
        <v>0.2122</v>
      </c>
      <c r="AB913" s="53">
        <v>-4.9182879990894398E-17</v>
      </c>
      <c r="AC913" s="53">
        <v>-3.13499226578529E-17</v>
      </c>
      <c r="AD913" s="53">
        <v>2.81E-2</v>
      </c>
      <c r="AE913" s="53">
        <v>-5.11674036474119E-17</v>
      </c>
      <c r="AF913" s="53">
        <v>-9.3640373233227995E-18</v>
      </c>
      <c r="AG913" s="53">
        <v>-3.1901564723213502E-17</v>
      </c>
      <c r="AH913" s="53">
        <v>-1.1307621505807199E-16</v>
      </c>
      <c r="AI913" s="53">
        <v>-3.54716256367737E-16</v>
      </c>
      <c r="AJ913" s="53">
        <v>0.88190000000000002</v>
      </c>
      <c r="AK913" s="53">
        <v>-3.3581470937349398E-16</v>
      </c>
      <c r="AL913" s="53">
        <v>3.6999999999997599E-3</v>
      </c>
      <c r="AM913" s="53">
        <v>9.3333333333330808E-3</v>
      </c>
      <c r="AN913" s="53">
        <v>1.5738808762175699E-13</v>
      </c>
      <c r="AO913" s="53">
        <v>7.3289116454822503E-9</v>
      </c>
      <c r="AP913" s="53">
        <v>0.70580287386976903</v>
      </c>
      <c r="AQ913" s="53">
        <v>3.2960660995290499E-2</v>
      </c>
      <c r="AR913" s="53">
        <v>1.5993756357589201E-5</v>
      </c>
      <c r="AS913" s="53">
        <v>2.2204460492503101E-16</v>
      </c>
      <c r="AT913" s="53">
        <v>2.60129823174296E-2</v>
      </c>
      <c r="AU913" s="53">
        <v>1.1240175755984799E-5</v>
      </c>
      <c r="AV913" s="53">
        <v>7.1519655486110701E-4</v>
      </c>
      <c r="AW913" s="53">
        <v>3.4409083053755399E-3</v>
      </c>
      <c r="AX913" s="53">
        <v>1.0227914124022099E-2</v>
      </c>
      <c r="AY913" s="53">
        <v>1.8581044134355401E-3</v>
      </c>
      <c r="AZ913" s="53">
        <v>2.2204460492503101E-16</v>
      </c>
      <c r="BA913" s="53">
        <v>2.2204460492503101E-16</v>
      </c>
      <c r="BB913" s="53">
        <v>1.8629297443839399E-2</v>
      </c>
      <c r="BC913" s="53">
        <v>2.2204460492503101E-16</v>
      </c>
      <c r="BD913" s="53">
        <v>3.4867639888873599E-3</v>
      </c>
      <c r="BE913" s="53">
        <v>2.2204460492503101E-16</v>
      </c>
      <c r="BF913" s="53">
        <v>2.2204460492503101E-16</v>
      </c>
      <c r="BG913" s="53">
        <v>8.0528778571566807E-3</v>
      </c>
      <c r="BH913" s="53">
        <v>3.2202191289834897E-2</v>
      </c>
      <c r="BI913" s="53">
        <v>0.80424310057190995</v>
      </c>
      <c r="BJ913" s="53">
        <v>1.1443003801391301E-13</v>
      </c>
      <c r="BK913" s="53">
        <v>0.10379965949778901</v>
      </c>
      <c r="BL913" s="53">
        <v>1.7044554096739399E-7</v>
      </c>
      <c r="BN913" s="5">
        <f t="shared" si="68"/>
        <v>2</v>
      </c>
      <c r="BO913" s="5">
        <f t="shared" si="69"/>
        <v>2</v>
      </c>
      <c r="BQ913" s="5">
        <f t="shared" si="70"/>
        <v>2</v>
      </c>
      <c r="BR913" s="5">
        <f t="shared" si="71"/>
        <v>2</v>
      </c>
    </row>
    <row r="914" spans="1:70" x14ac:dyDescent="0.35">
      <c r="A914">
        <v>913</v>
      </c>
      <c r="B914" t="s">
        <v>2303</v>
      </c>
      <c r="C914">
        <v>6.8</v>
      </c>
      <c r="D914">
        <v>2.9</v>
      </c>
      <c r="E914">
        <v>2.4</v>
      </c>
      <c r="F914">
        <v>2.34</v>
      </c>
      <c r="G914">
        <v>2.83</v>
      </c>
      <c r="H914">
        <v>1.21</v>
      </c>
      <c r="I914">
        <v>42.65</v>
      </c>
      <c r="K914" t="s">
        <v>2102</v>
      </c>
      <c r="L914">
        <v>2750</v>
      </c>
      <c r="M914" t="s">
        <v>104</v>
      </c>
      <c r="N914" t="s">
        <v>1370</v>
      </c>
      <c r="O914" s="53">
        <v>-1.7286172493413699E-16</v>
      </c>
      <c r="P914" s="53">
        <v>-5.29520871594968E-16</v>
      </c>
      <c r="Q914" s="53">
        <v>-1.2079226507921699E-16</v>
      </c>
      <c r="R914" s="53">
        <v>1.3333333333333299E-2</v>
      </c>
      <c r="S914" s="53">
        <v>0.48166666666666702</v>
      </c>
      <c r="T914" s="53">
        <v>1.81666666666666E-3</v>
      </c>
      <c r="U914" s="53">
        <v>-2.93497864900516E-17</v>
      </c>
      <c r="V914" s="53">
        <v>0.18183333333333301</v>
      </c>
      <c r="W914" s="53">
        <v>-2.7644553313166401E-17</v>
      </c>
      <c r="X914" s="53">
        <v>-2.3195334541981101E-16</v>
      </c>
      <c r="Y914" s="53">
        <v>-1.93067783982315E-16</v>
      </c>
      <c r="Z914" s="53">
        <v>-3.04062330869215E-16</v>
      </c>
      <c r="AA914" s="53">
        <v>0.120466666666667</v>
      </c>
      <c r="AB914" s="53">
        <v>-5.5538906806873502E-17</v>
      </c>
      <c r="AC914" s="53">
        <v>-3.1398494915180199E-17</v>
      </c>
      <c r="AD914" s="53">
        <v>4.9999999999978295E-4</v>
      </c>
      <c r="AE914" s="53">
        <v>-4.9960036108132002E-17</v>
      </c>
      <c r="AF914" s="53">
        <v>-9.3154650659954497E-18</v>
      </c>
      <c r="AG914" s="53">
        <v>-3.19275855753531E-17</v>
      </c>
      <c r="AH914" s="53">
        <v>5.4999999999998904E-3</v>
      </c>
      <c r="AI914" s="53">
        <v>9.9999999999967693E-4</v>
      </c>
      <c r="AJ914" s="53">
        <v>0.68066666666666698</v>
      </c>
      <c r="AK914" s="53">
        <v>-3.3104075036760599E-16</v>
      </c>
      <c r="AL914" s="53">
        <v>7.2395238095238096E-2</v>
      </c>
      <c r="AM914" s="53">
        <v>1.9999999999997702E-3</v>
      </c>
      <c r="AN914" s="53">
        <v>4.35562578850009E-11</v>
      </c>
      <c r="AO914" s="53">
        <v>2.7779765197497798E-7</v>
      </c>
      <c r="AP914" s="53">
        <v>0.68596734150859096</v>
      </c>
      <c r="AQ914" s="53">
        <v>0.35095761939190401</v>
      </c>
      <c r="AR914" s="53">
        <v>2.00336277048899E-5</v>
      </c>
      <c r="AS914" s="53">
        <v>2.2204460492503101E-16</v>
      </c>
      <c r="AT914" s="53">
        <v>3.85491106915271E-3</v>
      </c>
      <c r="AU914" s="53">
        <v>1.9426920834289001E-4</v>
      </c>
      <c r="AV914" s="53">
        <v>2.0299823679753701E-4</v>
      </c>
      <c r="AW914" s="53">
        <v>7.5911496546927299E-3</v>
      </c>
      <c r="AX914" s="53">
        <v>1.1149430515127201E-3</v>
      </c>
      <c r="AY914" s="53">
        <v>5.4192735364700104E-3</v>
      </c>
      <c r="AZ914" s="53">
        <v>2.2204460492503101E-16</v>
      </c>
      <c r="BA914" s="53">
        <v>2.2204460492503101E-16</v>
      </c>
      <c r="BB914" s="53">
        <v>1.8761449010510901E-2</v>
      </c>
      <c r="BC914" s="53">
        <v>2.2204460492503101E-16</v>
      </c>
      <c r="BD914" s="53">
        <v>2.7464246226959802E-3</v>
      </c>
      <c r="BE914" s="53">
        <v>1.9036162549760999E-13</v>
      </c>
      <c r="BF914" s="53">
        <v>2.2204460492503101E-16</v>
      </c>
      <c r="BG914" s="53">
        <v>6.3892513839646902E-3</v>
      </c>
      <c r="BH914" s="53">
        <v>8.1097270523471099E-2</v>
      </c>
      <c r="BI914" s="53">
        <v>0.69786904969720298</v>
      </c>
      <c r="BJ914" s="53">
        <v>3.8024711663044198E-11</v>
      </c>
      <c r="BK914" s="53">
        <v>0.21756519221196999</v>
      </c>
      <c r="BL914" s="53">
        <v>2.9672713792644302E-8</v>
      </c>
      <c r="BN914" s="5">
        <f t="shared" si="68"/>
        <v>0</v>
      </c>
      <c r="BO914" s="5">
        <f t="shared" si="69"/>
        <v>0</v>
      </c>
      <c r="BQ914" s="5">
        <f t="shared" si="70"/>
        <v>1</v>
      </c>
      <c r="BR914" s="5">
        <f t="shared" si="71"/>
        <v>2</v>
      </c>
    </row>
    <row r="915" spans="1:70" x14ac:dyDescent="0.35">
      <c r="A915">
        <v>914</v>
      </c>
      <c r="B915" t="s">
        <v>2304</v>
      </c>
      <c r="C915">
        <v>7.3</v>
      </c>
      <c r="D915">
        <v>3.2</v>
      </c>
      <c r="E915">
        <v>2.7</v>
      </c>
      <c r="F915">
        <v>2.2799999999999998</v>
      </c>
      <c r="G915">
        <v>2.7</v>
      </c>
      <c r="H915">
        <v>1.19</v>
      </c>
      <c r="I915">
        <v>43.84</v>
      </c>
      <c r="K915" t="s">
        <v>2102</v>
      </c>
      <c r="L915">
        <v>2750</v>
      </c>
      <c r="M915" t="s">
        <v>104</v>
      </c>
      <c r="N915" t="s">
        <v>1370</v>
      </c>
      <c r="O915" s="53">
        <v>6.3999999999999396E-3</v>
      </c>
      <c r="P915" s="53">
        <v>9.9999999999960906E-4</v>
      </c>
      <c r="Q915" s="53">
        <v>7.9999999999987199E-4</v>
      </c>
      <c r="R915" s="53">
        <v>2.8666666666666701E-2</v>
      </c>
      <c r="S915" s="53">
        <v>0.44676666666666698</v>
      </c>
      <c r="T915" s="53">
        <v>5.0606349206349197E-2</v>
      </c>
      <c r="U915" s="53">
        <v>-2.9622138075780002E-17</v>
      </c>
      <c r="V915" s="53">
        <v>2.4966666666666699E-2</v>
      </c>
      <c r="W915" s="53">
        <v>-2.7366997557010099E-17</v>
      </c>
      <c r="X915" s="53">
        <v>-2.3300805729320501E-16</v>
      </c>
      <c r="Y915" s="53">
        <v>-1.92734717074927E-16</v>
      </c>
      <c r="Z915" s="53">
        <v>-3.0256352978597098E-16</v>
      </c>
      <c r="AA915" s="53">
        <v>3.0333333333333299E-2</v>
      </c>
      <c r="AB915" s="53">
        <v>3.99999999999938E-4</v>
      </c>
      <c r="AC915" s="53">
        <v>-3.2893826551472197E-17</v>
      </c>
      <c r="AD915" s="53">
        <v>1.9033333333333301E-2</v>
      </c>
      <c r="AE915" s="53">
        <v>-5.22359933086136E-17</v>
      </c>
      <c r="AF915" s="53">
        <v>-9.3727109407026895E-18</v>
      </c>
      <c r="AG915" s="53">
        <v>-3.2012587025675999E-17</v>
      </c>
      <c r="AH915" s="53">
        <v>9.9999999999999794E-3</v>
      </c>
      <c r="AI915" s="53">
        <v>6.5100000000000005E-2</v>
      </c>
      <c r="AJ915" s="53">
        <v>0.71274999999999999</v>
      </c>
      <c r="AK915" s="53">
        <v>-3.3517633113433502E-16</v>
      </c>
      <c r="AL915" s="53">
        <v>1.2876190476190199E-2</v>
      </c>
      <c r="AM915" s="53">
        <v>-2.56891730110453E-16</v>
      </c>
      <c r="AN915" s="53">
        <v>4.6987408328456498E-10</v>
      </c>
      <c r="AO915" s="53">
        <v>7.7829101004270393E-8</v>
      </c>
      <c r="AP915" s="53">
        <v>0.27976174731727899</v>
      </c>
      <c r="AQ915" s="53">
        <v>4.66415728310038E-2</v>
      </c>
      <c r="AR915" s="53">
        <v>2.9644351764874301E-4</v>
      </c>
      <c r="AS915" s="53">
        <v>2.2204460492503101E-16</v>
      </c>
      <c r="AT915" s="53">
        <v>9.5355306975782404E-3</v>
      </c>
      <c r="AU915" s="53">
        <v>5.8157885640388302E-5</v>
      </c>
      <c r="AV915" s="53">
        <v>1.3405208538996301E-2</v>
      </c>
      <c r="AW915" s="53">
        <v>3.0011820775313499E-2</v>
      </c>
      <c r="AX915" s="53">
        <v>2.9463630595977699E-3</v>
      </c>
      <c r="AY915" s="53">
        <v>3.4683390431155099E-2</v>
      </c>
      <c r="AZ915" s="53">
        <v>2.2204460492503101E-16</v>
      </c>
      <c r="BA915" s="53">
        <v>2.2204460492503101E-16</v>
      </c>
      <c r="BB915" s="53">
        <v>4.8714815445619501E-2</v>
      </c>
      <c r="BC915" s="53">
        <v>2.2204460492503101E-16</v>
      </c>
      <c r="BD915" s="53">
        <v>2.5194197901841102E-3</v>
      </c>
      <c r="BE915" s="53">
        <v>7.2019440044066997E-13</v>
      </c>
      <c r="BF915" s="53">
        <v>2.2204460492503101E-16</v>
      </c>
      <c r="BG915" s="53">
        <v>5.1824207749246697E-3</v>
      </c>
      <c r="BH915" s="53">
        <v>8.8814083288711695E-2</v>
      </c>
      <c r="BI915" s="53">
        <v>0.37801826864808002</v>
      </c>
      <c r="BJ915" s="53">
        <v>1.2375182732760699E-10</v>
      </c>
      <c r="BK915" s="53">
        <v>0.18141995872424699</v>
      </c>
      <c r="BL915" s="53">
        <v>6.6988534495515603E-9</v>
      </c>
      <c r="BN915" s="5">
        <f t="shared" si="68"/>
        <v>1</v>
      </c>
      <c r="BO915" s="5">
        <f t="shared" si="69"/>
        <v>0</v>
      </c>
      <c r="BQ915" s="5">
        <f t="shared" si="70"/>
        <v>1</v>
      </c>
      <c r="BR915" s="5">
        <f t="shared" si="71"/>
        <v>0</v>
      </c>
    </row>
    <row r="916" spans="1:70" x14ac:dyDescent="0.35">
      <c r="A916">
        <v>915</v>
      </c>
      <c r="B916" t="s">
        <v>2305</v>
      </c>
      <c r="C916">
        <v>6.8</v>
      </c>
      <c r="D916">
        <v>2.2999999999999998</v>
      </c>
      <c r="E916">
        <v>2.2999999999999998</v>
      </c>
      <c r="F916">
        <v>2.96</v>
      </c>
      <c r="G916">
        <v>2.96</v>
      </c>
      <c r="H916">
        <v>1</v>
      </c>
      <c r="I916">
        <v>33.82</v>
      </c>
      <c r="K916" t="s">
        <v>2102</v>
      </c>
      <c r="L916">
        <v>2750</v>
      </c>
      <c r="M916" t="s">
        <v>104</v>
      </c>
      <c r="N916" t="s">
        <v>1370</v>
      </c>
      <c r="O916" s="53">
        <v>-1.71418435002124E-16</v>
      </c>
      <c r="P916" s="53">
        <v>-6.5031313667418504E-16</v>
      </c>
      <c r="Q916" s="53">
        <v>-1.1957101975212901E-16</v>
      </c>
      <c r="R916" s="53">
        <v>-8.22952817003397E-17</v>
      </c>
      <c r="S916" s="53">
        <v>0.20150000000000001</v>
      </c>
      <c r="T916" s="53">
        <v>3.3E-3</v>
      </c>
      <c r="U916" s="53">
        <v>-2.58196242164388E-17</v>
      </c>
      <c r="V916" s="53">
        <v>0.65973333333333295</v>
      </c>
      <c r="W916" s="53">
        <v>-2.5868196473766099E-17</v>
      </c>
      <c r="X916" s="53">
        <v>-2.20767848446712E-16</v>
      </c>
      <c r="Y916" s="53">
        <v>-1.7197354651443701E-16</v>
      </c>
      <c r="Z916" s="53">
        <v>-3.0397906414236801E-16</v>
      </c>
      <c r="AA916" s="53">
        <v>0.16869999999999999</v>
      </c>
      <c r="AB916" s="53">
        <v>2.2800000000000001E-2</v>
      </c>
      <c r="AC916" s="53">
        <v>-2.35289218664114E-17</v>
      </c>
      <c r="AD916" s="53">
        <v>-2.5324187191699798E-16</v>
      </c>
      <c r="AE916" s="53">
        <v>1.3333333333332999E-3</v>
      </c>
      <c r="AF916" s="53">
        <v>-9.1419927183977696E-18</v>
      </c>
      <c r="AG916" s="53">
        <v>-3.1759317398183402E-17</v>
      </c>
      <c r="AH916" s="53">
        <v>-1.22069021557536E-16</v>
      </c>
      <c r="AI916" s="53">
        <v>-3.8324898810060398E-16</v>
      </c>
      <c r="AJ916" s="53">
        <v>0.45876666666666699</v>
      </c>
      <c r="AK916" s="53">
        <v>-3.3253955145085001E-16</v>
      </c>
      <c r="AL916" s="53">
        <v>0.17603333333333299</v>
      </c>
      <c r="AM916" s="53">
        <v>2.48333333333332E-2</v>
      </c>
      <c r="AN916" s="53">
        <v>2.2204460492503101E-16</v>
      </c>
      <c r="AO916" s="53">
        <v>2.2204460492503101E-16</v>
      </c>
      <c r="AP916" s="53">
        <v>0.48954857574105798</v>
      </c>
      <c r="AQ916" s="53">
        <v>0.99528526221298497</v>
      </c>
      <c r="AR916" s="53">
        <v>3.0488949424925198E-7</v>
      </c>
      <c r="AS916" s="53">
        <v>2.2204460492503101E-16</v>
      </c>
      <c r="AT916" s="53">
        <v>4.0671893875135201E-2</v>
      </c>
      <c r="AU916" s="53">
        <v>3.0952272016482402E-5</v>
      </c>
      <c r="AV916" s="53">
        <v>1.5557774423668301E-8</v>
      </c>
      <c r="AW916" s="53">
        <v>1.22344033548854E-5</v>
      </c>
      <c r="AX916" s="53">
        <v>0.122274587023373</v>
      </c>
      <c r="AY916" s="53">
        <v>2.06774137158693E-8</v>
      </c>
      <c r="AZ916" s="53">
        <v>2.2204460492503101E-16</v>
      </c>
      <c r="BA916" s="53">
        <v>2.2204460492503101E-16</v>
      </c>
      <c r="BB916" s="53">
        <v>6.5389276342851997E-5</v>
      </c>
      <c r="BC916" s="53">
        <v>2.2204460492503101E-16</v>
      </c>
      <c r="BD916" s="53">
        <v>5.7863246952928098E-2</v>
      </c>
      <c r="BE916" s="53">
        <v>2.2204460492503101E-16</v>
      </c>
      <c r="BF916" s="53">
        <v>5.2438306061300798E-7</v>
      </c>
      <c r="BG916" s="53">
        <v>5.3413361311834204E-3</v>
      </c>
      <c r="BH916" s="53">
        <v>1.19654056221665E-4</v>
      </c>
      <c r="BI916" s="53">
        <v>0.47252762698398498</v>
      </c>
      <c r="BJ916" s="53">
        <v>2.2204460492503101E-16</v>
      </c>
      <c r="BK916" s="53">
        <v>0.120839656233775</v>
      </c>
      <c r="BL916" s="53">
        <v>1.8906242901295899E-2</v>
      </c>
      <c r="BN916" s="5">
        <f t="shared" si="68"/>
        <v>0</v>
      </c>
      <c r="BO916" s="5">
        <f t="shared" si="69"/>
        <v>1</v>
      </c>
      <c r="BQ916" s="5">
        <f t="shared" si="70"/>
        <v>1</v>
      </c>
      <c r="BR916" s="5">
        <f t="shared" si="71"/>
        <v>1</v>
      </c>
    </row>
    <row r="917" spans="1:70" x14ac:dyDescent="0.35">
      <c r="A917">
        <v>916</v>
      </c>
      <c r="B917" t="s">
        <v>2306</v>
      </c>
      <c r="C917">
        <v>6.7</v>
      </c>
      <c r="D917">
        <v>2.2999999999999998</v>
      </c>
      <c r="E917">
        <v>2.6</v>
      </c>
      <c r="F917">
        <v>2.91</v>
      </c>
      <c r="G917">
        <v>2.58</v>
      </c>
      <c r="H917">
        <v>0.88</v>
      </c>
      <c r="I917">
        <v>34.33</v>
      </c>
      <c r="K917" t="s">
        <v>2102</v>
      </c>
      <c r="L917">
        <v>2750</v>
      </c>
      <c r="M917" t="s">
        <v>104</v>
      </c>
      <c r="N917" t="s">
        <v>1370</v>
      </c>
      <c r="O917" s="53">
        <v>-1.71418435002124E-16</v>
      </c>
      <c r="P917" s="53">
        <v>-6.4559468881952897E-16</v>
      </c>
      <c r="Q917" s="53">
        <v>-1.2667644710972999E-16</v>
      </c>
      <c r="R917" s="53">
        <v>5.9166666666666701E-2</v>
      </c>
      <c r="S917" s="53">
        <v>3.6666666666666098E-3</v>
      </c>
      <c r="T917" s="53">
        <v>1.91666666666667E-2</v>
      </c>
      <c r="U917" s="53">
        <v>-2.6961072263631499E-17</v>
      </c>
      <c r="V917" s="53">
        <v>0.987866666666667</v>
      </c>
      <c r="W917" s="53">
        <v>6.2766666666666707E-2</v>
      </c>
      <c r="X917" s="53">
        <v>-2.2218338280310898E-16</v>
      </c>
      <c r="Y917" s="53">
        <v>-1.6875389974302399E-16</v>
      </c>
      <c r="Z917" s="53">
        <v>-3.0372926396182699E-16</v>
      </c>
      <c r="AA917" s="53">
        <v>3.5200000000000002E-2</v>
      </c>
      <c r="AB917" s="53">
        <v>5.1166666666666701E-2</v>
      </c>
      <c r="AC917" s="53">
        <v>-2.4563684419831601E-17</v>
      </c>
      <c r="AD917" s="53">
        <v>-2.5170143747033101E-16</v>
      </c>
      <c r="AE917" s="53">
        <v>-3.4611202792689301E-17</v>
      </c>
      <c r="AF917" s="53">
        <v>-9.0968899080223806E-18</v>
      </c>
      <c r="AG917" s="53">
        <v>2.3999999999999898E-3</v>
      </c>
      <c r="AH917" s="53">
        <v>-1.24622534514174E-16</v>
      </c>
      <c r="AI917" s="53">
        <v>1.19999999999961E-3</v>
      </c>
      <c r="AJ917" s="53">
        <v>6.9633333333333297E-2</v>
      </c>
      <c r="AK917" s="53">
        <v>9.9999999999968495E-4</v>
      </c>
      <c r="AL917" s="53">
        <v>0.66200000000000003</v>
      </c>
      <c r="AM917" s="53">
        <v>1.9999999999997702E-3</v>
      </c>
      <c r="AN917" s="53">
        <v>3.95085914280575E-12</v>
      </c>
      <c r="AO917" s="53">
        <v>2.2204460492503101E-16</v>
      </c>
      <c r="AP917" s="53">
        <v>0.15439282634570201</v>
      </c>
      <c r="AQ917" s="53">
        <v>0.99988674096528296</v>
      </c>
      <c r="AR917" s="53">
        <v>2.7235000267428101E-5</v>
      </c>
      <c r="AS917" s="53">
        <v>2.2204460492503101E-16</v>
      </c>
      <c r="AT917" s="53">
        <v>8.5249077989616208E-3</v>
      </c>
      <c r="AU917" s="53">
        <v>1.6363631186404001E-4</v>
      </c>
      <c r="AV917" s="53">
        <v>2.4610906800395202E-7</v>
      </c>
      <c r="AW917" s="53">
        <v>1.4383126324022099E-4</v>
      </c>
      <c r="AX917" s="53">
        <v>4.17348199563728E-2</v>
      </c>
      <c r="AY917" s="53">
        <v>8.2908862518166597E-7</v>
      </c>
      <c r="AZ917" s="53">
        <v>2.2204460492503101E-16</v>
      </c>
      <c r="BA917" s="53">
        <v>2.2204460492503101E-16</v>
      </c>
      <c r="BB917" s="53">
        <v>8.7767129887399598E-4</v>
      </c>
      <c r="BC917" s="53">
        <v>2.2204460492503101E-16</v>
      </c>
      <c r="BD917" s="53">
        <v>7.2115518958172295E-2</v>
      </c>
      <c r="BE917" s="53">
        <v>2.2204460492503101E-16</v>
      </c>
      <c r="BF917" s="53">
        <v>6.5530766761009399E-4</v>
      </c>
      <c r="BG917" s="53">
        <v>3.9635343932826802E-3</v>
      </c>
      <c r="BH917" s="53">
        <v>3.8319816850061902E-4</v>
      </c>
      <c r="BI917" s="53">
        <v>0.13926819413912001</v>
      </c>
      <c r="BJ917" s="53">
        <v>5.2310232449038199E-10</v>
      </c>
      <c r="BK917" s="53">
        <v>0.40024447920801998</v>
      </c>
      <c r="BL917" s="53">
        <v>5.1005046018168599E-3</v>
      </c>
      <c r="BN917" s="5">
        <f t="shared" si="68"/>
        <v>1</v>
      </c>
      <c r="BO917" s="5">
        <f t="shared" si="69"/>
        <v>1</v>
      </c>
      <c r="BQ917" s="5">
        <f t="shared" si="70"/>
        <v>2</v>
      </c>
      <c r="BR917" s="5">
        <f t="shared" si="71"/>
        <v>1</v>
      </c>
    </row>
    <row r="918" spans="1:70" x14ac:dyDescent="0.35">
      <c r="A918">
        <v>917</v>
      </c>
      <c r="B918" t="s">
        <v>2307</v>
      </c>
      <c r="C918">
        <v>7</v>
      </c>
      <c r="D918">
        <v>3.1</v>
      </c>
      <c r="E918">
        <v>2.5</v>
      </c>
      <c r="F918">
        <v>2.2599999999999998</v>
      </c>
      <c r="G918">
        <v>2.8</v>
      </c>
      <c r="H918">
        <v>1.24</v>
      </c>
      <c r="I918">
        <v>44.29</v>
      </c>
      <c r="K918" t="s">
        <v>2102</v>
      </c>
      <c r="L918">
        <v>2750</v>
      </c>
      <c r="M918" t="s">
        <v>104</v>
      </c>
      <c r="N918" t="s">
        <v>1370</v>
      </c>
      <c r="O918" s="53">
        <v>-1.7169599075827999E-16</v>
      </c>
      <c r="P918" s="53">
        <v>6.6666666666662603E-3</v>
      </c>
      <c r="Q918" s="53">
        <v>-1.18960397088586E-16</v>
      </c>
      <c r="R918" s="53">
        <v>2.4533333333333299E-2</v>
      </c>
      <c r="S918" s="53">
        <v>0.60389999999999999</v>
      </c>
      <c r="T918" s="53">
        <v>1.78571428571428E-3</v>
      </c>
      <c r="U918" s="53">
        <v>-2.9467747686418001E-17</v>
      </c>
      <c r="V918" s="53">
        <v>5.9200000000000003E-2</v>
      </c>
      <c r="W918" s="53">
        <v>-2.7505775435088299E-17</v>
      </c>
      <c r="X918" s="53">
        <v>-2.3284152383951099E-16</v>
      </c>
      <c r="Y918" s="53">
        <v>-1.9179102750399599E-16</v>
      </c>
      <c r="Z918" s="53">
        <v>-3.0345170820567101E-16</v>
      </c>
      <c r="AA918" s="53">
        <v>4.0733333333333302E-2</v>
      </c>
      <c r="AB918" s="53">
        <v>6.6666666666661102E-4</v>
      </c>
      <c r="AC918" s="53">
        <v>-3.1593651306227603E-17</v>
      </c>
      <c r="AD918" s="53">
        <v>1.9033333333333301E-2</v>
      </c>
      <c r="AE918" s="53">
        <v>-5.11674036474119E-17</v>
      </c>
      <c r="AF918" s="53">
        <v>-9.3779151111306202E-18</v>
      </c>
      <c r="AG918" s="53">
        <v>-3.2000443961344202E-17</v>
      </c>
      <c r="AH918" s="53">
        <v>9.1666666666666008E-3</v>
      </c>
      <c r="AI918" s="53">
        <v>1.1066666666666501E-2</v>
      </c>
      <c r="AJ918" s="53">
        <v>0.57038333333333302</v>
      </c>
      <c r="AK918" s="53">
        <v>-3.3323344084124099E-16</v>
      </c>
      <c r="AL918" s="53">
        <v>0.223351587301587</v>
      </c>
      <c r="AM918" s="53">
        <v>-2.5120183710924898E-16</v>
      </c>
      <c r="AN918" s="53">
        <v>2.15236533674967E-10</v>
      </c>
      <c r="AO918" s="53">
        <v>2.18847822878785E-6</v>
      </c>
      <c r="AP918" s="53">
        <v>0.48193536822022398</v>
      </c>
      <c r="AQ918" s="53">
        <v>3.83377053175381E-2</v>
      </c>
      <c r="AR918" s="53">
        <v>5.0329651966781999E-5</v>
      </c>
      <c r="AS918" s="53">
        <v>2.2204460492503101E-16</v>
      </c>
      <c r="AT918" s="53">
        <v>5.2774750369699898E-3</v>
      </c>
      <c r="AU918" s="53">
        <v>1.16365690888686E-4</v>
      </c>
      <c r="AV918" s="53">
        <v>2.32491017115355E-3</v>
      </c>
      <c r="AW918" s="53">
        <v>1.9581968728707998E-2</v>
      </c>
      <c r="AX918" s="53">
        <v>6.0062407616867099E-4</v>
      </c>
      <c r="AY918" s="53">
        <v>1.55115700054988E-2</v>
      </c>
      <c r="AZ918" s="53">
        <v>2.2204460492503101E-16</v>
      </c>
      <c r="BA918" s="53">
        <v>2.2204460492503101E-16</v>
      </c>
      <c r="BB918" s="53">
        <v>2.0035753440174098E-2</v>
      </c>
      <c r="BC918" s="53">
        <v>2.2204460492503101E-16</v>
      </c>
      <c r="BD918" s="53">
        <v>1.5061325338425E-3</v>
      </c>
      <c r="BE918" s="53">
        <v>1.4884773335072701E-11</v>
      </c>
      <c r="BF918" s="53">
        <v>2.2204460492503101E-16</v>
      </c>
      <c r="BG918" s="53">
        <v>6.4039289067997799E-3</v>
      </c>
      <c r="BH918" s="53">
        <v>0.116354223381907</v>
      </c>
      <c r="BI918" s="53">
        <v>0.53889997683311397</v>
      </c>
      <c r="BJ918" s="53">
        <v>5.4246227362506397E-11</v>
      </c>
      <c r="BK918" s="53">
        <v>0.15091015203499</v>
      </c>
      <c r="BL918" s="53">
        <v>2.4782311487985599E-9</v>
      </c>
      <c r="BN918" s="5">
        <f t="shared" si="68"/>
        <v>0</v>
      </c>
      <c r="BO918" s="5">
        <f t="shared" si="69"/>
        <v>0</v>
      </c>
      <c r="BQ918" s="5">
        <f t="shared" si="70"/>
        <v>2</v>
      </c>
      <c r="BR918" s="5">
        <f t="shared" si="71"/>
        <v>1</v>
      </c>
    </row>
    <row r="919" spans="1:70" x14ac:dyDescent="0.35">
      <c r="A919">
        <v>918</v>
      </c>
      <c r="B919" t="s">
        <v>2308</v>
      </c>
      <c r="C919">
        <v>7.1</v>
      </c>
      <c r="D919">
        <v>3.2</v>
      </c>
      <c r="E919">
        <v>2.8</v>
      </c>
      <c r="F919">
        <v>2.2200000000000002</v>
      </c>
      <c r="G919">
        <v>2.54</v>
      </c>
      <c r="H919">
        <v>1.1399999999999999</v>
      </c>
      <c r="I919">
        <v>45.07</v>
      </c>
      <c r="K919" t="s">
        <v>2102</v>
      </c>
      <c r="L919">
        <v>2750</v>
      </c>
      <c r="M919" t="s">
        <v>104</v>
      </c>
      <c r="N919" t="s">
        <v>1370</v>
      </c>
      <c r="O919" s="53">
        <v>6.3999999999999101E-3</v>
      </c>
      <c r="P919" s="53">
        <v>8.6233333333333204E-2</v>
      </c>
      <c r="Q919" s="53">
        <v>5.9999999999999004E-3</v>
      </c>
      <c r="R919" s="53">
        <v>5.7099999999999998E-2</v>
      </c>
      <c r="S919" s="53">
        <v>6.00333333333333E-2</v>
      </c>
      <c r="T919" s="53">
        <v>-2.57016630200724E-17</v>
      </c>
      <c r="U919" s="53">
        <v>-3.07306263769291E-17</v>
      </c>
      <c r="V919" s="53">
        <v>7.8766666666666693E-2</v>
      </c>
      <c r="W919" s="53">
        <v>-2.7200464103316301E-17</v>
      </c>
      <c r="X919" s="53">
        <v>-2.27651231199388E-16</v>
      </c>
      <c r="Y919" s="53">
        <v>-1.9223511671384601E-16</v>
      </c>
      <c r="Z919" s="53">
        <v>-3.03118641298283E-16</v>
      </c>
      <c r="AA919" s="53">
        <v>3.1999999999996402E-3</v>
      </c>
      <c r="AB919" s="53">
        <v>-7.8131945357995402E-17</v>
      </c>
      <c r="AC919" s="53">
        <v>-3.8226366516624899E-17</v>
      </c>
      <c r="AD919" s="53">
        <v>5.7766666666666702E-2</v>
      </c>
      <c r="AE919" s="53">
        <v>2.1666666666666301E-3</v>
      </c>
      <c r="AF919" s="53">
        <v>-9.4074054102222203E-18</v>
      </c>
      <c r="AG919" s="53">
        <v>-3.2028199536959797E-17</v>
      </c>
      <c r="AH919" s="53">
        <v>0.243466666666667</v>
      </c>
      <c r="AI919" s="53">
        <v>2.1333333333331101E-3</v>
      </c>
      <c r="AJ919" s="53">
        <v>0.26129999999999998</v>
      </c>
      <c r="AK919" s="53">
        <v>-3.3623104300772898E-16</v>
      </c>
      <c r="AL919" s="53">
        <v>0.18333333333333299</v>
      </c>
      <c r="AM919" s="53">
        <v>-2.6090241078691199E-16</v>
      </c>
      <c r="AN919" s="53">
        <v>2.7521034058660098E-8</v>
      </c>
      <c r="AO919" s="53">
        <v>3.07109342983978E-7</v>
      </c>
      <c r="AP919" s="53">
        <v>3.7952710485194101E-2</v>
      </c>
      <c r="AQ919" s="53">
        <v>4.18373973238323E-2</v>
      </c>
      <c r="AR919" s="53">
        <v>7.9276873294006304E-4</v>
      </c>
      <c r="AS919" s="53">
        <v>2.2204460492503101E-16</v>
      </c>
      <c r="AT919" s="53">
        <v>5.6950747242347803E-3</v>
      </c>
      <c r="AU919" s="53">
        <v>3.3042533856053602E-4</v>
      </c>
      <c r="AV919" s="53">
        <v>2.4371962885465299E-2</v>
      </c>
      <c r="AW919" s="53">
        <v>5.6291912970071099E-2</v>
      </c>
      <c r="AX919" s="53">
        <v>2.7609149700509299E-3</v>
      </c>
      <c r="AY919" s="53">
        <v>6.4584912926800603E-2</v>
      </c>
      <c r="AZ919" s="53">
        <v>2.2204460492503101E-16</v>
      </c>
      <c r="BA919" s="53">
        <v>2.2204460492503101E-16</v>
      </c>
      <c r="BB919" s="53">
        <v>2.7865555060908501E-2</v>
      </c>
      <c r="BC919" s="53">
        <v>2.2204460492503101E-16</v>
      </c>
      <c r="BD919" s="53">
        <v>3.3886656210780101E-3</v>
      </c>
      <c r="BE919" s="53">
        <v>1.01824264248309E-11</v>
      </c>
      <c r="BF919" s="53">
        <v>2.2204460492503101E-16</v>
      </c>
      <c r="BG919" s="53">
        <v>1.36375467634645E-3</v>
      </c>
      <c r="BH919" s="53">
        <v>9.2839216332433305E-2</v>
      </c>
      <c r="BI919" s="53">
        <v>7.47682142580232E-2</v>
      </c>
      <c r="BJ919" s="53">
        <v>7.7681602999680595E-9</v>
      </c>
      <c r="BK919" s="53">
        <v>0.19580260596841101</v>
      </c>
      <c r="BL919" s="53">
        <v>5.8675715968338402E-10</v>
      </c>
      <c r="BN919" s="5">
        <f t="shared" si="68"/>
        <v>0</v>
      </c>
      <c r="BO919" s="5">
        <f t="shared" si="69"/>
        <v>0</v>
      </c>
      <c r="BQ919" s="5">
        <f t="shared" si="70"/>
        <v>0</v>
      </c>
      <c r="BR919" s="5">
        <f t="shared" si="71"/>
        <v>0</v>
      </c>
    </row>
    <row r="920" spans="1:70" x14ac:dyDescent="0.35">
      <c r="A920">
        <v>919</v>
      </c>
      <c r="B920" t="s">
        <v>2309</v>
      </c>
      <c r="C920">
        <v>6.7</v>
      </c>
      <c r="D920">
        <v>3</v>
      </c>
      <c r="E920">
        <v>2.6</v>
      </c>
      <c r="F920">
        <v>2.23</v>
      </c>
      <c r="G920">
        <v>2.58</v>
      </c>
      <c r="H920">
        <v>1.1499999999999999</v>
      </c>
      <c r="I920">
        <v>44.78</v>
      </c>
      <c r="K920" t="s">
        <v>2102</v>
      </c>
      <c r="L920">
        <v>2750</v>
      </c>
      <c r="M920" t="s">
        <v>104</v>
      </c>
      <c r="N920" t="s">
        <v>1370</v>
      </c>
      <c r="O920" s="53">
        <v>-1.7219559111936199E-16</v>
      </c>
      <c r="P920" s="53">
        <v>0.118433333333333</v>
      </c>
      <c r="Q920" s="53">
        <v>7.8333333333333102E-3</v>
      </c>
      <c r="R920" s="53">
        <v>0.36301904761904802</v>
      </c>
      <c r="S920" s="53">
        <v>6.3133333333333305E-2</v>
      </c>
      <c r="T920" s="53">
        <v>1.1666666666666501E-3</v>
      </c>
      <c r="U920" s="53">
        <v>-2.9393154576950999E-17</v>
      </c>
      <c r="V920" s="53">
        <v>0.15466666666666701</v>
      </c>
      <c r="W920" s="53">
        <v>-2.7200464103316301E-17</v>
      </c>
      <c r="X920" s="53">
        <v>-2.2798429810677601E-16</v>
      </c>
      <c r="Y920" s="53">
        <v>-1.9284573937739E-16</v>
      </c>
      <c r="Z920" s="53">
        <v>-3.0386804183990501E-16</v>
      </c>
      <c r="AA920" s="53">
        <v>1.5499999999999899E-2</v>
      </c>
      <c r="AB920" s="53">
        <v>5.0999999999999501E-3</v>
      </c>
      <c r="AC920" s="53">
        <v>-3.4226094181022399E-17</v>
      </c>
      <c r="AD920" s="53">
        <v>-1.9677315332700099E-16</v>
      </c>
      <c r="AE920" s="53">
        <v>5.4999999999999901E-3</v>
      </c>
      <c r="AF920" s="53">
        <v>-9.3987317928423396E-18</v>
      </c>
      <c r="AG920" s="53">
        <v>-3.1872074424121897E-17</v>
      </c>
      <c r="AH920" s="53">
        <v>6.9500000000000006E-2</v>
      </c>
      <c r="AI920" s="53">
        <v>1.9999999999997398E-3</v>
      </c>
      <c r="AJ920" s="53">
        <v>0.17308333333333301</v>
      </c>
      <c r="AK920" s="53">
        <v>1.9999999999996501E-3</v>
      </c>
      <c r="AL920" s="53">
        <v>0.40757777777777798</v>
      </c>
      <c r="AM920" s="53">
        <v>-2.6098567751375898E-16</v>
      </c>
      <c r="AN920" s="53">
        <v>3.6659592569661898E-8</v>
      </c>
      <c r="AO920" s="53">
        <v>1.9128280389649899E-6</v>
      </c>
      <c r="AP920" s="53">
        <v>0.116163463494902</v>
      </c>
      <c r="AQ920" s="53">
        <v>9.88322099370679E-2</v>
      </c>
      <c r="AR920" s="53">
        <v>2.64588011719142E-4</v>
      </c>
      <c r="AS920" s="53">
        <v>2.2204460492503101E-16</v>
      </c>
      <c r="AT920" s="53">
        <v>2.3450081753501198E-3</v>
      </c>
      <c r="AU920" s="53">
        <v>1.3446089852287299E-3</v>
      </c>
      <c r="AV920" s="53">
        <v>1.9761082659723499E-3</v>
      </c>
      <c r="AW920" s="53">
        <v>4.0089655345096203E-2</v>
      </c>
      <c r="AX920" s="53">
        <v>1.03704980478759E-3</v>
      </c>
      <c r="AY920" s="53">
        <v>2.9548959175781198E-2</v>
      </c>
      <c r="AZ920" s="53">
        <v>2.2204460492503101E-16</v>
      </c>
      <c r="BA920" s="53">
        <v>2.2204460492503101E-16</v>
      </c>
      <c r="BB920" s="53">
        <v>1.7513281979876401E-2</v>
      </c>
      <c r="BC920" s="53">
        <v>2.2204460492503101E-16</v>
      </c>
      <c r="BD920" s="53">
        <v>3.0100188035261598E-3</v>
      </c>
      <c r="BE920" s="53">
        <v>1.3552250418861399E-11</v>
      </c>
      <c r="BF920" s="53">
        <v>2.2204460492503101E-16</v>
      </c>
      <c r="BG920" s="53">
        <v>2.1552843475256302E-3</v>
      </c>
      <c r="BH920" s="53">
        <v>0.12633926268311599</v>
      </c>
      <c r="BI920" s="53">
        <v>0.104692727052308</v>
      </c>
      <c r="BJ920" s="53">
        <v>1.6188186935061001E-8</v>
      </c>
      <c r="BK920" s="53">
        <v>0.25291723478529399</v>
      </c>
      <c r="BL920" s="53">
        <v>9.4079387309827601E-10</v>
      </c>
      <c r="BN920" s="5">
        <f t="shared" si="68"/>
        <v>0</v>
      </c>
      <c r="BO920" s="5">
        <f t="shared" si="69"/>
        <v>0</v>
      </c>
      <c r="BQ920" s="5">
        <f t="shared" si="70"/>
        <v>0</v>
      </c>
      <c r="BR920" s="5">
        <f t="shared" si="71"/>
        <v>0</v>
      </c>
    </row>
    <row r="921" spans="1:70" x14ac:dyDescent="0.35">
      <c r="A921">
        <v>920</v>
      </c>
      <c r="B921" t="s">
        <v>2310</v>
      </c>
      <c r="C921">
        <v>6.4</v>
      </c>
      <c r="D921">
        <v>3</v>
      </c>
      <c r="E921">
        <v>2.7</v>
      </c>
      <c r="F921">
        <v>2.13</v>
      </c>
      <c r="G921">
        <v>2.37</v>
      </c>
      <c r="H921">
        <v>1.1100000000000001</v>
      </c>
      <c r="I921">
        <v>46.88</v>
      </c>
      <c r="K921" t="s">
        <v>2102</v>
      </c>
      <c r="L921">
        <v>2750</v>
      </c>
      <c r="M921" t="s">
        <v>104</v>
      </c>
      <c r="N921" t="s">
        <v>1370</v>
      </c>
      <c r="O921" s="53">
        <v>5.9999999999999004E-3</v>
      </c>
      <c r="P921" s="53">
        <v>6.7533333333333306E-2</v>
      </c>
      <c r="Q921" s="53">
        <v>1.44E-2</v>
      </c>
      <c r="R921" s="53">
        <v>0.63119999999999998</v>
      </c>
      <c r="S921" s="53">
        <v>3.1999999999998401E-3</v>
      </c>
      <c r="T921" s="53">
        <v>9.3181818181816399E-4</v>
      </c>
      <c r="U921" s="53">
        <v>-2.9977756388355201E-17</v>
      </c>
      <c r="V921" s="53">
        <v>0.1613</v>
      </c>
      <c r="W921" s="53">
        <v>-2.7505775435088299E-17</v>
      </c>
      <c r="X921" s="53">
        <v>2.1499999999999901E-2</v>
      </c>
      <c r="Y921" s="53">
        <v>-1.9062529332813899E-16</v>
      </c>
      <c r="Z921" s="53">
        <v>-3.0370150838621202E-16</v>
      </c>
      <c r="AA921" s="53">
        <v>-2.9559688030644799E-16</v>
      </c>
      <c r="AB921" s="53">
        <v>-1.1385337117531001E-16</v>
      </c>
      <c r="AC921" s="53">
        <v>-3.7080581660742201E-17</v>
      </c>
      <c r="AD921" s="53">
        <v>2.1666666666664302E-3</v>
      </c>
      <c r="AE921" s="53">
        <v>4.9599999999999998E-2</v>
      </c>
      <c r="AF921" s="53">
        <v>-9.2911789373317801E-18</v>
      </c>
      <c r="AG921" s="53">
        <v>-3.2010852302200002E-17</v>
      </c>
      <c r="AH921" s="53">
        <v>5.28E-2</v>
      </c>
      <c r="AI921" s="53">
        <v>-2.9834468229239501E-16</v>
      </c>
      <c r="AJ921" s="53">
        <v>-3.48776563185993E-16</v>
      </c>
      <c r="AK921" s="53">
        <v>-3.3509306440748798E-16</v>
      </c>
      <c r="AL921" s="53">
        <v>0.32021666666666698</v>
      </c>
      <c r="AM921" s="53">
        <v>-2.6098567751375898E-16</v>
      </c>
      <c r="AN921" s="53">
        <v>1.3986919120058299E-5</v>
      </c>
      <c r="AO921" s="53">
        <v>3.1905956768186698E-5</v>
      </c>
      <c r="AP921" s="53">
        <v>8.2050938429899904E-3</v>
      </c>
      <c r="AQ921" s="53">
        <v>3.7639713833610602E-2</v>
      </c>
      <c r="AR921" s="53">
        <v>1.5179712296099299E-3</v>
      </c>
      <c r="AS921" s="53">
        <v>2.2204460492503101E-16</v>
      </c>
      <c r="AT921" s="53">
        <v>6.3632620433846801E-4</v>
      </c>
      <c r="AU921" s="53">
        <v>7.7699935847308603E-3</v>
      </c>
      <c r="AV921" s="53">
        <v>3.5658563082651799E-3</v>
      </c>
      <c r="AW921" s="53">
        <v>0.129080414059113</v>
      </c>
      <c r="AX921" s="53">
        <v>7.05352205599439E-5</v>
      </c>
      <c r="AY921" s="53">
        <v>5.03518411652977E-2</v>
      </c>
      <c r="AZ921" s="53">
        <v>2.2204460492503101E-16</v>
      </c>
      <c r="BA921" s="53">
        <v>2.2204460492503101E-16</v>
      </c>
      <c r="BB921" s="53">
        <v>1.2630432146951E-2</v>
      </c>
      <c r="BC921" s="53">
        <v>2.2204460492503101E-16</v>
      </c>
      <c r="BD921" s="53">
        <v>2.3352475694482502E-3</v>
      </c>
      <c r="BE921" s="53">
        <v>4.9085051969462297E-10</v>
      </c>
      <c r="BF921" s="53">
        <v>2.2204460492503101E-16</v>
      </c>
      <c r="BG921" s="53">
        <v>6.7548056062077897E-4</v>
      </c>
      <c r="BH921" s="53">
        <v>0.210234980317373</v>
      </c>
      <c r="BI921" s="53">
        <v>9.50887957955052E-3</v>
      </c>
      <c r="BJ921" s="53">
        <v>4.8020233190931299E-6</v>
      </c>
      <c r="BK921" s="53">
        <v>0.25067910903058399</v>
      </c>
      <c r="BL921" s="53">
        <v>7.7241907275334507E-12</v>
      </c>
      <c r="BN921" s="5">
        <f t="shared" si="68"/>
        <v>0</v>
      </c>
      <c r="BO921" s="5">
        <f t="shared" si="69"/>
        <v>0</v>
      </c>
      <c r="BQ921" s="5">
        <f t="shared" si="70"/>
        <v>1</v>
      </c>
      <c r="BR921" s="5">
        <f t="shared" si="71"/>
        <v>0</v>
      </c>
    </row>
    <row r="922" spans="1:70" x14ac:dyDescent="0.35">
      <c r="A922">
        <v>921</v>
      </c>
      <c r="B922" t="s">
        <v>2311</v>
      </c>
      <c r="C922">
        <v>7.1</v>
      </c>
      <c r="D922">
        <v>2.8</v>
      </c>
      <c r="E922">
        <v>2</v>
      </c>
      <c r="F922">
        <v>2.54</v>
      </c>
      <c r="G922">
        <v>3.55</v>
      </c>
      <c r="H922">
        <v>1.4</v>
      </c>
      <c r="I922">
        <v>39.44</v>
      </c>
      <c r="K922" t="s">
        <v>2102</v>
      </c>
      <c r="L922">
        <v>2750</v>
      </c>
      <c r="M922" t="s">
        <v>104</v>
      </c>
      <c r="N922" t="s">
        <v>1370</v>
      </c>
      <c r="O922" s="53">
        <v>-1.6353585152728601E-16</v>
      </c>
      <c r="P922" s="53">
        <v>1.16666666666607E-3</v>
      </c>
      <c r="Q922" s="53">
        <v>1.61666666666666E-2</v>
      </c>
      <c r="R922" s="53">
        <v>-8.5764728652293302E-17</v>
      </c>
      <c r="S922" s="53">
        <v>0.29870000000000002</v>
      </c>
      <c r="T922" s="53">
        <v>1.40666666666667E-2</v>
      </c>
      <c r="U922" s="53">
        <v>2.3999999999999798E-3</v>
      </c>
      <c r="V922" s="53">
        <v>0.3216</v>
      </c>
      <c r="W922" s="53">
        <v>-2.4785729024756599E-17</v>
      </c>
      <c r="X922" s="53">
        <v>4.5866666666666597E-2</v>
      </c>
      <c r="Y922" s="53">
        <v>-1.7025270082626801E-16</v>
      </c>
      <c r="Z922" s="53">
        <v>-2.9673485890668898E-16</v>
      </c>
      <c r="AA922" s="53">
        <v>0.495466666666667</v>
      </c>
      <c r="AB922" s="53">
        <v>8.3133333333333295E-2</v>
      </c>
      <c r="AC922" s="53">
        <v>-2.5243696022414499E-17</v>
      </c>
      <c r="AD922" s="53">
        <v>4.6999999999998501E-3</v>
      </c>
      <c r="AE922" s="53">
        <v>-4.0231706854854098E-17</v>
      </c>
      <c r="AF922" s="53">
        <v>-8.6822909972639193E-18</v>
      </c>
      <c r="AG922" s="53">
        <v>-2.7911700728466801E-17</v>
      </c>
      <c r="AH922" s="53">
        <v>1.9999999999998899E-3</v>
      </c>
      <c r="AI922" s="53">
        <v>-3.2870928201589298E-16</v>
      </c>
      <c r="AJ922" s="53">
        <v>0.94269999999999998</v>
      </c>
      <c r="AK922" s="53">
        <v>-3.1444291614945998E-16</v>
      </c>
      <c r="AL922" s="53">
        <v>2.99666666666666E-2</v>
      </c>
      <c r="AM922" s="53">
        <v>7.7999999999998296E-3</v>
      </c>
      <c r="AN922" s="53">
        <v>2.2204460492503101E-16</v>
      </c>
      <c r="AO922" s="53">
        <v>2.1936832093781101E-7</v>
      </c>
      <c r="AP922" s="53">
        <v>0.87570516442157598</v>
      </c>
      <c r="AQ922" s="53">
        <v>0.62794508836760798</v>
      </c>
      <c r="AR922" s="53">
        <v>1.9098966433853898E-9</v>
      </c>
      <c r="AS922" s="53">
        <v>2.2204460492503101E-16</v>
      </c>
      <c r="AT922" s="53">
        <v>1.9151378249509399E-2</v>
      </c>
      <c r="AU922" s="53">
        <v>2.6241805589012101E-7</v>
      </c>
      <c r="AV922" s="53">
        <v>3.2538461695413897E-7</v>
      </c>
      <c r="AW922" s="53">
        <v>1.48667409934747E-5</v>
      </c>
      <c r="AX922" s="53">
        <v>9.6192966320153605E-5</v>
      </c>
      <c r="AY922" s="53">
        <v>4.0534014045499696E-6</v>
      </c>
      <c r="AZ922" s="53">
        <v>2.2204460492503101E-16</v>
      </c>
      <c r="BA922" s="53">
        <v>2.2204460492503101E-16</v>
      </c>
      <c r="BB922" s="53">
        <v>1.43715048335638E-3</v>
      </c>
      <c r="BC922" s="53">
        <v>2.2204460492503101E-16</v>
      </c>
      <c r="BD922" s="53">
        <v>3.1580531918671902E-3</v>
      </c>
      <c r="BE922" s="53">
        <v>2.2204460492503101E-16</v>
      </c>
      <c r="BF922" s="53">
        <v>2.2204460492503101E-16</v>
      </c>
      <c r="BG922" s="53">
        <v>7.9651113440848702E-4</v>
      </c>
      <c r="BH922" s="53">
        <v>5.3505834144262198E-3</v>
      </c>
      <c r="BI922" s="53">
        <v>0.99918231488020404</v>
      </c>
      <c r="BJ922" s="53">
        <v>2.2204460492503101E-16</v>
      </c>
      <c r="BK922" s="53">
        <v>1.3455509775809E-2</v>
      </c>
      <c r="BL922" s="53">
        <v>4.9264614562679402E-8</v>
      </c>
      <c r="BN922" s="5">
        <f t="shared" si="68"/>
        <v>1</v>
      </c>
      <c r="BO922" s="5">
        <f t="shared" si="69"/>
        <v>2</v>
      </c>
      <c r="BQ922" s="5">
        <f t="shared" si="70"/>
        <v>1</v>
      </c>
      <c r="BR922" s="5">
        <f t="shared" si="71"/>
        <v>3</v>
      </c>
    </row>
    <row r="923" spans="1:70" x14ac:dyDescent="0.35">
      <c r="A923">
        <v>922</v>
      </c>
      <c r="B923" t="s">
        <v>2312</v>
      </c>
      <c r="C923">
        <v>6.4</v>
      </c>
      <c r="D923">
        <v>3</v>
      </c>
      <c r="E923">
        <v>2.6</v>
      </c>
      <c r="F923">
        <v>2.13</v>
      </c>
      <c r="G923">
        <v>2.46</v>
      </c>
      <c r="H923">
        <v>1.1499999999999999</v>
      </c>
      <c r="I923">
        <v>46.88</v>
      </c>
      <c r="K923" t="s">
        <v>2102</v>
      </c>
      <c r="L923">
        <v>2750</v>
      </c>
      <c r="M923" t="s">
        <v>104</v>
      </c>
      <c r="N923" t="s">
        <v>1370</v>
      </c>
      <c r="O923" s="53">
        <v>-1.70641278884887E-16</v>
      </c>
      <c r="P923" s="53">
        <v>0.146166666666667</v>
      </c>
      <c r="Q923" s="53">
        <v>1.18333333333333E-2</v>
      </c>
      <c r="R923" s="53">
        <v>0.74783333333333302</v>
      </c>
      <c r="S923" s="53">
        <v>3.1999999999998401E-3</v>
      </c>
      <c r="T923" s="53">
        <v>-2.73947531326257E-17</v>
      </c>
      <c r="U923" s="53">
        <v>-2.9854591021560901E-17</v>
      </c>
      <c r="V923" s="53">
        <v>0.13626666666666701</v>
      </c>
      <c r="W923" s="53">
        <v>-2.73947531326257E-17</v>
      </c>
      <c r="X923" s="53">
        <v>1.99999999999999E-2</v>
      </c>
      <c r="Y923" s="53">
        <v>-1.9245716131877099E-16</v>
      </c>
      <c r="Z923" s="53">
        <v>-3.0367375281059601E-16</v>
      </c>
      <c r="AA923" s="53">
        <v>7.4999999999996996E-3</v>
      </c>
      <c r="AB923" s="53">
        <v>-1.11910480882216E-16</v>
      </c>
      <c r="AC923" s="53">
        <v>-3.5768263351165797E-17</v>
      </c>
      <c r="AD923" s="53">
        <v>-2.31203944878189E-16</v>
      </c>
      <c r="AE923" s="53">
        <v>5.93666666666667E-2</v>
      </c>
      <c r="AF923" s="53">
        <v>-9.3015872781876398E-18</v>
      </c>
      <c r="AG923" s="53">
        <v>-3.1996974514392201E-17</v>
      </c>
      <c r="AH923" s="53">
        <v>3.9966666666666699E-2</v>
      </c>
      <c r="AI923" s="53">
        <v>-2.9692914793599798E-16</v>
      </c>
      <c r="AJ923" s="53">
        <v>2.3999999999996702E-3</v>
      </c>
      <c r="AK923" s="53">
        <v>-3.3395508580724699E-16</v>
      </c>
      <c r="AL923" s="53">
        <v>0.15809999999999999</v>
      </c>
      <c r="AM923" s="53">
        <v>-2.6098567751375898E-16</v>
      </c>
      <c r="AN923" s="53">
        <v>3.7186035165045402E-6</v>
      </c>
      <c r="AO923" s="53">
        <v>8.3362585557141599E-5</v>
      </c>
      <c r="AP923" s="53">
        <v>2.65873624351665E-2</v>
      </c>
      <c r="AQ923" s="53">
        <v>1.6773716658302899E-2</v>
      </c>
      <c r="AR923" s="53">
        <v>6.7432416543560404E-4</v>
      </c>
      <c r="AS923" s="53">
        <v>2.2204460492503101E-16</v>
      </c>
      <c r="AT923" s="53">
        <v>7.6715965559918801E-4</v>
      </c>
      <c r="AU923" s="53">
        <v>6.2467538944230502E-3</v>
      </c>
      <c r="AV923" s="53">
        <v>2.4372452905548599E-3</v>
      </c>
      <c r="AW923" s="53">
        <v>0.109827939380024</v>
      </c>
      <c r="AX923" s="53">
        <v>6.8412538922725804E-5</v>
      </c>
      <c r="AY923" s="53">
        <v>3.7635037302111499E-2</v>
      </c>
      <c r="AZ923" s="53">
        <v>2.2204460492503101E-16</v>
      </c>
      <c r="BA923" s="53">
        <v>2.2204460492503101E-16</v>
      </c>
      <c r="BB923" s="53">
        <v>1.0013005591497801E-2</v>
      </c>
      <c r="BC923" s="53">
        <v>2.2204460492503101E-16</v>
      </c>
      <c r="BD923" s="53">
        <v>1.64986107190107E-3</v>
      </c>
      <c r="BE923" s="53">
        <v>1.40682970430396E-9</v>
      </c>
      <c r="BF923" s="53">
        <v>2.2204460492503101E-16</v>
      </c>
      <c r="BG923" s="53">
        <v>1.3965886049805501E-3</v>
      </c>
      <c r="BH923" s="53">
        <v>0.23519219537737099</v>
      </c>
      <c r="BI923" s="53">
        <v>1.89178997192113E-2</v>
      </c>
      <c r="BJ923" s="53">
        <v>8.8379649239862302E-7</v>
      </c>
      <c r="BK923" s="53">
        <v>0.225299299349698</v>
      </c>
      <c r="BL923" s="53">
        <v>1.3711722441167799E-11</v>
      </c>
      <c r="BN923" s="5">
        <f t="shared" si="68"/>
        <v>1</v>
      </c>
      <c r="BO923" s="5">
        <f t="shared" si="69"/>
        <v>0</v>
      </c>
      <c r="BQ923" s="5">
        <f t="shared" si="70"/>
        <v>1</v>
      </c>
      <c r="BR923" s="5">
        <f t="shared" si="71"/>
        <v>0</v>
      </c>
    </row>
    <row r="924" spans="1:70" x14ac:dyDescent="0.35">
      <c r="A924">
        <v>923</v>
      </c>
      <c r="B924" t="s">
        <v>2313</v>
      </c>
      <c r="C924">
        <v>7.2</v>
      </c>
      <c r="D924">
        <v>3</v>
      </c>
      <c r="E924">
        <v>2.5</v>
      </c>
      <c r="F924">
        <v>2.4</v>
      </c>
      <c r="G924">
        <v>2.88</v>
      </c>
      <c r="H924">
        <v>1.2</v>
      </c>
      <c r="I924">
        <v>41.67</v>
      </c>
      <c r="K924" t="s">
        <v>2102</v>
      </c>
      <c r="L924">
        <v>2750</v>
      </c>
      <c r="M924" t="s">
        <v>104</v>
      </c>
      <c r="N924" t="s">
        <v>1370</v>
      </c>
      <c r="O924" s="53">
        <v>-1.7280621378290601E-16</v>
      </c>
      <c r="P924" s="53">
        <v>2.7666666666662002E-3</v>
      </c>
      <c r="Q924" s="53">
        <v>-1.20514709323061E-16</v>
      </c>
      <c r="R924" s="53">
        <v>1.9133333333333301E-2</v>
      </c>
      <c r="S924" s="53">
        <v>0.36833333333333301</v>
      </c>
      <c r="T924" s="53">
        <v>1.1666666666666501E-3</v>
      </c>
      <c r="U924" s="53">
        <v>5.8233333333333297E-2</v>
      </c>
      <c r="V924" s="53">
        <v>5.1833333333333301E-2</v>
      </c>
      <c r="W924" s="53">
        <v>-2.77278200400133E-17</v>
      </c>
      <c r="X924" s="53">
        <v>-2.33396635351824E-16</v>
      </c>
      <c r="Y924" s="53">
        <v>-1.9284573937739E-16</v>
      </c>
      <c r="Z924" s="53">
        <v>-3.0372926396182699E-16</v>
      </c>
      <c r="AA924" s="53">
        <v>0.582666666666667</v>
      </c>
      <c r="AB924" s="53">
        <v>1.9999999999999601E-3</v>
      </c>
      <c r="AC924" s="53">
        <v>-3.1354259466542801E-17</v>
      </c>
      <c r="AD924" s="53">
        <v>5.1393939393939297E-2</v>
      </c>
      <c r="AE924" s="53">
        <v>-5.0168202925249301E-17</v>
      </c>
      <c r="AF924" s="53">
        <v>-9.3883234519864799E-18</v>
      </c>
      <c r="AG924" s="53">
        <v>-3.1901564723213502E-17</v>
      </c>
      <c r="AH924" s="53">
        <v>-1.1207701433591E-16</v>
      </c>
      <c r="AI924" s="53">
        <v>-3.6184943930095402E-16</v>
      </c>
      <c r="AJ924" s="53">
        <v>0.68256666666666699</v>
      </c>
      <c r="AK924" s="53">
        <v>4.9999999999966998E-4</v>
      </c>
      <c r="AL924" s="53">
        <v>6.6336363636363596E-2</v>
      </c>
      <c r="AM924" s="53">
        <v>-2.4920343566492401E-16</v>
      </c>
      <c r="AN924" s="53">
        <v>1.2292868334716E-12</v>
      </c>
      <c r="AO924" s="53">
        <v>3.9999826054474199E-9</v>
      </c>
      <c r="AP924" s="53">
        <v>0.63395446016072599</v>
      </c>
      <c r="AQ924" s="53">
        <v>0.123827081378954</v>
      </c>
      <c r="AR924" s="53">
        <v>2.3553431324730899E-5</v>
      </c>
      <c r="AS924" s="53">
        <v>2.2204460492503101E-16</v>
      </c>
      <c r="AT924" s="53">
        <v>1.5170335099494701E-2</v>
      </c>
      <c r="AU924" s="53">
        <v>3.5957917435643902E-5</v>
      </c>
      <c r="AV924" s="53">
        <v>3.6356536468791598E-4</v>
      </c>
      <c r="AW924" s="53">
        <v>3.93721779649549E-3</v>
      </c>
      <c r="AX924" s="53">
        <v>1.02775218121404E-2</v>
      </c>
      <c r="AY924" s="53">
        <v>2.05385341879122E-3</v>
      </c>
      <c r="AZ924" s="53">
        <v>2.2204460492503101E-16</v>
      </c>
      <c r="BA924" s="53">
        <v>2.2204460492503101E-16</v>
      </c>
      <c r="BB924" s="53">
        <v>1.8040296086419501E-2</v>
      </c>
      <c r="BC924" s="53">
        <v>2.2204460492503101E-16</v>
      </c>
      <c r="BD924" s="53">
        <v>4.64383946413836E-3</v>
      </c>
      <c r="BE924" s="53">
        <v>2.2204460492503101E-16</v>
      </c>
      <c r="BF924" s="53">
        <v>2.2204460492503101E-16</v>
      </c>
      <c r="BG924" s="53">
        <v>6.3552872718595499E-3</v>
      </c>
      <c r="BH924" s="53">
        <v>3.3344540395554401E-2</v>
      </c>
      <c r="BI924" s="53">
        <v>0.696747674059361</v>
      </c>
      <c r="BJ924" s="53">
        <v>1.3695006314195499E-12</v>
      </c>
      <c r="BK924" s="53">
        <v>0.15303017722794801</v>
      </c>
      <c r="BL924" s="53">
        <v>2.2136112011887899E-7</v>
      </c>
      <c r="BN924" s="5">
        <f t="shared" si="68"/>
        <v>0</v>
      </c>
      <c r="BO924" s="5">
        <f t="shared" si="69"/>
        <v>0</v>
      </c>
      <c r="BQ924" s="5">
        <f t="shared" si="70"/>
        <v>2</v>
      </c>
      <c r="BR924" s="5">
        <f t="shared" si="71"/>
        <v>2</v>
      </c>
    </row>
    <row r="925" spans="1:70" x14ac:dyDescent="0.35">
      <c r="A925">
        <v>924</v>
      </c>
      <c r="B925" t="s">
        <v>2314</v>
      </c>
      <c r="C925">
        <v>6.5</v>
      </c>
      <c r="D925">
        <v>3.2</v>
      </c>
      <c r="E925">
        <v>2.8</v>
      </c>
      <c r="F925">
        <v>2.0299999999999998</v>
      </c>
      <c r="G925">
        <v>2.3199999999999998</v>
      </c>
      <c r="H925">
        <v>1.1399999999999999</v>
      </c>
      <c r="I925">
        <v>49.23</v>
      </c>
      <c r="K925" t="s">
        <v>2102</v>
      </c>
      <c r="L925">
        <v>2750</v>
      </c>
      <c r="M925" t="s">
        <v>104</v>
      </c>
      <c r="N925" t="s">
        <v>1370</v>
      </c>
      <c r="O925" s="53">
        <v>2.64E-2</v>
      </c>
      <c r="P925" s="53">
        <v>0.35649999999999998</v>
      </c>
      <c r="Q925" s="53">
        <v>2.7400000000000001E-2</v>
      </c>
      <c r="R925" s="53">
        <v>0.29099999999999998</v>
      </c>
      <c r="S925" s="53">
        <v>3.9999999999998301E-3</v>
      </c>
      <c r="T925" s="53">
        <v>-2.7117197376469399E-17</v>
      </c>
      <c r="U925" s="53">
        <v>-3.1285737889241698E-17</v>
      </c>
      <c r="V925" s="53">
        <v>0.13676666666666701</v>
      </c>
      <c r="W925" s="53">
        <v>-2.72837308301632E-17</v>
      </c>
      <c r="X925" s="53">
        <v>3.9999999999977299E-4</v>
      </c>
      <c r="Y925" s="53">
        <v>-1.9234613901630799E-16</v>
      </c>
      <c r="Z925" s="53">
        <v>-3.0320190802512999E-16</v>
      </c>
      <c r="AA925" s="53">
        <v>-3.2385205628315799E-16</v>
      </c>
      <c r="AB925" s="53">
        <v>5.0333333333332101E-3</v>
      </c>
      <c r="AC925" s="53">
        <v>-3.8842193350596697E-17</v>
      </c>
      <c r="AD925" s="53">
        <v>-1.7796875084741301E-16</v>
      </c>
      <c r="AE925" s="53">
        <v>5.0099999999999999E-2</v>
      </c>
      <c r="AF925" s="53">
        <v>-9.3033220016636203E-18</v>
      </c>
      <c r="AG925" s="53">
        <v>-3.2024730090007802E-17</v>
      </c>
      <c r="AH925" s="53">
        <v>0.110533333333333</v>
      </c>
      <c r="AI925" s="53">
        <v>7.1999999999997196E-3</v>
      </c>
      <c r="AJ925" s="53">
        <v>1.9999999999995599E-3</v>
      </c>
      <c r="AK925" s="53">
        <v>-3.3825720002767E-16</v>
      </c>
      <c r="AL925" s="53">
        <v>2.4604761904761699E-2</v>
      </c>
      <c r="AM925" s="53">
        <v>-2.6090241078691199E-16</v>
      </c>
      <c r="AN925" s="53">
        <v>1.1226021204835699E-4</v>
      </c>
      <c r="AO925" s="53">
        <v>3.9198676263429202E-4</v>
      </c>
      <c r="AP925" s="53">
        <v>1.0327935169336601E-3</v>
      </c>
      <c r="AQ925" s="53">
        <v>1.0819575766593901E-3</v>
      </c>
      <c r="AR925" s="53">
        <v>2.96400904494383E-3</v>
      </c>
      <c r="AS925" s="53">
        <v>2.2204460492503101E-16</v>
      </c>
      <c r="AT925" s="53">
        <v>7.16957081697726E-4</v>
      </c>
      <c r="AU925" s="53">
        <v>6.2723896220632097E-3</v>
      </c>
      <c r="AV925" s="53">
        <v>2.8205891711113502E-2</v>
      </c>
      <c r="AW925" s="53">
        <v>0.25848663078468598</v>
      </c>
      <c r="AX925" s="53">
        <v>1.3428169294747801E-5</v>
      </c>
      <c r="AY925" s="53">
        <v>6.2846759661358997E-2</v>
      </c>
      <c r="AZ925" s="53">
        <v>2.2204460492503101E-16</v>
      </c>
      <c r="BA925" s="53">
        <v>2.2204460492503101E-16</v>
      </c>
      <c r="BB925" s="53">
        <v>5.46150636295891E-3</v>
      </c>
      <c r="BC925" s="53">
        <v>2.2204460492503101E-16</v>
      </c>
      <c r="BD925" s="53">
        <v>1.1527793365457E-3</v>
      </c>
      <c r="BE925" s="53">
        <v>9.1028359660408605E-8</v>
      </c>
      <c r="BF925" s="53">
        <v>2.2204460492503101E-16</v>
      </c>
      <c r="BG925" s="53">
        <v>3.56678631400451E-4</v>
      </c>
      <c r="BH925" s="53">
        <v>0.24416968700165101</v>
      </c>
      <c r="BI925" s="53">
        <v>2.0472831500036801E-3</v>
      </c>
      <c r="BJ925" s="53">
        <v>1.15789092609371E-5</v>
      </c>
      <c r="BK925" s="53">
        <v>0.122746259118289</v>
      </c>
      <c r="BL925" s="53">
        <v>9.66581047266838E-14</v>
      </c>
      <c r="BN925" s="5">
        <f t="shared" si="68"/>
        <v>0</v>
      </c>
      <c r="BO925" s="5">
        <f t="shared" si="69"/>
        <v>0</v>
      </c>
      <c r="BQ925" s="5">
        <f t="shared" si="70"/>
        <v>0</v>
      </c>
      <c r="BR925" s="5">
        <f t="shared" si="71"/>
        <v>0</v>
      </c>
    </row>
    <row r="926" spans="1:70" x14ac:dyDescent="0.35">
      <c r="A926">
        <v>925</v>
      </c>
      <c r="B926" t="s">
        <v>2315</v>
      </c>
      <c r="C926">
        <v>7.2</v>
      </c>
      <c r="D926">
        <v>3</v>
      </c>
      <c r="E926">
        <v>2.7</v>
      </c>
      <c r="F926">
        <v>2.4</v>
      </c>
      <c r="G926">
        <v>2.67</v>
      </c>
      <c r="H926">
        <v>1.1100000000000001</v>
      </c>
      <c r="I926">
        <v>41.67</v>
      </c>
      <c r="K926" t="s">
        <v>2102</v>
      </c>
      <c r="L926">
        <v>2750</v>
      </c>
      <c r="M926" t="s">
        <v>104</v>
      </c>
      <c r="N926" t="s">
        <v>1370</v>
      </c>
      <c r="O926" s="53">
        <v>3.9999999999998197E-3</v>
      </c>
      <c r="P926" s="53">
        <v>1.9666666666661799E-3</v>
      </c>
      <c r="Q926" s="53">
        <v>4.8999999999999704E-3</v>
      </c>
      <c r="R926" s="53">
        <v>2.5166666666666601E-2</v>
      </c>
      <c r="S926" s="53">
        <v>9.0066666666666698E-2</v>
      </c>
      <c r="T926" s="53">
        <v>2.5990043290043299E-2</v>
      </c>
      <c r="U926" s="53">
        <v>-2.9424379599518601E-17</v>
      </c>
      <c r="V926" s="53">
        <v>0.11206666666666699</v>
      </c>
      <c r="W926" s="53">
        <v>-2.7672308888781999E-17</v>
      </c>
      <c r="X926" s="53">
        <v>-2.2815083156046998E-16</v>
      </c>
      <c r="Y926" s="53">
        <v>-1.91013871386758E-16</v>
      </c>
      <c r="Z926" s="53">
        <v>-3.0378477511305802E-16</v>
      </c>
      <c r="AA926" s="53">
        <v>0.37946666666666701</v>
      </c>
      <c r="AB926" s="53">
        <v>1.9966666666666699E-2</v>
      </c>
      <c r="AC926" s="53">
        <v>-3.3296282397898803E-17</v>
      </c>
      <c r="AD926" s="53">
        <v>-1.5150380949791E-16</v>
      </c>
      <c r="AE926" s="53">
        <v>-3.8982705952150799E-17</v>
      </c>
      <c r="AF926" s="53">
        <v>-9.4178137510780893E-18</v>
      </c>
      <c r="AG926" s="53">
        <v>-3.19275855753531E-17</v>
      </c>
      <c r="AH926" s="53">
        <v>1.2E-2</v>
      </c>
      <c r="AI926" s="53">
        <v>-3.7395087026936798E-16</v>
      </c>
      <c r="AJ926" s="53">
        <v>0.74565000000000003</v>
      </c>
      <c r="AK926" s="53">
        <v>4.9999999999966803E-4</v>
      </c>
      <c r="AL926" s="53">
        <v>0.129499855699856</v>
      </c>
      <c r="AM926" s="53">
        <v>-2.56891730110453E-16</v>
      </c>
      <c r="AN926" s="53">
        <v>6.3115441834568701E-11</v>
      </c>
      <c r="AO926" s="53">
        <v>2.6606439524678199E-10</v>
      </c>
      <c r="AP926" s="53">
        <v>0.20309545646607599</v>
      </c>
      <c r="AQ926" s="53">
        <v>0.30019604826048502</v>
      </c>
      <c r="AR926" s="53">
        <v>2.13788056328644E-4</v>
      </c>
      <c r="AS926" s="53">
        <v>2.2204460492503101E-16</v>
      </c>
      <c r="AT926" s="53">
        <v>1.18469604141968E-2</v>
      </c>
      <c r="AU926" s="53">
        <v>9.26647572613574E-5</v>
      </c>
      <c r="AV926" s="53">
        <v>1.0482550415703701E-3</v>
      </c>
      <c r="AW926" s="53">
        <v>8.3253127666746904E-3</v>
      </c>
      <c r="AX926" s="53">
        <v>2.33490238048467E-2</v>
      </c>
      <c r="AY926" s="53">
        <v>4.8442531534776002E-3</v>
      </c>
      <c r="AZ926" s="53">
        <v>2.2204460492503101E-16</v>
      </c>
      <c r="BA926" s="53">
        <v>2.2204460492503101E-16</v>
      </c>
      <c r="BB926" s="53">
        <v>2.9537859276439201E-2</v>
      </c>
      <c r="BC926" s="53">
        <v>2.2204460492503101E-16</v>
      </c>
      <c r="BD926" s="53">
        <v>9.12073382633013E-3</v>
      </c>
      <c r="BE926" s="53">
        <v>2.2204460492503101E-16</v>
      </c>
      <c r="BF926" s="53">
        <v>2.2204460492503101E-16</v>
      </c>
      <c r="BG926" s="53">
        <v>2.772011969127E-3</v>
      </c>
      <c r="BH926" s="53">
        <v>2.8573941213840999E-2</v>
      </c>
      <c r="BI926" s="53">
        <v>0.271552982728686</v>
      </c>
      <c r="BJ926" s="53">
        <v>1.02981384208414E-10</v>
      </c>
      <c r="BK926" s="53">
        <v>0.23419805369368701</v>
      </c>
      <c r="BL926" s="53">
        <v>1.7794844564751799E-7</v>
      </c>
      <c r="BN926" s="5">
        <f t="shared" si="68"/>
        <v>1</v>
      </c>
      <c r="BO926" s="5">
        <f t="shared" si="69"/>
        <v>0</v>
      </c>
      <c r="BQ926" s="5">
        <f t="shared" si="70"/>
        <v>1</v>
      </c>
      <c r="BR926" s="5">
        <f t="shared" si="71"/>
        <v>0</v>
      </c>
    </row>
    <row r="927" spans="1:70" x14ac:dyDescent="0.35">
      <c r="A927">
        <v>926</v>
      </c>
      <c r="B927" t="s">
        <v>2316</v>
      </c>
      <c r="C927">
        <v>6.7</v>
      </c>
      <c r="D927">
        <v>3</v>
      </c>
      <c r="E927">
        <v>2.9</v>
      </c>
      <c r="F927">
        <v>2.23</v>
      </c>
      <c r="G927">
        <v>2.31</v>
      </c>
      <c r="H927">
        <v>1.03</v>
      </c>
      <c r="I927">
        <v>44.78</v>
      </c>
      <c r="K927" t="s">
        <v>2102</v>
      </c>
      <c r="L927">
        <v>2750</v>
      </c>
      <c r="M927" t="s">
        <v>104</v>
      </c>
      <c r="N927" t="s">
        <v>1370</v>
      </c>
      <c r="O927" s="53">
        <v>4.6666666666665803E-3</v>
      </c>
      <c r="P927" s="53">
        <v>0.19243333333333301</v>
      </c>
      <c r="Q927" s="53">
        <v>-1.5570877920367799E-16</v>
      </c>
      <c r="R927" s="53">
        <v>9.2415151515151506E-2</v>
      </c>
      <c r="S927" s="53">
        <v>4.19E-2</v>
      </c>
      <c r="T927" s="53">
        <v>1.9999999999999901E-3</v>
      </c>
      <c r="U927" s="53">
        <v>-3.1181654480683098E-17</v>
      </c>
      <c r="V927" s="53">
        <v>0.45506666666666701</v>
      </c>
      <c r="W927" s="53">
        <v>-2.71727085277007E-17</v>
      </c>
      <c r="X927" s="53">
        <v>8.9999999999977305E-4</v>
      </c>
      <c r="Y927" s="53">
        <v>-1.8474111129762599E-16</v>
      </c>
      <c r="Z927" s="53">
        <v>-3.0417335317167701E-16</v>
      </c>
      <c r="AA927" s="53">
        <v>-3.0742075551870601E-16</v>
      </c>
      <c r="AB927" s="53">
        <v>6.7633333333333295E-2</v>
      </c>
      <c r="AC927" s="53">
        <v>-4.1025342845113499E-17</v>
      </c>
      <c r="AD927" s="53">
        <v>-2.0530799282880701E-16</v>
      </c>
      <c r="AE927" s="53">
        <v>2.3999999999999699E-3</v>
      </c>
      <c r="AF927" s="53">
        <v>4.9999999999999697E-4</v>
      </c>
      <c r="AG927" s="53">
        <v>-3.1911973064069302E-17</v>
      </c>
      <c r="AH927" s="53">
        <v>9.6933333333333302E-2</v>
      </c>
      <c r="AI927" s="53">
        <v>2.6666666666664098E-3</v>
      </c>
      <c r="AJ927" s="53">
        <v>5.4666666666663699E-3</v>
      </c>
      <c r="AK927" s="53">
        <v>1.9999999999996501E-3</v>
      </c>
      <c r="AL927" s="53">
        <v>0.38193333333333301</v>
      </c>
      <c r="AM927" s="53">
        <v>-2.6090241078691199E-16</v>
      </c>
      <c r="AN927" s="53">
        <v>1.9508628783002499E-6</v>
      </c>
      <c r="AO927" s="53">
        <v>1.0722880257747501E-7</v>
      </c>
      <c r="AP927" s="53">
        <v>3.63885370557003E-3</v>
      </c>
      <c r="AQ927" s="53">
        <v>0.56925761320881996</v>
      </c>
      <c r="AR927" s="53">
        <v>3.0175704769297698E-3</v>
      </c>
      <c r="AS927" s="53">
        <v>2.2204460492503101E-16</v>
      </c>
      <c r="AT927" s="53">
        <v>1.3390402486613601E-3</v>
      </c>
      <c r="AU927" s="53">
        <v>2.5962634076543501E-3</v>
      </c>
      <c r="AV927" s="53">
        <v>6.1836458382478901E-3</v>
      </c>
      <c r="AW927" s="53">
        <v>6.7511155952432997E-2</v>
      </c>
      <c r="AX927" s="53">
        <v>1.1365017344189699E-3</v>
      </c>
      <c r="AY927" s="53">
        <v>7.0534571206165395E-2</v>
      </c>
      <c r="AZ927" s="53">
        <v>2.2204460492503101E-16</v>
      </c>
      <c r="BA927" s="53">
        <v>2.2204460492503101E-16</v>
      </c>
      <c r="BB927" s="53">
        <v>3.4806917384345298E-2</v>
      </c>
      <c r="BC927" s="53">
        <v>2.2204460492503101E-16</v>
      </c>
      <c r="BD927" s="53">
        <v>8.5058941208936197E-3</v>
      </c>
      <c r="BE927" s="53">
        <v>5.7561830121223405E-13</v>
      </c>
      <c r="BF927" s="53">
        <v>2.1414110549866201E-13</v>
      </c>
      <c r="BG927" s="53">
        <v>2.4379697306112501E-4</v>
      </c>
      <c r="BH927" s="53">
        <v>8.5756467822934807E-2</v>
      </c>
      <c r="BI927" s="53">
        <v>1.42251132461347E-2</v>
      </c>
      <c r="BJ927" s="53">
        <v>2.5966784182954399E-6</v>
      </c>
      <c r="BK927" s="53">
        <v>0.34007645175602302</v>
      </c>
      <c r="BL927" s="53">
        <v>1.68181184582973E-10</v>
      </c>
      <c r="BN927" s="5">
        <f t="shared" si="68"/>
        <v>0</v>
      </c>
      <c r="BO927" s="5">
        <f t="shared" si="69"/>
        <v>0</v>
      </c>
      <c r="BQ927" s="5">
        <f t="shared" si="70"/>
        <v>0</v>
      </c>
      <c r="BR927" s="5">
        <f t="shared" si="71"/>
        <v>1</v>
      </c>
    </row>
    <row r="928" spans="1:70" x14ac:dyDescent="0.35">
      <c r="A928">
        <v>927</v>
      </c>
      <c r="B928" t="s">
        <v>2317</v>
      </c>
      <c r="C928">
        <v>6.8</v>
      </c>
      <c r="D928">
        <v>2.9</v>
      </c>
      <c r="E928">
        <v>2.5</v>
      </c>
      <c r="F928">
        <v>2.34</v>
      </c>
      <c r="G928">
        <v>2.72</v>
      </c>
      <c r="H928">
        <v>1.1599999999999999</v>
      </c>
      <c r="I928">
        <v>42.65</v>
      </c>
      <c r="K928" t="s">
        <v>2102</v>
      </c>
      <c r="L928">
        <v>2750</v>
      </c>
      <c r="M928" t="s">
        <v>104</v>
      </c>
      <c r="N928" t="s">
        <v>1370</v>
      </c>
      <c r="O928" s="53">
        <v>-1.7286172493413699E-16</v>
      </c>
      <c r="P928" s="53">
        <v>-5.3196336224914396E-16</v>
      </c>
      <c r="Q928" s="53">
        <v>6.66666666666545E-4</v>
      </c>
      <c r="R928" s="53">
        <v>5.7533333333333297E-2</v>
      </c>
      <c r="S928" s="53">
        <v>0.40493333333333398</v>
      </c>
      <c r="T928" s="53">
        <v>2.7773487623487601E-2</v>
      </c>
      <c r="U928" s="53">
        <v>-2.93497864900516E-17</v>
      </c>
      <c r="V928" s="53">
        <v>0.17983333333333301</v>
      </c>
      <c r="W928" s="53">
        <v>-2.7672308888781999E-17</v>
      </c>
      <c r="X928" s="53">
        <v>-2.33396635351824E-16</v>
      </c>
      <c r="Y928" s="53">
        <v>-1.93067783982315E-16</v>
      </c>
      <c r="Z928" s="53">
        <v>-3.0417335317167701E-16</v>
      </c>
      <c r="AA928" s="53">
        <v>2.1499999999999901E-2</v>
      </c>
      <c r="AB928" s="53">
        <v>2.4999999999999298E-3</v>
      </c>
      <c r="AC928" s="53">
        <v>-3.1622274243581203E-17</v>
      </c>
      <c r="AD928" s="53">
        <v>1.9999999999997702E-3</v>
      </c>
      <c r="AE928" s="53">
        <v>2.4999999999999701E-3</v>
      </c>
      <c r="AF928" s="53">
        <v>-9.3119956190434995E-18</v>
      </c>
      <c r="AG928" s="53">
        <v>-3.1957075874444698E-17</v>
      </c>
      <c r="AH928" s="53">
        <v>1.4999999999998699E-3</v>
      </c>
      <c r="AI928" s="53">
        <v>1.99999999999966E-3</v>
      </c>
      <c r="AJ928" s="53">
        <v>0.33931666666666699</v>
      </c>
      <c r="AK928" s="53">
        <v>-3.3792413312028199E-16</v>
      </c>
      <c r="AL928" s="53">
        <v>0.20957301587301599</v>
      </c>
      <c r="AM928" s="53">
        <v>-2.5641988532498802E-16</v>
      </c>
      <c r="AN928" s="53">
        <v>3.5359005354453699E-10</v>
      </c>
      <c r="AO928" s="53">
        <v>5.8811098358773803E-8</v>
      </c>
      <c r="AP928" s="53">
        <v>0.45732294819233799</v>
      </c>
      <c r="AQ928" s="53">
        <v>0.40515899904050101</v>
      </c>
      <c r="AR928" s="53">
        <v>6.3557457550587602E-5</v>
      </c>
      <c r="AS928" s="53">
        <v>2.2204460492503101E-16</v>
      </c>
      <c r="AT928" s="53">
        <v>3.94016131059877E-3</v>
      </c>
      <c r="AU928" s="53">
        <v>3.9501814156348101E-4</v>
      </c>
      <c r="AV928" s="53">
        <v>3.4900834770996303E-4</v>
      </c>
      <c r="AW928" s="53">
        <v>1.11375918295423E-2</v>
      </c>
      <c r="AX928" s="53">
        <v>3.0476045083908799E-3</v>
      </c>
      <c r="AY928" s="53">
        <v>8.0780309779803095E-3</v>
      </c>
      <c r="AZ928" s="53">
        <v>2.2204460492503101E-16</v>
      </c>
      <c r="BA928" s="53">
        <v>2.2204460492503101E-16</v>
      </c>
      <c r="BB928" s="53">
        <v>2.0673822732661801E-2</v>
      </c>
      <c r="BC928" s="53">
        <v>2.2204460492503101E-16</v>
      </c>
      <c r="BD928" s="53">
        <v>4.2543031200892598E-3</v>
      </c>
      <c r="BE928" s="53">
        <v>2.2204460492503101E-16</v>
      </c>
      <c r="BF928" s="53">
        <v>2.2204460492503101E-16</v>
      </c>
      <c r="BG928" s="53">
        <v>4.3519326265027197E-3</v>
      </c>
      <c r="BH928" s="53">
        <v>7.0876023923635401E-2</v>
      </c>
      <c r="BI928" s="53">
        <v>0.42255309065963498</v>
      </c>
      <c r="BJ928" s="53">
        <v>3.62605529415912E-10</v>
      </c>
      <c r="BK928" s="53">
        <v>0.27034941128670298</v>
      </c>
      <c r="BL928" s="53">
        <v>3.7484029871291401E-8</v>
      </c>
      <c r="BN928" s="5">
        <f t="shared" si="68"/>
        <v>0</v>
      </c>
      <c r="BO928" s="5">
        <f t="shared" si="69"/>
        <v>0</v>
      </c>
      <c r="BQ928" s="5">
        <f t="shared" si="70"/>
        <v>0</v>
      </c>
      <c r="BR928" s="5">
        <f t="shared" si="71"/>
        <v>0</v>
      </c>
    </row>
    <row r="929" spans="1:70" x14ac:dyDescent="0.35">
      <c r="A929">
        <v>928</v>
      </c>
      <c r="B929" t="s">
        <v>2318</v>
      </c>
      <c r="C929">
        <v>6.3</v>
      </c>
      <c r="D929">
        <v>2.9</v>
      </c>
      <c r="E929">
        <v>2</v>
      </c>
      <c r="F929">
        <v>2.17</v>
      </c>
      <c r="G929">
        <v>3.15</v>
      </c>
      <c r="H929">
        <v>1.45</v>
      </c>
      <c r="I929">
        <v>46.03</v>
      </c>
      <c r="K929" t="s">
        <v>2102</v>
      </c>
      <c r="L929">
        <v>2750</v>
      </c>
      <c r="M929" t="s">
        <v>104</v>
      </c>
      <c r="N929" t="s">
        <v>1370</v>
      </c>
      <c r="O929" s="53">
        <v>5.5333333333331897E-3</v>
      </c>
      <c r="P929" s="53">
        <v>3.5799999999999797E-2</v>
      </c>
      <c r="Q929" s="53">
        <v>5.1166666666666701E-2</v>
      </c>
      <c r="R929" s="53">
        <v>0.405766666666667</v>
      </c>
      <c r="S929" s="53">
        <v>0.48280000000000001</v>
      </c>
      <c r="T929" s="53">
        <v>-2.1843638009499999E-17</v>
      </c>
      <c r="U929" s="53">
        <v>1.52333333333333E-2</v>
      </c>
      <c r="V929" s="53">
        <v>0.12636666666666699</v>
      </c>
      <c r="W929" s="53">
        <v>-2.4674706722294101E-17</v>
      </c>
      <c r="X929" s="53">
        <v>4.9200000000000001E-2</v>
      </c>
      <c r="Y929" s="53">
        <v>-1.66422431391311E-16</v>
      </c>
      <c r="Z929" s="53">
        <v>-2.95513613579601E-16</v>
      </c>
      <c r="AA929" s="53">
        <v>6.7733333333333298E-2</v>
      </c>
      <c r="AB929" s="53">
        <v>1.2200000000000001E-2</v>
      </c>
      <c r="AC929" s="53">
        <v>-2.9837243786801099E-17</v>
      </c>
      <c r="AD929" s="53">
        <v>3.7333333333331498E-3</v>
      </c>
      <c r="AE929" s="53">
        <v>2.9833333333333299E-2</v>
      </c>
      <c r="AF929" s="53">
        <v>-8.6718826564080596E-18</v>
      </c>
      <c r="AG929" s="53">
        <v>-3.1556354751494102E-17</v>
      </c>
      <c r="AH929" s="53">
        <v>5.7766666666666598E-2</v>
      </c>
      <c r="AI929" s="53">
        <v>9.9999999999975608E-4</v>
      </c>
      <c r="AJ929" s="53">
        <v>0.79103333333333303</v>
      </c>
      <c r="AK929" s="53">
        <v>1.83333333333301E-3</v>
      </c>
      <c r="AL929" s="53">
        <v>7.89333333333333E-2</v>
      </c>
      <c r="AM929" s="53">
        <v>-1.6993351170668801E-16</v>
      </c>
      <c r="AN929" s="53">
        <v>1.39713275610453E-12</v>
      </c>
      <c r="AO929" s="53">
        <v>0.58858732047973605</v>
      </c>
      <c r="AP929" s="53">
        <v>0.80499581730315595</v>
      </c>
      <c r="AQ929" s="53">
        <v>0.19939476587805799</v>
      </c>
      <c r="AR929" s="53">
        <v>2.3869665059766699E-7</v>
      </c>
      <c r="AS929" s="53">
        <v>2.2204460492503101E-16</v>
      </c>
      <c r="AT929" s="53">
        <v>2.28958029066795E-4</v>
      </c>
      <c r="AU929" s="53">
        <v>2.4021140295054598E-5</v>
      </c>
      <c r="AV929" s="53">
        <v>2.3660565409353001E-5</v>
      </c>
      <c r="AW929" s="53">
        <v>4.93403528231695E-3</v>
      </c>
      <c r="AX929" s="53">
        <v>6.4121690095306897E-9</v>
      </c>
      <c r="AY929" s="53">
        <v>2.30048678743074E-3</v>
      </c>
      <c r="AZ929" s="53">
        <v>2.2204460492503101E-16</v>
      </c>
      <c r="BA929" s="53">
        <v>2.2204460492503101E-16</v>
      </c>
      <c r="BB929" s="53">
        <v>1.22663855091679E-2</v>
      </c>
      <c r="BC929" s="53">
        <v>2.2204460492503101E-16</v>
      </c>
      <c r="BD929" s="53">
        <v>1.2436488021750201E-4</v>
      </c>
      <c r="BE929" s="53">
        <v>7.7648096111660199E-7</v>
      </c>
      <c r="BF929" s="53">
        <v>2.2204460492503101E-16</v>
      </c>
      <c r="BG929" s="53">
        <v>4.0307743327922599E-3</v>
      </c>
      <c r="BH929" s="53">
        <v>0.39901365801469801</v>
      </c>
      <c r="BI929" s="53">
        <v>0.99043353011138602</v>
      </c>
      <c r="BJ929" s="53">
        <v>4.9495734394542498E-13</v>
      </c>
      <c r="BK929" s="53">
        <v>4.6146211092549599E-2</v>
      </c>
      <c r="BL929" s="53">
        <v>6.5398893726529903E-13</v>
      </c>
      <c r="BN929" s="5">
        <f t="shared" si="68"/>
        <v>1</v>
      </c>
      <c r="BO929" s="5">
        <f t="shared" si="69"/>
        <v>2</v>
      </c>
      <c r="BQ929" s="5">
        <f t="shared" si="70"/>
        <v>1</v>
      </c>
      <c r="BR929" s="5">
        <f t="shared" si="71"/>
        <v>3</v>
      </c>
    </row>
    <row r="930" spans="1:70" x14ac:dyDescent="0.35">
      <c r="A930">
        <v>929</v>
      </c>
      <c r="B930" t="s">
        <v>2319</v>
      </c>
      <c r="C930">
        <v>6.4</v>
      </c>
      <c r="D930">
        <v>3.2</v>
      </c>
      <c r="E930">
        <v>2.9</v>
      </c>
      <c r="F930">
        <v>2</v>
      </c>
      <c r="G930">
        <v>2.21</v>
      </c>
      <c r="H930">
        <v>1.1000000000000001</v>
      </c>
      <c r="I930">
        <v>50</v>
      </c>
      <c r="K930" t="s">
        <v>2102</v>
      </c>
      <c r="L930">
        <v>2750</v>
      </c>
      <c r="M930" t="s">
        <v>104</v>
      </c>
      <c r="N930" t="s">
        <v>1370</v>
      </c>
      <c r="O930" s="53">
        <v>3.5000000000000003E-2</v>
      </c>
      <c r="P930" s="53">
        <v>0.50972666666666699</v>
      </c>
      <c r="Q930" s="53">
        <v>5.0666666666665102E-3</v>
      </c>
      <c r="R930" s="53">
        <v>0.193833333333333</v>
      </c>
      <c r="S930" s="53">
        <v>-1.6758816556716699E-16</v>
      </c>
      <c r="T930" s="53">
        <v>-2.75335310107039E-17</v>
      </c>
      <c r="U930" s="53">
        <v>-3.1702071523476098E-17</v>
      </c>
      <c r="V930" s="53">
        <v>0.183733333333333</v>
      </c>
      <c r="W930" s="53">
        <v>-2.75335310107039E-17</v>
      </c>
      <c r="X930" s="53">
        <v>2.5899999999999899E-2</v>
      </c>
      <c r="Y930" s="53">
        <v>-1.89293025698589E-16</v>
      </c>
      <c r="Z930" s="53">
        <v>-3.03423952630055E-16</v>
      </c>
      <c r="AA930" s="53">
        <v>-3.29181126801359E-16</v>
      </c>
      <c r="AB930" s="53">
        <v>-1.3111733920823099E-16</v>
      </c>
      <c r="AC930" s="53">
        <v>-3.9626288361738198E-17</v>
      </c>
      <c r="AD930" s="53">
        <v>1.40333333333333E-2</v>
      </c>
      <c r="AE930" s="53">
        <v>5.8266666666666703E-2</v>
      </c>
      <c r="AF930" s="53">
        <v>-9.4022012397942897E-18</v>
      </c>
      <c r="AG930" s="53">
        <v>-3.2005648131772102E-17</v>
      </c>
      <c r="AH930" s="53">
        <v>6.1766666666666699E-2</v>
      </c>
      <c r="AI930" s="53">
        <v>3.1999999999996901E-3</v>
      </c>
      <c r="AJ930" s="53">
        <v>-4.6496140271301602E-16</v>
      </c>
      <c r="AK930" s="53">
        <v>-3.3983926783776002E-16</v>
      </c>
      <c r="AL930" s="53">
        <v>2.15333333333332E-2</v>
      </c>
      <c r="AM930" s="53">
        <v>-2.6090241078691199E-16</v>
      </c>
      <c r="AN930" s="53">
        <v>5.8004926675077296E-4</v>
      </c>
      <c r="AO930" s="53">
        <v>4.9229634916022702E-4</v>
      </c>
      <c r="AP930" s="53">
        <v>8.9917558787284198E-5</v>
      </c>
      <c r="AQ930" s="53">
        <v>7.1959322791302995E-4</v>
      </c>
      <c r="AR930" s="53">
        <v>5.5978536329967001E-3</v>
      </c>
      <c r="AS930" s="53">
        <v>2.2204460492503101E-16</v>
      </c>
      <c r="AT930" s="53">
        <v>4.9704077551677702E-4</v>
      </c>
      <c r="AU930" s="53">
        <v>1.13537448072935E-2</v>
      </c>
      <c r="AV930" s="53">
        <v>2.78383786874489E-2</v>
      </c>
      <c r="AW930" s="53">
        <v>0.27757803333598402</v>
      </c>
      <c r="AX930" s="53">
        <v>6.3001995706456197E-6</v>
      </c>
      <c r="AY930" s="53">
        <v>4.3055781762298399E-2</v>
      </c>
      <c r="AZ930" s="53">
        <v>2.2204460492503101E-16</v>
      </c>
      <c r="BA930" s="53">
        <v>2.2204460492503101E-16</v>
      </c>
      <c r="BB930" s="53">
        <v>3.1691736323730302E-3</v>
      </c>
      <c r="BC930" s="53">
        <v>2.2204460492503101E-16</v>
      </c>
      <c r="BD930" s="53">
        <v>1.6093762447158501E-3</v>
      </c>
      <c r="BE930" s="53">
        <v>2.4920143308996701E-7</v>
      </c>
      <c r="BF930" s="53">
        <v>2.2204460492503101E-16</v>
      </c>
      <c r="BG930" s="53">
        <v>8.1899995631967194E-5</v>
      </c>
      <c r="BH930" s="53">
        <v>0.19724659936207101</v>
      </c>
      <c r="BI930" s="53">
        <v>4.1124132548739698E-4</v>
      </c>
      <c r="BJ930" s="53">
        <v>9.6801140035924802E-5</v>
      </c>
      <c r="BK930" s="53">
        <v>9.6869435626260603E-2</v>
      </c>
      <c r="BL930" s="53">
        <v>2.2204460492503101E-16</v>
      </c>
      <c r="BN930" s="5">
        <f t="shared" si="68"/>
        <v>0</v>
      </c>
      <c r="BO930" s="5">
        <f t="shared" si="69"/>
        <v>0</v>
      </c>
      <c r="BQ930" s="5">
        <f t="shared" si="70"/>
        <v>1</v>
      </c>
      <c r="BR930" s="5">
        <f t="shared" si="71"/>
        <v>0</v>
      </c>
    </row>
    <row r="931" spans="1:70" x14ac:dyDescent="0.35">
      <c r="A931">
        <v>930</v>
      </c>
      <c r="B931" t="s">
        <v>2320</v>
      </c>
      <c r="C931">
        <v>6.7</v>
      </c>
      <c r="D931">
        <v>3</v>
      </c>
      <c r="E931">
        <v>2.9</v>
      </c>
      <c r="F931">
        <v>2.23</v>
      </c>
      <c r="G931">
        <v>2.31</v>
      </c>
      <c r="H931">
        <v>1.03</v>
      </c>
      <c r="I931">
        <v>44.78</v>
      </c>
      <c r="K931" t="s">
        <v>2102</v>
      </c>
      <c r="L931">
        <v>2750</v>
      </c>
      <c r="M931" t="s">
        <v>104</v>
      </c>
      <c r="N931" t="s">
        <v>1370</v>
      </c>
      <c r="O931" s="53">
        <v>4.6666666666665803E-3</v>
      </c>
      <c r="P931" s="53">
        <v>0.19243333333333301</v>
      </c>
      <c r="Q931" s="53">
        <v>-1.5570877920367799E-16</v>
      </c>
      <c r="R931" s="53">
        <v>9.2415151515151506E-2</v>
      </c>
      <c r="S931" s="53">
        <v>4.19E-2</v>
      </c>
      <c r="T931" s="53">
        <v>1.9999999999999901E-3</v>
      </c>
      <c r="U931" s="53">
        <v>-3.1181654480683098E-17</v>
      </c>
      <c r="V931" s="53">
        <v>0.45506666666666701</v>
      </c>
      <c r="W931" s="53">
        <v>-2.71727085277007E-17</v>
      </c>
      <c r="X931" s="53">
        <v>8.9999999999977305E-4</v>
      </c>
      <c r="Y931" s="53">
        <v>-1.8474111129762599E-16</v>
      </c>
      <c r="Z931" s="53">
        <v>-3.0417335317167701E-16</v>
      </c>
      <c r="AA931" s="53">
        <v>-3.0742075551870601E-16</v>
      </c>
      <c r="AB931" s="53">
        <v>6.7633333333333295E-2</v>
      </c>
      <c r="AC931" s="53">
        <v>-4.1025342845113499E-17</v>
      </c>
      <c r="AD931" s="53">
        <v>-2.0530799282880701E-16</v>
      </c>
      <c r="AE931" s="53">
        <v>2.3999999999999699E-3</v>
      </c>
      <c r="AF931" s="53">
        <v>4.9999999999999697E-4</v>
      </c>
      <c r="AG931" s="53">
        <v>-3.1911973064069302E-17</v>
      </c>
      <c r="AH931" s="53">
        <v>9.6933333333333302E-2</v>
      </c>
      <c r="AI931" s="53">
        <v>2.6666666666664098E-3</v>
      </c>
      <c r="AJ931" s="53">
        <v>5.4666666666663699E-3</v>
      </c>
      <c r="AK931" s="53">
        <v>1.9999999999996501E-3</v>
      </c>
      <c r="AL931" s="53">
        <v>0.38193333333333301</v>
      </c>
      <c r="AM931" s="53">
        <v>-2.6090241078691199E-16</v>
      </c>
      <c r="AN931" s="53">
        <v>1.9508628783002499E-6</v>
      </c>
      <c r="AO931" s="53">
        <v>1.0722880257747501E-7</v>
      </c>
      <c r="AP931" s="53">
        <v>3.63885370557003E-3</v>
      </c>
      <c r="AQ931" s="53">
        <v>0.56925761320881996</v>
      </c>
      <c r="AR931" s="53">
        <v>3.0175704769297698E-3</v>
      </c>
      <c r="AS931" s="53">
        <v>2.2204460492503101E-16</v>
      </c>
      <c r="AT931" s="53">
        <v>1.3390402486613601E-3</v>
      </c>
      <c r="AU931" s="53">
        <v>2.5962634076543501E-3</v>
      </c>
      <c r="AV931" s="53">
        <v>6.1836458382478901E-3</v>
      </c>
      <c r="AW931" s="53">
        <v>6.7511155952432997E-2</v>
      </c>
      <c r="AX931" s="53">
        <v>1.1365017344189699E-3</v>
      </c>
      <c r="AY931" s="53">
        <v>7.0534571206165395E-2</v>
      </c>
      <c r="AZ931" s="53">
        <v>2.2204460492503101E-16</v>
      </c>
      <c r="BA931" s="53">
        <v>2.2204460492503101E-16</v>
      </c>
      <c r="BB931" s="53">
        <v>3.4806917384345298E-2</v>
      </c>
      <c r="BC931" s="53">
        <v>2.2204460492503101E-16</v>
      </c>
      <c r="BD931" s="53">
        <v>8.5058941208936197E-3</v>
      </c>
      <c r="BE931" s="53">
        <v>5.7561830121223405E-13</v>
      </c>
      <c r="BF931" s="53">
        <v>2.1414110549866201E-13</v>
      </c>
      <c r="BG931" s="53">
        <v>2.4379697306112501E-4</v>
      </c>
      <c r="BH931" s="53">
        <v>8.5756467822934807E-2</v>
      </c>
      <c r="BI931" s="53">
        <v>1.42251132461347E-2</v>
      </c>
      <c r="BJ931" s="53">
        <v>2.5966784182954399E-6</v>
      </c>
      <c r="BK931" s="53">
        <v>0.34007645175602302</v>
      </c>
      <c r="BL931" s="53">
        <v>1.68181184582973E-10</v>
      </c>
      <c r="BN931" s="5">
        <f t="shared" si="68"/>
        <v>0</v>
      </c>
      <c r="BO931" s="5">
        <f t="shared" si="69"/>
        <v>0</v>
      </c>
      <c r="BQ931" s="5">
        <f t="shared" si="70"/>
        <v>0</v>
      </c>
      <c r="BR931" s="5">
        <f t="shared" si="71"/>
        <v>1</v>
      </c>
    </row>
    <row r="932" spans="1:70" x14ac:dyDescent="0.35">
      <c r="A932">
        <v>931</v>
      </c>
      <c r="B932" t="s">
        <v>2321</v>
      </c>
      <c r="C932">
        <v>6.9</v>
      </c>
      <c r="D932">
        <v>3.1</v>
      </c>
      <c r="E932">
        <v>2.5</v>
      </c>
      <c r="F932">
        <v>2.23</v>
      </c>
      <c r="G932">
        <v>2.76</v>
      </c>
      <c r="H932">
        <v>1.24</v>
      </c>
      <c r="I932">
        <v>44.93</v>
      </c>
      <c r="K932" t="s">
        <v>2102</v>
      </c>
      <c r="L932">
        <v>2750</v>
      </c>
      <c r="M932" t="s">
        <v>104</v>
      </c>
      <c r="N932" t="s">
        <v>1370</v>
      </c>
      <c r="O932" s="53">
        <v>-1.71584968455818E-16</v>
      </c>
      <c r="P932" s="53">
        <v>0.17196666666666699</v>
      </c>
      <c r="Q932" s="53">
        <v>-1.18960397088586E-16</v>
      </c>
      <c r="R932" s="53">
        <v>0.119066666666667</v>
      </c>
      <c r="S932" s="53">
        <v>0.4667</v>
      </c>
      <c r="T932" s="53">
        <v>3.5844444444444401E-2</v>
      </c>
      <c r="U932" s="53">
        <v>-2.9573565818452598E-17</v>
      </c>
      <c r="V932" s="53">
        <v>0.1124</v>
      </c>
      <c r="W932" s="53">
        <v>-2.7006175074006901E-17</v>
      </c>
      <c r="X932" s="53">
        <v>-2.3284152383951099E-16</v>
      </c>
      <c r="Y932" s="53">
        <v>-1.9179102750399599E-16</v>
      </c>
      <c r="Z932" s="53">
        <v>-3.0336844147882402E-16</v>
      </c>
      <c r="AA932" s="53">
        <v>3.0533333333333301E-2</v>
      </c>
      <c r="AB932" s="53">
        <v>1.16666666666661E-3</v>
      </c>
      <c r="AC932" s="53">
        <v>-3.1754113227755503E-17</v>
      </c>
      <c r="AD932" s="53">
        <v>1.0399999999999901E-2</v>
      </c>
      <c r="AE932" s="53">
        <v>-5.11674036474119E-17</v>
      </c>
      <c r="AF932" s="53">
        <v>-9.3293428538032703E-18</v>
      </c>
      <c r="AG932" s="53">
        <v>-3.1872074424121897E-17</v>
      </c>
      <c r="AH932" s="53">
        <v>8.2566666666666705E-2</v>
      </c>
      <c r="AI932" s="53">
        <v>7.5666666666664396E-3</v>
      </c>
      <c r="AJ932" s="53">
        <v>0.49131666666666701</v>
      </c>
      <c r="AK932" s="53">
        <v>-3.3206770666538399E-16</v>
      </c>
      <c r="AL932" s="53">
        <v>0.194923015873016</v>
      </c>
      <c r="AM932" s="53">
        <v>-2.5641988532498802E-16</v>
      </c>
      <c r="AN932" s="53">
        <v>1.17984206468915E-9</v>
      </c>
      <c r="AO932" s="53">
        <v>6.6177829399462599E-6</v>
      </c>
      <c r="AP932" s="53">
        <v>0.38490926668262798</v>
      </c>
      <c r="AQ932" s="53">
        <v>2.9665243517111899E-2</v>
      </c>
      <c r="AR932" s="53">
        <v>6.6484316785409695E-5</v>
      </c>
      <c r="AS932" s="53">
        <v>2.2204460492503101E-16</v>
      </c>
      <c r="AT932" s="53">
        <v>3.5755419975447601E-3</v>
      </c>
      <c r="AU932" s="53">
        <v>1.9551915344702999E-4</v>
      </c>
      <c r="AV932" s="53">
        <v>2.7797404260219601E-3</v>
      </c>
      <c r="AW932" s="53">
        <v>2.8607032573315198E-2</v>
      </c>
      <c r="AX932" s="53">
        <v>2.4439886281218102E-4</v>
      </c>
      <c r="AY932" s="53">
        <v>1.9565521487848798E-2</v>
      </c>
      <c r="AZ932" s="53">
        <v>2.2204460492503101E-16</v>
      </c>
      <c r="BA932" s="53">
        <v>2.2204460492503101E-16</v>
      </c>
      <c r="BB932" s="53">
        <v>1.7452326162546199E-2</v>
      </c>
      <c r="BC932" s="53">
        <v>2.2204460492503101E-16</v>
      </c>
      <c r="BD932" s="53">
        <v>1.1945973886909999E-3</v>
      </c>
      <c r="BE932" s="53">
        <v>4.9659823043546898E-11</v>
      </c>
      <c r="BF932" s="53">
        <v>2.2204460492503101E-16</v>
      </c>
      <c r="BG932" s="53">
        <v>5.9300190202983402E-3</v>
      </c>
      <c r="BH932" s="53">
        <v>0.146785161251232</v>
      </c>
      <c r="BI932" s="53">
        <v>0.42308352104996</v>
      </c>
      <c r="BJ932" s="53">
        <v>2.3090566384678799E-10</v>
      </c>
      <c r="BK932" s="53">
        <v>0.15223686689879101</v>
      </c>
      <c r="BL932" s="53">
        <v>7.1520841714421296E-10</v>
      </c>
      <c r="BN932" s="5">
        <f t="shared" si="68"/>
        <v>0</v>
      </c>
      <c r="BO932" s="5">
        <f t="shared" si="69"/>
        <v>0</v>
      </c>
      <c r="BQ932" s="5">
        <f t="shared" si="70"/>
        <v>0</v>
      </c>
      <c r="BR932" s="5">
        <f t="shared" si="71"/>
        <v>0</v>
      </c>
    </row>
    <row r="933" spans="1:70" x14ac:dyDescent="0.35">
      <c r="A933">
        <v>932</v>
      </c>
      <c r="B933" t="s">
        <v>2322</v>
      </c>
      <c r="C933">
        <v>7.1</v>
      </c>
      <c r="D933">
        <v>3.1</v>
      </c>
      <c r="E933">
        <v>2.2000000000000002</v>
      </c>
      <c r="F933">
        <v>2.29</v>
      </c>
      <c r="G933">
        <v>3.23</v>
      </c>
      <c r="H933">
        <v>1.41</v>
      </c>
      <c r="I933">
        <v>43.66</v>
      </c>
      <c r="K933" t="s">
        <v>2102</v>
      </c>
      <c r="L933">
        <v>2750</v>
      </c>
      <c r="M933" t="s">
        <v>104</v>
      </c>
      <c r="N933" t="s">
        <v>1370</v>
      </c>
      <c r="O933" s="53">
        <v>6.7333333333332197E-3</v>
      </c>
      <c r="P933" s="53">
        <v>1.9999999999996102E-3</v>
      </c>
      <c r="Q933" s="53">
        <v>2.3366666666666699E-2</v>
      </c>
      <c r="R933" s="53">
        <v>1.2200000000000001E-2</v>
      </c>
      <c r="S933" s="53">
        <v>0.72256666666666702</v>
      </c>
      <c r="T933" s="53">
        <v>1.9900000000000001E-2</v>
      </c>
      <c r="U933" s="53">
        <v>3.9999999999998002E-4</v>
      </c>
      <c r="V933" s="53">
        <v>8.2833333333333301E-2</v>
      </c>
      <c r="W933" s="53">
        <v>-2.64510635616944E-17</v>
      </c>
      <c r="X933" s="53">
        <v>1.69999999999979E-3</v>
      </c>
      <c r="Y933" s="53">
        <v>-1.8063328610651299E-16</v>
      </c>
      <c r="Z933" s="53">
        <v>-2.9645730315053201E-16</v>
      </c>
      <c r="AA933" s="53">
        <v>4.4066666666666601E-2</v>
      </c>
      <c r="AB933" s="53">
        <v>-5.9563465271139597E-17</v>
      </c>
      <c r="AC933" s="53">
        <v>-3.1347320572638897E-17</v>
      </c>
      <c r="AD933" s="53">
        <v>5.5133333333333298E-2</v>
      </c>
      <c r="AE933" s="53">
        <v>-4.3826053897078103E-17</v>
      </c>
      <c r="AF933" s="53">
        <v>-9.0483176506950308E-18</v>
      </c>
      <c r="AG933" s="53">
        <v>-3.1880748041501798E-17</v>
      </c>
      <c r="AH933" s="53">
        <v>1.9999999999998899E-3</v>
      </c>
      <c r="AI933" s="53">
        <v>5.2966666666666599E-2</v>
      </c>
      <c r="AJ933" s="53">
        <v>0.97</v>
      </c>
      <c r="AK933" s="53">
        <v>1.333333333333E-3</v>
      </c>
      <c r="AL933" s="53">
        <v>5.6300000000000003E-2</v>
      </c>
      <c r="AM933" s="53">
        <v>-1.8160473125306001E-16</v>
      </c>
      <c r="AN933" s="53">
        <v>2.2204460492503101E-16</v>
      </c>
      <c r="AO933" s="53">
        <v>3.6093658707370602E-4</v>
      </c>
      <c r="AP933" s="53">
        <v>0.90083609454121805</v>
      </c>
      <c r="AQ933" s="53">
        <v>6.7974361084115503E-2</v>
      </c>
      <c r="AR933" s="53">
        <v>3.7372823504467803E-7</v>
      </c>
      <c r="AS933" s="53">
        <v>2.2204460492503101E-16</v>
      </c>
      <c r="AT933" s="53">
        <v>5.72080845823049E-3</v>
      </c>
      <c r="AU933" s="53">
        <v>2.96122155262638E-6</v>
      </c>
      <c r="AV933" s="53">
        <v>2.06949900922015E-4</v>
      </c>
      <c r="AW933" s="53">
        <v>1.9388610216391699E-3</v>
      </c>
      <c r="AX933" s="53">
        <v>1.49884897639393E-5</v>
      </c>
      <c r="AY933" s="53">
        <v>2.1394073428867202E-3</v>
      </c>
      <c r="AZ933" s="53">
        <v>2.2204460492503101E-16</v>
      </c>
      <c r="BA933" s="53">
        <v>2.2204460492503101E-16</v>
      </c>
      <c r="BB933" s="53">
        <v>1.5680224839687399E-2</v>
      </c>
      <c r="BC933" s="53">
        <v>2.2204460492503101E-16</v>
      </c>
      <c r="BD933" s="53">
        <v>5.2663911457503595E-4</v>
      </c>
      <c r="BE933" s="53">
        <v>1.5575704218385599E-9</v>
      </c>
      <c r="BF933" s="53">
        <v>2.2204460492503101E-16</v>
      </c>
      <c r="BG933" s="53">
        <v>6.31239517835869E-3</v>
      </c>
      <c r="BH933" s="53">
        <v>0.10656037201518</v>
      </c>
      <c r="BI933" s="53">
        <v>0.99252102255859398</v>
      </c>
      <c r="BJ933" s="53">
        <v>2.2204460492503101E-16</v>
      </c>
      <c r="BK933" s="53">
        <v>4.2775391647940898E-2</v>
      </c>
      <c r="BL933" s="53">
        <v>6.4002808848268304E-10</v>
      </c>
      <c r="BN933" s="5">
        <f t="shared" si="68"/>
        <v>2</v>
      </c>
      <c r="BO933" s="5">
        <f t="shared" si="69"/>
        <v>2</v>
      </c>
      <c r="BQ933" s="5">
        <f t="shared" si="70"/>
        <v>2</v>
      </c>
      <c r="BR933" s="5">
        <f t="shared" si="71"/>
        <v>2</v>
      </c>
    </row>
    <row r="934" spans="1:70" x14ac:dyDescent="0.35">
      <c r="A934">
        <v>933</v>
      </c>
      <c r="B934" t="s">
        <v>2323</v>
      </c>
      <c r="C934">
        <v>6.6</v>
      </c>
      <c r="D934">
        <v>2.8</v>
      </c>
      <c r="E934">
        <v>2.2999999999999998</v>
      </c>
      <c r="F934">
        <v>2.36</v>
      </c>
      <c r="G934">
        <v>2.87</v>
      </c>
      <c r="H934">
        <v>1.22</v>
      </c>
      <c r="I934">
        <v>42.42</v>
      </c>
      <c r="K934" t="s">
        <v>2102</v>
      </c>
      <c r="L934">
        <v>2750</v>
      </c>
      <c r="M934" t="s">
        <v>104</v>
      </c>
      <c r="N934" t="s">
        <v>1370</v>
      </c>
      <c r="O934" s="53">
        <v>-1.7286172493413699E-16</v>
      </c>
      <c r="P934" s="53">
        <v>-5.2646775827724903E-16</v>
      </c>
      <c r="Q934" s="53">
        <v>9.9999999999987794E-4</v>
      </c>
      <c r="R934" s="53">
        <v>6.5233333333333296E-2</v>
      </c>
      <c r="S934" s="53">
        <v>0.33256666666666701</v>
      </c>
      <c r="T934" s="53">
        <v>-2.2065682614425E-17</v>
      </c>
      <c r="U934" s="53">
        <v>3.8866666666666702E-2</v>
      </c>
      <c r="V934" s="53">
        <v>0.41503333333333298</v>
      </c>
      <c r="W934" s="53">
        <v>-2.74225087082414E-17</v>
      </c>
      <c r="X934" s="53">
        <v>-2.3195334541981101E-16</v>
      </c>
      <c r="Y934" s="53">
        <v>-1.9179102750399599E-16</v>
      </c>
      <c r="Z934" s="53">
        <v>-3.0381253068867398E-16</v>
      </c>
      <c r="AA934" s="53">
        <v>0.11283333333333299</v>
      </c>
      <c r="AB934" s="53">
        <v>7.6666666666666498E-3</v>
      </c>
      <c r="AC934" s="53">
        <v>-3.11608377989714E-17</v>
      </c>
      <c r="AD934" s="53">
        <v>4.9999999999978599E-4</v>
      </c>
      <c r="AE934" s="53">
        <v>-4.28823643261467E-17</v>
      </c>
      <c r="AF934" s="53">
        <v>-9.2599539147641995E-18</v>
      </c>
      <c r="AG934" s="53">
        <v>-3.1901564723213502E-17</v>
      </c>
      <c r="AH934" s="53">
        <v>5.4999999999998904E-3</v>
      </c>
      <c r="AI934" s="53">
        <v>1.9999999999996401E-3</v>
      </c>
      <c r="AJ934" s="53">
        <v>0.70266666666666699</v>
      </c>
      <c r="AK934" s="53">
        <v>-3.2956970485997798E-16</v>
      </c>
      <c r="AL934" s="53">
        <v>4.10285714285714E-2</v>
      </c>
      <c r="AM934" s="53">
        <v>-2.2945534361440402E-16</v>
      </c>
      <c r="AN934" s="53">
        <v>2.58050557587515E-11</v>
      </c>
      <c r="AO934" s="53">
        <v>3.6769042549229702E-7</v>
      </c>
      <c r="AP934" s="53">
        <v>0.74057131400861498</v>
      </c>
      <c r="AQ934" s="53">
        <v>0.61059303649133001</v>
      </c>
      <c r="AR934" s="53">
        <v>6.8485340067800204E-6</v>
      </c>
      <c r="AS934" s="53">
        <v>2.2204460492503101E-16</v>
      </c>
      <c r="AT934" s="53">
        <v>2.37018395647328E-3</v>
      </c>
      <c r="AU934" s="53">
        <v>2.6573083701286401E-4</v>
      </c>
      <c r="AV934" s="53">
        <v>4.8914652749797898E-5</v>
      </c>
      <c r="AW934" s="53">
        <v>4.6419707146678002E-3</v>
      </c>
      <c r="AX934" s="53">
        <v>3.4814349538723902E-4</v>
      </c>
      <c r="AY934" s="53">
        <v>2.3891569805634299E-3</v>
      </c>
      <c r="AZ934" s="53">
        <v>2.2204460492503101E-16</v>
      </c>
      <c r="BA934" s="53">
        <v>2.2204460492503101E-16</v>
      </c>
      <c r="BB934" s="53">
        <v>1.0923532012834299E-2</v>
      </c>
      <c r="BC934" s="53">
        <v>2.2204460492503101E-16</v>
      </c>
      <c r="BD934" s="53">
        <v>2.40324306725703E-3</v>
      </c>
      <c r="BE934" s="53">
        <v>2.2204460492503101E-16</v>
      </c>
      <c r="BF934" s="53">
        <v>2.2204460492503101E-16</v>
      </c>
      <c r="BG934" s="53">
        <v>5.9582517222429602E-3</v>
      </c>
      <c r="BH934" s="53">
        <v>7.5461152135409604E-2</v>
      </c>
      <c r="BI934" s="53">
        <v>0.78173417674988799</v>
      </c>
      <c r="BJ934" s="53">
        <v>3.2523780464297802E-11</v>
      </c>
      <c r="BK934" s="53">
        <v>0.21023723622835599</v>
      </c>
      <c r="BL934" s="53">
        <v>2.3954225555196702E-8</v>
      </c>
      <c r="BN934" s="5">
        <f t="shared" si="68"/>
        <v>1</v>
      </c>
      <c r="BO934" s="5">
        <f t="shared" si="69"/>
        <v>2</v>
      </c>
      <c r="BQ934" s="5">
        <f t="shared" si="70"/>
        <v>1</v>
      </c>
      <c r="BR934" s="5">
        <f t="shared" si="71"/>
        <v>3</v>
      </c>
    </row>
    <row r="935" spans="1:70" x14ac:dyDescent="0.35">
      <c r="A935">
        <v>934</v>
      </c>
      <c r="B935" t="s">
        <v>2324</v>
      </c>
      <c r="C935">
        <v>6.5</v>
      </c>
      <c r="D935">
        <v>2.9</v>
      </c>
      <c r="E935">
        <v>2.7</v>
      </c>
      <c r="F935">
        <v>2.2400000000000002</v>
      </c>
      <c r="G935">
        <v>2.41</v>
      </c>
      <c r="H935">
        <v>1.07</v>
      </c>
      <c r="I935">
        <v>44.62</v>
      </c>
      <c r="K935" t="s">
        <v>2102</v>
      </c>
      <c r="L935">
        <v>2750</v>
      </c>
      <c r="M935" t="s">
        <v>104</v>
      </c>
      <c r="N935" t="s">
        <v>1370</v>
      </c>
      <c r="O935" s="53">
        <v>1.99999999999983E-3</v>
      </c>
      <c r="P935" s="53">
        <v>3.4799999999999699E-2</v>
      </c>
      <c r="Q935" s="53">
        <v>7.4999999999999399E-3</v>
      </c>
      <c r="R935" s="53">
        <v>0.11310000000000001</v>
      </c>
      <c r="S935" s="53">
        <v>5.1799999999999999E-2</v>
      </c>
      <c r="T935" s="53">
        <v>1.7499999999999801E-3</v>
      </c>
      <c r="U935" s="53">
        <v>-2.9658567268775498E-17</v>
      </c>
      <c r="V935" s="53">
        <v>0.3115</v>
      </c>
      <c r="W935" s="53">
        <v>-2.73114864057789E-17</v>
      </c>
      <c r="X935" s="53">
        <v>-2.2676305277968802E-16</v>
      </c>
      <c r="Y935" s="53">
        <v>-1.87405646556726E-16</v>
      </c>
      <c r="Z935" s="53">
        <v>-3.0422886432290902E-16</v>
      </c>
      <c r="AA935" s="53">
        <v>-2.9432012382812898E-16</v>
      </c>
      <c r="AB935" s="53">
        <v>2.2233333333333299E-2</v>
      </c>
      <c r="AC935" s="53">
        <v>-3.7926259355280902E-17</v>
      </c>
      <c r="AD935" s="53">
        <v>1.9999999999997602E-3</v>
      </c>
      <c r="AE935" s="53">
        <v>1.9999999999999601E-3</v>
      </c>
      <c r="AF935" s="53">
        <v>-9.3952623458903894E-18</v>
      </c>
      <c r="AG935" s="53">
        <v>-3.2029934260435801E-17</v>
      </c>
      <c r="AH935" s="53">
        <v>5.86666666666667E-2</v>
      </c>
      <c r="AI935" s="53">
        <v>1.9999999999997099E-3</v>
      </c>
      <c r="AJ935" s="53">
        <v>2.48333333333331E-2</v>
      </c>
      <c r="AK935" s="53">
        <v>1.9999999999996501E-3</v>
      </c>
      <c r="AL935" s="53">
        <v>0.74689444444444497</v>
      </c>
      <c r="AM935" s="53">
        <v>-2.6098567751375898E-16</v>
      </c>
      <c r="AN935" s="53">
        <v>9.1884674482274803E-7</v>
      </c>
      <c r="AO935" s="53">
        <v>3.4585253887331202E-7</v>
      </c>
      <c r="AP935" s="53">
        <v>2.3440651426230801E-2</v>
      </c>
      <c r="AQ935" s="53">
        <v>0.41067234061075097</v>
      </c>
      <c r="AR935" s="53">
        <v>8.87916469806612E-4</v>
      </c>
      <c r="AS935" s="53">
        <v>2.2204460492503101E-16</v>
      </c>
      <c r="AT935" s="53">
        <v>1.14430959940125E-3</v>
      </c>
      <c r="AU935" s="53">
        <v>5.0835408552382397E-3</v>
      </c>
      <c r="AV935" s="53">
        <v>1.2800870611517599E-3</v>
      </c>
      <c r="AW935" s="53">
        <v>5.1800665203083102E-2</v>
      </c>
      <c r="AX935" s="53">
        <v>9.3730420901367195E-4</v>
      </c>
      <c r="AY935" s="53">
        <v>3.2990275154346403E-2</v>
      </c>
      <c r="AZ935" s="53">
        <v>2.2204460492503101E-16</v>
      </c>
      <c r="BA935" s="53">
        <v>2.2204460492503101E-16</v>
      </c>
      <c r="BB935" s="53">
        <v>1.8653202571343602E-2</v>
      </c>
      <c r="BC935" s="53">
        <v>2.2204460492503101E-16</v>
      </c>
      <c r="BD935" s="53">
        <v>5.6763137293446998E-3</v>
      </c>
      <c r="BE935" s="53">
        <v>8.6677894734226997E-13</v>
      </c>
      <c r="BF935" s="53">
        <v>2.2204460492503101E-16</v>
      </c>
      <c r="BG935" s="53">
        <v>7.8202469782005205E-4</v>
      </c>
      <c r="BH935" s="53">
        <v>0.10867128478749</v>
      </c>
      <c r="BI935" s="53">
        <v>2.6514110529597099E-2</v>
      </c>
      <c r="BJ935" s="53">
        <v>9.2823222412427695E-7</v>
      </c>
      <c r="BK935" s="53">
        <v>0.35458429780044998</v>
      </c>
      <c r="BL935" s="53">
        <v>5.5298348587722597E-10</v>
      </c>
      <c r="BN935" s="5">
        <f t="shared" si="68"/>
        <v>1</v>
      </c>
      <c r="BO935" s="5">
        <f t="shared" si="69"/>
        <v>0</v>
      </c>
      <c r="BQ935" s="5">
        <f t="shared" si="70"/>
        <v>1</v>
      </c>
      <c r="BR935" s="5">
        <f t="shared" si="71"/>
        <v>0</v>
      </c>
    </row>
    <row r="936" spans="1:70" x14ac:dyDescent="0.35">
      <c r="A936">
        <v>935</v>
      </c>
      <c r="B936" t="s">
        <v>2325</v>
      </c>
      <c r="C936">
        <v>7.8</v>
      </c>
      <c r="D936">
        <v>2.9</v>
      </c>
      <c r="E936">
        <v>2.5</v>
      </c>
      <c r="F936">
        <v>2.69</v>
      </c>
      <c r="G936">
        <v>3.12</v>
      </c>
      <c r="H936">
        <v>1.1599999999999999</v>
      </c>
      <c r="I936">
        <v>37.18</v>
      </c>
      <c r="K936" t="s">
        <v>2102</v>
      </c>
      <c r="L936">
        <v>2750</v>
      </c>
      <c r="M936" t="s">
        <v>104</v>
      </c>
      <c r="N936" t="s">
        <v>1370</v>
      </c>
      <c r="O936" s="53">
        <v>-1.7286172493413699E-16</v>
      </c>
      <c r="P936" s="53">
        <v>-6.6724403779971896E-16</v>
      </c>
      <c r="Q936" s="53">
        <v>6.66666666666545E-4</v>
      </c>
      <c r="R936" s="53">
        <v>-9.0066842872715803E-17</v>
      </c>
      <c r="S936" s="53">
        <v>0.90900000000000003</v>
      </c>
      <c r="T936" s="53">
        <v>1.0500000000000001E-2</v>
      </c>
      <c r="U936" s="53">
        <v>-2.4799606812564399E-17</v>
      </c>
      <c r="V936" s="53">
        <v>2.0066666666666701E-2</v>
      </c>
      <c r="W936" s="53">
        <v>-2.74225087082414E-17</v>
      </c>
      <c r="X936" s="53">
        <v>-2.3353541322990202E-16</v>
      </c>
      <c r="Y936" s="53">
        <v>-1.92013072108921E-16</v>
      </c>
      <c r="Z936" s="53">
        <v>-3.0389579741552102E-16</v>
      </c>
      <c r="AA936" s="53">
        <v>2.61333333333333E-2</v>
      </c>
      <c r="AB936" s="53">
        <v>1.55333333333333E-2</v>
      </c>
      <c r="AC936" s="53">
        <v>-2.1315414711065001E-17</v>
      </c>
      <c r="AD936" s="53">
        <v>2.1833333333333201E-2</v>
      </c>
      <c r="AE936" s="53">
        <v>4.9999999999995903E-4</v>
      </c>
      <c r="AF936" s="53">
        <v>-9.3935276224144105E-18</v>
      </c>
      <c r="AG936" s="53">
        <v>-3.1868604977169902E-17</v>
      </c>
      <c r="AH936" s="53">
        <v>-1.06248343456627E-16</v>
      </c>
      <c r="AI936" s="53">
        <v>-3.77031739162703E-16</v>
      </c>
      <c r="AJ936" s="53">
        <v>0.86666666666666703</v>
      </c>
      <c r="AK936" s="53">
        <v>-3.39922534564607E-16</v>
      </c>
      <c r="AL936" s="53">
        <v>6.3999999999997401E-3</v>
      </c>
      <c r="AM936" s="53">
        <v>-2.4490132144450199E-16</v>
      </c>
      <c r="AN936" s="53">
        <v>2.2204460492503101E-16</v>
      </c>
      <c r="AO936" s="53">
        <v>2.2204460492503101E-16</v>
      </c>
      <c r="AP936" s="53">
        <v>0.552545043376789</v>
      </c>
      <c r="AQ936" s="53">
        <v>9.0606352657392406E-3</v>
      </c>
      <c r="AR936" s="53">
        <v>3.4201849932085098E-6</v>
      </c>
      <c r="AS936" s="53">
        <v>2.2204460492503101E-16</v>
      </c>
      <c r="AT936" s="53">
        <v>0.210602262627308</v>
      </c>
      <c r="AU936" s="53">
        <v>5.3606004159630499E-7</v>
      </c>
      <c r="AV936" s="53">
        <v>4.2283138293164497E-6</v>
      </c>
      <c r="AW936" s="53">
        <v>7.5764814438990304E-5</v>
      </c>
      <c r="AX936" s="53">
        <v>0.297593850719926</v>
      </c>
      <c r="AY936" s="53">
        <v>1.06024362383527E-6</v>
      </c>
      <c r="AZ936" s="53">
        <v>2.2204460492503101E-16</v>
      </c>
      <c r="BA936" s="53">
        <v>2.2204460492503101E-16</v>
      </c>
      <c r="BB936" s="53">
        <v>2.63903066589971E-3</v>
      </c>
      <c r="BC936" s="53">
        <v>2.2204460492503101E-16</v>
      </c>
      <c r="BD936" s="53">
        <v>2.74812134045695E-2</v>
      </c>
      <c r="BE936" s="53">
        <v>2.2204460492503101E-16</v>
      </c>
      <c r="BF936" s="53">
        <v>4.0217136164045101E-12</v>
      </c>
      <c r="BG936" s="53">
        <v>5.7088004690976401E-3</v>
      </c>
      <c r="BH936" s="53">
        <v>9.9413063797075107E-4</v>
      </c>
      <c r="BI936" s="53">
        <v>0.71629271721554799</v>
      </c>
      <c r="BJ936" s="53">
        <v>2.2204460492503101E-16</v>
      </c>
      <c r="BK936" s="53">
        <v>3.7374822803162497E-2</v>
      </c>
      <c r="BL936" s="53">
        <v>1.4386335508484899E-4</v>
      </c>
      <c r="BN936" s="5">
        <f t="shared" si="68"/>
        <v>2</v>
      </c>
      <c r="BO936" s="5">
        <f t="shared" si="69"/>
        <v>1</v>
      </c>
      <c r="BQ936" s="5">
        <f t="shared" si="70"/>
        <v>2</v>
      </c>
      <c r="BR936" s="5">
        <f t="shared" si="71"/>
        <v>2</v>
      </c>
    </row>
    <row r="937" spans="1:70" x14ac:dyDescent="0.35">
      <c r="A937">
        <v>936</v>
      </c>
      <c r="B937" t="s">
        <v>2326</v>
      </c>
      <c r="C937">
        <v>7.8</v>
      </c>
      <c r="D937">
        <v>3.2</v>
      </c>
      <c r="E937">
        <v>2.7</v>
      </c>
      <c r="F937">
        <v>2.44</v>
      </c>
      <c r="G937">
        <v>2.89</v>
      </c>
      <c r="H937">
        <v>1.19</v>
      </c>
      <c r="I937">
        <v>41.03</v>
      </c>
      <c r="K937" t="s">
        <v>2102</v>
      </c>
      <c r="L937">
        <v>2750</v>
      </c>
      <c r="M937" t="s">
        <v>104</v>
      </c>
      <c r="N937" t="s">
        <v>1370</v>
      </c>
      <c r="O937" s="53">
        <v>6.3999999999999396E-3</v>
      </c>
      <c r="P937" s="53">
        <v>-4.4275694222051198E-16</v>
      </c>
      <c r="Q937" s="53">
        <v>7.9999999999987199E-4</v>
      </c>
      <c r="R937" s="53">
        <v>1.8533333333333301E-2</v>
      </c>
      <c r="S937" s="53">
        <v>0.48770000000000002</v>
      </c>
      <c r="T937" s="53">
        <v>1.3333333333333299E-2</v>
      </c>
      <c r="U937" s="53">
        <v>1.0699999999999999E-2</v>
      </c>
      <c r="V937" s="53">
        <v>1.04E-2</v>
      </c>
      <c r="W937" s="53">
        <v>-2.7561286586319499E-17</v>
      </c>
      <c r="X937" s="53">
        <v>-2.3303581286881999E-16</v>
      </c>
      <c r="Y937" s="53">
        <v>-1.9251267247000199E-16</v>
      </c>
      <c r="Z937" s="53">
        <v>-3.0161984021503898E-16</v>
      </c>
      <c r="AA937" s="53">
        <v>0.24879999999999999</v>
      </c>
      <c r="AB937" s="53">
        <v>-4.94604357470507E-17</v>
      </c>
      <c r="AC937" s="53">
        <v>-2.9603923479282202E-17</v>
      </c>
      <c r="AD937" s="53">
        <v>7.9999999999999499E-3</v>
      </c>
      <c r="AE937" s="53">
        <v>-5.22359933086136E-17</v>
      </c>
      <c r="AF937" s="53">
        <v>-9.4368957093138297E-18</v>
      </c>
      <c r="AG937" s="53">
        <v>-3.1894625829309599E-17</v>
      </c>
      <c r="AH937" s="53">
        <v>-1.0708101072509601E-16</v>
      </c>
      <c r="AI937" s="53">
        <v>3.5666666666662999E-3</v>
      </c>
      <c r="AJ937" s="53">
        <v>0.79883333333333395</v>
      </c>
      <c r="AK937" s="53">
        <v>-3.3684166567127198E-16</v>
      </c>
      <c r="AL937" s="53">
        <v>3.9999999999997199E-3</v>
      </c>
      <c r="AM937" s="53">
        <v>-2.49397724694234E-16</v>
      </c>
      <c r="AN937" s="53">
        <v>2.2204460492503101E-16</v>
      </c>
      <c r="AO937" s="53">
        <v>4.0691434016571101E-11</v>
      </c>
      <c r="AP937" s="53">
        <v>0.484665140020894</v>
      </c>
      <c r="AQ937" s="53">
        <v>1.2089352494304E-2</v>
      </c>
      <c r="AR937" s="53">
        <v>9.4844639445858299E-5</v>
      </c>
      <c r="AS937" s="53">
        <v>2.2204460492503101E-16</v>
      </c>
      <c r="AT937" s="53">
        <v>6.6019327001929001E-2</v>
      </c>
      <c r="AU937" s="53">
        <v>2.81858674754258E-6</v>
      </c>
      <c r="AV937" s="53">
        <v>2.33468941037453E-3</v>
      </c>
      <c r="AW937" s="53">
        <v>3.5822974852376299E-3</v>
      </c>
      <c r="AX937" s="53">
        <v>5.6882906570056298E-2</v>
      </c>
      <c r="AY937" s="53">
        <v>1.28032693441271E-3</v>
      </c>
      <c r="AZ937" s="53">
        <v>2.2204460492503101E-16</v>
      </c>
      <c r="BA937" s="53">
        <v>2.2204460492503101E-16</v>
      </c>
      <c r="BB937" s="53">
        <v>3.68580768572178E-2</v>
      </c>
      <c r="BC937" s="53">
        <v>2.2204460492503101E-16</v>
      </c>
      <c r="BD937" s="53">
        <v>6.6206580009114703E-3</v>
      </c>
      <c r="BE937" s="53">
        <v>2.2204460492503101E-16</v>
      </c>
      <c r="BF937" s="53">
        <v>2.2204460492503101E-16</v>
      </c>
      <c r="BG937" s="53">
        <v>7.6941168969291698E-3</v>
      </c>
      <c r="BH937" s="53">
        <v>1.66317699533233E-2</v>
      </c>
      <c r="BI937" s="53">
        <v>0.63860849515615403</v>
      </c>
      <c r="BJ937" s="53">
        <v>2.2204460492503101E-16</v>
      </c>
      <c r="BK937" s="53">
        <v>9.6947242341426695E-2</v>
      </c>
      <c r="BL937" s="53">
        <v>7.7929734696360904E-7</v>
      </c>
      <c r="BN937" s="5">
        <f t="shared" si="68"/>
        <v>1</v>
      </c>
      <c r="BO937" s="5">
        <f t="shared" si="69"/>
        <v>0</v>
      </c>
      <c r="BQ937" s="5">
        <f t="shared" si="70"/>
        <v>1</v>
      </c>
      <c r="BR937" s="5">
        <f t="shared" si="71"/>
        <v>1</v>
      </c>
    </row>
    <row r="938" spans="1:70" x14ac:dyDescent="0.35">
      <c r="A938">
        <v>937</v>
      </c>
      <c r="B938" t="s">
        <v>2327</v>
      </c>
      <c r="C938">
        <v>6.7</v>
      </c>
      <c r="D938">
        <v>3.2</v>
      </c>
      <c r="E938">
        <v>2.8</v>
      </c>
      <c r="F938">
        <v>2.09</v>
      </c>
      <c r="G938">
        <v>2.39</v>
      </c>
      <c r="H938">
        <v>1.1399999999999999</v>
      </c>
      <c r="I938">
        <v>47.76</v>
      </c>
      <c r="K938" t="s">
        <v>2102</v>
      </c>
      <c r="L938">
        <v>2750</v>
      </c>
      <c r="M938" t="s">
        <v>104</v>
      </c>
      <c r="N938" t="s">
        <v>1370</v>
      </c>
      <c r="O938" s="53">
        <v>8.3999999999999093E-3</v>
      </c>
      <c r="P938" s="53">
        <v>0.23043333333333299</v>
      </c>
      <c r="Q938" s="53">
        <v>1.3499999999999899E-2</v>
      </c>
      <c r="R938" s="53">
        <v>0.186966666666667</v>
      </c>
      <c r="S938" s="53">
        <v>3.9999999999998396E-3</v>
      </c>
      <c r="T938" s="53">
        <v>-2.7089441800853801E-17</v>
      </c>
      <c r="U938" s="53">
        <v>-3.1205940609346803E-17</v>
      </c>
      <c r="V938" s="53">
        <v>0.13389999999999999</v>
      </c>
      <c r="W938" s="53">
        <v>-2.7366997557010099E-17</v>
      </c>
      <c r="X938" s="53">
        <v>-2.2762347562377298E-16</v>
      </c>
      <c r="Y938" s="53">
        <v>-1.9234613901630799E-16</v>
      </c>
      <c r="Z938" s="53">
        <v>-3.0334068590320801E-16</v>
      </c>
      <c r="AA938" s="53">
        <v>-3.2204794386814198E-16</v>
      </c>
      <c r="AB938" s="53">
        <v>-1.1574075031717301E-16</v>
      </c>
      <c r="AC938" s="53">
        <v>-3.9148372044106599E-17</v>
      </c>
      <c r="AD938" s="53">
        <v>-1.75220948861465E-16</v>
      </c>
      <c r="AE938" s="53">
        <v>4.2099999999999999E-2</v>
      </c>
      <c r="AF938" s="53">
        <v>-9.2460761269563804E-18</v>
      </c>
      <c r="AG938" s="53">
        <v>-3.1958810597920702E-17</v>
      </c>
      <c r="AH938" s="53">
        <v>0.12770000000000001</v>
      </c>
      <c r="AI938" s="53">
        <v>9.9999999999997903E-3</v>
      </c>
      <c r="AJ938" s="53">
        <v>2.73666666666664E-2</v>
      </c>
      <c r="AK938" s="53">
        <v>-3.3714697700304398E-16</v>
      </c>
      <c r="AL938" s="53">
        <v>0.13073333333333301</v>
      </c>
      <c r="AM938" s="53">
        <v>-2.6090241078691199E-16</v>
      </c>
      <c r="AN938" s="53">
        <v>1.03884924867998E-5</v>
      </c>
      <c r="AO938" s="53">
        <v>5.5601624842596797E-5</v>
      </c>
      <c r="AP938" s="53">
        <v>5.0624314994562698E-3</v>
      </c>
      <c r="AQ938" s="53">
        <v>6.8850110474753604E-3</v>
      </c>
      <c r="AR938" s="53">
        <v>2.0787621801715999E-3</v>
      </c>
      <c r="AS938" s="53">
        <v>2.2204460492503101E-16</v>
      </c>
      <c r="AT938" s="53">
        <v>1.3550619708312501E-3</v>
      </c>
      <c r="AU938" s="53">
        <v>2.64830831020977E-3</v>
      </c>
      <c r="AV938" s="53">
        <v>3.4895997244568301E-2</v>
      </c>
      <c r="AW938" s="53">
        <v>0.18407689540976399</v>
      </c>
      <c r="AX938" s="53">
        <v>1.01998586568749E-4</v>
      </c>
      <c r="AY938" s="53">
        <v>0.109240615126926</v>
      </c>
      <c r="AZ938" s="53">
        <v>2.2204460492503101E-16</v>
      </c>
      <c r="BA938" s="53">
        <v>2.2204460492503101E-16</v>
      </c>
      <c r="BB938" s="53">
        <v>1.31840048669494E-2</v>
      </c>
      <c r="BC938" s="53">
        <v>2.2204460492503101E-16</v>
      </c>
      <c r="BD938" s="53">
        <v>1.6393048503811299E-3</v>
      </c>
      <c r="BE938" s="53">
        <v>6.3556181581979404E-9</v>
      </c>
      <c r="BF938" s="53">
        <v>2.2204460492503101E-16</v>
      </c>
      <c r="BG938" s="53">
        <v>6.44352695151576E-4</v>
      </c>
      <c r="BH938" s="53">
        <v>0.20811817620107201</v>
      </c>
      <c r="BI938" s="53">
        <v>9.3437311855414408E-3</v>
      </c>
      <c r="BJ938" s="53">
        <v>1.38138154484037E-6</v>
      </c>
      <c r="BK938" s="53">
        <v>0.17225727180564601</v>
      </c>
      <c r="BL938" s="53">
        <v>2.6219217861942001E-12</v>
      </c>
      <c r="BN938" s="5">
        <f t="shared" si="68"/>
        <v>0</v>
      </c>
      <c r="BO938" s="5">
        <f t="shared" si="69"/>
        <v>0</v>
      </c>
      <c r="BQ938" s="5">
        <f t="shared" si="70"/>
        <v>0</v>
      </c>
      <c r="BR938" s="5">
        <f t="shared" si="71"/>
        <v>0</v>
      </c>
    </row>
    <row r="939" spans="1:70" x14ac:dyDescent="0.35">
      <c r="A939">
        <v>938</v>
      </c>
      <c r="B939" t="s">
        <v>2328</v>
      </c>
      <c r="C939">
        <v>7</v>
      </c>
      <c r="D939">
        <v>3.1</v>
      </c>
      <c r="E939">
        <v>2.5</v>
      </c>
      <c r="F939">
        <v>2.2599999999999998</v>
      </c>
      <c r="G939">
        <v>2.8</v>
      </c>
      <c r="H939">
        <v>1.24</v>
      </c>
      <c r="I939">
        <v>44.29</v>
      </c>
      <c r="K939" t="s">
        <v>2102</v>
      </c>
      <c r="L939">
        <v>2750</v>
      </c>
      <c r="M939" t="s">
        <v>104</v>
      </c>
      <c r="N939" t="s">
        <v>1370</v>
      </c>
      <c r="O939" s="53">
        <v>-1.7169599075827999E-16</v>
      </c>
      <c r="P939" s="53">
        <v>6.6666666666662603E-3</v>
      </c>
      <c r="Q939" s="53">
        <v>-1.18960397088586E-16</v>
      </c>
      <c r="R939" s="53">
        <v>2.4533333333333299E-2</v>
      </c>
      <c r="S939" s="53">
        <v>0.60389999999999999</v>
      </c>
      <c r="T939" s="53">
        <v>1.78571428571428E-3</v>
      </c>
      <c r="U939" s="53">
        <v>-2.9467747686418001E-17</v>
      </c>
      <c r="V939" s="53">
        <v>5.9200000000000003E-2</v>
      </c>
      <c r="W939" s="53">
        <v>-2.7505775435088299E-17</v>
      </c>
      <c r="X939" s="53">
        <v>-2.3284152383951099E-16</v>
      </c>
      <c r="Y939" s="53">
        <v>-1.9179102750399599E-16</v>
      </c>
      <c r="Z939" s="53">
        <v>-3.0345170820567101E-16</v>
      </c>
      <c r="AA939" s="53">
        <v>4.0733333333333302E-2</v>
      </c>
      <c r="AB939" s="53">
        <v>6.6666666666661102E-4</v>
      </c>
      <c r="AC939" s="53">
        <v>-3.1593651306227603E-17</v>
      </c>
      <c r="AD939" s="53">
        <v>1.9033333333333301E-2</v>
      </c>
      <c r="AE939" s="53">
        <v>-5.11674036474119E-17</v>
      </c>
      <c r="AF939" s="53">
        <v>-9.3779151111306202E-18</v>
      </c>
      <c r="AG939" s="53">
        <v>-3.2000443961344202E-17</v>
      </c>
      <c r="AH939" s="53">
        <v>9.1666666666666008E-3</v>
      </c>
      <c r="AI939" s="53">
        <v>1.1066666666666501E-2</v>
      </c>
      <c r="AJ939" s="53">
        <v>0.57038333333333302</v>
      </c>
      <c r="AK939" s="53">
        <v>-3.3323344084124099E-16</v>
      </c>
      <c r="AL939" s="53">
        <v>0.223351587301587</v>
      </c>
      <c r="AM939" s="53">
        <v>-2.5120183710924898E-16</v>
      </c>
      <c r="AN939" s="53">
        <v>2.15236533674967E-10</v>
      </c>
      <c r="AO939" s="53">
        <v>2.18847822878785E-6</v>
      </c>
      <c r="AP939" s="53">
        <v>0.48193536822022398</v>
      </c>
      <c r="AQ939" s="53">
        <v>3.83377053175381E-2</v>
      </c>
      <c r="AR939" s="53">
        <v>5.0329651966781999E-5</v>
      </c>
      <c r="AS939" s="53">
        <v>2.2204460492503101E-16</v>
      </c>
      <c r="AT939" s="53">
        <v>5.2774750369699898E-3</v>
      </c>
      <c r="AU939" s="53">
        <v>1.16365690888686E-4</v>
      </c>
      <c r="AV939" s="53">
        <v>2.32491017115355E-3</v>
      </c>
      <c r="AW939" s="53">
        <v>1.9581968728707998E-2</v>
      </c>
      <c r="AX939" s="53">
        <v>6.0062407616867099E-4</v>
      </c>
      <c r="AY939" s="53">
        <v>1.55115700054988E-2</v>
      </c>
      <c r="AZ939" s="53">
        <v>2.2204460492503101E-16</v>
      </c>
      <c r="BA939" s="53">
        <v>2.2204460492503101E-16</v>
      </c>
      <c r="BB939" s="53">
        <v>2.0035753440174098E-2</v>
      </c>
      <c r="BC939" s="53">
        <v>2.2204460492503101E-16</v>
      </c>
      <c r="BD939" s="53">
        <v>1.5061325338425E-3</v>
      </c>
      <c r="BE939" s="53">
        <v>1.4884773335072701E-11</v>
      </c>
      <c r="BF939" s="53">
        <v>2.2204460492503101E-16</v>
      </c>
      <c r="BG939" s="53">
        <v>6.4039289067997799E-3</v>
      </c>
      <c r="BH939" s="53">
        <v>0.116354223381907</v>
      </c>
      <c r="BI939" s="53">
        <v>0.53889997683311397</v>
      </c>
      <c r="BJ939" s="53">
        <v>5.4246227362506397E-11</v>
      </c>
      <c r="BK939" s="53">
        <v>0.15091015203499</v>
      </c>
      <c r="BL939" s="53">
        <v>2.4782311487985599E-9</v>
      </c>
      <c r="BN939" s="5">
        <f t="shared" si="68"/>
        <v>0</v>
      </c>
      <c r="BO939" s="5">
        <f t="shared" si="69"/>
        <v>0</v>
      </c>
      <c r="BQ939" s="5">
        <f t="shared" si="70"/>
        <v>2</v>
      </c>
      <c r="BR939" s="5">
        <f t="shared" si="71"/>
        <v>1</v>
      </c>
    </row>
    <row r="940" spans="1:70" x14ac:dyDescent="0.35">
      <c r="A940">
        <v>939</v>
      </c>
      <c r="B940" t="s">
        <v>2329</v>
      </c>
      <c r="C940">
        <v>6.8</v>
      </c>
      <c r="D940">
        <v>3.2</v>
      </c>
      <c r="E940">
        <v>2.4</v>
      </c>
      <c r="F940">
        <v>2.13</v>
      </c>
      <c r="G940">
        <v>2.83</v>
      </c>
      <c r="H940">
        <v>1.33</v>
      </c>
      <c r="I940">
        <v>47.06</v>
      </c>
      <c r="K940" t="s">
        <v>2102</v>
      </c>
      <c r="L940">
        <v>2750</v>
      </c>
      <c r="M940" t="s">
        <v>104</v>
      </c>
      <c r="N940" t="s">
        <v>1370</v>
      </c>
      <c r="O940" s="53">
        <v>-1.68864922045486E-16</v>
      </c>
      <c r="P940" s="53">
        <v>9.9499999999999894E-2</v>
      </c>
      <c r="Q940" s="53">
        <v>7.99999999999885E-4</v>
      </c>
      <c r="R940" s="53">
        <v>0.1459</v>
      </c>
      <c r="S940" s="53">
        <v>0.27896666666666697</v>
      </c>
      <c r="T940" s="53">
        <v>6.0000000000000001E-3</v>
      </c>
      <c r="U940" s="53">
        <v>-3.0128677330765202E-17</v>
      </c>
      <c r="V940" s="53">
        <v>0.109333333333333</v>
      </c>
      <c r="W940" s="53">
        <v>-2.7366997557010099E-17</v>
      </c>
      <c r="X940" s="53">
        <v>-2.2551405187698502E-16</v>
      </c>
      <c r="Y940" s="53">
        <v>-1.88626891883814E-16</v>
      </c>
      <c r="Z940" s="53">
        <v>-2.9581892491137299E-16</v>
      </c>
      <c r="AA940" s="53">
        <v>7.7899999999999997E-2</v>
      </c>
      <c r="AB940" s="53">
        <v>-1.0413891970984E-16</v>
      </c>
      <c r="AC940" s="53">
        <v>-3.14782921950751E-17</v>
      </c>
      <c r="AD940" s="53">
        <v>-1.63022373378396E-16</v>
      </c>
      <c r="AE940" s="53">
        <v>2.52E-2</v>
      </c>
      <c r="AF940" s="53">
        <v>-9.1072982488782403E-18</v>
      </c>
      <c r="AG940" s="53">
        <v>-3.1970953662252597E-17</v>
      </c>
      <c r="AH940" s="53">
        <v>9.7000000000000003E-2</v>
      </c>
      <c r="AI940" s="53">
        <v>3.5566666666666601E-2</v>
      </c>
      <c r="AJ940" s="53">
        <v>0.40843333333333298</v>
      </c>
      <c r="AK940" s="53">
        <v>-3.25739435425021E-16</v>
      </c>
      <c r="AL940" s="53">
        <v>7.1599999999999997E-2</v>
      </c>
      <c r="AM940" s="53">
        <v>1.9999999999997702E-3</v>
      </c>
      <c r="AN940" s="53">
        <v>3.14711092123516E-9</v>
      </c>
      <c r="AO940" s="53">
        <v>1.6196675759408499E-3</v>
      </c>
      <c r="AP940" s="53">
        <v>0.41341910265131798</v>
      </c>
      <c r="AQ940" s="53">
        <v>2.8152277844643398E-3</v>
      </c>
      <c r="AR940" s="53">
        <v>3.2737128538108199E-5</v>
      </c>
      <c r="AS940" s="53">
        <v>2.2204460492503101E-16</v>
      </c>
      <c r="AT940" s="53">
        <v>1.87375073500515E-3</v>
      </c>
      <c r="AU940" s="53">
        <v>1.43753945878332E-4</v>
      </c>
      <c r="AV940" s="53">
        <v>5.5574508675295398E-3</v>
      </c>
      <c r="AW940" s="53">
        <v>5.3452862609213003E-2</v>
      </c>
      <c r="AX940" s="53">
        <v>6.1157590594008801E-6</v>
      </c>
      <c r="AY940" s="53">
        <v>2.5111113268505299E-2</v>
      </c>
      <c r="AZ940" s="53">
        <v>2.2204460492503101E-16</v>
      </c>
      <c r="BA940" s="53">
        <v>2.2204460492503101E-16</v>
      </c>
      <c r="BB940" s="53">
        <v>1.10303794320121E-2</v>
      </c>
      <c r="BC940" s="53">
        <v>2.2204460492503101E-16</v>
      </c>
      <c r="BD940" s="53">
        <v>2.8808517038197799E-4</v>
      </c>
      <c r="BE940" s="53">
        <v>3.75594530600068E-8</v>
      </c>
      <c r="BF940" s="53">
        <v>2.2204460492503101E-16</v>
      </c>
      <c r="BG940" s="53">
        <v>8.8268214803671405E-3</v>
      </c>
      <c r="BH940" s="53">
        <v>0.30200404367112799</v>
      </c>
      <c r="BI940" s="53">
        <v>0.51302979516068703</v>
      </c>
      <c r="BJ940" s="53">
        <v>1.59347484843051E-10</v>
      </c>
      <c r="BK940" s="53">
        <v>8.3082273690872205E-2</v>
      </c>
      <c r="BL940" s="53">
        <v>1.08678458160223E-11</v>
      </c>
      <c r="BN940" s="5">
        <f t="shared" si="68"/>
        <v>0</v>
      </c>
      <c r="BO940" s="5">
        <f t="shared" si="69"/>
        <v>0</v>
      </c>
      <c r="BQ940" s="5">
        <f t="shared" si="70"/>
        <v>0</v>
      </c>
      <c r="BR940" s="5">
        <f t="shared" si="71"/>
        <v>1</v>
      </c>
    </row>
    <row r="941" spans="1:70" x14ac:dyDescent="0.35">
      <c r="A941">
        <v>940</v>
      </c>
      <c r="B941" t="s">
        <v>2330</v>
      </c>
      <c r="C941">
        <v>6.8</v>
      </c>
      <c r="D941">
        <v>3</v>
      </c>
      <c r="E941">
        <v>2.2999999999999998</v>
      </c>
      <c r="F941">
        <v>2.27</v>
      </c>
      <c r="G941">
        <v>2.96</v>
      </c>
      <c r="H941">
        <v>1.3</v>
      </c>
      <c r="I941">
        <v>44.12</v>
      </c>
      <c r="K941" t="s">
        <v>2102</v>
      </c>
      <c r="L941">
        <v>2750</v>
      </c>
      <c r="M941" t="s">
        <v>104</v>
      </c>
      <c r="N941" t="s">
        <v>1370</v>
      </c>
      <c r="O941" s="53">
        <v>-1.7269519148044299E-16</v>
      </c>
      <c r="P941" s="53">
        <v>7.4666666666662702E-3</v>
      </c>
      <c r="Q941" s="53">
        <v>-1.15685239165941E-16</v>
      </c>
      <c r="R941" s="53">
        <v>5.4533333333333302E-2</v>
      </c>
      <c r="S941" s="53">
        <v>0.6028</v>
      </c>
      <c r="T941" s="53">
        <v>4.1857142857142796E-3</v>
      </c>
      <c r="U941" s="53">
        <v>-2.44439884999892E-17</v>
      </c>
      <c r="V941" s="53">
        <v>0.137833333333333</v>
      </c>
      <c r="W941" s="53">
        <v>-2.72837308301632E-17</v>
      </c>
      <c r="X941" s="53">
        <v>-2.2695734180899801E-16</v>
      </c>
      <c r="Y941" s="53">
        <v>-1.8851586958135199E-16</v>
      </c>
      <c r="Z941" s="53">
        <v>-2.9704017023846098E-16</v>
      </c>
      <c r="AA941" s="53">
        <v>8.1566666666666607E-2</v>
      </c>
      <c r="AB941" s="53">
        <v>-5.6177285046032897E-17</v>
      </c>
      <c r="AC941" s="53">
        <v>-3.15303338993544E-17</v>
      </c>
      <c r="AD941" s="53">
        <v>9.7999999999999008E-3</v>
      </c>
      <c r="AE941" s="53">
        <v>-4.4672598953354697E-17</v>
      </c>
      <c r="AF941" s="53">
        <v>-9.2998525547116593E-18</v>
      </c>
      <c r="AG941" s="53">
        <v>-3.1946667533588899E-17</v>
      </c>
      <c r="AH941" s="53">
        <v>3.65333333333333E-2</v>
      </c>
      <c r="AI941" s="53">
        <v>2.5233333333333299E-2</v>
      </c>
      <c r="AJ941" s="53">
        <v>0.8448</v>
      </c>
      <c r="AK941" s="53">
        <v>-3.2643332481541198E-16</v>
      </c>
      <c r="AL941" s="53">
        <v>6.9533333333333294E-2</v>
      </c>
      <c r="AM941" s="53">
        <v>1.0333333333333101E-2</v>
      </c>
      <c r="AN941" s="53">
        <v>7.9040383408167892E-12</v>
      </c>
      <c r="AO941" s="53">
        <v>3.5059872388142199E-5</v>
      </c>
      <c r="AP941" s="53">
        <v>0.71004301600019004</v>
      </c>
      <c r="AQ941" s="53">
        <v>6.3154556894911798E-2</v>
      </c>
      <c r="AR941" s="53">
        <v>4.6109145666710702E-6</v>
      </c>
      <c r="AS941" s="53">
        <v>2.2204460492503101E-16</v>
      </c>
      <c r="AT941" s="53">
        <v>3.51684931076688E-3</v>
      </c>
      <c r="AU941" s="53">
        <v>8.3507574434863105E-5</v>
      </c>
      <c r="AV941" s="53">
        <v>2.7159577616819202E-4</v>
      </c>
      <c r="AW941" s="53">
        <v>6.9671092554032497E-3</v>
      </c>
      <c r="AX941" s="53">
        <v>1.0807111181498401E-4</v>
      </c>
      <c r="AY941" s="53">
        <v>4.4710048393270798E-3</v>
      </c>
      <c r="AZ941" s="53">
        <v>2.2204460492503101E-16</v>
      </c>
      <c r="BA941" s="53">
        <v>2.2204460492503101E-16</v>
      </c>
      <c r="BB941" s="53">
        <v>1.01748954345525E-2</v>
      </c>
      <c r="BC941" s="53">
        <v>2.2204460492503101E-16</v>
      </c>
      <c r="BD941" s="53">
        <v>1.03658392819749E-3</v>
      </c>
      <c r="BE941" s="53">
        <v>1.2528066100762301E-10</v>
      </c>
      <c r="BF941" s="53">
        <v>2.2204460492503101E-16</v>
      </c>
      <c r="BG941" s="53">
        <v>5.98930317054501E-3</v>
      </c>
      <c r="BH941" s="53">
        <v>0.117811183278503</v>
      </c>
      <c r="BI941" s="53">
        <v>0.841361792841261</v>
      </c>
      <c r="BJ941" s="53">
        <v>3.05221596331566E-12</v>
      </c>
      <c r="BK941" s="53">
        <v>0.105359008995347</v>
      </c>
      <c r="BL941" s="53">
        <v>1.31697631743776E-9</v>
      </c>
      <c r="BN941" s="5">
        <f t="shared" si="68"/>
        <v>1</v>
      </c>
      <c r="BO941" s="5">
        <f t="shared" si="69"/>
        <v>2</v>
      </c>
      <c r="BQ941" s="5">
        <f t="shared" si="70"/>
        <v>2</v>
      </c>
      <c r="BR941" s="5">
        <f t="shared" si="71"/>
        <v>2</v>
      </c>
    </row>
    <row r="942" spans="1:70" x14ac:dyDescent="0.35">
      <c r="A942">
        <v>941</v>
      </c>
      <c r="B942" t="s">
        <v>2331</v>
      </c>
      <c r="C942">
        <v>6.4</v>
      </c>
      <c r="D942">
        <v>3</v>
      </c>
      <c r="E942">
        <v>2.9</v>
      </c>
      <c r="F942">
        <v>2.13</v>
      </c>
      <c r="G942">
        <v>2.21</v>
      </c>
      <c r="H942">
        <v>1.03</v>
      </c>
      <c r="I942">
        <v>46.88</v>
      </c>
      <c r="K942" t="s">
        <v>2102</v>
      </c>
      <c r="L942">
        <v>2750</v>
      </c>
      <c r="M942" t="s">
        <v>104</v>
      </c>
      <c r="N942" t="s">
        <v>1370</v>
      </c>
      <c r="O942" s="53">
        <v>6.6666666666665899E-3</v>
      </c>
      <c r="P942" s="53">
        <v>4.5366666666666597E-2</v>
      </c>
      <c r="Q942" s="53">
        <v>9.9999999999984303E-4</v>
      </c>
      <c r="R942" s="53">
        <v>0.55121038961039004</v>
      </c>
      <c r="S942" s="53">
        <v>1.1999999999998401E-3</v>
      </c>
      <c r="T942" s="53">
        <v>-2.7339241981394501E-17</v>
      </c>
      <c r="U942" s="53">
        <v>-3.17228882051879E-17</v>
      </c>
      <c r="V942" s="53">
        <v>0.37406666666666699</v>
      </c>
      <c r="W942" s="53">
        <v>-2.75890421619351E-17</v>
      </c>
      <c r="X942" s="53">
        <v>2.2399999999999899E-2</v>
      </c>
      <c r="Y942" s="53">
        <v>-1.84408044390239E-16</v>
      </c>
      <c r="Z942" s="53">
        <v>-3.0392355299113698E-16</v>
      </c>
      <c r="AA942" s="53">
        <v>-3.0980773502165E-16</v>
      </c>
      <c r="AB942" s="53">
        <v>5.1999999999999104E-3</v>
      </c>
      <c r="AC942" s="53">
        <v>-4.0731307215935401E-17</v>
      </c>
      <c r="AD942" s="53">
        <v>6.6666666666642498E-4</v>
      </c>
      <c r="AE942" s="53">
        <v>5.3400000000000003E-2</v>
      </c>
      <c r="AF942" s="53">
        <v>4.9999999999999697E-4</v>
      </c>
      <c r="AG942" s="53">
        <v>-3.2024730090007802E-17</v>
      </c>
      <c r="AH942" s="53">
        <v>5.6300000000000003E-2</v>
      </c>
      <c r="AI942" s="53">
        <v>-2.9473645746236298E-16</v>
      </c>
      <c r="AJ942" s="53">
        <v>3.9999999999961502E-4</v>
      </c>
      <c r="AK942" s="53">
        <v>-3.3409386368532501E-16</v>
      </c>
      <c r="AL942" s="53">
        <v>0.18540000000000001</v>
      </c>
      <c r="AM942" s="53">
        <v>-2.6090241078691199E-16</v>
      </c>
      <c r="AN942" s="53">
        <v>6.9987180364648001E-5</v>
      </c>
      <c r="AO942" s="53">
        <v>6.9342507783434801E-6</v>
      </c>
      <c r="AP942" s="53">
        <v>4.7835619004270899E-4</v>
      </c>
      <c r="AQ942" s="53">
        <v>0.15689280092532101</v>
      </c>
      <c r="AR942" s="53">
        <v>4.7612925274382496E-3</v>
      </c>
      <c r="AS942" s="53">
        <v>2.2204460492503101E-16</v>
      </c>
      <c r="AT942" s="53">
        <v>5.1934466900138395E-4</v>
      </c>
      <c r="AU942" s="53">
        <v>1.16085594782891E-2</v>
      </c>
      <c r="AV942" s="53">
        <v>5.81643157245758E-3</v>
      </c>
      <c r="AW942" s="53">
        <v>0.12918229912766099</v>
      </c>
      <c r="AX942" s="53">
        <v>1.12786715295722E-4</v>
      </c>
      <c r="AY942" s="53">
        <v>6.67653114698884E-2</v>
      </c>
      <c r="AZ942" s="53">
        <v>2.2204460492503101E-16</v>
      </c>
      <c r="BA942" s="53">
        <v>2.2204460492503101E-16</v>
      </c>
      <c r="BB942" s="53">
        <v>1.43280579598107E-2</v>
      </c>
      <c r="BC942" s="53">
        <v>2.2204460492503101E-16</v>
      </c>
      <c r="BD942" s="53">
        <v>5.79130187264778E-3</v>
      </c>
      <c r="BE942" s="53">
        <v>1.6866493573154499E-10</v>
      </c>
      <c r="BF942" s="53">
        <v>2.2204460492503101E-16</v>
      </c>
      <c r="BG942" s="53">
        <v>9.0215808224002999E-5</v>
      </c>
      <c r="BH942" s="53">
        <v>0.13312848810012101</v>
      </c>
      <c r="BI942" s="53">
        <v>2.2436679711733899E-3</v>
      </c>
      <c r="BJ942" s="53">
        <v>6.7303228934989295E-5</v>
      </c>
      <c r="BK942" s="53">
        <v>0.26635328184465301</v>
      </c>
      <c r="BL942" s="53">
        <v>1.9208313724932699E-12</v>
      </c>
      <c r="BN942" s="5">
        <f t="shared" si="68"/>
        <v>0</v>
      </c>
      <c r="BO942" s="5">
        <f t="shared" si="69"/>
        <v>0</v>
      </c>
      <c r="BQ942" s="5">
        <f t="shared" si="70"/>
        <v>1</v>
      </c>
      <c r="BR942" s="5">
        <f t="shared" si="71"/>
        <v>0</v>
      </c>
    </row>
    <row r="943" spans="1:70" x14ac:dyDescent="0.35">
      <c r="A943">
        <v>942</v>
      </c>
      <c r="B943" t="s">
        <v>2332</v>
      </c>
      <c r="C943">
        <v>6.3</v>
      </c>
      <c r="D943">
        <v>3.1</v>
      </c>
      <c r="E943">
        <v>2.8</v>
      </c>
      <c r="F943">
        <v>2.0299999999999998</v>
      </c>
      <c r="G943">
        <v>2.25</v>
      </c>
      <c r="H943">
        <v>1.1100000000000001</v>
      </c>
      <c r="I943">
        <v>49.21</v>
      </c>
      <c r="K943" t="s">
        <v>2102</v>
      </c>
      <c r="L943">
        <v>2750</v>
      </c>
      <c r="M943" t="s">
        <v>104</v>
      </c>
      <c r="N943" t="s">
        <v>1370</v>
      </c>
      <c r="O943" s="53">
        <v>2.8000000000000001E-2</v>
      </c>
      <c r="P943" s="53">
        <v>0.26203333333333301</v>
      </c>
      <c r="Q943" s="53">
        <v>3.8866666666666702E-2</v>
      </c>
      <c r="R943" s="53">
        <v>0.348333333333333</v>
      </c>
      <c r="S943" s="53">
        <v>3.9999999999998301E-3</v>
      </c>
      <c r="T943" s="53">
        <v>-2.71727085277007E-17</v>
      </c>
      <c r="U943" s="53">
        <v>-3.1474822748123197E-17</v>
      </c>
      <c r="V943" s="53">
        <v>0.14176666666666701</v>
      </c>
      <c r="W943" s="53">
        <v>-2.74225087082414E-17</v>
      </c>
      <c r="X943" s="53">
        <v>-2.1635471192382701E-16</v>
      </c>
      <c r="Y943" s="53">
        <v>-1.9073631563060199E-16</v>
      </c>
      <c r="Z943" s="53">
        <v>-3.0403457529359899E-16</v>
      </c>
      <c r="AA943" s="53">
        <v>-3.2518432391270799E-16</v>
      </c>
      <c r="AB943" s="53">
        <v>6.6666666666655497E-4</v>
      </c>
      <c r="AC943" s="53">
        <v>-3.9198679024909901E-17</v>
      </c>
      <c r="AD943" s="53">
        <v>8.1666666666664802E-3</v>
      </c>
      <c r="AE943" s="53">
        <v>8.2400000000000001E-2</v>
      </c>
      <c r="AF943" s="53">
        <v>-9.3206692364233803E-18</v>
      </c>
      <c r="AG943" s="53">
        <v>-3.2010852302200002E-17</v>
      </c>
      <c r="AH943" s="53">
        <v>4.9566666666666703E-2</v>
      </c>
      <c r="AI943" s="53">
        <v>1.99999999999969E-3</v>
      </c>
      <c r="AJ943" s="53">
        <v>-4.4847459079733202E-16</v>
      </c>
      <c r="AK943" s="53">
        <v>-3.3714697700304398E-16</v>
      </c>
      <c r="AL943" s="53">
        <v>0.112504761904762</v>
      </c>
      <c r="AM943" s="53">
        <v>-2.6090241078691199E-16</v>
      </c>
      <c r="AN943" s="53">
        <v>3.9888307293592699E-4</v>
      </c>
      <c r="AO943" s="53">
        <v>4.7691429853477198E-4</v>
      </c>
      <c r="AP943" s="53">
        <v>4.7421404044148299E-4</v>
      </c>
      <c r="AQ943" s="53">
        <v>2.58429242482057E-3</v>
      </c>
      <c r="AR943" s="53">
        <v>4.3655630157889303E-3</v>
      </c>
      <c r="AS943" s="53">
        <v>2.2204460492503101E-16</v>
      </c>
      <c r="AT943" s="53">
        <v>3.2732866897525003E-4</v>
      </c>
      <c r="AU943" s="53">
        <v>1.20335836937106E-2</v>
      </c>
      <c r="AV943" s="53">
        <v>9.8072464058555093E-3</v>
      </c>
      <c r="AW943" s="53">
        <v>0.26162171372194698</v>
      </c>
      <c r="AX943" s="53">
        <v>3.87533257251751E-6</v>
      </c>
      <c r="AY943" s="53">
        <v>4.3093707914128497E-2</v>
      </c>
      <c r="AZ943" s="53">
        <v>2.2204460492503101E-16</v>
      </c>
      <c r="BA943" s="53">
        <v>2.2204460492503101E-16</v>
      </c>
      <c r="BB943" s="53">
        <v>5.9340945466273597E-3</v>
      </c>
      <c r="BC943" s="53">
        <v>2.2204460492503101E-16</v>
      </c>
      <c r="BD943" s="53">
        <v>1.3837870750664199E-3</v>
      </c>
      <c r="BE943" s="53">
        <v>4.10364280843568E-8</v>
      </c>
      <c r="BF943" s="53">
        <v>2.2204460492503101E-16</v>
      </c>
      <c r="BG943" s="53">
        <v>2.12341270300058E-4</v>
      </c>
      <c r="BH943" s="53">
        <v>0.26306279647355102</v>
      </c>
      <c r="BI943" s="53">
        <v>1.16507344329211E-3</v>
      </c>
      <c r="BJ943" s="53">
        <v>7.7779929178103304E-5</v>
      </c>
      <c r="BK943" s="53">
        <v>0.14353204077792101</v>
      </c>
      <c r="BL943" s="53">
        <v>2.2204460492503101E-16</v>
      </c>
      <c r="BN943" s="5">
        <f t="shared" si="68"/>
        <v>0</v>
      </c>
      <c r="BO943" s="5">
        <f t="shared" si="69"/>
        <v>0</v>
      </c>
      <c r="BQ943" s="5">
        <f t="shared" si="70"/>
        <v>0</v>
      </c>
      <c r="BR943" s="5">
        <f t="shared" si="71"/>
        <v>0</v>
      </c>
    </row>
    <row r="944" spans="1:70" x14ac:dyDescent="0.35">
      <c r="A944">
        <v>943</v>
      </c>
      <c r="B944" t="s">
        <v>2333</v>
      </c>
      <c r="C944">
        <v>6.7</v>
      </c>
      <c r="D944">
        <v>3.3</v>
      </c>
      <c r="E944">
        <v>2.6</v>
      </c>
      <c r="F944">
        <v>2.0299999999999998</v>
      </c>
      <c r="G944">
        <v>2.58</v>
      </c>
      <c r="H944">
        <v>1.27</v>
      </c>
      <c r="I944">
        <v>49.25</v>
      </c>
      <c r="K944" t="s">
        <v>2102</v>
      </c>
      <c r="L944">
        <v>2750</v>
      </c>
      <c r="M944" t="s">
        <v>104</v>
      </c>
      <c r="N944" t="s">
        <v>1370</v>
      </c>
      <c r="O944" s="53">
        <v>3.49999999999984E-3</v>
      </c>
      <c r="P944" s="53">
        <v>0.18006666666666701</v>
      </c>
      <c r="Q944" s="53">
        <v>4.3933333333333303E-2</v>
      </c>
      <c r="R944" s="53">
        <v>0.20030000000000001</v>
      </c>
      <c r="S944" s="53">
        <v>1.0266666666666599E-2</v>
      </c>
      <c r="T944" s="53">
        <v>1.1666666666666501E-3</v>
      </c>
      <c r="U944" s="53">
        <v>-3.0165106523760697E-17</v>
      </c>
      <c r="V944" s="53">
        <v>0.11890000000000001</v>
      </c>
      <c r="W944" s="53">
        <v>-2.7228219678932001E-17</v>
      </c>
      <c r="X944" s="53">
        <v>-2.3134272275626702E-16</v>
      </c>
      <c r="Y944" s="53">
        <v>-1.89404048001052E-16</v>
      </c>
      <c r="Z944" s="53">
        <v>-2.99260616287711E-16</v>
      </c>
      <c r="AA944" s="53">
        <v>8.2333333333330407E-3</v>
      </c>
      <c r="AB944" s="53">
        <v>-1.1229905894083501E-16</v>
      </c>
      <c r="AC944" s="53">
        <v>-3.2744640332538201E-17</v>
      </c>
      <c r="AD944" s="53">
        <v>-1.6141254999269E-16</v>
      </c>
      <c r="AE944" s="53">
        <v>3.3866666666666698E-2</v>
      </c>
      <c r="AF944" s="53">
        <v>-9.31373034251948E-18</v>
      </c>
      <c r="AG944" s="53">
        <v>-3.2000443961344202E-17</v>
      </c>
      <c r="AH944" s="53">
        <v>0.100566666666667</v>
      </c>
      <c r="AI944" s="53">
        <v>8.0266666666666694E-2</v>
      </c>
      <c r="AJ944" s="53">
        <v>0.19520000000000001</v>
      </c>
      <c r="AK944" s="53">
        <v>-3.3392733023163098E-16</v>
      </c>
      <c r="AL944" s="53">
        <v>3.4866666666666601E-2</v>
      </c>
      <c r="AM944" s="53">
        <v>-2.6098567751375898E-16</v>
      </c>
      <c r="AN944" s="53">
        <v>2.2787108313823501E-6</v>
      </c>
      <c r="AO944" s="53">
        <v>3.9628667022962999E-3</v>
      </c>
      <c r="AP944" s="53">
        <v>2.9343231048045398E-2</v>
      </c>
      <c r="AQ944" s="53">
        <v>3.3124281270082302E-4</v>
      </c>
      <c r="AR944" s="53">
        <v>4.1005358914456301E-4</v>
      </c>
      <c r="AS944" s="53">
        <v>2.2204460492503101E-16</v>
      </c>
      <c r="AT944" s="53">
        <v>1.1628619162464199E-3</v>
      </c>
      <c r="AU944" s="53">
        <v>8.3167273460911897E-4</v>
      </c>
      <c r="AV944" s="53">
        <v>4.1453343781959903E-2</v>
      </c>
      <c r="AW944" s="53">
        <v>0.214975736310174</v>
      </c>
      <c r="AX944" s="53">
        <v>3.3623850302936099E-6</v>
      </c>
      <c r="AY944" s="53">
        <v>6.6368331066639502E-2</v>
      </c>
      <c r="AZ944" s="53">
        <v>2.2204460492503101E-16</v>
      </c>
      <c r="BA944" s="53">
        <v>2.2204460492503101E-16</v>
      </c>
      <c r="BB944" s="53">
        <v>6.8735245108545997E-3</v>
      </c>
      <c r="BC944" s="53">
        <v>2.2204460492503101E-16</v>
      </c>
      <c r="BD944" s="53">
        <v>2.8899354044488701E-4</v>
      </c>
      <c r="BE944" s="53">
        <v>6.8295063608628401E-7</v>
      </c>
      <c r="BF944" s="53">
        <v>2.2204460492503101E-16</v>
      </c>
      <c r="BG944" s="53">
        <v>2.9944637899623401E-3</v>
      </c>
      <c r="BH944" s="53">
        <v>0.36679210485907898</v>
      </c>
      <c r="BI944" s="53">
        <v>3.7659508775311899E-2</v>
      </c>
      <c r="BJ944" s="53">
        <v>5.7938857967626898E-8</v>
      </c>
      <c r="BK944" s="53">
        <v>8.1380023657386294E-2</v>
      </c>
      <c r="BL944" s="53">
        <v>2.3676608175600999E-13</v>
      </c>
      <c r="BN944" s="5">
        <f t="shared" si="68"/>
        <v>0</v>
      </c>
      <c r="BO944" s="5">
        <f t="shared" si="69"/>
        <v>0</v>
      </c>
      <c r="BQ944" s="5">
        <f t="shared" si="70"/>
        <v>0</v>
      </c>
      <c r="BR944" s="5">
        <f t="shared" si="71"/>
        <v>0</v>
      </c>
    </row>
    <row r="945" spans="1:70" x14ac:dyDescent="0.35">
      <c r="A945">
        <v>944</v>
      </c>
      <c r="B945" t="s">
        <v>2334</v>
      </c>
      <c r="C945">
        <v>6.4</v>
      </c>
      <c r="D945">
        <v>3</v>
      </c>
      <c r="E945">
        <v>2.6</v>
      </c>
      <c r="F945">
        <v>2.13</v>
      </c>
      <c r="G945">
        <v>2.46</v>
      </c>
      <c r="H945">
        <v>1.1499999999999999</v>
      </c>
      <c r="I945">
        <v>46.88</v>
      </c>
      <c r="K945" t="s">
        <v>2102</v>
      </c>
      <c r="L945">
        <v>2750</v>
      </c>
      <c r="M945" t="s">
        <v>104</v>
      </c>
      <c r="N945" t="s">
        <v>1370</v>
      </c>
      <c r="O945" s="53">
        <v>-1.70641278884887E-16</v>
      </c>
      <c r="P945" s="53">
        <v>0.146166666666667</v>
      </c>
      <c r="Q945" s="53">
        <v>1.18333333333333E-2</v>
      </c>
      <c r="R945" s="53">
        <v>0.74783333333333302</v>
      </c>
      <c r="S945" s="53">
        <v>3.1999999999998401E-3</v>
      </c>
      <c r="T945" s="53">
        <v>-2.73947531326257E-17</v>
      </c>
      <c r="U945" s="53">
        <v>-2.9854591021560901E-17</v>
      </c>
      <c r="V945" s="53">
        <v>0.13626666666666701</v>
      </c>
      <c r="W945" s="53">
        <v>-2.73947531326257E-17</v>
      </c>
      <c r="X945" s="53">
        <v>1.99999999999999E-2</v>
      </c>
      <c r="Y945" s="53">
        <v>-1.9245716131877099E-16</v>
      </c>
      <c r="Z945" s="53">
        <v>-3.0367375281059601E-16</v>
      </c>
      <c r="AA945" s="53">
        <v>7.4999999999996996E-3</v>
      </c>
      <c r="AB945" s="53">
        <v>-1.11910480882216E-16</v>
      </c>
      <c r="AC945" s="53">
        <v>-3.5768263351165797E-17</v>
      </c>
      <c r="AD945" s="53">
        <v>-2.31203944878189E-16</v>
      </c>
      <c r="AE945" s="53">
        <v>5.93666666666667E-2</v>
      </c>
      <c r="AF945" s="53">
        <v>-9.3015872781876398E-18</v>
      </c>
      <c r="AG945" s="53">
        <v>-3.1996974514392201E-17</v>
      </c>
      <c r="AH945" s="53">
        <v>3.9966666666666699E-2</v>
      </c>
      <c r="AI945" s="53">
        <v>-2.9692914793599798E-16</v>
      </c>
      <c r="AJ945" s="53">
        <v>2.3999999999996702E-3</v>
      </c>
      <c r="AK945" s="53">
        <v>-3.3395508580724699E-16</v>
      </c>
      <c r="AL945" s="53">
        <v>0.15809999999999999</v>
      </c>
      <c r="AM945" s="53">
        <v>-2.6098567751375898E-16</v>
      </c>
      <c r="AN945" s="53">
        <v>3.7186035165045402E-6</v>
      </c>
      <c r="AO945" s="53">
        <v>8.3362585557141599E-5</v>
      </c>
      <c r="AP945" s="53">
        <v>2.65873624351665E-2</v>
      </c>
      <c r="AQ945" s="53">
        <v>1.6773716658302899E-2</v>
      </c>
      <c r="AR945" s="53">
        <v>6.7432416543560404E-4</v>
      </c>
      <c r="AS945" s="53">
        <v>2.2204460492503101E-16</v>
      </c>
      <c r="AT945" s="53">
        <v>7.6715965559918801E-4</v>
      </c>
      <c r="AU945" s="53">
        <v>6.2467538944230502E-3</v>
      </c>
      <c r="AV945" s="53">
        <v>2.4372452905548599E-3</v>
      </c>
      <c r="AW945" s="53">
        <v>0.109827939380024</v>
      </c>
      <c r="AX945" s="53">
        <v>6.8412538922725804E-5</v>
      </c>
      <c r="AY945" s="53">
        <v>3.7635037302111499E-2</v>
      </c>
      <c r="AZ945" s="53">
        <v>2.2204460492503101E-16</v>
      </c>
      <c r="BA945" s="53">
        <v>2.2204460492503101E-16</v>
      </c>
      <c r="BB945" s="53">
        <v>1.0013005591497801E-2</v>
      </c>
      <c r="BC945" s="53">
        <v>2.2204460492503101E-16</v>
      </c>
      <c r="BD945" s="53">
        <v>1.64986107190107E-3</v>
      </c>
      <c r="BE945" s="53">
        <v>1.40682970430396E-9</v>
      </c>
      <c r="BF945" s="53">
        <v>2.2204460492503101E-16</v>
      </c>
      <c r="BG945" s="53">
        <v>1.3965886049805501E-3</v>
      </c>
      <c r="BH945" s="53">
        <v>0.23519219537737099</v>
      </c>
      <c r="BI945" s="53">
        <v>1.89178997192113E-2</v>
      </c>
      <c r="BJ945" s="53">
        <v>8.8379649239862302E-7</v>
      </c>
      <c r="BK945" s="53">
        <v>0.225299299349698</v>
      </c>
      <c r="BL945" s="53">
        <v>1.3711722441167799E-11</v>
      </c>
      <c r="BN945" s="5">
        <f t="shared" si="68"/>
        <v>1</v>
      </c>
      <c r="BO945" s="5">
        <f t="shared" si="69"/>
        <v>0</v>
      </c>
      <c r="BQ945" s="5">
        <f t="shared" si="70"/>
        <v>1</v>
      </c>
      <c r="BR945" s="5">
        <f t="shared" si="71"/>
        <v>0</v>
      </c>
    </row>
    <row r="946" spans="1:70" x14ac:dyDescent="0.35">
      <c r="A946">
        <v>945</v>
      </c>
      <c r="B946" t="s">
        <v>2335</v>
      </c>
      <c r="C946">
        <v>6.7</v>
      </c>
      <c r="D946">
        <v>2.8</v>
      </c>
      <c r="E946">
        <v>2.5</v>
      </c>
      <c r="F946">
        <v>2.39</v>
      </c>
      <c r="G946">
        <v>2.68</v>
      </c>
      <c r="H946">
        <v>1.1200000000000001</v>
      </c>
      <c r="I946">
        <v>41.79</v>
      </c>
      <c r="K946" t="s">
        <v>2102</v>
      </c>
      <c r="L946">
        <v>2750</v>
      </c>
      <c r="M946" t="s">
        <v>104</v>
      </c>
      <c r="N946" t="s">
        <v>1370</v>
      </c>
      <c r="O946" s="53">
        <v>-1.7247314687551801E-16</v>
      </c>
      <c r="P946" s="53">
        <v>-5.3179682879544999E-16</v>
      </c>
      <c r="Q946" s="53">
        <v>4.6666666666665803E-3</v>
      </c>
      <c r="R946" s="53">
        <v>0.20953333333333299</v>
      </c>
      <c r="S946" s="53">
        <v>0.14333333333333301</v>
      </c>
      <c r="T946" s="53">
        <v>8.9431457431457407E-3</v>
      </c>
      <c r="U946" s="53">
        <v>-2.9197130824165602E-17</v>
      </c>
      <c r="V946" s="53">
        <v>0.38666666666666699</v>
      </c>
      <c r="W946" s="53">
        <v>-2.7561286586319499E-17</v>
      </c>
      <c r="X946" s="53">
        <v>1.9999999999997702E-3</v>
      </c>
      <c r="Y946" s="53">
        <v>-1.9106938253798901E-16</v>
      </c>
      <c r="Z946" s="53">
        <v>-3.0428437547414E-16</v>
      </c>
      <c r="AA946" s="53">
        <v>0.1419</v>
      </c>
      <c r="AB946" s="53">
        <v>1.03E-2</v>
      </c>
      <c r="AC946" s="53">
        <v>-3.2022128004793899E-17</v>
      </c>
      <c r="AD946" s="53">
        <v>-2.38808972596871E-16</v>
      </c>
      <c r="AE946" s="53">
        <v>-3.6776137690708303E-17</v>
      </c>
      <c r="AF946" s="53">
        <v>-9.3466900885630395E-18</v>
      </c>
      <c r="AG946" s="53">
        <v>-3.1905034170165398E-17</v>
      </c>
      <c r="AH946" s="53">
        <v>5.4999999999999103E-3</v>
      </c>
      <c r="AI946" s="53">
        <v>-3.7203573555189E-16</v>
      </c>
      <c r="AJ946" s="53">
        <v>0.40793571428571401</v>
      </c>
      <c r="AK946" s="53">
        <v>-3.3875680038875099E-16</v>
      </c>
      <c r="AL946" s="53">
        <v>0.194139682539683</v>
      </c>
      <c r="AM946" s="53">
        <v>-2.5641988532498802E-16</v>
      </c>
      <c r="AN946" s="53">
        <v>5.0802698164733902E-10</v>
      </c>
      <c r="AO946" s="53">
        <v>4.3676136758515497E-9</v>
      </c>
      <c r="AP946" s="53">
        <v>0.43562425731391902</v>
      </c>
      <c r="AQ946" s="53">
        <v>0.76124756238811497</v>
      </c>
      <c r="AR946" s="53">
        <v>6.6406854641365803E-5</v>
      </c>
      <c r="AS946" s="53">
        <v>2.2204460492503101E-16</v>
      </c>
      <c r="AT946" s="53">
        <v>3.3688308832094701E-3</v>
      </c>
      <c r="AU946" s="53">
        <v>6.59690657792363E-4</v>
      </c>
      <c r="AV946" s="53">
        <v>1.3531077243151901E-4</v>
      </c>
      <c r="AW946" s="53">
        <v>8.09950361789844E-3</v>
      </c>
      <c r="AX946" s="53">
        <v>5.0919966584069302E-3</v>
      </c>
      <c r="AY946" s="53">
        <v>4.6747117917934804E-3</v>
      </c>
      <c r="AZ946" s="53">
        <v>2.2204460492503101E-16</v>
      </c>
      <c r="BA946" s="53">
        <v>2.2204460492503101E-16</v>
      </c>
      <c r="BB946" s="53">
        <v>1.7650628491694E-2</v>
      </c>
      <c r="BC946" s="53">
        <v>2.2204460492503101E-16</v>
      </c>
      <c r="BD946" s="53">
        <v>6.5239083260291396E-3</v>
      </c>
      <c r="BE946" s="53">
        <v>2.2204460492503101E-16</v>
      </c>
      <c r="BF946" s="53">
        <v>2.2204460492503101E-16</v>
      </c>
      <c r="BG946" s="53">
        <v>3.9104448449556904E-3</v>
      </c>
      <c r="BH946" s="53">
        <v>5.0008097770398698E-2</v>
      </c>
      <c r="BI946" s="53">
        <v>0.36388020733829401</v>
      </c>
      <c r="BJ946" s="53">
        <v>9.8746357870601101E-10</v>
      </c>
      <c r="BK946" s="53">
        <v>0.33686618265676299</v>
      </c>
      <c r="BL946" s="53">
        <v>1.4426765747163401E-7</v>
      </c>
      <c r="BN946" s="5">
        <f t="shared" si="68"/>
        <v>0</v>
      </c>
      <c r="BO946" s="5">
        <f t="shared" si="69"/>
        <v>1</v>
      </c>
      <c r="BQ946" s="5">
        <f t="shared" si="70"/>
        <v>0</v>
      </c>
      <c r="BR946" s="5">
        <f t="shared" si="71"/>
        <v>1</v>
      </c>
    </row>
    <row r="947" spans="1:70" x14ac:dyDescent="0.35">
      <c r="A947">
        <v>946</v>
      </c>
      <c r="B947" t="s">
        <v>2336</v>
      </c>
      <c r="C947">
        <v>6.5</v>
      </c>
      <c r="D947">
        <v>3.3</v>
      </c>
      <c r="E947">
        <v>2.8</v>
      </c>
      <c r="F947">
        <v>1.97</v>
      </c>
      <c r="G947">
        <v>2.3199999999999998</v>
      </c>
      <c r="H947">
        <v>1.18</v>
      </c>
      <c r="I947">
        <v>50.77</v>
      </c>
      <c r="K947" t="s">
        <v>2102</v>
      </c>
      <c r="L947">
        <v>2750</v>
      </c>
      <c r="M947" t="s">
        <v>104</v>
      </c>
      <c r="N947" t="s">
        <v>1370</v>
      </c>
      <c r="O947" s="53">
        <v>1.6400000000000001E-2</v>
      </c>
      <c r="P947" s="53">
        <v>0.41053333333333297</v>
      </c>
      <c r="Q947" s="53">
        <v>3.07333333333333E-2</v>
      </c>
      <c r="R947" s="53">
        <v>0.18183333333333301</v>
      </c>
      <c r="S947" s="53">
        <v>4.3999999999998797E-3</v>
      </c>
      <c r="T947" s="53">
        <v>-2.71727085277007E-17</v>
      </c>
      <c r="U947" s="53">
        <v>-3.1277064271861803E-17</v>
      </c>
      <c r="V947" s="53">
        <v>3.5733333333333298E-2</v>
      </c>
      <c r="W947" s="53">
        <v>-2.75335310107039E-17</v>
      </c>
      <c r="X947" s="53">
        <v>3.99999999999768E-4</v>
      </c>
      <c r="Y947" s="53">
        <v>-1.9145796059660799E-16</v>
      </c>
      <c r="Z947" s="53">
        <v>-3.0364599723498E-16</v>
      </c>
      <c r="AA947" s="53">
        <v>-3.2482350142970501E-16</v>
      </c>
      <c r="AB947" s="53">
        <v>5.0333333333332101E-3</v>
      </c>
      <c r="AC947" s="53">
        <v>-3.6665982749983798E-17</v>
      </c>
      <c r="AD947" s="53">
        <v>0.105333333333333</v>
      </c>
      <c r="AE947" s="53">
        <v>5.7866666666666698E-2</v>
      </c>
      <c r="AF947" s="53">
        <v>-9.4438346032177393E-18</v>
      </c>
      <c r="AG947" s="53">
        <v>-3.2024730090007802E-17</v>
      </c>
      <c r="AH947" s="53">
        <v>0.120133333333333</v>
      </c>
      <c r="AI947" s="53">
        <v>3.04E-2</v>
      </c>
      <c r="AJ947" s="53">
        <v>3.3333333333329098E-3</v>
      </c>
      <c r="AK947" s="53">
        <v>-3.36591865490732E-16</v>
      </c>
      <c r="AL947" s="53">
        <v>2.2604761904761701E-2</v>
      </c>
      <c r="AM947" s="53">
        <v>-2.6090241078691199E-16</v>
      </c>
      <c r="AN947" s="53">
        <v>3.9162526216306599E-4</v>
      </c>
      <c r="AO947" s="53">
        <v>2.4493598504164902E-3</v>
      </c>
      <c r="AP947" s="53">
        <v>4.9031284423361695E-4</v>
      </c>
      <c r="AQ947" s="53">
        <v>1.01664506060223E-4</v>
      </c>
      <c r="AR947" s="53">
        <v>3.3169260560745898E-3</v>
      </c>
      <c r="AS947" s="53">
        <v>2.2204460492503101E-16</v>
      </c>
      <c r="AT947" s="53">
        <v>5.7706421800302705E-4</v>
      </c>
      <c r="AU947" s="53">
        <v>4.7087882884937603E-3</v>
      </c>
      <c r="AV947" s="53">
        <v>6.3617869314130701E-2</v>
      </c>
      <c r="AW947" s="53">
        <v>0.37415904753116402</v>
      </c>
      <c r="AX947" s="53">
        <v>1.36788846822689E-6</v>
      </c>
      <c r="AY947" s="53">
        <v>5.0289142406831799E-2</v>
      </c>
      <c r="AZ947" s="53">
        <v>2.2204460492503101E-16</v>
      </c>
      <c r="BA947" s="53">
        <v>2.2204460492503101E-16</v>
      </c>
      <c r="BB947" s="53">
        <v>2.9757980820599599E-3</v>
      </c>
      <c r="BC947" s="53">
        <v>2.2204460492503101E-16</v>
      </c>
      <c r="BD947" s="53">
        <v>4.9750388401044595E-4</v>
      </c>
      <c r="BE947" s="53">
        <v>1.33464092775905E-6</v>
      </c>
      <c r="BF947" s="53">
        <v>2.2204460492503101E-16</v>
      </c>
      <c r="BG947" s="53">
        <v>3.95883059280087E-4</v>
      </c>
      <c r="BH947" s="53">
        <v>0.30736284634248301</v>
      </c>
      <c r="BI947" s="53">
        <v>1.12345423017836E-3</v>
      </c>
      <c r="BJ947" s="53">
        <v>1.5612721186834399E-5</v>
      </c>
      <c r="BK947" s="53">
        <v>7.0662974805884196E-2</v>
      </c>
      <c r="BL947" s="53">
        <v>2.2204460492503101E-16</v>
      </c>
      <c r="BN947" s="5">
        <f t="shared" si="68"/>
        <v>0</v>
      </c>
      <c r="BO947" s="5">
        <f t="shared" si="69"/>
        <v>0</v>
      </c>
      <c r="BQ947" s="5">
        <f t="shared" si="70"/>
        <v>0</v>
      </c>
      <c r="BR947" s="5">
        <f t="shared" si="71"/>
        <v>0</v>
      </c>
    </row>
    <row r="948" spans="1:70" x14ac:dyDescent="0.35">
      <c r="A948">
        <v>947</v>
      </c>
      <c r="B948" t="s">
        <v>2337</v>
      </c>
      <c r="C948">
        <v>6.5</v>
      </c>
      <c r="D948">
        <v>3.1</v>
      </c>
      <c r="E948">
        <v>2.5</v>
      </c>
      <c r="F948">
        <v>2.1</v>
      </c>
      <c r="G948">
        <v>2.6</v>
      </c>
      <c r="H948">
        <v>1.24</v>
      </c>
      <c r="I948">
        <v>47.69</v>
      </c>
      <c r="K948" t="s">
        <v>2102</v>
      </c>
      <c r="L948">
        <v>2750</v>
      </c>
      <c r="M948" t="s">
        <v>104</v>
      </c>
      <c r="N948" t="s">
        <v>1370</v>
      </c>
      <c r="O948" s="53">
        <v>-1.71584968455818E-16</v>
      </c>
      <c r="P948" s="53">
        <v>8.4533333333333294E-2</v>
      </c>
      <c r="Q948" s="53">
        <v>2.49333333333333E-2</v>
      </c>
      <c r="R948" s="53">
        <v>0.58079999999999998</v>
      </c>
      <c r="S948" s="53">
        <v>2.8166666666666701E-2</v>
      </c>
      <c r="T948" s="53">
        <v>1.4444444444444201E-3</v>
      </c>
      <c r="U948" s="53">
        <v>-3.0102656478625499E-17</v>
      </c>
      <c r="V948" s="53">
        <v>0.105233333333333</v>
      </c>
      <c r="W948" s="53">
        <v>-2.7561286586319499E-17</v>
      </c>
      <c r="X948" s="53">
        <v>-2.3220314560035099E-16</v>
      </c>
      <c r="Y948" s="53">
        <v>-1.9156898289907101E-16</v>
      </c>
      <c r="Z948" s="53">
        <v>-3.0325741917636201E-16</v>
      </c>
      <c r="AA948" s="53">
        <v>-2.87270207621759E-16</v>
      </c>
      <c r="AB948" s="53">
        <v>5.0333333333332101E-3</v>
      </c>
      <c r="AC948" s="53">
        <v>-3.2633618030075697E-17</v>
      </c>
      <c r="AD948" s="53">
        <v>-1.7386092565629999E-16</v>
      </c>
      <c r="AE948" s="53">
        <v>0.03</v>
      </c>
      <c r="AF948" s="53">
        <v>-9.3154650659954497E-18</v>
      </c>
      <c r="AG948" s="53">
        <v>-3.19883008970123E-17</v>
      </c>
      <c r="AH948" s="53">
        <v>8.4900000000000003E-2</v>
      </c>
      <c r="AI948" s="53">
        <v>2.1666666666663999E-3</v>
      </c>
      <c r="AJ948" s="53">
        <v>0.17465</v>
      </c>
      <c r="AK948" s="53">
        <v>-3.31068505943222E-16</v>
      </c>
      <c r="AL948" s="53">
        <v>0.1022</v>
      </c>
      <c r="AM948" s="53">
        <v>-2.6098567751375898E-16</v>
      </c>
      <c r="AN948" s="53">
        <v>6.2220658703182802E-7</v>
      </c>
      <c r="AO948" s="53">
        <v>8.3054507337078397E-4</v>
      </c>
      <c r="AP948" s="53">
        <v>7.6114872006036297E-2</v>
      </c>
      <c r="AQ948" s="53">
        <v>3.17855063225284E-3</v>
      </c>
      <c r="AR948" s="53">
        <v>2.2478331844781E-4</v>
      </c>
      <c r="AS948" s="53">
        <v>2.2204460492503101E-16</v>
      </c>
      <c r="AT948" s="53">
        <v>7.9706498602376003E-4</v>
      </c>
      <c r="AU948" s="53">
        <v>1.50704084084237E-3</v>
      </c>
      <c r="AV948" s="53">
        <v>3.9118728157642698E-3</v>
      </c>
      <c r="AW948" s="53">
        <v>0.11202186365700401</v>
      </c>
      <c r="AX948" s="53">
        <v>6.2614352043009501E-6</v>
      </c>
      <c r="AY948" s="53">
        <v>2.8618169195627902E-2</v>
      </c>
      <c r="AZ948" s="53">
        <v>2.2204460492503101E-16</v>
      </c>
      <c r="BA948" s="53">
        <v>2.2204460492503101E-16</v>
      </c>
      <c r="BB948" s="53">
        <v>8.2930581861277702E-3</v>
      </c>
      <c r="BC948" s="53">
        <v>2.2204460492503101E-16</v>
      </c>
      <c r="BD948" s="53">
        <v>5.1903490643612096E-4</v>
      </c>
      <c r="BE948" s="53">
        <v>1.6722640314615401E-8</v>
      </c>
      <c r="BF948" s="53">
        <v>2.2204460492503101E-16</v>
      </c>
      <c r="BG948" s="53">
        <v>3.50401884771398E-3</v>
      </c>
      <c r="BH948" s="53">
        <v>0.31886960254999003</v>
      </c>
      <c r="BI948" s="53">
        <v>6.6728024067229094E-2</v>
      </c>
      <c r="BJ948" s="53">
        <v>5.1456672117162798E-8</v>
      </c>
      <c r="BK948" s="53">
        <v>0.13098243649295599</v>
      </c>
      <c r="BL948" s="53">
        <v>2.7966274503719701E-12</v>
      </c>
      <c r="BN948" s="5">
        <f t="shared" si="68"/>
        <v>0</v>
      </c>
      <c r="BO948" s="5">
        <f t="shared" si="69"/>
        <v>0</v>
      </c>
      <c r="BQ948" s="5">
        <f t="shared" si="70"/>
        <v>1</v>
      </c>
      <c r="BR948" s="5">
        <f t="shared" si="71"/>
        <v>0</v>
      </c>
    </row>
    <row r="949" spans="1:70" x14ac:dyDescent="0.35">
      <c r="A949">
        <v>948</v>
      </c>
      <c r="B949" t="s">
        <v>2338</v>
      </c>
      <c r="C949">
        <v>6.9</v>
      </c>
      <c r="D949">
        <v>3.1</v>
      </c>
      <c r="E949">
        <v>2.6</v>
      </c>
      <c r="F949">
        <v>2.23</v>
      </c>
      <c r="G949">
        <v>2.65</v>
      </c>
      <c r="H949">
        <v>1.19</v>
      </c>
      <c r="I949">
        <v>44.93</v>
      </c>
      <c r="K949" t="s">
        <v>2102</v>
      </c>
      <c r="L949">
        <v>2750</v>
      </c>
      <c r="M949" t="s">
        <v>104</v>
      </c>
      <c r="N949" t="s">
        <v>1370</v>
      </c>
      <c r="O949" s="53">
        <v>-1.7169599075827999E-16</v>
      </c>
      <c r="P949" s="53">
        <v>0.185266666666667</v>
      </c>
      <c r="Q949" s="53">
        <v>4.4999999999998904E-3</v>
      </c>
      <c r="R949" s="53">
        <v>0.1404</v>
      </c>
      <c r="S949" s="53">
        <v>0.116566666666667</v>
      </c>
      <c r="T949" s="53">
        <v>4.0349206349206204E-3</v>
      </c>
      <c r="U949" s="53">
        <v>-2.9674179780059302E-17</v>
      </c>
      <c r="V949" s="53">
        <v>0.13653333333333301</v>
      </c>
      <c r="W949" s="53">
        <v>-2.7006175074006901E-17</v>
      </c>
      <c r="X949" s="53">
        <v>-2.3367419110797998E-16</v>
      </c>
      <c r="Y949" s="53">
        <v>-1.9317880628477699E-16</v>
      </c>
      <c r="Z949" s="53">
        <v>-3.0370150838621202E-16</v>
      </c>
      <c r="AA949" s="53">
        <v>7.4999999999996901E-3</v>
      </c>
      <c r="AB949" s="53">
        <v>1.5666666666665999E-3</v>
      </c>
      <c r="AC949" s="53">
        <v>-3.2322235166137902E-17</v>
      </c>
      <c r="AD949" s="53">
        <v>1.9999999999998699E-3</v>
      </c>
      <c r="AE949" s="53">
        <v>2.4999999999999701E-3</v>
      </c>
      <c r="AF949" s="53">
        <v>-9.4091401336981993E-18</v>
      </c>
      <c r="AG949" s="53">
        <v>-3.18842174884537E-17</v>
      </c>
      <c r="AH949" s="53">
        <v>8.09E-2</v>
      </c>
      <c r="AI949" s="53">
        <v>4.9999999999976702E-4</v>
      </c>
      <c r="AJ949" s="53">
        <v>0.42871666666666702</v>
      </c>
      <c r="AK949" s="53">
        <v>-3.3320568526562498E-16</v>
      </c>
      <c r="AL949" s="53">
        <v>0.20992301587301601</v>
      </c>
      <c r="AM949" s="53">
        <v>-2.5641988532498802E-16</v>
      </c>
      <c r="AN949" s="53">
        <v>9.5779673394991706E-9</v>
      </c>
      <c r="AO949" s="53">
        <v>1.4010234635636099E-6</v>
      </c>
      <c r="AP949" s="53">
        <v>0.194470433374656</v>
      </c>
      <c r="AQ949" s="53">
        <v>3.7081626713315399E-2</v>
      </c>
      <c r="AR949" s="53">
        <v>2.10902778613599E-4</v>
      </c>
      <c r="AS949" s="53">
        <v>2.2204460492503101E-16</v>
      </c>
      <c r="AT949" s="53">
        <v>3.65463673924071E-3</v>
      </c>
      <c r="AU949" s="53">
        <v>3.97559209287594E-4</v>
      </c>
      <c r="AV949" s="53">
        <v>4.7702755515785303E-3</v>
      </c>
      <c r="AW949" s="53">
        <v>4.15605276429327E-2</v>
      </c>
      <c r="AX949" s="53">
        <v>6.69054795524383E-4</v>
      </c>
      <c r="AY949" s="53">
        <v>2.8962485705436102E-2</v>
      </c>
      <c r="AZ949" s="53">
        <v>2.2204460492503101E-16</v>
      </c>
      <c r="BA949" s="53">
        <v>2.2204460492503101E-16</v>
      </c>
      <c r="BB949" s="53">
        <v>1.9233875297488399E-2</v>
      </c>
      <c r="BC949" s="53">
        <v>2.2204460492503101E-16</v>
      </c>
      <c r="BD949" s="53">
        <v>1.85205340598234E-3</v>
      </c>
      <c r="BE949" s="53">
        <v>1.23995881203781E-11</v>
      </c>
      <c r="BF949" s="53">
        <v>2.2204460492503101E-16</v>
      </c>
      <c r="BG949" s="53">
        <v>4.0385389359057196E-3</v>
      </c>
      <c r="BH949" s="53">
        <v>0.12945114234814201</v>
      </c>
      <c r="BI949" s="53">
        <v>0.18852847365565301</v>
      </c>
      <c r="BJ949" s="53">
        <v>2.2019278170574099E-9</v>
      </c>
      <c r="BK949" s="53">
        <v>0.19308277648158501</v>
      </c>
      <c r="BL949" s="53">
        <v>9.0348641732401998E-10</v>
      </c>
      <c r="BN949" s="5">
        <f t="shared" si="68"/>
        <v>0</v>
      </c>
      <c r="BO949" s="5">
        <f t="shared" si="69"/>
        <v>0</v>
      </c>
      <c r="BQ949" s="5">
        <f t="shared" si="70"/>
        <v>0</v>
      </c>
      <c r="BR949" s="5">
        <f t="shared" si="71"/>
        <v>0</v>
      </c>
    </row>
    <row r="950" spans="1:70" x14ac:dyDescent="0.35">
      <c r="A950">
        <v>949</v>
      </c>
      <c r="B950" t="s">
        <v>2339</v>
      </c>
      <c r="C950">
        <v>6.6</v>
      </c>
      <c r="D950">
        <v>3.2</v>
      </c>
      <c r="E950">
        <v>2.5</v>
      </c>
      <c r="F950">
        <v>2.06</v>
      </c>
      <c r="G950">
        <v>2.64</v>
      </c>
      <c r="H950">
        <v>1.28</v>
      </c>
      <c r="I950">
        <v>48.48</v>
      </c>
      <c r="K950" t="s">
        <v>2102</v>
      </c>
      <c r="L950">
        <v>2750</v>
      </c>
      <c r="M950" t="s">
        <v>104</v>
      </c>
      <c r="N950" t="s">
        <v>1370</v>
      </c>
      <c r="O950" s="53">
        <v>-1.6875389974302399E-16</v>
      </c>
      <c r="P950" s="53">
        <v>0.12620000000000001</v>
      </c>
      <c r="Q950" s="53">
        <v>2.56333333333333E-2</v>
      </c>
      <c r="R950" s="53">
        <v>0.39486666666666698</v>
      </c>
      <c r="S950" s="53">
        <v>4.5999999999999999E-2</v>
      </c>
      <c r="T950" s="53">
        <v>1.8444444444444201E-3</v>
      </c>
      <c r="U950" s="53">
        <v>-3.0087043967341701E-17</v>
      </c>
      <c r="V950" s="53">
        <v>9.5333333333333298E-2</v>
      </c>
      <c r="W950" s="53">
        <v>-2.73947531326257E-17</v>
      </c>
      <c r="X950" s="53">
        <v>4.9999999999977395E-4</v>
      </c>
      <c r="Y950" s="53">
        <v>-1.9056978217690801E-16</v>
      </c>
      <c r="Z950" s="53">
        <v>-2.98622238048551E-16</v>
      </c>
      <c r="AA950" s="53">
        <v>-2.79554157600614E-16</v>
      </c>
      <c r="AB950" s="53">
        <v>6.6666666666656896E-4</v>
      </c>
      <c r="AC950" s="53">
        <v>-3.1826104252008502E-17</v>
      </c>
      <c r="AD950" s="53">
        <v>-1.6535384173010899E-16</v>
      </c>
      <c r="AE950" s="53">
        <v>3.5866666666666699E-2</v>
      </c>
      <c r="AF950" s="53">
        <v>-9.1870955287731693E-18</v>
      </c>
      <c r="AG950" s="53">
        <v>-3.1859931359790002E-17</v>
      </c>
      <c r="AH950" s="53">
        <v>8.9733333333333304E-2</v>
      </c>
      <c r="AI950" s="53">
        <v>9.9999999999997695E-3</v>
      </c>
      <c r="AJ950" s="53">
        <v>0.24079999999999999</v>
      </c>
      <c r="AK950" s="53">
        <v>-3.3228975127030899E-16</v>
      </c>
      <c r="AL950" s="53">
        <v>5.2933333333333298E-2</v>
      </c>
      <c r="AM950" s="53">
        <v>-2.5639212974937201E-16</v>
      </c>
      <c r="AN950" s="53">
        <v>5.2556775896388403E-7</v>
      </c>
      <c r="AO950" s="53">
        <v>5.4205918221564798E-3</v>
      </c>
      <c r="AP950" s="53">
        <v>8.6518124601766194E-2</v>
      </c>
      <c r="AQ950" s="53">
        <v>9.4269705798229403E-4</v>
      </c>
      <c r="AR950" s="53">
        <v>1.98837858230055E-4</v>
      </c>
      <c r="AS950" s="53">
        <v>2.2204460492503101E-16</v>
      </c>
      <c r="AT950" s="53">
        <v>9.1436439077468396E-4</v>
      </c>
      <c r="AU950" s="53">
        <v>8.3867115624850701E-4</v>
      </c>
      <c r="AV950" s="53">
        <v>1.0762658021752801E-2</v>
      </c>
      <c r="AW950" s="53">
        <v>0.14694170556972</v>
      </c>
      <c r="AX950" s="53">
        <v>2.9726476420305601E-6</v>
      </c>
      <c r="AY950" s="53">
        <v>4.5253038788689103E-2</v>
      </c>
      <c r="AZ950" s="53">
        <v>2.2204460492503101E-16</v>
      </c>
      <c r="BA950" s="53">
        <v>2.2204460492503101E-16</v>
      </c>
      <c r="BB950" s="53">
        <v>8.7401706039720098E-3</v>
      </c>
      <c r="BC950" s="53">
        <v>2.2204460492503101E-16</v>
      </c>
      <c r="BD950" s="53">
        <v>3.0828219538411801E-4</v>
      </c>
      <c r="BE950" s="53">
        <v>3.08656292789774E-7</v>
      </c>
      <c r="BF950" s="53">
        <v>2.2204460492503101E-16</v>
      </c>
      <c r="BG950" s="53">
        <v>4.3581387395745701E-3</v>
      </c>
      <c r="BH950" s="53">
        <v>0.38821618952734699</v>
      </c>
      <c r="BI950" s="53">
        <v>8.9910554104640397E-2</v>
      </c>
      <c r="BJ950" s="53">
        <v>2.1194725572635E-8</v>
      </c>
      <c r="BK950" s="53">
        <v>9.8915309159871803E-2</v>
      </c>
      <c r="BL950" s="53">
        <v>8.0225398775185198E-13</v>
      </c>
      <c r="BN950" s="5">
        <f t="shared" si="68"/>
        <v>0</v>
      </c>
      <c r="BO950" s="5">
        <f t="shared" si="69"/>
        <v>0</v>
      </c>
      <c r="BQ950" s="5">
        <f t="shared" si="70"/>
        <v>0</v>
      </c>
      <c r="BR950" s="5">
        <f t="shared" si="71"/>
        <v>0</v>
      </c>
    </row>
    <row r="951" spans="1:70" x14ac:dyDescent="0.35">
      <c r="A951">
        <v>950</v>
      </c>
      <c r="B951" t="s">
        <v>2340</v>
      </c>
      <c r="C951">
        <v>6.7</v>
      </c>
      <c r="D951">
        <v>3.2</v>
      </c>
      <c r="E951">
        <v>2.8</v>
      </c>
      <c r="F951">
        <v>2.09</v>
      </c>
      <c r="G951">
        <v>2.39</v>
      </c>
      <c r="H951">
        <v>1.1399999999999999</v>
      </c>
      <c r="I951">
        <v>47.76</v>
      </c>
      <c r="K951" t="s">
        <v>2102</v>
      </c>
      <c r="L951">
        <v>2750</v>
      </c>
      <c r="M951" t="s">
        <v>104</v>
      </c>
      <c r="N951" t="s">
        <v>1370</v>
      </c>
      <c r="O951" s="53">
        <v>8.3999999999999093E-3</v>
      </c>
      <c r="P951" s="53">
        <v>0.23043333333333299</v>
      </c>
      <c r="Q951" s="53">
        <v>1.3499999999999899E-2</v>
      </c>
      <c r="R951" s="53">
        <v>0.186966666666667</v>
      </c>
      <c r="S951" s="53">
        <v>3.9999999999998396E-3</v>
      </c>
      <c r="T951" s="53">
        <v>-2.7089441800853801E-17</v>
      </c>
      <c r="U951" s="53">
        <v>-3.1205940609346803E-17</v>
      </c>
      <c r="V951" s="53">
        <v>0.13389999999999999</v>
      </c>
      <c r="W951" s="53">
        <v>-2.7366997557010099E-17</v>
      </c>
      <c r="X951" s="53">
        <v>-2.2762347562377298E-16</v>
      </c>
      <c r="Y951" s="53">
        <v>-1.9234613901630799E-16</v>
      </c>
      <c r="Z951" s="53">
        <v>-3.0334068590320801E-16</v>
      </c>
      <c r="AA951" s="53">
        <v>-3.2204794386814198E-16</v>
      </c>
      <c r="AB951" s="53">
        <v>-1.1574075031717301E-16</v>
      </c>
      <c r="AC951" s="53">
        <v>-3.9148372044106599E-17</v>
      </c>
      <c r="AD951" s="53">
        <v>-1.75220948861465E-16</v>
      </c>
      <c r="AE951" s="53">
        <v>4.2099999999999999E-2</v>
      </c>
      <c r="AF951" s="53">
        <v>-9.2460761269563804E-18</v>
      </c>
      <c r="AG951" s="53">
        <v>-3.1958810597920702E-17</v>
      </c>
      <c r="AH951" s="53">
        <v>0.12770000000000001</v>
      </c>
      <c r="AI951" s="53">
        <v>9.9999999999997903E-3</v>
      </c>
      <c r="AJ951" s="53">
        <v>2.73666666666664E-2</v>
      </c>
      <c r="AK951" s="53">
        <v>-3.3714697700304398E-16</v>
      </c>
      <c r="AL951" s="53">
        <v>0.13073333333333301</v>
      </c>
      <c r="AM951" s="53">
        <v>-2.6090241078691199E-16</v>
      </c>
      <c r="AN951" s="53">
        <v>1.03884924867998E-5</v>
      </c>
      <c r="AO951" s="53">
        <v>5.5601624842596797E-5</v>
      </c>
      <c r="AP951" s="53">
        <v>5.0624314994562698E-3</v>
      </c>
      <c r="AQ951" s="53">
        <v>6.8850110474753604E-3</v>
      </c>
      <c r="AR951" s="53">
        <v>2.0787621801715999E-3</v>
      </c>
      <c r="AS951" s="53">
        <v>2.2204460492503101E-16</v>
      </c>
      <c r="AT951" s="53">
        <v>1.3550619708312501E-3</v>
      </c>
      <c r="AU951" s="53">
        <v>2.64830831020977E-3</v>
      </c>
      <c r="AV951" s="53">
        <v>3.4895997244568301E-2</v>
      </c>
      <c r="AW951" s="53">
        <v>0.18407689540976399</v>
      </c>
      <c r="AX951" s="53">
        <v>1.01998586568749E-4</v>
      </c>
      <c r="AY951" s="53">
        <v>0.109240615126926</v>
      </c>
      <c r="AZ951" s="53">
        <v>2.2204460492503101E-16</v>
      </c>
      <c r="BA951" s="53">
        <v>2.2204460492503101E-16</v>
      </c>
      <c r="BB951" s="53">
        <v>1.31840048669494E-2</v>
      </c>
      <c r="BC951" s="53">
        <v>2.2204460492503101E-16</v>
      </c>
      <c r="BD951" s="53">
        <v>1.6393048503811299E-3</v>
      </c>
      <c r="BE951" s="53">
        <v>6.3556181581979404E-9</v>
      </c>
      <c r="BF951" s="53">
        <v>2.2204460492503101E-16</v>
      </c>
      <c r="BG951" s="53">
        <v>6.44352695151576E-4</v>
      </c>
      <c r="BH951" s="53">
        <v>0.20811817620107201</v>
      </c>
      <c r="BI951" s="53">
        <v>9.3437311855414408E-3</v>
      </c>
      <c r="BJ951" s="53">
        <v>1.38138154484037E-6</v>
      </c>
      <c r="BK951" s="53">
        <v>0.17225727180564601</v>
      </c>
      <c r="BL951" s="53">
        <v>2.6219217861942001E-12</v>
      </c>
      <c r="BN951" s="5">
        <f t="shared" si="68"/>
        <v>0</v>
      </c>
      <c r="BO951" s="5">
        <f t="shared" si="69"/>
        <v>0</v>
      </c>
      <c r="BQ951" s="5">
        <f t="shared" si="70"/>
        <v>0</v>
      </c>
      <c r="BR951" s="5">
        <f t="shared" si="71"/>
        <v>0</v>
      </c>
    </row>
    <row r="952" spans="1:70" x14ac:dyDescent="0.35">
      <c r="A952">
        <v>951</v>
      </c>
      <c r="B952" t="s">
        <v>2341</v>
      </c>
      <c r="C952">
        <v>6.9</v>
      </c>
      <c r="D952">
        <v>3.3</v>
      </c>
      <c r="E952">
        <v>2.8</v>
      </c>
      <c r="F952">
        <v>2.09</v>
      </c>
      <c r="G952">
        <v>2.46</v>
      </c>
      <c r="H952">
        <v>1.18</v>
      </c>
      <c r="I952">
        <v>47.83</v>
      </c>
      <c r="K952" t="s">
        <v>2102</v>
      </c>
      <c r="L952">
        <v>2750</v>
      </c>
      <c r="M952" t="s">
        <v>104</v>
      </c>
      <c r="N952" t="s">
        <v>1370</v>
      </c>
      <c r="O952" s="53">
        <v>8.9999999999984298E-4</v>
      </c>
      <c r="P952" s="53">
        <v>0.27446666666666703</v>
      </c>
      <c r="Q952" s="53">
        <v>3.9999999999998596E-3</v>
      </c>
      <c r="R952" s="53">
        <v>0.112866666666667</v>
      </c>
      <c r="S952" s="53">
        <v>1.19999999999999E-2</v>
      </c>
      <c r="T952" s="53">
        <v>-2.7089441800853801E-17</v>
      </c>
      <c r="U952" s="53">
        <v>-3.11747155867792E-17</v>
      </c>
      <c r="V952" s="53">
        <v>0.13273333333333301</v>
      </c>
      <c r="W952" s="53">
        <v>9.99999999999974E-4</v>
      </c>
      <c r="X952" s="53">
        <v>-2.3264723481020199E-16</v>
      </c>
      <c r="Y952" s="53">
        <v>-1.9145796059660799E-16</v>
      </c>
      <c r="Z952" s="53">
        <v>-3.0359048608374902E-16</v>
      </c>
      <c r="AA952" s="53">
        <v>-3.2085445411667001E-16</v>
      </c>
      <c r="AB952" s="53">
        <v>-1.1440848268762201E-16</v>
      </c>
      <c r="AC952" s="53">
        <v>-3.8038149019481398E-17</v>
      </c>
      <c r="AD952" s="53">
        <v>6.6666666666649903E-4</v>
      </c>
      <c r="AE952" s="53">
        <v>5.1466666666666702E-2</v>
      </c>
      <c r="AF952" s="53">
        <v>-9.2686275321440803E-18</v>
      </c>
      <c r="AG952" s="53">
        <v>-3.1957075874444698E-17</v>
      </c>
      <c r="AH952" s="53">
        <v>0.13473333333333301</v>
      </c>
      <c r="AI952" s="53">
        <v>3.9566666666666597E-2</v>
      </c>
      <c r="AJ952" s="53">
        <v>4.9099999999999901E-2</v>
      </c>
      <c r="AK952" s="53">
        <v>-3.3462121962202201E-16</v>
      </c>
      <c r="AL952" s="53">
        <v>0.100566666666667</v>
      </c>
      <c r="AM952" s="53">
        <v>-2.6090241078691199E-16</v>
      </c>
      <c r="AN952" s="53">
        <v>3.3543178197419701E-6</v>
      </c>
      <c r="AO952" s="53">
        <v>4.9366930040265099E-5</v>
      </c>
      <c r="AP952" s="53">
        <v>1.17424446711086E-2</v>
      </c>
      <c r="AQ952" s="53">
        <v>4.1481809229008699E-3</v>
      </c>
      <c r="AR952" s="53">
        <v>1.6313582510201999E-3</v>
      </c>
      <c r="AS952" s="53">
        <v>2.2204460492503101E-16</v>
      </c>
      <c r="AT952" s="53">
        <v>2.0609415607921499E-3</v>
      </c>
      <c r="AU952" s="53">
        <v>8.36574478023907E-4</v>
      </c>
      <c r="AV952" s="53">
        <v>9.53813348253819E-2</v>
      </c>
      <c r="AW952" s="53">
        <v>0.20026323738927199</v>
      </c>
      <c r="AX952" s="53">
        <v>7.8931186051072599E-5</v>
      </c>
      <c r="AY952" s="53">
        <v>0.150444843895577</v>
      </c>
      <c r="AZ952" s="53">
        <v>2.2204460492503101E-16</v>
      </c>
      <c r="BA952" s="53">
        <v>2.2204460492503101E-16</v>
      </c>
      <c r="BB952" s="53">
        <v>1.73593374606749E-2</v>
      </c>
      <c r="BC952" s="53">
        <v>2.2204460492503101E-16</v>
      </c>
      <c r="BD952" s="53">
        <v>1.0065271779937099E-3</v>
      </c>
      <c r="BE952" s="53">
        <v>6.50619540665831E-9</v>
      </c>
      <c r="BF952" s="53">
        <v>2.2204460492503101E-16</v>
      </c>
      <c r="BG952" s="53">
        <v>1.2915781968414601E-3</v>
      </c>
      <c r="BH952" s="53">
        <v>0.22702570340293099</v>
      </c>
      <c r="BI952" s="53">
        <v>2.3221927365515399E-2</v>
      </c>
      <c r="BJ952" s="53">
        <v>2.22212470962443E-7</v>
      </c>
      <c r="BK952" s="53">
        <v>0.143979638836185</v>
      </c>
      <c r="BL952" s="53">
        <v>3.3712598956885798E-12</v>
      </c>
      <c r="BN952" s="5">
        <f t="shared" si="68"/>
        <v>0</v>
      </c>
      <c r="BO952" s="5">
        <f t="shared" si="69"/>
        <v>0</v>
      </c>
      <c r="BQ952" s="5">
        <f t="shared" si="70"/>
        <v>0</v>
      </c>
      <c r="BR952" s="5">
        <f t="shared" si="71"/>
        <v>0</v>
      </c>
    </row>
    <row r="953" spans="1:70" x14ac:dyDescent="0.35">
      <c r="A953">
        <v>952</v>
      </c>
      <c r="B953" t="s">
        <v>2342</v>
      </c>
      <c r="C953">
        <v>6.5</v>
      </c>
      <c r="D953">
        <v>3</v>
      </c>
      <c r="E953">
        <v>2.5</v>
      </c>
      <c r="F953">
        <v>2.17</v>
      </c>
      <c r="G953">
        <v>2.6</v>
      </c>
      <c r="H953">
        <v>1.2</v>
      </c>
      <c r="I953">
        <v>46.15</v>
      </c>
      <c r="K953" t="s">
        <v>2102</v>
      </c>
      <c r="L953">
        <v>2750</v>
      </c>
      <c r="M953" t="s">
        <v>104</v>
      </c>
      <c r="N953" t="s">
        <v>1370</v>
      </c>
      <c r="O953" s="53">
        <v>-1.7269519148044299E-16</v>
      </c>
      <c r="P953" s="53">
        <v>0.145366666666667</v>
      </c>
      <c r="Q953" s="53">
        <v>1.5599999999999999E-2</v>
      </c>
      <c r="R953" s="53">
        <v>0.52356666666666696</v>
      </c>
      <c r="S953" s="53">
        <v>0.1237</v>
      </c>
      <c r="T953" s="53">
        <v>2.5111111111110898E-3</v>
      </c>
      <c r="U953" s="53">
        <v>-2.9778263188617902E-17</v>
      </c>
      <c r="V953" s="53">
        <v>0.12693333333333301</v>
      </c>
      <c r="W953" s="53">
        <v>-2.7366997557010099E-17</v>
      </c>
      <c r="X953" s="53">
        <v>-2.3270274596143302E-16</v>
      </c>
      <c r="Y953" s="53">
        <v>-1.9312329513354601E-16</v>
      </c>
      <c r="Z953" s="53">
        <v>-3.0347946378128701E-16</v>
      </c>
      <c r="AA953" s="53">
        <v>5.9999999999997104E-3</v>
      </c>
      <c r="AB953" s="53">
        <v>7.0483333333333301E-2</v>
      </c>
      <c r="AC953" s="53">
        <v>-3.2847856379358802E-17</v>
      </c>
      <c r="AD953" s="53">
        <v>1.3627272727272601E-2</v>
      </c>
      <c r="AE953" s="53">
        <v>7.4666666666666397E-3</v>
      </c>
      <c r="AF953" s="53">
        <v>-9.3570984294189008E-18</v>
      </c>
      <c r="AG953" s="53">
        <v>-3.1936259192733E-17</v>
      </c>
      <c r="AH953" s="53">
        <v>6.3566666666666702E-2</v>
      </c>
      <c r="AI953" s="53">
        <v>5.4999999999997204E-3</v>
      </c>
      <c r="AJ953" s="53">
        <v>0.13098333333333301</v>
      </c>
      <c r="AK953" s="53">
        <v>-3.3273384048015901E-16</v>
      </c>
      <c r="AL953" s="53">
        <v>0.16147619047619099</v>
      </c>
      <c r="AM953" s="53">
        <v>-2.6098567751375898E-16</v>
      </c>
      <c r="AN953" s="53">
        <v>1.7979675663937299E-7</v>
      </c>
      <c r="AO953" s="53">
        <v>5.4621404563904002E-5</v>
      </c>
      <c r="AP953" s="53">
        <v>0.12906587271869399</v>
      </c>
      <c r="AQ953" s="53">
        <v>2.85688603500753E-2</v>
      </c>
      <c r="AR953" s="53">
        <v>1.8819708455081999E-4</v>
      </c>
      <c r="AS953" s="53">
        <v>2.2204460492503101E-16</v>
      </c>
      <c r="AT953" s="53">
        <v>9.9227271896184708E-4</v>
      </c>
      <c r="AU953" s="53">
        <v>1.7637008369727101E-3</v>
      </c>
      <c r="AV953" s="53">
        <v>1.52847293177491E-3</v>
      </c>
      <c r="AW953" s="53">
        <v>6.42706338444822E-2</v>
      </c>
      <c r="AX953" s="53">
        <v>4.1655221269734902E-5</v>
      </c>
      <c r="AY953" s="53">
        <v>2.4058584482592599E-2</v>
      </c>
      <c r="AZ953" s="53">
        <v>2.2204460492503101E-16</v>
      </c>
      <c r="BA953" s="53">
        <v>2.2204460492503101E-16</v>
      </c>
      <c r="BB953" s="53">
        <v>1.1618960232532401E-2</v>
      </c>
      <c r="BC953" s="53">
        <v>2.2204460492503101E-16</v>
      </c>
      <c r="BD953" s="53">
        <v>1.0992918397346801E-3</v>
      </c>
      <c r="BE953" s="53">
        <v>3.1690932124725898E-10</v>
      </c>
      <c r="BF953" s="53">
        <v>2.2204460492503101E-16</v>
      </c>
      <c r="BG953" s="53">
        <v>3.3315567985909098E-3</v>
      </c>
      <c r="BH953" s="53">
        <v>0.22862860568596399</v>
      </c>
      <c r="BI953" s="53">
        <v>0.10264504968646999</v>
      </c>
      <c r="BJ953" s="53">
        <v>3.69622594975387E-8</v>
      </c>
      <c r="BK953" s="53">
        <v>0.197622191235613</v>
      </c>
      <c r="BL953" s="53">
        <v>5.0459321372236402E-11</v>
      </c>
      <c r="BN953" s="5">
        <f t="shared" si="68"/>
        <v>0</v>
      </c>
      <c r="BO953" s="5">
        <f t="shared" si="69"/>
        <v>0</v>
      </c>
      <c r="BQ953" s="5">
        <f t="shared" si="70"/>
        <v>1</v>
      </c>
      <c r="BR953" s="5">
        <f t="shared" si="71"/>
        <v>0</v>
      </c>
    </row>
    <row r="954" spans="1:70" x14ac:dyDescent="0.35">
      <c r="A954">
        <v>953</v>
      </c>
      <c r="B954" t="s">
        <v>2343</v>
      </c>
      <c r="C954">
        <v>7.1</v>
      </c>
      <c r="D954">
        <v>2.8</v>
      </c>
      <c r="E954">
        <v>2.4</v>
      </c>
      <c r="F954">
        <v>2.54</v>
      </c>
      <c r="G954">
        <v>2.96</v>
      </c>
      <c r="H954">
        <v>1.17</v>
      </c>
      <c r="I954">
        <v>39.44</v>
      </c>
      <c r="K954" t="s">
        <v>2102</v>
      </c>
      <c r="L954">
        <v>2750</v>
      </c>
      <c r="M954" t="s">
        <v>104</v>
      </c>
      <c r="N954" t="s">
        <v>1370</v>
      </c>
      <c r="O954" s="53">
        <v>-1.72972747236599E-16</v>
      </c>
      <c r="P954" s="53">
        <v>-6.6768812700956897E-16</v>
      </c>
      <c r="Q954" s="53">
        <v>-1.2090328738168001E-16</v>
      </c>
      <c r="R954" s="53">
        <v>-8.7735374521002996E-17</v>
      </c>
      <c r="S954" s="53">
        <v>0.38703333333333301</v>
      </c>
      <c r="T954" s="53">
        <v>1.9999999999999801E-3</v>
      </c>
      <c r="U954" s="53">
        <v>-2.4695523404005799E-17</v>
      </c>
      <c r="V954" s="53">
        <v>0.34666666666666701</v>
      </c>
      <c r="W954" s="53">
        <v>-2.7505775435088299E-17</v>
      </c>
      <c r="X954" s="53">
        <v>-2.3253621250773899E-16</v>
      </c>
      <c r="Y954" s="53">
        <v>-1.9262369477246499E-16</v>
      </c>
      <c r="Z954" s="53">
        <v>-3.0409008644483002E-16</v>
      </c>
      <c r="AA954" s="53">
        <v>0.102666666666667</v>
      </c>
      <c r="AB954" s="53">
        <v>5.6866666666666697E-2</v>
      </c>
      <c r="AC954" s="53">
        <v>-2.8615998459713401E-17</v>
      </c>
      <c r="AD954" s="53">
        <v>6.9666666666664797E-3</v>
      </c>
      <c r="AE954" s="53">
        <v>-3.83859610764148E-17</v>
      </c>
      <c r="AF954" s="53">
        <v>-9.4316915388859007E-18</v>
      </c>
      <c r="AG954" s="53">
        <v>-3.1872074424121897E-17</v>
      </c>
      <c r="AH954" s="53">
        <v>1.9999999999998899E-3</v>
      </c>
      <c r="AI954" s="53">
        <v>-3.7531089347453398E-16</v>
      </c>
      <c r="AJ954" s="53">
        <v>0.82503333333333295</v>
      </c>
      <c r="AK954" s="53">
        <v>-3.33677530051091E-16</v>
      </c>
      <c r="AL954" s="53">
        <v>3.8166666666666599E-2</v>
      </c>
      <c r="AM954" s="53">
        <v>1.63333333333332E-2</v>
      </c>
      <c r="AN954" s="53">
        <v>2.2204460492503101E-16</v>
      </c>
      <c r="AO954" s="53">
        <v>1.26337330639118E-11</v>
      </c>
      <c r="AP954" s="53">
        <v>0.71979679985846801</v>
      </c>
      <c r="AQ954" s="53">
        <v>0.524537363673516</v>
      </c>
      <c r="AR954" s="53">
        <v>4.6464772787119899E-6</v>
      </c>
      <c r="AS954" s="53">
        <v>2.2204460492503101E-16</v>
      </c>
      <c r="AT954" s="53">
        <v>1.8157580683040402E-2</v>
      </c>
      <c r="AU954" s="53">
        <v>2.2776971405134002E-5</v>
      </c>
      <c r="AV954" s="53">
        <v>1.5636513978693401E-5</v>
      </c>
      <c r="AW954" s="53">
        <v>6.6725490871644003E-4</v>
      </c>
      <c r="AX954" s="53">
        <v>1.58952288707985E-2</v>
      </c>
      <c r="AY954" s="53">
        <v>1.0893817876564499E-4</v>
      </c>
      <c r="AZ954" s="53">
        <v>2.2204460492503101E-16</v>
      </c>
      <c r="BA954" s="53">
        <v>2.2204460492503101E-16</v>
      </c>
      <c r="BB954" s="53">
        <v>6.5836484101549101E-3</v>
      </c>
      <c r="BC954" s="53">
        <v>2.2204460492503101E-16</v>
      </c>
      <c r="BD954" s="53">
        <v>9.0613222487442007E-3</v>
      </c>
      <c r="BE954" s="53">
        <v>2.2204460492503101E-16</v>
      </c>
      <c r="BF954" s="53">
        <v>2.2204460492503101E-16</v>
      </c>
      <c r="BG954" s="53">
        <v>5.8399332101344197E-3</v>
      </c>
      <c r="BH954" s="53">
        <v>9.6026492300995501E-3</v>
      </c>
      <c r="BI954" s="53">
        <v>0.80356796670930597</v>
      </c>
      <c r="BJ954" s="53">
        <v>1.27144313188633E-13</v>
      </c>
      <c r="BK954" s="53">
        <v>0.14026123103225199</v>
      </c>
      <c r="BL954" s="53">
        <v>4.2379816220179304E-6</v>
      </c>
      <c r="BN954" s="5">
        <f t="shared" si="68"/>
        <v>1</v>
      </c>
      <c r="BO954" s="5">
        <f t="shared" si="69"/>
        <v>2</v>
      </c>
      <c r="BQ954" s="5">
        <f t="shared" si="70"/>
        <v>1</v>
      </c>
      <c r="BR954" s="5">
        <f t="shared" si="71"/>
        <v>3</v>
      </c>
    </row>
    <row r="955" spans="1:70" x14ac:dyDescent="0.35">
      <c r="A955">
        <v>954</v>
      </c>
      <c r="B955" t="s">
        <v>2344</v>
      </c>
      <c r="C955">
        <v>6.6</v>
      </c>
      <c r="D955">
        <v>3</v>
      </c>
      <c r="E955">
        <v>2.4</v>
      </c>
      <c r="F955">
        <v>2.2000000000000002</v>
      </c>
      <c r="G955">
        <v>2.75</v>
      </c>
      <c r="H955">
        <v>1.25</v>
      </c>
      <c r="I955">
        <v>45.45</v>
      </c>
      <c r="K955" t="s">
        <v>2102</v>
      </c>
      <c r="L955">
        <v>2750</v>
      </c>
      <c r="M955" t="s">
        <v>104</v>
      </c>
      <c r="N955" t="s">
        <v>1370</v>
      </c>
      <c r="O955" s="53">
        <v>-1.72584169177981E-16</v>
      </c>
      <c r="P955" s="53">
        <v>5.70333333333332E-2</v>
      </c>
      <c r="Q955" s="53">
        <v>-1.1823875212257899E-16</v>
      </c>
      <c r="R955" s="53">
        <v>0.31069999999999998</v>
      </c>
      <c r="S955" s="53">
        <v>0.375466666666667</v>
      </c>
      <c r="T955" s="53">
        <v>1.42444444444444E-2</v>
      </c>
      <c r="U955" s="53">
        <v>-2.9577035265404599E-17</v>
      </c>
      <c r="V955" s="53">
        <v>0.12303333333333299</v>
      </c>
      <c r="W955" s="53">
        <v>-2.72837308301632E-17</v>
      </c>
      <c r="X955" s="53">
        <v>-2.3178681196611698E-16</v>
      </c>
      <c r="Y955" s="53">
        <v>-1.9173551635276499E-16</v>
      </c>
      <c r="Z955" s="53">
        <v>-3.0334068590320801E-16</v>
      </c>
      <c r="AA955" s="53">
        <v>3.6499999999999998E-2</v>
      </c>
      <c r="AB955" s="53">
        <v>4.26666666666664E-3</v>
      </c>
      <c r="AC955" s="53">
        <v>-3.1643090925292901E-17</v>
      </c>
      <c r="AD955" s="53">
        <v>9.2999999999998396E-3</v>
      </c>
      <c r="AE955" s="53">
        <v>4.7999999999999501E-3</v>
      </c>
      <c r="AF955" s="53">
        <v>4.0000000000000001E-3</v>
      </c>
      <c r="AG955" s="53">
        <v>-3.17714604625152E-17</v>
      </c>
      <c r="AH955" s="53">
        <v>7.9566666666666605E-2</v>
      </c>
      <c r="AI955" s="53">
        <v>7.9999999999997295E-3</v>
      </c>
      <c r="AJ955" s="53">
        <v>0.27160000000000001</v>
      </c>
      <c r="AK955" s="53">
        <v>-3.2701619190334001E-16</v>
      </c>
      <c r="AL955" s="53">
        <v>0.23412619047619099</v>
      </c>
      <c r="AM955" s="53">
        <v>-2.3871182808221598E-16</v>
      </c>
      <c r="AN955" s="53">
        <v>4.7358370562830203E-9</v>
      </c>
      <c r="AO955" s="53">
        <v>9.8565163348342396E-5</v>
      </c>
      <c r="AP955" s="53">
        <v>0.40605952975374998</v>
      </c>
      <c r="AQ955" s="53">
        <v>4.35644160966163E-2</v>
      </c>
      <c r="AR955" s="53">
        <v>4.4375476505392999E-5</v>
      </c>
      <c r="AS955" s="53">
        <v>2.2204460492503101E-16</v>
      </c>
      <c r="AT955" s="53">
        <v>1.4079838460333699E-3</v>
      </c>
      <c r="AU955" s="53">
        <v>5.4265286076420798E-4</v>
      </c>
      <c r="AV955" s="53">
        <v>8.5503129637682002E-4</v>
      </c>
      <c r="AW955" s="53">
        <v>3.2190158727283501E-2</v>
      </c>
      <c r="AX955" s="53">
        <v>4.2868371211858097E-5</v>
      </c>
      <c r="AY955" s="53">
        <v>1.7123348933897699E-2</v>
      </c>
      <c r="AZ955" s="53">
        <v>2.2204460492503101E-16</v>
      </c>
      <c r="BA955" s="53">
        <v>2.2204460492503101E-16</v>
      </c>
      <c r="BB955" s="53">
        <v>1.3872984147465999E-2</v>
      </c>
      <c r="BC955" s="53">
        <v>2.2204460492503101E-16</v>
      </c>
      <c r="BD955" s="53">
        <v>8.9278072300327295E-4</v>
      </c>
      <c r="BE955" s="53">
        <v>4.1385678309245699E-10</v>
      </c>
      <c r="BF955" s="53">
        <v>2.2204460492503101E-16</v>
      </c>
      <c r="BG955" s="53">
        <v>5.55247988829003E-3</v>
      </c>
      <c r="BH955" s="53">
        <v>0.21835971666444101</v>
      </c>
      <c r="BI955" s="53">
        <v>0.40752955231300902</v>
      </c>
      <c r="BJ955" s="53">
        <v>1.0326711621205599E-9</v>
      </c>
      <c r="BK955" s="53">
        <v>0.16825556197526301</v>
      </c>
      <c r="BL955" s="53">
        <v>1.7227434417611199E-10</v>
      </c>
      <c r="BN955" s="5">
        <f t="shared" si="68"/>
        <v>0</v>
      </c>
      <c r="BO955" s="5">
        <f t="shared" si="69"/>
        <v>0</v>
      </c>
      <c r="BQ955" s="5">
        <f t="shared" si="70"/>
        <v>0</v>
      </c>
      <c r="BR955" s="5">
        <f t="shared" si="71"/>
        <v>0</v>
      </c>
    </row>
    <row r="956" spans="1:70" x14ac:dyDescent="0.35">
      <c r="A956">
        <v>955</v>
      </c>
      <c r="B956" t="s">
        <v>2345</v>
      </c>
      <c r="C956">
        <v>7</v>
      </c>
      <c r="D956">
        <v>2.9</v>
      </c>
      <c r="E956">
        <v>2.5</v>
      </c>
      <c r="F956">
        <v>2.41</v>
      </c>
      <c r="G956">
        <v>2.8</v>
      </c>
      <c r="H956">
        <v>1.1599999999999999</v>
      </c>
      <c r="I956">
        <v>41.43</v>
      </c>
      <c r="K956" t="s">
        <v>2102</v>
      </c>
      <c r="L956">
        <v>2750</v>
      </c>
      <c r="M956" t="s">
        <v>104</v>
      </c>
      <c r="N956" t="s">
        <v>1370</v>
      </c>
      <c r="O956" s="53">
        <v>-1.7286172493413699E-16</v>
      </c>
      <c r="P956" s="53">
        <v>-5.5694338030321005E-16</v>
      </c>
      <c r="Q956" s="53">
        <v>6.66666666666545E-4</v>
      </c>
      <c r="R956" s="53">
        <v>1.7933333333333301E-2</v>
      </c>
      <c r="S956" s="53">
        <v>0.35376666666666701</v>
      </c>
      <c r="T956" s="53">
        <v>7.6272727272727204E-3</v>
      </c>
      <c r="U956" s="53">
        <v>-2.9337643425719803E-17</v>
      </c>
      <c r="V956" s="53">
        <v>0.13489999999999999</v>
      </c>
      <c r="W956" s="53">
        <v>-2.7644553313166401E-17</v>
      </c>
      <c r="X956" s="53">
        <v>-2.33396635351824E-16</v>
      </c>
      <c r="Y956" s="53">
        <v>-1.9317880628477699E-16</v>
      </c>
      <c r="Z956" s="53">
        <v>-3.0422886432290902E-16</v>
      </c>
      <c r="AA956" s="53">
        <v>0.203866666666667</v>
      </c>
      <c r="AB956" s="53">
        <v>1.9999999999999601E-3</v>
      </c>
      <c r="AC956" s="53">
        <v>-3.1300483038787497E-17</v>
      </c>
      <c r="AD956" s="53">
        <v>5.4999999999998002E-3</v>
      </c>
      <c r="AE956" s="53">
        <v>4.9999999999995903E-4</v>
      </c>
      <c r="AF956" s="53">
        <v>-9.4247526449819896E-18</v>
      </c>
      <c r="AG956" s="53">
        <v>-3.1915442511021303E-17</v>
      </c>
      <c r="AH956" s="53">
        <v>1.9999999999998899E-3</v>
      </c>
      <c r="AI956" s="53">
        <v>9.9999999999962706E-4</v>
      </c>
      <c r="AJ956" s="53">
        <v>0.50551666666666695</v>
      </c>
      <c r="AK956" s="53">
        <v>-3.3786862196905101E-16</v>
      </c>
      <c r="AL956" s="53">
        <v>0.24679523809523801</v>
      </c>
      <c r="AM956" s="53">
        <v>-2.5128510383609601E-16</v>
      </c>
      <c r="AN956" s="53">
        <v>1.01233751527835E-11</v>
      </c>
      <c r="AO956" s="53">
        <v>2.2907140886227501E-9</v>
      </c>
      <c r="AP956" s="53">
        <v>0.57037081898389597</v>
      </c>
      <c r="AQ956" s="53">
        <v>0.40127803813768598</v>
      </c>
      <c r="AR956" s="53">
        <v>3.4547900963172001E-5</v>
      </c>
      <c r="AS956" s="53">
        <v>2.2204460492503101E-16</v>
      </c>
      <c r="AT956" s="53">
        <v>8.7518394029695596E-3</v>
      </c>
      <c r="AU956" s="53">
        <v>1.16917618527147E-4</v>
      </c>
      <c r="AV956" s="53">
        <v>1.93585197759944E-4</v>
      </c>
      <c r="AW956" s="53">
        <v>4.5802482346533804E-3</v>
      </c>
      <c r="AX956" s="53">
        <v>1.08035431624732E-2</v>
      </c>
      <c r="AY956" s="53">
        <v>2.50087540527117E-3</v>
      </c>
      <c r="AZ956" s="53">
        <v>2.2204460492503101E-16</v>
      </c>
      <c r="BA956" s="53">
        <v>2.2204460492503101E-16</v>
      </c>
      <c r="BB956" s="53">
        <v>1.8276477109372601E-2</v>
      </c>
      <c r="BC956" s="53">
        <v>2.2204460492503101E-16</v>
      </c>
      <c r="BD956" s="53">
        <v>6.1800673636546498E-3</v>
      </c>
      <c r="BE956" s="53">
        <v>2.2204460492503101E-16</v>
      </c>
      <c r="BF956" s="53">
        <v>2.2204460492503101E-16</v>
      </c>
      <c r="BG956" s="53">
        <v>5.0969557365024504E-3</v>
      </c>
      <c r="BH956" s="53">
        <v>3.5226258620569599E-2</v>
      </c>
      <c r="BI956" s="53">
        <v>0.57692890604279201</v>
      </c>
      <c r="BJ956" s="53">
        <v>1.7092153525277701E-11</v>
      </c>
      <c r="BK956" s="53">
        <v>0.22568497183232999</v>
      </c>
      <c r="BL956" s="53">
        <v>3.0924548378326102E-7</v>
      </c>
      <c r="BN956" s="5">
        <f t="shared" ref="BN956:BN1019" si="72">COUNTIF(O956:AN956,"&gt;0.7")</f>
        <v>0</v>
      </c>
      <c r="BO956" s="5">
        <f t="shared" ref="BO956:BO1019" si="73">COUNTIF(AO956:BL956,"&gt;0.7")</f>
        <v>0</v>
      </c>
      <c r="BQ956" s="5">
        <f t="shared" si="70"/>
        <v>1</v>
      </c>
      <c r="BR956" s="5">
        <f t="shared" si="71"/>
        <v>2</v>
      </c>
    </row>
    <row r="957" spans="1:70" x14ac:dyDescent="0.35">
      <c r="A957">
        <v>956</v>
      </c>
      <c r="B957" t="s">
        <v>2346</v>
      </c>
      <c r="C957">
        <v>6.7</v>
      </c>
      <c r="D957">
        <v>3</v>
      </c>
      <c r="E957">
        <v>2.8</v>
      </c>
      <c r="F957">
        <v>2.23</v>
      </c>
      <c r="G957">
        <v>2.39</v>
      </c>
      <c r="H957">
        <v>1.07</v>
      </c>
      <c r="I957">
        <v>44.78</v>
      </c>
      <c r="K957" t="s">
        <v>2102</v>
      </c>
      <c r="L957">
        <v>2750</v>
      </c>
      <c r="M957" t="s">
        <v>104</v>
      </c>
      <c r="N957" t="s">
        <v>1370</v>
      </c>
      <c r="O957" s="53">
        <v>-1.5998313784848499E-16</v>
      </c>
      <c r="P957" s="53">
        <v>0.17913333333333301</v>
      </c>
      <c r="Q957" s="53">
        <v>8.4999999999999399E-3</v>
      </c>
      <c r="R957" s="53">
        <v>9.5985714285714299E-2</v>
      </c>
      <c r="S957" s="53">
        <v>5.4399999999999997E-2</v>
      </c>
      <c r="T957" s="53">
        <v>1.4999999999999801E-3</v>
      </c>
      <c r="U957" s="53">
        <v>-3.0876343148911201E-17</v>
      </c>
      <c r="V957" s="53">
        <v>0.30303333333333299</v>
      </c>
      <c r="W957" s="53">
        <v>-2.71727085277007E-17</v>
      </c>
      <c r="X957" s="53">
        <v>8.9999999999977305E-4</v>
      </c>
      <c r="Y957" s="53">
        <v>-1.8712809080057001E-16</v>
      </c>
      <c r="Z957" s="53">
        <v>-3.0417335317167701E-16</v>
      </c>
      <c r="AA957" s="53">
        <v>-3.0148106233696101E-16</v>
      </c>
      <c r="AB957" s="53">
        <v>4.1999999999999503E-3</v>
      </c>
      <c r="AC957" s="53">
        <v>-4.0643703680398597E-17</v>
      </c>
      <c r="AD957" s="53">
        <v>1.9999999999998001E-3</v>
      </c>
      <c r="AE957" s="53">
        <v>-3.9385161798577399E-17</v>
      </c>
      <c r="AF957" s="53">
        <v>-9.3362817477071798E-18</v>
      </c>
      <c r="AG957" s="53">
        <v>-3.1908503617117399E-17</v>
      </c>
      <c r="AH957" s="53">
        <v>9.5000000000000001E-2</v>
      </c>
      <c r="AI957" s="53">
        <v>3.5999999999997401E-3</v>
      </c>
      <c r="AJ957" s="53">
        <v>1.37999999999997E-2</v>
      </c>
      <c r="AK957" s="53">
        <v>1.9999999999996501E-3</v>
      </c>
      <c r="AL957" s="53">
        <v>0.62963571428571397</v>
      </c>
      <c r="AM957" s="53">
        <v>-2.6090241078691199E-16</v>
      </c>
      <c r="AN957" s="53">
        <v>8.7210110313789999E-7</v>
      </c>
      <c r="AO957" s="53">
        <v>2.30013295213564E-7</v>
      </c>
      <c r="AP957" s="53">
        <v>1.49573307527163E-2</v>
      </c>
      <c r="AQ957" s="53">
        <v>0.37728782731535399</v>
      </c>
      <c r="AR957" s="53">
        <v>1.7033048839311901E-3</v>
      </c>
      <c r="AS957" s="53">
        <v>2.2204460492503101E-16</v>
      </c>
      <c r="AT957" s="53">
        <v>1.4820706541294E-3</v>
      </c>
      <c r="AU957" s="53">
        <v>2.1209729543243002E-3</v>
      </c>
      <c r="AV957" s="53">
        <v>4.8427580795589497E-3</v>
      </c>
      <c r="AW957" s="53">
        <v>6.7482643780364199E-2</v>
      </c>
      <c r="AX957" s="53">
        <v>8.9895558974804001E-4</v>
      </c>
      <c r="AY957" s="53">
        <v>6.1324044805123303E-2</v>
      </c>
      <c r="AZ957" s="53">
        <v>2.2204460492503101E-16</v>
      </c>
      <c r="BA957" s="53">
        <v>2.2204460492503101E-16</v>
      </c>
      <c r="BB957" s="53">
        <v>3.2722335258580197E-2</v>
      </c>
      <c r="BC957" s="53">
        <v>2.2204460492503101E-16</v>
      </c>
      <c r="BD957" s="53">
        <v>5.4087795935609797E-3</v>
      </c>
      <c r="BE957" s="53">
        <v>9.8196683128134208E-13</v>
      </c>
      <c r="BF957" s="53">
        <v>2.2204460492503101E-16</v>
      </c>
      <c r="BG957" s="53">
        <v>6.6701663677198896E-4</v>
      </c>
      <c r="BH957" s="53">
        <v>0.109920612503262</v>
      </c>
      <c r="BI957" s="53">
        <v>2.89528055081671E-2</v>
      </c>
      <c r="BJ957" s="53">
        <v>6.9358486015002896E-7</v>
      </c>
      <c r="BK957" s="53">
        <v>0.330959553948661</v>
      </c>
      <c r="BL957" s="53">
        <v>3.3725568669280702E-10</v>
      </c>
      <c r="BN957" s="5">
        <f t="shared" si="72"/>
        <v>0</v>
      </c>
      <c r="BO957" s="5">
        <f t="shared" si="73"/>
        <v>0</v>
      </c>
      <c r="BQ957" s="5">
        <f t="shared" si="70"/>
        <v>1</v>
      </c>
      <c r="BR957" s="5">
        <f t="shared" si="71"/>
        <v>0</v>
      </c>
    </row>
    <row r="958" spans="1:70" x14ac:dyDescent="0.35">
      <c r="A958">
        <v>957</v>
      </c>
      <c r="B958" t="s">
        <v>2347</v>
      </c>
      <c r="C958">
        <v>7.1</v>
      </c>
      <c r="D958">
        <v>2.8</v>
      </c>
      <c r="E958">
        <v>2.5</v>
      </c>
      <c r="F958">
        <v>2.54</v>
      </c>
      <c r="G958">
        <v>2.84</v>
      </c>
      <c r="H958">
        <v>1.1200000000000001</v>
      </c>
      <c r="I958">
        <v>39.44</v>
      </c>
      <c r="K958" t="s">
        <v>2102</v>
      </c>
      <c r="L958">
        <v>2750</v>
      </c>
      <c r="M958" t="s">
        <v>104</v>
      </c>
      <c r="N958" t="s">
        <v>1370</v>
      </c>
      <c r="O958" s="53">
        <v>-1.7247314687551801E-16</v>
      </c>
      <c r="P958" s="53">
        <v>-6.7018612881497596E-16</v>
      </c>
      <c r="Q958" s="53">
        <v>2.6666666666665399E-3</v>
      </c>
      <c r="R958" s="53">
        <v>-8.6985973979381E-17</v>
      </c>
      <c r="S958" s="53">
        <v>0.23326666666666701</v>
      </c>
      <c r="T958" s="53">
        <v>-2.3925306180672098E-17</v>
      </c>
      <c r="U958" s="53">
        <v>-2.9226621123257201E-17</v>
      </c>
      <c r="V958" s="53">
        <v>0.3785</v>
      </c>
      <c r="W958" s="53">
        <v>-2.75335310107039E-17</v>
      </c>
      <c r="X958" s="53">
        <v>1.9999999999997702E-3</v>
      </c>
      <c r="Y958" s="53">
        <v>-1.9079182678183299E-16</v>
      </c>
      <c r="Z958" s="53">
        <v>-3.0422886432290902E-16</v>
      </c>
      <c r="AA958" s="53">
        <v>0.165566666666667</v>
      </c>
      <c r="AB958" s="53">
        <v>7.0699999999999999E-2</v>
      </c>
      <c r="AC958" s="53">
        <v>-2.8842379873328402E-17</v>
      </c>
      <c r="AD958" s="53">
        <v>4.9999999999980897E-4</v>
      </c>
      <c r="AE958" s="53">
        <v>-3.6776137690708303E-17</v>
      </c>
      <c r="AF958" s="53">
        <v>-9.4438346032177393E-18</v>
      </c>
      <c r="AG958" s="53">
        <v>-3.1915442511021303E-17</v>
      </c>
      <c r="AH958" s="53">
        <v>1.9999999999998899E-3</v>
      </c>
      <c r="AI958" s="53">
        <v>-3.8699599080871398E-16</v>
      </c>
      <c r="AJ958" s="53">
        <v>0.51256666666666695</v>
      </c>
      <c r="AK958" s="53">
        <v>-3.39506200930373E-16</v>
      </c>
      <c r="AL958" s="53">
        <v>0.30109999999999998</v>
      </c>
      <c r="AM958" s="53">
        <v>-2.4857893521357298E-16</v>
      </c>
      <c r="AN958" s="53">
        <v>3.3089662106986499E-13</v>
      </c>
      <c r="AO958" s="53">
        <v>2.1957460272821101E-12</v>
      </c>
      <c r="AP958" s="53">
        <v>0.55516571175538998</v>
      </c>
      <c r="AQ958" s="53">
        <v>0.593594342044514</v>
      </c>
      <c r="AR958" s="53">
        <v>1.8722678321483799E-5</v>
      </c>
      <c r="AS958" s="53">
        <v>2.2204460492503101E-16</v>
      </c>
      <c r="AT958" s="53">
        <v>1.7059060013356799E-2</v>
      </c>
      <c r="AU958" s="53">
        <v>4.7119169523129699E-5</v>
      </c>
      <c r="AV958" s="53">
        <v>3.0800598200147501E-5</v>
      </c>
      <c r="AW958" s="53">
        <v>1.1791103824622901E-3</v>
      </c>
      <c r="AX958" s="53">
        <v>3.4811343231208797E-2</v>
      </c>
      <c r="AY958" s="53">
        <v>1.9002828398828999E-4</v>
      </c>
      <c r="AZ958" s="53">
        <v>2.2204460492503101E-16</v>
      </c>
      <c r="BA958" s="53">
        <v>2.2204460492503101E-16</v>
      </c>
      <c r="BB958" s="53">
        <v>8.6065342136414195E-3</v>
      </c>
      <c r="BC958" s="53">
        <v>2.2204460492503101E-16</v>
      </c>
      <c r="BD958" s="53">
        <v>1.25769290341614E-2</v>
      </c>
      <c r="BE958" s="53">
        <v>2.2204460492503101E-16</v>
      </c>
      <c r="BF958" s="53">
        <v>3.0704575070567201E-13</v>
      </c>
      <c r="BG958" s="53">
        <v>5.2544743841458803E-3</v>
      </c>
      <c r="BH958" s="53">
        <v>9.4607197492841393E-3</v>
      </c>
      <c r="BI958" s="53">
        <v>0.57139789169833499</v>
      </c>
      <c r="BJ958" s="53">
        <v>1.7596234280663001E-12</v>
      </c>
      <c r="BK958" s="53">
        <v>0.19358186980571401</v>
      </c>
      <c r="BL958" s="53">
        <v>6.0476986681438198E-6</v>
      </c>
      <c r="BN958" s="5">
        <f t="shared" si="72"/>
        <v>0</v>
      </c>
      <c r="BO958" s="5">
        <f t="shared" si="73"/>
        <v>0</v>
      </c>
      <c r="BQ958" s="5">
        <f t="shared" si="70"/>
        <v>1</v>
      </c>
      <c r="BR958" s="5">
        <f t="shared" si="71"/>
        <v>3</v>
      </c>
    </row>
    <row r="959" spans="1:70" x14ac:dyDescent="0.35">
      <c r="A959">
        <v>958</v>
      </c>
      <c r="B959" t="s">
        <v>2348</v>
      </c>
      <c r="C959">
        <v>6.5</v>
      </c>
      <c r="D959">
        <v>2.9</v>
      </c>
      <c r="E959">
        <v>2.4</v>
      </c>
      <c r="F959">
        <v>2.2400000000000002</v>
      </c>
      <c r="G959">
        <v>2.71</v>
      </c>
      <c r="H959">
        <v>1.21</v>
      </c>
      <c r="I959">
        <v>44.62</v>
      </c>
      <c r="K959" t="s">
        <v>2102</v>
      </c>
      <c r="L959">
        <v>2750</v>
      </c>
      <c r="M959" t="s">
        <v>104</v>
      </c>
      <c r="N959" t="s">
        <v>1370</v>
      </c>
      <c r="O959" s="53">
        <v>-1.7275070263167399E-16</v>
      </c>
      <c r="P959" s="53">
        <v>1.55999999999996E-2</v>
      </c>
      <c r="Q959" s="53">
        <v>3.99999999999987E-3</v>
      </c>
      <c r="R959" s="53">
        <v>0.29933333333333301</v>
      </c>
      <c r="S959" s="53">
        <v>0.34499999999999997</v>
      </c>
      <c r="T959" s="53">
        <v>-2.4175106361212799E-17</v>
      </c>
      <c r="U959" s="53">
        <v>-2.9323765637911898E-17</v>
      </c>
      <c r="V959" s="53">
        <v>0.14506666666666701</v>
      </c>
      <c r="W959" s="53">
        <v>-2.7339241981394501E-17</v>
      </c>
      <c r="X959" s="53">
        <v>-2.3131496718065101E-16</v>
      </c>
      <c r="Y959" s="53">
        <v>-1.9312329513354601E-16</v>
      </c>
      <c r="Z959" s="53">
        <v>-3.03951308566752E-16</v>
      </c>
      <c r="AA959" s="53">
        <v>9.9999999999998406E-3</v>
      </c>
      <c r="AB959" s="53">
        <v>1.8100000000000002E-2</v>
      </c>
      <c r="AC959" s="53">
        <v>-3.1554620028018099E-17</v>
      </c>
      <c r="AD959" s="53">
        <v>-2.1306567621337501E-16</v>
      </c>
      <c r="AE959" s="53">
        <v>-4.9807380442246097E-17</v>
      </c>
      <c r="AF959" s="53">
        <v>-9.3640373233227995E-18</v>
      </c>
      <c r="AG959" s="53">
        <v>-3.1960545321396699E-17</v>
      </c>
      <c r="AH959" s="53">
        <v>5.9166666666666701E-2</v>
      </c>
      <c r="AI959" s="53">
        <v>1.9999999999997199E-3</v>
      </c>
      <c r="AJ959" s="53">
        <v>0.27743333333333298</v>
      </c>
      <c r="AK959" s="53">
        <v>1.99999999999966E-3</v>
      </c>
      <c r="AL959" s="53">
        <v>7.4300000000000005E-2</v>
      </c>
      <c r="AM959" s="53">
        <v>-2.3868407250660101E-16</v>
      </c>
      <c r="AN959" s="53">
        <v>6.2328136274828099E-9</v>
      </c>
      <c r="AO959" s="53">
        <v>1.6552523655428302E-5</v>
      </c>
      <c r="AP959" s="53">
        <v>0.40138660766933298</v>
      </c>
      <c r="AQ959" s="53">
        <v>0.167601586429169</v>
      </c>
      <c r="AR959" s="53">
        <v>4.9767690348752E-5</v>
      </c>
      <c r="AS959" s="53">
        <v>2.2204460492503101E-16</v>
      </c>
      <c r="AT959" s="53">
        <v>1.2122100632239699E-3</v>
      </c>
      <c r="AU959" s="53">
        <v>1.00767565545453E-3</v>
      </c>
      <c r="AV959" s="53">
        <v>3.3892002116769898E-4</v>
      </c>
      <c r="AW959" s="53">
        <v>2.4567400753162501E-2</v>
      </c>
      <c r="AX959" s="53">
        <v>9.89044195544047E-5</v>
      </c>
      <c r="AY959" s="53">
        <v>1.29770126944688E-2</v>
      </c>
      <c r="AZ959" s="53">
        <v>2.2204460492503101E-16</v>
      </c>
      <c r="BA959" s="53">
        <v>2.2204460492503101E-16</v>
      </c>
      <c r="BB959" s="53">
        <v>1.4416596638043601E-2</v>
      </c>
      <c r="BC959" s="53">
        <v>2.2204460492503101E-16</v>
      </c>
      <c r="BD959" s="53">
        <v>1.5013263454785599E-3</v>
      </c>
      <c r="BE959" s="53">
        <v>2.37173627573256E-11</v>
      </c>
      <c r="BF959" s="53">
        <v>2.2204460492503101E-16</v>
      </c>
      <c r="BG959" s="53">
        <v>4.6148586176783697E-3</v>
      </c>
      <c r="BH959" s="53">
        <v>0.17685612207700599</v>
      </c>
      <c r="BI959" s="53">
        <v>0.35926620421667099</v>
      </c>
      <c r="BJ959" s="53">
        <v>2.7264696441080999E-9</v>
      </c>
      <c r="BK959" s="53">
        <v>0.22900000209776999</v>
      </c>
      <c r="BL959" s="53">
        <v>6.9488992333201505E-10</v>
      </c>
      <c r="BN959" s="5">
        <f t="shared" si="72"/>
        <v>0</v>
      </c>
      <c r="BO959" s="5">
        <f t="shared" si="73"/>
        <v>0</v>
      </c>
      <c r="BQ959" s="5">
        <f t="shared" si="70"/>
        <v>0</v>
      </c>
      <c r="BR959" s="5">
        <f t="shared" si="71"/>
        <v>0</v>
      </c>
    </row>
    <row r="960" spans="1:70" x14ac:dyDescent="0.35">
      <c r="A960">
        <v>959</v>
      </c>
      <c r="B960" t="s">
        <v>2349</v>
      </c>
      <c r="C960">
        <v>6.4</v>
      </c>
      <c r="D960">
        <v>2.8</v>
      </c>
      <c r="E960">
        <v>2.4</v>
      </c>
      <c r="F960">
        <v>2.29</v>
      </c>
      <c r="G960">
        <v>2.67</v>
      </c>
      <c r="H960">
        <v>1.17</v>
      </c>
      <c r="I960">
        <v>43.75</v>
      </c>
      <c r="K960" t="s">
        <v>2102</v>
      </c>
      <c r="L960">
        <v>2750</v>
      </c>
      <c r="M960" t="s">
        <v>104</v>
      </c>
      <c r="N960" t="s">
        <v>1370</v>
      </c>
      <c r="O960" s="53">
        <v>-1.71418435002124E-16</v>
      </c>
      <c r="P960" s="53">
        <v>-4.6956882826521004E-16</v>
      </c>
      <c r="Q960" s="53">
        <v>4.4999999999999103E-3</v>
      </c>
      <c r="R960" s="53">
        <v>0.407266666666667</v>
      </c>
      <c r="S960" s="53">
        <v>0.246466666666667</v>
      </c>
      <c r="T960" s="53">
        <v>7.0849999999999996E-2</v>
      </c>
      <c r="U960" s="53">
        <v>-2.9191926653737703E-17</v>
      </c>
      <c r="V960" s="53">
        <v>0.27333333333333298</v>
      </c>
      <c r="W960" s="53">
        <v>-2.7339241981394501E-17</v>
      </c>
      <c r="X960" s="53">
        <v>1.7999999999999901E-2</v>
      </c>
      <c r="Y960" s="53">
        <v>-1.9295676167985201E-16</v>
      </c>
      <c r="Z960" s="53">
        <v>-3.0414559759606198E-16</v>
      </c>
      <c r="AA960" s="53">
        <v>5.4999999999997204E-3</v>
      </c>
      <c r="AB960" s="53">
        <v>2.6666666666666102E-3</v>
      </c>
      <c r="AC960" s="53">
        <v>-3.1738500716471698E-17</v>
      </c>
      <c r="AD960" s="53">
        <v>1.01333333333331E-2</v>
      </c>
      <c r="AE960" s="53">
        <v>1.68666666666667E-2</v>
      </c>
      <c r="AF960" s="53">
        <v>-9.31373034251948E-18</v>
      </c>
      <c r="AG960" s="53">
        <v>-3.1944932810112901E-17</v>
      </c>
      <c r="AH960" s="53">
        <v>6.1666666666665704E-3</v>
      </c>
      <c r="AI960" s="53">
        <v>2.5166666666666601E-2</v>
      </c>
      <c r="AJ960" s="53">
        <v>0.2177</v>
      </c>
      <c r="AK960" s="53">
        <v>-3.2912561565012802E-16</v>
      </c>
      <c r="AL960" s="53">
        <v>0.103609523809524</v>
      </c>
      <c r="AM960" s="53">
        <v>-2.3860080577975402E-16</v>
      </c>
      <c r="AN960" s="53">
        <v>9.1953072063554893E-9</v>
      </c>
      <c r="AO960" s="53">
        <v>1.25922357618875E-6</v>
      </c>
      <c r="AP960" s="53">
        <v>0.38757888159759601</v>
      </c>
      <c r="AQ960" s="53">
        <v>0.50199205016255899</v>
      </c>
      <c r="AR960" s="53">
        <v>5.1895156459867899E-5</v>
      </c>
      <c r="AS960" s="53">
        <v>2.2204460492503101E-16</v>
      </c>
      <c r="AT960" s="53">
        <v>1.03279700922007E-3</v>
      </c>
      <c r="AU960" s="53">
        <v>1.69591459195191E-3</v>
      </c>
      <c r="AV960" s="53">
        <v>1.3449170808255999E-4</v>
      </c>
      <c r="AW960" s="53">
        <v>1.8079925051745001E-2</v>
      </c>
      <c r="AX960" s="53">
        <v>1.693943312029E-4</v>
      </c>
      <c r="AY960" s="53">
        <v>7.8964628906754292E-3</v>
      </c>
      <c r="AZ960" s="53">
        <v>2.2204460492503101E-16</v>
      </c>
      <c r="BA960" s="53">
        <v>2.2204460492503101E-16</v>
      </c>
      <c r="BB960" s="53">
        <v>1.2579278276354701E-2</v>
      </c>
      <c r="BC960" s="53">
        <v>2.2204460492503101E-16</v>
      </c>
      <c r="BD960" s="53">
        <v>2.3052050460184098E-3</v>
      </c>
      <c r="BE960" s="53">
        <v>3.9947340015400802E-13</v>
      </c>
      <c r="BF960" s="53">
        <v>2.2204460492503101E-16</v>
      </c>
      <c r="BG960" s="53">
        <v>4.1811077938923996E-3</v>
      </c>
      <c r="BH960" s="53">
        <v>0.13029531447630899</v>
      </c>
      <c r="BI960" s="53">
        <v>0.311081953542303</v>
      </c>
      <c r="BJ960" s="53">
        <v>7.5821697900225003E-9</v>
      </c>
      <c r="BK960" s="53">
        <v>0.29283661010933798</v>
      </c>
      <c r="BL960" s="53">
        <v>2.7738433654879601E-9</v>
      </c>
      <c r="BN960" s="5">
        <f t="shared" si="72"/>
        <v>0</v>
      </c>
      <c r="BO960" s="5">
        <f t="shared" si="73"/>
        <v>0</v>
      </c>
      <c r="BQ960" s="5">
        <f t="shared" si="70"/>
        <v>0</v>
      </c>
      <c r="BR960" s="5">
        <f t="shared" si="71"/>
        <v>1</v>
      </c>
    </row>
    <row r="961" spans="1:70" x14ac:dyDescent="0.35">
      <c r="A961">
        <v>960</v>
      </c>
      <c r="B961" t="s">
        <v>2350</v>
      </c>
      <c r="C961">
        <v>6.3</v>
      </c>
      <c r="D961">
        <v>3.1</v>
      </c>
      <c r="E961">
        <v>2.7</v>
      </c>
      <c r="F961">
        <v>2.0299999999999998</v>
      </c>
      <c r="G961">
        <v>2.33</v>
      </c>
      <c r="H961">
        <v>1.1499999999999999</v>
      </c>
      <c r="I961">
        <v>49.21</v>
      </c>
      <c r="K961" t="s">
        <v>2102</v>
      </c>
      <c r="L961">
        <v>2750</v>
      </c>
      <c r="M961" t="s">
        <v>104</v>
      </c>
      <c r="N961" t="s">
        <v>1370</v>
      </c>
      <c r="O961" s="53">
        <v>0.03</v>
      </c>
      <c r="P961" s="53">
        <v>0.19719999999999999</v>
      </c>
      <c r="Q961" s="53">
        <v>3.7600000000000001E-2</v>
      </c>
      <c r="R961" s="53">
        <v>0.50943333333333296</v>
      </c>
      <c r="S961" s="53">
        <v>1.99999999999983E-3</v>
      </c>
      <c r="T961" s="53">
        <v>1.9999999999999901E-3</v>
      </c>
      <c r="U961" s="53">
        <v>-3.0258781591463399E-17</v>
      </c>
      <c r="V961" s="53">
        <v>0.13009999999999999</v>
      </c>
      <c r="W961" s="53">
        <v>-2.73947531326257E-17</v>
      </c>
      <c r="X961" s="53">
        <v>-2.1688206786052401E-16</v>
      </c>
      <c r="Y961" s="53">
        <v>-1.9284573937739E-16</v>
      </c>
      <c r="Z961" s="53">
        <v>-3.0378477511305802E-16</v>
      </c>
      <c r="AA961" s="53">
        <v>-3.1463720517876898E-16</v>
      </c>
      <c r="AB961" s="53">
        <v>-1.1990408665951699E-16</v>
      </c>
      <c r="AC961" s="53">
        <v>-3.6293884564386802E-17</v>
      </c>
      <c r="AD961" s="53">
        <v>-1.8966772596940001E-16</v>
      </c>
      <c r="AE961" s="53">
        <v>8.3633333333333296E-2</v>
      </c>
      <c r="AF961" s="53">
        <v>-9.3033220016636203E-18</v>
      </c>
      <c r="AG961" s="53">
        <v>-3.1998709237868199E-17</v>
      </c>
      <c r="AH961" s="53">
        <v>4.53E-2</v>
      </c>
      <c r="AI961" s="53">
        <v>3.9999999999996896E-3</v>
      </c>
      <c r="AJ961" s="53">
        <v>-4.2865710980777301E-16</v>
      </c>
      <c r="AK961" s="53">
        <v>-3.3709146585181299E-16</v>
      </c>
      <c r="AL961" s="53">
        <v>5.0904761904761897E-2</v>
      </c>
      <c r="AM961" s="53">
        <v>-2.6098567751375898E-16</v>
      </c>
      <c r="AN961" s="53">
        <v>1.7835325177028801E-4</v>
      </c>
      <c r="AO961" s="53">
        <v>1.0224563502381401E-3</v>
      </c>
      <c r="AP961" s="53">
        <v>1.9686831159835402E-3</v>
      </c>
      <c r="AQ961" s="53">
        <v>1.18643536569898E-3</v>
      </c>
      <c r="AR961" s="53">
        <v>2.4656478699049901E-3</v>
      </c>
      <c r="AS961" s="53">
        <v>2.2204460492503101E-16</v>
      </c>
      <c r="AT961" s="53">
        <v>3.6233168997351601E-4</v>
      </c>
      <c r="AU961" s="53">
        <v>9.8476880095059501E-3</v>
      </c>
      <c r="AV961" s="53">
        <v>7.6866793081375702E-3</v>
      </c>
      <c r="AW961" s="53">
        <v>0.26153421494154699</v>
      </c>
      <c r="AX961" s="53">
        <v>3.0646028070247499E-6</v>
      </c>
      <c r="AY961" s="53">
        <v>3.7322570953104102E-2</v>
      </c>
      <c r="AZ961" s="53">
        <v>2.2204460492503101E-16</v>
      </c>
      <c r="BA961" s="53">
        <v>2.2204460492503101E-16</v>
      </c>
      <c r="BB961" s="53">
        <v>5.5687256924475499E-3</v>
      </c>
      <c r="BC961" s="53">
        <v>2.2204460492503101E-16</v>
      </c>
      <c r="BD961" s="53">
        <v>8.7763546590677104E-4</v>
      </c>
      <c r="BE961" s="53">
        <v>7.0005435895464505E-8</v>
      </c>
      <c r="BF961" s="53">
        <v>2.2204460492503101E-16</v>
      </c>
      <c r="BG961" s="53">
        <v>5.8098709988780195E-4</v>
      </c>
      <c r="BH961" s="53">
        <v>0.31971612227524798</v>
      </c>
      <c r="BI961" s="53">
        <v>2.40428800297847E-3</v>
      </c>
      <c r="BJ961" s="53">
        <v>2.0776524982865799E-5</v>
      </c>
      <c r="BK961" s="53">
        <v>0.138577731584655</v>
      </c>
      <c r="BL961" s="53">
        <v>2.2204460492503101E-16</v>
      </c>
      <c r="BN961" s="5">
        <f t="shared" si="72"/>
        <v>0</v>
      </c>
      <c r="BO961" s="5">
        <f t="shared" si="73"/>
        <v>0</v>
      </c>
      <c r="BQ961" s="5">
        <f t="shared" si="70"/>
        <v>1</v>
      </c>
      <c r="BR961" s="5">
        <f t="shared" si="71"/>
        <v>0</v>
      </c>
    </row>
    <row r="962" spans="1:70" x14ac:dyDescent="0.35">
      <c r="A962">
        <v>961</v>
      </c>
      <c r="B962" t="s">
        <v>2351</v>
      </c>
      <c r="C962">
        <v>6.2</v>
      </c>
      <c r="D962">
        <v>3.1</v>
      </c>
      <c r="E962">
        <v>3</v>
      </c>
      <c r="F962">
        <v>2</v>
      </c>
      <c r="G962">
        <v>2.0699999999999998</v>
      </c>
      <c r="H962">
        <v>1.03</v>
      </c>
      <c r="I962">
        <v>50</v>
      </c>
      <c r="K962" t="s">
        <v>2102</v>
      </c>
      <c r="L962">
        <v>2750</v>
      </c>
      <c r="M962" t="s">
        <v>104</v>
      </c>
      <c r="N962" t="s">
        <v>1370</v>
      </c>
      <c r="O962" s="53">
        <v>0.1181</v>
      </c>
      <c r="P962" s="53">
        <v>0.67815999999999999</v>
      </c>
      <c r="Q962" s="53">
        <v>3.0666666666664998E-3</v>
      </c>
      <c r="R962" s="53">
        <v>0.19596666666666701</v>
      </c>
      <c r="S962" s="53">
        <v>-1.6342482922482299E-16</v>
      </c>
      <c r="T962" s="53">
        <v>-2.7505775435088299E-17</v>
      </c>
      <c r="U962" s="53">
        <v>-3.2000443961344202E-17</v>
      </c>
      <c r="V962" s="53">
        <v>0.33486666666666698</v>
      </c>
      <c r="W962" s="53">
        <v>-2.7700064464397699E-17</v>
      </c>
      <c r="X962" s="53">
        <v>8.1333333333331401E-3</v>
      </c>
      <c r="Y962" s="53">
        <v>-1.7519319328585001E-16</v>
      </c>
      <c r="Z962" s="53">
        <v>-3.0389579741552102E-16</v>
      </c>
      <c r="AA962" s="53">
        <v>-3.31262794972531E-16</v>
      </c>
      <c r="AB962" s="53">
        <v>-1.2193024367945801E-16</v>
      </c>
      <c r="AC962" s="53">
        <v>-3.8994849016482602E-17</v>
      </c>
      <c r="AD962" s="53">
        <v>-2.0058954497414999E-16</v>
      </c>
      <c r="AE962" s="53">
        <v>7.4899999999999994E-2</v>
      </c>
      <c r="AF962" s="53">
        <v>-9.4420998797417603E-18</v>
      </c>
      <c r="AG962" s="53">
        <v>-3.1924116128401197E-17</v>
      </c>
      <c r="AH962" s="53">
        <v>3.3500000000000002E-2</v>
      </c>
      <c r="AI962" s="53">
        <v>-3.0297986342020498E-16</v>
      </c>
      <c r="AJ962" s="53">
        <v>7.9999999999952397E-4</v>
      </c>
      <c r="AK962" s="53">
        <v>-3.36064509554035E-16</v>
      </c>
      <c r="AL962" s="53">
        <v>7.0066666666666597E-2</v>
      </c>
      <c r="AM962" s="53">
        <v>-2.6090241078691199E-16</v>
      </c>
      <c r="AN962" s="53">
        <v>2.5960651190123198E-3</v>
      </c>
      <c r="AO962" s="53">
        <v>3.2422760515124803E-4</v>
      </c>
      <c r="AP962" s="53">
        <v>7.42249553154602E-6</v>
      </c>
      <c r="AQ962" s="53">
        <v>3.11593132209146E-3</v>
      </c>
      <c r="AR962" s="53">
        <v>1.15093594968716E-2</v>
      </c>
      <c r="AS962" s="53">
        <v>4.1572586888469602E-11</v>
      </c>
      <c r="AT962" s="53">
        <v>2.24664245497998E-4</v>
      </c>
      <c r="AU962" s="53">
        <v>2.5577195717836999E-2</v>
      </c>
      <c r="AV962" s="53">
        <v>1.03033020706755E-2</v>
      </c>
      <c r="AW962" s="53">
        <v>0.242433817377285</v>
      </c>
      <c r="AX962" s="53">
        <v>2.6943706524073202E-6</v>
      </c>
      <c r="AY962" s="53">
        <v>2.6564332428177299E-2</v>
      </c>
      <c r="AZ962" s="53">
        <v>2.2204460492503101E-16</v>
      </c>
      <c r="BA962" s="53">
        <v>2.2204460492503101E-16</v>
      </c>
      <c r="BB962" s="53">
        <v>2.9568767621116002E-3</v>
      </c>
      <c r="BC962" s="53">
        <v>2.2204460492503101E-16</v>
      </c>
      <c r="BD962" s="53">
        <v>3.3903508991499202E-3</v>
      </c>
      <c r="BE962" s="53">
        <v>1.07576613554339E-7</v>
      </c>
      <c r="BF962" s="53">
        <v>2.2204460492503101E-16</v>
      </c>
      <c r="BG962" s="53">
        <v>1.32436713138678E-5</v>
      </c>
      <c r="BH962" s="53">
        <v>0.15054495149266101</v>
      </c>
      <c r="BI962" s="53">
        <v>1.03688285123469E-4</v>
      </c>
      <c r="BJ962" s="53">
        <v>1.60622269829849E-3</v>
      </c>
      <c r="BK962" s="53">
        <v>0.104905594495835</v>
      </c>
      <c r="BL962" s="53">
        <v>2.2204460492503101E-16</v>
      </c>
      <c r="BN962" s="5">
        <f t="shared" si="72"/>
        <v>0</v>
      </c>
      <c r="BO962" s="5">
        <f t="shared" si="73"/>
        <v>0</v>
      </c>
      <c r="BQ962" s="5">
        <f t="shared" si="70"/>
        <v>1</v>
      </c>
      <c r="BR962" s="5">
        <f t="shared" si="71"/>
        <v>0</v>
      </c>
    </row>
    <row r="963" spans="1:70" x14ac:dyDescent="0.35">
      <c r="A963">
        <v>962</v>
      </c>
      <c r="B963" t="s">
        <v>2352</v>
      </c>
      <c r="C963">
        <v>6.2</v>
      </c>
      <c r="D963">
        <v>2.9</v>
      </c>
      <c r="E963">
        <v>2.7</v>
      </c>
      <c r="F963">
        <v>2.14</v>
      </c>
      <c r="G963">
        <v>2.2999999999999998</v>
      </c>
      <c r="H963">
        <v>1.07</v>
      </c>
      <c r="I963">
        <v>46.77</v>
      </c>
      <c r="K963" t="s">
        <v>2102</v>
      </c>
      <c r="L963">
        <v>2750</v>
      </c>
      <c r="M963" t="s">
        <v>104</v>
      </c>
      <c r="N963" t="s">
        <v>1370</v>
      </c>
      <c r="O963" s="53">
        <v>1.0266666666666599E-2</v>
      </c>
      <c r="P963" s="53">
        <v>9.0666666666665303E-3</v>
      </c>
      <c r="Q963" s="53">
        <v>8.9999999999999507E-3</v>
      </c>
      <c r="R963" s="53">
        <v>0.32393333333333302</v>
      </c>
      <c r="S963" s="53">
        <v>5.9999999999999403E-3</v>
      </c>
      <c r="T963" s="53">
        <v>7.4999999999998202E-4</v>
      </c>
      <c r="U963" s="53">
        <v>-3.0178984311568498E-17</v>
      </c>
      <c r="V963" s="53">
        <v>0.29020000000000001</v>
      </c>
      <c r="W963" s="53">
        <v>-2.7561286586319499E-17</v>
      </c>
      <c r="X963" s="53">
        <v>-2.15355511201665E-16</v>
      </c>
      <c r="Y963" s="53">
        <v>-1.86906046195645E-16</v>
      </c>
      <c r="Z963" s="53">
        <v>-3.0431213104975498E-16</v>
      </c>
      <c r="AA963" s="53">
        <v>-2.9609648066752898E-16</v>
      </c>
      <c r="AB963" s="53">
        <v>-1.1349254869230701E-16</v>
      </c>
      <c r="AC963" s="53">
        <v>-3.7664316110408398E-17</v>
      </c>
      <c r="AD963" s="53">
        <v>3.1666666666663999E-3</v>
      </c>
      <c r="AE963" s="53">
        <v>7.0633333333333298E-2</v>
      </c>
      <c r="AF963" s="53">
        <v>-9.2651580851921301E-18</v>
      </c>
      <c r="AG963" s="53">
        <v>-3.2028199536959797E-17</v>
      </c>
      <c r="AH963" s="53">
        <v>4.53E-2</v>
      </c>
      <c r="AI963" s="53">
        <v>-2.96568325452995E-16</v>
      </c>
      <c r="AJ963" s="53">
        <v>9.9999999999965199E-4</v>
      </c>
      <c r="AK963" s="53">
        <v>-3.3326119641685601E-16</v>
      </c>
      <c r="AL963" s="53">
        <v>0.72840000000000005</v>
      </c>
      <c r="AM963" s="53">
        <v>-2.6098567751375898E-16</v>
      </c>
      <c r="AN963" s="53">
        <v>4.8557144408907402E-5</v>
      </c>
      <c r="AO963" s="53">
        <v>1.6280189833551602E-5</v>
      </c>
      <c r="AP963" s="53">
        <v>3.3976791171489002E-3</v>
      </c>
      <c r="AQ963" s="53">
        <v>6.8659732929193307E-2</v>
      </c>
      <c r="AR963" s="53">
        <v>1.7987259563652699E-3</v>
      </c>
      <c r="AS963" s="53">
        <v>2.2204460492503101E-16</v>
      </c>
      <c r="AT963" s="53">
        <v>4.1383468208967198E-4</v>
      </c>
      <c r="AU963" s="53">
        <v>2.2017760019082702E-2</v>
      </c>
      <c r="AV963" s="53">
        <v>1.2274506128365399E-3</v>
      </c>
      <c r="AW963" s="53">
        <v>0.11419474154013</v>
      </c>
      <c r="AX963" s="53">
        <v>6.7666475517117705E-5</v>
      </c>
      <c r="AY963" s="53">
        <v>2.8612352618666299E-2</v>
      </c>
      <c r="AZ963" s="53">
        <v>2.2204460492503101E-16</v>
      </c>
      <c r="BA963" s="53">
        <v>2.2204460492503101E-16</v>
      </c>
      <c r="BB963" s="53">
        <v>8.0381846164132697E-3</v>
      </c>
      <c r="BC963" s="53">
        <v>2.2204460492503101E-16</v>
      </c>
      <c r="BD963" s="53">
        <v>3.4716559974979E-3</v>
      </c>
      <c r="BE963" s="53">
        <v>1.40924045277079E-10</v>
      </c>
      <c r="BF963" s="53">
        <v>2.2204460492503101E-16</v>
      </c>
      <c r="BG963" s="53">
        <v>3.6740912529582099E-4</v>
      </c>
      <c r="BH963" s="53">
        <v>0.17760698545175199</v>
      </c>
      <c r="BI963" s="53">
        <v>3.7485638053657302E-3</v>
      </c>
      <c r="BJ963" s="53">
        <v>3.1442179438873701E-5</v>
      </c>
      <c r="BK963" s="53">
        <v>0.28214629903362998</v>
      </c>
      <c r="BL963" s="53">
        <v>5.9449882206531496E-12</v>
      </c>
      <c r="BN963" s="5">
        <f t="shared" si="72"/>
        <v>1</v>
      </c>
      <c r="BO963" s="5">
        <f t="shared" si="73"/>
        <v>0</v>
      </c>
      <c r="BQ963" s="5">
        <f t="shared" ref="BQ963:BQ1026" si="74">COUNTIF(O963:AN963,"&gt;0.5")</f>
        <v>1</v>
      </c>
      <c r="BR963" s="5">
        <f t="shared" ref="BR963:BR1026" si="75">COUNTIF(AO963:BL963,"&gt;0.5")</f>
        <v>0</v>
      </c>
    </row>
    <row r="964" spans="1:70" x14ac:dyDescent="0.35">
      <c r="A964">
        <v>963</v>
      </c>
      <c r="B964" t="s">
        <v>2353</v>
      </c>
      <c r="C964">
        <v>6.6</v>
      </c>
      <c r="D964">
        <v>2.9</v>
      </c>
      <c r="E964">
        <v>2.8</v>
      </c>
      <c r="F964">
        <v>2.2799999999999998</v>
      </c>
      <c r="G964">
        <v>2.36</v>
      </c>
      <c r="H964">
        <v>1.04</v>
      </c>
      <c r="I964">
        <v>43.94</v>
      </c>
      <c r="K964" t="s">
        <v>2102</v>
      </c>
      <c r="L964">
        <v>2750</v>
      </c>
      <c r="M964" t="s">
        <v>104</v>
      </c>
      <c r="N964" t="s">
        <v>1370</v>
      </c>
      <c r="O964" s="53">
        <v>-1.5981660439479099E-16</v>
      </c>
      <c r="P964" s="53">
        <v>2.1033333333333001E-2</v>
      </c>
      <c r="Q964" s="53">
        <v>3.49999999999986E-3</v>
      </c>
      <c r="R964" s="53">
        <v>7.8319047619047594E-2</v>
      </c>
      <c r="S964" s="53">
        <v>7.2233333333333302E-2</v>
      </c>
      <c r="T964" s="53">
        <v>2.0066666666666701E-2</v>
      </c>
      <c r="U964" s="53">
        <v>-3.0649094373558202E-17</v>
      </c>
      <c r="V964" s="53">
        <v>0.50373333333333303</v>
      </c>
      <c r="W964" s="53">
        <v>-2.73947531326257E-17</v>
      </c>
      <c r="X964" s="53">
        <v>-2.2740143101884802E-16</v>
      </c>
      <c r="Y964" s="53">
        <v>-1.8557377856609499E-16</v>
      </c>
      <c r="Z964" s="53">
        <v>-3.0442315335221802E-16</v>
      </c>
      <c r="AA964" s="53">
        <v>-3.0192515154681098E-16</v>
      </c>
      <c r="AB964" s="53">
        <v>1.06333333333333E-2</v>
      </c>
      <c r="AC964" s="53">
        <v>-4.0836257986231999E-17</v>
      </c>
      <c r="AD964" s="53">
        <v>5.9999999999997703E-3</v>
      </c>
      <c r="AE964" s="53">
        <v>3.9999999999996001E-4</v>
      </c>
      <c r="AF964" s="53">
        <v>-9.3414859181351105E-18</v>
      </c>
      <c r="AG964" s="53">
        <v>-3.2045546771719599E-17</v>
      </c>
      <c r="AH964" s="53">
        <v>2.66666666666653E-3</v>
      </c>
      <c r="AI964" s="53">
        <v>2.1166666666666601E-2</v>
      </c>
      <c r="AJ964" s="53">
        <v>6.5999999999997597E-3</v>
      </c>
      <c r="AK964" s="53">
        <v>-3.35037553256257E-16</v>
      </c>
      <c r="AL964" s="53">
        <v>0.94610000000000005</v>
      </c>
      <c r="AM964" s="53">
        <v>-2.6090241078691199E-16</v>
      </c>
      <c r="AN964" s="53">
        <v>9.2586199931315497E-7</v>
      </c>
      <c r="AO964" s="53">
        <v>2.41607922876769E-8</v>
      </c>
      <c r="AP964" s="53">
        <v>1.2784265966266301E-2</v>
      </c>
      <c r="AQ964" s="53">
        <v>0.82590222473715502</v>
      </c>
      <c r="AR964" s="53">
        <v>1.61166533874838E-3</v>
      </c>
      <c r="AS964" s="53">
        <v>2.2204460492503101E-16</v>
      </c>
      <c r="AT964" s="53">
        <v>9.4974231868520502E-4</v>
      </c>
      <c r="AU964" s="53">
        <v>2.17173602596148E-3</v>
      </c>
      <c r="AV964" s="53">
        <v>1.7538764210303401E-3</v>
      </c>
      <c r="AW964" s="53">
        <v>4.8112707709168798E-2</v>
      </c>
      <c r="AX964" s="53">
        <v>4.4160374011466898E-4</v>
      </c>
      <c r="AY964" s="53">
        <v>3.4939621118660301E-2</v>
      </c>
      <c r="AZ964" s="53">
        <v>2.2204460492503101E-16</v>
      </c>
      <c r="BA964" s="53">
        <v>2.2204460492503101E-16</v>
      </c>
      <c r="BB964" s="53">
        <v>3.60278888289692E-2</v>
      </c>
      <c r="BC964" s="53">
        <v>2.2204460492503101E-16</v>
      </c>
      <c r="BD964" s="53">
        <v>6.8077772053335601E-3</v>
      </c>
      <c r="BE964" s="53">
        <v>2.2204460492503101E-16</v>
      </c>
      <c r="BF964" s="53">
        <v>2.2204460492503101E-16</v>
      </c>
      <c r="BG964" s="53">
        <v>5.5432426710981596E-4</v>
      </c>
      <c r="BH964" s="53">
        <v>8.69799378215248E-2</v>
      </c>
      <c r="BI964" s="53">
        <v>3.4286008241071503E-2</v>
      </c>
      <c r="BJ964" s="53">
        <v>1.49772841036845E-6</v>
      </c>
      <c r="BK964" s="53">
        <v>0.38469712895492197</v>
      </c>
      <c r="BL964" s="53">
        <v>6.0786971660920199E-10</v>
      </c>
      <c r="BN964" s="5">
        <f t="shared" si="72"/>
        <v>1</v>
      </c>
      <c r="BO964" s="5">
        <f t="shared" si="73"/>
        <v>1</v>
      </c>
      <c r="BQ964" s="5">
        <f t="shared" si="74"/>
        <v>2</v>
      </c>
      <c r="BR964" s="5">
        <f t="shared" si="75"/>
        <v>1</v>
      </c>
    </row>
    <row r="965" spans="1:70" x14ac:dyDescent="0.35">
      <c r="A965">
        <v>964</v>
      </c>
      <c r="B965" t="s">
        <v>2354</v>
      </c>
      <c r="C965">
        <v>6.5</v>
      </c>
      <c r="D965">
        <v>2.8</v>
      </c>
      <c r="E965">
        <v>2.5</v>
      </c>
      <c r="F965">
        <v>2.3199999999999998</v>
      </c>
      <c r="G965">
        <v>2.6</v>
      </c>
      <c r="H965">
        <v>1.1200000000000001</v>
      </c>
      <c r="I965">
        <v>43.08</v>
      </c>
      <c r="K965" t="s">
        <v>2102</v>
      </c>
      <c r="L965">
        <v>2750</v>
      </c>
      <c r="M965" t="s">
        <v>104</v>
      </c>
      <c r="N965" t="s">
        <v>1370</v>
      </c>
      <c r="O965" s="53">
        <v>-1.7247314687551801E-16</v>
      </c>
      <c r="P965" s="53">
        <v>3.4999999999995399E-3</v>
      </c>
      <c r="Q965" s="53">
        <v>7.8333333333333206E-3</v>
      </c>
      <c r="R965" s="53">
        <v>0.32343333333333302</v>
      </c>
      <c r="S965" s="53">
        <v>0.17243333333333299</v>
      </c>
      <c r="T965" s="53">
        <v>1.4063025863025901E-2</v>
      </c>
      <c r="U965" s="53">
        <v>-2.91520280137902E-17</v>
      </c>
      <c r="V965" s="53">
        <v>0.34823333333333301</v>
      </c>
      <c r="W965" s="53">
        <v>-2.76167977375508E-17</v>
      </c>
      <c r="X965" s="53">
        <v>1.9999999999997702E-3</v>
      </c>
      <c r="Y965" s="53">
        <v>-1.90958360235527E-16</v>
      </c>
      <c r="Z965" s="53">
        <v>-3.0411784202044598E-16</v>
      </c>
      <c r="AA965" s="53">
        <v>3.9999999999997303E-3</v>
      </c>
      <c r="AB965" s="53">
        <v>1.01E-2</v>
      </c>
      <c r="AC965" s="53">
        <v>-3.2883418210616398E-17</v>
      </c>
      <c r="AD965" s="53">
        <v>-2.3588075936942202E-16</v>
      </c>
      <c r="AE965" s="53">
        <v>-3.6623482024822299E-17</v>
      </c>
      <c r="AF965" s="53">
        <v>-9.3484248120390108E-18</v>
      </c>
      <c r="AG965" s="53">
        <v>-3.1977892556156501E-17</v>
      </c>
      <c r="AH965" s="53">
        <v>5.1666666666665704E-3</v>
      </c>
      <c r="AI965" s="53">
        <v>5.6899999999999999E-2</v>
      </c>
      <c r="AJ965" s="53">
        <v>9.4116666666666599E-2</v>
      </c>
      <c r="AK965" s="53">
        <v>-3.3770208851535699E-16</v>
      </c>
      <c r="AL965" s="53">
        <v>0.178662698412698</v>
      </c>
      <c r="AM965" s="53">
        <v>-2.6098567751375898E-16</v>
      </c>
      <c r="AN965" s="53">
        <v>1.4743273683606301E-8</v>
      </c>
      <c r="AO965" s="53">
        <v>9.4755192320638206E-8</v>
      </c>
      <c r="AP965" s="53">
        <v>0.28425158093458103</v>
      </c>
      <c r="AQ965" s="53">
        <v>0.66943995057731898</v>
      </c>
      <c r="AR965" s="53">
        <v>1.2388450049616699E-4</v>
      </c>
      <c r="AS965" s="53">
        <v>2.2204460492503101E-16</v>
      </c>
      <c r="AT965" s="53">
        <v>1.54555428055947E-3</v>
      </c>
      <c r="AU965" s="53">
        <v>2.1026219673972598E-3</v>
      </c>
      <c r="AV965" s="53">
        <v>2.07296524288605E-4</v>
      </c>
      <c r="AW965" s="53">
        <v>1.8504842390335698E-2</v>
      </c>
      <c r="AX965" s="53">
        <v>1.21990509746358E-3</v>
      </c>
      <c r="AY965" s="53">
        <v>1.0746853420343301E-2</v>
      </c>
      <c r="AZ965" s="53">
        <v>2.2204460492503101E-16</v>
      </c>
      <c r="BA965" s="53">
        <v>2.2204460492503101E-16</v>
      </c>
      <c r="BB965" s="53">
        <v>1.7050307650211802E-2</v>
      </c>
      <c r="BC965" s="53">
        <v>2.2204460492503101E-16</v>
      </c>
      <c r="BD965" s="53">
        <v>4.4977007258489802E-3</v>
      </c>
      <c r="BE965" s="53">
        <v>2.2204460492503101E-16</v>
      </c>
      <c r="BF965" s="53">
        <v>2.2204460492503101E-16</v>
      </c>
      <c r="BG965" s="53">
        <v>3.15106478807468E-3</v>
      </c>
      <c r="BH965" s="53">
        <v>9.2768000068390699E-2</v>
      </c>
      <c r="BI965" s="53">
        <v>0.19952600085106501</v>
      </c>
      <c r="BJ965" s="53">
        <v>1.80890383074554E-8</v>
      </c>
      <c r="BK965" s="53">
        <v>0.364792652704924</v>
      </c>
      <c r="BL965" s="53">
        <v>1.3545955450361901E-8</v>
      </c>
      <c r="BN965" s="5">
        <f t="shared" si="72"/>
        <v>0</v>
      </c>
      <c r="BO965" s="5">
        <f t="shared" si="73"/>
        <v>0</v>
      </c>
      <c r="BQ965" s="5">
        <f t="shared" si="74"/>
        <v>0</v>
      </c>
      <c r="BR965" s="5">
        <f t="shared" si="75"/>
        <v>1</v>
      </c>
    </row>
    <row r="966" spans="1:70" x14ac:dyDescent="0.35">
      <c r="A966">
        <v>965</v>
      </c>
      <c r="B966" t="s">
        <v>2355</v>
      </c>
      <c r="C966">
        <v>6.4</v>
      </c>
      <c r="D966">
        <v>3.5</v>
      </c>
      <c r="E966">
        <v>2.8</v>
      </c>
      <c r="F966">
        <v>1.83</v>
      </c>
      <c r="G966">
        <v>2.29</v>
      </c>
      <c r="H966">
        <v>1.25</v>
      </c>
      <c r="I966">
        <v>54.69</v>
      </c>
      <c r="K966" t="s">
        <v>2102</v>
      </c>
      <c r="L966">
        <v>2750</v>
      </c>
      <c r="M966" t="s">
        <v>104</v>
      </c>
      <c r="N966" t="s">
        <v>1370</v>
      </c>
      <c r="O966" s="53">
        <v>6.5166666666666706E-2</v>
      </c>
      <c r="P966" s="53">
        <v>0.73753333333333304</v>
      </c>
      <c r="Q966" s="53">
        <v>3.50666666666666E-2</v>
      </c>
      <c r="R966" s="53">
        <v>0.218033333333333</v>
      </c>
      <c r="S966" s="53">
        <v>-1.8052226380405E-16</v>
      </c>
      <c r="T966" s="53">
        <v>2.9999999999999901E-3</v>
      </c>
      <c r="U966" s="53">
        <v>-3.0704605524789503E-17</v>
      </c>
      <c r="V966" s="53">
        <v>1.0399999999999901E-2</v>
      </c>
      <c r="W966" s="53">
        <v>-2.73114864057789E-17</v>
      </c>
      <c r="X966" s="53">
        <v>7.9566666666666605E-2</v>
      </c>
      <c r="Y966" s="53">
        <v>-1.7819079545233799E-16</v>
      </c>
      <c r="Z966" s="53">
        <v>-3.0339619705443998E-16</v>
      </c>
      <c r="AA966" s="53">
        <v>-3.2462921240039601E-16</v>
      </c>
      <c r="AB966" s="53">
        <v>-1.1995959781074799E-16</v>
      </c>
      <c r="AC966" s="53">
        <v>-3.1971821023990497E-17</v>
      </c>
      <c r="AD966" s="53">
        <v>1.99999999999984E-3</v>
      </c>
      <c r="AE966" s="53">
        <v>1.0066666666666699E-2</v>
      </c>
      <c r="AF966" s="53">
        <v>-9.3466900885630395E-18</v>
      </c>
      <c r="AG966" s="53">
        <v>-3.2005648131772102E-17</v>
      </c>
      <c r="AH966" s="53">
        <v>0.18733333333333299</v>
      </c>
      <c r="AI966" s="53">
        <v>7.3333333333330799E-3</v>
      </c>
      <c r="AJ966" s="53">
        <v>-4.0556447089556998E-16</v>
      </c>
      <c r="AK966" s="53">
        <v>-2.9304336734981001E-16</v>
      </c>
      <c r="AL966" s="53">
        <v>7.0666666666663897E-3</v>
      </c>
      <c r="AM966" s="53">
        <v>-2.6081914406006501E-16</v>
      </c>
      <c r="AN966" s="53">
        <v>7.0013171067047197E-3</v>
      </c>
      <c r="AO966" s="53">
        <v>6.8916064818396003E-2</v>
      </c>
      <c r="AP966" s="53">
        <v>2.21909901933525E-5</v>
      </c>
      <c r="AQ966" s="53">
        <v>7.3490379323810098E-8</v>
      </c>
      <c r="AR966" s="53">
        <v>3.68028060162414E-3</v>
      </c>
      <c r="AS966" s="53">
        <v>5.63482709571633E-13</v>
      </c>
      <c r="AT966" s="53">
        <v>4.2954797123539301E-4</v>
      </c>
      <c r="AU966" s="53">
        <v>5.1364194606060704E-3</v>
      </c>
      <c r="AV966" s="53">
        <v>0.16611979679384001</v>
      </c>
      <c r="AW966" s="53">
        <v>0.59195904311450398</v>
      </c>
      <c r="AX966" s="53">
        <v>1.21590995899405E-8</v>
      </c>
      <c r="AY966" s="53">
        <v>7.2070283532823598E-3</v>
      </c>
      <c r="AZ966" s="53">
        <v>2.2204460492503101E-16</v>
      </c>
      <c r="BA966" s="53">
        <v>2.2204460492503101E-16</v>
      </c>
      <c r="BB966" s="53">
        <v>1.93128249180901E-4</v>
      </c>
      <c r="BC966" s="53">
        <v>2.2204460492503101E-16</v>
      </c>
      <c r="BD966" s="53">
        <v>1.0192680266637601E-4</v>
      </c>
      <c r="BE966" s="53">
        <v>6.8120498083679604E-4</v>
      </c>
      <c r="BF966" s="53">
        <v>2.2204460492503101E-16</v>
      </c>
      <c r="BG966" s="53">
        <v>2.45277528503421E-4</v>
      </c>
      <c r="BH966" s="53">
        <v>0.34263907474940702</v>
      </c>
      <c r="BI966" s="53">
        <v>5.99905129636629E-5</v>
      </c>
      <c r="BJ966" s="53">
        <v>4.4176827778593601E-5</v>
      </c>
      <c r="BK966" s="53">
        <v>1.2243516167302499E-2</v>
      </c>
      <c r="BL966" s="53">
        <v>2.2204460492503101E-16</v>
      </c>
      <c r="BN966" s="5">
        <f t="shared" si="72"/>
        <v>1</v>
      </c>
      <c r="BO966" s="5">
        <f t="shared" si="73"/>
        <v>0</v>
      </c>
      <c r="BQ966" s="5">
        <f t="shared" si="74"/>
        <v>1</v>
      </c>
      <c r="BR966" s="5">
        <f t="shared" si="75"/>
        <v>1</v>
      </c>
    </row>
    <row r="967" spans="1:70" x14ac:dyDescent="0.35">
      <c r="A967">
        <v>966</v>
      </c>
      <c r="B967" t="s">
        <v>2356</v>
      </c>
      <c r="C967">
        <v>6.1</v>
      </c>
      <c r="D967">
        <v>3</v>
      </c>
      <c r="E967">
        <v>2.4</v>
      </c>
      <c r="F967">
        <v>2.0299999999999998</v>
      </c>
      <c r="G967">
        <v>2.54</v>
      </c>
      <c r="H967">
        <v>1.25</v>
      </c>
      <c r="I967">
        <v>49.18</v>
      </c>
      <c r="K967" t="s">
        <v>2102</v>
      </c>
      <c r="L967">
        <v>2750</v>
      </c>
      <c r="M967" t="s">
        <v>104</v>
      </c>
      <c r="N967" t="s">
        <v>1370</v>
      </c>
      <c r="O967" s="53">
        <v>3.44E-2</v>
      </c>
      <c r="P967" s="53">
        <v>3.4899999999999903E-2</v>
      </c>
      <c r="Q967" s="53">
        <v>7.6766666666666705E-2</v>
      </c>
      <c r="R967" s="53">
        <v>0.93696666666666695</v>
      </c>
      <c r="S967" s="53">
        <v>7.9999999999999707E-3</v>
      </c>
      <c r="T967" s="53">
        <v>-2.6645352591003799E-17</v>
      </c>
      <c r="U967" s="53">
        <v>-2.9953470259691503E-17</v>
      </c>
      <c r="V967" s="53">
        <v>9.6299999999999997E-2</v>
      </c>
      <c r="W967" s="53">
        <v>-2.7033930649622601E-17</v>
      </c>
      <c r="X967" s="53">
        <v>-2.19713136573318E-16</v>
      </c>
      <c r="Y967" s="53">
        <v>-1.91346938294146E-16</v>
      </c>
      <c r="Z967" s="53">
        <v>-3.0334068590320801E-16</v>
      </c>
      <c r="AA967" s="53">
        <v>-2.7469693186787902E-16</v>
      </c>
      <c r="AB967" s="53">
        <v>-1.10661479979512E-16</v>
      </c>
      <c r="AC967" s="53">
        <v>-3.3200872606720098E-17</v>
      </c>
      <c r="AD967" s="53">
        <v>3.99999999999786E-4</v>
      </c>
      <c r="AE967" s="53">
        <v>5.8433333333333302E-2</v>
      </c>
      <c r="AF967" s="53">
        <v>-9.2391372330524693E-18</v>
      </c>
      <c r="AG967" s="53">
        <v>-3.1906768893641402E-17</v>
      </c>
      <c r="AH967" s="53">
        <v>3.1466666666666601E-2</v>
      </c>
      <c r="AI967" s="53">
        <v>1.01666666666664E-2</v>
      </c>
      <c r="AJ967" s="53">
        <v>1.2399999999999699E-2</v>
      </c>
      <c r="AK967" s="53">
        <v>-3.2582270215186798E-16</v>
      </c>
      <c r="AL967" s="53">
        <v>5.2699999999999997E-2</v>
      </c>
      <c r="AM967" s="53">
        <v>-2.4329149805879498E-16</v>
      </c>
      <c r="AN967" s="53">
        <v>9.5309782155646306E-6</v>
      </c>
      <c r="AO967" s="53">
        <v>3.2670011914015397E-2</v>
      </c>
      <c r="AP967" s="53">
        <v>3.2123007006307797E-2</v>
      </c>
      <c r="AQ967" s="53">
        <v>4.8218519598602601E-4</v>
      </c>
      <c r="AR967" s="53">
        <v>2.8685227698192501E-4</v>
      </c>
      <c r="AS967" s="53">
        <v>2.2204460492503101E-16</v>
      </c>
      <c r="AT967" s="53">
        <v>2.15277270438E-4</v>
      </c>
      <c r="AU967" s="53">
        <v>6.1974134169214398E-3</v>
      </c>
      <c r="AV967" s="53">
        <v>8.3944479693688102E-4</v>
      </c>
      <c r="AW967" s="53">
        <v>0.170210666368695</v>
      </c>
      <c r="AX967" s="53">
        <v>2.5339779694100202E-7</v>
      </c>
      <c r="AY967" s="53">
        <v>1.14771811843365E-2</v>
      </c>
      <c r="AZ967" s="53">
        <v>2.2204460492503101E-16</v>
      </c>
      <c r="BA967" s="53">
        <v>2.2204460492503101E-16</v>
      </c>
      <c r="BB967" s="53">
        <v>4.1671190627860597E-3</v>
      </c>
      <c r="BC967" s="53">
        <v>2.2204460492503101E-16</v>
      </c>
      <c r="BD967" s="53">
        <v>3.04105200784436E-4</v>
      </c>
      <c r="BE967" s="53">
        <v>6.2671981610077697E-7</v>
      </c>
      <c r="BF967" s="53">
        <v>2.2204460492503101E-16</v>
      </c>
      <c r="BG967" s="53">
        <v>2.8984375553280598E-3</v>
      </c>
      <c r="BH967" s="53">
        <v>0.48007804802169302</v>
      </c>
      <c r="BI967" s="53">
        <v>1.8157425409041798E-2</v>
      </c>
      <c r="BJ967" s="53">
        <v>7.3477582696184796E-7</v>
      </c>
      <c r="BK967" s="53">
        <v>0.109292839764387</v>
      </c>
      <c r="BL967" s="53">
        <v>2.2204460492503101E-16</v>
      </c>
      <c r="BN967" s="5">
        <f t="shared" si="72"/>
        <v>1</v>
      </c>
      <c r="BO967" s="5">
        <f t="shared" si="73"/>
        <v>0</v>
      </c>
      <c r="BQ967" s="5">
        <f t="shared" si="74"/>
        <v>1</v>
      </c>
      <c r="BR967" s="5">
        <f t="shared" si="75"/>
        <v>0</v>
      </c>
    </row>
    <row r="968" spans="1:70" x14ac:dyDescent="0.35">
      <c r="A968">
        <v>967</v>
      </c>
      <c r="B968" t="s">
        <v>2357</v>
      </c>
      <c r="C968">
        <v>6.3</v>
      </c>
      <c r="D968">
        <v>3.1</v>
      </c>
      <c r="E968">
        <v>2.7</v>
      </c>
      <c r="F968">
        <v>2.0299999999999998</v>
      </c>
      <c r="G968">
        <v>2.33</v>
      </c>
      <c r="H968">
        <v>1.1499999999999999</v>
      </c>
      <c r="I968">
        <v>49.21</v>
      </c>
      <c r="K968" t="s">
        <v>2102</v>
      </c>
      <c r="L968">
        <v>2750</v>
      </c>
      <c r="M968" t="s">
        <v>104</v>
      </c>
      <c r="N968" t="s">
        <v>1370</v>
      </c>
      <c r="O968" s="53">
        <v>0.03</v>
      </c>
      <c r="P968" s="53">
        <v>0.19719999999999999</v>
      </c>
      <c r="Q968" s="53">
        <v>3.7600000000000001E-2</v>
      </c>
      <c r="R968" s="53">
        <v>0.50943333333333296</v>
      </c>
      <c r="S968" s="53">
        <v>1.99999999999983E-3</v>
      </c>
      <c r="T968" s="53">
        <v>1.9999999999999901E-3</v>
      </c>
      <c r="U968" s="53">
        <v>-3.0258781591463399E-17</v>
      </c>
      <c r="V968" s="53">
        <v>0.13009999999999999</v>
      </c>
      <c r="W968" s="53">
        <v>-2.73947531326257E-17</v>
      </c>
      <c r="X968" s="53">
        <v>-2.1688206786052401E-16</v>
      </c>
      <c r="Y968" s="53">
        <v>-1.9284573937739E-16</v>
      </c>
      <c r="Z968" s="53">
        <v>-3.0378477511305802E-16</v>
      </c>
      <c r="AA968" s="53">
        <v>-3.1463720517876898E-16</v>
      </c>
      <c r="AB968" s="53">
        <v>-1.1990408665951699E-16</v>
      </c>
      <c r="AC968" s="53">
        <v>-3.6293884564386802E-17</v>
      </c>
      <c r="AD968" s="53">
        <v>-1.8966772596940001E-16</v>
      </c>
      <c r="AE968" s="53">
        <v>8.3633333333333296E-2</v>
      </c>
      <c r="AF968" s="53">
        <v>-9.3033220016636203E-18</v>
      </c>
      <c r="AG968" s="53">
        <v>-3.1998709237868199E-17</v>
      </c>
      <c r="AH968" s="53">
        <v>4.53E-2</v>
      </c>
      <c r="AI968" s="53">
        <v>3.9999999999996896E-3</v>
      </c>
      <c r="AJ968" s="53">
        <v>-4.2865710980777301E-16</v>
      </c>
      <c r="AK968" s="53">
        <v>-3.3709146585181299E-16</v>
      </c>
      <c r="AL968" s="53">
        <v>5.0904761904761897E-2</v>
      </c>
      <c r="AM968" s="53">
        <v>-2.6098567751375898E-16</v>
      </c>
      <c r="AN968" s="53">
        <v>1.7835325177028801E-4</v>
      </c>
      <c r="AO968" s="53">
        <v>1.0224563502381401E-3</v>
      </c>
      <c r="AP968" s="53">
        <v>1.9686831159835402E-3</v>
      </c>
      <c r="AQ968" s="53">
        <v>1.18643536569898E-3</v>
      </c>
      <c r="AR968" s="53">
        <v>2.4656478699049901E-3</v>
      </c>
      <c r="AS968" s="53">
        <v>2.2204460492503101E-16</v>
      </c>
      <c r="AT968" s="53">
        <v>3.6233168997351601E-4</v>
      </c>
      <c r="AU968" s="53">
        <v>9.8476880095059501E-3</v>
      </c>
      <c r="AV968" s="53">
        <v>7.6866793081375702E-3</v>
      </c>
      <c r="AW968" s="53">
        <v>0.26153421494154699</v>
      </c>
      <c r="AX968" s="53">
        <v>3.0646028070247499E-6</v>
      </c>
      <c r="AY968" s="53">
        <v>3.7322570953104102E-2</v>
      </c>
      <c r="AZ968" s="53">
        <v>2.2204460492503101E-16</v>
      </c>
      <c r="BA968" s="53">
        <v>2.2204460492503101E-16</v>
      </c>
      <c r="BB968" s="53">
        <v>5.5687256924475499E-3</v>
      </c>
      <c r="BC968" s="53">
        <v>2.2204460492503101E-16</v>
      </c>
      <c r="BD968" s="53">
        <v>8.7763546590677104E-4</v>
      </c>
      <c r="BE968" s="53">
        <v>7.0005435895464505E-8</v>
      </c>
      <c r="BF968" s="53">
        <v>2.2204460492503101E-16</v>
      </c>
      <c r="BG968" s="53">
        <v>5.8098709988780195E-4</v>
      </c>
      <c r="BH968" s="53">
        <v>0.31971612227524798</v>
      </c>
      <c r="BI968" s="53">
        <v>2.40428800297847E-3</v>
      </c>
      <c r="BJ968" s="53">
        <v>2.0776524982865799E-5</v>
      </c>
      <c r="BK968" s="53">
        <v>0.138577731584655</v>
      </c>
      <c r="BL968" s="53">
        <v>2.2204460492503101E-16</v>
      </c>
      <c r="BN968" s="5">
        <f t="shared" si="72"/>
        <v>0</v>
      </c>
      <c r="BO968" s="5">
        <f t="shared" si="73"/>
        <v>0</v>
      </c>
      <c r="BQ968" s="5">
        <f t="shared" si="74"/>
        <v>1</v>
      </c>
      <c r="BR968" s="5">
        <f t="shared" si="75"/>
        <v>0</v>
      </c>
    </row>
    <row r="969" spans="1:70" x14ac:dyDescent="0.35">
      <c r="A969">
        <v>968</v>
      </c>
      <c r="B969" t="s">
        <v>2358</v>
      </c>
      <c r="C969">
        <v>6.7</v>
      </c>
      <c r="D969">
        <v>2.8</v>
      </c>
      <c r="E969">
        <v>2.8</v>
      </c>
      <c r="F969">
        <v>2.39</v>
      </c>
      <c r="G969">
        <v>2.39</v>
      </c>
      <c r="H969">
        <v>1</v>
      </c>
      <c r="I969">
        <v>41.79</v>
      </c>
      <c r="K969" t="s">
        <v>2102</v>
      </c>
      <c r="L969">
        <v>2750</v>
      </c>
      <c r="M969" t="s">
        <v>104</v>
      </c>
      <c r="N969" t="s">
        <v>1370</v>
      </c>
      <c r="O969" s="53">
        <v>-1.59483537487404E-16</v>
      </c>
      <c r="P969" s="53">
        <v>4.39999999999961E-3</v>
      </c>
      <c r="Q969" s="53">
        <v>2.16666666666653E-3</v>
      </c>
      <c r="R969" s="53">
        <v>1.9366666666666602E-2</v>
      </c>
      <c r="S969" s="53">
        <v>1.89999999999993E-3</v>
      </c>
      <c r="T969" s="53">
        <v>-2.4480417692984699E-17</v>
      </c>
      <c r="U969" s="53">
        <v>-3.0187657928948399E-17</v>
      </c>
      <c r="V969" s="53">
        <v>0.89039999999999997</v>
      </c>
      <c r="W969" s="53">
        <v>-2.7339241981394501E-17</v>
      </c>
      <c r="X969" s="53">
        <v>-2.2332136140335002E-16</v>
      </c>
      <c r="Y969" s="53">
        <v>-1.8524071165870701E-16</v>
      </c>
      <c r="Z969" s="53">
        <v>-3.0425661989852399E-16</v>
      </c>
      <c r="AA969" s="53">
        <v>7.8333333333333297E-2</v>
      </c>
      <c r="AB969" s="53">
        <v>1.89999999999998E-3</v>
      </c>
      <c r="AC969" s="53">
        <v>-4.0648907850826497E-17</v>
      </c>
      <c r="AD969" s="53">
        <v>-2.4208413051951498E-16</v>
      </c>
      <c r="AE969" s="53">
        <v>-3.5665914666083201E-17</v>
      </c>
      <c r="AF969" s="53">
        <v>-9.3779151111306202E-18</v>
      </c>
      <c r="AG969" s="53">
        <v>-3.1960545321396699E-17</v>
      </c>
      <c r="AH969" s="53">
        <v>-1.2467804566540501E-16</v>
      </c>
      <c r="AI969" s="53">
        <v>1.19999999999962E-3</v>
      </c>
      <c r="AJ969" s="53">
        <v>1.9999999999997398E-3</v>
      </c>
      <c r="AK969" s="53">
        <v>-3.36591865490732E-16</v>
      </c>
      <c r="AL969" s="53">
        <v>0.97916666666666696</v>
      </c>
      <c r="AM969" s="53">
        <v>-2.6126323326991502E-16</v>
      </c>
      <c r="AN969" s="53">
        <v>7.6436224546404704E-8</v>
      </c>
      <c r="AO969" s="53">
        <v>1.6501314092101299E-10</v>
      </c>
      <c r="AP969" s="53">
        <v>3.2895509473598497E-2</v>
      </c>
      <c r="AQ969" s="53">
        <v>0.976982596063521</v>
      </c>
      <c r="AR969" s="53">
        <v>1.2236120647448399E-3</v>
      </c>
      <c r="AS969" s="53">
        <v>2.2204460492503101E-16</v>
      </c>
      <c r="AT969" s="53">
        <v>1.6225587474212801E-3</v>
      </c>
      <c r="AU969" s="53">
        <v>1.3187883289762399E-3</v>
      </c>
      <c r="AV969" s="53">
        <v>5.5777000228952899E-4</v>
      </c>
      <c r="AW969" s="53">
        <v>2.0000450793810201E-2</v>
      </c>
      <c r="AX969" s="53">
        <v>3.71513550426894E-3</v>
      </c>
      <c r="AY969" s="53">
        <v>1.5696820620652901E-2</v>
      </c>
      <c r="AZ969" s="53">
        <v>2.2204460492503101E-16</v>
      </c>
      <c r="BA969" s="53">
        <v>2.2204460492503101E-16</v>
      </c>
      <c r="BB969" s="53">
        <v>4.8676941086422301E-2</v>
      </c>
      <c r="BC969" s="53">
        <v>2.2204460492503101E-16</v>
      </c>
      <c r="BD969" s="53">
        <v>1.48195462512978E-2</v>
      </c>
      <c r="BE969" s="53">
        <v>2.2204460492503101E-16</v>
      </c>
      <c r="BF969" s="53">
        <v>5.05393876202261E-11</v>
      </c>
      <c r="BG969" s="53">
        <v>7.7505022718491097E-4</v>
      </c>
      <c r="BH969" s="53">
        <v>4.2466612694510499E-2</v>
      </c>
      <c r="BI969" s="53">
        <v>6.9507703923745598E-2</v>
      </c>
      <c r="BJ969" s="53">
        <v>3.3361888378024198E-7</v>
      </c>
      <c r="BK969" s="53">
        <v>0.48530079996604703</v>
      </c>
      <c r="BL969" s="53">
        <v>3.2910740511009398E-8</v>
      </c>
      <c r="BN969" s="5">
        <f t="shared" si="72"/>
        <v>2</v>
      </c>
      <c r="BO969" s="5">
        <f t="shared" si="73"/>
        <v>1</v>
      </c>
      <c r="BQ969" s="5">
        <f t="shared" si="74"/>
        <v>2</v>
      </c>
      <c r="BR969" s="5">
        <f t="shared" si="75"/>
        <v>1</v>
      </c>
    </row>
    <row r="970" spans="1:70" x14ac:dyDescent="0.35">
      <c r="A970">
        <v>969</v>
      </c>
      <c r="B970" t="s">
        <v>2359</v>
      </c>
      <c r="C970">
        <v>6.3</v>
      </c>
      <c r="D970">
        <v>2.8</v>
      </c>
      <c r="E970">
        <v>2.5</v>
      </c>
      <c r="F970">
        <v>2.25</v>
      </c>
      <c r="G970">
        <v>2.52</v>
      </c>
      <c r="H970">
        <v>1.1200000000000001</v>
      </c>
      <c r="I970">
        <v>44.44</v>
      </c>
      <c r="K970" t="s">
        <v>2102</v>
      </c>
      <c r="L970">
        <v>2750</v>
      </c>
      <c r="M970" t="s">
        <v>104</v>
      </c>
      <c r="N970" t="s">
        <v>1370</v>
      </c>
      <c r="O970" s="53">
        <v>-1.6847634398686801E-16</v>
      </c>
      <c r="P970" s="53">
        <v>-4.66571226098722E-16</v>
      </c>
      <c r="Q970" s="53">
        <v>1.23333333333333E-2</v>
      </c>
      <c r="R970" s="53">
        <v>0.45926666666666699</v>
      </c>
      <c r="S970" s="53">
        <v>0.121933333333333</v>
      </c>
      <c r="T970" s="53">
        <v>4.5333333333333302E-3</v>
      </c>
      <c r="U970" s="53">
        <v>-2.9243968358017003E-17</v>
      </c>
      <c r="V970" s="53">
        <v>0.26923333333333299</v>
      </c>
      <c r="W970" s="53">
        <v>-2.74225087082414E-17</v>
      </c>
      <c r="X970" s="53">
        <v>4.9999999999997902E-3</v>
      </c>
      <c r="Y970" s="53">
        <v>-1.90847337933064E-16</v>
      </c>
      <c r="Z970" s="53">
        <v>-3.0431213104975498E-16</v>
      </c>
      <c r="AA970" s="53">
        <v>1.9999999999997398E-3</v>
      </c>
      <c r="AB970" s="53">
        <v>-5.9785509876064702E-17</v>
      </c>
      <c r="AC970" s="53">
        <v>-3.5191467795403497E-17</v>
      </c>
      <c r="AD970" s="53">
        <v>3.9999999999997598E-3</v>
      </c>
      <c r="AE970" s="53">
        <v>2.9499999999999998E-2</v>
      </c>
      <c r="AF970" s="53">
        <v>-9.4022012397942897E-18</v>
      </c>
      <c r="AG970" s="53">
        <v>-3.19744231092045E-17</v>
      </c>
      <c r="AH970" s="53">
        <v>3.4166666666666699E-2</v>
      </c>
      <c r="AI970" s="53">
        <v>-3.0925262350933699E-16</v>
      </c>
      <c r="AJ970" s="53">
        <v>4.56999999999999E-2</v>
      </c>
      <c r="AK970" s="53">
        <v>-3.3598124282718801E-16</v>
      </c>
      <c r="AL970" s="53">
        <v>0.21781428571428599</v>
      </c>
      <c r="AM970" s="53">
        <v>-2.6098567751375898E-16</v>
      </c>
      <c r="AN970" s="53">
        <v>3.55494905332409E-7</v>
      </c>
      <c r="AO970" s="53">
        <v>1.73712693820458E-6</v>
      </c>
      <c r="AP970" s="53">
        <v>0.142090069412072</v>
      </c>
      <c r="AQ970" s="53">
        <v>0.44565758477950801</v>
      </c>
      <c r="AR970" s="53">
        <v>2.3435250337215899E-4</v>
      </c>
      <c r="AS970" s="53">
        <v>2.2204460492503101E-16</v>
      </c>
      <c r="AT970" s="53">
        <v>7.2402298312971105E-4</v>
      </c>
      <c r="AU970" s="53">
        <v>6.3119603818127101E-3</v>
      </c>
      <c r="AV970" s="53">
        <v>2.6984569520774798E-4</v>
      </c>
      <c r="AW970" s="53">
        <v>3.9442269689278601E-2</v>
      </c>
      <c r="AX970" s="53">
        <v>2.4845611389144601E-4</v>
      </c>
      <c r="AY970" s="53">
        <v>1.75788826494255E-2</v>
      </c>
      <c r="AZ970" s="53">
        <v>2.2204460492503101E-16</v>
      </c>
      <c r="BA970" s="53">
        <v>2.2204460492503101E-16</v>
      </c>
      <c r="BB970" s="53">
        <v>1.40564705458155E-2</v>
      </c>
      <c r="BC970" s="53">
        <v>2.2204460492503101E-16</v>
      </c>
      <c r="BD970" s="53">
        <v>3.1031284202962298E-3</v>
      </c>
      <c r="BE970" s="53">
        <v>1.1164803020188501E-12</v>
      </c>
      <c r="BF970" s="53">
        <v>2.2204460492503101E-16</v>
      </c>
      <c r="BG970" s="53">
        <v>2.3962947734255799E-3</v>
      </c>
      <c r="BH970" s="53">
        <v>0.15588842200186301</v>
      </c>
      <c r="BI970" s="53">
        <v>8.1049372674255202E-2</v>
      </c>
      <c r="BJ970" s="53">
        <v>2.8613206158002502E-7</v>
      </c>
      <c r="BK970" s="53">
        <v>0.36603305499577898</v>
      </c>
      <c r="BL970" s="53">
        <v>9.8525368843410903E-10</v>
      </c>
      <c r="BN970" s="5">
        <f t="shared" si="72"/>
        <v>0</v>
      </c>
      <c r="BO970" s="5">
        <f t="shared" si="73"/>
        <v>0</v>
      </c>
      <c r="BQ970" s="5">
        <f t="shared" si="74"/>
        <v>0</v>
      </c>
      <c r="BR970" s="5">
        <f t="shared" si="75"/>
        <v>0</v>
      </c>
    </row>
    <row r="971" spans="1:70" x14ac:dyDescent="0.35">
      <c r="A971">
        <v>970</v>
      </c>
      <c r="B971" t="s">
        <v>2360</v>
      </c>
      <c r="C971">
        <v>6.5</v>
      </c>
      <c r="D971">
        <v>2.8</v>
      </c>
      <c r="E971">
        <v>2.8</v>
      </c>
      <c r="F971">
        <v>2.3199999999999998</v>
      </c>
      <c r="G971">
        <v>2.3199999999999998</v>
      </c>
      <c r="H971">
        <v>1</v>
      </c>
      <c r="I971">
        <v>43.08</v>
      </c>
      <c r="K971" t="s">
        <v>2102</v>
      </c>
      <c r="L971">
        <v>2750</v>
      </c>
      <c r="M971" t="s">
        <v>104</v>
      </c>
      <c r="N971" t="s">
        <v>1370</v>
      </c>
      <c r="O971" s="53">
        <v>-1.59483537487404E-16</v>
      </c>
      <c r="P971" s="53">
        <v>8.5333333333330093E-3</v>
      </c>
      <c r="Q971" s="53">
        <v>2.16666666666653E-3</v>
      </c>
      <c r="R971" s="53">
        <v>5.35666666666667E-2</v>
      </c>
      <c r="S971" s="53">
        <v>8.1000000000000003E-2</v>
      </c>
      <c r="T971" s="53">
        <v>5.4100000000000002E-2</v>
      </c>
      <c r="U971" s="53">
        <v>-3.0194596822852302E-17</v>
      </c>
      <c r="V971" s="53">
        <v>0.8256</v>
      </c>
      <c r="W971" s="53">
        <v>-2.7478019859472599E-17</v>
      </c>
      <c r="X971" s="53">
        <v>-2.2279400546665302E-16</v>
      </c>
      <c r="Y971" s="53">
        <v>-1.85129689356245E-16</v>
      </c>
      <c r="Z971" s="53">
        <v>-3.0428437547414E-16</v>
      </c>
      <c r="AA971" s="53">
        <v>-2.9537483570152298E-16</v>
      </c>
      <c r="AB971" s="53">
        <v>1.7066666666666699E-2</v>
      </c>
      <c r="AC971" s="53">
        <v>-4.0648907850826497E-17</v>
      </c>
      <c r="AD971" s="53">
        <v>-2.42028619368284E-16</v>
      </c>
      <c r="AE971" s="53">
        <v>-3.5513259000197197E-17</v>
      </c>
      <c r="AF971" s="53">
        <v>-9.3085261720915494E-18</v>
      </c>
      <c r="AG971" s="53">
        <v>-3.2035138430863701E-17</v>
      </c>
      <c r="AH971" s="53">
        <v>1.6666666666665399E-3</v>
      </c>
      <c r="AI971" s="53">
        <v>6.5233333333333296E-2</v>
      </c>
      <c r="AJ971" s="53">
        <v>2.8333333333330499E-3</v>
      </c>
      <c r="AK971" s="53">
        <v>-3.3531510901241299E-16</v>
      </c>
      <c r="AL971" s="53">
        <v>0.92</v>
      </c>
      <c r="AM971" s="53">
        <v>-2.6126323326991502E-16</v>
      </c>
      <c r="AN971" s="53">
        <v>1.3192271273331701E-6</v>
      </c>
      <c r="AO971" s="53">
        <v>4.3607137983377201E-9</v>
      </c>
      <c r="AP971" s="53">
        <v>1.37067162729797E-2</v>
      </c>
      <c r="AQ971" s="53">
        <v>0.96247648810235797</v>
      </c>
      <c r="AR971" s="53">
        <v>1.7963840896424001E-3</v>
      </c>
      <c r="AS971" s="53">
        <v>2.2204460492503101E-16</v>
      </c>
      <c r="AT971" s="53">
        <v>8.1000991275637199E-4</v>
      </c>
      <c r="AU971" s="53">
        <v>4.1265661206800397E-3</v>
      </c>
      <c r="AV971" s="53">
        <v>7.4583973393515602E-4</v>
      </c>
      <c r="AW971" s="53">
        <v>3.7762140194239999E-2</v>
      </c>
      <c r="AX971" s="53">
        <v>1.0902654426997601E-3</v>
      </c>
      <c r="AY971" s="53">
        <v>3.0634313062178599E-2</v>
      </c>
      <c r="AZ971" s="53">
        <v>2.2204460492503101E-16</v>
      </c>
      <c r="BA971" s="53">
        <v>2.2204460492503101E-16</v>
      </c>
      <c r="BB971" s="53">
        <v>3.9970650828919499E-2</v>
      </c>
      <c r="BC971" s="53">
        <v>2.2204460492503101E-16</v>
      </c>
      <c r="BD971" s="53">
        <v>1.13954361903162E-2</v>
      </c>
      <c r="BE971" s="53">
        <v>2.2204460492503101E-16</v>
      </c>
      <c r="BF971" s="53">
        <v>4.4329919765803597E-12</v>
      </c>
      <c r="BG971" s="53">
        <v>4.7188773651939998E-4</v>
      </c>
      <c r="BH971" s="53">
        <v>7.02787393396683E-2</v>
      </c>
      <c r="BI971" s="53">
        <v>3.0671865804413601E-2</v>
      </c>
      <c r="BJ971" s="53">
        <v>4.2110368149476197E-6</v>
      </c>
      <c r="BK971" s="53">
        <v>0.491175004830332</v>
      </c>
      <c r="BL971" s="53">
        <v>2.7354918411232E-9</v>
      </c>
      <c r="BN971" s="5">
        <f t="shared" si="72"/>
        <v>2</v>
      </c>
      <c r="BO971" s="5">
        <f t="shared" si="73"/>
        <v>1</v>
      </c>
      <c r="BQ971" s="5">
        <f t="shared" si="74"/>
        <v>2</v>
      </c>
      <c r="BR971" s="5">
        <f t="shared" si="75"/>
        <v>1</v>
      </c>
    </row>
    <row r="972" spans="1:70" x14ac:dyDescent="0.35">
      <c r="A972">
        <v>971</v>
      </c>
      <c r="B972" t="s">
        <v>2361</v>
      </c>
      <c r="C972">
        <v>6.2</v>
      </c>
      <c r="D972">
        <v>2.8</v>
      </c>
      <c r="E972">
        <v>2.4</v>
      </c>
      <c r="F972">
        <v>2.21</v>
      </c>
      <c r="G972">
        <v>2.58</v>
      </c>
      <c r="H972">
        <v>1.17</v>
      </c>
      <c r="I972">
        <v>45.16</v>
      </c>
      <c r="K972" t="s">
        <v>2102</v>
      </c>
      <c r="L972">
        <v>2750</v>
      </c>
      <c r="M972" t="s">
        <v>104</v>
      </c>
      <c r="N972" t="s">
        <v>1370</v>
      </c>
      <c r="O972" s="53">
        <v>1.9999999999998201E-3</v>
      </c>
      <c r="P972" s="53">
        <v>1.7985714285714001E-2</v>
      </c>
      <c r="Q972" s="53">
        <v>1.01666666666666E-2</v>
      </c>
      <c r="R972" s="53">
        <v>0.69066666666666698</v>
      </c>
      <c r="S972" s="53">
        <v>0.120133333333333</v>
      </c>
      <c r="T972" s="53">
        <v>4.9999999999997399E-4</v>
      </c>
      <c r="U972" s="53">
        <v>-2.9348051766575603E-17</v>
      </c>
      <c r="V972" s="53">
        <v>0.19889999999999999</v>
      </c>
      <c r="W972" s="53">
        <v>-2.7200464103316301E-17</v>
      </c>
      <c r="X972" s="53">
        <v>9.9999999999977906E-4</v>
      </c>
      <c r="Y972" s="53">
        <v>-1.9295676167985201E-16</v>
      </c>
      <c r="Z972" s="53">
        <v>-3.0409008644483002E-16</v>
      </c>
      <c r="AA972" s="53">
        <v>2.4999999999997099E-3</v>
      </c>
      <c r="AB972" s="53">
        <v>-6.5669691906578E-17</v>
      </c>
      <c r="AC972" s="53">
        <v>-3.3448070702046802E-17</v>
      </c>
      <c r="AD972" s="53">
        <v>2.3999999999997799E-3</v>
      </c>
      <c r="AE972" s="53">
        <v>4.0599999999999997E-2</v>
      </c>
      <c r="AF972" s="53">
        <v>-9.3796498346066006E-18</v>
      </c>
      <c r="AG972" s="53">
        <v>-3.1820032719842597E-17</v>
      </c>
      <c r="AH972" s="53">
        <v>5.1566666666666601E-2</v>
      </c>
      <c r="AI972" s="53">
        <v>-2.89795965002782E-16</v>
      </c>
      <c r="AJ972" s="53">
        <v>0.122</v>
      </c>
      <c r="AK972" s="53">
        <v>-3.28015392625502E-16</v>
      </c>
      <c r="AL972" s="53">
        <v>0.117611904761905</v>
      </c>
      <c r="AM972" s="53">
        <v>-2.43277620270987E-16</v>
      </c>
      <c r="AN972" s="53">
        <v>3.2389325178949502E-7</v>
      </c>
      <c r="AO972" s="53">
        <v>4.0837652842214901E-5</v>
      </c>
      <c r="AP972" s="53">
        <v>0.251033364740823</v>
      </c>
      <c r="AQ972" s="53">
        <v>0.257749064397433</v>
      </c>
      <c r="AR972" s="53">
        <v>1.34372366111477E-4</v>
      </c>
      <c r="AS972" s="53">
        <v>2.2204460492503101E-16</v>
      </c>
      <c r="AT972" s="53">
        <v>4.5013923130745399E-4</v>
      </c>
      <c r="AU972" s="53">
        <v>5.6675793802198797E-3</v>
      </c>
      <c r="AV972" s="53">
        <v>1.9566543175636E-4</v>
      </c>
      <c r="AW972" s="53">
        <v>4.7129092301443402E-2</v>
      </c>
      <c r="AX972" s="53">
        <v>3.7007554481772102E-5</v>
      </c>
      <c r="AY972" s="53">
        <v>1.7847762742411E-2</v>
      </c>
      <c r="AZ972" s="53">
        <v>2.2204460492503101E-16</v>
      </c>
      <c r="BA972" s="53">
        <v>2.2204460492503101E-16</v>
      </c>
      <c r="BB972" s="53">
        <v>1.4286882706623E-2</v>
      </c>
      <c r="BC972" s="53">
        <v>2.2204460492503101E-16</v>
      </c>
      <c r="BD972" s="53">
        <v>1.5629290964010701E-3</v>
      </c>
      <c r="BE972" s="53">
        <v>2.8562089924790901E-11</v>
      </c>
      <c r="BF972" s="53">
        <v>2.2204460492503101E-16</v>
      </c>
      <c r="BG972" s="53">
        <v>3.8234087021649598E-3</v>
      </c>
      <c r="BH972" s="53">
        <v>0.25183611882861501</v>
      </c>
      <c r="BI972" s="53">
        <v>0.13903966578679799</v>
      </c>
      <c r="BJ972" s="53">
        <v>1.6182234983439601E-7</v>
      </c>
      <c r="BK972" s="53">
        <v>0.32253555877922702</v>
      </c>
      <c r="BL972" s="53">
        <v>2.22049359345678E-10</v>
      </c>
      <c r="BN972" s="5">
        <f t="shared" si="72"/>
        <v>0</v>
      </c>
      <c r="BO972" s="5">
        <f t="shared" si="73"/>
        <v>0</v>
      </c>
      <c r="BQ972" s="5">
        <f t="shared" si="74"/>
        <v>1</v>
      </c>
      <c r="BR972" s="5">
        <f t="shared" si="75"/>
        <v>0</v>
      </c>
    </row>
    <row r="973" spans="1:70" x14ac:dyDescent="0.35">
      <c r="A973">
        <v>972</v>
      </c>
      <c r="B973" t="s">
        <v>2362</v>
      </c>
      <c r="C973">
        <v>7.3</v>
      </c>
      <c r="D973">
        <v>3</v>
      </c>
      <c r="E973">
        <v>2.5</v>
      </c>
      <c r="F973">
        <v>2.4300000000000002</v>
      </c>
      <c r="G973">
        <v>2.92</v>
      </c>
      <c r="H973">
        <v>1.2</v>
      </c>
      <c r="I973">
        <v>41.1</v>
      </c>
      <c r="K973" t="s">
        <v>2102</v>
      </c>
      <c r="L973">
        <v>2750</v>
      </c>
      <c r="M973" t="s">
        <v>104</v>
      </c>
      <c r="N973" t="s">
        <v>1370</v>
      </c>
      <c r="O973" s="53">
        <v>-1.7280621378290601E-16</v>
      </c>
      <c r="P973" s="53">
        <v>4.7666666666661903E-3</v>
      </c>
      <c r="Q973" s="53">
        <v>-1.20514709323061E-16</v>
      </c>
      <c r="R973" s="53">
        <v>0.14119999999999999</v>
      </c>
      <c r="S973" s="53">
        <v>0.60340000000000005</v>
      </c>
      <c r="T973" s="53">
        <v>3.3333333333333201E-3</v>
      </c>
      <c r="U973" s="53">
        <v>-2.4452662117369101E-17</v>
      </c>
      <c r="V973" s="53">
        <v>3.3700000000000001E-2</v>
      </c>
      <c r="W973" s="53">
        <v>-2.7672308888781999E-17</v>
      </c>
      <c r="X973" s="53">
        <v>-2.33396635351824E-16</v>
      </c>
      <c r="Y973" s="53">
        <v>-1.9284573937739E-16</v>
      </c>
      <c r="Z973" s="53">
        <v>-3.0372926396182699E-16</v>
      </c>
      <c r="AA973" s="53">
        <v>0.43083333333333301</v>
      </c>
      <c r="AB973" s="53">
        <v>1.9999999999999601E-3</v>
      </c>
      <c r="AC973" s="53">
        <v>-3.1368137254350601E-17</v>
      </c>
      <c r="AD973" s="53">
        <v>6.5093939393939398E-2</v>
      </c>
      <c r="AE973" s="53">
        <v>-5.0168202925249301E-17</v>
      </c>
      <c r="AF973" s="53">
        <v>-9.4143443041261299E-18</v>
      </c>
      <c r="AG973" s="53">
        <v>-3.18373799546023E-17</v>
      </c>
      <c r="AH973" s="53">
        <v>-1.1207701433591E-16</v>
      </c>
      <c r="AI973" s="53">
        <v>-3.7006508968318001E-16</v>
      </c>
      <c r="AJ973" s="53">
        <v>0.61746666666666705</v>
      </c>
      <c r="AK973" s="53">
        <v>-3.3709146585181299E-16</v>
      </c>
      <c r="AL973" s="53">
        <v>4.0399999999999901E-2</v>
      </c>
      <c r="AM973" s="53">
        <v>-2.4802382370126002E-16</v>
      </c>
      <c r="AN973" s="53">
        <v>1.8632785712597899E-13</v>
      </c>
      <c r="AO973" s="53">
        <v>1.11777992090547E-9</v>
      </c>
      <c r="AP973" s="53">
        <v>0.67604422425103905</v>
      </c>
      <c r="AQ973" s="53">
        <v>0.10328477782432401</v>
      </c>
      <c r="AR973" s="53">
        <v>1.80811413582782E-5</v>
      </c>
      <c r="AS973" s="53">
        <v>2.2204460492503101E-16</v>
      </c>
      <c r="AT973" s="53">
        <v>2.2749216604175299E-2</v>
      </c>
      <c r="AU973" s="53">
        <v>2.0211247996760199E-5</v>
      </c>
      <c r="AV973" s="53">
        <v>2.5828064967225398E-4</v>
      </c>
      <c r="AW973" s="53">
        <v>2.5223617189106002E-3</v>
      </c>
      <c r="AX973" s="53">
        <v>2.1302579767888501E-2</v>
      </c>
      <c r="AY973" s="53">
        <v>1.1557609242356401E-3</v>
      </c>
      <c r="AZ973" s="53">
        <v>2.2204460492503101E-16</v>
      </c>
      <c r="BA973" s="53">
        <v>2.2204460492503101E-16</v>
      </c>
      <c r="BB973" s="53">
        <v>1.76853222564359E-2</v>
      </c>
      <c r="BC973" s="53">
        <v>2.2204460492503101E-16</v>
      </c>
      <c r="BD973" s="53">
        <v>5.8577080137914997E-3</v>
      </c>
      <c r="BE973" s="53">
        <v>2.2204460492503101E-16</v>
      </c>
      <c r="BF973" s="53">
        <v>2.2204460492503101E-16</v>
      </c>
      <c r="BG973" s="53">
        <v>6.4793652146410497E-3</v>
      </c>
      <c r="BH973" s="53">
        <v>2.39593963319161E-2</v>
      </c>
      <c r="BI973" s="53">
        <v>0.74832219538397304</v>
      </c>
      <c r="BJ973" s="53">
        <v>2.7781388838673098E-13</v>
      </c>
      <c r="BK973" s="53">
        <v>0.13720912011953099</v>
      </c>
      <c r="BL973" s="53">
        <v>5.9416654072775697E-7</v>
      </c>
      <c r="BN973" s="5">
        <f t="shared" si="72"/>
        <v>0</v>
      </c>
      <c r="BO973" s="5">
        <f t="shared" si="73"/>
        <v>1</v>
      </c>
      <c r="BQ973" s="5">
        <f t="shared" si="74"/>
        <v>2</v>
      </c>
      <c r="BR973" s="5">
        <f t="shared" si="75"/>
        <v>2</v>
      </c>
    </row>
    <row r="974" spans="1:70" x14ac:dyDescent="0.35">
      <c r="A974">
        <v>973</v>
      </c>
      <c r="B974" t="s">
        <v>2363</v>
      </c>
      <c r="C974">
        <v>6.8</v>
      </c>
      <c r="D974">
        <v>3.1</v>
      </c>
      <c r="E974">
        <v>2.6</v>
      </c>
      <c r="F974">
        <v>2.19</v>
      </c>
      <c r="G974">
        <v>2.62</v>
      </c>
      <c r="H974">
        <v>1.19</v>
      </c>
      <c r="I974">
        <v>45.59</v>
      </c>
      <c r="K974" t="s">
        <v>2102</v>
      </c>
      <c r="L974">
        <v>2750</v>
      </c>
      <c r="M974" t="s">
        <v>104</v>
      </c>
      <c r="N974" t="s">
        <v>1370</v>
      </c>
      <c r="O974" s="53">
        <v>-1.7169599075827999E-16</v>
      </c>
      <c r="P974" s="53">
        <v>8.6133333333333298E-2</v>
      </c>
      <c r="Q974" s="53">
        <v>8.4999999999999694E-3</v>
      </c>
      <c r="R974" s="53">
        <v>0.200333333333333</v>
      </c>
      <c r="S974" s="53">
        <v>6.6199999999999995E-2</v>
      </c>
      <c r="T974" s="53">
        <v>4.0349206349206204E-3</v>
      </c>
      <c r="U974" s="53">
        <v>-2.9774793741665901E-17</v>
      </c>
      <c r="V974" s="53">
        <v>0.137866666666667</v>
      </c>
      <c r="W974" s="53">
        <v>-2.73114864057789E-17</v>
      </c>
      <c r="X974" s="53">
        <v>-2.3367419110797998E-16</v>
      </c>
      <c r="Y974" s="53">
        <v>-1.9317880628477699E-16</v>
      </c>
      <c r="Z974" s="53">
        <v>-3.0378477511305802E-16</v>
      </c>
      <c r="AA974" s="53">
        <v>7.4999999999996901E-3</v>
      </c>
      <c r="AB974" s="53">
        <v>8.9999999999992397E-4</v>
      </c>
      <c r="AC974" s="53">
        <v>-3.3225158735383803E-17</v>
      </c>
      <c r="AD974" s="53">
        <v>7.6999999999998398E-3</v>
      </c>
      <c r="AE974" s="53">
        <v>9.9666666666666497E-3</v>
      </c>
      <c r="AF974" s="53">
        <v>-9.31373034251948E-18</v>
      </c>
      <c r="AG974" s="53">
        <v>-3.1880748041501798E-17</v>
      </c>
      <c r="AH974" s="53">
        <v>7.7899999999999997E-2</v>
      </c>
      <c r="AI974" s="53">
        <v>7.4666666666664298E-3</v>
      </c>
      <c r="AJ974" s="53">
        <v>0.38318333333333299</v>
      </c>
      <c r="AK974" s="53">
        <v>-3.3342772987054999E-16</v>
      </c>
      <c r="AL974" s="53">
        <v>0.210645238095238</v>
      </c>
      <c r="AM974" s="53">
        <v>-2.6098567751375898E-16</v>
      </c>
      <c r="AN974" s="53">
        <v>2.9369122895909901E-8</v>
      </c>
      <c r="AO974" s="53">
        <v>1.19525504537931E-5</v>
      </c>
      <c r="AP974" s="53">
        <v>0.124569633576643</v>
      </c>
      <c r="AQ974" s="53">
        <v>2.7592483728142801E-2</v>
      </c>
      <c r="AR974" s="53">
        <v>2.3498572840723999E-4</v>
      </c>
      <c r="AS974" s="53">
        <v>2.2204460492503101E-16</v>
      </c>
      <c r="AT974" s="53">
        <v>2.7063115579275799E-3</v>
      </c>
      <c r="AU974" s="53">
        <v>7.3611928209519001E-4</v>
      </c>
      <c r="AV974" s="53">
        <v>5.2086164978704897E-3</v>
      </c>
      <c r="AW974" s="53">
        <v>5.3103443106253902E-2</v>
      </c>
      <c r="AX974" s="53">
        <v>4.7068276967619999E-4</v>
      </c>
      <c r="AY974" s="53">
        <v>4.2565012088370401E-2</v>
      </c>
      <c r="AZ974" s="53">
        <v>2.2204460492503101E-16</v>
      </c>
      <c r="BA974" s="53">
        <v>2.2204460492503101E-16</v>
      </c>
      <c r="BB974" s="53">
        <v>1.7633908034196101E-2</v>
      </c>
      <c r="BC974" s="53">
        <v>2.2204460492503101E-16</v>
      </c>
      <c r="BD974" s="53">
        <v>1.7903291779967599E-3</v>
      </c>
      <c r="BE974" s="53">
        <v>2.43213941304644E-10</v>
      </c>
      <c r="BF974" s="53">
        <v>2.2204460492503101E-16</v>
      </c>
      <c r="BG974" s="53">
        <v>2.6376491888796998E-3</v>
      </c>
      <c r="BH974" s="53">
        <v>0.16105867769857601</v>
      </c>
      <c r="BI974" s="53">
        <v>0.13212676815309099</v>
      </c>
      <c r="BJ974" s="53">
        <v>6.3939899684071403E-9</v>
      </c>
      <c r="BK974" s="53">
        <v>0.19252770727447899</v>
      </c>
      <c r="BL974" s="53">
        <v>2.5089118943156001E-10</v>
      </c>
      <c r="BN974" s="5">
        <f t="shared" si="72"/>
        <v>0</v>
      </c>
      <c r="BO974" s="5">
        <f t="shared" si="73"/>
        <v>0</v>
      </c>
      <c r="BQ974" s="5">
        <f t="shared" si="74"/>
        <v>0</v>
      </c>
      <c r="BR974" s="5">
        <f t="shared" si="75"/>
        <v>0</v>
      </c>
    </row>
    <row r="975" spans="1:70" x14ac:dyDescent="0.35">
      <c r="A975">
        <v>974</v>
      </c>
      <c r="B975" t="s">
        <v>2364</v>
      </c>
      <c r="C975">
        <v>6.4</v>
      </c>
      <c r="D975">
        <v>3.1</v>
      </c>
      <c r="E975">
        <v>2.8</v>
      </c>
      <c r="F975">
        <v>2.06</v>
      </c>
      <c r="G975">
        <v>2.29</v>
      </c>
      <c r="H975">
        <v>1.1100000000000001</v>
      </c>
      <c r="I975">
        <v>48.44</v>
      </c>
      <c r="K975" t="s">
        <v>2102</v>
      </c>
      <c r="L975">
        <v>2750</v>
      </c>
      <c r="M975" t="s">
        <v>104</v>
      </c>
      <c r="N975" t="s">
        <v>1370</v>
      </c>
      <c r="O975" s="53">
        <v>1.6E-2</v>
      </c>
      <c r="P975" s="53">
        <v>0.1865</v>
      </c>
      <c r="Q975" s="53">
        <v>1.8499999999999999E-2</v>
      </c>
      <c r="R975" s="53">
        <v>0.39156666666666701</v>
      </c>
      <c r="S975" s="53">
        <v>3.9999999999998301E-3</v>
      </c>
      <c r="T975" s="53">
        <v>2.9999999999999901E-3</v>
      </c>
      <c r="U975" s="53">
        <v>-3.1391556021276301E-17</v>
      </c>
      <c r="V975" s="53">
        <v>0.13950000000000001</v>
      </c>
      <c r="W975" s="53">
        <v>-2.7505775435088299E-17</v>
      </c>
      <c r="X975" s="53">
        <v>2.1499999999999901E-2</v>
      </c>
      <c r="Y975" s="53">
        <v>-1.9073631563060199E-16</v>
      </c>
      <c r="Z975" s="53">
        <v>-3.0403457529359899E-16</v>
      </c>
      <c r="AA975" s="53">
        <v>-3.2518432391270799E-16</v>
      </c>
      <c r="AB975" s="53">
        <v>-1.2059797604990799E-16</v>
      </c>
      <c r="AC975" s="53">
        <v>-3.9282813113494802E-17</v>
      </c>
      <c r="AD975" s="53">
        <v>8.1666666666664802E-3</v>
      </c>
      <c r="AE975" s="53">
        <v>6.6433333333333303E-2</v>
      </c>
      <c r="AF975" s="53">
        <v>-9.2946483842837303E-18</v>
      </c>
      <c r="AG975" s="53">
        <v>-3.1946667533588899E-17</v>
      </c>
      <c r="AH975" s="53">
        <v>7.2300000000000003E-2</v>
      </c>
      <c r="AI975" s="53">
        <v>3.49999999999969E-3</v>
      </c>
      <c r="AJ975" s="53">
        <v>-4.3234860136465198E-16</v>
      </c>
      <c r="AK975" s="53">
        <v>-3.36258798583344E-16</v>
      </c>
      <c r="AL975" s="53">
        <v>0.19457142857142901</v>
      </c>
      <c r="AM975" s="53">
        <v>-2.6090241078691199E-16</v>
      </c>
      <c r="AN975" s="53">
        <v>1.02684792937655E-4</v>
      </c>
      <c r="AO975" s="53">
        <v>2.15671977454264E-4</v>
      </c>
      <c r="AP975" s="53">
        <v>1.04068915554076E-3</v>
      </c>
      <c r="AQ975" s="53">
        <v>8.0228120317444793E-3</v>
      </c>
      <c r="AR975" s="53">
        <v>3.2237395660513202E-3</v>
      </c>
      <c r="AS975" s="53">
        <v>2.2204460492503101E-16</v>
      </c>
      <c r="AT975" s="53">
        <v>4.6463181215784203E-4</v>
      </c>
      <c r="AU975" s="53">
        <v>7.9954427859730906E-3</v>
      </c>
      <c r="AV975" s="53">
        <v>1.10806920703989E-2</v>
      </c>
      <c r="AW975" s="53">
        <v>0.21125480566173899</v>
      </c>
      <c r="AX975" s="53">
        <v>1.2810607462609001E-5</v>
      </c>
      <c r="AY975" s="53">
        <v>6.26175402104127E-2</v>
      </c>
      <c r="AZ975" s="53">
        <v>2.2204460492503101E-16</v>
      </c>
      <c r="BA975" s="53">
        <v>2.2204460492503101E-16</v>
      </c>
      <c r="BB975" s="53">
        <v>9.1793842462802502E-3</v>
      </c>
      <c r="BC975" s="53">
        <v>2.2204460492503101E-16</v>
      </c>
      <c r="BD975" s="53">
        <v>1.7400865558361699E-3</v>
      </c>
      <c r="BE975" s="53">
        <v>1.47626220224611E-8</v>
      </c>
      <c r="BF975" s="53">
        <v>2.2204460492503101E-16</v>
      </c>
      <c r="BG975" s="53">
        <v>2.5545411836162E-4</v>
      </c>
      <c r="BH975" s="53">
        <v>0.238258888362431</v>
      </c>
      <c r="BI975" s="53">
        <v>2.72903721437898E-3</v>
      </c>
      <c r="BJ975" s="53">
        <v>2.39997188330452E-5</v>
      </c>
      <c r="BK975" s="53">
        <v>0.170980197108768</v>
      </c>
      <c r="BL975" s="53">
        <v>1.98462284752769E-13</v>
      </c>
      <c r="BN975" s="5">
        <f t="shared" si="72"/>
        <v>0</v>
      </c>
      <c r="BO975" s="5">
        <f t="shared" si="73"/>
        <v>0</v>
      </c>
      <c r="BQ975" s="5">
        <f t="shared" si="74"/>
        <v>0</v>
      </c>
      <c r="BR975" s="5">
        <f t="shared" si="75"/>
        <v>0</v>
      </c>
    </row>
    <row r="976" spans="1:70" x14ac:dyDescent="0.35">
      <c r="A976">
        <v>975</v>
      </c>
      <c r="B976" t="s">
        <v>2365</v>
      </c>
      <c r="C976">
        <v>6.4</v>
      </c>
      <c r="D976">
        <v>2.8</v>
      </c>
      <c r="E976">
        <v>2.8</v>
      </c>
      <c r="F976">
        <v>2.29</v>
      </c>
      <c r="G976">
        <v>2.29</v>
      </c>
      <c r="H976">
        <v>1</v>
      </c>
      <c r="I976">
        <v>43.75</v>
      </c>
      <c r="K976" t="s">
        <v>2102</v>
      </c>
      <c r="L976">
        <v>2750</v>
      </c>
      <c r="M976" t="s">
        <v>104</v>
      </c>
      <c r="N976" t="s">
        <v>1370</v>
      </c>
      <c r="O976" s="53">
        <v>-1.57929225252929E-16</v>
      </c>
      <c r="P976" s="53">
        <v>6.63333333333302E-3</v>
      </c>
      <c r="Q976" s="53">
        <v>2.16666666666653E-3</v>
      </c>
      <c r="R976" s="53">
        <v>7.2133333333333299E-2</v>
      </c>
      <c r="S976" s="53">
        <v>6.0999999999999999E-2</v>
      </c>
      <c r="T976" s="53">
        <v>0.12883333333333299</v>
      </c>
      <c r="U976" s="53">
        <v>-3.0302149678362897E-17</v>
      </c>
      <c r="V976" s="53">
        <v>0.70283333333333398</v>
      </c>
      <c r="W976" s="53">
        <v>-2.7339241981394501E-17</v>
      </c>
      <c r="X976" s="53">
        <v>2.04999999999999E-2</v>
      </c>
      <c r="Y976" s="53">
        <v>-1.85018667053782E-16</v>
      </c>
      <c r="Z976" s="53">
        <v>-3.0439539777660201E-16</v>
      </c>
      <c r="AA976" s="53">
        <v>-2.9878877150224502E-16</v>
      </c>
      <c r="AB976" s="53">
        <v>2.4999999999999502E-3</v>
      </c>
      <c r="AC976" s="53">
        <v>-4.0571712656145598E-17</v>
      </c>
      <c r="AD976" s="53">
        <v>8.1333333333331002E-3</v>
      </c>
      <c r="AE976" s="53">
        <v>1.0200000000000001E-2</v>
      </c>
      <c r="AF976" s="53">
        <v>-9.3033220016636203E-18</v>
      </c>
      <c r="AG976" s="53">
        <v>-3.2033403707387697E-17</v>
      </c>
      <c r="AH976" s="53">
        <v>3.66666666666653E-3</v>
      </c>
      <c r="AI976" s="53">
        <v>1.61666666666666E-2</v>
      </c>
      <c r="AJ976" s="53">
        <v>-3.0042635046356701E-16</v>
      </c>
      <c r="AK976" s="53">
        <v>1.33333333333299E-3</v>
      </c>
      <c r="AL976" s="53">
        <v>0.934466666666667</v>
      </c>
      <c r="AM976" s="53">
        <v>-2.6126323326991502E-16</v>
      </c>
      <c r="AN976" s="53">
        <v>3.9724088771915203E-6</v>
      </c>
      <c r="AO976" s="53">
        <v>1.4944065217831799E-8</v>
      </c>
      <c r="AP976" s="53">
        <v>6.7387071401071603E-3</v>
      </c>
      <c r="AQ976" s="53">
        <v>0.93865169881833399</v>
      </c>
      <c r="AR976" s="53">
        <v>1.87950285156607E-3</v>
      </c>
      <c r="AS976" s="53">
        <v>2.2204460492503101E-16</v>
      </c>
      <c r="AT976" s="53">
        <v>6.0249075735337697E-4</v>
      </c>
      <c r="AU976" s="53">
        <v>6.6351022813778597E-3</v>
      </c>
      <c r="AV976" s="53">
        <v>7.2629663282995605E-4</v>
      </c>
      <c r="AW976" s="53">
        <v>4.48893117111058E-2</v>
      </c>
      <c r="AX976" s="53">
        <v>5.0829096020676002E-4</v>
      </c>
      <c r="AY976" s="53">
        <v>2.8794783050666801E-2</v>
      </c>
      <c r="AZ976" s="53">
        <v>2.2204460492503101E-16</v>
      </c>
      <c r="BA976" s="53">
        <v>2.2204460492503101E-16</v>
      </c>
      <c r="BB976" s="53">
        <v>2.7668152312373798E-2</v>
      </c>
      <c r="BC976" s="53">
        <v>2.2204460492503101E-16</v>
      </c>
      <c r="BD976" s="53">
        <v>1.00827748039198E-2</v>
      </c>
      <c r="BE976" s="53">
        <v>2.2204460492503101E-16</v>
      </c>
      <c r="BF976" s="53">
        <v>1.25378857832347E-12</v>
      </c>
      <c r="BG976" s="53">
        <v>3.2211154530852602E-4</v>
      </c>
      <c r="BH976" s="53">
        <v>7.7486849949905706E-2</v>
      </c>
      <c r="BI976" s="53">
        <v>1.7347280429323299E-2</v>
      </c>
      <c r="BJ976" s="53">
        <v>1.15978648390596E-5</v>
      </c>
      <c r="BK976" s="53">
        <v>0.45650390460868701</v>
      </c>
      <c r="BL976" s="53">
        <v>6.2640306183812199E-10</v>
      </c>
      <c r="BN976" s="5">
        <f t="shared" si="72"/>
        <v>2</v>
      </c>
      <c r="BO976" s="5">
        <f t="shared" si="73"/>
        <v>1</v>
      </c>
      <c r="BQ976" s="5">
        <f t="shared" si="74"/>
        <v>2</v>
      </c>
      <c r="BR976" s="5">
        <f t="shared" si="75"/>
        <v>1</v>
      </c>
    </row>
    <row r="977" spans="1:70" x14ac:dyDescent="0.35">
      <c r="A977">
        <v>976</v>
      </c>
      <c r="B977" t="s">
        <v>2366</v>
      </c>
      <c r="C977">
        <v>6.7</v>
      </c>
      <c r="D977">
        <v>2.9</v>
      </c>
      <c r="E977">
        <v>2.5</v>
      </c>
      <c r="F977">
        <v>2.31</v>
      </c>
      <c r="G977">
        <v>2.68</v>
      </c>
      <c r="H977">
        <v>1.1599999999999999</v>
      </c>
      <c r="I977">
        <v>43.28</v>
      </c>
      <c r="K977" t="s">
        <v>2102</v>
      </c>
      <c r="L977">
        <v>2750</v>
      </c>
      <c r="M977" t="s">
        <v>104</v>
      </c>
      <c r="N977" t="s">
        <v>1370</v>
      </c>
      <c r="O977" s="53">
        <v>-1.7286172493413699E-16</v>
      </c>
      <c r="P977" s="53">
        <v>-4.7312154194401005E-16</v>
      </c>
      <c r="Q977" s="53">
        <v>2.6666666666665399E-3</v>
      </c>
      <c r="R977" s="53">
        <v>0.32973333333333299</v>
      </c>
      <c r="S977" s="53">
        <v>0.302933333333333</v>
      </c>
      <c r="T977" s="53">
        <v>1.14358974358974E-2</v>
      </c>
      <c r="U977" s="53">
        <v>-2.9275193380584599E-17</v>
      </c>
      <c r="V977" s="53">
        <v>0.192566666666667</v>
      </c>
      <c r="W977" s="53">
        <v>-2.7505775435088299E-17</v>
      </c>
      <c r="X977" s="53">
        <v>-2.3334112420059198E-16</v>
      </c>
      <c r="Y977" s="53">
        <v>-1.93067783982315E-16</v>
      </c>
      <c r="Z977" s="53">
        <v>-3.0431213104975498E-16</v>
      </c>
      <c r="AA977" s="53">
        <v>1.29999999999998E-2</v>
      </c>
      <c r="AB977" s="53">
        <v>1.9999999999999502E-3</v>
      </c>
      <c r="AC977" s="53">
        <v>-3.2009984940461997E-17</v>
      </c>
      <c r="AD977" s="53">
        <v>-2.33132957383475E-16</v>
      </c>
      <c r="AE977" s="53">
        <v>2.4999999999999701E-3</v>
      </c>
      <c r="AF977" s="53">
        <v>-9.31373034251948E-18</v>
      </c>
      <c r="AG977" s="53">
        <v>-3.1977892556156501E-17</v>
      </c>
      <c r="AH977" s="53">
        <v>5.4999999999999103E-3</v>
      </c>
      <c r="AI977" s="53">
        <v>9.9999999999973005E-4</v>
      </c>
      <c r="AJ977" s="53">
        <v>0.189783333333333</v>
      </c>
      <c r="AK977" s="53">
        <v>-3.3734126603235401E-16</v>
      </c>
      <c r="AL977" s="53">
        <v>0.207253968253968</v>
      </c>
      <c r="AM977" s="53">
        <v>-2.5641988532498802E-16</v>
      </c>
      <c r="AN977" s="53">
        <v>1.9902301040078899E-9</v>
      </c>
      <c r="AO977" s="53">
        <v>1.8217070219581599E-7</v>
      </c>
      <c r="AP977" s="53">
        <v>0.36874814893806801</v>
      </c>
      <c r="AQ977" s="53">
        <v>0.35840207943895003</v>
      </c>
      <c r="AR977" s="53">
        <v>8.3790090465537306E-5</v>
      </c>
      <c r="AS977" s="53">
        <v>2.2204460492503101E-16</v>
      </c>
      <c r="AT977" s="53">
        <v>2.6600388011403602E-3</v>
      </c>
      <c r="AU977" s="53">
        <v>6.6902281912476901E-4</v>
      </c>
      <c r="AV977" s="53">
        <v>4.2727124548532798E-4</v>
      </c>
      <c r="AW977" s="53">
        <v>1.6470220511080502E-2</v>
      </c>
      <c r="AX977" s="53">
        <v>1.2704762135468499E-3</v>
      </c>
      <c r="AY977" s="53">
        <v>1.07113713352541E-2</v>
      </c>
      <c r="AZ977" s="53">
        <v>2.2204460492503101E-16</v>
      </c>
      <c r="BA977" s="53">
        <v>2.2204460492503101E-16</v>
      </c>
      <c r="BB977" s="53">
        <v>1.8420711318682201E-2</v>
      </c>
      <c r="BC977" s="53">
        <v>2.2204460492503101E-16</v>
      </c>
      <c r="BD977" s="53">
        <v>3.3755784948391598E-3</v>
      </c>
      <c r="BE977" s="53">
        <v>1.60820393844503E-13</v>
      </c>
      <c r="BF977" s="53">
        <v>2.2204460492503101E-16</v>
      </c>
      <c r="BG977" s="53">
        <v>4.0625912636208803E-3</v>
      </c>
      <c r="BH977" s="53">
        <v>9.1493724939085905E-2</v>
      </c>
      <c r="BI977" s="53">
        <v>0.32112664833579102</v>
      </c>
      <c r="BJ977" s="53">
        <v>1.5761793910335101E-9</v>
      </c>
      <c r="BK977" s="53">
        <v>0.27572366057504499</v>
      </c>
      <c r="BL977" s="53">
        <v>1.1219674586208099E-8</v>
      </c>
      <c r="BN977" s="5">
        <f t="shared" si="72"/>
        <v>0</v>
      </c>
      <c r="BO977" s="5">
        <f t="shared" si="73"/>
        <v>0</v>
      </c>
      <c r="BQ977" s="5">
        <f t="shared" si="74"/>
        <v>0</v>
      </c>
      <c r="BR977" s="5">
        <f t="shared" si="75"/>
        <v>0</v>
      </c>
    </row>
    <row r="978" spans="1:70" x14ac:dyDescent="0.35">
      <c r="A978">
        <v>977</v>
      </c>
      <c r="B978" t="s">
        <v>2367</v>
      </c>
      <c r="C978">
        <v>6.4</v>
      </c>
      <c r="D978">
        <v>3</v>
      </c>
      <c r="E978">
        <v>2.6</v>
      </c>
      <c r="F978">
        <v>2.13</v>
      </c>
      <c r="G978">
        <v>2.46</v>
      </c>
      <c r="H978">
        <v>1.1499999999999999</v>
      </c>
      <c r="I978">
        <v>46.88</v>
      </c>
      <c r="K978" t="s">
        <v>2102</v>
      </c>
      <c r="L978">
        <v>2750</v>
      </c>
      <c r="M978" t="s">
        <v>104</v>
      </c>
      <c r="N978" t="s">
        <v>1370</v>
      </c>
      <c r="O978" s="53">
        <v>-1.70641278884887E-16</v>
      </c>
      <c r="P978" s="53">
        <v>0.146166666666667</v>
      </c>
      <c r="Q978" s="53">
        <v>1.18333333333333E-2</v>
      </c>
      <c r="R978" s="53">
        <v>0.74783333333333302</v>
      </c>
      <c r="S978" s="53">
        <v>3.1999999999998401E-3</v>
      </c>
      <c r="T978" s="53">
        <v>-2.73947531326257E-17</v>
      </c>
      <c r="U978" s="53">
        <v>-2.9854591021560901E-17</v>
      </c>
      <c r="V978" s="53">
        <v>0.13626666666666701</v>
      </c>
      <c r="W978" s="53">
        <v>-2.73947531326257E-17</v>
      </c>
      <c r="X978" s="53">
        <v>1.99999999999999E-2</v>
      </c>
      <c r="Y978" s="53">
        <v>-1.9245716131877099E-16</v>
      </c>
      <c r="Z978" s="53">
        <v>-3.0367375281059601E-16</v>
      </c>
      <c r="AA978" s="53">
        <v>7.4999999999996996E-3</v>
      </c>
      <c r="AB978" s="53">
        <v>-1.11910480882216E-16</v>
      </c>
      <c r="AC978" s="53">
        <v>-3.5768263351165797E-17</v>
      </c>
      <c r="AD978" s="53">
        <v>-2.31203944878189E-16</v>
      </c>
      <c r="AE978" s="53">
        <v>5.93666666666667E-2</v>
      </c>
      <c r="AF978" s="53">
        <v>-9.3015872781876398E-18</v>
      </c>
      <c r="AG978" s="53">
        <v>-3.1996974514392201E-17</v>
      </c>
      <c r="AH978" s="53">
        <v>3.9966666666666699E-2</v>
      </c>
      <c r="AI978" s="53">
        <v>-2.9692914793599798E-16</v>
      </c>
      <c r="AJ978" s="53">
        <v>2.3999999999996702E-3</v>
      </c>
      <c r="AK978" s="53">
        <v>-3.3395508580724699E-16</v>
      </c>
      <c r="AL978" s="53">
        <v>0.15809999999999999</v>
      </c>
      <c r="AM978" s="53">
        <v>-2.6098567751375898E-16</v>
      </c>
      <c r="AN978" s="53">
        <v>3.7186035165045402E-6</v>
      </c>
      <c r="AO978" s="53">
        <v>8.3362585557141599E-5</v>
      </c>
      <c r="AP978" s="53">
        <v>2.65873624351665E-2</v>
      </c>
      <c r="AQ978" s="53">
        <v>1.6773716658302899E-2</v>
      </c>
      <c r="AR978" s="53">
        <v>6.7432416543560404E-4</v>
      </c>
      <c r="AS978" s="53">
        <v>2.2204460492503101E-16</v>
      </c>
      <c r="AT978" s="53">
        <v>7.6715965559918801E-4</v>
      </c>
      <c r="AU978" s="53">
        <v>6.2467538944230502E-3</v>
      </c>
      <c r="AV978" s="53">
        <v>2.4372452905548599E-3</v>
      </c>
      <c r="AW978" s="53">
        <v>0.109827939380024</v>
      </c>
      <c r="AX978" s="53">
        <v>6.8412538922725804E-5</v>
      </c>
      <c r="AY978" s="53">
        <v>3.7635037302111499E-2</v>
      </c>
      <c r="AZ978" s="53">
        <v>2.2204460492503101E-16</v>
      </c>
      <c r="BA978" s="53">
        <v>2.2204460492503101E-16</v>
      </c>
      <c r="BB978" s="53">
        <v>1.0013005591497801E-2</v>
      </c>
      <c r="BC978" s="53">
        <v>2.2204460492503101E-16</v>
      </c>
      <c r="BD978" s="53">
        <v>1.64986107190107E-3</v>
      </c>
      <c r="BE978" s="53">
        <v>1.40682970430396E-9</v>
      </c>
      <c r="BF978" s="53">
        <v>2.2204460492503101E-16</v>
      </c>
      <c r="BG978" s="53">
        <v>1.3965886049805501E-3</v>
      </c>
      <c r="BH978" s="53">
        <v>0.23519219537737099</v>
      </c>
      <c r="BI978" s="53">
        <v>1.89178997192113E-2</v>
      </c>
      <c r="BJ978" s="53">
        <v>8.8379649239862302E-7</v>
      </c>
      <c r="BK978" s="53">
        <v>0.225299299349698</v>
      </c>
      <c r="BL978" s="53">
        <v>1.3711722441167799E-11</v>
      </c>
      <c r="BN978" s="5">
        <f t="shared" si="72"/>
        <v>1</v>
      </c>
      <c r="BO978" s="5">
        <f t="shared" si="73"/>
        <v>0</v>
      </c>
      <c r="BQ978" s="5">
        <f t="shared" si="74"/>
        <v>1</v>
      </c>
      <c r="BR978" s="5">
        <f t="shared" si="75"/>
        <v>0</v>
      </c>
    </row>
    <row r="979" spans="1:70" x14ac:dyDescent="0.35">
      <c r="A979">
        <v>978</v>
      </c>
      <c r="B979" t="s">
        <v>2368</v>
      </c>
      <c r="C979">
        <v>6.3</v>
      </c>
      <c r="D979">
        <v>3</v>
      </c>
      <c r="E979">
        <v>2.6</v>
      </c>
      <c r="F979">
        <v>2.1</v>
      </c>
      <c r="G979">
        <v>2.42</v>
      </c>
      <c r="H979">
        <v>1.1499999999999999</v>
      </c>
      <c r="I979">
        <v>47.62</v>
      </c>
      <c r="K979" t="s">
        <v>2102</v>
      </c>
      <c r="L979">
        <v>2750</v>
      </c>
      <c r="M979" t="s">
        <v>104</v>
      </c>
      <c r="N979" t="s">
        <v>1370</v>
      </c>
      <c r="O979" s="53">
        <v>-1.68309810533174E-16</v>
      </c>
      <c r="P979" s="53">
        <v>6.7233333333333298E-2</v>
      </c>
      <c r="Q979" s="53">
        <v>2.36666666666666E-2</v>
      </c>
      <c r="R979" s="53">
        <v>0.80686666666666695</v>
      </c>
      <c r="S979" s="53">
        <v>1.99999999999984E-3</v>
      </c>
      <c r="T979" s="53">
        <v>-2.7339241981394501E-17</v>
      </c>
      <c r="U979" s="53">
        <v>-2.9951735536215499E-17</v>
      </c>
      <c r="V979" s="53">
        <v>0.12809999999999999</v>
      </c>
      <c r="W979" s="53">
        <v>-2.74225087082414E-17</v>
      </c>
      <c r="X979" s="53">
        <v>3.4999999999998001E-3</v>
      </c>
      <c r="Y979" s="53">
        <v>-1.9279022822615801E-16</v>
      </c>
      <c r="Z979" s="53">
        <v>-3.0367375281059601E-16</v>
      </c>
      <c r="AA979" s="53">
        <v>7.4999999999996996E-3</v>
      </c>
      <c r="AB979" s="53">
        <v>-1.1213252548714101E-16</v>
      </c>
      <c r="AC979" s="53">
        <v>-3.5802957820685302E-17</v>
      </c>
      <c r="AD979" s="53">
        <v>-2.2976065494617601E-16</v>
      </c>
      <c r="AE979" s="53">
        <v>7.7966666666666698E-2</v>
      </c>
      <c r="AF979" s="53">
        <v>-9.3605678763708494E-18</v>
      </c>
      <c r="AG979" s="53">
        <v>-3.1998709237868199E-17</v>
      </c>
      <c r="AH979" s="53">
        <v>3.4466666666666597E-2</v>
      </c>
      <c r="AI979" s="53">
        <v>-2.94680946311132E-16</v>
      </c>
      <c r="AJ979" s="53">
        <v>2.3999999999996702E-3</v>
      </c>
      <c r="AK979" s="53">
        <v>-3.3584246494910999E-16</v>
      </c>
      <c r="AL979" s="53">
        <v>9.4299999999999995E-2</v>
      </c>
      <c r="AM979" s="53">
        <v>-2.6098567751375898E-16</v>
      </c>
      <c r="AN979" s="53">
        <v>1.5643320237174702E-5</v>
      </c>
      <c r="AO979" s="53">
        <v>1.98163052100247E-4</v>
      </c>
      <c r="AP979" s="53">
        <v>1.34279042903974E-2</v>
      </c>
      <c r="AQ979" s="53">
        <v>6.6405385480875299E-3</v>
      </c>
      <c r="AR979" s="53">
        <v>9.0853760703489702E-4</v>
      </c>
      <c r="AS979" s="53">
        <v>2.2204460492503101E-16</v>
      </c>
      <c r="AT979" s="53">
        <v>5.3546442432194795E-4</v>
      </c>
      <c r="AU979" s="53">
        <v>9.6410659017985307E-3</v>
      </c>
      <c r="AV979" s="53">
        <v>2.3104310786405602E-3</v>
      </c>
      <c r="AW979" s="53">
        <v>0.14336148774941401</v>
      </c>
      <c r="AX979" s="53">
        <v>2.21599893272252E-5</v>
      </c>
      <c r="AY979" s="53">
        <v>2.95917946846317E-2</v>
      </c>
      <c r="AZ979" s="53">
        <v>2.2204460492503101E-16</v>
      </c>
      <c r="BA979" s="53">
        <v>2.2204460492503101E-16</v>
      </c>
      <c r="BB979" s="53">
        <v>6.9340007154373899E-3</v>
      </c>
      <c r="BC979" s="53">
        <v>2.2204460492503101E-16</v>
      </c>
      <c r="BD979" s="53">
        <v>1.3112319049034999E-3</v>
      </c>
      <c r="BE979" s="53">
        <v>4.0788491154385804E-9</v>
      </c>
      <c r="BF979" s="53">
        <v>2.2204460492503101E-16</v>
      </c>
      <c r="BG979" s="53">
        <v>1.19024907999218E-3</v>
      </c>
      <c r="BH979" s="53">
        <v>0.265831861993232</v>
      </c>
      <c r="BI979" s="53">
        <v>8.9063593153957E-3</v>
      </c>
      <c r="BJ979" s="53">
        <v>3.0503846747596799E-6</v>
      </c>
      <c r="BK979" s="53">
        <v>0.19903611624898301</v>
      </c>
      <c r="BL979" s="53">
        <v>2.74758492700234E-12</v>
      </c>
      <c r="BN979" s="5">
        <f t="shared" si="72"/>
        <v>1</v>
      </c>
      <c r="BO979" s="5">
        <f t="shared" si="73"/>
        <v>0</v>
      </c>
      <c r="BQ979" s="5">
        <f t="shared" si="74"/>
        <v>1</v>
      </c>
      <c r="BR979" s="5">
        <f t="shared" si="75"/>
        <v>0</v>
      </c>
    </row>
    <row r="980" spans="1:70" x14ac:dyDescent="0.35">
      <c r="A980">
        <v>979</v>
      </c>
      <c r="B980" t="s">
        <v>2369</v>
      </c>
      <c r="C980">
        <v>6.4</v>
      </c>
      <c r="D980">
        <v>3</v>
      </c>
      <c r="E980">
        <v>2.9</v>
      </c>
      <c r="F980">
        <v>2.13</v>
      </c>
      <c r="G980">
        <v>2.21</v>
      </c>
      <c r="H980">
        <v>1.03</v>
      </c>
      <c r="I980">
        <v>46.88</v>
      </c>
      <c r="K980" t="s">
        <v>2102</v>
      </c>
      <c r="L980">
        <v>2750</v>
      </c>
      <c r="M980" t="s">
        <v>104</v>
      </c>
      <c r="N980" t="s">
        <v>1370</v>
      </c>
      <c r="O980" s="53">
        <v>6.6666666666665899E-3</v>
      </c>
      <c r="P980" s="53">
        <v>4.5366666666666597E-2</v>
      </c>
      <c r="Q980" s="53">
        <v>9.9999999999984303E-4</v>
      </c>
      <c r="R980" s="53">
        <v>0.55121038961039004</v>
      </c>
      <c r="S980" s="53">
        <v>1.1999999999998401E-3</v>
      </c>
      <c r="T980" s="53">
        <v>-2.7339241981394501E-17</v>
      </c>
      <c r="U980" s="53">
        <v>-3.17228882051879E-17</v>
      </c>
      <c r="V980" s="53">
        <v>0.37406666666666699</v>
      </c>
      <c r="W980" s="53">
        <v>-2.75890421619351E-17</v>
      </c>
      <c r="X980" s="53">
        <v>2.2399999999999899E-2</v>
      </c>
      <c r="Y980" s="53">
        <v>-1.84408044390239E-16</v>
      </c>
      <c r="Z980" s="53">
        <v>-3.0392355299113698E-16</v>
      </c>
      <c r="AA980" s="53">
        <v>-3.0980773502165E-16</v>
      </c>
      <c r="AB980" s="53">
        <v>5.1999999999999104E-3</v>
      </c>
      <c r="AC980" s="53">
        <v>-4.0731307215935401E-17</v>
      </c>
      <c r="AD980" s="53">
        <v>6.6666666666642498E-4</v>
      </c>
      <c r="AE980" s="53">
        <v>5.3400000000000003E-2</v>
      </c>
      <c r="AF980" s="53">
        <v>4.9999999999999697E-4</v>
      </c>
      <c r="AG980" s="53">
        <v>-3.2024730090007802E-17</v>
      </c>
      <c r="AH980" s="53">
        <v>5.6300000000000003E-2</v>
      </c>
      <c r="AI980" s="53">
        <v>-2.9473645746236298E-16</v>
      </c>
      <c r="AJ980" s="53">
        <v>3.9999999999961502E-4</v>
      </c>
      <c r="AK980" s="53">
        <v>-3.3409386368532501E-16</v>
      </c>
      <c r="AL980" s="53">
        <v>0.18540000000000001</v>
      </c>
      <c r="AM980" s="53">
        <v>-2.6090241078691199E-16</v>
      </c>
      <c r="AN980" s="53">
        <v>6.9987180364648001E-5</v>
      </c>
      <c r="AO980" s="53">
        <v>6.9342507783434801E-6</v>
      </c>
      <c r="AP980" s="53">
        <v>4.7835619004270899E-4</v>
      </c>
      <c r="AQ980" s="53">
        <v>0.15689280092532101</v>
      </c>
      <c r="AR980" s="53">
        <v>4.7612925274382496E-3</v>
      </c>
      <c r="AS980" s="53">
        <v>2.2204460492503101E-16</v>
      </c>
      <c r="AT980" s="53">
        <v>5.1934466900138395E-4</v>
      </c>
      <c r="AU980" s="53">
        <v>1.16085594782891E-2</v>
      </c>
      <c r="AV980" s="53">
        <v>5.81643157245758E-3</v>
      </c>
      <c r="AW980" s="53">
        <v>0.12918229912766099</v>
      </c>
      <c r="AX980" s="53">
        <v>1.12786715295722E-4</v>
      </c>
      <c r="AY980" s="53">
        <v>6.67653114698884E-2</v>
      </c>
      <c r="AZ980" s="53">
        <v>2.2204460492503101E-16</v>
      </c>
      <c r="BA980" s="53">
        <v>2.2204460492503101E-16</v>
      </c>
      <c r="BB980" s="53">
        <v>1.43280579598107E-2</v>
      </c>
      <c r="BC980" s="53">
        <v>2.2204460492503101E-16</v>
      </c>
      <c r="BD980" s="53">
        <v>5.79130187264778E-3</v>
      </c>
      <c r="BE980" s="53">
        <v>1.6866493573154499E-10</v>
      </c>
      <c r="BF980" s="53">
        <v>2.2204460492503101E-16</v>
      </c>
      <c r="BG980" s="53">
        <v>9.0215808224002999E-5</v>
      </c>
      <c r="BH980" s="53">
        <v>0.13312848810012101</v>
      </c>
      <c r="BI980" s="53">
        <v>2.2436679711733899E-3</v>
      </c>
      <c r="BJ980" s="53">
        <v>6.7303228934989295E-5</v>
      </c>
      <c r="BK980" s="53">
        <v>0.26635328184465301</v>
      </c>
      <c r="BL980" s="53">
        <v>1.9208313724932699E-12</v>
      </c>
      <c r="BN980" s="5">
        <f t="shared" si="72"/>
        <v>0</v>
      </c>
      <c r="BO980" s="5">
        <f t="shared" si="73"/>
        <v>0</v>
      </c>
      <c r="BQ980" s="5">
        <f t="shared" si="74"/>
        <v>1</v>
      </c>
      <c r="BR980" s="5">
        <f t="shared" si="75"/>
        <v>0</v>
      </c>
    </row>
    <row r="981" spans="1:70" x14ac:dyDescent="0.35">
      <c r="A981">
        <v>980</v>
      </c>
      <c r="B981" t="s">
        <v>2370</v>
      </c>
      <c r="C981">
        <v>6.5</v>
      </c>
      <c r="D981">
        <v>2.8</v>
      </c>
      <c r="E981">
        <v>2.4</v>
      </c>
      <c r="F981">
        <v>2.3199999999999998</v>
      </c>
      <c r="G981">
        <v>2.71</v>
      </c>
      <c r="H981">
        <v>1.17</v>
      </c>
      <c r="I981">
        <v>43.08</v>
      </c>
      <c r="K981" t="s">
        <v>2102</v>
      </c>
      <c r="L981">
        <v>2750</v>
      </c>
      <c r="M981" t="s">
        <v>104</v>
      </c>
      <c r="N981" t="s">
        <v>1370</v>
      </c>
      <c r="O981" s="53">
        <v>-1.72972747236599E-16</v>
      </c>
      <c r="P981" s="53">
        <v>3.4999999999995399E-3</v>
      </c>
      <c r="Q981" s="53">
        <v>1.9999999999998799E-3</v>
      </c>
      <c r="R981" s="53">
        <v>0.19700000000000001</v>
      </c>
      <c r="S981" s="53">
        <v>0.33406666666666701</v>
      </c>
      <c r="T981" s="53">
        <v>1.1035897435897399E-2</v>
      </c>
      <c r="U981" s="53">
        <v>-2.9119068267746699E-17</v>
      </c>
      <c r="V981" s="53">
        <v>0.31833333333333302</v>
      </c>
      <c r="W981" s="53">
        <v>-2.75890421619351E-17</v>
      </c>
      <c r="X981" s="53">
        <v>-2.3189783426857998E-16</v>
      </c>
      <c r="Y981" s="53">
        <v>-1.93067783982315E-16</v>
      </c>
      <c r="Z981" s="53">
        <v>-3.04062330869215E-16</v>
      </c>
      <c r="AA981" s="53">
        <v>1.64999999999999E-2</v>
      </c>
      <c r="AB981" s="53">
        <v>1.24333333333333E-2</v>
      </c>
      <c r="AC981" s="53">
        <v>-3.1524262367188501E-17</v>
      </c>
      <c r="AD981" s="53">
        <v>-2.31578645149E-16</v>
      </c>
      <c r="AE981" s="53">
        <v>3.9999999999999602E-3</v>
      </c>
      <c r="AF981" s="53">
        <v>-9.28770949037983E-18</v>
      </c>
      <c r="AG981" s="53">
        <v>-3.1948402257064902E-17</v>
      </c>
      <c r="AH981" s="53">
        <v>3.16666666666653E-3</v>
      </c>
      <c r="AI981" s="53">
        <v>5.6899999999999999E-2</v>
      </c>
      <c r="AJ981" s="53">
        <v>0.24133333333333301</v>
      </c>
      <c r="AK981" s="53">
        <v>-3.3065217230898701E-16</v>
      </c>
      <c r="AL981" s="53">
        <v>9.8242857142857104E-2</v>
      </c>
      <c r="AM981" s="53">
        <v>-2.3868407250660101E-16</v>
      </c>
      <c r="AN981" s="53">
        <v>1.81611963429744E-9</v>
      </c>
      <c r="AO981" s="53">
        <v>4.4758161555650602E-7</v>
      </c>
      <c r="AP981" s="53">
        <v>0.50724663600040398</v>
      </c>
      <c r="AQ981" s="53">
        <v>0.61652753233077295</v>
      </c>
      <c r="AR981" s="53">
        <v>3.9050625958552299E-5</v>
      </c>
      <c r="AS981" s="53">
        <v>2.2204460492503101E-16</v>
      </c>
      <c r="AT981" s="53">
        <v>1.5120356618026399E-3</v>
      </c>
      <c r="AU981" s="53">
        <v>1.03496418922082E-3</v>
      </c>
      <c r="AV981" s="53">
        <v>1.2056540672411499E-4</v>
      </c>
      <c r="AW981" s="53">
        <v>1.2642505477871799E-2</v>
      </c>
      <c r="AX981" s="53">
        <v>4.45774795774163E-4</v>
      </c>
      <c r="AY981" s="53">
        <v>7.21608508796176E-3</v>
      </c>
      <c r="AZ981" s="53">
        <v>2.2204460492503101E-16</v>
      </c>
      <c r="BA981" s="53">
        <v>2.2204460492503101E-16</v>
      </c>
      <c r="BB981" s="53">
        <v>1.54678229819543E-2</v>
      </c>
      <c r="BC981" s="53">
        <v>2.2204460492503101E-16</v>
      </c>
      <c r="BD981" s="53">
        <v>2.9038049148631599E-3</v>
      </c>
      <c r="BE981" s="53">
        <v>1.2488635008188901E-13</v>
      </c>
      <c r="BF981" s="53">
        <v>2.2204460492503101E-16</v>
      </c>
      <c r="BG981" s="53">
        <v>4.6288214759663696E-3</v>
      </c>
      <c r="BH981" s="53">
        <v>0.10578689739133899</v>
      </c>
      <c r="BI981" s="53">
        <v>0.44033880725386498</v>
      </c>
      <c r="BJ981" s="53">
        <v>1.8969111638338701E-9</v>
      </c>
      <c r="BK981" s="53">
        <v>0.30118025587846098</v>
      </c>
      <c r="BL981" s="53">
        <v>1.07231068404754E-8</v>
      </c>
      <c r="BN981" s="5">
        <f t="shared" si="72"/>
        <v>0</v>
      </c>
      <c r="BO981" s="5">
        <f t="shared" si="73"/>
        <v>0</v>
      </c>
      <c r="BQ981" s="5">
        <f t="shared" si="74"/>
        <v>0</v>
      </c>
      <c r="BR981" s="5">
        <f t="shared" si="75"/>
        <v>2</v>
      </c>
    </row>
    <row r="982" spans="1:70" x14ac:dyDescent="0.35">
      <c r="A982">
        <v>981</v>
      </c>
      <c r="B982" t="s">
        <v>2371</v>
      </c>
      <c r="C982">
        <v>6.7</v>
      </c>
      <c r="D982">
        <v>2.9</v>
      </c>
      <c r="E982">
        <v>2.8</v>
      </c>
      <c r="F982">
        <v>2.31</v>
      </c>
      <c r="G982">
        <v>2.39</v>
      </c>
      <c r="H982">
        <v>1.04</v>
      </c>
      <c r="I982">
        <v>43.28</v>
      </c>
      <c r="K982" t="s">
        <v>2102</v>
      </c>
      <c r="L982">
        <v>2750</v>
      </c>
      <c r="M982" t="s">
        <v>104</v>
      </c>
      <c r="N982" t="s">
        <v>1370</v>
      </c>
      <c r="O982" s="53">
        <v>-1.5981660439479099E-16</v>
      </c>
      <c r="P982" s="53">
        <v>1.6733333333333E-2</v>
      </c>
      <c r="Q982" s="53">
        <v>3.49999999999986E-3</v>
      </c>
      <c r="R982" s="53">
        <v>6.9485714285714303E-2</v>
      </c>
      <c r="S982" s="53">
        <v>8.4233333333333299E-2</v>
      </c>
      <c r="T982" s="53">
        <v>1.89999999999998E-3</v>
      </c>
      <c r="U982" s="53">
        <v>-3.0510316495480097E-17</v>
      </c>
      <c r="V982" s="53">
        <v>0.58196666666666697</v>
      </c>
      <c r="W982" s="53">
        <v>-2.74225087082414E-17</v>
      </c>
      <c r="X982" s="53">
        <v>-2.2740143101884802E-16</v>
      </c>
      <c r="Y982" s="53">
        <v>-1.8551826741486401E-16</v>
      </c>
      <c r="Z982" s="53">
        <v>-3.0431213104975498E-16</v>
      </c>
      <c r="AA982" s="53">
        <v>-2.9873326035101399E-16</v>
      </c>
      <c r="AB982" s="53">
        <v>9.999999999999521E-4</v>
      </c>
      <c r="AC982" s="53">
        <v>-4.0936871947838703E-17</v>
      </c>
      <c r="AD982" s="53">
        <v>-2.41681674673089E-16</v>
      </c>
      <c r="AE982" s="53">
        <v>3.9999999999996001E-4</v>
      </c>
      <c r="AF982" s="53">
        <v>-9.3015872781876398E-18</v>
      </c>
      <c r="AG982" s="53">
        <v>-3.2033403707387697E-17</v>
      </c>
      <c r="AH982" s="53">
        <v>-1.2456702336294299E-16</v>
      </c>
      <c r="AI982" s="53">
        <v>-2.7630675525358598E-16</v>
      </c>
      <c r="AJ982" s="53">
        <v>6.5999999999997597E-3</v>
      </c>
      <c r="AK982" s="53">
        <v>-3.3703595470058201E-16</v>
      </c>
      <c r="AL982" s="53">
        <v>0.97543333333333304</v>
      </c>
      <c r="AM982" s="53">
        <v>-2.6090241078691199E-16</v>
      </c>
      <c r="AN982" s="53">
        <v>2.9944401955962298E-7</v>
      </c>
      <c r="AO982" s="53">
        <v>6.8826061842994003E-9</v>
      </c>
      <c r="AP982" s="53">
        <v>2.5096227153437501E-2</v>
      </c>
      <c r="AQ982" s="53">
        <v>0.88146535890772604</v>
      </c>
      <c r="AR982" s="53">
        <v>1.5434478283821299E-3</v>
      </c>
      <c r="AS982" s="53">
        <v>2.2204460492503101E-16</v>
      </c>
      <c r="AT982" s="53">
        <v>1.28070503737752E-3</v>
      </c>
      <c r="AU982" s="53">
        <v>1.3374317849513199E-3</v>
      </c>
      <c r="AV982" s="53">
        <v>1.7596678374789199E-3</v>
      </c>
      <c r="AW982" s="53">
        <v>4.0172485911280899E-2</v>
      </c>
      <c r="AX982" s="53">
        <v>9.2598138394662404E-4</v>
      </c>
      <c r="AY982" s="53">
        <v>3.54597302571594E-2</v>
      </c>
      <c r="AZ982" s="53">
        <v>2.2204460492503101E-16</v>
      </c>
      <c r="BA982" s="53">
        <v>2.2204460492503101E-16</v>
      </c>
      <c r="BB982" s="53">
        <v>5.0730771403509102E-2</v>
      </c>
      <c r="BC982" s="53">
        <v>2.2204460492503101E-16</v>
      </c>
      <c r="BD982" s="53">
        <v>7.6989030031294203E-3</v>
      </c>
      <c r="BE982" s="53">
        <v>2.2204460492503101E-16</v>
      </c>
      <c r="BF982" s="53">
        <v>2.2018961508934999E-13</v>
      </c>
      <c r="BG982" s="53">
        <v>8.05304275197095E-4</v>
      </c>
      <c r="BH982" s="53">
        <v>7.8211053803152797E-2</v>
      </c>
      <c r="BI982" s="53">
        <v>5.8177781068300301E-2</v>
      </c>
      <c r="BJ982" s="53">
        <v>5.3251898716342499E-7</v>
      </c>
      <c r="BK982" s="53">
        <v>0.414038146884665</v>
      </c>
      <c r="BL982" s="53">
        <v>2.55946320523525E-9</v>
      </c>
      <c r="BN982" s="5">
        <f t="shared" si="72"/>
        <v>1</v>
      </c>
      <c r="BO982" s="5">
        <f t="shared" si="73"/>
        <v>1</v>
      </c>
      <c r="BQ982" s="5">
        <f t="shared" si="74"/>
        <v>2</v>
      </c>
      <c r="BR982" s="5">
        <f t="shared" si="75"/>
        <v>1</v>
      </c>
    </row>
    <row r="983" spans="1:70" x14ac:dyDescent="0.35">
      <c r="A983">
        <v>982</v>
      </c>
      <c r="B983" t="s">
        <v>2372</v>
      </c>
      <c r="C983">
        <v>6.8</v>
      </c>
      <c r="D983">
        <v>3.2</v>
      </c>
      <c r="E983">
        <v>2.5</v>
      </c>
      <c r="F983">
        <v>2.13</v>
      </c>
      <c r="G983">
        <v>2.72</v>
      </c>
      <c r="H983">
        <v>1.28</v>
      </c>
      <c r="I983">
        <v>47.06</v>
      </c>
      <c r="K983" t="s">
        <v>2102</v>
      </c>
      <c r="L983">
        <v>2750</v>
      </c>
      <c r="M983" t="s">
        <v>104</v>
      </c>
      <c r="N983" t="s">
        <v>1370</v>
      </c>
      <c r="O983" s="53">
        <v>-1.68864922045486E-16</v>
      </c>
      <c r="P983" s="53">
        <v>0.10150000000000001</v>
      </c>
      <c r="Q983" s="53">
        <v>5.1999999999999304E-3</v>
      </c>
      <c r="R983" s="53">
        <v>0.22463333333333299</v>
      </c>
      <c r="S983" s="53">
        <v>0.24376666666666699</v>
      </c>
      <c r="T983" s="53">
        <v>7.8444444444444403E-3</v>
      </c>
      <c r="U983" s="53">
        <v>-3.0128677330765202E-17</v>
      </c>
      <c r="V983" s="53">
        <v>0.109333333333333</v>
      </c>
      <c r="W983" s="53">
        <v>-2.7505775435088299E-17</v>
      </c>
      <c r="X983" s="53">
        <v>4.9999999999977395E-4</v>
      </c>
      <c r="Y983" s="53">
        <v>-1.9056978217690801E-16</v>
      </c>
      <c r="Z983" s="53">
        <v>-2.9856672689732002E-16</v>
      </c>
      <c r="AA983" s="53">
        <v>7.4999999999996901E-3</v>
      </c>
      <c r="AB983" s="53">
        <v>1.1666666666665701E-3</v>
      </c>
      <c r="AC983" s="53">
        <v>-3.1739368078209697E-17</v>
      </c>
      <c r="AD983" s="53">
        <v>1.99999999999984E-3</v>
      </c>
      <c r="AE983" s="53">
        <v>2.52E-2</v>
      </c>
      <c r="AF983" s="53">
        <v>-9.1315843775419099E-18</v>
      </c>
      <c r="AG983" s="53">
        <v>-3.2000443961344202E-17</v>
      </c>
      <c r="AH983" s="53">
        <v>8.0299999999999996E-2</v>
      </c>
      <c r="AI983" s="53">
        <v>1.7466666666666599E-2</v>
      </c>
      <c r="AJ983" s="53">
        <v>0.31286666666666701</v>
      </c>
      <c r="AK983" s="53">
        <v>-3.31262794972531E-16</v>
      </c>
      <c r="AL983" s="53">
        <v>0.10123333333333299</v>
      </c>
      <c r="AM983" s="53">
        <v>-2.5641988532498802E-16</v>
      </c>
      <c r="AN983" s="53">
        <v>2.5548271330045099E-8</v>
      </c>
      <c r="AO983" s="53">
        <v>3.4332969203664199E-4</v>
      </c>
      <c r="AP983" s="53">
        <v>0.21377711778221101</v>
      </c>
      <c r="AQ983" s="53">
        <v>3.5435551540407501E-3</v>
      </c>
      <c r="AR983" s="53">
        <v>1.0385693813754E-4</v>
      </c>
      <c r="AS983" s="53">
        <v>2.2204460492503101E-16</v>
      </c>
      <c r="AT983" s="53">
        <v>1.9152724277982001E-3</v>
      </c>
      <c r="AU983" s="53">
        <v>2.9231797445747299E-4</v>
      </c>
      <c r="AV983" s="53">
        <v>9.5180824587836003E-3</v>
      </c>
      <c r="AW983" s="53">
        <v>7.6767649208346306E-2</v>
      </c>
      <c r="AX983" s="53">
        <v>1.6749149782173001E-5</v>
      </c>
      <c r="AY983" s="53">
        <v>3.7070817854156397E-2</v>
      </c>
      <c r="AZ983" s="53">
        <v>2.2204460492503101E-16</v>
      </c>
      <c r="BA983" s="53">
        <v>2.2204460492503101E-16</v>
      </c>
      <c r="BB983" s="53">
        <v>1.21644866485911E-2</v>
      </c>
      <c r="BC983" s="53">
        <v>2.2204460492503101E-16</v>
      </c>
      <c r="BD983" s="53">
        <v>4.4685830434451E-4</v>
      </c>
      <c r="BE983" s="53">
        <v>9.3782404474061496E-9</v>
      </c>
      <c r="BF983" s="53">
        <v>2.2204460492503101E-16</v>
      </c>
      <c r="BG983" s="53">
        <v>6.0169498804710803E-3</v>
      </c>
      <c r="BH983" s="53">
        <v>0.27218757652091302</v>
      </c>
      <c r="BI983" s="53">
        <v>0.25023837312571801</v>
      </c>
      <c r="BJ983" s="53">
        <v>1.5195454880707801E-9</v>
      </c>
      <c r="BK983" s="53">
        <v>0.10773152159822801</v>
      </c>
      <c r="BL983" s="53">
        <v>1.3728796874868E-11</v>
      </c>
      <c r="BN983" s="5">
        <f t="shared" si="72"/>
        <v>0</v>
      </c>
      <c r="BO983" s="5">
        <f t="shared" si="73"/>
        <v>0</v>
      </c>
      <c r="BQ983" s="5">
        <f t="shared" si="74"/>
        <v>0</v>
      </c>
      <c r="BR983" s="5">
        <f t="shared" si="75"/>
        <v>0</v>
      </c>
    </row>
    <row r="984" spans="1:70" x14ac:dyDescent="0.35">
      <c r="A984">
        <v>983</v>
      </c>
      <c r="B984" t="s">
        <v>2373</v>
      </c>
      <c r="C984">
        <v>6.4</v>
      </c>
      <c r="D984">
        <v>3.2</v>
      </c>
      <c r="E984">
        <v>2.4</v>
      </c>
      <c r="F984">
        <v>2</v>
      </c>
      <c r="G984">
        <v>2.67</v>
      </c>
      <c r="H984">
        <v>1.33</v>
      </c>
      <c r="I984">
        <v>50</v>
      </c>
      <c r="K984" t="s">
        <v>2102</v>
      </c>
      <c r="L984">
        <v>2750</v>
      </c>
      <c r="M984" t="s">
        <v>104</v>
      </c>
      <c r="N984" t="s">
        <v>1370</v>
      </c>
      <c r="O984" s="53">
        <v>-1.6697754290362399E-16</v>
      </c>
      <c r="P984" s="53">
        <v>0.17769333333333301</v>
      </c>
      <c r="Q984" s="53">
        <v>9.8100000000000007E-2</v>
      </c>
      <c r="R984" s="53">
        <v>0.62233333333333296</v>
      </c>
      <c r="S984" s="53">
        <v>7.8066666666666604E-2</v>
      </c>
      <c r="T984" s="53">
        <v>5.9444444444444397E-3</v>
      </c>
      <c r="U984" s="53">
        <v>-3.0061023115202097E-17</v>
      </c>
      <c r="V984" s="53">
        <v>0.115033333333333</v>
      </c>
      <c r="W984" s="53">
        <v>-2.7144952952085102E-17</v>
      </c>
      <c r="X984" s="53">
        <v>2.2399999999999899E-2</v>
      </c>
      <c r="Y984" s="53">
        <v>-1.8846035843012E-16</v>
      </c>
      <c r="Z984" s="53">
        <v>-2.9570790260891E-16</v>
      </c>
      <c r="AA984" s="53">
        <v>9.9999999999973092E-4</v>
      </c>
      <c r="AB984" s="53">
        <v>6.6666666666656603E-4</v>
      </c>
      <c r="AC984" s="53">
        <v>-3.1343851125686902E-17</v>
      </c>
      <c r="AD984" s="53">
        <v>-1.63868918434673E-16</v>
      </c>
      <c r="AE984" s="53">
        <v>4.7366666666666703E-2</v>
      </c>
      <c r="AF984" s="53">
        <v>-9.3015872781876398E-18</v>
      </c>
      <c r="AG984" s="53">
        <v>-3.1943198086636898E-17</v>
      </c>
      <c r="AH984" s="53">
        <v>7.1999999999999995E-2</v>
      </c>
      <c r="AI984" s="53">
        <v>1.59999999999999E-2</v>
      </c>
      <c r="AJ984" s="53">
        <v>0.19006666666666699</v>
      </c>
      <c r="AK984" s="53">
        <v>-3.2687741402526199E-16</v>
      </c>
      <c r="AL984" s="53">
        <v>2.5366666666666499E-2</v>
      </c>
      <c r="AM984" s="53">
        <v>-2.3794854975278698E-16</v>
      </c>
      <c r="AN984" s="53">
        <v>1.0306377265239699E-6</v>
      </c>
      <c r="AO984" s="53">
        <v>0.11673047887940401</v>
      </c>
      <c r="AP984" s="53">
        <v>5.1293587482786403E-2</v>
      </c>
      <c r="AQ984" s="53">
        <v>8.7922895575466098E-5</v>
      </c>
      <c r="AR984" s="53">
        <v>1.14744327173224E-4</v>
      </c>
      <c r="AS984" s="53">
        <v>2.2204460492503101E-16</v>
      </c>
      <c r="AT984" s="53">
        <v>4.4127041976565898E-4</v>
      </c>
      <c r="AU984" s="53">
        <v>9.5714173658428196E-4</v>
      </c>
      <c r="AV984" s="53">
        <v>5.1525555499541799E-3</v>
      </c>
      <c r="AW984" s="53">
        <v>0.17230423223999</v>
      </c>
      <c r="AX984" s="53">
        <v>1.03957061531172E-7</v>
      </c>
      <c r="AY984" s="53">
        <v>1.5633369864572699E-2</v>
      </c>
      <c r="AZ984" s="53">
        <v>2.2204460492503101E-16</v>
      </c>
      <c r="BA984" s="53">
        <v>2.2204460492503101E-16</v>
      </c>
      <c r="BB984" s="53">
        <v>3.4596634920998001E-3</v>
      </c>
      <c r="BC984" s="53">
        <v>2.2204460492503101E-16</v>
      </c>
      <c r="BD984" s="53">
        <v>1.2555221868051599E-4</v>
      </c>
      <c r="BE984" s="53">
        <v>9.8236844319775603E-6</v>
      </c>
      <c r="BF984" s="53">
        <v>2.2204460492503101E-16</v>
      </c>
      <c r="BG984" s="53">
        <v>4.5028288615646698E-3</v>
      </c>
      <c r="BH984" s="53">
        <v>0.49401179760347103</v>
      </c>
      <c r="BI984" s="53">
        <v>5.6720435641052801E-2</v>
      </c>
      <c r="BJ984" s="53">
        <v>2.43467586957714E-8</v>
      </c>
      <c r="BK984" s="53">
        <v>5.32518009224483E-2</v>
      </c>
      <c r="BL984" s="53">
        <v>2.2204460492503101E-16</v>
      </c>
      <c r="BN984" s="5">
        <f t="shared" si="72"/>
        <v>0</v>
      </c>
      <c r="BO984" s="5">
        <f t="shared" si="73"/>
        <v>0</v>
      </c>
      <c r="BQ984" s="5">
        <f t="shared" si="74"/>
        <v>1</v>
      </c>
      <c r="BR984" s="5">
        <f t="shared" si="75"/>
        <v>0</v>
      </c>
    </row>
    <row r="985" spans="1:70" x14ac:dyDescent="0.35">
      <c r="A985">
        <v>984</v>
      </c>
      <c r="B985" t="s">
        <v>2374</v>
      </c>
      <c r="C985">
        <v>6.6</v>
      </c>
      <c r="D985">
        <v>3</v>
      </c>
      <c r="E985">
        <v>2.4</v>
      </c>
      <c r="F985">
        <v>2.2000000000000002</v>
      </c>
      <c r="G985">
        <v>2.75</v>
      </c>
      <c r="H985">
        <v>1.25</v>
      </c>
      <c r="I985">
        <v>45.45</v>
      </c>
      <c r="K985" t="s">
        <v>2102</v>
      </c>
      <c r="L985">
        <v>2750</v>
      </c>
      <c r="M985" t="s">
        <v>104</v>
      </c>
      <c r="N985" t="s">
        <v>1370</v>
      </c>
      <c r="O985" s="53">
        <v>-1.72584169177981E-16</v>
      </c>
      <c r="P985" s="53">
        <v>5.70333333333332E-2</v>
      </c>
      <c r="Q985" s="53">
        <v>-1.1823875212257899E-16</v>
      </c>
      <c r="R985" s="53">
        <v>0.31069999999999998</v>
      </c>
      <c r="S985" s="53">
        <v>0.375466666666667</v>
      </c>
      <c r="T985" s="53">
        <v>1.42444444444444E-2</v>
      </c>
      <c r="U985" s="53">
        <v>-2.9577035265404599E-17</v>
      </c>
      <c r="V985" s="53">
        <v>0.12303333333333299</v>
      </c>
      <c r="W985" s="53">
        <v>-2.72837308301632E-17</v>
      </c>
      <c r="X985" s="53">
        <v>-2.3178681196611698E-16</v>
      </c>
      <c r="Y985" s="53">
        <v>-1.9173551635276499E-16</v>
      </c>
      <c r="Z985" s="53">
        <v>-3.0334068590320801E-16</v>
      </c>
      <c r="AA985" s="53">
        <v>3.6499999999999998E-2</v>
      </c>
      <c r="AB985" s="53">
        <v>4.26666666666664E-3</v>
      </c>
      <c r="AC985" s="53">
        <v>-3.1643090925292901E-17</v>
      </c>
      <c r="AD985" s="53">
        <v>9.2999999999998396E-3</v>
      </c>
      <c r="AE985" s="53">
        <v>4.7999999999999501E-3</v>
      </c>
      <c r="AF985" s="53">
        <v>4.0000000000000001E-3</v>
      </c>
      <c r="AG985" s="53">
        <v>-3.17714604625152E-17</v>
      </c>
      <c r="AH985" s="53">
        <v>7.9566666666666605E-2</v>
      </c>
      <c r="AI985" s="53">
        <v>7.9999999999997295E-3</v>
      </c>
      <c r="AJ985" s="53">
        <v>0.27160000000000001</v>
      </c>
      <c r="AK985" s="53">
        <v>-3.2701619190334001E-16</v>
      </c>
      <c r="AL985" s="53">
        <v>0.23412619047619099</v>
      </c>
      <c r="AM985" s="53">
        <v>-2.3871182808221598E-16</v>
      </c>
      <c r="AN985" s="53">
        <v>4.7358370562830203E-9</v>
      </c>
      <c r="AO985" s="53">
        <v>9.8565163348342396E-5</v>
      </c>
      <c r="AP985" s="53">
        <v>0.40605952975374998</v>
      </c>
      <c r="AQ985" s="53">
        <v>4.35644160966163E-2</v>
      </c>
      <c r="AR985" s="53">
        <v>4.4375476505392999E-5</v>
      </c>
      <c r="AS985" s="53">
        <v>2.2204460492503101E-16</v>
      </c>
      <c r="AT985" s="53">
        <v>1.4079838460333699E-3</v>
      </c>
      <c r="AU985" s="53">
        <v>5.4265286076420798E-4</v>
      </c>
      <c r="AV985" s="53">
        <v>8.5503129637682002E-4</v>
      </c>
      <c r="AW985" s="53">
        <v>3.2190158727283501E-2</v>
      </c>
      <c r="AX985" s="53">
        <v>4.2868371211858097E-5</v>
      </c>
      <c r="AY985" s="53">
        <v>1.7123348933897699E-2</v>
      </c>
      <c r="AZ985" s="53">
        <v>2.2204460492503101E-16</v>
      </c>
      <c r="BA985" s="53">
        <v>2.2204460492503101E-16</v>
      </c>
      <c r="BB985" s="53">
        <v>1.3872984147465999E-2</v>
      </c>
      <c r="BC985" s="53">
        <v>2.2204460492503101E-16</v>
      </c>
      <c r="BD985" s="53">
        <v>8.9278072300327295E-4</v>
      </c>
      <c r="BE985" s="53">
        <v>4.1385678309245699E-10</v>
      </c>
      <c r="BF985" s="53">
        <v>2.2204460492503101E-16</v>
      </c>
      <c r="BG985" s="53">
        <v>5.55247988829003E-3</v>
      </c>
      <c r="BH985" s="53">
        <v>0.21835971666444101</v>
      </c>
      <c r="BI985" s="53">
        <v>0.40752955231300902</v>
      </c>
      <c r="BJ985" s="53">
        <v>1.0326711621205599E-9</v>
      </c>
      <c r="BK985" s="53">
        <v>0.16825556197526301</v>
      </c>
      <c r="BL985" s="53">
        <v>1.7227434417611199E-10</v>
      </c>
      <c r="BN985" s="5">
        <f t="shared" si="72"/>
        <v>0</v>
      </c>
      <c r="BO985" s="5">
        <f t="shared" si="73"/>
        <v>0</v>
      </c>
      <c r="BQ985" s="5">
        <f t="shared" si="74"/>
        <v>0</v>
      </c>
      <c r="BR985" s="5">
        <f t="shared" si="75"/>
        <v>0</v>
      </c>
    </row>
    <row r="986" spans="1:70" x14ac:dyDescent="0.35">
      <c r="A986">
        <v>985</v>
      </c>
      <c r="B986" t="s">
        <v>2375</v>
      </c>
      <c r="C986">
        <v>6.5</v>
      </c>
      <c r="D986">
        <v>2.8</v>
      </c>
      <c r="E986">
        <v>2.2000000000000002</v>
      </c>
      <c r="F986">
        <v>2.3199999999999998</v>
      </c>
      <c r="G986">
        <v>2.95</v>
      </c>
      <c r="H986">
        <v>1.27</v>
      </c>
      <c r="I986">
        <v>43.08</v>
      </c>
      <c r="K986" t="s">
        <v>2102</v>
      </c>
      <c r="L986">
        <v>2750</v>
      </c>
      <c r="M986" t="s">
        <v>104</v>
      </c>
      <c r="N986" t="s">
        <v>1370</v>
      </c>
      <c r="O986" s="53">
        <v>-1.7286172493413699E-16</v>
      </c>
      <c r="P986" s="53">
        <v>3.4999999999995399E-3</v>
      </c>
      <c r="Q986" s="53">
        <v>5.2999999999999497E-3</v>
      </c>
      <c r="R986" s="53">
        <v>8.8400000000000006E-2</v>
      </c>
      <c r="S986" s="53">
        <v>0.43919999999999998</v>
      </c>
      <c r="T986" s="53">
        <v>-2.0344836926255999E-17</v>
      </c>
      <c r="U986" s="53">
        <v>3.1633333333333298E-2</v>
      </c>
      <c r="V986" s="53">
        <v>0.3256</v>
      </c>
      <c r="W986" s="53">
        <v>-2.6895152771544401E-17</v>
      </c>
      <c r="X986" s="53">
        <v>-2.3112067815134201E-16</v>
      </c>
      <c r="Y986" s="53">
        <v>-1.89237514547358E-16</v>
      </c>
      <c r="Z986" s="53">
        <v>-3.0003777240494901E-16</v>
      </c>
      <c r="AA986" s="53">
        <v>9.7600000000000006E-2</v>
      </c>
      <c r="AB986" s="53">
        <v>1.24333333333333E-2</v>
      </c>
      <c r="AC986" s="53">
        <v>-3.1240635078866301E-17</v>
      </c>
      <c r="AD986" s="53">
        <v>4.9999999999979098E-4</v>
      </c>
      <c r="AE986" s="53">
        <v>1.9999999999999601E-3</v>
      </c>
      <c r="AF986" s="53">
        <v>-9.2096469339608707E-18</v>
      </c>
      <c r="AG986" s="53">
        <v>-3.1934524469257003E-17</v>
      </c>
      <c r="AH986" s="53">
        <v>1.41666666666666E-2</v>
      </c>
      <c r="AI986" s="53">
        <v>5.8299999999999901E-2</v>
      </c>
      <c r="AJ986" s="53">
        <v>0.87709999999999999</v>
      </c>
      <c r="AK986" s="53">
        <v>-3.2571167984940499E-16</v>
      </c>
      <c r="AL986" s="53">
        <v>9.4999999999999495E-3</v>
      </c>
      <c r="AM986" s="53">
        <v>6.9999999999997703E-3</v>
      </c>
      <c r="AN986" s="53">
        <v>9.7470446545309597E-12</v>
      </c>
      <c r="AO986" s="53">
        <v>1.4817167166111E-5</v>
      </c>
      <c r="AP986" s="53">
        <v>0.813477549606067</v>
      </c>
      <c r="AQ986" s="53">
        <v>0.47841422354422403</v>
      </c>
      <c r="AR986" s="53">
        <v>2.4051566781679002E-6</v>
      </c>
      <c r="AS986" s="53">
        <v>2.2204460492503101E-16</v>
      </c>
      <c r="AT986" s="53">
        <v>1.7165249431905999E-3</v>
      </c>
      <c r="AU986" s="53">
        <v>2.4201677531822101E-4</v>
      </c>
      <c r="AV986" s="53">
        <v>3.10749174988124E-5</v>
      </c>
      <c r="AW986" s="53">
        <v>4.0795569065748003E-3</v>
      </c>
      <c r="AX986" s="53">
        <v>8.9434289319983496E-5</v>
      </c>
      <c r="AY986" s="53">
        <v>2.3826715588253799E-3</v>
      </c>
      <c r="AZ986" s="53">
        <v>2.2204460492503101E-16</v>
      </c>
      <c r="BA986" s="53">
        <v>2.2204460492503101E-16</v>
      </c>
      <c r="BB986" s="53">
        <v>9.0729210546074707E-3</v>
      </c>
      <c r="BC986" s="53">
        <v>2.2204460492503101E-16</v>
      </c>
      <c r="BD986" s="53">
        <v>1.4987386451148399E-3</v>
      </c>
      <c r="BE986" s="53">
        <v>5.6541963949446601E-12</v>
      </c>
      <c r="BF986" s="53">
        <v>2.2204460492503101E-16</v>
      </c>
      <c r="BG986" s="53">
        <v>5.71825341808011E-3</v>
      </c>
      <c r="BH986" s="53">
        <v>0.108665081638799</v>
      </c>
      <c r="BI986" s="53">
        <v>0.88106872581949702</v>
      </c>
      <c r="BJ986" s="53">
        <v>9.9037895287293198E-12</v>
      </c>
      <c r="BK986" s="53">
        <v>0.16601682245494201</v>
      </c>
      <c r="BL986" s="53">
        <v>5.2657097145986003E-9</v>
      </c>
      <c r="BN986" s="5">
        <f t="shared" si="72"/>
        <v>1</v>
      </c>
      <c r="BO986" s="5">
        <f t="shared" si="73"/>
        <v>2</v>
      </c>
      <c r="BQ986" s="5">
        <f t="shared" si="74"/>
        <v>1</v>
      </c>
      <c r="BR986" s="5">
        <f t="shared" si="75"/>
        <v>2</v>
      </c>
    </row>
    <row r="987" spans="1:70" x14ac:dyDescent="0.35">
      <c r="A987">
        <v>986</v>
      </c>
      <c r="B987" t="s">
        <v>2376</v>
      </c>
      <c r="C987">
        <v>6.7</v>
      </c>
      <c r="D987">
        <v>2.9</v>
      </c>
      <c r="E987">
        <v>2.6</v>
      </c>
      <c r="F987">
        <v>2.31</v>
      </c>
      <c r="G987">
        <v>2.58</v>
      </c>
      <c r="H987">
        <v>1.1200000000000001</v>
      </c>
      <c r="I987">
        <v>43.28</v>
      </c>
      <c r="K987" t="s">
        <v>2102</v>
      </c>
      <c r="L987">
        <v>2750</v>
      </c>
      <c r="M987" t="s">
        <v>104</v>
      </c>
      <c r="N987" t="s">
        <v>1370</v>
      </c>
      <c r="O987" s="53">
        <v>-1.7247314687551801E-16</v>
      </c>
      <c r="P987" s="53">
        <v>-4.7506443223710398E-16</v>
      </c>
      <c r="Q987" s="53">
        <v>7.8333333333333102E-3</v>
      </c>
      <c r="R987" s="53">
        <v>0.50885238095238094</v>
      </c>
      <c r="S987" s="53">
        <v>0.106566666666667</v>
      </c>
      <c r="T987" s="53">
        <v>6.1995337995338004E-3</v>
      </c>
      <c r="U987" s="53">
        <v>-2.9308153126628198E-17</v>
      </c>
      <c r="V987" s="53">
        <v>0.26629999999999998</v>
      </c>
      <c r="W987" s="53">
        <v>-2.7505775435088299E-17</v>
      </c>
      <c r="X987" s="53">
        <v>9.999999999997719E-4</v>
      </c>
      <c r="Y987" s="53">
        <v>-1.90958360235527E-16</v>
      </c>
      <c r="Z987" s="53">
        <v>-3.0425661989852399E-16</v>
      </c>
      <c r="AA987" s="53">
        <v>1.34999999999998E-2</v>
      </c>
      <c r="AB987" s="53">
        <v>4.2333333333332704E-3</v>
      </c>
      <c r="AC987" s="53">
        <v>-3.4328442866105001E-17</v>
      </c>
      <c r="AD987" s="53">
        <v>-2.3847590568948398E-16</v>
      </c>
      <c r="AE987" s="53">
        <v>4.9999999999996098E-4</v>
      </c>
      <c r="AF987" s="53">
        <v>-9.3553637059429203E-18</v>
      </c>
      <c r="AG987" s="53">
        <v>-3.1990035620488298E-17</v>
      </c>
      <c r="AH987" s="53">
        <v>3.49999999999986E-3</v>
      </c>
      <c r="AI987" s="53">
        <v>-2.8282931552325901E-16</v>
      </c>
      <c r="AJ987" s="53">
        <v>5.0216666666666597E-2</v>
      </c>
      <c r="AK987" s="53">
        <v>-3.3797964427151302E-16</v>
      </c>
      <c r="AL987" s="53">
        <v>0.23780555555555599</v>
      </c>
      <c r="AM987" s="53">
        <v>-2.6098567751375898E-16</v>
      </c>
      <c r="AN987" s="53">
        <v>1.25874049383602E-8</v>
      </c>
      <c r="AO987" s="53">
        <v>5.7236967845859599E-8</v>
      </c>
      <c r="AP987" s="53">
        <v>0.182215085135979</v>
      </c>
      <c r="AQ987" s="53">
        <v>0.57375510278326403</v>
      </c>
      <c r="AR987" s="53">
        <v>2.39723708925861E-4</v>
      </c>
      <c r="AS987" s="53">
        <v>2.2204460492503101E-16</v>
      </c>
      <c r="AT987" s="53">
        <v>2.0266351387276402E-3</v>
      </c>
      <c r="AU987" s="53">
        <v>8.4763271942838901E-4</v>
      </c>
      <c r="AV987" s="53">
        <v>7.1672562508475499E-4</v>
      </c>
      <c r="AW987" s="53">
        <v>2.35850296772557E-2</v>
      </c>
      <c r="AX987" s="53">
        <v>1.0682227621727099E-3</v>
      </c>
      <c r="AY987" s="53">
        <v>1.6845743589519999E-2</v>
      </c>
      <c r="AZ987" s="53">
        <v>2.2204460492503101E-16</v>
      </c>
      <c r="BA987" s="53">
        <v>2.2204460492503101E-16</v>
      </c>
      <c r="BB987" s="53">
        <v>2.73885575200036E-2</v>
      </c>
      <c r="BC987" s="53">
        <v>2.2204460492503101E-16</v>
      </c>
      <c r="BD987" s="53">
        <v>4.2888661368752799E-3</v>
      </c>
      <c r="BE987" s="53">
        <v>2.2204460492503101E-16</v>
      </c>
      <c r="BF987" s="53">
        <v>2.2204460492503101E-16</v>
      </c>
      <c r="BG987" s="53">
        <v>2.60132037360742E-3</v>
      </c>
      <c r="BH987" s="53">
        <v>9.0374213040939094E-2</v>
      </c>
      <c r="BI987" s="53">
        <v>0.19501575062975601</v>
      </c>
      <c r="BJ987" s="53">
        <v>1.24289269416016E-8</v>
      </c>
      <c r="BK987" s="53">
        <v>0.32594964489679201</v>
      </c>
      <c r="BL987" s="53">
        <v>7.1397678003369299E-9</v>
      </c>
      <c r="BN987" s="5">
        <f t="shared" si="72"/>
        <v>0</v>
      </c>
      <c r="BO987" s="5">
        <f t="shared" si="73"/>
        <v>0</v>
      </c>
      <c r="BQ987" s="5">
        <f t="shared" si="74"/>
        <v>1</v>
      </c>
      <c r="BR987" s="5">
        <f t="shared" si="75"/>
        <v>1</v>
      </c>
    </row>
    <row r="988" spans="1:70" x14ac:dyDescent="0.35">
      <c r="A988">
        <v>987</v>
      </c>
      <c r="B988" t="s">
        <v>2377</v>
      </c>
      <c r="C988">
        <v>6.5</v>
      </c>
      <c r="D988">
        <v>2.8</v>
      </c>
      <c r="E988">
        <v>2.5</v>
      </c>
      <c r="F988">
        <v>2.3199999999999998</v>
      </c>
      <c r="G988">
        <v>2.6</v>
      </c>
      <c r="H988">
        <v>1.1200000000000001</v>
      </c>
      <c r="I988">
        <v>43.08</v>
      </c>
      <c r="K988" t="s">
        <v>2102</v>
      </c>
      <c r="L988">
        <v>2750</v>
      </c>
      <c r="M988" t="s">
        <v>104</v>
      </c>
      <c r="N988" t="s">
        <v>1370</v>
      </c>
      <c r="O988" s="53">
        <v>-1.7247314687551801E-16</v>
      </c>
      <c r="P988" s="53">
        <v>3.4999999999995399E-3</v>
      </c>
      <c r="Q988" s="53">
        <v>7.8333333333333206E-3</v>
      </c>
      <c r="R988" s="53">
        <v>0.32343333333333302</v>
      </c>
      <c r="S988" s="53">
        <v>0.17243333333333299</v>
      </c>
      <c r="T988" s="53">
        <v>1.4063025863025901E-2</v>
      </c>
      <c r="U988" s="53">
        <v>-2.91520280137902E-17</v>
      </c>
      <c r="V988" s="53">
        <v>0.34823333333333301</v>
      </c>
      <c r="W988" s="53">
        <v>-2.76167977375508E-17</v>
      </c>
      <c r="X988" s="53">
        <v>1.9999999999997702E-3</v>
      </c>
      <c r="Y988" s="53">
        <v>-1.90958360235527E-16</v>
      </c>
      <c r="Z988" s="53">
        <v>-3.0411784202044598E-16</v>
      </c>
      <c r="AA988" s="53">
        <v>3.9999999999997303E-3</v>
      </c>
      <c r="AB988" s="53">
        <v>1.01E-2</v>
      </c>
      <c r="AC988" s="53">
        <v>-3.2883418210616398E-17</v>
      </c>
      <c r="AD988" s="53">
        <v>-2.3588075936942202E-16</v>
      </c>
      <c r="AE988" s="53">
        <v>-3.6623482024822299E-17</v>
      </c>
      <c r="AF988" s="53">
        <v>-9.3484248120390108E-18</v>
      </c>
      <c r="AG988" s="53">
        <v>-3.1977892556156501E-17</v>
      </c>
      <c r="AH988" s="53">
        <v>5.1666666666665704E-3</v>
      </c>
      <c r="AI988" s="53">
        <v>5.6899999999999999E-2</v>
      </c>
      <c r="AJ988" s="53">
        <v>9.4116666666666599E-2</v>
      </c>
      <c r="AK988" s="53">
        <v>-3.3770208851535699E-16</v>
      </c>
      <c r="AL988" s="53">
        <v>0.178662698412698</v>
      </c>
      <c r="AM988" s="53">
        <v>-2.6098567751375898E-16</v>
      </c>
      <c r="AN988" s="53">
        <v>1.4743273683606301E-8</v>
      </c>
      <c r="AO988" s="53">
        <v>9.4755192320638206E-8</v>
      </c>
      <c r="AP988" s="53">
        <v>0.28425158093458103</v>
      </c>
      <c r="AQ988" s="53">
        <v>0.66943995057731898</v>
      </c>
      <c r="AR988" s="53">
        <v>1.2388450049616699E-4</v>
      </c>
      <c r="AS988" s="53">
        <v>2.2204460492503101E-16</v>
      </c>
      <c r="AT988" s="53">
        <v>1.54555428055947E-3</v>
      </c>
      <c r="AU988" s="53">
        <v>2.1026219673972598E-3</v>
      </c>
      <c r="AV988" s="53">
        <v>2.07296524288605E-4</v>
      </c>
      <c r="AW988" s="53">
        <v>1.8504842390335698E-2</v>
      </c>
      <c r="AX988" s="53">
        <v>1.21990509746358E-3</v>
      </c>
      <c r="AY988" s="53">
        <v>1.0746853420343301E-2</v>
      </c>
      <c r="AZ988" s="53">
        <v>2.2204460492503101E-16</v>
      </c>
      <c r="BA988" s="53">
        <v>2.2204460492503101E-16</v>
      </c>
      <c r="BB988" s="53">
        <v>1.7050307650211802E-2</v>
      </c>
      <c r="BC988" s="53">
        <v>2.2204460492503101E-16</v>
      </c>
      <c r="BD988" s="53">
        <v>4.4977007258489802E-3</v>
      </c>
      <c r="BE988" s="53">
        <v>2.2204460492503101E-16</v>
      </c>
      <c r="BF988" s="53">
        <v>2.2204460492503101E-16</v>
      </c>
      <c r="BG988" s="53">
        <v>3.15106478807468E-3</v>
      </c>
      <c r="BH988" s="53">
        <v>9.2768000068390699E-2</v>
      </c>
      <c r="BI988" s="53">
        <v>0.19952600085106501</v>
      </c>
      <c r="BJ988" s="53">
        <v>1.80890383074554E-8</v>
      </c>
      <c r="BK988" s="53">
        <v>0.364792652704924</v>
      </c>
      <c r="BL988" s="53">
        <v>1.3545955450361901E-8</v>
      </c>
      <c r="BN988" s="5">
        <f t="shared" si="72"/>
        <v>0</v>
      </c>
      <c r="BO988" s="5">
        <f t="shared" si="73"/>
        <v>0</v>
      </c>
      <c r="BQ988" s="5">
        <f t="shared" si="74"/>
        <v>0</v>
      </c>
      <c r="BR988" s="5">
        <f t="shared" si="75"/>
        <v>1</v>
      </c>
    </row>
    <row r="989" spans="1:70" x14ac:dyDescent="0.35">
      <c r="A989">
        <v>988</v>
      </c>
      <c r="B989" t="s">
        <v>2378</v>
      </c>
      <c r="C989">
        <v>6.9</v>
      </c>
      <c r="D989">
        <v>3</v>
      </c>
      <c r="E989">
        <v>2.6</v>
      </c>
      <c r="F989">
        <v>2.2999999999999998</v>
      </c>
      <c r="G989">
        <v>2.65</v>
      </c>
      <c r="H989">
        <v>1.1499999999999999</v>
      </c>
      <c r="I989">
        <v>43.48</v>
      </c>
      <c r="K989" t="s">
        <v>2102</v>
      </c>
      <c r="L989">
        <v>2750</v>
      </c>
      <c r="M989" t="s">
        <v>104</v>
      </c>
      <c r="N989" t="s">
        <v>1370</v>
      </c>
      <c r="O989" s="53">
        <v>-1.72306613421824E-16</v>
      </c>
      <c r="P989" s="53">
        <v>9.4666666666662694E-3</v>
      </c>
      <c r="Q989" s="53">
        <v>3.16666666666653E-3</v>
      </c>
      <c r="R989" s="53">
        <v>0.13523333333333301</v>
      </c>
      <c r="S989" s="53">
        <v>0.12636666666666699</v>
      </c>
      <c r="T989" s="53">
        <v>3.28017704517704E-2</v>
      </c>
      <c r="U989" s="53">
        <v>-2.9398358747378899E-17</v>
      </c>
      <c r="V989" s="53">
        <v>0.211666666666667</v>
      </c>
      <c r="W989" s="53">
        <v>-2.7255975254547599E-17</v>
      </c>
      <c r="X989" s="53">
        <v>-2.2806756483362299E-16</v>
      </c>
      <c r="Y989" s="53">
        <v>-1.9284573937739E-16</v>
      </c>
      <c r="Z989" s="53">
        <v>-3.0381253068867398E-16</v>
      </c>
      <c r="AA989" s="53">
        <v>2.1499999999999901E-2</v>
      </c>
      <c r="AB989" s="53">
        <v>3.5666666666666E-3</v>
      </c>
      <c r="AC989" s="53">
        <v>-3.2309224740068001E-17</v>
      </c>
      <c r="AD989" s="53">
        <v>1.9999999999998001E-3</v>
      </c>
      <c r="AE989" s="53">
        <v>4.4999999999999901E-3</v>
      </c>
      <c r="AF989" s="53">
        <v>-9.36577204679878E-18</v>
      </c>
      <c r="AG989" s="53">
        <v>-3.2002178684820101E-17</v>
      </c>
      <c r="AH989" s="53">
        <v>5.4999999999999103E-3</v>
      </c>
      <c r="AI989" s="53">
        <v>1.9999999999997299E-3</v>
      </c>
      <c r="AJ989" s="53">
        <v>0.19145000000000001</v>
      </c>
      <c r="AK989" s="53">
        <v>-3.3723024372989101E-16</v>
      </c>
      <c r="AL989" s="53">
        <v>0.37771565656565698</v>
      </c>
      <c r="AM989" s="53">
        <v>-2.5641988532498802E-16</v>
      </c>
      <c r="AN989" s="53">
        <v>2.1810324562484299E-9</v>
      </c>
      <c r="AO989" s="53">
        <v>7.4145492938142899E-8</v>
      </c>
      <c r="AP989" s="53">
        <v>0.24895926097218499</v>
      </c>
      <c r="AQ989" s="53">
        <v>0.16254021186380499</v>
      </c>
      <c r="AR989" s="53">
        <v>1.7977738455895599E-4</v>
      </c>
      <c r="AS989" s="53">
        <v>2.2204460492503101E-16</v>
      </c>
      <c r="AT989" s="53">
        <v>4.6755743129052903E-3</v>
      </c>
      <c r="AU989" s="53">
        <v>4.3241454265961201E-4</v>
      </c>
      <c r="AV989" s="53">
        <v>1.51302415132082E-3</v>
      </c>
      <c r="AW989" s="53">
        <v>2.1431680559842299E-2</v>
      </c>
      <c r="AX989" s="53">
        <v>3.6153900665007298E-3</v>
      </c>
      <c r="AY989" s="53">
        <v>1.58726163609503E-2</v>
      </c>
      <c r="AZ989" s="53">
        <v>2.2204460492503101E-16</v>
      </c>
      <c r="BA989" s="53">
        <v>2.2204460492503101E-16</v>
      </c>
      <c r="BB989" s="53">
        <v>2.1924767840824699E-2</v>
      </c>
      <c r="BC989" s="53">
        <v>2.2204460492503101E-16</v>
      </c>
      <c r="BD989" s="53">
        <v>3.9236982741103999E-3</v>
      </c>
      <c r="BE989" s="53">
        <v>2.07093882232505E-13</v>
      </c>
      <c r="BF989" s="53">
        <v>2.2204460492503101E-16</v>
      </c>
      <c r="BG989" s="53">
        <v>3.5653782340489999E-3</v>
      </c>
      <c r="BH989" s="53">
        <v>7.8961215216893504E-2</v>
      </c>
      <c r="BI989" s="53">
        <v>0.22141992037083799</v>
      </c>
      <c r="BJ989" s="53">
        <v>1.3096772900861301E-9</v>
      </c>
      <c r="BK989" s="53">
        <v>0.25164391736959602</v>
      </c>
      <c r="BL989" s="53">
        <v>1.17392374887447E-8</v>
      </c>
      <c r="BN989" s="5">
        <f t="shared" si="72"/>
        <v>0</v>
      </c>
      <c r="BO989" s="5">
        <f t="shared" si="73"/>
        <v>0</v>
      </c>
      <c r="BQ989" s="5">
        <f t="shared" si="74"/>
        <v>0</v>
      </c>
      <c r="BR989" s="5">
        <f t="shared" si="75"/>
        <v>0</v>
      </c>
    </row>
    <row r="990" spans="1:70" x14ac:dyDescent="0.35">
      <c r="A990">
        <v>989</v>
      </c>
      <c r="B990" t="s">
        <v>2379</v>
      </c>
      <c r="C990">
        <v>7</v>
      </c>
      <c r="D990">
        <v>3.4</v>
      </c>
      <c r="E990">
        <v>2.7</v>
      </c>
      <c r="F990">
        <v>2.06</v>
      </c>
      <c r="G990">
        <v>2.59</v>
      </c>
      <c r="H990">
        <v>1.26</v>
      </c>
      <c r="I990">
        <v>48.57</v>
      </c>
      <c r="K990" t="s">
        <v>2102</v>
      </c>
      <c r="L990">
        <v>2750</v>
      </c>
      <c r="M990" t="s">
        <v>104</v>
      </c>
      <c r="N990" t="s">
        <v>1370</v>
      </c>
      <c r="O990" s="53">
        <v>7.4999999999999E-3</v>
      </c>
      <c r="P990" s="53">
        <v>0.14073333333333299</v>
      </c>
      <c r="Q990" s="53">
        <v>9.2333333333333208E-3</v>
      </c>
      <c r="R990" s="53">
        <v>0.1686</v>
      </c>
      <c r="S990" s="53">
        <v>1.5933333333333299E-2</v>
      </c>
      <c r="T990" s="53">
        <v>1.2101587301587301E-2</v>
      </c>
      <c r="U990" s="53">
        <v>-3.0099187031673603E-17</v>
      </c>
      <c r="V990" s="53">
        <v>7.0033333333333295E-2</v>
      </c>
      <c r="W990" s="53">
        <v>-2.7228219678932001E-17</v>
      </c>
      <c r="X990" s="53">
        <v>1.3333333333331099E-3</v>
      </c>
      <c r="Y990" s="53">
        <v>-1.8973711490843899E-16</v>
      </c>
      <c r="Z990" s="53">
        <v>-3.0284108554212701E-16</v>
      </c>
      <c r="AA990" s="53">
        <v>7.2999999999996601E-3</v>
      </c>
      <c r="AB990" s="53">
        <v>-1.13353770814228E-16</v>
      </c>
      <c r="AC990" s="53">
        <v>-3.27212215656125E-17</v>
      </c>
      <c r="AD990" s="53">
        <v>4.0133333333333299E-2</v>
      </c>
      <c r="AE990" s="53">
        <v>5.1999999999999503E-3</v>
      </c>
      <c r="AF990" s="53">
        <v>-9.2703622556200607E-18</v>
      </c>
      <c r="AG990" s="53">
        <v>-3.19414633631609E-17</v>
      </c>
      <c r="AH990" s="53">
        <v>0.27936666666666699</v>
      </c>
      <c r="AI990" s="53">
        <v>0.1171</v>
      </c>
      <c r="AJ990" s="53">
        <v>0.25945000000000001</v>
      </c>
      <c r="AK990" s="53">
        <v>-3.3337221871931901E-16</v>
      </c>
      <c r="AL990" s="53">
        <v>7.7376190476190404E-2</v>
      </c>
      <c r="AM990" s="53">
        <v>-2.6098567751375898E-16</v>
      </c>
      <c r="AN990" s="53">
        <v>8.6704729857007495E-7</v>
      </c>
      <c r="AO990" s="53">
        <v>3.92343075539877E-4</v>
      </c>
      <c r="AP990" s="53">
        <v>4.2807044380805598E-2</v>
      </c>
      <c r="AQ990" s="53">
        <v>6.5075962608154804E-4</v>
      </c>
      <c r="AR990" s="53">
        <v>5.94933156287502E-4</v>
      </c>
      <c r="AS990" s="53">
        <v>2.2204460492503101E-16</v>
      </c>
      <c r="AT990" s="53">
        <v>2.8105131807466101E-3</v>
      </c>
      <c r="AU990" s="53">
        <v>3.4149889159385102E-4</v>
      </c>
      <c r="AV990" s="53">
        <v>0.16971661137914201</v>
      </c>
      <c r="AW990" s="53">
        <v>0.21697339261151699</v>
      </c>
      <c r="AX990" s="53">
        <v>2.76039558106293E-5</v>
      </c>
      <c r="AY990" s="53">
        <v>0.150340169526329</v>
      </c>
      <c r="AZ990" s="53">
        <v>2.2204460492503101E-16</v>
      </c>
      <c r="BA990" s="53">
        <v>2.2204460492503101E-16</v>
      </c>
      <c r="BB990" s="53">
        <v>1.2465887251714601E-2</v>
      </c>
      <c r="BC990" s="53">
        <v>2.2204460492503101E-16</v>
      </c>
      <c r="BD990" s="53">
        <v>3.8554495619237802E-4</v>
      </c>
      <c r="BE990" s="53">
        <v>1.02586823900427E-7</v>
      </c>
      <c r="BF990" s="53">
        <v>2.2204460492503101E-16</v>
      </c>
      <c r="BG990" s="53">
        <v>3.6495908203214799E-3</v>
      </c>
      <c r="BH990" s="53">
        <v>0.29643154985346898</v>
      </c>
      <c r="BI990" s="53">
        <v>6.2926258954649705E-2</v>
      </c>
      <c r="BJ990" s="53">
        <v>1.8119295728777E-8</v>
      </c>
      <c r="BK990" s="53">
        <v>9.3239553492402594E-2</v>
      </c>
      <c r="BL990" s="53">
        <v>1.76206614872794E-12</v>
      </c>
      <c r="BN990" s="5">
        <f t="shared" si="72"/>
        <v>0</v>
      </c>
      <c r="BO990" s="5">
        <f t="shared" si="73"/>
        <v>0</v>
      </c>
      <c r="BQ990" s="5">
        <f t="shared" si="74"/>
        <v>0</v>
      </c>
      <c r="BR990" s="5">
        <f t="shared" si="75"/>
        <v>0</v>
      </c>
    </row>
    <row r="991" spans="1:70" x14ac:dyDescent="0.35">
      <c r="A991">
        <v>990</v>
      </c>
      <c r="B991" t="s">
        <v>2380</v>
      </c>
      <c r="C991">
        <v>6.4</v>
      </c>
      <c r="D991">
        <v>3.2</v>
      </c>
      <c r="E991">
        <v>2.7</v>
      </c>
      <c r="F991">
        <v>2</v>
      </c>
      <c r="G991">
        <v>2.37</v>
      </c>
      <c r="H991">
        <v>1.19</v>
      </c>
      <c r="I991">
        <v>50</v>
      </c>
      <c r="K991" t="s">
        <v>2102</v>
      </c>
      <c r="L991">
        <v>2750</v>
      </c>
      <c r="M991" t="s">
        <v>104</v>
      </c>
      <c r="N991" t="s">
        <v>1370</v>
      </c>
      <c r="O991" s="53">
        <v>2.24E-2</v>
      </c>
      <c r="P991" s="53">
        <v>0.323726666666667</v>
      </c>
      <c r="Q991" s="53">
        <v>4.4699999999999997E-2</v>
      </c>
      <c r="R991" s="53">
        <v>0.47370000000000001</v>
      </c>
      <c r="S991" s="53">
        <v>1.99999999999983E-3</v>
      </c>
      <c r="T991" s="53">
        <v>-2.6811886044697499E-17</v>
      </c>
      <c r="U991" s="53">
        <v>-3.0263985761891398E-17</v>
      </c>
      <c r="V991" s="53">
        <v>0.15393333333333301</v>
      </c>
      <c r="W991" s="53">
        <v>-2.74225087082414E-17</v>
      </c>
      <c r="X991" s="53">
        <v>2.4399999999999901E-2</v>
      </c>
      <c r="Y991" s="53">
        <v>-1.92734717074927E-16</v>
      </c>
      <c r="Z991" s="53">
        <v>-3.0286884111774302E-16</v>
      </c>
      <c r="AA991" s="53">
        <v>-3.1377678233468501E-16</v>
      </c>
      <c r="AB991" s="53">
        <v>-1.19348975147204E-16</v>
      </c>
      <c r="AC991" s="53">
        <v>-3.6190668517566102E-17</v>
      </c>
      <c r="AD991" s="53">
        <v>-1.72917236085368E-16</v>
      </c>
      <c r="AE991" s="53">
        <v>4.5766666666666699E-2</v>
      </c>
      <c r="AF991" s="53">
        <v>-9.4178137510780893E-18</v>
      </c>
      <c r="AG991" s="53">
        <v>-3.1998709237868199E-17</v>
      </c>
      <c r="AH991" s="53">
        <v>5.33E-2</v>
      </c>
      <c r="AI991" s="53">
        <v>2.4999999999997099E-3</v>
      </c>
      <c r="AJ991" s="53">
        <v>6.9999999999996003E-3</v>
      </c>
      <c r="AK991" s="53">
        <v>-3.35564909192954E-16</v>
      </c>
      <c r="AL991" s="53">
        <v>2.32333333333332E-2</v>
      </c>
      <c r="AM991" s="53">
        <v>-2.6098567751375898E-16</v>
      </c>
      <c r="AN991" s="53">
        <v>1.5191471359958899E-4</v>
      </c>
      <c r="AO991" s="53">
        <v>2.7536781480721902E-3</v>
      </c>
      <c r="AP991" s="53">
        <v>1.93172844046728E-3</v>
      </c>
      <c r="AQ991" s="53">
        <v>3.0422841241913598E-4</v>
      </c>
      <c r="AR991" s="53">
        <v>2.04494128567976E-3</v>
      </c>
      <c r="AS991" s="53">
        <v>2.2204460492503101E-16</v>
      </c>
      <c r="AT991" s="53">
        <v>4.1653518782815201E-4</v>
      </c>
      <c r="AU991" s="53">
        <v>4.8295945705620303E-3</v>
      </c>
      <c r="AV991" s="53">
        <v>1.92041969191576E-2</v>
      </c>
      <c r="AW991" s="53">
        <v>0.31107785790068598</v>
      </c>
      <c r="AX991" s="53">
        <v>9.86013320318924E-7</v>
      </c>
      <c r="AY991" s="53">
        <v>3.9579016139469403E-2</v>
      </c>
      <c r="AZ991" s="53">
        <v>2.2204460492503101E-16</v>
      </c>
      <c r="BA991" s="53">
        <v>2.2204460492503101E-16</v>
      </c>
      <c r="BB991" s="53">
        <v>4.4910272128686696E-3</v>
      </c>
      <c r="BC991" s="53">
        <v>2.2204460492503101E-16</v>
      </c>
      <c r="BD991" s="53">
        <v>4.7652195399633098E-4</v>
      </c>
      <c r="BE991" s="53">
        <v>3.5902151221229301E-7</v>
      </c>
      <c r="BF991" s="53">
        <v>2.2204460492503101E-16</v>
      </c>
      <c r="BG991" s="53">
        <v>7.6296903983935995E-4</v>
      </c>
      <c r="BH991" s="53">
        <v>0.356509774796191</v>
      </c>
      <c r="BI991" s="53">
        <v>2.91233375466577E-3</v>
      </c>
      <c r="BJ991" s="53">
        <v>8.2888434741761999E-6</v>
      </c>
      <c r="BK991" s="53">
        <v>9.4235388214576707E-2</v>
      </c>
      <c r="BL991" s="53">
        <v>2.2204460492503101E-16</v>
      </c>
      <c r="BN991" s="5">
        <f t="shared" si="72"/>
        <v>0</v>
      </c>
      <c r="BO991" s="5">
        <f t="shared" si="73"/>
        <v>0</v>
      </c>
      <c r="BQ991" s="5">
        <f t="shared" si="74"/>
        <v>0</v>
      </c>
      <c r="BR991" s="5">
        <f t="shared" si="75"/>
        <v>0</v>
      </c>
    </row>
    <row r="992" spans="1:70" x14ac:dyDescent="0.35">
      <c r="A992">
        <v>991</v>
      </c>
      <c r="B992" t="s">
        <v>2381</v>
      </c>
      <c r="C992">
        <v>6.3</v>
      </c>
      <c r="D992">
        <v>2.9</v>
      </c>
      <c r="E992">
        <v>2.6</v>
      </c>
      <c r="F992">
        <v>2.17</v>
      </c>
      <c r="G992">
        <v>2.42</v>
      </c>
      <c r="H992">
        <v>1.1200000000000001</v>
      </c>
      <c r="I992">
        <v>46.03</v>
      </c>
      <c r="K992" t="s">
        <v>2102</v>
      </c>
      <c r="L992">
        <v>2750</v>
      </c>
      <c r="M992" t="s">
        <v>104</v>
      </c>
      <c r="N992" t="s">
        <v>1370</v>
      </c>
      <c r="O992" s="53">
        <v>-1.6847634398686801E-16</v>
      </c>
      <c r="P992" s="53">
        <v>3.1733333333333197E-2</v>
      </c>
      <c r="Q992" s="53">
        <v>1.63333333333333E-2</v>
      </c>
      <c r="R992" s="53">
        <v>0.76829999999999998</v>
      </c>
      <c r="S992" s="53">
        <v>2.44333333333333E-2</v>
      </c>
      <c r="T992" s="53">
        <v>-2.7117197376469399E-17</v>
      </c>
      <c r="U992" s="53">
        <v>-2.98042840407575E-17</v>
      </c>
      <c r="V992" s="53">
        <v>0.15840000000000001</v>
      </c>
      <c r="W992" s="53">
        <v>-2.72837308301632E-17</v>
      </c>
      <c r="X992" s="53">
        <v>2.9999999999997902E-3</v>
      </c>
      <c r="Y992" s="53">
        <v>-1.90847337933064E-16</v>
      </c>
      <c r="Z992" s="53">
        <v>-3.0431213104975498E-16</v>
      </c>
      <c r="AA992" s="53">
        <v>7.4999999999996996E-3</v>
      </c>
      <c r="AB992" s="53">
        <v>1.4466666666666701E-2</v>
      </c>
      <c r="AC992" s="53">
        <v>-3.6094391364649398E-17</v>
      </c>
      <c r="AD992" s="53">
        <v>9.9999999999997608E-3</v>
      </c>
      <c r="AE992" s="53">
        <v>4.0466666666666699E-2</v>
      </c>
      <c r="AF992" s="53">
        <v>-9.3640373233227995E-18</v>
      </c>
      <c r="AG992" s="53">
        <v>-3.2010852302200002E-17</v>
      </c>
      <c r="AH992" s="53">
        <v>3.9066666666666701E-2</v>
      </c>
      <c r="AI992" s="53">
        <v>-3.0647706594777401E-16</v>
      </c>
      <c r="AJ992" s="53">
        <v>1.99999999999966E-3</v>
      </c>
      <c r="AK992" s="53">
        <v>-3.3492653095379401E-16</v>
      </c>
      <c r="AL992" s="53">
        <v>0.1048</v>
      </c>
      <c r="AM992" s="53">
        <v>-2.6098567751375898E-16</v>
      </c>
      <c r="AN992" s="53">
        <v>6.7596838157628202E-6</v>
      </c>
      <c r="AO992" s="53">
        <v>1.7897242412451601E-5</v>
      </c>
      <c r="AP992" s="53">
        <v>3.4205434583141403E-2</v>
      </c>
      <c r="AQ992" s="53">
        <v>0.14779356123173601</v>
      </c>
      <c r="AR992" s="53">
        <v>8.6266785902514498E-4</v>
      </c>
      <c r="AS992" s="53">
        <v>2.2204460492503101E-16</v>
      </c>
      <c r="AT992" s="53">
        <v>4.4890525164329901E-4</v>
      </c>
      <c r="AU992" s="53">
        <v>7.4673399910570003E-3</v>
      </c>
      <c r="AV992" s="53">
        <v>1.13228647745111E-3</v>
      </c>
      <c r="AW992" s="53">
        <v>0.100510089517068</v>
      </c>
      <c r="AX992" s="53">
        <v>4.1345908609125098E-5</v>
      </c>
      <c r="AY992" s="53">
        <v>3.8636391795739002E-2</v>
      </c>
      <c r="AZ992" s="53">
        <v>2.2204460492503101E-16</v>
      </c>
      <c r="BA992" s="53">
        <v>2.2204460492503101E-16</v>
      </c>
      <c r="BB992" s="53">
        <v>1.7445484801815399E-2</v>
      </c>
      <c r="BC992" s="53">
        <v>2.2204460492503101E-16</v>
      </c>
      <c r="BD992" s="53">
        <v>2.04165608296589E-3</v>
      </c>
      <c r="BE992" s="53">
        <v>4.1048448659488399E-11</v>
      </c>
      <c r="BF992" s="53">
        <v>2.2204460492503101E-16</v>
      </c>
      <c r="BG992" s="53">
        <v>1.46696259959106E-3</v>
      </c>
      <c r="BH992" s="53">
        <v>0.23903484094910499</v>
      </c>
      <c r="BI992" s="53">
        <v>2.6993174253986799E-2</v>
      </c>
      <c r="BJ992" s="53">
        <v>2.9202239983538298E-6</v>
      </c>
      <c r="BK992" s="53">
        <v>0.31731397318529703</v>
      </c>
      <c r="BL992" s="53">
        <v>3.3855670940257903E-11</v>
      </c>
      <c r="BN992" s="5">
        <f t="shared" si="72"/>
        <v>1</v>
      </c>
      <c r="BO992" s="5">
        <f t="shared" si="73"/>
        <v>0</v>
      </c>
      <c r="BQ992" s="5">
        <f t="shared" si="74"/>
        <v>1</v>
      </c>
      <c r="BR992" s="5">
        <f t="shared" si="75"/>
        <v>0</v>
      </c>
    </row>
    <row r="993" spans="1:70" x14ac:dyDescent="0.35">
      <c r="A993">
        <v>992</v>
      </c>
      <c r="B993" t="s">
        <v>2382</v>
      </c>
      <c r="C993">
        <v>6.2</v>
      </c>
      <c r="D993">
        <v>3.1</v>
      </c>
      <c r="E993">
        <v>2.5</v>
      </c>
      <c r="F993">
        <v>2</v>
      </c>
      <c r="G993">
        <v>2.48</v>
      </c>
      <c r="H993">
        <v>1.24</v>
      </c>
      <c r="I993">
        <v>50</v>
      </c>
      <c r="K993" t="s">
        <v>2102</v>
      </c>
      <c r="L993">
        <v>2750</v>
      </c>
      <c r="M993" t="s">
        <v>104</v>
      </c>
      <c r="N993" t="s">
        <v>1370</v>
      </c>
      <c r="O993" s="53">
        <v>5.5999999999999201E-3</v>
      </c>
      <c r="P993" s="53">
        <v>0.11506</v>
      </c>
      <c r="Q993" s="53">
        <v>9.8766666666666697E-2</v>
      </c>
      <c r="R993" s="53">
        <v>0.78200000000000003</v>
      </c>
      <c r="S993" s="53">
        <v>1.9999999999998699E-3</v>
      </c>
      <c r="T993" s="53">
        <v>-2.7339241981394501E-17</v>
      </c>
      <c r="U993" s="53">
        <v>-3.0180719035044502E-17</v>
      </c>
      <c r="V993" s="53">
        <v>0.129533333333333</v>
      </c>
      <c r="W993" s="53">
        <v>-2.7339241981394501E-17</v>
      </c>
      <c r="X993" s="53">
        <v>-2.2068458171986499E-16</v>
      </c>
      <c r="Y993" s="53">
        <v>-1.9173551635276499E-16</v>
      </c>
      <c r="Z993" s="53">
        <v>-3.0378477511305802E-16</v>
      </c>
      <c r="AA993" s="53">
        <v>-2.9437563497936001E-16</v>
      </c>
      <c r="AB993" s="53">
        <v>-1.1646239528317901E-16</v>
      </c>
      <c r="AC993" s="53">
        <v>-3.4826308503710399E-17</v>
      </c>
      <c r="AD993" s="53">
        <v>-1.75998104978703E-16</v>
      </c>
      <c r="AE993" s="53">
        <v>5.52666666666667E-2</v>
      </c>
      <c r="AF993" s="53">
        <v>-9.4143443041261299E-18</v>
      </c>
      <c r="AG993" s="53">
        <v>-3.1972688385728502E-17</v>
      </c>
      <c r="AH993" s="53">
        <v>4.3966666666666598E-2</v>
      </c>
      <c r="AI993" s="53">
        <v>4.1666666666663804E-3</v>
      </c>
      <c r="AJ993" s="53">
        <v>1.58333333333328E-2</v>
      </c>
      <c r="AK993" s="53">
        <v>-3.3034686097721501E-16</v>
      </c>
      <c r="AL993" s="53">
        <v>3.3833333333333299E-2</v>
      </c>
      <c r="AM993" s="53">
        <v>-2.6098567751375898E-16</v>
      </c>
      <c r="AN993" s="53">
        <v>3.6200146902375198E-5</v>
      </c>
      <c r="AO993" s="53">
        <v>2.13931224521513E-2</v>
      </c>
      <c r="AP993" s="53">
        <v>9.0350963139511405E-3</v>
      </c>
      <c r="AQ993" s="53">
        <v>1.210816855581E-4</v>
      </c>
      <c r="AR993" s="53">
        <v>5.9743890012362195E-4</v>
      </c>
      <c r="AS993" s="53">
        <v>2.2204460492503101E-16</v>
      </c>
      <c r="AT993" s="53">
        <v>2.7814624304910098E-4</v>
      </c>
      <c r="AU993" s="53">
        <v>5.9016890508438403E-3</v>
      </c>
      <c r="AV993" s="53">
        <v>2.9639184078128298E-3</v>
      </c>
      <c r="AW993" s="53">
        <v>0.23825839701774601</v>
      </c>
      <c r="AX993" s="53">
        <v>2.5576614165442199E-7</v>
      </c>
      <c r="AY993" s="53">
        <v>1.34787352099872E-2</v>
      </c>
      <c r="AZ993" s="53">
        <v>2.2204460492503101E-16</v>
      </c>
      <c r="BA993" s="53">
        <v>2.2204460492503101E-16</v>
      </c>
      <c r="BB993" s="53">
        <v>2.91947984254121E-3</v>
      </c>
      <c r="BC993" s="53">
        <v>2.2204460492503101E-16</v>
      </c>
      <c r="BD993" s="53">
        <v>2.8536077977452101E-4</v>
      </c>
      <c r="BE993" s="53">
        <v>1.2927187950705901E-6</v>
      </c>
      <c r="BF993" s="53">
        <v>2.2204460492503101E-16</v>
      </c>
      <c r="BG993" s="53">
        <v>1.91010118779073E-3</v>
      </c>
      <c r="BH993" s="53">
        <v>0.44449689302912998</v>
      </c>
      <c r="BI993" s="53">
        <v>6.2734652402282598E-3</v>
      </c>
      <c r="BJ993" s="53">
        <v>1.8086963346625199E-6</v>
      </c>
      <c r="BK993" s="53">
        <v>8.3463542973190905E-2</v>
      </c>
      <c r="BL993" s="53">
        <v>2.2204460492503101E-16</v>
      </c>
      <c r="BN993" s="5">
        <f t="shared" si="72"/>
        <v>1</v>
      </c>
      <c r="BO993" s="5">
        <f t="shared" si="73"/>
        <v>0</v>
      </c>
      <c r="BQ993" s="5">
        <f t="shared" si="74"/>
        <v>1</v>
      </c>
      <c r="BR993" s="5">
        <f t="shared" si="75"/>
        <v>0</v>
      </c>
    </row>
    <row r="994" spans="1:70" x14ac:dyDescent="0.35">
      <c r="A994">
        <v>993</v>
      </c>
      <c r="B994" t="s">
        <v>2383</v>
      </c>
      <c r="C994">
        <v>6.4</v>
      </c>
      <c r="D994">
        <v>2.9</v>
      </c>
      <c r="E994">
        <v>2.6</v>
      </c>
      <c r="F994">
        <v>2.21</v>
      </c>
      <c r="G994">
        <v>2.46</v>
      </c>
      <c r="H994">
        <v>1.1200000000000001</v>
      </c>
      <c r="I994">
        <v>45.31</v>
      </c>
      <c r="K994" t="s">
        <v>2102</v>
      </c>
      <c r="L994">
        <v>2750</v>
      </c>
      <c r="M994" t="s">
        <v>104</v>
      </c>
      <c r="N994" t="s">
        <v>1370</v>
      </c>
      <c r="O994" s="53">
        <v>-1.7080781233858001E-16</v>
      </c>
      <c r="P994" s="53">
        <v>7.0452380952380905E-2</v>
      </c>
      <c r="Q994" s="53">
        <v>1.18333333333333E-2</v>
      </c>
      <c r="R994" s="53">
        <v>0.68453333333333299</v>
      </c>
      <c r="S994" s="53">
        <v>3.4266666666666702E-2</v>
      </c>
      <c r="T994" s="53">
        <v>-2.6756374893466299E-17</v>
      </c>
      <c r="U994" s="53">
        <v>-2.9547544966313001E-17</v>
      </c>
      <c r="V994" s="53">
        <v>0.15856666666666699</v>
      </c>
      <c r="W994" s="53">
        <v>-2.7117197376469399E-17</v>
      </c>
      <c r="X994" s="53">
        <v>2.0999999999999901E-2</v>
      </c>
      <c r="Y994" s="53">
        <v>-1.90847337933064E-16</v>
      </c>
      <c r="Z994" s="53">
        <v>-3.0431213104975498E-16</v>
      </c>
      <c r="AA994" s="53">
        <v>7.4999999999996996E-3</v>
      </c>
      <c r="AB994" s="53">
        <v>3.89999999999991E-3</v>
      </c>
      <c r="AC994" s="53">
        <v>-3.5979899615234998E-17</v>
      </c>
      <c r="AD994" s="53">
        <v>2.04999999999998E-2</v>
      </c>
      <c r="AE994" s="53">
        <v>1.55E-2</v>
      </c>
      <c r="AF994" s="53">
        <v>-9.4282220919339505E-18</v>
      </c>
      <c r="AG994" s="53">
        <v>-3.1990035620488298E-17</v>
      </c>
      <c r="AH994" s="53">
        <v>5.80666666666666E-2</v>
      </c>
      <c r="AI994" s="53">
        <v>-3.0725422206501198E-16</v>
      </c>
      <c r="AJ994" s="53">
        <v>9.7666666666663595E-3</v>
      </c>
      <c r="AK994" s="53">
        <v>-3.35342864588029E-16</v>
      </c>
      <c r="AL994" s="53">
        <v>0.16826666666666701</v>
      </c>
      <c r="AM994" s="53">
        <v>-2.6098567751375898E-16</v>
      </c>
      <c r="AN994" s="53">
        <v>1.5367277583157399E-6</v>
      </c>
      <c r="AO994" s="53">
        <v>2.9521306357966098E-6</v>
      </c>
      <c r="AP994" s="53">
        <v>5.4040303067513097E-2</v>
      </c>
      <c r="AQ994" s="53">
        <v>0.25094791542867001</v>
      </c>
      <c r="AR994" s="53">
        <v>6.0250184488467695E-4</v>
      </c>
      <c r="AS994" s="53">
        <v>2.2204460492503101E-16</v>
      </c>
      <c r="AT994" s="53">
        <v>6.4853036223682097E-4</v>
      </c>
      <c r="AU994" s="53">
        <v>4.1760293875720599E-3</v>
      </c>
      <c r="AV994" s="53">
        <v>1.0404990382085701E-3</v>
      </c>
      <c r="AW994" s="53">
        <v>7.0328969921269802E-2</v>
      </c>
      <c r="AX994" s="53">
        <v>8.2652279318432594E-5</v>
      </c>
      <c r="AY994" s="53">
        <v>2.9977720861238601E-2</v>
      </c>
      <c r="AZ994" s="53">
        <v>2.2204460492503101E-16</v>
      </c>
      <c r="BA994" s="53">
        <v>2.2204460492503101E-16</v>
      </c>
      <c r="BB994" s="53">
        <v>1.8421806362713299E-2</v>
      </c>
      <c r="BC994" s="53">
        <v>2.2204460492503101E-16</v>
      </c>
      <c r="BD994" s="53">
        <v>2.3489323360248002E-3</v>
      </c>
      <c r="BE994" s="53">
        <v>3.8249493637618598E-12</v>
      </c>
      <c r="BF994" s="53">
        <v>2.2204460492503101E-16</v>
      </c>
      <c r="BG994" s="53">
        <v>1.7861933275897599E-3</v>
      </c>
      <c r="BH994" s="53">
        <v>0.185162515450701</v>
      </c>
      <c r="BI994" s="53">
        <v>4.6889567666773997E-2</v>
      </c>
      <c r="BJ994" s="53">
        <v>7.8583429235601795E-7</v>
      </c>
      <c r="BK994" s="53">
        <v>0.31839104836635501</v>
      </c>
      <c r="BL994" s="53">
        <v>1.3433333870646101E-10</v>
      </c>
      <c r="BN994" s="5">
        <f t="shared" si="72"/>
        <v>0</v>
      </c>
      <c r="BO994" s="5">
        <f t="shared" si="73"/>
        <v>0</v>
      </c>
      <c r="BQ994" s="5">
        <f t="shared" si="74"/>
        <v>1</v>
      </c>
      <c r="BR994" s="5">
        <f t="shared" si="75"/>
        <v>0</v>
      </c>
    </row>
    <row r="995" spans="1:70" x14ac:dyDescent="0.35">
      <c r="A995">
        <v>994</v>
      </c>
      <c r="B995" t="s">
        <v>2384</v>
      </c>
      <c r="C995">
        <v>6.5</v>
      </c>
      <c r="D995">
        <v>2.9</v>
      </c>
      <c r="E995">
        <v>2.6</v>
      </c>
      <c r="F995">
        <v>2.2400000000000002</v>
      </c>
      <c r="G995">
        <v>2.5</v>
      </c>
      <c r="H995">
        <v>1.1200000000000001</v>
      </c>
      <c r="I995">
        <v>44.62</v>
      </c>
      <c r="K995" t="s">
        <v>2102</v>
      </c>
      <c r="L995">
        <v>2750</v>
      </c>
      <c r="M995" t="s">
        <v>104</v>
      </c>
      <c r="N995" t="s">
        <v>1370</v>
      </c>
      <c r="O995" s="53">
        <v>-1.72362124573056E-16</v>
      </c>
      <c r="P995" s="53">
        <v>1.55999999999996E-2</v>
      </c>
      <c r="Q995" s="53">
        <v>9.8333333333333103E-3</v>
      </c>
      <c r="R995" s="53">
        <v>0.41189999999999999</v>
      </c>
      <c r="S995" s="53">
        <v>5.4133333333333297E-2</v>
      </c>
      <c r="T995" s="53">
        <v>-2.6090241078691199E-17</v>
      </c>
      <c r="U995" s="53">
        <v>-2.9356725383955497E-17</v>
      </c>
      <c r="V995" s="53">
        <v>0.18429999999999999</v>
      </c>
      <c r="W995" s="53">
        <v>-2.73114864057789E-17</v>
      </c>
      <c r="X995" s="53">
        <v>9.9999999999977299E-4</v>
      </c>
      <c r="Y995" s="53">
        <v>-1.91013871386758E-16</v>
      </c>
      <c r="Z995" s="53">
        <v>-3.0422886432290902E-16</v>
      </c>
      <c r="AA995" s="53">
        <v>9.4999999999997291E-3</v>
      </c>
      <c r="AB995" s="53">
        <v>2.5666666666666699E-2</v>
      </c>
      <c r="AC995" s="53">
        <v>-3.5785610585925599E-17</v>
      </c>
      <c r="AD995" s="53">
        <v>1.55999999999998E-2</v>
      </c>
      <c r="AE995" s="53">
        <v>2.4999999999999701E-3</v>
      </c>
      <c r="AF995" s="53">
        <v>-9.4403651562657799E-18</v>
      </c>
      <c r="AG995" s="53">
        <v>-3.2002178684820101E-17</v>
      </c>
      <c r="AH995" s="53">
        <v>5.4666666666666697E-2</v>
      </c>
      <c r="AI995" s="53">
        <v>1.9999999999996999E-3</v>
      </c>
      <c r="AJ995" s="53">
        <v>4.2266666666666598E-2</v>
      </c>
      <c r="AK995" s="53">
        <v>1.9999999999996501E-3</v>
      </c>
      <c r="AL995" s="53">
        <v>0.195814285714286</v>
      </c>
      <c r="AM995" s="53">
        <v>-2.6098567751375898E-16</v>
      </c>
      <c r="AN995" s="53">
        <v>3.2001210120167602E-7</v>
      </c>
      <c r="AO995" s="53">
        <v>1.1010310954406699E-6</v>
      </c>
      <c r="AP995" s="53">
        <v>8.9809016588619006E-2</v>
      </c>
      <c r="AQ995" s="53">
        <v>0.37932632111551901</v>
      </c>
      <c r="AR995" s="53">
        <v>4.5163209394051199E-4</v>
      </c>
      <c r="AS995" s="53">
        <v>2.2204460492503101E-16</v>
      </c>
      <c r="AT995" s="53">
        <v>9.4372028171956499E-4</v>
      </c>
      <c r="AU995" s="53">
        <v>2.59284041256409E-3</v>
      </c>
      <c r="AV995" s="53">
        <v>9.772413759890331E-4</v>
      </c>
      <c r="AW995" s="53">
        <v>5.0776085821772697E-2</v>
      </c>
      <c r="AX995" s="53">
        <v>2.27674363705569E-4</v>
      </c>
      <c r="AY995" s="53">
        <v>3.0159303104402999E-2</v>
      </c>
      <c r="AZ995" s="53">
        <v>2.2204460492503101E-16</v>
      </c>
      <c r="BA995" s="53">
        <v>2.2204460492503101E-16</v>
      </c>
      <c r="BB995" s="53">
        <v>2.36603262037373E-2</v>
      </c>
      <c r="BC995" s="53">
        <v>2.2204460492503101E-16</v>
      </c>
      <c r="BD995" s="53">
        <v>2.95768253206286E-3</v>
      </c>
      <c r="BE995" s="53">
        <v>1.22983305941164E-12</v>
      </c>
      <c r="BF995" s="53">
        <v>2.2204460492503101E-16</v>
      </c>
      <c r="BG995" s="53">
        <v>2.0108960845219102E-3</v>
      </c>
      <c r="BH995" s="53">
        <v>0.15484225613654801</v>
      </c>
      <c r="BI995" s="53">
        <v>8.3389044687108893E-2</v>
      </c>
      <c r="BJ995" s="53">
        <v>2.0502039556620399E-7</v>
      </c>
      <c r="BK995" s="53">
        <v>0.33454650192830299</v>
      </c>
      <c r="BL995" s="53">
        <v>5.58610185633908E-10</v>
      </c>
      <c r="BN995" s="5">
        <f t="shared" si="72"/>
        <v>0</v>
      </c>
      <c r="BO995" s="5">
        <f t="shared" si="73"/>
        <v>0</v>
      </c>
      <c r="BQ995" s="5">
        <f t="shared" si="74"/>
        <v>0</v>
      </c>
      <c r="BR995" s="5">
        <f t="shared" si="75"/>
        <v>0</v>
      </c>
    </row>
    <row r="996" spans="1:70" x14ac:dyDescent="0.35">
      <c r="A996">
        <v>995</v>
      </c>
      <c r="B996" t="s">
        <v>2385</v>
      </c>
      <c r="C996">
        <v>6.7</v>
      </c>
      <c r="D996">
        <v>3.1</v>
      </c>
      <c r="E996">
        <v>2.4</v>
      </c>
      <c r="F996">
        <v>2.16</v>
      </c>
      <c r="G996">
        <v>2.79</v>
      </c>
      <c r="H996">
        <v>1.29</v>
      </c>
      <c r="I996">
        <v>46.27</v>
      </c>
      <c r="K996" t="s">
        <v>2102</v>
      </c>
      <c r="L996">
        <v>2750</v>
      </c>
      <c r="M996" t="s">
        <v>104</v>
      </c>
      <c r="N996" t="s">
        <v>1370</v>
      </c>
      <c r="O996" s="53">
        <v>-1.71584968455818E-16</v>
      </c>
      <c r="P996" s="53">
        <v>6.1233333333333202E-2</v>
      </c>
      <c r="Q996" s="53">
        <v>5.1999999999999304E-3</v>
      </c>
      <c r="R996" s="53">
        <v>0.223766666666667</v>
      </c>
      <c r="S996" s="53">
        <v>0.392133333333333</v>
      </c>
      <c r="T996" s="53">
        <v>1.4999999999999801E-3</v>
      </c>
      <c r="U996" s="53">
        <v>-2.9970817494451298E-17</v>
      </c>
      <c r="V996" s="53">
        <v>0.11573333333333299</v>
      </c>
      <c r="W996" s="53">
        <v>-2.71727085277007E-17</v>
      </c>
      <c r="X996" s="53">
        <v>-2.26929586233382E-16</v>
      </c>
      <c r="Y996" s="53">
        <v>-1.9079182678183299E-16</v>
      </c>
      <c r="Z996" s="53">
        <v>4.9999999999970305E-4</v>
      </c>
      <c r="AA996" s="53">
        <v>3.41333333333333E-2</v>
      </c>
      <c r="AB996" s="53">
        <v>3.7333333333332101E-3</v>
      </c>
      <c r="AC996" s="53">
        <v>-3.1545079048900199E-17</v>
      </c>
      <c r="AD996" s="53">
        <v>1.01999999999999E-2</v>
      </c>
      <c r="AE996" s="53">
        <v>9.4666666666666406E-3</v>
      </c>
      <c r="AF996" s="53">
        <v>-9.2079122104848902E-18</v>
      </c>
      <c r="AG996" s="53">
        <v>-3.1970953662252597E-17</v>
      </c>
      <c r="AH996" s="53">
        <v>7.2866666666666594E-2</v>
      </c>
      <c r="AI996" s="53">
        <v>2.2499999999999899E-2</v>
      </c>
      <c r="AJ996" s="53">
        <v>0.29976666666666701</v>
      </c>
      <c r="AK996" s="53">
        <v>-3.26155769059255E-16</v>
      </c>
      <c r="AL996" s="53">
        <v>0.22188333333333299</v>
      </c>
      <c r="AM996" s="53">
        <v>1.9999999999997702E-3</v>
      </c>
      <c r="AN996" s="53">
        <v>3.69491733491857E-9</v>
      </c>
      <c r="AO996" s="53">
        <v>6.0096214164947603E-4</v>
      </c>
      <c r="AP996" s="53">
        <v>0.41803089369040097</v>
      </c>
      <c r="AQ996" s="53">
        <v>1.0899487190537099E-2</v>
      </c>
      <c r="AR996" s="53">
        <v>3.9488531642334403E-5</v>
      </c>
      <c r="AS996" s="53">
        <v>2.2204460492503101E-16</v>
      </c>
      <c r="AT996" s="53">
        <v>1.6302298329910301E-3</v>
      </c>
      <c r="AU996" s="53">
        <v>2.9455969322443099E-4</v>
      </c>
      <c r="AV996" s="53">
        <v>2.2060187684312801E-3</v>
      </c>
      <c r="AW996" s="53">
        <v>4.2413668599323197E-2</v>
      </c>
      <c r="AX996" s="53">
        <v>1.90080289164626E-5</v>
      </c>
      <c r="AY996" s="53">
        <v>2.3659180796449499E-2</v>
      </c>
      <c r="AZ996" s="53">
        <v>2.2204460492503101E-16</v>
      </c>
      <c r="BA996" s="53">
        <v>2.2204460492503101E-16</v>
      </c>
      <c r="BB996" s="53">
        <v>1.3655781147667899E-2</v>
      </c>
      <c r="BC996" s="53">
        <v>2.2204460492503101E-16</v>
      </c>
      <c r="BD996" s="53">
        <v>5.3066577491191799E-4</v>
      </c>
      <c r="BE996" s="53">
        <v>7.3236982007864201E-9</v>
      </c>
      <c r="BF996" s="53">
        <v>2.2204460492503101E-16</v>
      </c>
      <c r="BG996" s="53">
        <v>6.7344273461959099E-3</v>
      </c>
      <c r="BH996" s="53">
        <v>0.26848858658709601</v>
      </c>
      <c r="BI996" s="53">
        <v>0.46503731611960702</v>
      </c>
      <c r="BJ996" s="53">
        <v>3.9941981688781698E-10</v>
      </c>
      <c r="BK996" s="53">
        <v>0.122888560750014</v>
      </c>
      <c r="BL996" s="53">
        <v>4.4296393218870003E-11</v>
      </c>
      <c r="BN996" s="5">
        <f t="shared" si="72"/>
        <v>0</v>
      </c>
      <c r="BO996" s="5">
        <f t="shared" si="73"/>
        <v>0</v>
      </c>
      <c r="BQ996" s="5">
        <f t="shared" si="74"/>
        <v>0</v>
      </c>
      <c r="BR996" s="5">
        <f t="shared" si="75"/>
        <v>0</v>
      </c>
    </row>
    <row r="997" spans="1:70" x14ac:dyDescent="0.35">
      <c r="A997">
        <v>996</v>
      </c>
      <c r="B997" t="s">
        <v>2386</v>
      </c>
      <c r="C997">
        <v>6.8</v>
      </c>
      <c r="D997">
        <v>2.7</v>
      </c>
      <c r="E997">
        <v>2.2000000000000002</v>
      </c>
      <c r="F997">
        <v>2.52</v>
      </c>
      <c r="G997">
        <v>3.09</v>
      </c>
      <c r="H997">
        <v>1.23</v>
      </c>
      <c r="I997">
        <v>39.71</v>
      </c>
      <c r="K997" t="s">
        <v>2102</v>
      </c>
      <c r="L997">
        <v>2750</v>
      </c>
      <c r="M997" t="s">
        <v>104</v>
      </c>
      <c r="N997" t="s">
        <v>1370</v>
      </c>
      <c r="O997" s="53">
        <v>-1.7286172493413699E-16</v>
      </c>
      <c r="P997" s="53">
        <v>-6.42097486291959E-16</v>
      </c>
      <c r="Q997" s="53">
        <v>1.29999999999989E-3</v>
      </c>
      <c r="R997" s="53">
        <v>-8.0907502919558296E-17</v>
      </c>
      <c r="S997" s="53">
        <v>0.313</v>
      </c>
      <c r="T997" s="53">
        <v>-2.3814283878209601E-17</v>
      </c>
      <c r="U997" s="53">
        <v>2.3999999999999798E-3</v>
      </c>
      <c r="V997" s="53">
        <v>0.41010000000000002</v>
      </c>
      <c r="W997" s="53">
        <v>-2.6784130469081901E-17</v>
      </c>
      <c r="X997" s="53">
        <v>-2.3148150063434499E-16</v>
      </c>
      <c r="Y997" s="53">
        <v>-1.9079182678183299E-16</v>
      </c>
      <c r="Z997" s="53">
        <v>-3.0364599723498E-16</v>
      </c>
      <c r="AA997" s="53">
        <v>0.188233333333333</v>
      </c>
      <c r="AB997" s="53">
        <v>4.9399999999999999E-2</v>
      </c>
      <c r="AC997" s="53">
        <v>-2.8302013510561598E-17</v>
      </c>
      <c r="AD997" s="53">
        <v>3.1999999999997798E-3</v>
      </c>
      <c r="AE997" s="53">
        <v>1.9999999999999601E-3</v>
      </c>
      <c r="AF997" s="53">
        <v>-9.2391372330524693E-18</v>
      </c>
      <c r="AG997" s="53">
        <v>-3.18235021667945E-17</v>
      </c>
      <c r="AH997" s="53">
        <v>6.4999999999999104E-3</v>
      </c>
      <c r="AI997" s="53">
        <v>-3.6468050801374798E-16</v>
      </c>
      <c r="AJ997" s="53">
        <v>0.94289999999999996</v>
      </c>
      <c r="AK997" s="53">
        <v>-3.28681526440278E-16</v>
      </c>
      <c r="AL997" s="53">
        <v>1.38333333333333E-2</v>
      </c>
      <c r="AM997" s="53">
        <v>1.9999999999998201E-3</v>
      </c>
      <c r="AN997" s="53">
        <v>2.2204460492503101E-16</v>
      </c>
      <c r="AO997" s="53">
        <v>1.2061690520331699E-9</v>
      </c>
      <c r="AP997" s="53">
        <v>0.86811691485948905</v>
      </c>
      <c r="AQ997" s="53">
        <v>0.83904866652843002</v>
      </c>
      <c r="AR997" s="53">
        <v>4.2540189808158202E-7</v>
      </c>
      <c r="AS997" s="53">
        <v>2.2204460492503101E-16</v>
      </c>
      <c r="AT997" s="53">
        <v>8.4421023546746004E-3</v>
      </c>
      <c r="AU997" s="53">
        <v>3.1787018487837203E-5</v>
      </c>
      <c r="AV997" s="53">
        <v>3.0315286787100899E-6</v>
      </c>
      <c r="AW997" s="53">
        <v>3.4020246168245697E-4</v>
      </c>
      <c r="AX997" s="53">
        <v>2.2802806669545302E-3</v>
      </c>
      <c r="AY997" s="53">
        <v>8.8900264529306194E-5</v>
      </c>
      <c r="AZ997" s="53">
        <v>2.2204460492503101E-16</v>
      </c>
      <c r="BA997" s="53">
        <v>2.2204460492503101E-16</v>
      </c>
      <c r="BB997" s="53">
        <v>3.8491278847618202E-3</v>
      </c>
      <c r="BC997" s="53">
        <v>2.2204460492503101E-16</v>
      </c>
      <c r="BD997" s="53">
        <v>5.5027000558444004E-3</v>
      </c>
      <c r="BE997" s="53">
        <v>2.2204460492503101E-16</v>
      </c>
      <c r="BF997" s="53">
        <v>2.2204460492503101E-16</v>
      </c>
      <c r="BG997" s="53">
        <v>4.51295376449875E-3</v>
      </c>
      <c r="BH997" s="53">
        <v>1.36902588309299E-2</v>
      </c>
      <c r="BI997" s="53">
        <v>0.95354954312152695</v>
      </c>
      <c r="BJ997" s="53">
        <v>2.2204460492503101E-16</v>
      </c>
      <c r="BK997" s="53">
        <v>0.12149657349536599</v>
      </c>
      <c r="BL997" s="53">
        <v>1.19346005062921E-6</v>
      </c>
      <c r="BN997" s="5">
        <f t="shared" si="72"/>
        <v>1</v>
      </c>
      <c r="BO997" s="5">
        <f t="shared" si="73"/>
        <v>3</v>
      </c>
      <c r="BQ997" s="5">
        <f t="shared" si="74"/>
        <v>1</v>
      </c>
      <c r="BR997" s="5">
        <f t="shared" si="75"/>
        <v>3</v>
      </c>
    </row>
    <row r="998" spans="1:70" x14ac:dyDescent="0.35">
      <c r="A998">
        <v>997</v>
      </c>
      <c r="B998" t="s">
        <v>2387</v>
      </c>
      <c r="C998">
        <v>6.9</v>
      </c>
      <c r="D998">
        <v>3.1</v>
      </c>
      <c r="E998">
        <v>2.7</v>
      </c>
      <c r="F998">
        <v>2.23</v>
      </c>
      <c r="G998">
        <v>2.56</v>
      </c>
      <c r="H998">
        <v>1.1499999999999999</v>
      </c>
      <c r="I998">
        <v>44.93</v>
      </c>
      <c r="K998" t="s">
        <v>2102</v>
      </c>
      <c r="L998">
        <v>2750</v>
      </c>
      <c r="M998" t="s">
        <v>104</v>
      </c>
      <c r="N998" t="s">
        <v>1370</v>
      </c>
      <c r="O998" s="53">
        <v>7.99999999999991E-3</v>
      </c>
      <c r="P998" s="53">
        <v>0.18866666666666701</v>
      </c>
      <c r="Q998" s="53">
        <v>8.8999999999999808E-3</v>
      </c>
      <c r="R998" s="53">
        <v>5.4566666666666701E-2</v>
      </c>
      <c r="S998" s="53">
        <v>6.4199999999999993E-2</v>
      </c>
      <c r="T998" s="53">
        <v>1.06666666666665E-3</v>
      </c>
      <c r="U998" s="53">
        <v>-2.9727956207814501E-17</v>
      </c>
      <c r="V998" s="53">
        <v>0.15203333333333299</v>
      </c>
      <c r="W998" s="53">
        <v>-2.6950663922775699E-17</v>
      </c>
      <c r="X998" s="53">
        <v>-2.2895574325332302E-16</v>
      </c>
      <c r="Y998" s="53">
        <v>-1.92901250528621E-16</v>
      </c>
      <c r="Z998" s="53">
        <v>-3.03757019537443E-16</v>
      </c>
      <c r="AA998" s="53">
        <v>1.9999999999996999E-3</v>
      </c>
      <c r="AB998" s="53">
        <v>-7.6799677728445201E-17</v>
      </c>
      <c r="AC998" s="53">
        <v>-3.5257387287490598E-17</v>
      </c>
      <c r="AD998" s="53">
        <v>4.9999999999984996E-4</v>
      </c>
      <c r="AE998" s="53">
        <v>1.1666666666666199E-3</v>
      </c>
      <c r="AF998" s="53">
        <v>-9.4143443041261299E-18</v>
      </c>
      <c r="AG998" s="53">
        <v>-3.18842174884537E-17</v>
      </c>
      <c r="AH998" s="53">
        <v>9.4399999999999998E-2</v>
      </c>
      <c r="AI998" s="53">
        <v>3.8333333333330898E-3</v>
      </c>
      <c r="AJ998" s="53">
        <v>0.28943333333333299</v>
      </c>
      <c r="AK998" s="53">
        <v>-3.3478775307571599E-16</v>
      </c>
      <c r="AL998" s="53">
        <v>0.401485714285714</v>
      </c>
      <c r="AM998" s="53">
        <v>-2.6098567751375898E-16</v>
      </c>
      <c r="AN998" s="53">
        <v>3.6026327087932703E-8</v>
      </c>
      <c r="AO998" s="53">
        <v>5.3619657046115703E-7</v>
      </c>
      <c r="AP998" s="53">
        <v>6.81405907874649E-2</v>
      </c>
      <c r="AQ998" s="53">
        <v>8.1125656935851401E-2</v>
      </c>
      <c r="AR998" s="53">
        <v>4.7503888347437E-4</v>
      </c>
      <c r="AS998" s="53">
        <v>2.2204460492503101E-16</v>
      </c>
      <c r="AT998" s="53">
        <v>3.0328598965357698E-3</v>
      </c>
      <c r="AU998" s="53">
        <v>4.9521279424565002E-4</v>
      </c>
      <c r="AV998" s="53">
        <v>6.9716886290834704E-3</v>
      </c>
      <c r="AW998" s="53">
        <v>4.9511560711226699E-2</v>
      </c>
      <c r="AX998" s="53">
        <v>6.8980115011936505E-4</v>
      </c>
      <c r="AY998" s="53">
        <v>3.8867203833759703E-2</v>
      </c>
      <c r="AZ998" s="53">
        <v>2.2204460492503101E-16</v>
      </c>
      <c r="BA998" s="53">
        <v>2.2204460492503101E-16</v>
      </c>
      <c r="BB998" s="53">
        <v>2.4202734614485001E-2</v>
      </c>
      <c r="BC998" s="53">
        <v>2.2204460492503101E-16</v>
      </c>
      <c r="BD998" s="53">
        <v>2.62121425892453E-3</v>
      </c>
      <c r="BE998" s="53">
        <v>4.3262835926346098E-12</v>
      </c>
      <c r="BF998" s="53">
        <v>2.2204460492503101E-16</v>
      </c>
      <c r="BG998" s="53">
        <v>1.9559705181516202E-3</v>
      </c>
      <c r="BH998" s="53">
        <v>0.114041426740975</v>
      </c>
      <c r="BI998" s="53">
        <v>0.10367635355400399</v>
      </c>
      <c r="BJ998" s="53">
        <v>1.19640099758019E-8</v>
      </c>
      <c r="BK998" s="53">
        <v>0.21584456435222499</v>
      </c>
      <c r="BL998" s="53">
        <v>5.0895877157678003E-10</v>
      </c>
      <c r="BN998" s="5">
        <f t="shared" si="72"/>
        <v>0</v>
      </c>
      <c r="BO998" s="5">
        <f t="shared" si="73"/>
        <v>0</v>
      </c>
      <c r="BQ998" s="5">
        <f t="shared" si="74"/>
        <v>0</v>
      </c>
      <c r="BR998" s="5">
        <f t="shared" si="75"/>
        <v>0</v>
      </c>
    </row>
    <row r="999" spans="1:70" x14ac:dyDescent="0.35">
      <c r="A999">
        <v>998</v>
      </c>
      <c r="B999" t="s">
        <v>2388</v>
      </c>
      <c r="C999">
        <v>6.6</v>
      </c>
      <c r="D999">
        <v>3.2</v>
      </c>
      <c r="E999">
        <v>2.9</v>
      </c>
      <c r="F999">
        <v>2.06</v>
      </c>
      <c r="G999">
        <v>2.2799999999999998</v>
      </c>
      <c r="H999">
        <v>1.1000000000000001</v>
      </c>
      <c r="I999">
        <v>48.48</v>
      </c>
      <c r="K999" t="s">
        <v>2102</v>
      </c>
      <c r="L999">
        <v>2750</v>
      </c>
      <c r="M999" t="s">
        <v>104</v>
      </c>
      <c r="N999" t="s">
        <v>1370</v>
      </c>
      <c r="O999" s="53">
        <v>2.9000000000000001E-2</v>
      </c>
      <c r="P999" s="53">
        <v>0.30973333333333303</v>
      </c>
      <c r="Q999" s="53">
        <v>1.99999999999983E-3</v>
      </c>
      <c r="R999" s="53">
        <v>0.172666666666667</v>
      </c>
      <c r="S999" s="53">
        <v>-1.5737411374061601E-16</v>
      </c>
      <c r="T999" s="53">
        <v>-2.7478019859472599E-17</v>
      </c>
      <c r="U999" s="53">
        <v>-3.1601457561869499E-17</v>
      </c>
      <c r="V999" s="53">
        <v>0.15556666666666699</v>
      </c>
      <c r="W999" s="53">
        <v>-2.7450264283857001E-17</v>
      </c>
      <c r="X999" s="53">
        <v>-2.2598589666245099E-16</v>
      </c>
      <c r="Y999" s="53">
        <v>-1.89293025698589E-16</v>
      </c>
      <c r="Z999" s="53">
        <v>-3.0356273050813302E-16</v>
      </c>
      <c r="AA999" s="53">
        <v>-3.29181126801359E-16</v>
      </c>
      <c r="AB999" s="53">
        <v>9.7333333333332293E-3</v>
      </c>
      <c r="AC999" s="53">
        <v>-3.9923793437868199E-17</v>
      </c>
      <c r="AD999" s="53">
        <v>1.6533333333333299E-2</v>
      </c>
      <c r="AE999" s="53">
        <v>4.5333333333333302E-2</v>
      </c>
      <c r="AF999" s="53">
        <v>-9.2217899982927093E-18</v>
      </c>
      <c r="AG999" s="53">
        <v>-3.1906768893641402E-17</v>
      </c>
      <c r="AH999" s="53">
        <v>0.13336666666666699</v>
      </c>
      <c r="AI999" s="53">
        <v>9.4999999999998402E-3</v>
      </c>
      <c r="AJ999" s="53">
        <v>-4.4558801093330703E-16</v>
      </c>
      <c r="AK999" s="53">
        <v>-3.3881231153998202E-16</v>
      </c>
      <c r="AL999" s="53">
        <v>6.6533333333333305E-2</v>
      </c>
      <c r="AM999" s="53">
        <v>-2.6090241078691199E-16</v>
      </c>
      <c r="AN999" s="53">
        <v>6.1298450384951795E-5</v>
      </c>
      <c r="AO999" s="53">
        <v>7.8761076226720601E-5</v>
      </c>
      <c r="AP999" s="53">
        <v>5.1394654816782899E-4</v>
      </c>
      <c r="AQ999" s="53">
        <v>6.4066936946439099E-3</v>
      </c>
      <c r="AR999" s="53">
        <v>3.8901801885283401E-3</v>
      </c>
      <c r="AS999" s="53">
        <v>2.2204460492503101E-16</v>
      </c>
      <c r="AT999" s="53">
        <v>9.2504734783495899E-4</v>
      </c>
      <c r="AU999" s="53">
        <v>5.0071864503336803E-3</v>
      </c>
      <c r="AV999" s="53">
        <v>3.8530587224737602E-2</v>
      </c>
      <c r="AW999" s="53">
        <v>0.20588581921233901</v>
      </c>
      <c r="AX999" s="53">
        <v>5.3630707337664399E-5</v>
      </c>
      <c r="AY999" s="53">
        <v>9.4911544299609601E-2</v>
      </c>
      <c r="AZ999" s="53">
        <v>2.2204460492503101E-16</v>
      </c>
      <c r="BA999" s="53">
        <v>2.2204460492503101E-16</v>
      </c>
      <c r="BB999" s="53">
        <v>8.6022007388010108E-3</v>
      </c>
      <c r="BC999" s="53">
        <v>2.2204460492503101E-16</v>
      </c>
      <c r="BD999" s="53">
        <v>2.28590066646327E-3</v>
      </c>
      <c r="BE999" s="53">
        <v>1.8664445600477602E-8</v>
      </c>
      <c r="BF999" s="53">
        <v>2.2204460492503101E-16</v>
      </c>
      <c r="BG999" s="53">
        <v>1.5423589035141501E-4</v>
      </c>
      <c r="BH999" s="53">
        <v>0.173943687334352</v>
      </c>
      <c r="BI999" s="53">
        <v>2.18999806239022E-3</v>
      </c>
      <c r="BJ999" s="53">
        <v>1.28259457430953E-5</v>
      </c>
      <c r="BK999" s="53">
        <v>0.14782790212504901</v>
      </c>
      <c r="BL999" s="53">
        <v>2.4948271322044898E-13</v>
      </c>
      <c r="BN999" s="5">
        <f t="shared" si="72"/>
        <v>0</v>
      </c>
      <c r="BO999" s="5">
        <f t="shared" si="73"/>
        <v>0</v>
      </c>
      <c r="BQ999" s="5">
        <f t="shared" si="74"/>
        <v>0</v>
      </c>
      <c r="BR999" s="5">
        <f t="shared" si="75"/>
        <v>0</v>
      </c>
    </row>
    <row r="1000" spans="1:70" x14ac:dyDescent="0.35">
      <c r="A1000">
        <v>999</v>
      </c>
      <c r="B1000" t="s">
        <v>2389</v>
      </c>
      <c r="C1000">
        <v>6.5</v>
      </c>
      <c r="D1000">
        <v>3.1</v>
      </c>
      <c r="E1000">
        <v>2.5</v>
      </c>
      <c r="F1000">
        <v>2.1</v>
      </c>
      <c r="G1000">
        <v>2.6</v>
      </c>
      <c r="H1000">
        <v>1.24</v>
      </c>
      <c r="I1000">
        <v>47.69</v>
      </c>
      <c r="K1000" t="s">
        <v>2102</v>
      </c>
      <c r="L1000">
        <v>2750</v>
      </c>
      <c r="M1000" t="s">
        <v>104</v>
      </c>
      <c r="N1000" t="s">
        <v>1370</v>
      </c>
      <c r="O1000" s="53">
        <v>-1.71584968455818E-16</v>
      </c>
      <c r="P1000" s="53">
        <v>8.4533333333333294E-2</v>
      </c>
      <c r="Q1000" s="53">
        <v>2.49333333333333E-2</v>
      </c>
      <c r="R1000" s="53">
        <v>0.58079999999999998</v>
      </c>
      <c r="S1000" s="53">
        <v>2.8166666666666701E-2</v>
      </c>
      <c r="T1000" s="53">
        <v>1.4444444444444201E-3</v>
      </c>
      <c r="U1000" s="53">
        <v>-3.0102656478625499E-17</v>
      </c>
      <c r="V1000" s="53">
        <v>0.105233333333333</v>
      </c>
      <c r="W1000" s="53">
        <v>-2.7561286586319499E-17</v>
      </c>
      <c r="X1000" s="53">
        <v>-2.3220314560035099E-16</v>
      </c>
      <c r="Y1000" s="53">
        <v>-1.9156898289907101E-16</v>
      </c>
      <c r="Z1000" s="53">
        <v>-3.0325741917636201E-16</v>
      </c>
      <c r="AA1000" s="53">
        <v>-2.87270207621759E-16</v>
      </c>
      <c r="AB1000" s="53">
        <v>5.0333333333332101E-3</v>
      </c>
      <c r="AC1000" s="53">
        <v>-3.2633618030075697E-17</v>
      </c>
      <c r="AD1000" s="53">
        <v>-1.7386092565629999E-16</v>
      </c>
      <c r="AE1000" s="53">
        <v>0.03</v>
      </c>
      <c r="AF1000" s="53">
        <v>-9.3154650659954497E-18</v>
      </c>
      <c r="AG1000" s="53">
        <v>-3.19883008970123E-17</v>
      </c>
      <c r="AH1000" s="53">
        <v>8.4900000000000003E-2</v>
      </c>
      <c r="AI1000" s="53">
        <v>2.1666666666663999E-3</v>
      </c>
      <c r="AJ1000" s="53">
        <v>0.17465</v>
      </c>
      <c r="AK1000" s="53">
        <v>-3.31068505943222E-16</v>
      </c>
      <c r="AL1000" s="53">
        <v>0.1022</v>
      </c>
      <c r="AM1000" s="53">
        <v>-2.6098567751375898E-16</v>
      </c>
      <c r="AN1000" s="53">
        <v>6.2220658703182802E-7</v>
      </c>
      <c r="AO1000" s="53">
        <v>8.3054507337078397E-4</v>
      </c>
      <c r="AP1000" s="53">
        <v>7.6114872006036297E-2</v>
      </c>
      <c r="AQ1000" s="53">
        <v>3.17855063225284E-3</v>
      </c>
      <c r="AR1000" s="53">
        <v>2.2478331844781E-4</v>
      </c>
      <c r="AS1000" s="53">
        <v>2.2204460492503101E-16</v>
      </c>
      <c r="AT1000" s="53">
        <v>7.9706498602376003E-4</v>
      </c>
      <c r="AU1000" s="53">
        <v>1.50704084084237E-3</v>
      </c>
      <c r="AV1000" s="53">
        <v>3.9118728157642698E-3</v>
      </c>
      <c r="AW1000" s="53">
        <v>0.11202186365700401</v>
      </c>
      <c r="AX1000" s="53">
        <v>6.2614352043009501E-6</v>
      </c>
      <c r="AY1000" s="53">
        <v>2.8618169195627902E-2</v>
      </c>
      <c r="AZ1000" s="53">
        <v>2.2204460492503101E-16</v>
      </c>
      <c r="BA1000" s="53">
        <v>2.2204460492503101E-16</v>
      </c>
      <c r="BB1000" s="53">
        <v>8.2930581861277702E-3</v>
      </c>
      <c r="BC1000" s="53">
        <v>2.2204460492503101E-16</v>
      </c>
      <c r="BD1000" s="53">
        <v>5.1903490643612096E-4</v>
      </c>
      <c r="BE1000" s="53">
        <v>1.6722640314615401E-8</v>
      </c>
      <c r="BF1000" s="53">
        <v>2.2204460492503101E-16</v>
      </c>
      <c r="BG1000" s="53">
        <v>3.50401884771398E-3</v>
      </c>
      <c r="BH1000" s="53">
        <v>0.31886960254999003</v>
      </c>
      <c r="BI1000" s="53">
        <v>6.6728024067229094E-2</v>
      </c>
      <c r="BJ1000" s="53">
        <v>5.1456672117162798E-8</v>
      </c>
      <c r="BK1000" s="53">
        <v>0.13098243649295599</v>
      </c>
      <c r="BL1000" s="53">
        <v>2.7966274503719701E-12</v>
      </c>
      <c r="BN1000" s="5">
        <f t="shared" si="72"/>
        <v>0</v>
      </c>
      <c r="BO1000" s="5">
        <f t="shared" si="73"/>
        <v>0</v>
      </c>
      <c r="BQ1000" s="5">
        <f t="shared" si="74"/>
        <v>1</v>
      </c>
      <c r="BR1000" s="5">
        <f t="shared" si="75"/>
        <v>0</v>
      </c>
    </row>
    <row r="1001" spans="1:70" x14ac:dyDescent="0.35">
      <c r="A1001">
        <v>1000</v>
      </c>
      <c r="B1001" t="s">
        <v>2390</v>
      </c>
      <c r="C1001">
        <v>6.3</v>
      </c>
      <c r="D1001">
        <v>3.1</v>
      </c>
      <c r="E1001">
        <v>2.8</v>
      </c>
      <c r="F1001">
        <v>2.0299999999999998</v>
      </c>
      <c r="G1001">
        <v>2.25</v>
      </c>
      <c r="H1001">
        <v>1.1100000000000001</v>
      </c>
      <c r="I1001">
        <v>49.21</v>
      </c>
      <c r="K1001" t="s">
        <v>2102</v>
      </c>
      <c r="L1001">
        <v>2750</v>
      </c>
      <c r="M1001" t="s">
        <v>104</v>
      </c>
      <c r="N1001" t="s">
        <v>1370</v>
      </c>
      <c r="O1001" s="53">
        <v>2.8000000000000001E-2</v>
      </c>
      <c r="P1001" s="53">
        <v>0.26203333333333301</v>
      </c>
      <c r="Q1001" s="53">
        <v>3.8866666666666702E-2</v>
      </c>
      <c r="R1001" s="53">
        <v>0.348333333333333</v>
      </c>
      <c r="S1001" s="53">
        <v>3.9999999999998301E-3</v>
      </c>
      <c r="T1001" s="53">
        <v>-2.71727085277007E-17</v>
      </c>
      <c r="U1001" s="53">
        <v>-3.1474822748123197E-17</v>
      </c>
      <c r="V1001" s="53">
        <v>0.14176666666666701</v>
      </c>
      <c r="W1001" s="53">
        <v>-2.74225087082414E-17</v>
      </c>
      <c r="X1001" s="53">
        <v>-2.1635471192382701E-16</v>
      </c>
      <c r="Y1001" s="53">
        <v>-1.9073631563060199E-16</v>
      </c>
      <c r="Z1001" s="53">
        <v>-3.0403457529359899E-16</v>
      </c>
      <c r="AA1001" s="53">
        <v>-3.2518432391270799E-16</v>
      </c>
      <c r="AB1001" s="53">
        <v>6.6666666666655497E-4</v>
      </c>
      <c r="AC1001" s="53">
        <v>-3.9198679024909901E-17</v>
      </c>
      <c r="AD1001" s="53">
        <v>8.1666666666664802E-3</v>
      </c>
      <c r="AE1001" s="53">
        <v>8.2400000000000001E-2</v>
      </c>
      <c r="AF1001" s="53">
        <v>-9.3206692364233803E-18</v>
      </c>
      <c r="AG1001" s="53">
        <v>-3.2010852302200002E-17</v>
      </c>
      <c r="AH1001" s="53">
        <v>4.9566666666666703E-2</v>
      </c>
      <c r="AI1001" s="53">
        <v>1.99999999999969E-3</v>
      </c>
      <c r="AJ1001" s="53">
        <v>-4.4847459079733202E-16</v>
      </c>
      <c r="AK1001" s="53">
        <v>-3.3714697700304398E-16</v>
      </c>
      <c r="AL1001" s="53">
        <v>0.112504761904762</v>
      </c>
      <c r="AM1001" s="53">
        <v>-2.6090241078691199E-16</v>
      </c>
      <c r="AN1001" s="53">
        <v>3.9888307293592699E-4</v>
      </c>
      <c r="AO1001" s="53">
        <v>4.7691429853477198E-4</v>
      </c>
      <c r="AP1001" s="53">
        <v>4.7421404044148299E-4</v>
      </c>
      <c r="AQ1001" s="53">
        <v>2.58429242482057E-3</v>
      </c>
      <c r="AR1001" s="53">
        <v>4.3655630157889303E-3</v>
      </c>
      <c r="AS1001" s="53">
        <v>2.2204460492503101E-16</v>
      </c>
      <c r="AT1001" s="53">
        <v>3.2732866897525003E-4</v>
      </c>
      <c r="AU1001" s="53">
        <v>1.20335836937106E-2</v>
      </c>
      <c r="AV1001" s="53">
        <v>9.8072464058555093E-3</v>
      </c>
      <c r="AW1001" s="53">
        <v>0.26162171372194698</v>
      </c>
      <c r="AX1001" s="53">
        <v>3.87533257251751E-6</v>
      </c>
      <c r="AY1001" s="53">
        <v>4.3093707914128497E-2</v>
      </c>
      <c r="AZ1001" s="53">
        <v>2.2204460492503101E-16</v>
      </c>
      <c r="BA1001" s="53">
        <v>2.2204460492503101E-16</v>
      </c>
      <c r="BB1001" s="53">
        <v>5.9340945466273597E-3</v>
      </c>
      <c r="BC1001" s="53">
        <v>2.2204460492503101E-16</v>
      </c>
      <c r="BD1001" s="53">
        <v>1.3837870750664199E-3</v>
      </c>
      <c r="BE1001" s="53">
        <v>4.10364280843568E-8</v>
      </c>
      <c r="BF1001" s="53">
        <v>2.2204460492503101E-16</v>
      </c>
      <c r="BG1001" s="53">
        <v>2.12341270300058E-4</v>
      </c>
      <c r="BH1001" s="53">
        <v>0.26306279647355102</v>
      </c>
      <c r="BI1001" s="53">
        <v>1.16507344329211E-3</v>
      </c>
      <c r="BJ1001" s="53">
        <v>7.7779929178103304E-5</v>
      </c>
      <c r="BK1001" s="53">
        <v>0.14353204077792101</v>
      </c>
      <c r="BL1001" s="53">
        <v>2.2204460492503101E-16</v>
      </c>
      <c r="BN1001" s="5">
        <f t="shared" si="72"/>
        <v>0</v>
      </c>
      <c r="BO1001" s="5">
        <f t="shared" si="73"/>
        <v>0</v>
      </c>
      <c r="BQ1001" s="5">
        <f t="shared" si="74"/>
        <v>0</v>
      </c>
      <c r="BR1001" s="5">
        <f t="shared" si="75"/>
        <v>0</v>
      </c>
    </row>
    <row r="1002" spans="1:70" x14ac:dyDescent="0.35">
      <c r="A1002">
        <v>1001</v>
      </c>
      <c r="B1002" t="s">
        <v>2391</v>
      </c>
      <c r="C1002">
        <v>6.4</v>
      </c>
      <c r="D1002">
        <v>3.2</v>
      </c>
      <c r="E1002">
        <v>2.7</v>
      </c>
      <c r="F1002">
        <v>2</v>
      </c>
      <c r="G1002">
        <v>2.37</v>
      </c>
      <c r="H1002">
        <v>1.19</v>
      </c>
      <c r="I1002">
        <v>50</v>
      </c>
      <c r="K1002" t="s">
        <v>2102</v>
      </c>
      <c r="L1002">
        <v>2750</v>
      </c>
      <c r="M1002" t="s">
        <v>104</v>
      </c>
      <c r="N1002" t="s">
        <v>1370</v>
      </c>
      <c r="O1002" s="53">
        <v>2.24E-2</v>
      </c>
      <c r="P1002" s="53">
        <v>0.323726666666667</v>
      </c>
      <c r="Q1002" s="53">
        <v>4.4699999999999997E-2</v>
      </c>
      <c r="R1002" s="53">
        <v>0.47370000000000001</v>
      </c>
      <c r="S1002" s="53">
        <v>1.99999999999983E-3</v>
      </c>
      <c r="T1002" s="53">
        <v>-2.6811886044697499E-17</v>
      </c>
      <c r="U1002" s="53">
        <v>-3.0263985761891398E-17</v>
      </c>
      <c r="V1002" s="53">
        <v>0.15393333333333301</v>
      </c>
      <c r="W1002" s="53">
        <v>-2.74225087082414E-17</v>
      </c>
      <c r="X1002" s="53">
        <v>2.4399999999999901E-2</v>
      </c>
      <c r="Y1002" s="53">
        <v>-1.92734717074927E-16</v>
      </c>
      <c r="Z1002" s="53">
        <v>-3.0286884111774302E-16</v>
      </c>
      <c r="AA1002" s="53">
        <v>-3.1377678233468501E-16</v>
      </c>
      <c r="AB1002" s="53">
        <v>-1.19348975147204E-16</v>
      </c>
      <c r="AC1002" s="53">
        <v>-3.6190668517566102E-17</v>
      </c>
      <c r="AD1002" s="53">
        <v>-1.72917236085368E-16</v>
      </c>
      <c r="AE1002" s="53">
        <v>4.5766666666666699E-2</v>
      </c>
      <c r="AF1002" s="53">
        <v>-9.4178137510780893E-18</v>
      </c>
      <c r="AG1002" s="53">
        <v>-3.1998709237868199E-17</v>
      </c>
      <c r="AH1002" s="53">
        <v>5.33E-2</v>
      </c>
      <c r="AI1002" s="53">
        <v>2.4999999999997099E-3</v>
      </c>
      <c r="AJ1002" s="53">
        <v>6.9999999999996003E-3</v>
      </c>
      <c r="AK1002" s="53">
        <v>-3.35564909192954E-16</v>
      </c>
      <c r="AL1002" s="53">
        <v>2.32333333333332E-2</v>
      </c>
      <c r="AM1002" s="53">
        <v>-2.6098567751375898E-16</v>
      </c>
      <c r="AN1002" s="53">
        <v>1.5191471359958899E-4</v>
      </c>
      <c r="AO1002" s="53">
        <v>2.7536781480721902E-3</v>
      </c>
      <c r="AP1002" s="53">
        <v>1.93172844046728E-3</v>
      </c>
      <c r="AQ1002" s="53">
        <v>3.0422841241913598E-4</v>
      </c>
      <c r="AR1002" s="53">
        <v>2.04494128567976E-3</v>
      </c>
      <c r="AS1002" s="53">
        <v>2.2204460492503101E-16</v>
      </c>
      <c r="AT1002" s="53">
        <v>4.1653518782815201E-4</v>
      </c>
      <c r="AU1002" s="53">
        <v>4.8295945705620303E-3</v>
      </c>
      <c r="AV1002" s="53">
        <v>1.92041969191576E-2</v>
      </c>
      <c r="AW1002" s="53">
        <v>0.31107785790068598</v>
      </c>
      <c r="AX1002" s="53">
        <v>9.86013320318924E-7</v>
      </c>
      <c r="AY1002" s="53">
        <v>3.9579016139469403E-2</v>
      </c>
      <c r="AZ1002" s="53">
        <v>2.2204460492503101E-16</v>
      </c>
      <c r="BA1002" s="53">
        <v>2.2204460492503101E-16</v>
      </c>
      <c r="BB1002" s="53">
        <v>4.4910272128686696E-3</v>
      </c>
      <c r="BC1002" s="53">
        <v>2.2204460492503101E-16</v>
      </c>
      <c r="BD1002" s="53">
        <v>4.7652195399633098E-4</v>
      </c>
      <c r="BE1002" s="53">
        <v>3.5902151221229301E-7</v>
      </c>
      <c r="BF1002" s="53">
        <v>2.2204460492503101E-16</v>
      </c>
      <c r="BG1002" s="53">
        <v>7.6296903983935995E-4</v>
      </c>
      <c r="BH1002" s="53">
        <v>0.356509774796191</v>
      </c>
      <c r="BI1002" s="53">
        <v>2.91233375466577E-3</v>
      </c>
      <c r="BJ1002" s="53">
        <v>8.2888434741761999E-6</v>
      </c>
      <c r="BK1002" s="53">
        <v>9.4235388214576707E-2</v>
      </c>
      <c r="BL1002" s="53">
        <v>2.2204460492503101E-16</v>
      </c>
      <c r="BN1002" s="5">
        <f t="shared" si="72"/>
        <v>0</v>
      </c>
      <c r="BO1002" s="5">
        <f t="shared" si="73"/>
        <v>0</v>
      </c>
      <c r="BQ1002" s="5">
        <f t="shared" si="74"/>
        <v>0</v>
      </c>
      <c r="BR1002" s="5">
        <f t="shared" si="75"/>
        <v>0</v>
      </c>
    </row>
    <row r="1003" spans="1:70" x14ac:dyDescent="0.35">
      <c r="A1003">
        <v>1002</v>
      </c>
      <c r="B1003" t="s">
        <v>2392</v>
      </c>
      <c r="C1003">
        <v>7</v>
      </c>
      <c r="D1003">
        <v>2.9</v>
      </c>
      <c r="E1003">
        <v>2.5</v>
      </c>
      <c r="F1003">
        <v>2.41</v>
      </c>
      <c r="G1003">
        <v>2.8</v>
      </c>
      <c r="H1003">
        <v>1.1599999999999999</v>
      </c>
      <c r="I1003">
        <v>41.43</v>
      </c>
      <c r="K1003" t="s">
        <v>2102</v>
      </c>
      <c r="L1003">
        <v>2750</v>
      </c>
      <c r="M1003" t="s">
        <v>104</v>
      </c>
      <c r="N1003" t="s">
        <v>1370</v>
      </c>
      <c r="O1003" s="53">
        <v>-1.7286172493413699E-16</v>
      </c>
      <c r="P1003" s="53">
        <v>-5.5694338030321005E-16</v>
      </c>
      <c r="Q1003" s="53">
        <v>6.66666666666545E-4</v>
      </c>
      <c r="R1003" s="53">
        <v>1.7933333333333301E-2</v>
      </c>
      <c r="S1003" s="53">
        <v>0.35376666666666701</v>
      </c>
      <c r="T1003" s="53">
        <v>7.6272727272727204E-3</v>
      </c>
      <c r="U1003" s="53">
        <v>-2.9337643425719803E-17</v>
      </c>
      <c r="V1003" s="53">
        <v>0.13489999999999999</v>
      </c>
      <c r="W1003" s="53">
        <v>-2.7644553313166401E-17</v>
      </c>
      <c r="X1003" s="53">
        <v>-2.33396635351824E-16</v>
      </c>
      <c r="Y1003" s="53">
        <v>-1.9317880628477699E-16</v>
      </c>
      <c r="Z1003" s="53">
        <v>-3.0422886432290902E-16</v>
      </c>
      <c r="AA1003" s="53">
        <v>0.203866666666667</v>
      </c>
      <c r="AB1003" s="53">
        <v>1.9999999999999601E-3</v>
      </c>
      <c r="AC1003" s="53">
        <v>-3.1300483038787497E-17</v>
      </c>
      <c r="AD1003" s="53">
        <v>5.4999999999998002E-3</v>
      </c>
      <c r="AE1003" s="53">
        <v>4.9999999999995903E-4</v>
      </c>
      <c r="AF1003" s="53">
        <v>-9.4247526449819896E-18</v>
      </c>
      <c r="AG1003" s="53">
        <v>-3.1915442511021303E-17</v>
      </c>
      <c r="AH1003" s="53">
        <v>1.9999999999998899E-3</v>
      </c>
      <c r="AI1003" s="53">
        <v>9.9999999999962706E-4</v>
      </c>
      <c r="AJ1003" s="53">
        <v>0.50551666666666695</v>
      </c>
      <c r="AK1003" s="53">
        <v>-3.3786862196905101E-16</v>
      </c>
      <c r="AL1003" s="53">
        <v>0.24679523809523801</v>
      </c>
      <c r="AM1003" s="53">
        <v>-2.5128510383609601E-16</v>
      </c>
      <c r="AN1003" s="53">
        <v>1.01233751527835E-11</v>
      </c>
      <c r="AO1003" s="53">
        <v>2.2907140886227501E-9</v>
      </c>
      <c r="AP1003" s="53">
        <v>0.57037081898389597</v>
      </c>
      <c r="AQ1003" s="53">
        <v>0.40127803813768598</v>
      </c>
      <c r="AR1003" s="53">
        <v>3.4547900963172001E-5</v>
      </c>
      <c r="AS1003" s="53">
        <v>2.2204460492503101E-16</v>
      </c>
      <c r="AT1003" s="53">
        <v>8.7518394029695596E-3</v>
      </c>
      <c r="AU1003" s="53">
        <v>1.16917618527147E-4</v>
      </c>
      <c r="AV1003" s="53">
        <v>1.93585197759944E-4</v>
      </c>
      <c r="AW1003" s="53">
        <v>4.5802482346533804E-3</v>
      </c>
      <c r="AX1003" s="53">
        <v>1.08035431624732E-2</v>
      </c>
      <c r="AY1003" s="53">
        <v>2.50087540527117E-3</v>
      </c>
      <c r="AZ1003" s="53">
        <v>2.2204460492503101E-16</v>
      </c>
      <c r="BA1003" s="53">
        <v>2.2204460492503101E-16</v>
      </c>
      <c r="BB1003" s="53">
        <v>1.8276477109372601E-2</v>
      </c>
      <c r="BC1003" s="53">
        <v>2.2204460492503101E-16</v>
      </c>
      <c r="BD1003" s="53">
        <v>6.1800673636546498E-3</v>
      </c>
      <c r="BE1003" s="53">
        <v>2.2204460492503101E-16</v>
      </c>
      <c r="BF1003" s="53">
        <v>2.2204460492503101E-16</v>
      </c>
      <c r="BG1003" s="53">
        <v>5.0969557365024504E-3</v>
      </c>
      <c r="BH1003" s="53">
        <v>3.5226258620569599E-2</v>
      </c>
      <c r="BI1003" s="53">
        <v>0.57692890604279201</v>
      </c>
      <c r="BJ1003" s="53">
        <v>1.7092153525277701E-11</v>
      </c>
      <c r="BK1003" s="53">
        <v>0.22568497183232999</v>
      </c>
      <c r="BL1003" s="53">
        <v>3.0924548378326102E-7</v>
      </c>
      <c r="BN1003" s="5">
        <f t="shared" si="72"/>
        <v>0</v>
      </c>
      <c r="BO1003" s="5">
        <f t="shared" si="73"/>
        <v>0</v>
      </c>
      <c r="BQ1003" s="5">
        <f t="shared" si="74"/>
        <v>1</v>
      </c>
      <c r="BR1003" s="5">
        <f t="shared" si="75"/>
        <v>2</v>
      </c>
    </row>
    <row r="1004" spans="1:70" x14ac:dyDescent="0.35">
      <c r="A1004">
        <v>1003</v>
      </c>
      <c r="B1004" t="s">
        <v>2393</v>
      </c>
      <c r="C1004">
        <v>6.6</v>
      </c>
      <c r="D1004">
        <v>3.1</v>
      </c>
      <c r="E1004">
        <v>2.6</v>
      </c>
      <c r="F1004">
        <v>2.13</v>
      </c>
      <c r="G1004">
        <v>2.54</v>
      </c>
      <c r="H1004">
        <v>1.19</v>
      </c>
      <c r="I1004">
        <v>46.97</v>
      </c>
      <c r="K1004" t="s">
        <v>2102</v>
      </c>
      <c r="L1004">
        <v>2750</v>
      </c>
      <c r="M1004" t="s">
        <v>104</v>
      </c>
      <c r="N1004" t="s">
        <v>1370</v>
      </c>
      <c r="O1004" s="53">
        <v>-1.7169599075827999E-16</v>
      </c>
      <c r="P1004" s="53">
        <v>9.1099999999999903E-2</v>
      </c>
      <c r="Q1004" s="53">
        <v>1.01E-2</v>
      </c>
      <c r="R1004" s="53">
        <v>0.38919999999999999</v>
      </c>
      <c r="S1004" s="53">
        <v>8.8666666666666095E-3</v>
      </c>
      <c r="T1004" s="53">
        <v>-2.7478019859472599E-17</v>
      </c>
      <c r="U1004" s="53">
        <v>-3.0078370349961899E-17</v>
      </c>
      <c r="V1004" s="53">
        <v>0.139366666666667</v>
      </c>
      <c r="W1004" s="53">
        <v>-2.76167977375508E-17</v>
      </c>
      <c r="X1004" s="53">
        <v>-2.3367419110797998E-16</v>
      </c>
      <c r="Y1004" s="53">
        <v>-1.9295676167985201E-16</v>
      </c>
      <c r="Z1004" s="53">
        <v>-3.03951308566752E-16</v>
      </c>
      <c r="AA1004" s="53">
        <v>7.4999999999996797E-3</v>
      </c>
      <c r="AB1004" s="53">
        <v>6.6666666666656495E-4</v>
      </c>
      <c r="AC1004" s="53">
        <v>-3.4802889736784698E-17</v>
      </c>
      <c r="AD1004" s="53">
        <v>-1.8454682226831699E-16</v>
      </c>
      <c r="AE1004" s="53">
        <v>3.6499999999999998E-2</v>
      </c>
      <c r="AF1004" s="53">
        <v>-9.27903587299994E-18</v>
      </c>
      <c r="AG1004" s="53">
        <v>-3.2012587025675999E-17</v>
      </c>
      <c r="AH1004" s="53">
        <v>5.8799999999999998E-2</v>
      </c>
      <c r="AI1004" s="53">
        <v>3.1666666666663899E-3</v>
      </c>
      <c r="AJ1004" s="53">
        <v>3.4966666666666597E-2</v>
      </c>
      <c r="AK1004" s="53">
        <v>-3.3154035072868699E-16</v>
      </c>
      <c r="AL1004" s="53">
        <v>0.209966666666667</v>
      </c>
      <c r="AM1004" s="53">
        <v>-2.6098567751375898E-16</v>
      </c>
      <c r="AN1004" s="53">
        <v>6.7725593795392903E-7</v>
      </c>
      <c r="AO1004" s="53">
        <v>8.5921537912792996E-5</v>
      </c>
      <c r="AP1004" s="53">
        <v>4.5527065558771299E-2</v>
      </c>
      <c r="AQ1004" s="53">
        <v>8.45471343703489E-3</v>
      </c>
      <c r="AR1004" s="53">
        <v>4.1825404601394402E-4</v>
      </c>
      <c r="AS1004" s="53">
        <v>2.2204460492503101E-16</v>
      </c>
      <c r="AT1004" s="53">
        <v>1.2791347313970099E-3</v>
      </c>
      <c r="AU1004" s="53">
        <v>1.9133375077711699E-3</v>
      </c>
      <c r="AV1004" s="53">
        <v>5.9013925790899601E-3</v>
      </c>
      <c r="AW1004" s="53">
        <v>0.100851087829141</v>
      </c>
      <c r="AX1004" s="53">
        <v>6.2038493312002106E-5</v>
      </c>
      <c r="AY1004" s="53">
        <v>4.2060418942112203E-2</v>
      </c>
      <c r="AZ1004" s="53">
        <v>2.2204460492503101E-16</v>
      </c>
      <c r="BA1004" s="53">
        <v>2.2204460492503101E-16</v>
      </c>
      <c r="BB1004" s="53">
        <v>1.06512276841043E-2</v>
      </c>
      <c r="BC1004" s="53">
        <v>2.2204460492503101E-16</v>
      </c>
      <c r="BD1004" s="53">
        <v>1.1285698609487501E-3</v>
      </c>
      <c r="BE1004" s="53">
        <v>2.3525968897339898E-9</v>
      </c>
      <c r="BF1004" s="53">
        <v>2.2204460492503101E-16</v>
      </c>
      <c r="BG1004" s="53">
        <v>2.0813318640124701E-3</v>
      </c>
      <c r="BH1004" s="53">
        <v>0.22799826155858099</v>
      </c>
      <c r="BI1004" s="53">
        <v>4.2622210289373699E-2</v>
      </c>
      <c r="BJ1004" s="53">
        <v>9.3937767839129196E-8</v>
      </c>
      <c r="BK1004" s="53">
        <v>0.170705645536676</v>
      </c>
      <c r="BL1004" s="53">
        <v>1.4508928052701301E-11</v>
      </c>
      <c r="BN1004" s="5">
        <f t="shared" si="72"/>
        <v>0</v>
      </c>
      <c r="BO1004" s="5">
        <f t="shared" si="73"/>
        <v>0</v>
      </c>
      <c r="BQ1004" s="5">
        <f t="shared" si="74"/>
        <v>0</v>
      </c>
      <c r="BR1004" s="5">
        <f t="shared" si="75"/>
        <v>0</v>
      </c>
    </row>
    <row r="1005" spans="1:70" x14ac:dyDescent="0.35">
      <c r="A1005">
        <v>1004</v>
      </c>
      <c r="B1005" t="s">
        <v>2394</v>
      </c>
      <c r="C1005">
        <v>6.8</v>
      </c>
      <c r="D1005">
        <v>3.1</v>
      </c>
      <c r="E1005">
        <v>2.8</v>
      </c>
      <c r="F1005">
        <v>2.19</v>
      </c>
      <c r="G1005">
        <v>2.4300000000000002</v>
      </c>
      <c r="H1005">
        <v>1.1100000000000001</v>
      </c>
      <c r="I1005">
        <v>45.59</v>
      </c>
      <c r="K1005" t="s">
        <v>2102</v>
      </c>
      <c r="L1005">
        <v>2750</v>
      </c>
      <c r="M1005" t="s">
        <v>104</v>
      </c>
      <c r="N1005" t="s">
        <v>1370</v>
      </c>
      <c r="O1005" s="53">
        <v>3.9999999999998197E-3</v>
      </c>
      <c r="P1005" s="53">
        <v>0.15283333333333299</v>
      </c>
      <c r="Q1005" s="53">
        <v>7.9999999999999499E-3</v>
      </c>
      <c r="R1005" s="53">
        <v>0.100157142857143</v>
      </c>
      <c r="S1005" s="53">
        <v>3.5133333333333301E-2</v>
      </c>
      <c r="T1005" s="53">
        <v>-2.60069743518443E-17</v>
      </c>
      <c r="U1005" s="53">
        <v>-3.0975222387041901E-17</v>
      </c>
      <c r="V1005" s="53">
        <v>0.16830000000000001</v>
      </c>
      <c r="W1005" s="53">
        <v>1.1999999999999799E-3</v>
      </c>
      <c r="X1005" s="53">
        <v>-2.2842838731662602E-16</v>
      </c>
      <c r="Y1005" s="53">
        <v>-1.9079182678183299E-16</v>
      </c>
      <c r="Z1005" s="53">
        <v>-3.0417335317167701E-16</v>
      </c>
      <c r="AA1005" s="53">
        <v>-3.2143732120459799E-16</v>
      </c>
      <c r="AB1005" s="53">
        <v>-7.8742568021539196E-17</v>
      </c>
      <c r="AC1005" s="53">
        <v>-3.9820577391047598E-17</v>
      </c>
      <c r="AD1005" s="53">
        <v>4.4200000000000003E-2</v>
      </c>
      <c r="AE1005" s="53">
        <v>9.1333333333333197E-3</v>
      </c>
      <c r="AF1005" s="53">
        <v>-9.3414859181351105E-18</v>
      </c>
      <c r="AG1005" s="53">
        <v>-3.1896360552785602E-17</v>
      </c>
      <c r="AH1005" s="53">
        <v>0.115566666666667</v>
      </c>
      <c r="AI1005" s="53">
        <v>6.9666666666664198E-3</v>
      </c>
      <c r="AJ1005" s="53">
        <v>3.3633333333333203E-2</v>
      </c>
      <c r="AK1005" s="53">
        <v>-3.35564909192954E-16</v>
      </c>
      <c r="AL1005" s="53">
        <v>0.53943333333333299</v>
      </c>
      <c r="AM1005" s="53">
        <v>-2.6090241078691199E-16</v>
      </c>
      <c r="AN1005" s="53">
        <v>6.9866703189509701E-7</v>
      </c>
      <c r="AO1005" s="53">
        <v>1.43728016474263E-6</v>
      </c>
      <c r="AP1005" s="53">
        <v>1.6173739463270002E-2</v>
      </c>
      <c r="AQ1005" s="53">
        <v>0.13551639539532201</v>
      </c>
      <c r="AR1005" s="53">
        <v>1.5129815978312199E-3</v>
      </c>
      <c r="AS1005" s="53">
        <v>2.2204460492503101E-16</v>
      </c>
      <c r="AT1005" s="53">
        <v>1.7106462936433699E-3</v>
      </c>
      <c r="AU1005" s="53">
        <v>1.16155594265625E-3</v>
      </c>
      <c r="AV1005" s="53">
        <v>1.27048239694633E-2</v>
      </c>
      <c r="AW1005" s="53">
        <v>8.8568203020483696E-2</v>
      </c>
      <c r="AX1005" s="53">
        <v>4.0797555057802998E-4</v>
      </c>
      <c r="AY1005" s="53">
        <v>8.7080788834627304E-2</v>
      </c>
      <c r="AZ1005" s="53">
        <v>2.2204460492503101E-16</v>
      </c>
      <c r="BA1005" s="53">
        <v>2.2204460492503101E-16</v>
      </c>
      <c r="BB1005" s="53">
        <v>3.2944203959493497E-2</v>
      </c>
      <c r="BC1005" s="53">
        <v>2.2204460492503101E-16</v>
      </c>
      <c r="BD1005" s="53">
        <v>3.2202277001688799E-3</v>
      </c>
      <c r="BE1005" s="53">
        <v>1.76227575447435E-11</v>
      </c>
      <c r="BF1005" s="53">
        <v>2.2204460492503101E-16</v>
      </c>
      <c r="BG1005" s="53">
        <v>8.1657131037133604E-4</v>
      </c>
      <c r="BH1005" s="53">
        <v>0.14085545104150701</v>
      </c>
      <c r="BI1005" s="53">
        <v>3.7368072389968303E-2</v>
      </c>
      <c r="BJ1005" s="53">
        <v>2.7395139884253899E-7</v>
      </c>
      <c r="BK1005" s="53">
        <v>0.25838043741043998</v>
      </c>
      <c r="BL1005" s="53">
        <v>8.99394466301254E-11</v>
      </c>
      <c r="BN1005" s="5">
        <f t="shared" si="72"/>
        <v>0</v>
      </c>
      <c r="BO1005" s="5">
        <f t="shared" si="73"/>
        <v>0</v>
      </c>
      <c r="BQ1005" s="5">
        <f t="shared" si="74"/>
        <v>1</v>
      </c>
      <c r="BR1005" s="5">
        <f t="shared" si="75"/>
        <v>0</v>
      </c>
    </row>
    <row r="1006" spans="1:70" x14ac:dyDescent="0.35">
      <c r="A1006">
        <v>1005</v>
      </c>
      <c r="B1006" t="s">
        <v>2395</v>
      </c>
      <c r="C1006">
        <v>6.5</v>
      </c>
      <c r="D1006">
        <v>3.2</v>
      </c>
      <c r="E1006">
        <v>2.5</v>
      </c>
      <c r="F1006">
        <v>2.0299999999999998</v>
      </c>
      <c r="G1006">
        <v>2.6</v>
      </c>
      <c r="H1006">
        <v>1.28</v>
      </c>
      <c r="I1006">
        <v>49.23</v>
      </c>
      <c r="K1006" t="s">
        <v>2102</v>
      </c>
      <c r="L1006">
        <v>2750</v>
      </c>
      <c r="M1006" t="s">
        <v>104</v>
      </c>
      <c r="N1006" t="s">
        <v>1370</v>
      </c>
      <c r="O1006" s="53">
        <v>-1.68642877440561E-16</v>
      </c>
      <c r="P1006" s="53">
        <v>0.173633333333333</v>
      </c>
      <c r="Q1006" s="53">
        <v>5.8133333333333301E-2</v>
      </c>
      <c r="R1006" s="53">
        <v>0.47163333333333302</v>
      </c>
      <c r="S1006" s="53">
        <v>1.4E-2</v>
      </c>
      <c r="T1006" s="53">
        <v>1.4444444444444201E-3</v>
      </c>
      <c r="U1006" s="53">
        <v>-3.0125207883813201E-17</v>
      </c>
      <c r="V1006" s="53">
        <v>9.5833333333333298E-2</v>
      </c>
      <c r="W1006" s="53">
        <v>-2.7200464103316301E-17</v>
      </c>
      <c r="X1006" s="53">
        <v>1.5666666666664399E-3</v>
      </c>
      <c r="Y1006" s="53">
        <v>-1.9056978217690801E-16</v>
      </c>
      <c r="Z1006" s="53">
        <v>-2.9831692671677999E-16</v>
      </c>
      <c r="AA1006" s="53">
        <v>-2.8255175976710199E-16</v>
      </c>
      <c r="AB1006" s="53">
        <v>5.0333333333332101E-3</v>
      </c>
      <c r="AC1006" s="53">
        <v>-3.23907567434389E-17</v>
      </c>
      <c r="AD1006" s="53">
        <v>-1.6524281942764701E-16</v>
      </c>
      <c r="AE1006" s="53">
        <v>3.5866666666666699E-2</v>
      </c>
      <c r="AF1006" s="53">
        <v>-9.2443414034803999E-18</v>
      </c>
      <c r="AG1006" s="53">
        <v>-3.19883008970123E-17</v>
      </c>
      <c r="AH1006" s="53">
        <v>8.3900000000000002E-2</v>
      </c>
      <c r="AI1006" s="53">
        <v>1.0499999999999799E-2</v>
      </c>
      <c r="AJ1006" s="53">
        <v>0.19296666666666701</v>
      </c>
      <c r="AK1006" s="53">
        <v>-3.3259506260208099E-16</v>
      </c>
      <c r="AL1006" s="53">
        <v>2.72333333333332E-2</v>
      </c>
      <c r="AM1006" s="53">
        <v>-2.6098567751375898E-16</v>
      </c>
      <c r="AN1006" s="53">
        <v>2.1532124535567998E-6</v>
      </c>
      <c r="AO1006" s="53">
        <v>1.2491152887302501E-2</v>
      </c>
      <c r="AP1006" s="53">
        <v>4.3795333267367301E-2</v>
      </c>
      <c r="AQ1006" s="53">
        <v>3.4561493308058199E-4</v>
      </c>
      <c r="AR1006" s="53">
        <v>2.6848014638795301E-4</v>
      </c>
      <c r="AS1006" s="53">
        <v>2.2204460492503101E-16</v>
      </c>
      <c r="AT1006" s="53">
        <v>6.4023545011648397E-4</v>
      </c>
      <c r="AU1006" s="53">
        <v>1.2876827369013299E-3</v>
      </c>
      <c r="AV1006" s="53">
        <v>9.9746615450435703E-3</v>
      </c>
      <c r="AW1006" s="53">
        <v>0.18811844937993799</v>
      </c>
      <c r="AX1006" s="53">
        <v>9.4116392996021995E-7</v>
      </c>
      <c r="AY1006" s="53">
        <v>3.40117715232056E-2</v>
      </c>
      <c r="AZ1006" s="53">
        <v>2.2204460492503101E-16</v>
      </c>
      <c r="BA1006" s="53">
        <v>2.2204460492503101E-16</v>
      </c>
      <c r="BB1006" s="53">
        <v>5.9134923356770602E-3</v>
      </c>
      <c r="BC1006" s="53">
        <v>2.2204460492503101E-16</v>
      </c>
      <c r="BD1006" s="53">
        <v>2.44989225043206E-4</v>
      </c>
      <c r="BE1006" s="53">
        <v>8.82417912134577E-7</v>
      </c>
      <c r="BF1006" s="53">
        <v>2.2204460492503101E-16</v>
      </c>
      <c r="BG1006" s="53">
        <v>3.68537559053762E-3</v>
      </c>
      <c r="BH1006" s="53">
        <v>0.42509993326933698</v>
      </c>
      <c r="BI1006" s="53">
        <v>4.2779747014948001E-2</v>
      </c>
      <c r="BJ1006" s="53">
        <v>7.1634935913480904E-8</v>
      </c>
      <c r="BK1006" s="53">
        <v>8.4449044545843399E-2</v>
      </c>
      <c r="BL1006" s="53">
        <v>1.54998618354883E-13</v>
      </c>
      <c r="BN1006" s="5">
        <f t="shared" si="72"/>
        <v>0</v>
      </c>
      <c r="BO1006" s="5">
        <f t="shared" si="73"/>
        <v>0</v>
      </c>
      <c r="BQ1006" s="5">
        <f t="shared" si="74"/>
        <v>0</v>
      </c>
      <c r="BR1006" s="5">
        <f t="shared" si="75"/>
        <v>0</v>
      </c>
    </row>
    <row r="1007" spans="1:70" x14ac:dyDescent="0.35">
      <c r="A1007">
        <v>1006</v>
      </c>
      <c r="B1007" t="s">
        <v>2396</v>
      </c>
      <c r="C1007">
        <v>6.4</v>
      </c>
      <c r="D1007">
        <v>3</v>
      </c>
      <c r="E1007">
        <v>2.2999999999999998</v>
      </c>
      <c r="F1007">
        <v>2.13</v>
      </c>
      <c r="G1007">
        <v>2.78</v>
      </c>
      <c r="H1007">
        <v>1.3</v>
      </c>
      <c r="I1007">
        <v>46.88</v>
      </c>
      <c r="K1007" t="s">
        <v>2102</v>
      </c>
      <c r="L1007">
        <v>2750</v>
      </c>
      <c r="M1007" t="s">
        <v>104</v>
      </c>
      <c r="N1007" t="s">
        <v>1370</v>
      </c>
      <c r="O1007" s="53">
        <v>-1.7102985694350499E-16</v>
      </c>
      <c r="P1007" s="53">
        <v>5.0633333333333197E-2</v>
      </c>
      <c r="Q1007" s="53">
        <v>5.1999999999999304E-3</v>
      </c>
      <c r="R1007" s="53">
        <v>0.62723333333333298</v>
      </c>
      <c r="S1007" s="53">
        <v>0.22550000000000001</v>
      </c>
      <c r="T1007" s="53">
        <v>1.9E-3</v>
      </c>
      <c r="U1007" s="53">
        <v>-2.9854591021560901E-17</v>
      </c>
      <c r="V1007" s="53">
        <v>0.119466666666667</v>
      </c>
      <c r="W1007" s="53">
        <v>-2.7228219678932001E-17</v>
      </c>
      <c r="X1007" s="53">
        <v>1.7999999999999901E-2</v>
      </c>
      <c r="Y1007" s="53">
        <v>-1.88404847278889E-16</v>
      </c>
      <c r="Z1007" s="53">
        <v>-2.9684588120915099E-16</v>
      </c>
      <c r="AA1007" s="53">
        <v>5.0033333333333298E-2</v>
      </c>
      <c r="AB1007" s="53">
        <v>2.9333333333331998E-3</v>
      </c>
      <c r="AC1007" s="53">
        <v>-3.12701253779579E-17</v>
      </c>
      <c r="AD1007" s="53">
        <v>-2.10359507590852E-16</v>
      </c>
      <c r="AE1007" s="53">
        <v>4.8666666666666698E-2</v>
      </c>
      <c r="AF1007" s="53">
        <v>-9.1714830174893805E-18</v>
      </c>
      <c r="AG1007" s="53">
        <v>-3.1955341150968799E-17</v>
      </c>
      <c r="AH1007" s="53">
        <v>6.9500000000000006E-2</v>
      </c>
      <c r="AI1007" s="53">
        <v>1.35999999999998E-2</v>
      </c>
      <c r="AJ1007" s="53">
        <v>0.17296666666666699</v>
      </c>
      <c r="AK1007" s="53">
        <v>-3.2310265574153599E-16</v>
      </c>
      <c r="AL1007" s="53">
        <v>0.12877619047618999</v>
      </c>
      <c r="AM1007" s="53">
        <v>-2.3649138203296601E-16</v>
      </c>
      <c r="AN1007" s="53">
        <v>1.16874379162071E-8</v>
      </c>
      <c r="AO1007" s="53">
        <v>7.1616621759386804E-3</v>
      </c>
      <c r="AP1007" s="53">
        <v>0.37462388859319001</v>
      </c>
      <c r="AQ1007" s="53">
        <v>8.8919071878898592E-3</v>
      </c>
      <c r="AR1007" s="53">
        <v>2.6834716628299099E-5</v>
      </c>
      <c r="AS1007" s="53">
        <v>2.2204460492503101E-16</v>
      </c>
      <c r="AT1007" s="53">
        <v>6.5947268100169799E-4</v>
      </c>
      <c r="AU1007" s="53">
        <v>7.5955100216764E-4</v>
      </c>
      <c r="AV1007" s="53">
        <v>5.5019658347428904E-4</v>
      </c>
      <c r="AW1007" s="53">
        <v>4.4347587686848398E-2</v>
      </c>
      <c r="AX1007" s="53">
        <v>2.7155593344542798E-6</v>
      </c>
      <c r="AY1007" s="53">
        <v>1.34871677178433E-2</v>
      </c>
      <c r="AZ1007" s="53">
        <v>2.2204460492503101E-16</v>
      </c>
      <c r="BA1007" s="53">
        <v>2.2204460492503101E-16</v>
      </c>
      <c r="BB1007" s="53">
        <v>8.83731297347835E-3</v>
      </c>
      <c r="BC1007" s="53">
        <v>2.2204460492503101E-16</v>
      </c>
      <c r="BD1007" s="53">
        <v>3.9723439613673799E-4</v>
      </c>
      <c r="BE1007" s="53">
        <v>5.3790450561233898E-8</v>
      </c>
      <c r="BF1007" s="53">
        <v>2.2204460492503101E-16</v>
      </c>
      <c r="BG1007" s="53">
        <v>5.85625392052792E-3</v>
      </c>
      <c r="BH1007" s="53">
        <v>0.351799335854179</v>
      </c>
      <c r="BI1007" s="53">
        <v>0.38417925388654001</v>
      </c>
      <c r="BJ1007" s="53">
        <v>1.4791134293002499E-9</v>
      </c>
      <c r="BK1007" s="53">
        <v>0.11951057697811</v>
      </c>
      <c r="BL1007" s="53">
        <v>7.6836545305178392E-12</v>
      </c>
      <c r="BN1007" s="5">
        <f t="shared" si="72"/>
        <v>0</v>
      </c>
      <c r="BO1007" s="5">
        <f t="shared" si="73"/>
        <v>0</v>
      </c>
      <c r="BQ1007" s="5">
        <f t="shared" si="74"/>
        <v>1</v>
      </c>
      <c r="BR1007" s="5">
        <f t="shared" si="75"/>
        <v>0</v>
      </c>
    </row>
    <row r="1008" spans="1:70" x14ac:dyDescent="0.35">
      <c r="A1008">
        <v>1007</v>
      </c>
      <c r="B1008" t="s">
        <v>2397</v>
      </c>
      <c r="C1008">
        <v>6.8</v>
      </c>
      <c r="D1008">
        <v>2.8</v>
      </c>
      <c r="E1008">
        <v>2.4</v>
      </c>
      <c r="F1008">
        <v>2.4300000000000002</v>
      </c>
      <c r="G1008">
        <v>2.83</v>
      </c>
      <c r="H1008">
        <v>1.17</v>
      </c>
      <c r="I1008">
        <v>41.18</v>
      </c>
      <c r="K1008" t="s">
        <v>2102</v>
      </c>
      <c r="L1008">
        <v>2750</v>
      </c>
      <c r="M1008" t="s">
        <v>104</v>
      </c>
      <c r="N1008" t="s">
        <v>1370</v>
      </c>
      <c r="O1008" s="53">
        <v>-1.72972747236599E-16</v>
      </c>
      <c r="P1008" s="53">
        <v>-5.3662629895256901E-16</v>
      </c>
      <c r="Q1008" s="53">
        <v>-1.21014309684142E-16</v>
      </c>
      <c r="R1008" s="53">
        <v>2.2233333333333299E-2</v>
      </c>
      <c r="S1008" s="53">
        <v>0.24263333333333301</v>
      </c>
      <c r="T1008" s="53">
        <v>1.6033333333333299E-2</v>
      </c>
      <c r="U1008" s="53">
        <v>-2.9205804441545497E-17</v>
      </c>
      <c r="V1008" s="53">
        <v>0.37643333333333301</v>
      </c>
      <c r="W1008" s="53">
        <v>-2.75890421619351E-17</v>
      </c>
      <c r="X1008" s="53">
        <v>-2.3253621250773899E-16</v>
      </c>
      <c r="Y1008" s="53">
        <v>-1.9317880628477699E-16</v>
      </c>
      <c r="Z1008" s="53">
        <v>-3.0411784202044598E-16</v>
      </c>
      <c r="AA1008" s="53">
        <v>0.30270000000000002</v>
      </c>
      <c r="AB1008" s="53">
        <v>5.9999999999999802E-3</v>
      </c>
      <c r="AC1008" s="53">
        <v>-3.1267523292744002E-17</v>
      </c>
      <c r="AD1008" s="53">
        <v>-2.3349377986647798E-16</v>
      </c>
      <c r="AE1008" s="53">
        <v>-3.83859610764148E-17</v>
      </c>
      <c r="AF1008" s="53">
        <v>-9.3640373233227995E-18</v>
      </c>
      <c r="AG1008" s="53">
        <v>-3.18755438710738E-17</v>
      </c>
      <c r="AH1008" s="53">
        <v>1.4999999999998699E-3</v>
      </c>
      <c r="AI1008" s="53">
        <v>-3.6459724128690099E-16</v>
      </c>
      <c r="AJ1008" s="53">
        <v>0.56983333333333297</v>
      </c>
      <c r="AK1008" s="53">
        <v>-3.3240077357277199E-16</v>
      </c>
      <c r="AL1008" s="53">
        <v>0.15836190476190501</v>
      </c>
      <c r="AM1008" s="53">
        <v>1.9999999999997702E-3</v>
      </c>
      <c r="AN1008" s="53">
        <v>1.06330185624564E-11</v>
      </c>
      <c r="AO1008" s="53">
        <v>2.6117922507048398E-9</v>
      </c>
      <c r="AP1008" s="53">
        <v>0.698791832590407</v>
      </c>
      <c r="AQ1008" s="53">
        <v>0.70026939997592996</v>
      </c>
      <c r="AR1008" s="53">
        <v>1.4940054693635299E-5</v>
      </c>
      <c r="AS1008" s="53">
        <v>2.2204460492503101E-16</v>
      </c>
      <c r="AT1008" s="53">
        <v>4.9210282171056E-3</v>
      </c>
      <c r="AU1008" s="53">
        <v>1.6535918323145601E-4</v>
      </c>
      <c r="AV1008" s="53">
        <v>5.5981177003435297E-5</v>
      </c>
      <c r="AW1008" s="53">
        <v>3.4134846219192401E-3</v>
      </c>
      <c r="AX1008" s="53">
        <v>2.8994568004644E-3</v>
      </c>
      <c r="AY1008" s="53">
        <v>1.4152267643151701E-3</v>
      </c>
      <c r="AZ1008" s="53">
        <v>2.2204460492503101E-16</v>
      </c>
      <c r="BA1008" s="53">
        <v>2.2204460492503101E-16</v>
      </c>
      <c r="BB1008" s="53">
        <v>1.31823728104949E-2</v>
      </c>
      <c r="BC1008" s="53">
        <v>2.2204460492503101E-16</v>
      </c>
      <c r="BD1008" s="53">
        <v>4.8583326444250402E-3</v>
      </c>
      <c r="BE1008" s="53">
        <v>2.2204460492503101E-16</v>
      </c>
      <c r="BF1008" s="53">
        <v>2.2204460492503101E-16</v>
      </c>
      <c r="BG1008" s="53">
        <v>6.3817219704557296E-3</v>
      </c>
      <c r="BH1008" s="53">
        <v>3.7807860238397398E-2</v>
      </c>
      <c r="BI1008" s="53">
        <v>0.697745151172244</v>
      </c>
      <c r="BJ1008" s="53">
        <v>2.2125777083569499E-11</v>
      </c>
      <c r="BK1008" s="53">
        <v>0.24163358124508699</v>
      </c>
      <c r="BL1008" s="53">
        <v>3.0335937531175301E-7</v>
      </c>
      <c r="BN1008" s="5">
        <f t="shared" si="72"/>
        <v>0</v>
      </c>
      <c r="BO1008" s="5">
        <f t="shared" si="73"/>
        <v>1</v>
      </c>
      <c r="BQ1008" s="5">
        <f t="shared" si="74"/>
        <v>1</v>
      </c>
      <c r="BR1008" s="5">
        <f t="shared" si="75"/>
        <v>3</v>
      </c>
    </row>
    <row r="1009" spans="1:70" x14ac:dyDescent="0.35">
      <c r="A1009">
        <v>1008</v>
      </c>
      <c r="B1009" t="s">
        <v>2398</v>
      </c>
      <c r="C1009">
        <v>6.7</v>
      </c>
      <c r="D1009">
        <v>3</v>
      </c>
      <c r="E1009">
        <v>2.5</v>
      </c>
      <c r="F1009">
        <v>2.23</v>
      </c>
      <c r="G1009">
        <v>2.68</v>
      </c>
      <c r="H1009">
        <v>1.2</v>
      </c>
      <c r="I1009">
        <v>44.78</v>
      </c>
      <c r="K1009" t="s">
        <v>2102</v>
      </c>
      <c r="L1009">
        <v>2750</v>
      </c>
      <c r="M1009" t="s">
        <v>104</v>
      </c>
      <c r="N1009" t="s">
        <v>1370</v>
      </c>
      <c r="O1009" s="53">
        <v>-1.7269519148044299E-16</v>
      </c>
      <c r="P1009" s="53">
        <v>0.11333333333333299</v>
      </c>
      <c r="Q1009" s="53">
        <v>1.9999999999998799E-3</v>
      </c>
      <c r="R1009" s="53">
        <v>0.28639999999999999</v>
      </c>
      <c r="S1009" s="53">
        <v>0.26426666666666698</v>
      </c>
      <c r="T1009" s="53">
        <v>2.91111111111109E-3</v>
      </c>
      <c r="U1009" s="53">
        <v>-2.9393154576950999E-17</v>
      </c>
      <c r="V1009" s="53">
        <v>0.12943333333333301</v>
      </c>
      <c r="W1009" s="53">
        <v>-2.7200464103316301E-17</v>
      </c>
      <c r="X1009" s="53">
        <v>-2.3334112420059198E-16</v>
      </c>
      <c r="Y1009" s="53">
        <v>-1.9312329513354601E-16</v>
      </c>
      <c r="Z1009" s="53">
        <v>-3.0381253068867398E-16</v>
      </c>
      <c r="AA1009" s="53">
        <v>1.29999999999998E-2</v>
      </c>
      <c r="AB1009" s="53">
        <v>2.8666666666665999E-3</v>
      </c>
      <c r="AC1009" s="53">
        <v>-3.2141823924636303E-17</v>
      </c>
      <c r="AD1009" s="53">
        <v>1.8827272727272599E-2</v>
      </c>
      <c r="AE1009" s="53">
        <v>-5.0168202925249301E-17</v>
      </c>
      <c r="AF1009" s="53">
        <v>-9.3570984294189008E-18</v>
      </c>
      <c r="AG1009" s="53">
        <v>-3.1859931359790002E-17</v>
      </c>
      <c r="AH1009" s="53">
        <v>7.5499999999999998E-2</v>
      </c>
      <c r="AI1009" s="53">
        <v>1.9999999999997498E-3</v>
      </c>
      <c r="AJ1009" s="53">
        <v>0.28541666666666698</v>
      </c>
      <c r="AK1009" s="53">
        <v>1.9999999999996501E-3</v>
      </c>
      <c r="AL1009" s="53">
        <v>0.23606587301587301</v>
      </c>
      <c r="AM1009" s="53">
        <v>-2.5641988532498802E-16</v>
      </c>
      <c r="AN1009" s="53">
        <v>7.5931929692734406E-9</v>
      </c>
      <c r="AO1009" s="53">
        <v>7.4175878465506596E-6</v>
      </c>
      <c r="AP1009" s="53">
        <v>0.30022059921532501</v>
      </c>
      <c r="AQ1009" s="53">
        <v>8.3839456397870396E-2</v>
      </c>
      <c r="AR1009" s="53">
        <v>1.0593457011082899E-4</v>
      </c>
      <c r="AS1009" s="53">
        <v>2.2204460492503101E-16</v>
      </c>
      <c r="AT1009" s="53">
        <v>2.1066189685737301E-3</v>
      </c>
      <c r="AU1009" s="53">
        <v>6.7297611572640604E-4</v>
      </c>
      <c r="AV1009" s="53">
        <v>1.317374143903E-3</v>
      </c>
      <c r="AW1009" s="53">
        <v>3.2935573836816598E-2</v>
      </c>
      <c r="AX1009" s="53">
        <v>3.08962037975782E-4</v>
      </c>
      <c r="AY1009" s="53">
        <v>2.3226399207539199E-2</v>
      </c>
      <c r="AZ1009" s="53">
        <v>2.2204460492503101E-16</v>
      </c>
      <c r="BA1009" s="53">
        <v>2.2204460492503101E-16</v>
      </c>
      <c r="BB1009" s="53">
        <v>1.8795080538638698E-2</v>
      </c>
      <c r="BC1009" s="53">
        <v>2.2204460492503101E-16</v>
      </c>
      <c r="BD1009" s="53">
        <v>1.7442589324128399E-3</v>
      </c>
      <c r="BE1009" s="53">
        <v>3.2305708980953799E-11</v>
      </c>
      <c r="BF1009" s="53">
        <v>2.2204460492503101E-16</v>
      </c>
      <c r="BG1009" s="53">
        <v>4.1860106446742502E-3</v>
      </c>
      <c r="BH1009" s="53">
        <v>0.16013860864674201</v>
      </c>
      <c r="BI1009" s="53">
        <v>0.27520329850231501</v>
      </c>
      <c r="BJ1009" s="53">
        <v>2.4636784584700299E-9</v>
      </c>
      <c r="BK1009" s="53">
        <v>0.219083271826502</v>
      </c>
      <c r="BL1009" s="53">
        <v>8.4129502194004803E-10</v>
      </c>
      <c r="BN1009" s="5">
        <f t="shared" si="72"/>
        <v>0</v>
      </c>
      <c r="BO1009" s="5">
        <f t="shared" si="73"/>
        <v>0</v>
      </c>
      <c r="BQ1009" s="5">
        <f t="shared" si="74"/>
        <v>0</v>
      </c>
      <c r="BR1009" s="5">
        <f t="shared" si="75"/>
        <v>0</v>
      </c>
    </row>
    <row r="1010" spans="1:70" x14ac:dyDescent="0.35">
      <c r="A1010">
        <v>1009</v>
      </c>
      <c r="B1010" t="s">
        <v>2399</v>
      </c>
      <c r="C1010">
        <v>6.7</v>
      </c>
      <c r="D1010">
        <v>3</v>
      </c>
      <c r="E1010">
        <v>2.6</v>
      </c>
      <c r="F1010">
        <v>2.23</v>
      </c>
      <c r="G1010">
        <v>2.58</v>
      </c>
      <c r="H1010">
        <v>1.1499999999999999</v>
      </c>
      <c r="I1010">
        <v>44.78</v>
      </c>
      <c r="K1010" t="s">
        <v>2102</v>
      </c>
      <c r="L1010">
        <v>2750</v>
      </c>
      <c r="M1010" t="s">
        <v>104</v>
      </c>
      <c r="N1010" t="s">
        <v>1370</v>
      </c>
      <c r="O1010" s="53">
        <v>-1.7219559111936199E-16</v>
      </c>
      <c r="P1010" s="53">
        <v>0.118433333333333</v>
      </c>
      <c r="Q1010" s="53">
        <v>7.8333333333333102E-3</v>
      </c>
      <c r="R1010" s="53">
        <v>0.36301904761904802</v>
      </c>
      <c r="S1010" s="53">
        <v>6.3133333333333305E-2</v>
      </c>
      <c r="T1010" s="53">
        <v>1.1666666666666501E-3</v>
      </c>
      <c r="U1010" s="53">
        <v>-2.9393154576950999E-17</v>
      </c>
      <c r="V1010" s="53">
        <v>0.15466666666666701</v>
      </c>
      <c r="W1010" s="53">
        <v>-2.7200464103316301E-17</v>
      </c>
      <c r="X1010" s="53">
        <v>-2.2798429810677601E-16</v>
      </c>
      <c r="Y1010" s="53">
        <v>-1.9284573937739E-16</v>
      </c>
      <c r="Z1010" s="53">
        <v>-3.0386804183990501E-16</v>
      </c>
      <c r="AA1010" s="53">
        <v>1.5499999999999899E-2</v>
      </c>
      <c r="AB1010" s="53">
        <v>5.0999999999999501E-3</v>
      </c>
      <c r="AC1010" s="53">
        <v>-3.4226094181022399E-17</v>
      </c>
      <c r="AD1010" s="53">
        <v>-1.9677315332700099E-16</v>
      </c>
      <c r="AE1010" s="53">
        <v>5.4999999999999901E-3</v>
      </c>
      <c r="AF1010" s="53">
        <v>-9.3987317928423396E-18</v>
      </c>
      <c r="AG1010" s="53">
        <v>-3.1872074424121897E-17</v>
      </c>
      <c r="AH1010" s="53">
        <v>6.9500000000000006E-2</v>
      </c>
      <c r="AI1010" s="53">
        <v>1.9999999999997398E-3</v>
      </c>
      <c r="AJ1010" s="53">
        <v>0.17308333333333301</v>
      </c>
      <c r="AK1010" s="53">
        <v>1.9999999999996501E-3</v>
      </c>
      <c r="AL1010" s="53">
        <v>0.40757777777777798</v>
      </c>
      <c r="AM1010" s="53">
        <v>-2.6098567751375898E-16</v>
      </c>
      <c r="AN1010" s="53">
        <v>3.6659592569661898E-8</v>
      </c>
      <c r="AO1010" s="53">
        <v>1.9128280389649899E-6</v>
      </c>
      <c r="AP1010" s="53">
        <v>0.116163463494902</v>
      </c>
      <c r="AQ1010" s="53">
        <v>9.88322099370679E-2</v>
      </c>
      <c r="AR1010" s="53">
        <v>2.64588011719142E-4</v>
      </c>
      <c r="AS1010" s="53">
        <v>2.2204460492503101E-16</v>
      </c>
      <c r="AT1010" s="53">
        <v>2.3450081753501198E-3</v>
      </c>
      <c r="AU1010" s="53">
        <v>1.3446089852287299E-3</v>
      </c>
      <c r="AV1010" s="53">
        <v>1.9761082659723499E-3</v>
      </c>
      <c r="AW1010" s="53">
        <v>4.0089655345096203E-2</v>
      </c>
      <c r="AX1010" s="53">
        <v>1.03704980478759E-3</v>
      </c>
      <c r="AY1010" s="53">
        <v>2.9548959175781198E-2</v>
      </c>
      <c r="AZ1010" s="53">
        <v>2.2204460492503101E-16</v>
      </c>
      <c r="BA1010" s="53">
        <v>2.2204460492503101E-16</v>
      </c>
      <c r="BB1010" s="53">
        <v>1.7513281979876401E-2</v>
      </c>
      <c r="BC1010" s="53">
        <v>2.2204460492503101E-16</v>
      </c>
      <c r="BD1010" s="53">
        <v>3.0100188035261598E-3</v>
      </c>
      <c r="BE1010" s="53">
        <v>1.3552250418861399E-11</v>
      </c>
      <c r="BF1010" s="53">
        <v>2.2204460492503101E-16</v>
      </c>
      <c r="BG1010" s="53">
        <v>2.1552843475256302E-3</v>
      </c>
      <c r="BH1010" s="53">
        <v>0.12633926268311599</v>
      </c>
      <c r="BI1010" s="53">
        <v>0.104692727052308</v>
      </c>
      <c r="BJ1010" s="53">
        <v>1.6188186935061001E-8</v>
      </c>
      <c r="BK1010" s="53">
        <v>0.25291723478529399</v>
      </c>
      <c r="BL1010" s="53">
        <v>9.4079387309827601E-10</v>
      </c>
      <c r="BN1010" s="5">
        <f t="shared" si="72"/>
        <v>0</v>
      </c>
      <c r="BO1010" s="5">
        <f t="shared" si="73"/>
        <v>0</v>
      </c>
      <c r="BQ1010" s="5">
        <f t="shared" si="74"/>
        <v>0</v>
      </c>
      <c r="BR1010" s="5">
        <f t="shared" si="75"/>
        <v>0</v>
      </c>
    </row>
    <row r="1011" spans="1:70" x14ac:dyDescent="0.35">
      <c r="A1011">
        <v>1010</v>
      </c>
      <c r="B1011" t="s">
        <v>2400</v>
      </c>
      <c r="C1011">
        <v>6.5</v>
      </c>
      <c r="D1011">
        <v>3</v>
      </c>
      <c r="E1011">
        <v>3</v>
      </c>
      <c r="F1011">
        <v>2.17</v>
      </c>
      <c r="G1011">
        <v>2.17</v>
      </c>
      <c r="H1011">
        <v>1</v>
      </c>
      <c r="I1011">
        <v>46.15</v>
      </c>
      <c r="K1011" t="s">
        <v>2102</v>
      </c>
      <c r="L1011">
        <v>2750</v>
      </c>
      <c r="M1011" t="s">
        <v>104</v>
      </c>
      <c r="N1011" t="s">
        <v>1370</v>
      </c>
      <c r="O1011" s="53">
        <v>-1.5615286841352801E-16</v>
      </c>
      <c r="P1011" s="53">
        <v>0.209933333333333</v>
      </c>
      <c r="Q1011" s="53">
        <v>2.3333333333331601E-3</v>
      </c>
      <c r="R1011" s="53">
        <v>0.23708571428571401</v>
      </c>
      <c r="S1011" s="53">
        <v>1.69333333333333E-2</v>
      </c>
      <c r="T1011" s="53">
        <v>4.9999999999999897E-3</v>
      </c>
      <c r="U1011" s="53">
        <v>-3.1488700535930998E-17</v>
      </c>
      <c r="V1011" s="53">
        <v>0.54269999999999996</v>
      </c>
      <c r="W1011" s="53">
        <v>-2.74225087082414E-17</v>
      </c>
      <c r="X1011" s="53">
        <v>3.2333333333331199E-3</v>
      </c>
      <c r="Y1011" s="53">
        <v>-1.75692793646931E-16</v>
      </c>
      <c r="Z1011" s="53">
        <v>-3.0378477511305802E-16</v>
      </c>
      <c r="AA1011" s="53">
        <v>-3.1108449149996902E-16</v>
      </c>
      <c r="AB1011" s="53">
        <v>0.19009999999999999</v>
      </c>
      <c r="AC1011" s="53">
        <v>-4.0691408575988002E-17</v>
      </c>
      <c r="AD1011" s="53">
        <v>2.52666666666665E-2</v>
      </c>
      <c r="AE1011" s="53">
        <v>8.5333333333333199E-3</v>
      </c>
      <c r="AF1011" s="53">
        <v>-9.3276081303272898E-18</v>
      </c>
      <c r="AG1011" s="53">
        <v>-3.1976157832680497E-17</v>
      </c>
      <c r="AH1011" s="53">
        <v>8.7566666666666695E-2</v>
      </c>
      <c r="AI1011" s="53">
        <v>1.45333333333332E-2</v>
      </c>
      <c r="AJ1011" s="53">
        <v>-4.0001335577244402E-16</v>
      </c>
      <c r="AK1011" s="53">
        <v>-3.3362201889986002E-16</v>
      </c>
      <c r="AL1011" s="53">
        <v>0.22625714285714299</v>
      </c>
      <c r="AM1011" s="53">
        <v>-2.6126323326991502E-16</v>
      </c>
      <c r="AN1011" s="53">
        <v>4.7876438466620698E-5</v>
      </c>
      <c r="AO1011" s="53">
        <v>6.6548453298233495E-7</v>
      </c>
      <c r="AP1011" s="53">
        <v>2.3816086354293899E-4</v>
      </c>
      <c r="AQ1011" s="53">
        <v>0.62771710737108599</v>
      </c>
      <c r="AR1011" s="53">
        <v>6.7285538380851204E-3</v>
      </c>
      <c r="AS1011" s="53">
        <v>2.2204460492503101E-16</v>
      </c>
      <c r="AT1011" s="53">
        <v>4.6216606593762398E-4</v>
      </c>
      <c r="AU1011" s="53">
        <v>5.0969547458136798E-3</v>
      </c>
      <c r="AV1011" s="53">
        <v>7.8030329084817097E-3</v>
      </c>
      <c r="AW1011" s="53">
        <v>0.106484880382235</v>
      </c>
      <c r="AX1011" s="53">
        <v>7.30028524068193E-5</v>
      </c>
      <c r="AY1011" s="53">
        <v>7.6553601625275303E-2</v>
      </c>
      <c r="AZ1011" s="53">
        <v>2.2204460492503101E-16</v>
      </c>
      <c r="BA1011" s="53">
        <v>2.2204460492503101E-16</v>
      </c>
      <c r="BB1011" s="53">
        <v>2.6314111334505001E-2</v>
      </c>
      <c r="BC1011" s="53">
        <v>2.2204460492503101E-16</v>
      </c>
      <c r="BD1011" s="53">
        <v>7.7219296823606001E-3</v>
      </c>
      <c r="BE1011" s="53">
        <v>4.6252343119469402E-12</v>
      </c>
      <c r="BF1011" s="53">
        <v>1.79199669592048E-13</v>
      </c>
      <c r="BG1011" s="53">
        <v>5.0371251428488797E-5</v>
      </c>
      <c r="BH1011" s="53">
        <v>9.9840171744892695E-2</v>
      </c>
      <c r="BI1011" s="53">
        <v>3.29555873992238E-3</v>
      </c>
      <c r="BJ1011" s="53">
        <v>8.3096416777413395E-5</v>
      </c>
      <c r="BK1011" s="53">
        <v>0.28919996743585202</v>
      </c>
      <c r="BL1011" s="53">
        <v>2.2431617103955601E-12</v>
      </c>
      <c r="BN1011" s="5">
        <f t="shared" si="72"/>
        <v>0</v>
      </c>
      <c r="BO1011" s="5">
        <f t="shared" si="73"/>
        <v>0</v>
      </c>
      <c r="BQ1011" s="5">
        <f t="shared" si="74"/>
        <v>1</v>
      </c>
      <c r="BR1011" s="5">
        <f t="shared" si="75"/>
        <v>1</v>
      </c>
    </row>
    <row r="1012" spans="1:70" x14ac:dyDescent="0.35">
      <c r="A1012">
        <v>1011</v>
      </c>
      <c r="B1012" t="s">
        <v>2401</v>
      </c>
      <c r="C1012">
        <v>6.6</v>
      </c>
      <c r="D1012">
        <v>2.8</v>
      </c>
      <c r="E1012">
        <v>2.6</v>
      </c>
      <c r="F1012">
        <v>2.36</v>
      </c>
      <c r="G1012">
        <v>2.54</v>
      </c>
      <c r="H1012">
        <v>1.08</v>
      </c>
      <c r="I1012">
        <v>42.42</v>
      </c>
      <c r="K1012" t="s">
        <v>2102</v>
      </c>
      <c r="L1012">
        <v>2750</v>
      </c>
      <c r="M1012" t="s">
        <v>104</v>
      </c>
      <c r="N1012" t="s">
        <v>1370</v>
      </c>
      <c r="O1012" s="53">
        <v>-1.72362124573056E-16</v>
      </c>
      <c r="P1012" s="53">
        <v>-5.3096416152698099E-16</v>
      </c>
      <c r="Q1012" s="53">
        <v>6.6666666666653697E-4</v>
      </c>
      <c r="R1012" s="53">
        <v>0.20649999999999999</v>
      </c>
      <c r="S1012" s="53">
        <v>2.6633333333333301E-2</v>
      </c>
      <c r="T1012" s="53">
        <v>4.6714285714285703E-3</v>
      </c>
      <c r="U1012" s="53">
        <v>1.9999999999999801E-3</v>
      </c>
      <c r="V1012" s="53">
        <v>0.51780000000000004</v>
      </c>
      <c r="W1012" s="53">
        <v>-2.7561286586319499E-17</v>
      </c>
      <c r="X1012" s="53">
        <v>-2.26735297204073E-16</v>
      </c>
      <c r="Y1012" s="53">
        <v>-1.90847337933064E-16</v>
      </c>
      <c r="Z1012" s="53">
        <v>-3.0409008644483002E-16</v>
      </c>
      <c r="AA1012" s="53">
        <v>1.38999999999999E-2</v>
      </c>
      <c r="AB1012" s="53">
        <v>1.0833333333333301E-2</v>
      </c>
      <c r="AC1012" s="53">
        <v>-3.5856734248440599E-17</v>
      </c>
      <c r="AD1012" s="53">
        <v>-2.4677482279855702E-16</v>
      </c>
      <c r="AE1012" s="53">
        <v>-3.6776137690708303E-17</v>
      </c>
      <c r="AF1012" s="53">
        <v>-9.3154650659954497E-18</v>
      </c>
      <c r="AG1012" s="53">
        <v>-3.1970953662252597E-17</v>
      </c>
      <c r="AH1012" s="53">
        <v>4.1666666666665304E-3</v>
      </c>
      <c r="AI1012" s="53">
        <v>-3.7239655803489298E-16</v>
      </c>
      <c r="AJ1012" s="53">
        <v>0.12640000000000001</v>
      </c>
      <c r="AK1012" s="53">
        <v>-3.3800739984712898E-16</v>
      </c>
      <c r="AL1012" s="53">
        <v>0.45227063492063502</v>
      </c>
      <c r="AM1012" s="53">
        <v>-2.6098567751375898E-16</v>
      </c>
      <c r="AN1012" s="53">
        <v>1.80851843521467E-8</v>
      </c>
      <c r="AO1012" s="53">
        <v>4.2507106675430101E-9</v>
      </c>
      <c r="AP1012" s="53">
        <v>0.16949265706887401</v>
      </c>
      <c r="AQ1012" s="53">
        <v>0.86303556290988903</v>
      </c>
      <c r="AR1012" s="53">
        <v>2.5046898304185598E-4</v>
      </c>
      <c r="AS1012" s="53">
        <v>2.2204460492503101E-16</v>
      </c>
      <c r="AT1012" s="53">
        <v>1.73228687412268E-3</v>
      </c>
      <c r="AU1012" s="53">
        <v>1.41513954500912E-3</v>
      </c>
      <c r="AV1012" s="53">
        <v>2.7793760989231598E-4</v>
      </c>
      <c r="AW1012" s="53">
        <v>1.7210651255721202E-2</v>
      </c>
      <c r="AX1012" s="53">
        <v>1.78718758280988E-3</v>
      </c>
      <c r="AY1012" s="53">
        <v>9.7849774705740192E-3</v>
      </c>
      <c r="AZ1012" s="53">
        <v>2.2204460492503101E-16</v>
      </c>
      <c r="BA1012" s="53">
        <v>2.2204460492503101E-16</v>
      </c>
      <c r="BB1012" s="53">
        <v>2.3406916556983699E-2</v>
      </c>
      <c r="BC1012" s="53">
        <v>2.2204460492503101E-16</v>
      </c>
      <c r="BD1012" s="53">
        <v>6.5767883936149497E-3</v>
      </c>
      <c r="BE1012" s="53">
        <v>2.2204460492503101E-16</v>
      </c>
      <c r="BF1012" s="53">
        <v>2.2204460492503101E-16</v>
      </c>
      <c r="BG1012" s="53">
        <v>2.3370090049022298E-3</v>
      </c>
      <c r="BH1012" s="53">
        <v>6.41619033070015E-2</v>
      </c>
      <c r="BI1012" s="53">
        <v>0.159225351916115</v>
      </c>
      <c r="BJ1012" s="53">
        <v>3.3847008460685002E-8</v>
      </c>
      <c r="BK1012" s="53">
        <v>0.39867178501065698</v>
      </c>
      <c r="BL1012" s="53">
        <v>2.7479373696573999E-8</v>
      </c>
      <c r="BN1012" s="5">
        <f t="shared" si="72"/>
        <v>0</v>
      </c>
      <c r="BO1012" s="5">
        <f t="shared" si="73"/>
        <v>1</v>
      </c>
      <c r="BQ1012" s="5">
        <f t="shared" si="74"/>
        <v>1</v>
      </c>
      <c r="BR1012" s="5">
        <f t="shared" si="75"/>
        <v>1</v>
      </c>
    </row>
    <row r="1013" spans="1:70" x14ac:dyDescent="0.35">
      <c r="A1013">
        <v>1012</v>
      </c>
      <c r="B1013" t="s">
        <v>2402</v>
      </c>
      <c r="C1013">
        <v>5.8</v>
      </c>
      <c r="D1013">
        <v>2.4</v>
      </c>
      <c r="E1013">
        <v>2.6</v>
      </c>
      <c r="F1013">
        <v>2.42</v>
      </c>
      <c r="G1013">
        <v>2.23</v>
      </c>
      <c r="H1013">
        <v>0.92</v>
      </c>
      <c r="I1013">
        <v>41.38</v>
      </c>
      <c r="K1013" t="s">
        <v>2102</v>
      </c>
      <c r="L1013">
        <v>2750</v>
      </c>
      <c r="M1013" t="s">
        <v>104</v>
      </c>
      <c r="N1013" t="s">
        <v>1370</v>
      </c>
      <c r="O1013" s="53">
        <v>8.2966666666666702E-2</v>
      </c>
      <c r="P1013" s="53">
        <v>6.6666666666629303E-4</v>
      </c>
      <c r="Q1013" s="53">
        <v>8.5666666666666409E-3</v>
      </c>
      <c r="R1013" s="53">
        <v>6.1800000000000001E-2</v>
      </c>
      <c r="S1013" s="53">
        <v>8.9999999999993004E-4</v>
      </c>
      <c r="T1013" s="53">
        <v>1.06666666666666E-3</v>
      </c>
      <c r="U1013" s="53">
        <v>-2.74797545829486E-17</v>
      </c>
      <c r="V1013" s="53">
        <v>0.84933333333333405</v>
      </c>
      <c r="W1013" s="53">
        <v>-2.4730217873525399E-17</v>
      </c>
      <c r="X1013" s="53">
        <v>2.9999999999998001E-3</v>
      </c>
      <c r="Y1013" s="53">
        <v>-1.74082970261225E-16</v>
      </c>
      <c r="Z1013" s="53">
        <v>-3.0367375281059601E-16</v>
      </c>
      <c r="AA1013" s="53">
        <v>0.117233333333333</v>
      </c>
      <c r="AB1013" s="53">
        <v>2.1433333333333301E-2</v>
      </c>
      <c r="AC1013" s="53">
        <v>-3.2611066624888002E-17</v>
      </c>
      <c r="AD1013" s="53">
        <v>1.3333333333331E-3</v>
      </c>
      <c r="AE1013" s="53">
        <v>1.9566666666666701E-2</v>
      </c>
      <c r="AF1013" s="53">
        <v>-9.1697482940134E-18</v>
      </c>
      <c r="AG1013" s="53">
        <v>-3.1237165631914399E-17</v>
      </c>
      <c r="AH1013" s="53">
        <v>-1.4116485758108901E-16</v>
      </c>
      <c r="AI1013" s="53">
        <v>-3.3911762287175402E-16</v>
      </c>
      <c r="AJ1013" s="53">
        <v>1.9999999999997498E-3</v>
      </c>
      <c r="AK1013" s="53">
        <v>2.49999999999998E-2</v>
      </c>
      <c r="AL1013" s="53">
        <v>0.755</v>
      </c>
      <c r="AM1013" s="53">
        <v>4.69999999999972E-3</v>
      </c>
      <c r="AN1013" s="53">
        <v>6.2156637850481505E-5</v>
      </c>
      <c r="AO1013" s="53">
        <v>1.1430008865234901E-10</v>
      </c>
      <c r="AP1013" s="53">
        <v>4.9265406943761199E-2</v>
      </c>
      <c r="AQ1013" s="53">
        <v>0.99974294209894299</v>
      </c>
      <c r="AR1013" s="53">
        <v>7.8873582330036705E-4</v>
      </c>
      <c r="AS1013" s="53">
        <v>2.2204460492503101E-16</v>
      </c>
      <c r="AT1013" s="53">
        <v>1.9974271002730801E-4</v>
      </c>
      <c r="AU1013" s="53">
        <v>0.113484028465587</v>
      </c>
      <c r="AV1013" s="53">
        <v>1.9549741846410401E-5</v>
      </c>
      <c r="AW1013" s="53">
        <v>2.4353543385848199E-2</v>
      </c>
      <c r="AX1013" s="53">
        <v>1.4785108884091101E-3</v>
      </c>
      <c r="AY1013" s="53">
        <v>1.18553385735241E-2</v>
      </c>
      <c r="AZ1013" s="53">
        <v>2.2204460492503101E-16</v>
      </c>
      <c r="BA1013" s="53">
        <v>2.2204460492503101E-16</v>
      </c>
      <c r="BB1013" s="53">
        <v>1.47251405844345E-2</v>
      </c>
      <c r="BC1013" s="53">
        <v>2.2204460492503101E-16</v>
      </c>
      <c r="BD1013" s="53">
        <v>1.9039192543120399E-2</v>
      </c>
      <c r="BE1013" s="53">
        <v>2.2204460492503101E-16</v>
      </c>
      <c r="BF1013" s="53">
        <v>7.18341245603071E-10</v>
      </c>
      <c r="BG1013" s="53">
        <v>8.6625246429333205E-4</v>
      </c>
      <c r="BH1013" s="53">
        <v>5.84466208832915E-2</v>
      </c>
      <c r="BI1013" s="53">
        <v>2.1810553963035401E-2</v>
      </c>
      <c r="BJ1013" s="53">
        <v>6.2739359636516197E-4</v>
      </c>
      <c r="BK1013" s="53">
        <v>0.78568230472860501</v>
      </c>
      <c r="BL1013" s="53">
        <v>9.07430176101296E-8</v>
      </c>
      <c r="BN1013" s="5">
        <f t="shared" si="72"/>
        <v>2</v>
      </c>
      <c r="BO1013" s="5">
        <f t="shared" si="73"/>
        <v>2</v>
      </c>
      <c r="BQ1013" s="5">
        <f t="shared" si="74"/>
        <v>2</v>
      </c>
      <c r="BR1013" s="5">
        <f t="shared" si="75"/>
        <v>2</v>
      </c>
    </row>
    <row r="1014" spans="1:70" x14ac:dyDescent="0.35">
      <c r="A1014">
        <v>1013</v>
      </c>
      <c r="B1014" t="s">
        <v>2403</v>
      </c>
      <c r="C1014">
        <v>5.7</v>
      </c>
      <c r="D1014">
        <v>2.5</v>
      </c>
      <c r="E1014">
        <v>2.8</v>
      </c>
      <c r="F1014">
        <v>2.2799999999999998</v>
      </c>
      <c r="G1014">
        <v>2.04</v>
      </c>
      <c r="H1014">
        <v>0.89</v>
      </c>
      <c r="I1014">
        <v>43.86</v>
      </c>
      <c r="K1014" t="s">
        <v>2102</v>
      </c>
      <c r="L1014">
        <v>2750</v>
      </c>
      <c r="M1014" t="s">
        <v>104</v>
      </c>
      <c r="N1014" t="s">
        <v>1370</v>
      </c>
      <c r="O1014" s="53">
        <v>0.28703333333333297</v>
      </c>
      <c r="P1014" s="53">
        <v>1.2066666666666399E-2</v>
      </c>
      <c r="Q1014" s="53">
        <v>1.03E-2</v>
      </c>
      <c r="R1014" s="53">
        <v>4.7533613445378098E-2</v>
      </c>
      <c r="S1014" s="53">
        <v>5.8999999999999997E-2</v>
      </c>
      <c r="T1014" s="53">
        <v>3.1966666666666699E-2</v>
      </c>
      <c r="U1014" s="53">
        <v>-2.77902700851484E-17</v>
      </c>
      <c r="V1014" s="53">
        <v>0.69436666666666702</v>
      </c>
      <c r="W1014" s="53">
        <v>-2.36477504245158E-17</v>
      </c>
      <c r="X1014" s="53">
        <v>1.7999999999998E-3</v>
      </c>
      <c r="Y1014" s="53">
        <v>-1.7180701306074301E-16</v>
      </c>
      <c r="Z1014" s="53">
        <v>-2.8818614161707498E-16</v>
      </c>
      <c r="AA1014" s="53">
        <v>-2.7303159733094201E-16</v>
      </c>
      <c r="AB1014" s="53">
        <v>3.0666666666666299E-3</v>
      </c>
      <c r="AC1014" s="53">
        <v>-3.45608958118859E-17</v>
      </c>
      <c r="AD1014" s="53">
        <v>3.9999999999997702E-3</v>
      </c>
      <c r="AE1014" s="53">
        <v>1.1733333333333301E-2</v>
      </c>
      <c r="AF1014" s="53">
        <v>-9.1402579949217999E-18</v>
      </c>
      <c r="AG1014" s="53">
        <v>-3.1124408605975898E-17</v>
      </c>
      <c r="AH1014" s="53">
        <v>-1.38111744263369E-16</v>
      </c>
      <c r="AI1014" s="53">
        <v>2.5499999999999901E-2</v>
      </c>
      <c r="AJ1014" s="53">
        <v>-3.0456193123029599E-16</v>
      </c>
      <c r="AK1014" s="53">
        <v>3.1866666666666502E-2</v>
      </c>
      <c r="AL1014" s="53">
        <v>0.71646746031746</v>
      </c>
      <c r="AM1014" s="53">
        <v>-2.3993307340930402E-16</v>
      </c>
      <c r="AN1014" s="53">
        <v>2.0058274840340099E-3</v>
      </c>
      <c r="AO1014" s="53">
        <v>2.8759017926329302E-8</v>
      </c>
      <c r="AP1014" s="53">
        <v>8.4836505742737895E-4</v>
      </c>
      <c r="AQ1014" s="53">
        <v>0.99857125758482701</v>
      </c>
      <c r="AR1014" s="53">
        <v>4.8408322097732897E-3</v>
      </c>
      <c r="AS1014" s="53">
        <v>5.5660089647053101E-11</v>
      </c>
      <c r="AT1014" s="53">
        <v>7.18490349610429E-5</v>
      </c>
      <c r="AU1014" s="53">
        <v>0.184882165901639</v>
      </c>
      <c r="AV1014" s="53">
        <v>6.8701912011095095E-5</v>
      </c>
      <c r="AW1014" s="53">
        <v>6.3564331997236906E-2</v>
      </c>
      <c r="AX1014" s="53">
        <v>1.0635066962552E-4</v>
      </c>
      <c r="AY1014" s="53">
        <v>3.07935405617638E-2</v>
      </c>
      <c r="AZ1014" s="53">
        <v>2.2204460492503101E-16</v>
      </c>
      <c r="BA1014" s="53">
        <v>2.2204460492503101E-16</v>
      </c>
      <c r="BB1014" s="53">
        <v>2.0571090833099302E-2</v>
      </c>
      <c r="BC1014" s="53">
        <v>2.2204460492503101E-16</v>
      </c>
      <c r="BD1014" s="53">
        <v>2.0909715975447399E-2</v>
      </c>
      <c r="BE1014" s="53">
        <v>2.2204460492503101E-16</v>
      </c>
      <c r="BF1014" s="53">
        <v>5.2763838067148999E-10</v>
      </c>
      <c r="BG1014" s="53">
        <v>6.6710941483889496E-5</v>
      </c>
      <c r="BH1014" s="53">
        <v>9.7407903323768405E-2</v>
      </c>
      <c r="BI1014" s="53">
        <v>2.2871329623260299E-3</v>
      </c>
      <c r="BJ1014" s="53">
        <v>2.5454119749217598E-2</v>
      </c>
      <c r="BK1014" s="53">
        <v>0.69522355308136496</v>
      </c>
      <c r="BL1014" s="53">
        <v>1.13752754395868E-10</v>
      </c>
      <c r="BN1014" s="5">
        <f t="shared" si="72"/>
        <v>1</v>
      </c>
      <c r="BO1014" s="5">
        <f t="shared" si="73"/>
        <v>1</v>
      </c>
      <c r="BQ1014" s="5">
        <f t="shared" si="74"/>
        <v>2</v>
      </c>
      <c r="BR1014" s="5">
        <f t="shared" si="75"/>
        <v>2</v>
      </c>
    </row>
    <row r="1015" spans="1:70" x14ac:dyDescent="0.35">
      <c r="A1015">
        <v>1014</v>
      </c>
      <c r="B1015" t="s">
        <v>2404</v>
      </c>
      <c r="C1015">
        <v>5.9</v>
      </c>
      <c r="D1015">
        <v>2.6</v>
      </c>
      <c r="E1015">
        <v>2.5</v>
      </c>
      <c r="F1015">
        <v>2.27</v>
      </c>
      <c r="G1015">
        <v>2.36</v>
      </c>
      <c r="H1015">
        <v>1.04</v>
      </c>
      <c r="I1015">
        <v>44.07</v>
      </c>
      <c r="K1015" t="s">
        <v>2102</v>
      </c>
      <c r="L1015">
        <v>2750</v>
      </c>
      <c r="M1015" t="s">
        <v>104</v>
      </c>
      <c r="N1015" t="s">
        <v>1370</v>
      </c>
      <c r="O1015" s="53">
        <v>7.2400000000000006E-2</v>
      </c>
      <c r="P1015" s="53">
        <v>2.4866666666666402E-2</v>
      </c>
      <c r="Q1015" s="53">
        <v>1.6633333333333299E-2</v>
      </c>
      <c r="R1015" s="53">
        <v>0.159766666666667</v>
      </c>
      <c r="S1015" s="53">
        <v>0.117433333333333</v>
      </c>
      <c r="T1015" s="53">
        <v>1.7499999999999801E-3</v>
      </c>
      <c r="U1015" s="53">
        <v>-2.9322030914435999E-17</v>
      </c>
      <c r="V1015" s="53">
        <v>0.449066666666667</v>
      </c>
      <c r="W1015" s="53">
        <v>-2.68673971959288E-17</v>
      </c>
      <c r="X1015" s="53">
        <v>3.4999999999998001E-3</v>
      </c>
      <c r="Y1015" s="53">
        <v>-1.84630088995164E-16</v>
      </c>
      <c r="Z1015" s="53">
        <v>-3.04062330869215E-16</v>
      </c>
      <c r="AA1015" s="53">
        <v>1.9999999999997398E-3</v>
      </c>
      <c r="AB1015" s="53">
        <v>1.11E-2</v>
      </c>
      <c r="AC1015" s="53">
        <v>-3.4210481669738601E-17</v>
      </c>
      <c r="AD1015" s="53">
        <v>1.9999999999997602E-3</v>
      </c>
      <c r="AE1015" s="53">
        <v>1.85666666666667E-2</v>
      </c>
      <c r="AF1015" s="53">
        <v>-9.2842400434278706E-18</v>
      </c>
      <c r="AG1015" s="53">
        <v>-3.1946667533588899E-17</v>
      </c>
      <c r="AH1015" s="53">
        <v>3.33333333333319E-3</v>
      </c>
      <c r="AI1015" s="53">
        <v>7.9999999999996792E-3</v>
      </c>
      <c r="AJ1015" s="53">
        <v>1.18333333333331E-2</v>
      </c>
      <c r="AK1015" s="53">
        <v>-3.3201219551415301E-16</v>
      </c>
      <c r="AL1015" s="53">
        <v>0.681416666666667</v>
      </c>
      <c r="AM1015" s="53">
        <v>-2.6098567751375898E-16</v>
      </c>
      <c r="AN1015" s="53">
        <v>1.8018594001433299E-5</v>
      </c>
      <c r="AO1015" s="53">
        <v>4.37260011196034E-7</v>
      </c>
      <c r="AP1015" s="53">
        <v>6.5386872385911898E-2</v>
      </c>
      <c r="AQ1015" s="53">
        <v>0.896251922552041</v>
      </c>
      <c r="AR1015" s="53">
        <v>5.1526793261751297E-4</v>
      </c>
      <c r="AS1015" s="53">
        <v>2.2204460492503101E-16</v>
      </c>
      <c r="AT1015" s="53">
        <v>2.46293932555821E-4</v>
      </c>
      <c r="AU1015" s="53">
        <v>5.7848207514542199E-2</v>
      </c>
      <c r="AV1015" s="53">
        <v>5.9220940875778098E-5</v>
      </c>
      <c r="AW1015" s="53">
        <v>4.8309632117408997E-2</v>
      </c>
      <c r="AX1015" s="53">
        <v>2.1392490458354299E-4</v>
      </c>
      <c r="AY1015" s="53">
        <v>1.5335101800792001E-2</v>
      </c>
      <c r="AZ1015" s="53">
        <v>2.2204460492503101E-16</v>
      </c>
      <c r="BA1015" s="53">
        <v>2.2204460492503101E-16</v>
      </c>
      <c r="BB1015" s="53">
        <v>1.1240988525122101E-2</v>
      </c>
      <c r="BC1015" s="53">
        <v>2.2204460492503101E-16</v>
      </c>
      <c r="BD1015" s="53">
        <v>5.5115158801622398E-3</v>
      </c>
      <c r="BE1015" s="53">
        <v>2.2204460492503101E-16</v>
      </c>
      <c r="BF1015" s="53">
        <v>2.2204460492503101E-16</v>
      </c>
      <c r="BG1015" s="53">
        <v>1.4051039940018899E-3</v>
      </c>
      <c r="BH1015" s="53">
        <v>0.15579125963537799</v>
      </c>
      <c r="BI1015" s="53">
        <v>2.19084520992123E-2</v>
      </c>
      <c r="BJ1015" s="53">
        <v>3.5387707645121501E-5</v>
      </c>
      <c r="BK1015" s="53">
        <v>0.55545839645627404</v>
      </c>
      <c r="BL1015" s="53">
        <v>1.2872927623729399E-9</v>
      </c>
      <c r="BN1015" s="5">
        <f t="shared" si="72"/>
        <v>0</v>
      </c>
      <c r="BO1015" s="5">
        <f t="shared" si="73"/>
        <v>1</v>
      </c>
      <c r="BQ1015" s="5">
        <f t="shared" si="74"/>
        <v>1</v>
      </c>
      <c r="BR1015" s="5">
        <f t="shared" si="75"/>
        <v>2</v>
      </c>
    </row>
    <row r="1016" spans="1:70" x14ac:dyDescent="0.35">
      <c r="A1016">
        <v>1015</v>
      </c>
      <c r="B1016" t="s">
        <v>2405</v>
      </c>
      <c r="C1016">
        <v>5.8</v>
      </c>
      <c r="D1016">
        <v>2.6</v>
      </c>
      <c r="E1016">
        <v>2.4</v>
      </c>
      <c r="F1016">
        <v>2.23</v>
      </c>
      <c r="G1016">
        <v>2.42</v>
      </c>
      <c r="H1016">
        <v>1.08</v>
      </c>
      <c r="I1016">
        <v>44.83</v>
      </c>
      <c r="K1016" t="s">
        <v>2102</v>
      </c>
      <c r="L1016">
        <v>2750</v>
      </c>
      <c r="M1016" t="s">
        <v>104</v>
      </c>
      <c r="N1016" t="s">
        <v>1370</v>
      </c>
      <c r="O1016" s="53">
        <v>9.1399999999999995E-2</v>
      </c>
      <c r="P1016" s="53">
        <v>0.161085714285714</v>
      </c>
      <c r="Q1016" s="53">
        <v>2.0299999999999999E-2</v>
      </c>
      <c r="R1016" s="53">
        <v>0.337626007326007</v>
      </c>
      <c r="S1016" s="53">
        <v>9.5000000000000001E-2</v>
      </c>
      <c r="T1016" s="53">
        <v>7.4999999999998299E-4</v>
      </c>
      <c r="U1016" s="53">
        <v>-2.8589977607573798E-17</v>
      </c>
      <c r="V1016" s="53">
        <v>0.232833333333333</v>
      </c>
      <c r="W1016" s="53">
        <v>-2.6700863742235002E-17</v>
      </c>
      <c r="X1016" s="53">
        <v>3.4999999999998001E-3</v>
      </c>
      <c r="Y1016" s="53">
        <v>-1.8718360195180099E-16</v>
      </c>
      <c r="Z1016" s="53">
        <v>-3.0397906414236801E-16</v>
      </c>
      <c r="AA1016" s="53">
        <v>2.4999999999997099E-3</v>
      </c>
      <c r="AB1016" s="53">
        <v>6.6666666666661601E-4</v>
      </c>
      <c r="AC1016" s="53">
        <v>-3.3683993094779702E-17</v>
      </c>
      <c r="AD1016" s="53">
        <v>3.5999999999997701E-3</v>
      </c>
      <c r="AE1016" s="53">
        <v>3.12333333333333E-2</v>
      </c>
      <c r="AF1016" s="53">
        <v>-9.3015872781876398E-18</v>
      </c>
      <c r="AG1016" s="53">
        <v>-3.17662562920873E-17</v>
      </c>
      <c r="AH1016" s="53">
        <v>3.0833333333333299E-2</v>
      </c>
      <c r="AI1016" s="53">
        <v>-3.0578317655738402E-16</v>
      </c>
      <c r="AJ1016" s="53">
        <v>8.9999999999997703E-3</v>
      </c>
      <c r="AK1016" s="53">
        <v>2.8666666666663301E-3</v>
      </c>
      <c r="AL1016" s="53">
        <v>0.30356666666666698</v>
      </c>
      <c r="AM1016" s="53">
        <v>-2.4330537584660301E-16</v>
      </c>
      <c r="AN1016" s="53">
        <v>1.1273043098952299E-5</v>
      </c>
      <c r="AO1016" s="53">
        <v>7.66314943187355E-6</v>
      </c>
      <c r="AP1016" s="53">
        <v>9.1611923009628102E-2</v>
      </c>
      <c r="AQ1016" s="53">
        <v>0.58655370175333299</v>
      </c>
      <c r="AR1016" s="53">
        <v>2.6003135952144601E-4</v>
      </c>
      <c r="AS1016" s="53">
        <v>2.2204460492503101E-16</v>
      </c>
      <c r="AT1016" s="53">
        <v>2.2668164629728E-4</v>
      </c>
      <c r="AU1016" s="53">
        <v>7.7607496393747102E-2</v>
      </c>
      <c r="AV1016" s="53">
        <v>3.4997926087903003E-5</v>
      </c>
      <c r="AW1016" s="53">
        <v>4.7869420602619797E-2</v>
      </c>
      <c r="AX1016" s="53">
        <v>1.16221114021747E-4</v>
      </c>
      <c r="AY1016" s="53">
        <v>1.04309642255209E-2</v>
      </c>
      <c r="AZ1016" s="53">
        <v>2.2204460492503101E-16</v>
      </c>
      <c r="BA1016" s="53">
        <v>2.2204460492503101E-16</v>
      </c>
      <c r="BB1016" s="53">
        <v>6.4956222287311897E-3</v>
      </c>
      <c r="BC1016" s="53">
        <v>2.2204460492503101E-16</v>
      </c>
      <c r="BD1016" s="53">
        <v>3.7753677428383902E-3</v>
      </c>
      <c r="BE1016" s="53">
        <v>1.9661631576228098E-12</v>
      </c>
      <c r="BF1016" s="53">
        <v>2.2204460492503101E-16</v>
      </c>
      <c r="BG1016" s="53">
        <v>1.7449750918408901E-3</v>
      </c>
      <c r="BH1016" s="53">
        <v>0.19874213943952301</v>
      </c>
      <c r="BI1016" s="53">
        <v>2.1427073250880599E-2</v>
      </c>
      <c r="BJ1016" s="53">
        <v>1.53353803869312E-5</v>
      </c>
      <c r="BK1016" s="53">
        <v>0.47789712622390801</v>
      </c>
      <c r="BL1016" s="53">
        <v>4.4060400601398799E-10</v>
      </c>
      <c r="BN1016" s="5">
        <f t="shared" si="72"/>
        <v>0</v>
      </c>
      <c r="BO1016" s="5">
        <f t="shared" si="73"/>
        <v>0</v>
      </c>
      <c r="BQ1016" s="5">
        <f t="shared" si="74"/>
        <v>0</v>
      </c>
      <c r="BR1016" s="5">
        <f t="shared" si="75"/>
        <v>1</v>
      </c>
    </row>
    <row r="1017" spans="1:70" x14ac:dyDescent="0.35">
      <c r="A1017">
        <v>1016</v>
      </c>
      <c r="B1017" t="s">
        <v>2406</v>
      </c>
      <c r="C1017">
        <v>5.0999999999999996</v>
      </c>
      <c r="D1017">
        <v>2.5</v>
      </c>
      <c r="E1017">
        <v>2.1</v>
      </c>
      <c r="F1017">
        <v>2.04</v>
      </c>
      <c r="G1017">
        <v>2.4300000000000002</v>
      </c>
      <c r="H1017">
        <v>1.19</v>
      </c>
      <c r="I1017">
        <v>49.02</v>
      </c>
      <c r="K1017" t="s">
        <v>2102</v>
      </c>
      <c r="L1017">
        <v>2750</v>
      </c>
      <c r="M1017" t="s">
        <v>104</v>
      </c>
      <c r="N1017" t="s">
        <v>1370</v>
      </c>
      <c r="O1017" s="53">
        <v>1.4999999999998901E-3</v>
      </c>
      <c r="P1017" s="53">
        <v>0.310466666666667</v>
      </c>
      <c r="Q1017" s="53">
        <v>0.25173333333333298</v>
      </c>
      <c r="R1017" s="53">
        <v>0.28556666666666702</v>
      </c>
      <c r="S1017" s="53">
        <v>-1.13631326570385E-16</v>
      </c>
      <c r="T1017" s="53">
        <v>-2.4008572907519001E-17</v>
      </c>
      <c r="U1017" s="53">
        <v>1.6666666666666701E-2</v>
      </c>
      <c r="V1017" s="53">
        <v>0.1211</v>
      </c>
      <c r="W1017" s="53">
        <v>1.1999999999999799E-3</v>
      </c>
      <c r="X1017" s="53">
        <v>6.76666666666648E-3</v>
      </c>
      <c r="Y1017" s="53">
        <v>-1.5115686480271501E-16</v>
      </c>
      <c r="Z1017" s="53">
        <v>-2.1752044609968401E-16</v>
      </c>
      <c r="AA1017" s="53">
        <v>1.9999999999997602E-3</v>
      </c>
      <c r="AB1017" s="53">
        <v>2.4999999999999098E-3</v>
      </c>
      <c r="AC1017" s="53">
        <v>-3.2010852302200002E-17</v>
      </c>
      <c r="AD1017" s="53">
        <v>-2.4936996911861799E-16</v>
      </c>
      <c r="AE1017" s="53">
        <v>0.190566666666667</v>
      </c>
      <c r="AF1017" s="53">
        <v>-8.7117812963555303E-18</v>
      </c>
      <c r="AG1017" s="53">
        <v>-3.17662562920873E-17</v>
      </c>
      <c r="AH1017" s="53">
        <v>1.79666666666666E-2</v>
      </c>
      <c r="AI1017" s="53">
        <v>-2.8108071425947398E-16</v>
      </c>
      <c r="AJ1017" s="53">
        <v>1.89999999999966E-3</v>
      </c>
      <c r="AK1017" s="53">
        <v>0.115633333333333</v>
      </c>
      <c r="AL1017" s="53">
        <v>0.107733333333333</v>
      </c>
      <c r="AM1017" s="53">
        <v>-1.8909873666928E-16</v>
      </c>
      <c r="AN1017" s="53">
        <v>2.5383286260804598E-4</v>
      </c>
      <c r="AO1017" s="53">
        <v>0.189405130730574</v>
      </c>
      <c r="AP1017" s="53">
        <v>2.50557461954053E-2</v>
      </c>
      <c r="AQ1017" s="53">
        <v>5.7984416139771804E-4</v>
      </c>
      <c r="AR1017" s="53">
        <v>2.21013291704516E-4</v>
      </c>
      <c r="AS1017" s="53">
        <v>2.2204460492503101E-16</v>
      </c>
      <c r="AT1017" s="53">
        <v>1.7782996505064399E-5</v>
      </c>
      <c r="AU1017" s="53">
        <v>0.24742181573980099</v>
      </c>
      <c r="AV1017" s="53">
        <v>1.39676159170146E-6</v>
      </c>
      <c r="AW1017" s="53">
        <v>0.11821017542932399</v>
      </c>
      <c r="AX1017" s="53">
        <v>1.24349673111991E-8</v>
      </c>
      <c r="AY1017" s="53">
        <v>4.7353059861739199E-4</v>
      </c>
      <c r="AZ1017" s="53">
        <v>2.2204460492503101E-16</v>
      </c>
      <c r="BA1017" s="53">
        <v>2.2204460492503101E-16</v>
      </c>
      <c r="BB1017" s="53">
        <v>1.0956759131408101E-3</v>
      </c>
      <c r="BC1017" s="53">
        <v>2.2204460492503101E-16</v>
      </c>
      <c r="BD1017" s="53">
        <v>4.4251025682021198E-4</v>
      </c>
      <c r="BE1017" s="53">
        <v>1.4433986445444201E-7</v>
      </c>
      <c r="BF1017" s="53">
        <v>2.2204460492503101E-16</v>
      </c>
      <c r="BG1017" s="53">
        <v>2.5569679752541598E-3</v>
      </c>
      <c r="BH1017" s="53">
        <v>0.593496141139783</v>
      </c>
      <c r="BI1017" s="53">
        <v>2.2050796069087602E-3</v>
      </c>
      <c r="BJ1017" s="53">
        <v>1.21734176803999E-4</v>
      </c>
      <c r="BK1017" s="53">
        <v>0.18381069139658801</v>
      </c>
      <c r="BL1017" s="53">
        <v>2.2204460492503101E-16</v>
      </c>
      <c r="BN1017" s="5">
        <f t="shared" si="72"/>
        <v>0</v>
      </c>
      <c r="BO1017" s="5">
        <f t="shared" si="73"/>
        <v>0</v>
      </c>
      <c r="BQ1017" s="5">
        <f t="shared" si="74"/>
        <v>0</v>
      </c>
      <c r="BR1017" s="5">
        <f t="shared" si="75"/>
        <v>1</v>
      </c>
    </row>
    <row r="1018" spans="1:70" x14ac:dyDescent="0.35">
      <c r="A1018">
        <v>1017</v>
      </c>
      <c r="B1018" t="s">
        <v>2407</v>
      </c>
      <c r="C1018">
        <v>5</v>
      </c>
      <c r="D1018">
        <v>2.6</v>
      </c>
      <c r="E1018">
        <v>2.2000000000000002</v>
      </c>
      <c r="F1018">
        <v>1.92</v>
      </c>
      <c r="G1018">
        <v>2.27</v>
      </c>
      <c r="H1018">
        <v>1.18</v>
      </c>
      <c r="I1018">
        <v>52</v>
      </c>
      <c r="K1018" t="s">
        <v>2102</v>
      </c>
      <c r="L1018">
        <v>2750</v>
      </c>
      <c r="M1018" t="s">
        <v>104</v>
      </c>
      <c r="N1018" t="s">
        <v>1370</v>
      </c>
      <c r="O1018" s="53">
        <v>2.4999999999998899E-3</v>
      </c>
      <c r="P1018" s="53">
        <v>0.38583333333333297</v>
      </c>
      <c r="Q1018" s="53">
        <v>0.36406666666666698</v>
      </c>
      <c r="R1018" s="53">
        <v>0.25516666666666699</v>
      </c>
      <c r="S1018" s="53">
        <v>-1.3600232051658201E-16</v>
      </c>
      <c r="T1018" s="53">
        <v>-2.4924506902834799E-17</v>
      </c>
      <c r="U1018" s="53">
        <v>-2.4962670819306301E-17</v>
      </c>
      <c r="V1018" s="53">
        <v>2.9233333333333299E-2</v>
      </c>
      <c r="W1018" s="53">
        <v>-2.50632847809129E-17</v>
      </c>
      <c r="X1018" s="53">
        <v>9.4444444444442607E-3</v>
      </c>
      <c r="Y1018" s="53">
        <v>-1.47160061914064E-16</v>
      </c>
      <c r="Z1018" s="53">
        <v>4.3999999999997904E-3</v>
      </c>
      <c r="AA1018" s="53">
        <v>-2.57682764015499E-16</v>
      </c>
      <c r="AB1018" s="53">
        <v>-9.3702823278363197E-17</v>
      </c>
      <c r="AC1018" s="53">
        <v>-2.8014049413549502E-17</v>
      </c>
      <c r="AD1018" s="53">
        <v>-2.61471400087032E-16</v>
      </c>
      <c r="AE1018" s="53">
        <v>0.429433333333333</v>
      </c>
      <c r="AF1018" s="53">
        <v>-9.0552565445989295E-18</v>
      </c>
      <c r="AG1018" s="53">
        <v>-3.1755847951231401E-17</v>
      </c>
      <c r="AH1018" s="53">
        <v>6.8333333333332798E-3</v>
      </c>
      <c r="AI1018" s="53">
        <v>6.6666666666637001E-4</v>
      </c>
      <c r="AJ1018" s="53">
        <v>3.9999999999996696E-3</v>
      </c>
      <c r="AK1018" s="53">
        <v>0.12796666666666701</v>
      </c>
      <c r="AL1018" s="53">
        <v>2.9566666666666599E-2</v>
      </c>
      <c r="AM1018" s="53">
        <v>-2.0032586700580201E-16</v>
      </c>
      <c r="AN1018" s="53">
        <v>7.7202809036514804E-3</v>
      </c>
      <c r="AO1018" s="53">
        <v>0.61700972112490204</v>
      </c>
      <c r="AP1018" s="53">
        <v>5.80897963246628E-4</v>
      </c>
      <c r="AQ1018" s="53">
        <v>3.9597526091902899E-7</v>
      </c>
      <c r="AR1018" s="53">
        <v>1.87379937623762E-3</v>
      </c>
      <c r="AS1018" s="53">
        <v>7.7183461460029505E-12</v>
      </c>
      <c r="AT1018" s="53">
        <v>1.1591849664241E-5</v>
      </c>
      <c r="AU1018" s="53">
        <v>0.397642719146025</v>
      </c>
      <c r="AV1018" s="53">
        <v>1.57636832901096E-6</v>
      </c>
      <c r="AW1018" s="53">
        <v>0.27412274565397698</v>
      </c>
      <c r="AX1018" s="53">
        <v>5.9752490743614002E-10</v>
      </c>
      <c r="AY1018" s="53">
        <v>5.9144908616705599E-5</v>
      </c>
      <c r="AZ1018" s="53">
        <v>2.2204460492503101E-16</v>
      </c>
      <c r="BA1018" s="53">
        <v>2.2204460492503101E-16</v>
      </c>
      <c r="BB1018" s="53">
        <v>2.417622667814E-4</v>
      </c>
      <c r="BC1018" s="53">
        <v>2.2204460492503101E-16</v>
      </c>
      <c r="BD1018" s="53">
        <v>2.8054461263883802E-4</v>
      </c>
      <c r="BE1018" s="53">
        <v>1.59115610948696E-5</v>
      </c>
      <c r="BF1018" s="53">
        <v>2.2204460492503101E-16</v>
      </c>
      <c r="BG1018" s="53">
        <v>1.03905950972185E-3</v>
      </c>
      <c r="BH1018" s="53">
        <v>0.630625094454206</v>
      </c>
      <c r="BI1018" s="53">
        <v>3.3994802113860399E-5</v>
      </c>
      <c r="BJ1018" s="53">
        <v>1.9848166657469302E-3</v>
      </c>
      <c r="BK1018" s="53">
        <v>6.3656280747410907E-2</v>
      </c>
      <c r="BL1018" s="53">
        <v>2.2204460492503101E-16</v>
      </c>
      <c r="BN1018" s="5">
        <f t="shared" si="72"/>
        <v>0</v>
      </c>
      <c r="BO1018" s="5">
        <f t="shared" si="73"/>
        <v>0</v>
      </c>
      <c r="BQ1018" s="5">
        <f t="shared" si="74"/>
        <v>0</v>
      </c>
      <c r="BR1018" s="5">
        <f t="shared" si="75"/>
        <v>2</v>
      </c>
    </row>
    <row r="1019" spans="1:70" x14ac:dyDescent="0.35">
      <c r="A1019">
        <v>1018</v>
      </c>
      <c r="B1019" t="s">
        <v>2408</v>
      </c>
      <c r="C1019">
        <v>5.5</v>
      </c>
      <c r="D1019">
        <v>2.7</v>
      </c>
      <c r="E1019">
        <v>2.2999999999999998</v>
      </c>
      <c r="F1019">
        <v>2.04</v>
      </c>
      <c r="G1019">
        <v>2.39</v>
      </c>
      <c r="H1019">
        <v>1.17</v>
      </c>
      <c r="I1019">
        <v>49.09</v>
      </c>
      <c r="K1019" t="s">
        <v>2102</v>
      </c>
      <c r="L1019">
        <v>2750</v>
      </c>
      <c r="M1019" t="s">
        <v>104</v>
      </c>
      <c r="N1019" t="s">
        <v>1370</v>
      </c>
      <c r="O1019" s="53">
        <v>2.0500000000000001E-2</v>
      </c>
      <c r="P1019" s="53">
        <v>9.7066666666666704E-2</v>
      </c>
      <c r="Q1019" s="53">
        <v>0.15866666666666701</v>
      </c>
      <c r="R1019" s="53">
        <v>0.88266190476190498</v>
      </c>
      <c r="S1019" s="53">
        <v>-1.2390088954816699E-16</v>
      </c>
      <c r="T1019" s="53">
        <v>-2.5895952049381799E-17</v>
      </c>
      <c r="U1019" s="53">
        <v>-2.9200600271117597E-17</v>
      </c>
      <c r="V1019" s="53">
        <v>0.1019</v>
      </c>
      <c r="W1019" s="53">
        <v>-2.64510635616944E-17</v>
      </c>
      <c r="X1019" s="53">
        <v>2.0366666666666599E-2</v>
      </c>
      <c r="Y1019" s="53">
        <v>9.9999999999979901E-4</v>
      </c>
      <c r="Z1019" s="53">
        <v>4.9999999999977504E-4</v>
      </c>
      <c r="AA1019" s="53">
        <v>1.49999999999974E-3</v>
      </c>
      <c r="AB1019" s="53">
        <v>-9.6506136415541704E-17</v>
      </c>
      <c r="AC1019" s="53">
        <v>-3.2145293371588199E-17</v>
      </c>
      <c r="AD1019" s="53">
        <v>-2.5331126085603698E-16</v>
      </c>
      <c r="AE1019" s="53">
        <v>0.16213333333333299</v>
      </c>
      <c r="AF1019" s="53">
        <v>-9.0587259915508905E-18</v>
      </c>
      <c r="AG1019" s="53">
        <v>-3.1880748041501798E-17</v>
      </c>
      <c r="AH1019" s="53">
        <v>1.9300000000000001E-2</v>
      </c>
      <c r="AI1019" s="53">
        <v>1.9999999999997099E-3</v>
      </c>
      <c r="AJ1019" s="53">
        <v>-3.4866554088353E-16</v>
      </c>
      <c r="AK1019" s="53">
        <v>2.7999999999996699E-3</v>
      </c>
      <c r="AL1019" s="53">
        <v>4.0266666666666603E-2</v>
      </c>
      <c r="AM1019" s="53">
        <v>-2.42209030609786E-16</v>
      </c>
      <c r="AN1019" s="53">
        <v>2.6258065628402701E-4</v>
      </c>
      <c r="AO1019" s="53">
        <v>2.1054738734444401E-2</v>
      </c>
      <c r="AP1019" s="53">
        <v>1.0128449801559299E-2</v>
      </c>
      <c r="AQ1019" s="53">
        <v>4.3550076546174701E-4</v>
      </c>
      <c r="AR1019" s="53">
        <v>5.1864606130346295E-4</v>
      </c>
      <c r="AS1019" s="53">
        <v>2.2204460492503101E-16</v>
      </c>
      <c r="AT1019" s="53">
        <v>5.9277436137231699E-5</v>
      </c>
      <c r="AU1019" s="53">
        <v>0.117935544972722</v>
      </c>
      <c r="AV1019" s="53">
        <v>2.3998501020252599E-5</v>
      </c>
      <c r="AW1019" s="53">
        <v>0.15442156278733801</v>
      </c>
      <c r="AX1019" s="53">
        <v>1.4822882075510799E-7</v>
      </c>
      <c r="AY1019" s="53">
        <v>1.6668097796771501E-3</v>
      </c>
      <c r="AZ1019" s="53">
        <v>2.2204460492503101E-16</v>
      </c>
      <c r="BA1019" s="53">
        <v>2.2204460492503101E-16</v>
      </c>
      <c r="BB1019" s="53">
        <v>1.3839387497366401E-3</v>
      </c>
      <c r="BC1019" s="53">
        <v>2.2204460492503101E-16</v>
      </c>
      <c r="BD1019" s="53">
        <v>6.1606572920287902E-4</v>
      </c>
      <c r="BE1019" s="53">
        <v>8.28945722242095E-8</v>
      </c>
      <c r="BF1019" s="53">
        <v>2.2204460492503101E-16</v>
      </c>
      <c r="BG1019" s="53">
        <v>1.6459529068950801E-3</v>
      </c>
      <c r="BH1019" s="53">
        <v>0.464799714436545</v>
      </c>
      <c r="BI1019" s="53">
        <v>1.54737262074229E-3</v>
      </c>
      <c r="BJ1019" s="53">
        <v>7.4783275139377297E-5</v>
      </c>
      <c r="BK1019" s="53">
        <v>0.16496370437776101</v>
      </c>
      <c r="BL1019" s="53">
        <v>2.2204460492503101E-16</v>
      </c>
      <c r="BN1019" s="5">
        <f t="shared" si="72"/>
        <v>1</v>
      </c>
      <c r="BO1019" s="5">
        <f t="shared" si="73"/>
        <v>0</v>
      </c>
      <c r="BQ1019" s="5">
        <f t="shared" si="74"/>
        <v>1</v>
      </c>
      <c r="BR1019" s="5">
        <f t="shared" si="75"/>
        <v>0</v>
      </c>
    </row>
    <row r="1020" spans="1:70" x14ac:dyDescent="0.35">
      <c r="A1020">
        <v>1019</v>
      </c>
      <c r="B1020" t="s">
        <v>2409</v>
      </c>
      <c r="C1020">
        <v>5.7</v>
      </c>
      <c r="D1020">
        <v>2.6</v>
      </c>
      <c r="E1020">
        <v>2.2000000000000002</v>
      </c>
      <c r="F1020">
        <v>2.19</v>
      </c>
      <c r="G1020">
        <v>2.59</v>
      </c>
      <c r="H1020">
        <v>1.18</v>
      </c>
      <c r="I1020">
        <v>45.61</v>
      </c>
      <c r="K1020" t="s">
        <v>2102</v>
      </c>
      <c r="L1020">
        <v>2750</v>
      </c>
      <c r="M1020" t="s">
        <v>104</v>
      </c>
      <c r="N1020" t="s">
        <v>1370</v>
      </c>
      <c r="O1020" s="53">
        <v>8.1666666666666707E-2</v>
      </c>
      <c r="P1020" s="53">
        <v>5.0766666666666502E-2</v>
      </c>
      <c r="Q1020" s="53">
        <v>4.6933333333333299E-2</v>
      </c>
      <c r="R1020" s="53">
        <v>0.50371025641025602</v>
      </c>
      <c r="S1020" s="53">
        <v>8.4633333333333297E-2</v>
      </c>
      <c r="T1020" s="53">
        <v>6.9047619047618997E-3</v>
      </c>
      <c r="U1020" s="53">
        <v>-2.4926241626310701E-17</v>
      </c>
      <c r="V1020" s="53">
        <v>0.13930000000000001</v>
      </c>
      <c r="W1020" s="53">
        <v>-2.5451862839531699E-17</v>
      </c>
      <c r="X1020" s="53">
        <v>9.9999999999978101E-4</v>
      </c>
      <c r="Y1020" s="53">
        <v>-1.87738713464114E-16</v>
      </c>
      <c r="Z1020" s="53">
        <v>1.9999999999997099E-3</v>
      </c>
      <c r="AA1020" s="53">
        <v>3.9999999999997399E-3</v>
      </c>
      <c r="AB1020" s="53">
        <v>-6.18394224716212E-17</v>
      </c>
      <c r="AC1020" s="53">
        <v>-3.0289139252293003E-17</v>
      </c>
      <c r="AD1020" s="53">
        <v>1.3999999999997901E-3</v>
      </c>
      <c r="AE1020" s="53">
        <v>0.142866666666667</v>
      </c>
      <c r="AF1020" s="53">
        <v>-9.14372744187375E-18</v>
      </c>
      <c r="AG1020" s="53">
        <v>-3.1811359102462702E-17</v>
      </c>
      <c r="AH1020" s="53">
        <v>2.9066666666666598E-2</v>
      </c>
      <c r="AI1020" s="53">
        <v>1.9999999999997099E-3</v>
      </c>
      <c r="AJ1020" s="53">
        <v>0.130819047619048</v>
      </c>
      <c r="AK1020" s="53">
        <v>3.1999999999996701E-3</v>
      </c>
      <c r="AL1020" s="53">
        <v>0.19118412698412701</v>
      </c>
      <c r="AM1020" s="53">
        <v>-2.00492400459495E-16</v>
      </c>
      <c r="AN1020" s="53">
        <v>1.07942489737502E-6</v>
      </c>
      <c r="AO1020" s="53">
        <v>7.3607810619186903E-4</v>
      </c>
      <c r="AP1020" s="53">
        <v>0.30645236825344602</v>
      </c>
      <c r="AQ1020" s="53">
        <v>0.24537869700232701</v>
      </c>
      <c r="AR1020" s="53">
        <v>4.7565639762219597E-5</v>
      </c>
      <c r="AS1020" s="53">
        <v>2.2204460492503101E-16</v>
      </c>
      <c r="AT1020" s="53">
        <v>1.4045430233228701E-4</v>
      </c>
      <c r="AU1020" s="53">
        <v>3.4141884111627399E-2</v>
      </c>
      <c r="AV1020" s="53">
        <v>1.28344371534621E-5</v>
      </c>
      <c r="AW1020" s="53">
        <v>3.7647142164633503E-2</v>
      </c>
      <c r="AX1020" s="53">
        <v>5.51287572019315E-6</v>
      </c>
      <c r="AY1020" s="53">
        <v>5.3253210631775197E-3</v>
      </c>
      <c r="AZ1020" s="53">
        <v>2.2204460492503101E-16</v>
      </c>
      <c r="BA1020" s="53">
        <v>2.2204460492503101E-16</v>
      </c>
      <c r="BB1020" s="53">
        <v>5.2172327329295699E-3</v>
      </c>
      <c r="BC1020" s="53">
        <v>2.2204460492503101E-16</v>
      </c>
      <c r="BD1020" s="53">
        <v>1.22839065113367E-3</v>
      </c>
      <c r="BE1020" s="53">
        <v>1.85172410865202E-10</v>
      </c>
      <c r="BF1020" s="53">
        <v>2.2204460492503101E-16</v>
      </c>
      <c r="BG1020" s="53">
        <v>3.8948326010398299E-3</v>
      </c>
      <c r="BH1020" s="53">
        <v>0.329485741987179</v>
      </c>
      <c r="BI1020" s="53">
        <v>9.5733588125781796E-2</v>
      </c>
      <c r="BJ1020" s="53">
        <v>8.0198682931277103E-7</v>
      </c>
      <c r="BK1020" s="53">
        <v>0.33872958496736899</v>
      </c>
      <c r="BL1020" s="53">
        <v>6.31541463906085E-11</v>
      </c>
      <c r="BN1020" s="5">
        <f t="shared" ref="BN1020:BN1055" si="76">COUNTIF(O1020:AN1020,"&gt;0.7")</f>
        <v>0</v>
      </c>
      <c r="BO1020" s="5">
        <f t="shared" ref="BO1020:BO1055" si="77">COUNTIF(AO1020:BL1020,"&gt;0.7")</f>
        <v>0</v>
      </c>
      <c r="BQ1020" s="5">
        <f t="shared" si="74"/>
        <v>1</v>
      </c>
      <c r="BR1020" s="5">
        <f t="shared" si="75"/>
        <v>0</v>
      </c>
    </row>
    <row r="1021" spans="1:70" x14ac:dyDescent="0.35">
      <c r="A1021">
        <v>1020</v>
      </c>
      <c r="B1021" t="s">
        <v>2410</v>
      </c>
      <c r="C1021">
        <v>5.4</v>
      </c>
      <c r="D1021">
        <v>2.7</v>
      </c>
      <c r="E1021">
        <v>2.2999999999999998</v>
      </c>
      <c r="F1021">
        <v>2</v>
      </c>
      <c r="G1021">
        <v>2.35</v>
      </c>
      <c r="H1021">
        <v>1.17</v>
      </c>
      <c r="I1021">
        <v>50</v>
      </c>
      <c r="K1021" t="s">
        <v>2102</v>
      </c>
      <c r="L1021">
        <v>2750</v>
      </c>
      <c r="M1021" t="s">
        <v>104</v>
      </c>
      <c r="N1021" t="s">
        <v>1370</v>
      </c>
      <c r="O1021" s="53">
        <v>3.5666666666665601E-3</v>
      </c>
      <c r="P1021" s="53">
        <v>0.24762666666666699</v>
      </c>
      <c r="Q1021" s="53">
        <v>0.24886666666666701</v>
      </c>
      <c r="R1021" s="53">
        <v>0.83169999999999999</v>
      </c>
      <c r="S1021" s="53">
        <v>-1.2817524819297401E-16</v>
      </c>
      <c r="T1021" s="53">
        <v>-2.5951463200612999E-17</v>
      </c>
      <c r="U1021" s="53">
        <v>-2.9167640525073998E-17</v>
      </c>
      <c r="V1021" s="53">
        <v>0.1231</v>
      </c>
      <c r="W1021" s="53">
        <v>-2.6700863742235002E-17</v>
      </c>
      <c r="X1021" s="53">
        <v>7.8999999999997891E-3</v>
      </c>
      <c r="Y1021" s="53">
        <v>-1.7391643680753099E-16</v>
      </c>
      <c r="Z1021" s="53">
        <v>-2.2509771824274998E-16</v>
      </c>
      <c r="AA1021" s="53">
        <v>1.49999999999974E-3</v>
      </c>
      <c r="AB1021" s="53">
        <v>-9.6894714474160503E-17</v>
      </c>
      <c r="AC1021" s="53">
        <v>-3.2057689836051402E-17</v>
      </c>
      <c r="AD1021" s="53">
        <v>6.6666666666641099E-4</v>
      </c>
      <c r="AE1021" s="53">
        <v>0.175633333333333</v>
      </c>
      <c r="AF1021" s="53">
        <v>-9.2460761269563804E-18</v>
      </c>
      <c r="AG1021" s="53">
        <v>-3.1880748041501798E-17</v>
      </c>
      <c r="AH1021" s="53">
        <v>2.19666666666666E-2</v>
      </c>
      <c r="AI1021" s="53">
        <v>-2.8430036103088702E-16</v>
      </c>
      <c r="AJ1021" s="53">
        <v>-3.4866554088353E-16</v>
      </c>
      <c r="AK1021" s="53">
        <v>3.79999999999967E-3</v>
      </c>
      <c r="AL1021" s="53">
        <v>2.3366666666666602E-2</v>
      </c>
      <c r="AM1021" s="53">
        <v>-2.42209030609786E-16</v>
      </c>
      <c r="AN1021" s="53">
        <v>6.9822151246095405E-4</v>
      </c>
      <c r="AO1021" s="53">
        <v>7.6261109356074205E-2</v>
      </c>
      <c r="AP1021" s="53">
        <v>3.57420324991121E-3</v>
      </c>
      <c r="AQ1021" s="53">
        <v>6.2971862553053495E-5</v>
      </c>
      <c r="AR1021" s="53">
        <v>7.7132886205799503E-4</v>
      </c>
      <c r="AS1021" s="53">
        <v>2.2204460492503101E-16</v>
      </c>
      <c r="AT1021" s="53">
        <v>4.35330006730364E-5</v>
      </c>
      <c r="AU1021" s="53">
        <v>0.17041419968785801</v>
      </c>
      <c r="AV1021" s="53">
        <v>1.6785430603107298E-5</v>
      </c>
      <c r="AW1021" s="53">
        <v>0.18712659325926201</v>
      </c>
      <c r="AX1021" s="53">
        <v>4.8098265145162998E-8</v>
      </c>
      <c r="AY1021" s="53">
        <v>8.6311172681122704E-4</v>
      </c>
      <c r="AZ1021" s="53">
        <v>2.2204460492503101E-16</v>
      </c>
      <c r="BA1021" s="53">
        <v>2.2204460492503101E-16</v>
      </c>
      <c r="BB1021" s="53">
        <v>8.4642037387833797E-4</v>
      </c>
      <c r="BC1021" s="53">
        <v>2.2204460492503101E-16</v>
      </c>
      <c r="BD1021" s="53">
        <v>5.3737481173700798E-4</v>
      </c>
      <c r="BE1021" s="53">
        <v>6.8133377087810195E-7</v>
      </c>
      <c r="BF1021" s="53">
        <v>2.2204460492503101E-16</v>
      </c>
      <c r="BG1021" s="53">
        <v>1.15539114192119E-3</v>
      </c>
      <c r="BH1021" s="53">
        <v>0.496272161713672</v>
      </c>
      <c r="BI1021" s="53">
        <v>4.9637594167934601E-4</v>
      </c>
      <c r="BJ1021" s="53">
        <v>1.8656264308147201E-4</v>
      </c>
      <c r="BK1021" s="53">
        <v>0.125082520562591</v>
      </c>
      <c r="BL1021" s="53">
        <v>2.2204460492503101E-16</v>
      </c>
      <c r="BN1021" s="5">
        <f t="shared" si="76"/>
        <v>1</v>
      </c>
      <c r="BO1021" s="5">
        <f t="shared" si="77"/>
        <v>0</v>
      </c>
      <c r="BQ1021" s="5">
        <f t="shared" si="74"/>
        <v>1</v>
      </c>
      <c r="BR1021" s="5">
        <f t="shared" si="75"/>
        <v>0</v>
      </c>
    </row>
    <row r="1022" spans="1:70" x14ac:dyDescent="0.35">
      <c r="A1022">
        <v>1021</v>
      </c>
      <c r="B1022" t="s">
        <v>2411</v>
      </c>
      <c r="C1022">
        <v>5.0999999999999996</v>
      </c>
      <c r="D1022">
        <v>2.7</v>
      </c>
      <c r="E1022">
        <v>2.4</v>
      </c>
      <c r="F1022">
        <v>1.89</v>
      </c>
      <c r="G1022">
        <v>2.13</v>
      </c>
      <c r="H1022">
        <v>1.1299999999999999</v>
      </c>
      <c r="I1022">
        <v>52.94</v>
      </c>
      <c r="K1022" t="s">
        <v>2102</v>
      </c>
      <c r="L1022">
        <v>2750</v>
      </c>
      <c r="M1022" t="s">
        <v>104</v>
      </c>
      <c r="N1022" t="s">
        <v>1370</v>
      </c>
      <c r="O1022" s="53">
        <v>1.66E-2</v>
      </c>
      <c r="P1022" s="53">
        <v>0.20437619047619099</v>
      </c>
      <c r="Q1022" s="53">
        <v>0.45379999999999998</v>
      </c>
      <c r="R1022" s="53">
        <v>0.48396666666666699</v>
      </c>
      <c r="S1022" s="53">
        <v>1.33333333333318E-3</v>
      </c>
      <c r="T1022" s="53">
        <v>-2.6090241078691199E-17</v>
      </c>
      <c r="U1022" s="53">
        <v>-2.90618223930394E-17</v>
      </c>
      <c r="V1022" s="53">
        <v>5.9999999999998804E-3</v>
      </c>
      <c r="W1022" s="53">
        <v>-2.65620858641569E-17</v>
      </c>
      <c r="X1022" s="53">
        <v>1.1799999999999901E-2</v>
      </c>
      <c r="Y1022" s="53">
        <v>4.9999999999984605E-4</v>
      </c>
      <c r="Z1022" s="53">
        <v>-2.17631468402146E-16</v>
      </c>
      <c r="AA1022" s="53">
        <v>1.4999999999997301E-3</v>
      </c>
      <c r="AB1022" s="53">
        <v>-1.05748743095546E-16</v>
      </c>
      <c r="AC1022" s="53">
        <v>-2.7365262833534099E-17</v>
      </c>
      <c r="AD1022" s="53">
        <v>-2.7358670884325398E-16</v>
      </c>
      <c r="AE1022" s="53">
        <v>0.247</v>
      </c>
      <c r="AF1022" s="53">
        <v>-9.1870955287731693E-18</v>
      </c>
      <c r="AG1022" s="53">
        <v>-3.1828706337222498E-17</v>
      </c>
      <c r="AH1022" s="53">
        <v>5.4999999999999303E-3</v>
      </c>
      <c r="AI1022" s="53">
        <v>1.45333333333331E-2</v>
      </c>
      <c r="AJ1022" s="53">
        <v>-3.6959324489771498E-16</v>
      </c>
      <c r="AK1022" s="53">
        <v>0.226833333333333</v>
      </c>
      <c r="AL1022" s="53">
        <v>8.6933333333333307E-2</v>
      </c>
      <c r="AM1022" s="53">
        <v>-2.4315272018071701E-16</v>
      </c>
      <c r="AN1022" s="53">
        <v>4.59081318573379E-2</v>
      </c>
      <c r="AO1022" s="53">
        <v>0.26699175120381202</v>
      </c>
      <c r="AP1022" s="53">
        <v>2.6791188827991198E-5</v>
      </c>
      <c r="AQ1022" s="53">
        <v>9.68633727420421E-8</v>
      </c>
      <c r="AR1022" s="53">
        <v>7.0563152173494098E-3</v>
      </c>
      <c r="AS1022" s="53">
        <v>1.38607548685992E-9</v>
      </c>
      <c r="AT1022" s="53">
        <v>1.4047583149960699E-5</v>
      </c>
      <c r="AU1022" s="53">
        <v>0.41102170425051598</v>
      </c>
      <c r="AV1022" s="53">
        <v>5.3941487404153696E-6</v>
      </c>
      <c r="AW1022" s="53">
        <v>0.34263031756561302</v>
      </c>
      <c r="AX1022" s="53">
        <v>5.8025362429262901E-10</v>
      </c>
      <c r="AY1022" s="53">
        <v>4.5172609428968099E-5</v>
      </c>
      <c r="AZ1022" s="53">
        <v>2.2204460492503101E-16</v>
      </c>
      <c r="BA1022" s="53">
        <v>2.2204460492503101E-16</v>
      </c>
      <c r="BB1022" s="53">
        <v>1.3687306240232401E-4</v>
      </c>
      <c r="BC1022" s="53">
        <v>2.2204460492503101E-16</v>
      </c>
      <c r="BD1022" s="53">
        <v>4.16212202914965E-4</v>
      </c>
      <c r="BE1022" s="53">
        <v>1.6256279033321E-5</v>
      </c>
      <c r="BF1022" s="53">
        <v>2.2204460492503101E-16</v>
      </c>
      <c r="BG1022" s="53">
        <v>2.2649364833440399E-4</v>
      </c>
      <c r="BH1022" s="53">
        <v>0.49795779907589399</v>
      </c>
      <c r="BI1022" s="53">
        <v>3.93063589177039E-6</v>
      </c>
      <c r="BJ1022" s="53">
        <v>1.4050585302758699E-2</v>
      </c>
      <c r="BK1022" s="53">
        <v>4.12129662532481E-2</v>
      </c>
      <c r="BL1022" s="53">
        <v>2.2204460492503101E-16</v>
      </c>
      <c r="BN1022" s="5">
        <f t="shared" si="76"/>
        <v>0</v>
      </c>
      <c r="BO1022" s="5">
        <f t="shared" si="77"/>
        <v>0</v>
      </c>
      <c r="BQ1022" s="5">
        <f t="shared" si="74"/>
        <v>0</v>
      </c>
      <c r="BR1022" s="5">
        <f t="shared" si="75"/>
        <v>0</v>
      </c>
    </row>
    <row r="1023" spans="1:70" x14ac:dyDescent="0.35">
      <c r="A1023">
        <v>1022</v>
      </c>
      <c r="B1023" t="s">
        <v>2412</v>
      </c>
      <c r="C1023">
        <v>5</v>
      </c>
      <c r="D1023">
        <v>2.6</v>
      </c>
      <c r="E1023">
        <v>2.1</v>
      </c>
      <c r="F1023">
        <v>1.92</v>
      </c>
      <c r="G1023">
        <v>2.38</v>
      </c>
      <c r="H1023">
        <v>1.24</v>
      </c>
      <c r="I1023">
        <v>52</v>
      </c>
      <c r="K1023" t="s">
        <v>2102</v>
      </c>
      <c r="L1023">
        <v>2750</v>
      </c>
      <c r="M1023" t="s">
        <v>104</v>
      </c>
      <c r="N1023" t="s">
        <v>1370</v>
      </c>
      <c r="O1023" s="53">
        <v>2.4999999999998899E-3</v>
      </c>
      <c r="P1023" s="53">
        <v>0.28943333333333299</v>
      </c>
      <c r="Q1023" s="53">
        <v>0.44990000000000002</v>
      </c>
      <c r="R1023" s="53">
        <v>0.32956666666666701</v>
      </c>
      <c r="S1023" s="53">
        <v>-1.2817524819297401E-16</v>
      </c>
      <c r="T1023" s="53">
        <v>-2.42028619368284E-17</v>
      </c>
      <c r="U1023" s="53">
        <v>-2.43347009210027E-17</v>
      </c>
      <c r="V1023" s="53">
        <v>4.0566666666666702E-2</v>
      </c>
      <c r="W1023" s="53">
        <v>-2.4535928844216E-17</v>
      </c>
      <c r="X1023" s="53">
        <v>1.07777777777776E-2</v>
      </c>
      <c r="Y1023" s="53">
        <v>-1.44106948596345E-16</v>
      </c>
      <c r="Z1023" s="53">
        <v>4.3999999999997904E-3</v>
      </c>
      <c r="AA1023" s="53">
        <v>-2.5343616094630801E-16</v>
      </c>
      <c r="AB1023" s="53">
        <v>1.9999999999999198E-3</v>
      </c>
      <c r="AC1023" s="53">
        <v>-2.7884812514589199E-17</v>
      </c>
      <c r="AD1023" s="53">
        <v>-2.44484987810267E-16</v>
      </c>
      <c r="AE1023" s="53">
        <v>0.2351</v>
      </c>
      <c r="AF1023" s="53">
        <v>-8.8592327918135496E-18</v>
      </c>
      <c r="AG1023" s="53">
        <v>-3.1816563272890602E-17</v>
      </c>
      <c r="AH1023" s="53">
        <v>1.4833333333333301E-2</v>
      </c>
      <c r="AI1023" s="53">
        <v>2.6666666666663799E-3</v>
      </c>
      <c r="AJ1023" s="53">
        <v>7.49999999999971E-3</v>
      </c>
      <c r="AK1023" s="53">
        <v>0.105466666666667</v>
      </c>
      <c r="AL1023" s="53">
        <v>6.48666666666666E-2</v>
      </c>
      <c r="AM1023" s="53">
        <v>-1.88890569852163E-16</v>
      </c>
      <c r="AN1023" s="53">
        <v>1.25393290129309E-3</v>
      </c>
      <c r="AO1023" s="53">
        <v>0.90264542560321304</v>
      </c>
      <c r="AP1023" s="53">
        <v>1.8723419365433E-3</v>
      </c>
      <c r="AQ1023" s="53">
        <v>6.3207526561201202E-7</v>
      </c>
      <c r="AR1023" s="53">
        <v>6.7733301389045803E-4</v>
      </c>
      <c r="AS1023" s="53">
        <v>5.9645750249857602E-13</v>
      </c>
      <c r="AT1023" s="53">
        <v>7.75474164198152E-6</v>
      </c>
      <c r="AU1023" s="53">
        <v>0.170625956840492</v>
      </c>
      <c r="AV1023" s="53">
        <v>1.02479701642227E-6</v>
      </c>
      <c r="AW1023" s="53">
        <v>0.231760035785777</v>
      </c>
      <c r="AX1023" s="53">
        <v>5.4601608297871902E-11</v>
      </c>
      <c r="AY1023" s="53">
        <v>4.8905839618093598E-5</v>
      </c>
      <c r="AZ1023" s="53">
        <v>2.2204460492503101E-16</v>
      </c>
      <c r="BA1023" s="53">
        <v>2.2204460492503101E-16</v>
      </c>
      <c r="BB1023" s="53">
        <v>3.5304569616177901E-4</v>
      </c>
      <c r="BC1023" s="53">
        <v>2.2204460492503101E-16</v>
      </c>
      <c r="BD1023" s="53">
        <v>1.33116297627097E-4</v>
      </c>
      <c r="BE1023" s="53">
        <v>3.1546373625641899E-5</v>
      </c>
      <c r="BF1023" s="53">
        <v>2.2204460492503101E-16</v>
      </c>
      <c r="BG1023" s="53">
        <v>1.90045512287852E-3</v>
      </c>
      <c r="BH1023" s="53">
        <v>0.71983829720174797</v>
      </c>
      <c r="BI1023" s="53">
        <v>1.7842143767843199E-4</v>
      </c>
      <c r="BJ1023" s="53">
        <v>2.50218766483272E-4</v>
      </c>
      <c r="BK1023" s="53">
        <v>5.09683566221198E-2</v>
      </c>
      <c r="BL1023" s="53">
        <v>2.2204460492503101E-16</v>
      </c>
      <c r="BN1023" s="5">
        <f t="shared" si="76"/>
        <v>0</v>
      </c>
      <c r="BO1023" s="5">
        <f t="shared" si="77"/>
        <v>2</v>
      </c>
      <c r="BQ1023" s="5">
        <f t="shared" si="74"/>
        <v>0</v>
      </c>
      <c r="BR1023" s="5">
        <f t="shared" si="75"/>
        <v>2</v>
      </c>
    </row>
    <row r="1024" spans="1:70" x14ac:dyDescent="0.35">
      <c r="A1024">
        <v>1023</v>
      </c>
      <c r="B1024" t="s">
        <v>2413</v>
      </c>
      <c r="C1024">
        <v>5.2</v>
      </c>
      <c r="D1024">
        <v>2.5</v>
      </c>
      <c r="E1024">
        <v>2.4</v>
      </c>
      <c r="F1024">
        <v>2.08</v>
      </c>
      <c r="G1024">
        <v>2.17</v>
      </c>
      <c r="H1024">
        <v>1.04</v>
      </c>
      <c r="I1024">
        <v>48.08</v>
      </c>
      <c r="K1024" t="s">
        <v>2102</v>
      </c>
      <c r="L1024">
        <v>2750</v>
      </c>
      <c r="M1024" t="s">
        <v>104</v>
      </c>
      <c r="N1024" t="s">
        <v>1370</v>
      </c>
      <c r="O1024" s="53">
        <v>1.2800000000000001E-2</v>
      </c>
      <c r="P1024" s="53">
        <v>0.162833333333333</v>
      </c>
      <c r="Q1024" s="53">
        <v>0.25436666666666702</v>
      </c>
      <c r="R1024" s="53">
        <v>0.201685714285714</v>
      </c>
      <c r="S1024" s="53">
        <v>3.99999999999987E-3</v>
      </c>
      <c r="T1024" s="53">
        <v>-2.5784929746919299E-17</v>
      </c>
      <c r="U1024" s="53">
        <v>-2.7759045062580902E-17</v>
      </c>
      <c r="V1024" s="53">
        <v>0.33260000000000001</v>
      </c>
      <c r="W1024" s="53">
        <v>-2.5646151868841099E-17</v>
      </c>
      <c r="X1024" s="53">
        <v>2.27999999999999E-2</v>
      </c>
      <c r="Y1024" s="53">
        <v>1.0999999999999999E-2</v>
      </c>
      <c r="Z1024" s="53">
        <v>-2.17853513007071E-16</v>
      </c>
      <c r="AA1024" s="53">
        <v>4.9999999999972896E-4</v>
      </c>
      <c r="AB1024" s="53">
        <v>3.0999999999998802E-3</v>
      </c>
      <c r="AC1024" s="53">
        <v>-3.37707292685785E-17</v>
      </c>
      <c r="AD1024" s="53">
        <v>-2.7279567493820902E-16</v>
      </c>
      <c r="AE1024" s="53">
        <v>0.19670000000000001</v>
      </c>
      <c r="AF1024" s="53">
        <v>-9.0864815671665194E-18</v>
      </c>
      <c r="AG1024" s="53">
        <v>-3.1783603526847101E-17</v>
      </c>
      <c r="AH1024" s="53">
        <v>1.89666666666666E-2</v>
      </c>
      <c r="AI1024" s="53">
        <v>2.9999999999997E-3</v>
      </c>
      <c r="AJ1024" s="53">
        <v>6.2166666666666599E-2</v>
      </c>
      <c r="AK1024" s="53">
        <v>6.0933333333333298E-2</v>
      </c>
      <c r="AL1024" s="53">
        <v>0.43960952380952401</v>
      </c>
      <c r="AM1024" s="53">
        <v>-2.4326374248318001E-16</v>
      </c>
      <c r="AN1024" s="53">
        <v>1.1494579670025699E-2</v>
      </c>
      <c r="AO1024" s="53">
        <v>1.12075892778801E-3</v>
      </c>
      <c r="AP1024" s="53">
        <v>2.30094234741337E-3</v>
      </c>
      <c r="AQ1024" s="53">
        <v>8.3799447166971602E-3</v>
      </c>
      <c r="AR1024" s="53">
        <v>2.2974135662342898E-3</v>
      </c>
      <c r="AS1024" s="53">
        <v>5.8291095701729202E-12</v>
      </c>
      <c r="AT1024" s="53">
        <v>3.31124303221202E-5</v>
      </c>
      <c r="AU1024" s="53">
        <v>0.63670772315025204</v>
      </c>
      <c r="AV1024" s="53">
        <v>7.2419618752107496E-6</v>
      </c>
      <c r="AW1024" s="53">
        <v>0.167418833376209</v>
      </c>
      <c r="AX1024" s="53">
        <v>1.5551001759315599E-6</v>
      </c>
      <c r="AY1024" s="53">
        <v>2.2186990350617501E-3</v>
      </c>
      <c r="AZ1024" s="53">
        <v>2.2204460492503101E-16</v>
      </c>
      <c r="BA1024" s="53">
        <v>2.2204460492503101E-16</v>
      </c>
      <c r="BB1024" s="53">
        <v>1.54692589585619E-3</v>
      </c>
      <c r="BC1024" s="53">
        <v>2.2204460492503101E-16</v>
      </c>
      <c r="BD1024" s="53">
        <v>2.6099595021781999E-3</v>
      </c>
      <c r="BE1024" s="53">
        <v>1.3521932007920699E-9</v>
      </c>
      <c r="BF1024" s="53">
        <v>2.2204460492503101E-16</v>
      </c>
      <c r="BG1024" s="53">
        <v>5.0787129381236497E-4</v>
      </c>
      <c r="BH1024" s="53">
        <v>0.36678143643071298</v>
      </c>
      <c r="BI1024" s="53">
        <v>2.20193256764538E-4</v>
      </c>
      <c r="BJ1024" s="53">
        <v>1.45278746994403E-2</v>
      </c>
      <c r="BK1024" s="53">
        <v>0.36508866084764302</v>
      </c>
      <c r="BL1024" s="53">
        <v>3.0307526106031602E-13</v>
      </c>
      <c r="BN1024" s="5">
        <f t="shared" si="76"/>
        <v>0</v>
      </c>
      <c r="BO1024" s="5">
        <f t="shared" si="77"/>
        <v>0</v>
      </c>
      <c r="BQ1024" s="5">
        <f t="shared" si="74"/>
        <v>0</v>
      </c>
      <c r="BR1024" s="5">
        <f t="shared" si="75"/>
        <v>1</v>
      </c>
    </row>
    <row r="1025" spans="1:70" x14ac:dyDescent="0.35">
      <c r="A1025">
        <v>1024</v>
      </c>
      <c r="B1025" t="s">
        <v>2414</v>
      </c>
      <c r="C1025">
        <v>5.3</v>
      </c>
      <c r="D1025">
        <v>2.5</v>
      </c>
      <c r="E1025">
        <v>2.6</v>
      </c>
      <c r="F1025">
        <v>2.12</v>
      </c>
      <c r="G1025">
        <v>2.04</v>
      </c>
      <c r="H1025">
        <v>0.96</v>
      </c>
      <c r="I1025">
        <v>47.17</v>
      </c>
      <c r="K1025" t="s">
        <v>2102</v>
      </c>
      <c r="L1025">
        <v>2750</v>
      </c>
      <c r="M1025" t="s">
        <v>104</v>
      </c>
      <c r="N1025" t="s">
        <v>1370</v>
      </c>
      <c r="O1025" s="53">
        <v>6.8199999999999997E-2</v>
      </c>
      <c r="P1025" s="53">
        <v>3.2633333333333299E-2</v>
      </c>
      <c r="Q1025" s="53">
        <v>0.19086666666666699</v>
      </c>
      <c r="R1025" s="53">
        <v>0.15158803418803399</v>
      </c>
      <c r="S1025" s="53">
        <v>1.99999999999986E-3</v>
      </c>
      <c r="T1025" s="53">
        <v>3.99999999999974E-4</v>
      </c>
      <c r="U1025" s="53">
        <v>-2.7229954402407899E-17</v>
      </c>
      <c r="V1025" s="53">
        <v>0.41916666666666702</v>
      </c>
      <c r="W1025" s="53">
        <v>-2.5868196473766099E-17</v>
      </c>
      <c r="X1025" s="53">
        <v>5.4733333333333301E-2</v>
      </c>
      <c r="Y1025" s="53">
        <v>1.9E-2</v>
      </c>
      <c r="Z1025" s="53">
        <v>-2.2445934000359102E-16</v>
      </c>
      <c r="AA1025" s="53">
        <v>5.4999999999997403E-3</v>
      </c>
      <c r="AB1025" s="53">
        <v>1.5999999999999201E-3</v>
      </c>
      <c r="AC1025" s="53">
        <v>-3.1210277418036698E-17</v>
      </c>
      <c r="AD1025" s="53">
        <v>-2.7405855362872001E-16</v>
      </c>
      <c r="AE1025" s="53">
        <v>0.176666666666667</v>
      </c>
      <c r="AF1025" s="53">
        <v>-9.1593399531575403E-18</v>
      </c>
      <c r="AG1025" s="53">
        <v>-3.1698602076524202E-17</v>
      </c>
      <c r="AH1025" s="53">
        <v>1.52333333333333E-2</v>
      </c>
      <c r="AI1025" s="53">
        <v>1.9999999999996999E-3</v>
      </c>
      <c r="AJ1025" s="53">
        <v>-3.6814995496570199E-16</v>
      </c>
      <c r="AK1025" s="53">
        <v>2.1133333333333101E-2</v>
      </c>
      <c r="AL1025" s="53">
        <v>0.58003888888888899</v>
      </c>
      <c r="AM1025" s="53">
        <v>-2.6134649999676201E-16</v>
      </c>
      <c r="AN1025" s="53">
        <v>3.5474398550969802E-2</v>
      </c>
      <c r="AO1025" s="53">
        <v>5.2149582917406E-5</v>
      </c>
      <c r="AP1025" s="53">
        <v>4.79027121380472E-4</v>
      </c>
      <c r="AQ1025" s="53">
        <v>0.22623014175126999</v>
      </c>
      <c r="AR1025" s="53">
        <v>6.1486528754129402E-3</v>
      </c>
      <c r="AS1025" s="53">
        <v>5.8783122072253397E-10</v>
      </c>
      <c r="AT1025" s="53">
        <v>3.37806594617485E-5</v>
      </c>
      <c r="AU1025" s="53">
        <v>0.63508325686030898</v>
      </c>
      <c r="AV1025" s="53">
        <v>1.93909615701582E-5</v>
      </c>
      <c r="AW1025" s="53">
        <v>0.16087420052728099</v>
      </c>
      <c r="AX1025" s="53">
        <v>6.2483593058871402E-6</v>
      </c>
      <c r="AY1025" s="53">
        <v>6.7228858466264101E-3</v>
      </c>
      <c r="AZ1025" s="53">
        <v>2.2204460492503101E-16</v>
      </c>
      <c r="BA1025" s="53">
        <v>2.2204460492503101E-16</v>
      </c>
      <c r="BB1025" s="53">
        <v>3.4055441549352698E-3</v>
      </c>
      <c r="BC1025" s="53">
        <v>2.2204460492503101E-16</v>
      </c>
      <c r="BD1025" s="53">
        <v>6.6590153275323397E-3</v>
      </c>
      <c r="BE1025" s="53">
        <v>3.3647295920770203E-11</v>
      </c>
      <c r="BF1025" s="53">
        <v>2.2204460492503101E-16</v>
      </c>
      <c r="BG1025" s="53">
        <v>1.2786718112505101E-4</v>
      </c>
      <c r="BH1025" s="53">
        <v>0.25133712492591198</v>
      </c>
      <c r="BI1025" s="53">
        <v>1.6557992916542899E-4</v>
      </c>
      <c r="BJ1025" s="53">
        <v>0.107297327023041</v>
      </c>
      <c r="BK1025" s="53">
        <v>0.48775475291521703</v>
      </c>
      <c r="BL1025" s="53">
        <v>6.7561952194796196E-13</v>
      </c>
      <c r="BN1025" s="5">
        <f t="shared" si="76"/>
        <v>0</v>
      </c>
      <c r="BO1025" s="5">
        <f t="shared" si="77"/>
        <v>0</v>
      </c>
      <c r="BQ1025" s="5">
        <f t="shared" si="74"/>
        <v>1</v>
      </c>
      <c r="BR1025" s="5">
        <f t="shared" si="75"/>
        <v>1</v>
      </c>
    </row>
    <row r="1026" spans="1:70" x14ac:dyDescent="0.35">
      <c r="A1026">
        <v>1025</v>
      </c>
      <c r="B1026" t="s">
        <v>2415</v>
      </c>
      <c r="C1026">
        <v>5.2</v>
      </c>
      <c r="D1026">
        <v>2.8</v>
      </c>
      <c r="E1026">
        <v>2.5</v>
      </c>
      <c r="F1026">
        <v>1.86</v>
      </c>
      <c r="G1026">
        <v>2.08</v>
      </c>
      <c r="H1026">
        <v>1.1200000000000001</v>
      </c>
      <c r="I1026">
        <v>53.85</v>
      </c>
      <c r="K1026" t="s">
        <v>2102</v>
      </c>
      <c r="L1026">
        <v>2750</v>
      </c>
      <c r="M1026" t="s">
        <v>104</v>
      </c>
      <c r="N1026" t="s">
        <v>1370</v>
      </c>
      <c r="O1026" s="53">
        <v>8.8700000000000001E-2</v>
      </c>
      <c r="P1026" s="53">
        <v>0.12896666666666701</v>
      </c>
      <c r="Q1026" s="53">
        <v>0.65529999999999999</v>
      </c>
      <c r="R1026" s="53">
        <v>0.79300000000000004</v>
      </c>
      <c r="S1026" s="53">
        <v>-1.54376511574128E-16</v>
      </c>
      <c r="T1026" s="53">
        <v>-2.7033930649622601E-17</v>
      </c>
      <c r="U1026" s="53">
        <v>-2.8914370897581401E-17</v>
      </c>
      <c r="V1026" s="53">
        <v>7.9999999999985096E-4</v>
      </c>
      <c r="W1026" s="53">
        <v>-2.71727085277007E-17</v>
      </c>
      <c r="X1026" s="53">
        <v>1.5199999999999899E-2</v>
      </c>
      <c r="Y1026" s="53">
        <v>4.9999999999984204E-4</v>
      </c>
      <c r="Z1026" s="53">
        <v>-2.1793677973391799E-16</v>
      </c>
      <c r="AA1026" s="53">
        <v>-2.7886026821022401E-16</v>
      </c>
      <c r="AB1026" s="53">
        <v>-1.09717790408581E-16</v>
      </c>
      <c r="AC1026" s="53">
        <v>-2.8134612695129801E-17</v>
      </c>
      <c r="AD1026" s="53">
        <v>-2.7434998717268402E-16</v>
      </c>
      <c r="AE1026" s="53">
        <v>0.17660000000000001</v>
      </c>
      <c r="AF1026" s="53">
        <v>-9.3085261720915494E-18</v>
      </c>
      <c r="AG1026" s="53">
        <v>-3.1811359102462702E-17</v>
      </c>
      <c r="AH1026" s="53">
        <v>6.4999999999999303E-3</v>
      </c>
      <c r="AI1026" s="53">
        <v>-3.3892333384244502E-16</v>
      </c>
      <c r="AJ1026" s="53">
        <v>-4.21551682450172E-16</v>
      </c>
      <c r="AK1026" s="53">
        <v>4.6533333333333302E-2</v>
      </c>
      <c r="AL1026" s="53">
        <v>1.27666666666666E-2</v>
      </c>
      <c r="AM1026" s="53">
        <v>-2.6098567751375898E-16</v>
      </c>
      <c r="AN1026" s="53">
        <v>7.8894827791453598E-2</v>
      </c>
      <c r="AO1026" s="53">
        <v>0.187836567848678</v>
      </c>
      <c r="AP1026" s="53">
        <v>4.4613228293165901E-6</v>
      </c>
      <c r="AQ1026" s="53">
        <v>1.26415043056178E-8</v>
      </c>
      <c r="AR1026" s="53">
        <v>1.1729545191105299E-2</v>
      </c>
      <c r="AS1026" s="53">
        <v>5.5592653517087299E-9</v>
      </c>
      <c r="AT1026" s="53">
        <v>2.0334821003657801E-5</v>
      </c>
      <c r="AU1026" s="53">
        <v>0.37767026146981603</v>
      </c>
      <c r="AV1026" s="53">
        <v>1.3512860752208899E-5</v>
      </c>
      <c r="AW1026" s="53">
        <v>0.380426519732802</v>
      </c>
      <c r="AX1026" s="53">
        <v>5.8517645575498001E-10</v>
      </c>
      <c r="AY1026" s="53">
        <v>2.94328764061286E-5</v>
      </c>
      <c r="AZ1026" s="53">
        <v>2.2204460492503101E-16</v>
      </c>
      <c r="BA1026" s="53">
        <v>2.2204460492503101E-16</v>
      </c>
      <c r="BB1026" s="53">
        <v>6.5641629872059706E-5</v>
      </c>
      <c r="BC1026" s="53">
        <v>2.2204460492503101E-16</v>
      </c>
      <c r="BD1026" s="53">
        <v>4.3574834106257203E-4</v>
      </c>
      <c r="BE1026" s="53">
        <v>4.96475099144533E-5</v>
      </c>
      <c r="BF1026" s="53">
        <v>2.2204460492503101E-16</v>
      </c>
      <c r="BG1026" s="53">
        <v>1.0464474856200901E-4</v>
      </c>
      <c r="BH1026" s="53">
        <v>0.407154631274179</v>
      </c>
      <c r="BI1026" s="53">
        <v>9.9803275024510806E-7</v>
      </c>
      <c r="BJ1026" s="53">
        <v>1.9621620786312799E-2</v>
      </c>
      <c r="BK1026" s="53">
        <v>2.4242162329553198E-2</v>
      </c>
      <c r="BL1026" s="53">
        <v>2.2204460492503101E-16</v>
      </c>
      <c r="BN1026" s="5">
        <f t="shared" si="76"/>
        <v>1</v>
      </c>
      <c r="BO1026" s="5">
        <f t="shared" si="77"/>
        <v>0</v>
      </c>
      <c r="BQ1026" s="5">
        <f t="shared" si="74"/>
        <v>2</v>
      </c>
      <c r="BR1026" s="5">
        <f t="shared" si="75"/>
        <v>0</v>
      </c>
    </row>
    <row r="1027" spans="1:70" x14ac:dyDescent="0.35">
      <c r="A1027">
        <v>1026</v>
      </c>
      <c r="B1027" t="s">
        <v>2416</v>
      </c>
      <c r="C1027">
        <v>5.2</v>
      </c>
      <c r="D1027">
        <v>2.5</v>
      </c>
      <c r="E1027">
        <v>2.2000000000000002</v>
      </c>
      <c r="F1027">
        <v>2.08</v>
      </c>
      <c r="G1027">
        <v>2.36</v>
      </c>
      <c r="H1027">
        <v>1.1399999999999999</v>
      </c>
      <c r="I1027">
        <v>48.08</v>
      </c>
      <c r="K1027" t="s">
        <v>2102</v>
      </c>
      <c r="L1027">
        <v>2750</v>
      </c>
      <c r="M1027" t="s">
        <v>104</v>
      </c>
      <c r="N1027" t="s">
        <v>1370</v>
      </c>
      <c r="O1027" s="53">
        <v>6.2333333333332904E-3</v>
      </c>
      <c r="P1027" s="53">
        <v>0.23873333333333299</v>
      </c>
      <c r="Q1027" s="53">
        <v>0.17606666666666701</v>
      </c>
      <c r="R1027" s="53">
        <v>0.33248095238095199</v>
      </c>
      <c r="S1027" s="53">
        <v>2.4999999999998699E-3</v>
      </c>
      <c r="T1027" s="53">
        <v>-2.45081732686003E-17</v>
      </c>
      <c r="U1027" s="53">
        <v>2.66666666666667E-2</v>
      </c>
      <c r="V1027" s="53">
        <v>0.13320000000000001</v>
      </c>
      <c r="W1027" s="53">
        <v>-2.4674706722294101E-17</v>
      </c>
      <c r="X1027" s="53">
        <v>9.2999999999998605E-3</v>
      </c>
      <c r="Y1027" s="53">
        <v>-1.5704104683322801E-16</v>
      </c>
      <c r="Z1027" s="53">
        <v>-2.17853513007071E-16</v>
      </c>
      <c r="AA1027" s="53">
        <v>2.4999999999997199E-3</v>
      </c>
      <c r="AB1027" s="53">
        <v>2.4999999999999098E-3</v>
      </c>
      <c r="AC1027" s="53">
        <v>-3.2171314223727902E-17</v>
      </c>
      <c r="AD1027" s="53">
        <v>-2.5410229476108298E-16</v>
      </c>
      <c r="AE1027" s="53">
        <v>0.29706666666666698</v>
      </c>
      <c r="AF1027" s="53">
        <v>-8.9823981586079101E-18</v>
      </c>
      <c r="AG1027" s="53">
        <v>-3.1773195185991203E-17</v>
      </c>
      <c r="AH1027" s="53">
        <v>2.6800000000000001E-2</v>
      </c>
      <c r="AI1027" s="53">
        <v>1.9999999999997099E-3</v>
      </c>
      <c r="AJ1027" s="53">
        <v>4.41666666666665E-2</v>
      </c>
      <c r="AK1027" s="53">
        <v>2.9933333333333201E-2</v>
      </c>
      <c r="AL1027" s="53">
        <v>0.10009999999999999</v>
      </c>
      <c r="AM1027" s="53">
        <v>-2.0052015603511101E-16</v>
      </c>
      <c r="AN1027" s="53">
        <v>8.38126830704182E-4</v>
      </c>
      <c r="AO1027" s="53">
        <v>1.3662273295586801E-2</v>
      </c>
      <c r="AP1027" s="53">
        <v>3.0017075180446402E-2</v>
      </c>
      <c r="AQ1027" s="53">
        <v>6.1462944021352297E-3</v>
      </c>
      <c r="AR1027" s="53">
        <v>4.6844251701815199E-4</v>
      </c>
      <c r="AS1027" s="53">
        <v>2.2204460492503101E-16</v>
      </c>
      <c r="AT1027" s="53">
        <v>2.45213963667805E-5</v>
      </c>
      <c r="AU1027" s="53">
        <v>0.30842938519583002</v>
      </c>
      <c r="AV1027" s="53">
        <v>3.68213994161052E-6</v>
      </c>
      <c r="AW1027" s="53">
        <v>0.13834793895424499</v>
      </c>
      <c r="AX1027" s="53">
        <v>1.12375925877341E-7</v>
      </c>
      <c r="AY1027" s="53">
        <v>1.5803793902190999E-3</v>
      </c>
      <c r="AZ1027" s="53">
        <v>2.2204460492503101E-16</v>
      </c>
      <c r="BA1027" s="53">
        <v>2.2204460492503101E-16</v>
      </c>
      <c r="BB1027" s="53">
        <v>2.1181343187052799E-3</v>
      </c>
      <c r="BC1027" s="53">
        <v>2.2204460492503101E-16</v>
      </c>
      <c r="BD1027" s="53">
        <v>7.8635233788630502E-4</v>
      </c>
      <c r="BE1027" s="53">
        <v>4.5734550370066198E-9</v>
      </c>
      <c r="BF1027" s="53">
        <v>2.2204460492503101E-16</v>
      </c>
      <c r="BG1027" s="53">
        <v>2.53953422013963E-3</v>
      </c>
      <c r="BH1027" s="53">
        <v>0.534381642055896</v>
      </c>
      <c r="BI1027" s="53">
        <v>2.3830494471981001E-3</v>
      </c>
      <c r="BJ1027" s="53">
        <v>4.9530019945372703E-4</v>
      </c>
      <c r="BK1027" s="53">
        <v>0.303646664281495</v>
      </c>
      <c r="BL1027" s="53">
        <v>2.7377955613962002E-13</v>
      </c>
      <c r="BN1027" s="5">
        <f t="shared" si="76"/>
        <v>0</v>
      </c>
      <c r="BO1027" s="5">
        <f t="shared" si="77"/>
        <v>0</v>
      </c>
      <c r="BQ1027" s="5">
        <f t="shared" ref="BQ1027:BQ1090" si="78">COUNTIF(O1027:AN1027,"&gt;0.5")</f>
        <v>0</v>
      </c>
      <c r="BR1027" s="5">
        <f t="shared" ref="BR1027:BR1090" si="79">COUNTIF(AO1027:BL1027,"&gt;0.5")</f>
        <v>1</v>
      </c>
    </row>
    <row r="1028" spans="1:70" x14ac:dyDescent="0.35">
      <c r="A1028">
        <v>1027</v>
      </c>
      <c r="B1028" t="s">
        <v>2417</v>
      </c>
      <c r="C1028">
        <v>5.2</v>
      </c>
      <c r="D1028">
        <v>2.6</v>
      </c>
      <c r="E1028">
        <v>2.2999999999999998</v>
      </c>
      <c r="F1028">
        <v>2</v>
      </c>
      <c r="G1028">
        <v>2.2599999999999998</v>
      </c>
      <c r="H1028">
        <v>1.1299999999999999</v>
      </c>
      <c r="I1028">
        <v>50</v>
      </c>
      <c r="K1028" t="s">
        <v>2102</v>
      </c>
      <c r="L1028">
        <v>2750</v>
      </c>
      <c r="M1028" t="s">
        <v>104</v>
      </c>
      <c r="N1028" t="s">
        <v>1370</v>
      </c>
      <c r="O1028" s="53">
        <v>6.2333333333332904E-3</v>
      </c>
      <c r="P1028" s="53">
        <v>0.44066</v>
      </c>
      <c r="Q1028" s="53">
        <v>0.2555</v>
      </c>
      <c r="R1028" s="53">
        <v>0.350547619047619</v>
      </c>
      <c r="S1028" s="53">
        <v>-1.29785071578681E-16</v>
      </c>
      <c r="T1028" s="53">
        <v>-2.5784929746919299E-17</v>
      </c>
      <c r="U1028" s="53">
        <v>-2.9150293290314301E-17</v>
      </c>
      <c r="V1028" s="53">
        <v>0.150466666666667</v>
      </c>
      <c r="W1028" s="53">
        <v>-2.61179966543068E-17</v>
      </c>
      <c r="X1028" s="53">
        <v>1.02999999999999E-2</v>
      </c>
      <c r="Y1028" s="53">
        <v>4.9999999999984302E-4</v>
      </c>
      <c r="Z1028" s="53">
        <v>-2.17853513007071E-16</v>
      </c>
      <c r="AA1028" s="53">
        <v>4.9999999999973395E-4</v>
      </c>
      <c r="AB1028" s="53">
        <v>-9.5617957995841603E-17</v>
      </c>
      <c r="AC1028" s="53">
        <v>-3.2168712138513899E-17</v>
      </c>
      <c r="AD1028" s="53">
        <v>7.9999999999974102E-4</v>
      </c>
      <c r="AE1028" s="53">
        <v>0.29006666666666697</v>
      </c>
      <c r="AF1028" s="53">
        <v>-9.2478108504323593E-18</v>
      </c>
      <c r="AG1028" s="53">
        <v>-3.1820032719842597E-17</v>
      </c>
      <c r="AH1028" s="53">
        <v>1.3899999999999999E-2</v>
      </c>
      <c r="AI1028" s="53">
        <v>-2.9296010062296298E-16</v>
      </c>
      <c r="AJ1028" s="53">
        <v>-3.5058067560100901E-16</v>
      </c>
      <c r="AK1028" s="53">
        <v>3.8833333333333303E-2</v>
      </c>
      <c r="AL1028" s="53">
        <v>4.48E-2</v>
      </c>
      <c r="AM1028" s="53">
        <v>-2.4218127503416999E-16</v>
      </c>
      <c r="AN1028" s="53">
        <v>5.0576740079316396E-3</v>
      </c>
      <c r="AO1028" s="53">
        <v>5.0293004140487603E-2</v>
      </c>
      <c r="AP1028" s="53">
        <v>1.97061877131847E-3</v>
      </c>
      <c r="AQ1028" s="53">
        <v>7.2363133020096198E-5</v>
      </c>
      <c r="AR1028" s="53">
        <v>1.60711436547861E-3</v>
      </c>
      <c r="AS1028" s="53">
        <v>1.31579913993089E-12</v>
      </c>
      <c r="AT1028" s="53">
        <v>2.4641219003313101E-5</v>
      </c>
      <c r="AU1028" s="53">
        <v>0.38900141884298201</v>
      </c>
      <c r="AV1028" s="53">
        <v>6.4185659518536403E-6</v>
      </c>
      <c r="AW1028" s="53">
        <v>0.22000317002495801</v>
      </c>
      <c r="AX1028" s="53">
        <v>3.52295933377596E-8</v>
      </c>
      <c r="AY1028" s="53">
        <v>5.8003797666275104E-4</v>
      </c>
      <c r="AZ1028" s="53">
        <v>2.2204460492503101E-16</v>
      </c>
      <c r="BA1028" s="53">
        <v>2.2204460492503101E-16</v>
      </c>
      <c r="BB1028" s="53">
        <v>7.6718559936699298E-4</v>
      </c>
      <c r="BC1028" s="53">
        <v>2.2204460492503101E-16</v>
      </c>
      <c r="BD1028" s="53">
        <v>7.0686045789013999E-4</v>
      </c>
      <c r="BE1028" s="53">
        <v>2.13724314273419E-7</v>
      </c>
      <c r="BF1028" s="53">
        <v>2.2204460492503101E-16</v>
      </c>
      <c r="BG1028" s="53">
        <v>9.5156715290232302E-4</v>
      </c>
      <c r="BH1028" s="53">
        <v>0.51565371841449104</v>
      </c>
      <c r="BI1028" s="53">
        <v>1.692728609093E-4</v>
      </c>
      <c r="BJ1028" s="53">
        <v>2.1052396953780998E-3</v>
      </c>
      <c r="BK1028" s="53">
        <v>0.16094018539701799</v>
      </c>
      <c r="BL1028" s="53">
        <v>2.2204460492503101E-16</v>
      </c>
      <c r="BN1028" s="5">
        <f t="shared" si="76"/>
        <v>0</v>
      </c>
      <c r="BO1028" s="5">
        <f t="shared" si="77"/>
        <v>0</v>
      </c>
      <c r="BQ1028" s="5">
        <f t="shared" si="78"/>
        <v>0</v>
      </c>
      <c r="BR1028" s="5">
        <f t="shared" si="79"/>
        <v>1</v>
      </c>
    </row>
    <row r="1029" spans="1:70" x14ac:dyDescent="0.35">
      <c r="A1029">
        <v>1028</v>
      </c>
      <c r="B1029" t="s">
        <v>2418</v>
      </c>
      <c r="C1029">
        <v>5.6</v>
      </c>
      <c r="D1029">
        <v>2.5</v>
      </c>
      <c r="E1029">
        <v>2.2000000000000002</v>
      </c>
      <c r="F1029">
        <v>2.2400000000000002</v>
      </c>
      <c r="G1029">
        <v>2.5499999999999998</v>
      </c>
      <c r="H1029">
        <v>1.1399999999999999</v>
      </c>
      <c r="I1029">
        <v>44.64</v>
      </c>
      <c r="K1029" t="s">
        <v>2102</v>
      </c>
      <c r="L1029">
        <v>2750</v>
      </c>
      <c r="M1029" t="s">
        <v>104</v>
      </c>
      <c r="N1029" t="s">
        <v>1370</v>
      </c>
      <c r="O1029" s="53">
        <v>4.9700000000000001E-2</v>
      </c>
      <c r="P1029" s="53">
        <v>1.3533333333332899E-2</v>
      </c>
      <c r="Q1029" s="53">
        <v>8.0533333333333304E-2</v>
      </c>
      <c r="R1029" s="53">
        <v>0.397166666666667</v>
      </c>
      <c r="S1029" s="53">
        <v>0.10766666666666699</v>
      </c>
      <c r="T1029" s="53">
        <v>-2.37587727269783E-17</v>
      </c>
      <c r="U1029" s="53">
        <v>2.8666666666666701E-2</v>
      </c>
      <c r="V1029" s="53">
        <v>0.19413333333333299</v>
      </c>
      <c r="W1029" s="53">
        <v>-2.52575738102223E-17</v>
      </c>
      <c r="X1029" s="53">
        <v>3.4999999999998001E-3</v>
      </c>
      <c r="Y1029" s="53">
        <v>-1.8629542353210099E-16</v>
      </c>
      <c r="Z1029" s="53">
        <v>-2.8307911570379899E-16</v>
      </c>
      <c r="AA1029" s="53">
        <v>4.4999999999997204E-3</v>
      </c>
      <c r="AB1029" s="53">
        <v>1.2500000000000001E-2</v>
      </c>
      <c r="AC1029" s="53">
        <v>-3.0940527917522298E-17</v>
      </c>
      <c r="AD1029" s="53">
        <v>-2.28442265104434E-16</v>
      </c>
      <c r="AE1029" s="53">
        <v>0.112233333333333</v>
      </c>
      <c r="AF1029" s="53">
        <v>-9.1454621653497305E-18</v>
      </c>
      <c r="AG1029" s="53">
        <v>-3.18235021667945E-17</v>
      </c>
      <c r="AH1029" s="53">
        <v>2.4166666666666701E-2</v>
      </c>
      <c r="AI1029" s="53">
        <v>-3.0161984021503898E-16</v>
      </c>
      <c r="AJ1029" s="53">
        <v>7.8333333333333297E-2</v>
      </c>
      <c r="AK1029" s="53">
        <v>7.9999999999997295E-3</v>
      </c>
      <c r="AL1029" s="53">
        <v>0.28876984126984101</v>
      </c>
      <c r="AM1029" s="53">
        <v>-2.0052015603511101E-16</v>
      </c>
      <c r="AN1029" s="53">
        <v>2.0750461026786599E-6</v>
      </c>
      <c r="AO1029" s="53">
        <v>7.1271445457369195E-5</v>
      </c>
      <c r="AP1029" s="53">
        <v>0.36019676686683699</v>
      </c>
      <c r="AQ1029" s="53">
        <v>0.76109902133236096</v>
      </c>
      <c r="AR1029" s="53">
        <v>4.8618265907717897E-5</v>
      </c>
      <c r="AS1029" s="53">
        <v>2.2204460492503101E-16</v>
      </c>
      <c r="AT1029" s="53">
        <v>1.1596684878848499E-4</v>
      </c>
      <c r="AU1029" s="53">
        <v>6.0675643732945997E-2</v>
      </c>
      <c r="AV1029" s="53">
        <v>6.4260873013005804E-6</v>
      </c>
      <c r="AW1029" s="53">
        <v>3.0150689089106002E-2</v>
      </c>
      <c r="AX1029" s="53">
        <v>1.1858155989714E-5</v>
      </c>
      <c r="AY1029" s="53">
        <v>5.2369200696333598E-3</v>
      </c>
      <c r="AZ1029" s="53">
        <v>2.2204460492503101E-16</v>
      </c>
      <c r="BA1029" s="53">
        <v>2.2204460492503101E-16</v>
      </c>
      <c r="BB1029" s="53">
        <v>5.7153162912136797E-3</v>
      </c>
      <c r="BC1029" s="53">
        <v>2.2204460492503101E-16</v>
      </c>
      <c r="BD1029" s="53">
        <v>1.8826699573453599E-3</v>
      </c>
      <c r="BE1029" s="53">
        <v>3.5889266406522401E-12</v>
      </c>
      <c r="BF1029" s="53">
        <v>2.2204460492503101E-16</v>
      </c>
      <c r="BG1029" s="53">
        <v>3.83162474039045E-3</v>
      </c>
      <c r="BH1029" s="53">
        <v>0.27547101947590802</v>
      </c>
      <c r="BI1029" s="53">
        <v>0.10297316975081799</v>
      </c>
      <c r="BJ1029" s="53">
        <v>2.7505592149709899E-6</v>
      </c>
      <c r="BK1029" s="53">
        <v>0.45783983377242998</v>
      </c>
      <c r="BL1029" s="53">
        <v>3.6307762248325901E-10</v>
      </c>
      <c r="BN1029" s="5">
        <f t="shared" si="76"/>
        <v>0</v>
      </c>
      <c r="BO1029" s="5">
        <f t="shared" si="77"/>
        <v>1</v>
      </c>
      <c r="BQ1029" s="5">
        <f t="shared" si="78"/>
        <v>0</v>
      </c>
      <c r="BR1029" s="5">
        <f t="shared" si="79"/>
        <v>1</v>
      </c>
    </row>
    <row r="1030" spans="1:70" x14ac:dyDescent="0.35">
      <c r="A1030">
        <v>1029</v>
      </c>
      <c r="B1030" t="s">
        <v>2419</v>
      </c>
      <c r="C1030">
        <v>5.4</v>
      </c>
      <c r="D1030">
        <v>2.5</v>
      </c>
      <c r="E1030">
        <v>2.2999999999999998</v>
      </c>
      <c r="F1030">
        <v>2.16</v>
      </c>
      <c r="G1030">
        <v>2.35</v>
      </c>
      <c r="H1030">
        <v>1.0900000000000001</v>
      </c>
      <c r="I1030">
        <v>46.3</v>
      </c>
      <c r="K1030" t="s">
        <v>2102</v>
      </c>
      <c r="L1030">
        <v>2750</v>
      </c>
      <c r="M1030" t="s">
        <v>104</v>
      </c>
      <c r="N1030" t="s">
        <v>1370</v>
      </c>
      <c r="O1030" s="53">
        <v>1.23E-2</v>
      </c>
      <c r="P1030" s="53">
        <v>7.3666666666666603E-2</v>
      </c>
      <c r="Q1030" s="53">
        <v>0.174866666666667</v>
      </c>
      <c r="R1030" s="53">
        <v>0.40196263736263699</v>
      </c>
      <c r="S1030" s="53">
        <v>5.6566666666666703E-2</v>
      </c>
      <c r="T1030" s="53">
        <v>7.4999999999998299E-4</v>
      </c>
      <c r="U1030" s="53">
        <v>9.7333333333333195E-3</v>
      </c>
      <c r="V1030" s="53">
        <v>0.27183333333333298</v>
      </c>
      <c r="W1030" s="53">
        <v>-2.5313084961453601E-17</v>
      </c>
      <c r="X1030" s="53">
        <v>1.50999999999999E-2</v>
      </c>
      <c r="Y1030" s="53">
        <v>2.4999999999998101E-3</v>
      </c>
      <c r="Z1030" s="53">
        <v>1.9999999999997702E-3</v>
      </c>
      <c r="AA1030" s="53">
        <v>4.4999999999997204E-3</v>
      </c>
      <c r="AB1030" s="53">
        <v>1.8666666666665901E-3</v>
      </c>
      <c r="AC1030" s="53">
        <v>-3.3487969341994299E-17</v>
      </c>
      <c r="AD1030" s="53">
        <v>9.5666666666664197E-3</v>
      </c>
      <c r="AE1030" s="53">
        <v>9.6366666666666698E-2</v>
      </c>
      <c r="AF1030" s="53">
        <v>-9.1888302522491498E-18</v>
      </c>
      <c r="AG1030" s="53">
        <v>-3.1863400806742003E-17</v>
      </c>
      <c r="AH1030" s="53">
        <v>2.8033333333333299E-2</v>
      </c>
      <c r="AI1030" s="53">
        <v>2.9999999999997E-3</v>
      </c>
      <c r="AJ1030" s="53">
        <v>6.6666666666637705E-4</v>
      </c>
      <c r="AK1030" s="53">
        <v>8.1999999999997093E-3</v>
      </c>
      <c r="AL1030" s="53">
        <v>0.32648412698412699</v>
      </c>
      <c r="AM1030" s="53">
        <v>-2.42209030609786E-16</v>
      </c>
      <c r="AN1030" s="53">
        <v>3.0605315906467802E-4</v>
      </c>
      <c r="AO1030" s="53">
        <v>2.68138201759044E-4</v>
      </c>
      <c r="AP1030" s="53">
        <v>5.1528401444943299E-2</v>
      </c>
      <c r="AQ1030" s="53">
        <v>0.20509790985474899</v>
      </c>
      <c r="AR1030" s="53">
        <v>4.1972732973655501E-4</v>
      </c>
      <c r="AS1030" s="53">
        <v>2.2204460492503101E-16</v>
      </c>
      <c r="AT1030" s="53">
        <v>5.5834510227062201E-5</v>
      </c>
      <c r="AU1030" s="53">
        <v>0.26439949826333897</v>
      </c>
      <c r="AV1030" s="53">
        <v>8.9857396773303497E-6</v>
      </c>
      <c r="AW1030" s="53">
        <v>9.0752046547795701E-2</v>
      </c>
      <c r="AX1030" s="53">
        <v>4.0140409026616204E-6</v>
      </c>
      <c r="AY1030" s="53">
        <v>5.3142257880535396E-3</v>
      </c>
      <c r="AZ1030" s="53">
        <v>2.2204460492503101E-16</v>
      </c>
      <c r="BA1030" s="53">
        <v>2.2204460492503101E-16</v>
      </c>
      <c r="BB1030" s="53">
        <v>4.0478043766109598E-3</v>
      </c>
      <c r="BC1030" s="53">
        <v>2.2204460492503101E-16</v>
      </c>
      <c r="BD1030" s="53">
        <v>1.9884181064012E-3</v>
      </c>
      <c r="BE1030" s="53">
        <v>4.5107806962020397E-11</v>
      </c>
      <c r="BF1030" s="53">
        <v>2.2204460492503101E-16</v>
      </c>
      <c r="BG1030" s="53">
        <v>1.9397503238812799E-3</v>
      </c>
      <c r="BH1030" s="53">
        <v>0.36276521991133798</v>
      </c>
      <c r="BI1030" s="53">
        <v>6.1450440337669299E-3</v>
      </c>
      <c r="BJ1030" s="53">
        <v>3.31312193504192E-4</v>
      </c>
      <c r="BK1030" s="53">
        <v>0.45971862511551098</v>
      </c>
      <c r="BL1030" s="53">
        <v>1.4749484816356699E-11</v>
      </c>
      <c r="BN1030" s="5">
        <f t="shared" si="76"/>
        <v>0</v>
      </c>
      <c r="BO1030" s="5">
        <f t="shared" si="77"/>
        <v>0</v>
      </c>
      <c r="BQ1030" s="5">
        <f t="shared" si="78"/>
        <v>0</v>
      </c>
      <c r="BR1030" s="5">
        <f t="shared" si="79"/>
        <v>0</v>
      </c>
    </row>
    <row r="1031" spans="1:70" x14ac:dyDescent="0.35">
      <c r="A1031">
        <v>1030</v>
      </c>
      <c r="B1031" t="s">
        <v>2420</v>
      </c>
      <c r="C1031">
        <v>5.0999999999999996</v>
      </c>
      <c r="D1031">
        <v>2.6</v>
      </c>
      <c r="E1031">
        <v>2.2000000000000002</v>
      </c>
      <c r="F1031">
        <v>1.96</v>
      </c>
      <c r="G1031">
        <v>2.3199999999999998</v>
      </c>
      <c r="H1031">
        <v>1.18</v>
      </c>
      <c r="I1031">
        <v>50.98</v>
      </c>
      <c r="K1031" t="s">
        <v>2102</v>
      </c>
      <c r="L1031">
        <v>2750</v>
      </c>
      <c r="M1031" t="s">
        <v>104</v>
      </c>
      <c r="N1031" t="s">
        <v>1370</v>
      </c>
      <c r="O1031" s="53">
        <v>2.4999999999998899E-3</v>
      </c>
      <c r="P1031" s="53">
        <v>0.49923333333333297</v>
      </c>
      <c r="Q1031" s="53">
        <v>0.262566666666667</v>
      </c>
      <c r="R1031" s="53">
        <v>0.25233333333333302</v>
      </c>
      <c r="S1031" s="53">
        <v>-1.28896893158981E-16</v>
      </c>
      <c r="T1031" s="53">
        <v>-2.4896751327219099E-17</v>
      </c>
      <c r="U1031" s="53">
        <v>-2.50233861409654E-17</v>
      </c>
      <c r="V1031" s="53">
        <v>3.85666666666667E-2</v>
      </c>
      <c r="W1031" s="53">
        <v>-2.5535129566378598E-17</v>
      </c>
      <c r="X1031" s="53">
        <v>6.0999999999998096E-3</v>
      </c>
      <c r="Y1031" s="53">
        <v>-1.5409895581797199E-16</v>
      </c>
      <c r="Z1031" s="53">
        <v>-2.1774249070460899E-16</v>
      </c>
      <c r="AA1031" s="53">
        <v>-2.56628052142105E-16</v>
      </c>
      <c r="AB1031" s="53">
        <v>-9.3675067702747595E-17</v>
      </c>
      <c r="AC1031" s="53">
        <v>-2.9799947232067599E-17</v>
      </c>
      <c r="AD1031" s="53">
        <v>-2.6531554730979701E-16</v>
      </c>
      <c r="AE1031" s="53">
        <v>0.32016666666666699</v>
      </c>
      <c r="AF1031" s="53">
        <v>-9.1177065897341E-18</v>
      </c>
      <c r="AG1031" s="53">
        <v>-3.18182979963666E-17</v>
      </c>
      <c r="AH1031" s="53">
        <v>1.29666666666666E-2</v>
      </c>
      <c r="AI1031" s="53">
        <v>4.9999999999971302E-4</v>
      </c>
      <c r="AJ1031" s="53">
        <v>3.99999999999654E-4</v>
      </c>
      <c r="AK1031" s="53">
        <v>0.12796666666666701</v>
      </c>
      <c r="AL1031" s="53">
        <v>5.6833333333333298E-2</v>
      </c>
      <c r="AM1031" s="53">
        <v>-2.0038137815703299E-16</v>
      </c>
      <c r="AN1031" s="53">
        <v>2.3218406583284698E-3</v>
      </c>
      <c r="AO1031" s="53">
        <v>0.39979621818325201</v>
      </c>
      <c r="AP1031" s="53">
        <v>1.8280887441388899E-3</v>
      </c>
      <c r="AQ1031" s="53">
        <v>5.4551287225670702E-6</v>
      </c>
      <c r="AR1031" s="53">
        <v>9.7111769347505903E-4</v>
      </c>
      <c r="AS1031" s="53">
        <v>4.3720499456420901E-13</v>
      </c>
      <c r="AT1031" s="53">
        <v>1.6612138087897799E-5</v>
      </c>
      <c r="AU1031" s="53">
        <v>0.31604092891351299</v>
      </c>
      <c r="AV1031" s="53">
        <v>2.5413033194357298E-6</v>
      </c>
      <c r="AW1031" s="53">
        <v>0.214754607413288</v>
      </c>
      <c r="AX1031" s="53">
        <v>2.9016425014062698E-9</v>
      </c>
      <c r="AY1031" s="53">
        <v>1.6696383452059901E-4</v>
      </c>
      <c r="AZ1031" s="53">
        <v>2.2204460492503101E-16</v>
      </c>
      <c r="BA1031" s="53">
        <v>2.2204460492503101E-16</v>
      </c>
      <c r="BB1031" s="53">
        <v>4.29183554633409E-4</v>
      </c>
      <c r="BC1031" s="53">
        <v>2.2204460492503101E-16</v>
      </c>
      <c r="BD1031" s="53">
        <v>3.5743385036325002E-4</v>
      </c>
      <c r="BE1031" s="53">
        <v>3.7955746284036701E-6</v>
      </c>
      <c r="BF1031" s="53">
        <v>2.2204460492503101E-16</v>
      </c>
      <c r="BG1031" s="53">
        <v>1.22589407498978E-3</v>
      </c>
      <c r="BH1031" s="53">
        <v>0.59687536282678699</v>
      </c>
      <c r="BI1031" s="53">
        <v>1.4302868141604199E-4</v>
      </c>
      <c r="BJ1031" s="53">
        <v>6.9123835983156705E-4</v>
      </c>
      <c r="BK1031" s="53">
        <v>9.2803237572402997E-2</v>
      </c>
      <c r="BL1031" s="53">
        <v>2.2204460492503101E-16</v>
      </c>
      <c r="BN1031" s="5">
        <f t="shared" si="76"/>
        <v>0</v>
      </c>
      <c r="BO1031" s="5">
        <f t="shared" si="77"/>
        <v>0</v>
      </c>
      <c r="BQ1031" s="5">
        <f t="shared" si="78"/>
        <v>0</v>
      </c>
      <c r="BR1031" s="5">
        <f t="shared" si="79"/>
        <v>1</v>
      </c>
    </row>
    <row r="1032" spans="1:70" x14ac:dyDescent="0.35">
      <c r="A1032">
        <v>1031</v>
      </c>
      <c r="B1032" t="s">
        <v>2421</v>
      </c>
      <c r="C1032">
        <v>5.5</v>
      </c>
      <c r="D1032">
        <v>2.5</v>
      </c>
      <c r="E1032">
        <v>2.2000000000000002</v>
      </c>
      <c r="F1032">
        <v>2.2000000000000002</v>
      </c>
      <c r="G1032">
        <v>2.5</v>
      </c>
      <c r="H1032">
        <v>1.1399999999999999</v>
      </c>
      <c r="I1032">
        <v>45.45</v>
      </c>
      <c r="K1032" t="s">
        <v>2102</v>
      </c>
      <c r="L1032">
        <v>2750</v>
      </c>
      <c r="M1032" t="s">
        <v>104</v>
      </c>
      <c r="N1032" t="s">
        <v>1370</v>
      </c>
      <c r="O1032" s="53">
        <v>2.32333333333333E-2</v>
      </c>
      <c r="P1032" s="53">
        <v>6.2166666666666599E-2</v>
      </c>
      <c r="Q1032" s="53">
        <v>0.12643333333333301</v>
      </c>
      <c r="R1032" s="53">
        <v>0.43365787545787499</v>
      </c>
      <c r="S1032" s="53">
        <v>7.7200000000000005E-2</v>
      </c>
      <c r="T1032" s="53">
        <v>-2.4147350785597201E-17</v>
      </c>
      <c r="U1032" s="53">
        <v>2.8666666666666701E-2</v>
      </c>
      <c r="V1032" s="53">
        <v>0.1608</v>
      </c>
      <c r="W1032" s="53">
        <v>-2.4785729024756599E-17</v>
      </c>
      <c r="X1032" s="53">
        <v>2.53666666666666E-2</v>
      </c>
      <c r="Y1032" s="53">
        <v>9.9999999999980205E-4</v>
      </c>
      <c r="Z1032" s="53">
        <v>4.9999999999977395E-4</v>
      </c>
      <c r="AA1032" s="53">
        <v>4.4999999999997204E-3</v>
      </c>
      <c r="AB1032" s="53">
        <v>2.4999999999999402E-3</v>
      </c>
      <c r="AC1032" s="53">
        <v>-3.2036005792601699E-17</v>
      </c>
      <c r="AD1032" s="53">
        <v>2.0999999999999901E-2</v>
      </c>
      <c r="AE1032" s="53">
        <v>0.12303333333333299</v>
      </c>
      <c r="AF1032" s="53">
        <v>-9.10903297235421E-18</v>
      </c>
      <c r="AG1032" s="53">
        <v>-3.1636152031388997E-17</v>
      </c>
      <c r="AH1032" s="53">
        <v>3.85666666666667E-2</v>
      </c>
      <c r="AI1032" s="53">
        <v>-3.0078717294657102E-16</v>
      </c>
      <c r="AJ1032" s="53">
        <v>3.2066666666666598E-2</v>
      </c>
      <c r="AK1032" s="53">
        <v>7.1999999999997301E-3</v>
      </c>
      <c r="AL1032" s="53">
        <v>0.29172222222222199</v>
      </c>
      <c r="AM1032" s="53">
        <v>-2.0052015603511101E-16</v>
      </c>
      <c r="AN1032" s="53">
        <v>1.20943658017669E-5</v>
      </c>
      <c r="AO1032" s="53">
        <v>2.8561139524198602E-4</v>
      </c>
      <c r="AP1032" s="53">
        <v>0.25122493279108599</v>
      </c>
      <c r="AQ1032" s="53">
        <v>0.48644557324488202</v>
      </c>
      <c r="AR1032" s="53">
        <v>9.0034830429751696E-5</v>
      </c>
      <c r="AS1032" s="53">
        <v>2.2204460492503101E-16</v>
      </c>
      <c r="AT1032" s="53">
        <v>7.5783983490359996E-5</v>
      </c>
      <c r="AU1032" s="53">
        <v>9.8721548075130006E-2</v>
      </c>
      <c r="AV1032" s="53">
        <v>6.4978275254873002E-6</v>
      </c>
      <c r="AW1032" s="53">
        <v>4.8659854173986501E-2</v>
      </c>
      <c r="AX1032" s="53">
        <v>3.9398649998955797E-6</v>
      </c>
      <c r="AY1032" s="53">
        <v>5.1376036593823102E-3</v>
      </c>
      <c r="AZ1032" s="53">
        <v>2.2204460492503101E-16</v>
      </c>
      <c r="BA1032" s="53">
        <v>2.2204460492503101E-16</v>
      </c>
      <c r="BB1032" s="53">
        <v>5.2188081982997101E-3</v>
      </c>
      <c r="BC1032" s="53">
        <v>2.2204460492503101E-16</v>
      </c>
      <c r="BD1032" s="53">
        <v>1.47202629732573E-3</v>
      </c>
      <c r="BE1032" s="53">
        <v>2.02039108055199E-11</v>
      </c>
      <c r="BF1032" s="53">
        <v>2.2204460492503101E-16</v>
      </c>
      <c r="BG1032" s="53">
        <v>3.8629010074036001E-3</v>
      </c>
      <c r="BH1032" s="53">
        <v>0.35293951241781701</v>
      </c>
      <c r="BI1032" s="53">
        <v>4.8479849292116697E-2</v>
      </c>
      <c r="BJ1032" s="53">
        <v>1.2282921776882E-5</v>
      </c>
      <c r="BK1032" s="53">
        <v>0.44381568896767398</v>
      </c>
      <c r="BL1032" s="53">
        <v>7.4439153369234503E-11</v>
      </c>
      <c r="BN1032" s="5">
        <f t="shared" si="76"/>
        <v>0</v>
      </c>
      <c r="BO1032" s="5">
        <f t="shared" si="77"/>
        <v>0</v>
      </c>
      <c r="BQ1032" s="5">
        <f t="shared" si="78"/>
        <v>0</v>
      </c>
      <c r="BR1032" s="5">
        <f t="shared" si="79"/>
        <v>0</v>
      </c>
    </row>
    <row r="1033" spans="1:70" x14ac:dyDescent="0.35">
      <c r="A1033">
        <v>1032</v>
      </c>
      <c r="B1033" t="s">
        <v>2422</v>
      </c>
      <c r="C1033">
        <v>5</v>
      </c>
      <c r="D1033">
        <v>2.6</v>
      </c>
      <c r="E1033">
        <v>2.2000000000000002</v>
      </c>
      <c r="F1033">
        <v>1.92</v>
      </c>
      <c r="G1033">
        <v>2.27</v>
      </c>
      <c r="H1033">
        <v>1.18</v>
      </c>
      <c r="I1033">
        <v>52</v>
      </c>
      <c r="K1033" t="s">
        <v>2102</v>
      </c>
      <c r="L1033">
        <v>2750</v>
      </c>
      <c r="M1033" t="s">
        <v>104</v>
      </c>
      <c r="N1033" t="s">
        <v>1370</v>
      </c>
      <c r="O1033" s="53">
        <v>2.4999999999998899E-3</v>
      </c>
      <c r="P1033" s="53">
        <v>0.38583333333333297</v>
      </c>
      <c r="Q1033" s="53">
        <v>0.36406666666666698</v>
      </c>
      <c r="R1033" s="53">
        <v>0.25516666666666699</v>
      </c>
      <c r="S1033" s="53">
        <v>-1.3600232051658201E-16</v>
      </c>
      <c r="T1033" s="53">
        <v>-2.4924506902834799E-17</v>
      </c>
      <c r="U1033" s="53">
        <v>-2.4962670819306301E-17</v>
      </c>
      <c r="V1033" s="53">
        <v>2.9233333333333299E-2</v>
      </c>
      <c r="W1033" s="53">
        <v>-2.50632847809129E-17</v>
      </c>
      <c r="X1033" s="53">
        <v>9.4444444444442607E-3</v>
      </c>
      <c r="Y1033" s="53">
        <v>-1.47160061914064E-16</v>
      </c>
      <c r="Z1033" s="53">
        <v>4.3999999999997904E-3</v>
      </c>
      <c r="AA1033" s="53">
        <v>-2.57682764015499E-16</v>
      </c>
      <c r="AB1033" s="53">
        <v>-9.3702823278363197E-17</v>
      </c>
      <c r="AC1033" s="53">
        <v>-2.8014049413549502E-17</v>
      </c>
      <c r="AD1033" s="53">
        <v>-2.61471400087032E-16</v>
      </c>
      <c r="AE1033" s="53">
        <v>0.429433333333333</v>
      </c>
      <c r="AF1033" s="53">
        <v>-9.0552565445989295E-18</v>
      </c>
      <c r="AG1033" s="53">
        <v>-3.1755847951231401E-17</v>
      </c>
      <c r="AH1033" s="53">
        <v>6.8333333333332798E-3</v>
      </c>
      <c r="AI1033" s="53">
        <v>6.6666666666637001E-4</v>
      </c>
      <c r="AJ1033" s="53">
        <v>3.9999999999996696E-3</v>
      </c>
      <c r="AK1033" s="53">
        <v>0.12796666666666701</v>
      </c>
      <c r="AL1033" s="53">
        <v>2.9566666666666599E-2</v>
      </c>
      <c r="AM1033" s="53">
        <v>-2.0032586700580201E-16</v>
      </c>
      <c r="AN1033" s="53">
        <v>7.7202809036514804E-3</v>
      </c>
      <c r="AO1033" s="53">
        <v>0.61700972112490204</v>
      </c>
      <c r="AP1033" s="53">
        <v>5.80897963246628E-4</v>
      </c>
      <c r="AQ1033" s="53">
        <v>3.9597526091902899E-7</v>
      </c>
      <c r="AR1033" s="53">
        <v>1.87379937623762E-3</v>
      </c>
      <c r="AS1033" s="53">
        <v>7.7183461460029505E-12</v>
      </c>
      <c r="AT1033" s="53">
        <v>1.1591849664241E-5</v>
      </c>
      <c r="AU1033" s="53">
        <v>0.397642719146025</v>
      </c>
      <c r="AV1033" s="53">
        <v>1.57636832901096E-6</v>
      </c>
      <c r="AW1033" s="53">
        <v>0.27412274565397698</v>
      </c>
      <c r="AX1033" s="53">
        <v>5.9752490743614002E-10</v>
      </c>
      <c r="AY1033" s="53">
        <v>5.9144908616705599E-5</v>
      </c>
      <c r="AZ1033" s="53">
        <v>2.2204460492503101E-16</v>
      </c>
      <c r="BA1033" s="53">
        <v>2.2204460492503101E-16</v>
      </c>
      <c r="BB1033" s="53">
        <v>2.417622667814E-4</v>
      </c>
      <c r="BC1033" s="53">
        <v>2.2204460492503101E-16</v>
      </c>
      <c r="BD1033" s="53">
        <v>2.8054461263883802E-4</v>
      </c>
      <c r="BE1033" s="53">
        <v>1.59115610948696E-5</v>
      </c>
      <c r="BF1033" s="53">
        <v>2.2204460492503101E-16</v>
      </c>
      <c r="BG1033" s="53">
        <v>1.03905950972185E-3</v>
      </c>
      <c r="BH1033" s="53">
        <v>0.630625094454206</v>
      </c>
      <c r="BI1033" s="53">
        <v>3.3994802113860399E-5</v>
      </c>
      <c r="BJ1033" s="53">
        <v>1.9848166657469302E-3</v>
      </c>
      <c r="BK1033" s="53">
        <v>6.3656280747410907E-2</v>
      </c>
      <c r="BL1033" s="53">
        <v>2.2204460492503101E-16</v>
      </c>
      <c r="BN1033" s="5">
        <f t="shared" si="76"/>
        <v>0</v>
      </c>
      <c r="BO1033" s="5">
        <f t="shared" si="77"/>
        <v>0</v>
      </c>
      <c r="BQ1033" s="5">
        <f t="shared" si="78"/>
        <v>0</v>
      </c>
      <c r="BR1033" s="5">
        <f t="shared" si="79"/>
        <v>2</v>
      </c>
    </row>
    <row r="1034" spans="1:70" x14ac:dyDescent="0.35">
      <c r="A1034">
        <v>1033</v>
      </c>
      <c r="B1034" t="s">
        <v>2423</v>
      </c>
      <c r="C1034">
        <v>5.5</v>
      </c>
      <c r="D1034">
        <v>2.5</v>
      </c>
      <c r="E1034">
        <v>2.5</v>
      </c>
      <c r="F1034">
        <v>2.2000000000000002</v>
      </c>
      <c r="G1034">
        <v>2.2000000000000002</v>
      </c>
      <c r="H1034">
        <v>1</v>
      </c>
      <c r="I1034">
        <v>45.45</v>
      </c>
      <c r="K1034" t="s">
        <v>2102</v>
      </c>
      <c r="L1034">
        <v>2750</v>
      </c>
      <c r="M1034" t="s">
        <v>104</v>
      </c>
      <c r="N1034" t="s">
        <v>1370</v>
      </c>
      <c r="O1034" s="53">
        <v>2.6033333333333301E-2</v>
      </c>
      <c r="P1034" s="53">
        <v>4.6599999999999898E-2</v>
      </c>
      <c r="Q1034" s="53">
        <v>0.15663333333333301</v>
      </c>
      <c r="R1034" s="53">
        <v>0.27448644688644702</v>
      </c>
      <c r="S1034" s="53">
        <v>6.7133333333333295E-2</v>
      </c>
      <c r="T1034" s="53">
        <v>-2.5618396293225501E-17</v>
      </c>
      <c r="U1034" s="53">
        <v>-2.7288935000591201E-17</v>
      </c>
      <c r="V1034" s="53">
        <v>0.4385</v>
      </c>
      <c r="W1034" s="53">
        <v>-2.5646151868841099E-17</v>
      </c>
      <c r="X1034" s="53">
        <v>6.0766666666666601E-2</v>
      </c>
      <c r="Y1034" s="53">
        <v>2.9999999999998001E-3</v>
      </c>
      <c r="Z1034" s="53">
        <v>1.49999999999977E-3</v>
      </c>
      <c r="AA1034" s="53">
        <v>1.9999999999997398E-3</v>
      </c>
      <c r="AB1034" s="53">
        <v>1.9999999999999502E-3</v>
      </c>
      <c r="AC1034" s="53">
        <v>-3.4021396810857101E-17</v>
      </c>
      <c r="AD1034" s="53">
        <v>8.7999999999997802E-3</v>
      </c>
      <c r="AE1034" s="53">
        <v>2.7699999999999999E-2</v>
      </c>
      <c r="AF1034" s="53">
        <v>-9.2131163809128193E-18</v>
      </c>
      <c r="AG1034" s="53">
        <v>-3.1689928459144301E-17</v>
      </c>
      <c r="AH1034" s="53">
        <v>3.5299999999999998E-2</v>
      </c>
      <c r="AI1034" s="53">
        <v>7.6999999999997001E-3</v>
      </c>
      <c r="AJ1034" s="53">
        <v>3.16666666666637E-3</v>
      </c>
      <c r="AK1034" s="53">
        <v>6.8666666666663996E-3</v>
      </c>
      <c r="AL1034" s="53">
        <v>0.55970158730158803</v>
      </c>
      <c r="AM1034" s="53">
        <v>-2.6134649999676201E-16</v>
      </c>
      <c r="AN1034" s="53">
        <v>1.7798116207622999E-3</v>
      </c>
      <c r="AO1034" s="53">
        <v>5.9692079398189399E-6</v>
      </c>
      <c r="AP1034" s="53">
        <v>1.18680911536837E-2</v>
      </c>
      <c r="AQ1034" s="53">
        <v>0.76625851962425096</v>
      </c>
      <c r="AR1034" s="53">
        <v>1.6052428558787301E-3</v>
      </c>
      <c r="AS1034" s="53">
        <v>2.3574758990256699E-13</v>
      </c>
      <c r="AT1034" s="53">
        <v>7.1534477269269105E-5</v>
      </c>
      <c r="AU1034" s="53">
        <v>0.35685033266340799</v>
      </c>
      <c r="AV1034" s="53">
        <v>2.4564712796163199E-5</v>
      </c>
      <c r="AW1034" s="53">
        <v>9.9865634908775106E-2</v>
      </c>
      <c r="AX1034" s="53">
        <v>3.7367667765161698E-5</v>
      </c>
      <c r="AY1034" s="53">
        <v>1.32228268285848E-2</v>
      </c>
      <c r="AZ1034" s="53">
        <v>2.2204460492503101E-16</v>
      </c>
      <c r="BA1034" s="53">
        <v>2.2204460492503101E-16</v>
      </c>
      <c r="BB1034" s="53">
        <v>6.7710291020485602E-3</v>
      </c>
      <c r="BC1034" s="53">
        <v>2.2204460492503101E-16</v>
      </c>
      <c r="BD1034" s="53">
        <v>5.5659883694743201E-3</v>
      </c>
      <c r="BE1034" s="53">
        <v>7.3837570894079801E-13</v>
      </c>
      <c r="BF1034" s="53">
        <v>2.2204460492503101E-16</v>
      </c>
      <c r="BG1034" s="53">
        <v>6.5418901093091796E-4</v>
      </c>
      <c r="BH1034" s="53">
        <v>0.236361099864875</v>
      </c>
      <c r="BI1034" s="53">
        <v>2.4687575740267999E-3</v>
      </c>
      <c r="BJ1034" s="53">
        <v>4.1643866966437496E-3</v>
      </c>
      <c r="BK1034" s="53">
        <v>0.59612079523330097</v>
      </c>
      <c r="BL1034" s="53">
        <v>5.92376161007955E-11</v>
      </c>
      <c r="BN1034" s="5">
        <f t="shared" si="76"/>
        <v>0</v>
      </c>
      <c r="BO1034" s="5">
        <f t="shared" si="77"/>
        <v>1</v>
      </c>
      <c r="BQ1034" s="5">
        <f t="shared" si="78"/>
        <v>1</v>
      </c>
      <c r="BR1034" s="5">
        <f t="shared" si="79"/>
        <v>2</v>
      </c>
    </row>
    <row r="1035" spans="1:70" x14ac:dyDescent="0.35">
      <c r="A1035">
        <v>1034</v>
      </c>
      <c r="B1035" t="s">
        <v>2424</v>
      </c>
      <c r="C1035">
        <v>5.0999999999999996</v>
      </c>
      <c r="D1035">
        <v>2.4</v>
      </c>
      <c r="E1035">
        <v>2.5</v>
      </c>
      <c r="F1035">
        <v>2.13</v>
      </c>
      <c r="G1035">
        <v>2.04</v>
      </c>
      <c r="H1035">
        <v>0.96</v>
      </c>
      <c r="I1035">
        <v>47.06</v>
      </c>
      <c r="K1035" t="s">
        <v>2102</v>
      </c>
      <c r="L1035">
        <v>2750</v>
      </c>
      <c r="M1035" t="s">
        <v>104</v>
      </c>
      <c r="N1035" t="s">
        <v>1370</v>
      </c>
      <c r="O1035" s="53">
        <v>5.2699999999999997E-2</v>
      </c>
      <c r="P1035" s="53">
        <v>4.1833333333333299E-2</v>
      </c>
      <c r="Q1035" s="53">
        <v>0.235633333333333</v>
      </c>
      <c r="R1035" s="53">
        <v>0.12738803418803399</v>
      </c>
      <c r="S1035" s="53">
        <v>1.24333333333333E-2</v>
      </c>
      <c r="T1035" s="53">
        <v>-2.63677968348475E-17</v>
      </c>
      <c r="U1035" s="53">
        <v>-2.75439393515597E-17</v>
      </c>
      <c r="V1035" s="53">
        <v>0.41249999999999998</v>
      </c>
      <c r="W1035" s="53">
        <v>-2.49522624784504E-17</v>
      </c>
      <c r="X1035" s="53">
        <v>4.76666666666666E-2</v>
      </c>
      <c r="Y1035" s="53">
        <v>2.5833333333333298E-2</v>
      </c>
      <c r="Z1035" s="53">
        <v>-2.18158824338843E-16</v>
      </c>
      <c r="AA1035" s="53">
        <v>-2.6345592374355002E-16</v>
      </c>
      <c r="AB1035" s="53">
        <v>-9.0538687658181504E-17</v>
      </c>
      <c r="AC1035" s="53">
        <v>-3.1093183583408302E-17</v>
      </c>
      <c r="AD1035" s="53">
        <v>-2.70769517918268E-16</v>
      </c>
      <c r="AE1035" s="53">
        <v>0.1623</v>
      </c>
      <c r="AF1035" s="53">
        <v>-9.1125024193061694E-18</v>
      </c>
      <c r="AG1035" s="53">
        <v>-3.1748909057327498E-17</v>
      </c>
      <c r="AH1035" s="53">
        <v>1.52333333333333E-2</v>
      </c>
      <c r="AI1035" s="53">
        <v>-2.9773405962885102E-16</v>
      </c>
      <c r="AJ1035" s="53">
        <v>-3.6037839379332601E-16</v>
      </c>
      <c r="AK1035" s="53">
        <v>0.40306666666666702</v>
      </c>
      <c r="AL1035" s="53">
        <v>0.40799047619047601</v>
      </c>
      <c r="AM1035" s="53">
        <v>-2.6126323326991502E-16</v>
      </c>
      <c r="AN1035" s="53">
        <v>8.7573214008905303E-2</v>
      </c>
      <c r="AO1035" s="53">
        <v>4.6859253348516197E-5</v>
      </c>
      <c r="AP1035" s="53">
        <v>1.03300876023017E-3</v>
      </c>
      <c r="AQ1035" s="53">
        <v>0.20982920740279801</v>
      </c>
      <c r="AR1035" s="53">
        <v>5.22270259668504E-3</v>
      </c>
      <c r="AS1035" s="53">
        <v>1.4130817911204299E-9</v>
      </c>
      <c r="AT1035" s="53">
        <v>2.2322131146447899E-5</v>
      </c>
      <c r="AU1035" s="53">
        <v>0.80604638336364698</v>
      </c>
      <c r="AV1035" s="53">
        <v>5.9663508343128401E-6</v>
      </c>
      <c r="AW1035" s="53">
        <v>0.16676417796114901</v>
      </c>
      <c r="AX1035" s="53">
        <v>3.8648645953953099E-6</v>
      </c>
      <c r="AY1035" s="53">
        <v>3.7639912604744401E-3</v>
      </c>
      <c r="AZ1035" s="53">
        <v>2.2204460492503101E-16</v>
      </c>
      <c r="BA1035" s="53">
        <v>2.2204460492503101E-16</v>
      </c>
      <c r="BB1035" s="53">
        <v>2.4034471571351599E-3</v>
      </c>
      <c r="BC1035" s="53">
        <v>2.2204460492503101E-16</v>
      </c>
      <c r="BD1035" s="53">
        <v>5.6465688500147602E-3</v>
      </c>
      <c r="BE1035" s="53">
        <v>9.8088521624901003E-12</v>
      </c>
      <c r="BF1035" s="53">
        <v>2.2204460492503101E-16</v>
      </c>
      <c r="BG1035" s="53">
        <v>2.5172355651179501E-4</v>
      </c>
      <c r="BH1035" s="53">
        <v>0.29010978917473002</v>
      </c>
      <c r="BI1035" s="53">
        <v>1.37940800901337E-4</v>
      </c>
      <c r="BJ1035" s="53">
        <v>0.23376476284656</v>
      </c>
      <c r="BK1035" s="53">
        <v>0.54250381681183502</v>
      </c>
      <c r="BL1035" s="53">
        <v>1.17794475715114E-12</v>
      </c>
      <c r="BN1035" s="5">
        <f t="shared" si="76"/>
        <v>0</v>
      </c>
      <c r="BO1035" s="5">
        <f t="shared" si="77"/>
        <v>1</v>
      </c>
      <c r="BQ1035" s="5">
        <f t="shared" si="78"/>
        <v>0</v>
      </c>
      <c r="BR1035" s="5">
        <f t="shared" si="79"/>
        <v>2</v>
      </c>
    </row>
    <row r="1036" spans="1:70" x14ac:dyDescent="0.35">
      <c r="A1036">
        <v>1035</v>
      </c>
      <c r="B1036" t="s">
        <v>2425</v>
      </c>
      <c r="C1036">
        <v>5.5</v>
      </c>
      <c r="D1036">
        <v>2.8</v>
      </c>
      <c r="E1036">
        <v>2.5</v>
      </c>
      <c r="F1036">
        <v>1.96</v>
      </c>
      <c r="G1036">
        <v>2.2000000000000002</v>
      </c>
      <c r="H1036">
        <v>1.1200000000000001</v>
      </c>
      <c r="I1036">
        <v>50.91</v>
      </c>
      <c r="K1036" t="s">
        <v>2102</v>
      </c>
      <c r="L1036">
        <v>2750</v>
      </c>
      <c r="M1036" t="s">
        <v>104</v>
      </c>
      <c r="N1036" t="s">
        <v>1370</v>
      </c>
      <c r="O1036" s="53">
        <v>2.72333333333333E-2</v>
      </c>
      <c r="P1036" s="53">
        <v>8.0333333333333298E-2</v>
      </c>
      <c r="Q1036" s="53">
        <v>0.278266666666667</v>
      </c>
      <c r="R1036" s="53">
        <v>0.81963333333333399</v>
      </c>
      <c r="S1036" s="53">
        <v>-1.44273482050039E-16</v>
      </c>
      <c r="T1036" s="53">
        <v>-2.71727085277007E-17</v>
      </c>
      <c r="U1036" s="53">
        <v>-2.91988655476416E-17</v>
      </c>
      <c r="V1036" s="53">
        <v>9.2666666666665499E-3</v>
      </c>
      <c r="W1036" s="53">
        <v>-2.73114864057789E-17</v>
      </c>
      <c r="X1036" s="53">
        <v>2.9766666666666601E-2</v>
      </c>
      <c r="Y1036" s="53">
        <v>9.9999999999980009E-4</v>
      </c>
      <c r="Z1036" s="53">
        <v>4.9999999999977395E-4</v>
      </c>
      <c r="AA1036" s="53">
        <v>-2.7841617900037399E-16</v>
      </c>
      <c r="AB1036" s="53">
        <v>-1.0966227925735E-16</v>
      </c>
      <c r="AC1036" s="53">
        <v>-3.1417576873415998E-17</v>
      </c>
      <c r="AD1036" s="53">
        <v>6.99999999999972E-3</v>
      </c>
      <c r="AE1036" s="53">
        <v>8.8466666666666693E-2</v>
      </c>
      <c r="AF1036" s="53">
        <v>-9.2963831077597107E-18</v>
      </c>
      <c r="AG1036" s="53">
        <v>-3.1899829999737498E-17</v>
      </c>
      <c r="AH1036" s="53">
        <v>6.9666666666665898E-3</v>
      </c>
      <c r="AI1036" s="53">
        <v>2.36666666666636E-3</v>
      </c>
      <c r="AJ1036" s="53">
        <v>-4.1316949861425199E-16</v>
      </c>
      <c r="AK1036" s="53">
        <v>6.6666666666634496E-4</v>
      </c>
      <c r="AL1036" s="53">
        <v>9.7100000000000006E-2</v>
      </c>
      <c r="AM1036" s="53">
        <v>-2.6098567751375898E-16</v>
      </c>
      <c r="AN1036" s="53">
        <v>7.7407186679526504E-3</v>
      </c>
      <c r="AO1036" s="53">
        <v>3.84871920932566E-2</v>
      </c>
      <c r="AP1036" s="53">
        <v>2.6687004185927402E-4</v>
      </c>
      <c r="AQ1036" s="53">
        <v>2.2874974132976599E-5</v>
      </c>
      <c r="AR1036" s="53">
        <v>3.9207011322901801E-3</v>
      </c>
      <c r="AS1036" s="53">
        <v>6.6774742360268102E-12</v>
      </c>
      <c r="AT1036" s="53">
        <v>4.7882596013066402E-5</v>
      </c>
      <c r="AU1036" s="53">
        <v>0.20508408855298499</v>
      </c>
      <c r="AV1036" s="53">
        <v>7.7323875937315701E-5</v>
      </c>
      <c r="AW1036" s="53">
        <v>0.29523789843418102</v>
      </c>
      <c r="AX1036" s="53">
        <v>6.0168082205917593E-8</v>
      </c>
      <c r="AY1036" s="53">
        <v>1.3463224459762399E-3</v>
      </c>
      <c r="AZ1036" s="53">
        <v>2.2204460492503101E-16</v>
      </c>
      <c r="BA1036" s="53">
        <v>2.2204460492503101E-16</v>
      </c>
      <c r="BB1036" s="53">
        <v>7.9720184836256204E-4</v>
      </c>
      <c r="BC1036" s="53">
        <v>2.2204460492503101E-16</v>
      </c>
      <c r="BD1036" s="53">
        <v>7.8263355617494001E-4</v>
      </c>
      <c r="BE1036" s="53">
        <v>1.55528369885961E-6</v>
      </c>
      <c r="BF1036" s="53">
        <v>2.2204460492503101E-16</v>
      </c>
      <c r="BG1036" s="53">
        <v>3.2369833269701997E-4</v>
      </c>
      <c r="BH1036" s="53">
        <v>0.43624817222123702</v>
      </c>
      <c r="BI1036" s="53">
        <v>7.3624180228611303E-5</v>
      </c>
      <c r="BJ1036" s="53">
        <v>2.1290210693470802E-3</v>
      </c>
      <c r="BK1036" s="53">
        <v>0.105707805803147</v>
      </c>
      <c r="BL1036" s="53">
        <v>2.2204460492503101E-16</v>
      </c>
      <c r="BN1036" s="5">
        <f t="shared" si="76"/>
        <v>1</v>
      </c>
      <c r="BO1036" s="5">
        <f t="shared" si="77"/>
        <v>0</v>
      </c>
      <c r="BQ1036" s="5">
        <f t="shared" si="78"/>
        <v>1</v>
      </c>
      <c r="BR1036" s="5">
        <f t="shared" si="79"/>
        <v>0</v>
      </c>
    </row>
    <row r="1037" spans="1:70" x14ac:dyDescent="0.35">
      <c r="A1037">
        <v>1036</v>
      </c>
      <c r="B1037" t="s">
        <v>2426</v>
      </c>
      <c r="C1037">
        <v>5.0999999999999996</v>
      </c>
      <c r="D1037">
        <v>2.6</v>
      </c>
      <c r="E1037">
        <v>2.2999999999999998</v>
      </c>
      <c r="F1037">
        <v>1.96</v>
      </c>
      <c r="G1037">
        <v>2.2200000000000002</v>
      </c>
      <c r="H1037">
        <v>1.1299999999999999</v>
      </c>
      <c r="I1037">
        <v>50.98</v>
      </c>
      <c r="K1037" t="s">
        <v>2102</v>
      </c>
      <c r="L1037">
        <v>2750</v>
      </c>
      <c r="M1037" t="s">
        <v>104</v>
      </c>
      <c r="N1037" t="s">
        <v>1370</v>
      </c>
      <c r="O1037" s="53">
        <v>6.7333333333333004E-3</v>
      </c>
      <c r="P1037" s="53">
        <v>0.4027</v>
      </c>
      <c r="Q1037" s="53">
        <v>0.28370000000000001</v>
      </c>
      <c r="R1037" s="53">
        <v>0.276233333333333</v>
      </c>
      <c r="S1037" s="53">
        <v>-1.3522516439934399E-16</v>
      </c>
      <c r="T1037" s="53">
        <v>-2.5729418595688001E-17</v>
      </c>
      <c r="U1037" s="53">
        <v>-2.9093047415607002E-17</v>
      </c>
      <c r="V1037" s="53">
        <v>4.96333333333333E-2</v>
      </c>
      <c r="W1037" s="53">
        <v>-2.6145752229922401E-17</v>
      </c>
      <c r="X1037" s="53">
        <v>1.02999999999999E-2</v>
      </c>
      <c r="Y1037" s="53">
        <v>4.9999999999984703E-4</v>
      </c>
      <c r="Z1037" s="53">
        <v>-2.1774249070460899E-16</v>
      </c>
      <c r="AA1037" s="53">
        <v>4.9999999999973395E-4</v>
      </c>
      <c r="AB1037" s="53">
        <v>-9.9864561065032802E-17</v>
      </c>
      <c r="AC1037" s="53">
        <v>-2.9899693831936199E-17</v>
      </c>
      <c r="AD1037" s="53">
        <v>1.9999999999997398E-3</v>
      </c>
      <c r="AE1037" s="53">
        <v>0.26203333333333301</v>
      </c>
      <c r="AF1037" s="53">
        <v>-9.1385232714458194E-18</v>
      </c>
      <c r="AG1037" s="53">
        <v>-3.1806154932034803E-17</v>
      </c>
      <c r="AH1037" s="53">
        <v>6.9666666666665898E-3</v>
      </c>
      <c r="AI1037" s="53">
        <v>-2.9845570459485801E-16</v>
      </c>
      <c r="AJ1037" s="53">
        <v>-3.5058067560100901E-16</v>
      </c>
      <c r="AK1037" s="53">
        <v>0.1613</v>
      </c>
      <c r="AL1037" s="53">
        <v>5.9666666666666701E-2</v>
      </c>
      <c r="AM1037" s="53">
        <v>-2.4218127503416999E-16</v>
      </c>
      <c r="AN1037" s="53">
        <v>1.1110988742630201E-2</v>
      </c>
      <c r="AO1037" s="53">
        <v>0.14659120318649199</v>
      </c>
      <c r="AP1037" s="53">
        <v>5.6074653799944305E-4</v>
      </c>
      <c r="AQ1037" s="53">
        <v>6.5376325763761702E-6</v>
      </c>
      <c r="AR1037" s="53">
        <v>2.4223778716521102E-3</v>
      </c>
      <c r="AS1037" s="53">
        <v>1.0905508926229E-11</v>
      </c>
      <c r="AT1037" s="53">
        <v>1.8496384590449701E-5</v>
      </c>
      <c r="AU1037" s="53">
        <v>0.48020900862999499</v>
      </c>
      <c r="AV1037" s="53">
        <v>3.8145569817625998E-6</v>
      </c>
      <c r="AW1037" s="53">
        <v>0.25114591580135998</v>
      </c>
      <c r="AX1037" s="53">
        <v>9.7466374410062693E-9</v>
      </c>
      <c r="AY1037" s="53">
        <v>2.13787670987444E-4</v>
      </c>
      <c r="AZ1037" s="53">
        <v>2.2204460492503101E-16</v>
      </c>
      <c r="BA1037" s="53">
        <v>2.2204460492503101E-16</v>
      </c>
      <c r="BB1037" s="53">
        <v>3.9940398077776602E-4</v>
      </c>
      <c r="BC1037" s="53">
        <v>2.2204460492503101E-16</v>
      </c>
      <c r="BD1037" s="53">
        <v>6.1743604916853303E-4</v>
      </c>
      <c r="BE1037" s="53">
        <v>1.5922477111830601E-6</v>
      </c>
      <c r="BF1037" s="53">
        <v>2.2204460492503101E-16</v>
      </c>
      <c r="BG1037" s="53">
        <v>6.3027686678720498E-4</v>
      </c>
      <c r="BH1037" s="53">
        <v>0.52895217092858704</v>
      </c>
      <c r="BI1037" s="53">
        <v>4.4052757352660801E-5</v>
      </c>
      <c r="BJ1037" s="53">
        <v>4.5245239545957903E-3</v>
      </c>
      <c r="BK1037" s="53">
        <v>0.10987927022420201</v>
      </c>
      <c r="BL1037" s="53">
        <v>2.2204460492503101E-16</v>
      </c>
      <c r="BN1037" s="5">
        <f t="shared" si="76"/>
        <v>0</v>
      </c>
      <c r="BO1037" s="5">
        <f t="shared" si="77"/>
        <v>0</v>
      </c>
      <c r="BQ1037" s="5">
        <f t="shared" si="78"/>
        <v>0</v>
      </c>
      <c r="BR1037" s="5">
        <f t="shared" si="79"/>
        <v>1</v>
      </c>
    </row>
    <row r="1038" spans="1:70" x14ac:dyDescent="0.35">
      <c r="A1038">
        <v>1037</v>
      </c>
      <c r="B1038" t="s">
        <v>2427</v>
      </c>
      <c r="C1038">
        <v>5.8</v>
      </c>
      <c r="D1038">
        <v>2.4</v>
      </c>
      <c r="E1038">
        <v>2.8</v>
      </c>
      <c r="F1038">
        <v>2.42</v>
      </c>
      <c r="G1038">
        <v>2.0699999999999998</v>
      </c>
      <c r="H1038">
        <v>0.86</v>
      </c>
      <c r="I1038">
        <v>41.38</v>
      </c>
      <c r="K1038" t="s">
        <v>2102</v>
      </c>
      <c r="L1038">
        <v>2750</v>
      </c>
      <c r="M1038" t="s">
        <v>104</v>
      </c>
      <c r="N1038" t="s">
        <v>1370</v>
      </c>
      <c r="O1038" s="53">
        <v>0.24793333333333301</v>
      </c>
      <c r="P1038" s="53">
        <v>1.02333333333331E-2</v>
      </c>
      <c r="Q1038" s="53">
        <v>5.4999999999999702E-3</v>
      </c>
      <c r="R1038" s="53">
        <v>3.3966666666666701E-2</v>
      </c>
      <c r="S1038" s="53">
        <v>8.9999999999993004E-4</v>
      </c>
      <c r="T1038" s="53">
        <v>2.6666666666666601E-3</v>
      </c>
      <c r="U1038" s="53">
        <v>-2.8107724481252198E-17</v>
      </c>
      <c r="V1038" s="53">
        <v>0.83740000000000003</v>
      </c>
      <c r="W1038" s="53">
        <v>-1.91513471747839E-17</v>
      </c>
      <c r="X1038" s="53">
        <v>1.7999999999998E-3</v>
      </c>
      <c r="Y1038" s="53">
        <v>-1.6991963391888001E-16</v>
      </c>
      <c r="Z1038" s="53">
        <v>-3.0384028626428999E-16</v>
      </c>
      <c r="AA1038" s="53">
        <v>5.6166666666666601E-2</v>
      </c>
      <c r="AB1038" s="53">
        <v>6.8999999999999799E-3</v>
      </c>
      <c r="AC1038" s="53">
        <v>-3.4715286201247901E-17</v>
      </c>
      <c r="AD1038" s="53">
        <v>4.3999999999997401E-3</v>
      </c>
      <c r="AE1038" s="53">
        <v>8.3999999999999908E-3</v>
      </c>
      <c r="AF1038" s="53">
        <v>-8.9338259012805602E-18</v>
      </c>
      <c r="AG1038" s="53">
        <v>-2.9535401901981099E-17</v>
      </c>
      <c r="AH1038" s="53">
        <v>-1.38888900380607E-16</v>
      </c>
      <c r="AI1038" s="53">
        <v>6.0333333333330097E-3</v>
      </c>
      <c r="AJ1038" s="53">
        <v>1.9999999999997299E-3</v>
      </c>
      <c r="AK1038" s="53">
        <v>2.00666666666664E-2</v>
      </c>
      <c r="AL1038" s="53">
        <v>0.71954365079365101</v>
      </c>
      <c r="AM1038" s="53">
        <v>-2.3990531783368899E-16</v>
      </c>
      <c r="AN1038" s="53">
        <v>5.33510434476423E-4</v>
      </c>
      <c r="AO1038" s="53">
        <v>3.6875496588484299E-11</v>
      </c>
      <c r="AP1038" s="53">
        <v>4.6255814286314803E-3</v>
      </c>
      <c r="AQ1038" s="53">
        <v>0.99998663288855705</v>
      </c>
      <c r="AR1038" s="53">
        <v>3.24866383421969E-3</v>
      </c>
      <c r="AS1038" s="53">
        <v>1.5932799389219999E-11</v>
      </c>
      <c r="AT1038" s="53">
        <v>7.6234066860891907E-5</v>
      </c>
      <c r="AU1038" s="53">
        <v>7.1603594299253698E-2</v>
      </c>
      <c r="AV1038" s="53">
        <v>3.9937489032707301E-5</v>
      </c>
      <c r="AW1038" s="53">
        <v>3.3411898194416902E-2</v>
      </c>
      <c r="AX1038" s="53">
        <v>1.4827429260565799E-4</v>
      </c>
      <c r="AY1038" s="53">
        <v>2.4128222543325601E-2</v>
      </c>
      <c r="AZ1038" s="53">
        <v>2.2204460492503101E-16</v>
      </c>
      <c r="BA1038" s="53">
        <v>2.2204460492503101E-16</v>
      </c>
      <c r="BB1038" s="53">
        <v>4.22899665760922E-2</v>
      </c>
      <c r="BC1038" s="53">
        <v>2.2204460492503101E-16</v>
      </c>
      <c r="BD1038" s="53">
        <v>2.5497437300050899E-2</v>
      </c>
      <c r="BE1038" s="53">
        <v>2.2204460492503101E-16</v>
      </c>
      <c r="BF1038" s="53">
        <v>9.5809554967267903E-8</v>
      </c>
      <c r="BG1038" s="53">
        <v>1.7915439961741801E-4</v>
      </c>
      <c r="BH1038" s="53">
        <v>5.7134197642348401E-2</v>
      </c>
      <c r="BI1038" s="53">
        <v>1.4237923643595499E-2</v>
      </c>
      <c r="BJ1038" s="53">
        <v>1.2514393444686101E-2</v>
      </c>
      <c r="BK1038" s="53">
        <v>0.81510075172799901</v>
      </c>
      <c r="BL1038" s="53">
        <v>7.3074328439125599E-9</v>
      </c>
      <c r="BN1038" s="5">
        <f t="shared" si="76"/>
        <v>2</v>
      </c>
      <c r="BO1038" s="5">
        <f t="shared" si="77"/>
        <v>2</v>
      </c>
      <c r="BQ1038" s="5">
        <f t="shared" si="78"/>
        <v>2</v>
      </c>
      <c r="BR1038" s="5">
        <f t="shared" si="79"/>
        <v>2</v>
      </c>
    </row>
    <row r="1039" spans="1:70" x14ac:dyDescent="0.35">
      <c r="A1039">
        <v>1038</v>
      </c>
      <c r="B1039" t="s">
        <v>2428</v>
      </c>
      <c r="C1039">
        <v>5.6</v>
      </c>
      <c r="D1039">
        <v>2.5</v>
      </c>
      <c r="E1039">
        <v>2.4</v>
      </c>
      <c r="F1039">
        <v>2.2400000000000002</v>
      </c>
      <c r="G1039">
        <v>2.33</v>
      </c>
      <c r="H1039">
        <v>1.04</v>
      </c>
      <c r="I1039">
        <v>44.64</v>
      </c>
      <c r="K1039" t="s">
        <v>2102</v>
      </c>
      <c r="L1039">
        <v>2750</v>
      </c>
      <c r="M1039" t="s">
        <v>104</v>
      </c>
      <c r="N1039" t="s">
        <v>1370</v>
      </c>
      <c r="O1039" s="53">
        <v>6.3600000000000004E-2</v>
      </c>
      <c r="P1039" s="53">
        <v>5.7866666666666601E-2</v>
      </c>
      <c r="Q1039" s="53">
        <v>6.0699999999999997E-2</v>
      </c>
      <c r="R1039" s="53">
        <v>0.1467</v>
      </c>
      <c r="S1039" s="53">
        <v>9.3666666666666704E-2</v>
      </c>
      <c r="T1039" s="53">
        <v>5.4499999999999896E-3</v>
      </c>
      <c r="U1039" s="53">
        <v>-2.7337507257918501E-17</v>
      </c>
      <c r="V1039" s="53">
        <v>0.41799999999999998</v>
      </c>
      <c r="W1039" s="53">
        <v>-2.56739074444567E-17</v>
      </c>
      <c r="X1039" s="53">
        <v>5.4999999999997802E-3</v>
      </c>
      <c r="Y1039" s="53">
        <v>-1.80855330711438E-16</v>
      </c>
      <c r="Z1039" s="53">
        <v>-2.83134626855031E-16</v>
      </c>
      <c r="AA1039" s="53">
        <v>2.4999999999997099E-3</v>
      </c>
      <c r="AB1039" s="53">
        <v>2.2433333333333302E-2</v>
      </c>
      <c r="AC1039" s="53">
        <v>-3.4083846855992299E-17</v>
      </c>
      <c r="AD1039" s="53">
        <v>-2.37407316028282E-16</v>
      </c>
      <c r="AE1039" s="53">
        <v>3.6566666666666699E-2</v>
      </c>
      <c r="AF1039" s="53">
        <v>-9.2703622556200607E-18</v>
      </c>
      <c r="AG1039" s="53">
        <v>-3.1858196636314103E-17</v>
      </c>
      <c r="AH1039" s="53">
        <v>2.5499999999999998E-2</v>
      </c>
      <c r="AI1039" s="53">
        <v>-2.9984348337563898E-16</v>
      </c>
      <c r="AJ1039" s="53">
        <v>1.54999999999997E-2</v>
      </c>
      <c r="AK1039" s="53">
        <v>8.6666666666663904E-3</v>
      </c>
      <c r="AL1039" s="53">
        <v>0.59869285714285703</v>
      </c>
      <c r="AM1039" s="53">
        <v>-2.43277620270987E-16</v>
      </c>
      <c r="AN1039" s="53">
        <v>1.3673138866945699E-4</v>
      </c>
      <c r="AO1039" s="53">
        <v>3.1945256723841498E-6</v>
      </c>
      <c r="AP1039" s="53">
        <v>7.7313177955306706E-2</v>
      </c>
      <c r="AQ1039" s="53">
        <v>0.83484343128292204</v>
      </c>
      <c r="AR1039" s="53">
        <v>4.8916989841830201E-4</v>
      </c>
      <c r="AS1039" s="53">
        <v>2.2204460492503101E-16</v>
      </c>
      <c r="AT1039" s="53">
        <v>1.21172818405929E-4</v>
      </c>
      <c r="AU1039" s="53">
        <v>0.21084437811502699</v>
      </c>
      <c r="AV1039" s="53">
        <v>1.9000066289837E-5</v>
      </c>
      <c r="AW1039" s="53">
        <v>6.3145463628658305E-2</v>
      </c>
      <c r="AX1039" s="53">
        <v>8.8936025474649995E-5</v>
      </c>
      <c r="AY1039" s="53">
        <v>1.16233868197794E-2</v>
      </c>
      <c r="AZ1039" s="53">
        <v>2.2204460492503101E-16</v>
      </c>
      <c r="BA1039" s="53">
        <v>2.2204460492503101E-16</v>
      </c>
      <c r="BB1039" s="53">
        <v>6.9582547647512403E-3</v>
      </c>
      <c r="BC1039" s="53">
        <v>2.2204460492503101E-16</v>
      </c>
      <c r="BD1039" s="53">
        <v>4.5191973331064998E-3</v>
      </c>
      <c r="BE1039" s="53">
        <v>2.2375294728893901E-13</v>
      </c>
      <c r="BF1039" s="53">
        <v>2.2204460492503101E-16</v>
      </c>
      <c r="BG1039" s="53">
        <v>1.7740436598452901E-3</v>
      </c>
      <c r="BH1039" s="53">
        <v>0.221215446927887</v>
      </c>
      <c r="BI1039" s="53">
        <v>1.13900239522715E-2</v>
      </c>
      <c r="BJ1039" s="53">
        <v>2.5006364931857202E-4</v>
      </c>
      <c r="BK1039" s="53">
        <v>0.59990781260709003</v>
      </c>
      <c r="BL1039" s="53">
        <v>5.79398684680845E-10</v>
      </c>
      <c r="BN1039" s="5">
        <f t="shared" si="76"/>
        <v>0</v>
      </c>
      <c r="BO1039" s="5">
        <f t="shared" si="77"/>
        <v>1</v>
      </c>
      <c r="BQ1039" s="5">
        <f t="shared" si="78"/>
        <v>1</v>
      </c>
      <c r="BR1039" s="5">
        <f t="shared" si="79"/>
        <v>2</v>
      </c>
    </row>
    <row r="1040" spans="1:70" x14ac:dyDescent="0.35">
      <c r="A1040">
        <v>1039</v>
      </c>
      <c r="B1040" t="s">
        <v>2429</v>
      </c>
      <c r="C1040">
        <v>5.4</v>
      </c>
      <c r="D1040">
        <v>2.7</v>
      </c>
      <c r="E1040">
        <v>2.8</v>
      </c>
      <c r="F1040">
        <v>2</v>
      </c>
      <c r="G1040">
        <v>1.93</v>
      </c>
      <c r="H1040">
        <v>0.96</v>
      </c>
      <c r="I1040">
        <v>50</v>
      </c>
      <c r="K1040" t="s">
        <v>2102</v>
      </c>
      <c r="L1040">
        <v>2750</v>
      </c>
      <c r="M1040" t="s">
        <v>104</v>
      </c>
      <c r="N1040" t="s">
        <v>1370</v>
      </c>
      <c r="O1040" s="53">
        <v>0.28339999999999999</v>
      </c>
      <c r="P1040" s="53">
        <v>6.5183809523809505E-2</v>
      </c>
      <c r="Q1040" s="53">
        <v>0.17583333333333301</v>
      </c>
      <c r="R1040" s="53">
        <v>0.214820634920635</v>
      </c>
      <c r="S1040" s="53">
        <v>5.3333333333331796E-3</v>
      </c>
      <c r="T1040" s="53">
        <v>-2.73114864057789E-17</v>
      </c>
      <c r="U1040" s="53">
        <v>-2.91988655476416E-17</v>
      </c>
      <c r="V1040" s="53">
        <v>0.40146666666666703</v>
      </c>
      <c r="W1040" s="53">
        <v>-2.7033930649622601E-17</v>
      </c>
      <c r="X1040" s="53">
        <v>0.14056666666666701</v>
      </c>
      <c r="Y1040" s="53">
        <v>1.6E-2</v>
      </c>
      <c r="Z1040" s="53">
        <v>3.1333333333331101E-3</v>
      </c>
      <c r="AA1040" s="53">
        <v>9.9999999999971206E-4</v>
      </c>
      <c r="AB1040" s="53">
        <v>-9.4285690366291401E-17</v>
      </c>
      <c r="AC1040" s="53">
        <v>-3.4102061452490099E-17</v>
      </c>
      <c r="AD1040" s="53">
        <v>-2.7036706207184099E-16</v>
      </c>
      <c r="AE1040" s="53">
        <v>0.15490000000000001</v>
      </c>
      <c r="AF1040" s="53">
        <v>-9.3570984294189008E-18</v>
      </c>
      <c r="AG1040" s="53">
        <v>-3.1788807697275001E-17</v>
      </c>
      <c r="AH1040" s="53">
        <v>1.6899999999999998E-2</v>
      </c>
      <c r="AI1040" s="53">
        <v>-3.0023206143425801E-16</v>
      </c>
      <c r="AJ1040" s="53">
        <v>-4.6251891205883996E-16</v>
      </c>
      <c r="AK1040" s="53">
        <v>4.7999999999996596E-3</v>
      </c>
      <c r="AL1040" s="53">
        <v>0.62454102564102598</v>
      </c>
      <c r="AM1040" s="53">
        <v>-2.6126323326991502E-16</v>
      </c>
      <c r="AN1040" s="53">
        <v>7.7890382522721194E-2</v>
      </c>
      <c r="AO1040" s="53">
        <v>1.00452812922057E-3</v>
      </c>
      <c r="AP1040" s="53">
        <v>3.6774433105166201E-6</v>
      </c>
      <c r="AQ1040" s="53">
        <v>1.7055784703904099E-3</v>
      </c>
      <c r="AR1040" s="53">
        <v>1.8737426249393899E-2</v>
      </c>
      <c r="AS1040" s="53">
        <v>7.9173287189912594E-8</v>
      </c>
      <c r="AT1040" s="53">
        <v>3.2280161266079703E-5</v>
      </c>
      <c r="AU1040" s="53">
        <v>0.48021668532239398</v>
      </c>
      <c r="AV1040" s="53">
        <v>6.7336152296623304E-5</v>
      </c>
      <c r="AW1040" s="53">
        <v>0.220459983746495</v>
      </c>
      <c r="AX1040" s="53">
        <v>4.13124267473528E-7</v>
      </c>
      <c r="AY1040" s="53">
        <v>2.00984990670667E-3</v>
      </c>
      <c r="AZ1040" s="53">
        <v>2.2204460492503101E-16</v>
      </c>
      <c r="BA1040" s="53">
        <v>2.2204460492503101E-16</v>
      </c>
      <c r="BB1040" s="53">
        <v>1.0169539364020101E-3</v>
      </c>
      <c r="BC1040" s="53">
        <v>2.2204460492503101E-16</v>
      </c>
      <c r="BD1040" s="53">
        <v>5.7204372438400602E-3</v>
      </c>
      <c r="BE1040" s="53">
        <v>3.37476423652761E-8</v>
      </c>
      <c r="BF1040" s="53">
        <v>2.2204460492503101E-16</v>
      </c>
      <c r="BG1040" s="53">
        <v>1.0589538690059E-5</v>
      </c>
      <c r="BH1040" s="53">
        <v>0.19915744957628401</v>
      </c>
      <c r="BI1040" s="53">
        <v>8.3915144980085397E-6</v>
      </c>
      <c r="BJ1040" s="53">
        <v>0.19411912234103501</v>
      </c>
      <c r="BK1040" s="53">
        <v>0.16886765525678399</v>
      </c>
      <c r="BL1040" s="53">
        <v>2.2204460492503101E-16</v>
      </c>
      <c r="BN1040" s="5">
        <f t="shared" si="76"/>
        <v>0</v>
      </c>
      <c r="BO1040" s="5">
        <f t="shared" si="77"/>
        <v>0</v>
      </c>
      <c r="BQ1040" s="5">
        <f t="shared" si="78"/>
        <v>1</v>
      </c>
      <c r="BR1040" s="5">
        <f t="shared" si="79"/>
        <v>0</v>
      </c>
    </row>
    <row r="1041" spans="1:70" x14ac:dyDescent="0.35">
      <c r="A1041">
        <v>1040</v>
      </c>
      <c r="B1041" t="s">
        <v>2430</v>
      </c>
      <c r="C1041">
        <v>5.0999999999999996</v>
      </c>
      <c r="D1041">
        <v>2.7</v>
      </c>
      <c r="E1041">
        <v>2.2000000000000002</v>
      </c>
      <c r="F1041">
        <v>1.89</v>
      </c>
      <c r="G1041">
        <v>2.3199999999999998</v>
      </c>
      <c r="H1041">
        <v>1.23</v>
      </c>
      <c r="I1041">
        <v>52.94</v>
      </c>
      <c r="K1041" t="s">
        <v>2102</v>
      </c>
      <c r="L1041">
        <v>2750</v>
      </c>
      <c r="M1041" t="s">
        <v>104</v>
      </c>
      <c r="N1041" t="s">
        <v>1370</v>
      </c>
      <c r="O1041" s="53">
        <v>5.1666666666666302E-3</v>
      </c>
      <c r="P1041" s="53">
        <v>0.215766666666667</v>
      </c>
      <c r="Q1041" s="53">
        <v>0.518133333333333</v>
      </c>
      <c r="R1041" s="53">
        <v>0.61636666666666695</v>
      </c>
      <c r="S1041" s="53">
        <v>-1.3899992268306999E-16</v>
      </c>
      <c r="T1041" s="53">
        <v>-2.5007773629681701E-17</v>
      </c>
      <c r="U1041" s="53">
        <v>-2.49522624784504E-17</v>
      </c>
      <c r="V1041" s="53">
        <v>2.56333333333333E-2</v>
      </c>
      <c r="W1041" s="53">
        <v>-2.5535129566378598E-17</v>
      </c>
      <c r="X1041" s="53">
        <v>6.7666666666664696E-3</v>
      </c>
      <c r="Y1041" s="53">
        <v>-1.54265489271665E-16</v>
      </c>
      <c r="Z1041" s="53">
        <v>-2.1752044609968401E-16</v>
      </c>
      <c r="AA1041" s="53">
        <v>9.999999999997461E-4</v>
      </c>
      <c r="AB1041" s="53">
        <v>-9.5257135512838405E-17</v>
      </c>
      <c r="AC1041" s="53">
        <v>-2.7372201727437999E-17</v>
      </c>
      <c r="AD1041" s="53">
        <v>-2.44790299142039E-16</v>
      </c>
      <c r="AE1041" s="53">
        <v>0.163333333333333</v>
      </c>
      <c r="AF1041" s="53">
        <v>-8.9771939881799795E-18</v>
      </c>
      <c r="AG1041" s="53">
        <v>-3.18182979963666E-17</v>
      </c>
      <c r="AH1041" s="53">
        <v>1.1433333333333301E-2</v>
      </c>
      <c r="AI1041" s="53">
        <v>1.7999999999999901E-2</v>
      </c>
      <c r="AJ1041" s="53">
        <v>3.9999999999968099E-4</v>
      </c>
      <c r="AK1041" s="53">
        <v>0.12506666666666699</v>
      </c>
      <c r="AL1041" s="53">
        <v>8.3433333333333304E-2</v>
      </c>
      <c r="AM1041" s="53">
        <v>-2.0032586700580201E-16</v>
      </c>
      <c r="AN1041" s="53">
        <v>3.45903084283578E-3</v>
      </c>
      <c r="AO1041" s="53">
        <v>0.81807032181383399</v>
      </c>
      <c r="AP1041" s="53">
        <v>3.5937315105970399E-4</v>
      </c>
      <c r="AQ1041" s="53">
        <v>7.0885048974980706E-8</v>
      </c>
      <c r="AR1041" s="53">
        <v>1.44426663073195E-3</v>
      </c>
      <c r="AS1041" s="53">
        <v>5.2180442348617097E-12</v>
      </c>
      <c r="AT1041" s="53">
        <v>1.0402880342944699E-5</v>
      </c>
      <c r="AU1041" s="53">
        <v>0.150802763740879</v>
      </c>
      <c r="AV1041" s="53">
        <v>2.74262593887003E-6</v>
      </c>
      <c r="AW1041" s="53">
        <v>0.29387409094113398</v>
      </c>
      <c r="AX1041" s="53">
        <v>4.1930703399568098E-11</v>
      </c>
      <c r="AY1041" s="53">
        <v>3.2156298269911098E-5</v>
      </c>
      <c r="AZ1041" s="53">
        <v>2.2204460492503101E-16</v>
      </c>
      <c r="BA1041" s="53">
        <v>2.2204460492503101E-16</v>
      </c>
      <c r="BB1041" s="53">
        <v>1.8751175728867999E-4</v>
      </c>
      <c r="BC1041" s="53">
        <v>2.2204460492503101E-16</v>
      </c>
      <c r="BD1041" s="53">
        <v>1.25207778096724E-4</v>
      </c>
      <c r="BE1041" s="53">
        <v>5.4980665722242502E-5</v>
      </c>
      <c r="BF1041" s="53">
        <v>2.2204460492503101E-16</v>
      </c>
      <c r="BG1041" s="53">
        <v>1.1338244042414401E-3</v>
      </c>
      <c r="BH1041" s="53">
        <v>0.66276145733839698</v>
      </c>
      <c r="BI1041" s="53">
        <v>4.2630025085437901E-5</v>
      </c>
      <c r="BJ1041" s="53">
        <v>4.7880393620551901E-4</v>
      </c>
      <c r="BK1041" s="53">
        <v>3.1567111497081198E-2</v>
      </c>
      <c r="BL1041" s="53">
        <v>2.2204460492503101E-16</v>
      </c>
      <c r="BN1041" s="5">
        <f t="shared" si="76"/>
        <v>0</v>
      </c>
      <c r="BO1041" s="5">
        <f t="shared" si="77"/>
        <v>1</v>
      </c>
      <c r="BQ1041" s="5">
        <f t="shared" si="78"/>
        <v>2</v>
      </c>
      <c r="BR1041" s="5">
        <f t="shared" si="79"/>
        <v>2</v>
      </c>
    </row>
    <row r="1042" spans="1:70" x14ac:dyDescent="0.35">
      <c r="A1042">
        <v>1041</v>
      </c>
      <c r="B1042" t="s">
        <v>2431</v>
      </c>
      <c r="C1042">
        <v>5</v>
      </c>
      <c r="D1042">
        <v>2.5</v>
      </c>
      <c r="E1042">
        <v>2.2999999999999998</v>
      </c>
      <c r="F1042">
        <v>2</v>
      </c>
      <c r="G1042">
        <v>2.17</v>
      </c>
      <c r="H1042">
        <v>1.0900000000000001</v>
      </c>
      <c r="I1042">
        <v>50</v>
      </c>
      <c r="K1042" t="s">
        <v>2102</v>
      </c>
      <c r="L1042">
        <v>2750</v>
      </c>
      <c r="M1042" t="s">
        <v>104</v>
      </c>
      <c r="N1042" t="s">
        <v>1370</v>
      </c>
      <c r="O1042" s="53">
        <v>9.7333333333333005E-3</v>
      </c>
      <c r="P1042" s="53">
        <v>0.42736000000000002</v>
      </c>
      <c r="Q1042" s="53">
        <v>0.30153333333333299</v>
      </c>
      <c r="R1042" s="53">
        <v>0.18720476190476201</v>
      </c>
      <c r="S1042" s="53">
        <v>-1.25455201782643E-16</v>
      </c>
      <c r="T1042" s="53">
        <v>-2.53685961126848E-17</v>
      </c>
      <c r="U1042" s="53">
        <v>9.7333333333333195E-3</v>
      </c>
      <c r="V1042" s="53">
        <v>0.25190000000000001</v>
      </c>
      <c r="W1042" s="53">
        <v>-2.53685961126848E-17</v>
      </c>
      <c r="X1042" s="53">
        <v>1.9477777777777702E-2</v>
      </c>
      <c r="Y1042" s="53">
        <v>3.9999999999998396E-3</v>
      </c>
      <c r="Z1042" s="53">
        <v>6.3999999999997904E-3</v>
      </c>
      <c r="AA1042" s="53">
        <v>4.9999999999973503E-4</v>
      </c>
      <c r="AB1042" s="53">
        <v>6.6666666666657904E-4</v>
      </c>
      <c r="AC1042" s="53">
        <v>-3.2978828001795103E-17</v>
      </c>
      <c r="AD1042" s="53">
        <v>-2.7206015218439499E-16</v>
      </c>
      <c r="AE1042" s="53">
        <v>0.24703333333333299</v>
      </c>
      <c r="AF1042" s="53">
        <v>-9.0465829272190503E-18</v>
      </c>
      <c r="AG1042" s="53">
        <v>-3.1776664632943198E-17</v>
      </c>
      <c r="AH1042" s="53">
        <v>1.09666666666666E-2</v>
      </c>
      <c r="AI1042" s="53">
        <v>-2.9801161538500799E-16</v>
      </c>
      <c r="AJ1042" s="53">
        <v>-3.4960923045446199E-16</v>
      </c>
      <c r="AK1042" s="53">
        <v>0.164533333333333</v>
      </c>
      <c r="AL1042" s="53">
        <v>9.00666666666666E-2</v>
      </c>
      <c r="AM1042" s="53">
        <v>-2.4218127503416999E-16</v>
      </c>
      <c r="AN1042" s="53">
        <v>3.5664603224596698E-2</v>
      </c>
      <c r="AO1042" s="53">
        <v>3.2852959527218097E-2</v>
      </c>
      <c r="AP1042" s="53">
        <v>1.0857067098515899E-3</v>
      </c>
      <c r="AQ1042" s="53">
        <v>8.3154848432327402E-5</v>
      </c>
      <c r="AR1042" s="53">
        <v>3.3454962629090798E-3</v>
      </c>
      <c r="AS1042" s="53">
        <v>9.6849823435702797E-11</v>
      </c>
      <c r="AT1042" s="53">
        <v>1.39476876494535E-5</v>
      </c>
      <c r="AU1042" s="53">
        <v>0.663665332378367</v>
      </c>
      <c r="AV1042" s="53">
        <v>2.4543740385214202E-6</v>
      </c>
      <c r="AW1042" s="53">
        <v>0.256830889856764</v>
      </c>
      <c r="AX1042" s="53">
        <v>2.5803929491530299E-8</v>
      </c>
      <c r="AY1042" s="53">
        <v>3.89767378415787E-4</v>
      </c>
      <c r="AZ1042" s="53">
        <v>2.2204460492503101E-16</v>
      </c>
      <c r="BA1042" s="53">
        <v>2.2204460492503101E-16</v>
      </c>
      <c r="BB1042" s="53">
        <v>6.9536295763815697E-4</v>
      </c>
      <c r="BC1042" s="53">
        <v>2.2204460492503101E-16</v>
      </c>
      <c r="BD1042" s="53">
        <v>9.2975140291321596E-4</v>
      </c>
      <c r="BE1042" s="53">
        <v>6.7042130897793601E-8</v>
      </c>
      <c r="BF1042" s="53">
        <v>2.2204460492503101E-16</v>
      </c>
      <c r="BG1042" s="53">
        <v>7.8367179644900505E-4</v>
      </c>
      <c r="BH1042" s="53">
        <v>0.53498830119029905</v>
      </c>
      <c r="BI1042" s="53">
        <v>5.7712553996588701E-5</v>
      </c>
      <c r="BJ1042" s="53">
        <v>2.3296498150366201E-2</v>
      </c>
      <c r="BK1042" s="53">
        <v>0.20467254680944999</v>
      </c>
      <c r="BL1042" s="53">
        <v>2.2204460492503101E-16</v>
      </c>
      <c r="BN1042" s="5">
        <f t="shared" si="76"/>
        <v>0</v>
      </c>
      <c r="BO1042" s="5">
        <f t="shared" si="77"/>
        <v>0</v>
      </c>
      <c r="BQ1042" s="5">
        <f t="shared" si="78"/>
        <v>0</v>
      </c>
      <c r="BR1042" s="5">
        <f t="shared" si="79"/>
        <v>2</v>
      </c>
    </row>
    <row r="1043" spans="1:70" x14ac:dyDescent="0.35">
      <c r="A1043">
        <v>1042</v>
      </c>
      <c r="B1043" t="s">
        <v>2432</v>
      </c>
      <c r="C1043">
        <v>5.2</v>
      </c>
      <c r="D1043">
        <v>2.6</v>
      </c>
      <c r="E1043">
        <v>2.4</v>
      </c>
      <c r="F1043">
        <v>2</v>
      </c>
      <c r="G1043">
        <v>2.17</v>
      </c>
      <c r="H1043">
        <v>1.08</v>
      </c>
      <c r="I1043">
        <v>50</v>
      </c>
      <c r="K1043" t="s">
        <v>2102</v>
      </c>
      <c r="L1043">
        <v>2750</v>
      </c>
      <c r="M1043" t="s">
        <v>104</v>
      </c>
      <c r="N1043" t="s">
        <v>1370</v>
      </c>
      <c r="O1043" s="53">
        <v>1.04E-2</v>
      </c>
      <c r="P1043" s="53">
        <v>0.36409333333333299</v>
      </c>
      <c r="Q1043" s="53">
        <v>0.30936666666666701</v>
      </c>
      <c r="R1043" s="53">
        <v>0.23378571428571401</v>
      </c>
      <c r="S1043" s="53">
        <v>-1.31172850359462E-16</v>
      </c>
      <c r="T1043" s="53">
        <v>-2.61179966543068E-17</v>
      </c>
      <c r="U1043" s="53">
        <v>-2.8792940254262999E-17</v>
      </c>
      <c r="V1043" s="53">
        <v>0.20380000000000001</v>
      </c>
      <c r="W1043" s="53">
        <v>-2.6506574712925599E-17</v>
      </c>
      <c r="X1043" s="53">
        <v>1.47999999999999E-2</v>
      </c>
      <c r="Y1043" s="53">
        <v>2.4999999999998201E-3</v>
      </c>
      <c r="Z1043" s="53">
        <v>-2.1790902415830299E-16</v>
      </c>
      <c r="AA1043" s="53">
        <v>4.9999999999972701E-4</v>
      </c>
      <c r="AB1043" s="53">
        <v>6.6666666666657796E-4</v>
      </c>
      <c r="AC1043" s="53">
        <v>-3.3183525371960302E-17</v>
      </c>
      <c r="AD1043" s="53">
        <v>-2.72809552726017E-16</v>
      </c>
      <c r="AE1043" s="53">
        <v>0.19670000000000001</v>
      </c>
      <c r="AF1043" s="53">
        <v>-9.1714830174893805E-18</v>
      </c>
      <c r="AG1043" s="53">
        <v>-3.18842174884537E-17</v>
      </c>
      <c r="AH1043" s="53">
        <v>1.1633333333333299E-2</v>
      </c>
      <c r="AI1043" s="53">
        <v>-2.9953817204386698E-16</v>
      </c>
      <c r="AJ1043" s="53">
        <v>-3.5998981573470698E-16</v>
      </c>
      <c r="AK1043" s="53">
        <v>5.2866666666666597E-2</v>
      </c>
      <c r="AL1043" s="53">
        <v>0.159766666666667</v>
      </c>
      <c r="AM1043" s="53">
        <v>-2.4326374248318001E-16</v>
      </c>
      <c r="AN1043" s="53">
        <v>1.4385891424169499E-2</v>
      </c>
      <c r="AO1043" s="53">
        <v>1.6362292995810299E-2</v>
      </c>
      <c r="AP1043" s="53">
        <v>4.8010292894348598E-4</v>
      </c>
      <c r="AQ1043" s="53">
        <v>8.2509115840843407E-5</v>
      </c>
      <c r="AR1043" s="53">
        <v>3.1560900336558501E-3</v>
      </c>
      <c r="AS1043" s="53">
        <v>1.40122508127863E-11</v>
      </c>
      <c r="AT1043" s="53">
        <v>2.98845946669392E-5</v>
      </c>
      <c r="AU1043" s="53">
        <v>0.55582694128194299</v>
      </c>
      <c r="AV1043" s="53">
        <v>8.4102029717383606E-6</v>
      </c>
      <c r="AW1043" s="53">
        <v>0.22363796546290499</v>
      </c>
      <c r="AX1043" s="53">
        <v>1.4513841835162899E-7</v>
      </c>
      <c r="AY1043" s="53">
        <v>6.3630623007075498E-4</v>
      </c>
      <c r="AZ1043" s="53">
        <v>2.2204460492503101E-16</v>
      </c>
      <c r="BA1043" s="53">
        <v>2.2204460492503101E-16</v>
      </c>
      <c r="BB1043" s="53">
        <v>6.0184326544523504E-4</v>
      </c>
      <c r="BC1043" s="53">
        <v>2.2204460492503101E-16</v>
      </c>
      <c r="BD1043" s="53">
        <v>1.35941055153514E-3</v>
      </c>
      <c r="BE1043" s="53">
        <v>1.5063162143644799E-7</v>
      </c>
      <c r="BF1043" s="53">
        <v>2.2204460492503101E-16</v>
      </c>
      <c r="BG1043" s="53">
        <v>3.69818524633726E-4</v>
      </c>
      <c r="BH1043" s="53">
        <v>0.414684273247164</v>
      </c>
      <c r="BI1043" s="53">
        <v>5.0682997204827597E-5</v>
      </c>
      <c r="BJ1043" s="53">
        <v>9.4612423983391099E-3</v>
      </c>
      <c r="BK1043" s="53">
        <v>0.17328751163887801</v>
      </c>
      <c r="BL1043" s="53">
        <v>2.2204460492503101E-16</v>
      </c>
      <c r="BN1043" s="5">
        <f t="shared" si="76"/>
        <v>0</v>
      </c>
      <c r="BO1043" s="5">
        <f t="shared" si="77"/>
        <v>0</v>
      </c>
      <c r="BQ1043" s="5">
        <f t="shared" si="78"/>
        <v>0</v>
      </c>
      <c r="BR1043" s="5">
        <f t="shared" si="79"/>
        <v>1</v>
      </c>
    </row>
    <row r="1044" spans="1:70" x14ac:dyDescent="0.35">
      <c r="A1044">
        <v>1043</v>
      </c>
      <c r="B1044" t="s">
        <v>2433</v>
      </c>
      <c r="C1044">
        <v>5.5</v>
      </c>
      <c r="D1044">
        <v>2.8</v>
      </c>
      <c r="E1044">
        <v>2.4</v>
      </c>
      <c r="F1044">
        <v>1.96</v>
      </c>
      <c r="G1044">
        <v>2.29</v>
      </c>
      <c r="H1044">
        <v>1.17</v>
      </c>
      <c r="I1044">
        <v>50.91</v>
      </c>
      <c r="K1044" t="s">
        <v>2102</v>
      </c>
      <c r="L1044">
        <v>2750</v>
      </c>
      <c r="M1044" t="s">
        <v>104</v>
      </c>
      <c r="N1044" t="s">
        <v>1370</v>
      </c>
      <c r="O1044" s="53">
        <v>2.3E-2</v>
      </c>
      <c r="P1044" s="53">
        <v>6.1166666666666598E-2</v>
      </c>
      <c r="Q1044" s="53">
        <v>0.2228</v>
      </c>
      <c r="R1044" s="53">
        <v>0.85093333333333399</v>
      </c>
      <c r="S1044" s="53">
        <v>-1.3672396548258801E-16</v>
      </c>
      <c r="T1044" s="53">
        <v>2.9999999999999901E-3</v>
      </c>
      <c r="U1044" s="53">
        <v>-2.9150293290314301E-17</v>
      </c>
      <c r="V1044" s="53">
        <v>1.41999999999999E-2</v>
      </c>
      <c r="W1044" s="53">
        <v>-2.7117197376469399E-17</v>
      </c>
      <c r="X1044" s="53">
        <v>2.0366666666666599E-2</v>
      </c>
      <c r="Y1044" s="53">
        <v>9.9999999999979793E-4</v>
      </c>
      <c r="Z1044" s="53">
        <v>4.9999999999977504E-4</v>
      </c>
      <c r="AA1044" s="53">
        <v>4.9999999999972397E-4</v>
      </c>
      <c r="AB1044" s="53">
        <v>-1.00114361245573E-16</v>
      </c>
      <c r="AC1044" s="53">
        <v>-3.1188593374587001E-17</v>
      </c>
      <c r="AD1044" s="53">
        <v>-2.6838253841532401E-16</v>
      </c>
      <c r="AE1044" s="53">
        <v>0.12713333333333299</v>
      </c>
      <c r="AF1044" s="53">
        <v>-9.2946483842837303E-18</v>
      </c>
      <c r="AG1044" s="53">
        <v>-3.18842174884537E-17</v>
      </c>
      <c r="AH1044" s="53">
        <v>1.5966666666666601E-2</v>
      </c>
      <c r="AI1044" s="53">
        <v>-2.89157586763622E-16</v>
      </c>
      <c r="AJ1044" s="53">
        <v>-3.58074681017229E-16</v>
      </c>
      <c r="AK1044" s="53">
        <v>8.33333333333304E-3</v>
      </c>
      <c r="AL1044" s="53">
        <v>6.3066666666666701E-2</v>
      </c>
      <c r="AM1044" s="53">
        <v>-2.4329149805879498E-16</v>
      </c>
      <c r="AN1044" s="53">
        <v>2.7095728015910799E-3</v>
      </c>
      <c r="AO1044" s="53">
        <v>0.11302660698396599</v>
      </c>
      <c r="AP1044" s="53">
        <v>1.09611423779554E-3</v>
      </c>
      <c r="AQ1044" s="53">
        <v>2.0061936668829199E-5</v>
      </c>
      <c r="AR1044" s="53">
        <v>1.9972142629088902E-3</v>
      </c>
      <c r="AS1044" s="53">
        <v>6.2703808074852501E-13</v>
      </c>
      <c r="AT1044" s="53">
        <v>3.9481521297128101E-5</v>
      </c>
      <c r="AU1044" s="53">
        <v>0.11603038115379601</v>
      </c>
      <c r="AV1044" s="53">
        <v>5.9013617004467001E-5</v>
      </c>
      <c r="AW1044" s="53">
        <v>0.29087539012739499</v>
      </c>
      <c r="AX1044" s="53">
        <v>1.46046577860534E-8</v>
      </c>
      <c r="AY1044" s="53">
        <v>1.2273449102438701E-3</v>
      </c>
      <c r="AZ1044" s="53">
        <v>2.2204460492503101E-16</v>
      </c>
      <c r="BA1044" s="53">
        <v>2.2204460492503101E-16</v>
      </c>
      <c r="BB1044" s="53">
        <v>1.01615980468144E-3</v>
      </c>
      <c r="BC1044" s="53">
        <v>2.2204460492503101E-16</v>
      </c>
      <c r="BD1044" s="53">
        <v>4.0683764072295202E-4</v>
      </c>
      <c r="BE1044" s="53">
        <v>2.2067195672648099E-6</v>
      </c>
      <c r="BF1044" s="53">
        <v>2.2204460492503101E-16</v>
      </c>
      <c r="BG1044" s="53">
        <v>8.3295734836693095E-4</v>
      </c>
      <c r="BH1044" s="53">
        <v>0.53764523846288603</v>
      </c>
      <c r="BI1044" s="53">
        <v>2.4587943364059198E-4</v>
      </c>
      <c r="BJ1044" s="53">
        <v>4.7102186600494399E-4</v>
      </c>
      <c r="BK1044" s="53">
        <v>9.7607239204660898E-2</v>
      </c>
      <c r="BL1044" s="53">
        <v>2.2204460492503101E-16</v>
      </c>
      <c r="BN1044" s="5">
        <f t="shared" si="76"/>
        <v>1</v>
      </c>
      <c r="BO1044" s="5">
        <f t="shared" si="77"/>
        <v>0</v>
      </c>
      <c r="BQ1044" s="5">
        <f t="shared" si="78"/>
        <v>1</v>
      </c>
      <c r="BR1044" s="5">
        <f t="shared" si="79"/>
        <v>1</v>
      </c>
    </row>
    <row r="1045" spans="1:70" x14ac:dyDescent="0.35">
      <c r="A1045">
        <v>1044</v>
      </c>
      <c r="B1045" t="s">
        <v>2434</v>
      </c>
      <c r="C1045">
        <v>5.5</v>
      </c>
      <c r="D1045">
        <v>2.8</v>
      </c>
      <c r="E1045">
        <v>2.2999999999999998</v>
      </c>
      <c r="F1045">
        <v>1.96</v>
      </c>
      <c r="G1045">
        <v>2.39</v>
      </c>
      <c r="H1045">
        <v>1.22</v>
      </c>
      <c r="I1045">
        <v>50.91</v>
      </c>
      <c r="K1045" t="s">
        <v>2102</v>
      </c>
      <c r="L1045">
        <v>2750</v>
      </c>
      <c r="M1045" t="s">
        <v>104</v>
      </c>
      <c r="N1045" t="s">
        <v>1370</v>
      </c>
      <c r="O1045" s="53">
        <v>2.1499999999999998E-2</v>
      </c>
      <c r="P1045" s="53">
        <v>5.0933333333333303E-2</v>
      </c>
      <c r="Q1045" s="53">
        <v>0.25836666666666702</v>
      </c>
      <c r="R1045" s="53">
        <v>0.9496</v>
      </c>
      <c r="S1045" s="53">
        <v>-1.33171251803788E-16</v>
      </c>
      <c r="T1045" s="53">
        <v>-2.64510635616944E-17</v>
      </c>
      <c r="U1045" s="53">
        <v>-2.9131211332078502E-17</v>
      </c>
      <c r="V1045" s="53">
        <v>3.6066666666666698E-2</v>
      </c>
      <c r="W1045" s="53">
        <v>-2.6811886044697499E-17</v>
      </c>
      <c r="X1045" s="53">
        <v>2.1033333333333199E-2</v>
      </c>
      <c r="Y1045" s="53">
        <v>9.9999999999979901E-4</v>
      </c>
      <c r="Z1045" s="53">
        <v>4.9999999999977504E-4</v>
      </c>
      <c r="AA1045" s="53">
        <v>-2.6434410216324999E-16</v>
      </c>
      <c r="AB1045" s="53">
        <v>-9.8782093616023295E-17</v>
      </c>
      <c r="AC1045" s="53">
        <v>-3.1146092649425601E-17</v>
      </c>
      <c r="AD1045" s="53">
        <v>-2.5181245977279302E-16</v>
      </c>
      <c r="AE1045" s="53">
        <v>9.5166666666666705E-2</v>
      </c>
      <c r="AF1045" s="53">
        <v>-9.2131163809128193E-18</v>
      </c>
      <c r="AG1045" s="53">
        <v>-3.1880748041501798E-17</v>
      </c>
      <c r="AH1045" s="53">
        <v>1.39666666666666E-2</v>
      </c>
      <c r="AI1045" s="53">
        <v>1.1666666666663801E-3</v>
      </c>
      <c r="AJ1045" s="53">
        <v>1.59999999999968E-3</v>
      </c>
      <c r="AK1045" s="53">
        <v>6.6666666666635504E-4</v>
      </c>
      <c r="AL1045" s="53">
        <v>6.7733333333333298E-2</v>
      </c>
      <c r="AM1045" s="53">
        <v>-2.4218127503416999E-16</v>
      </c>
      <c r="AN1045" s="53">
        <v>5.6243408671289197E-4</v>
      </c>
      <c r="AO1045" s="53">
        <v>0.33072338722392403</v>
      </c>
      <c r="AP1045" s="53">
        <v>3.56911898690381E-3</v>
      </c>
      <c r="AQ1045" s="53">
        <v>1.6740110545000798E-5</v>
      </c>
      <c r="AR1045" s="53">
        <v>8.0046760036773395E-4</v>
      </c>
      <c r="AS1045" s="53">
        <v>2.2204460492503101E-16</v>
      </c>
      <c r="AT1045" s="53">
        <v>3.5459572255312703E-5</v>
      </c>
      <c r="AU1045" s="53">
        <v>6.1607098430870297E-2</v>
      </c>
      <c r="AV1045" s="53">
        <v>3.9316299312610302E-5</v>
      </c>
      <c r="AW1045" s="53">
        <v>0.25065415179066203</v>
      </c>
      <c r="AX1045" s="53">
        <v>4.3479093329971498E-9</v>
      </c>
      <c r="AY1045" s="53">
        <v>9.5874435592213799E-4</v>
      </c>
      <c r="AZ1045" s="53">
        <v>2.2204460492503101E-16</v>
      </c>
      <c r="BA1045" s="53">
        <v>2.2204460492503101E-16</v>
      </c>
      <c r="BB1045" s="53">
        <v>1.0918744826419E-3</v>
      </c>
      <c r="BC1045" s="53">
        <v>2.2204460492503101E-16</v>
      </c>
      <c r="BD1045" s="53">
        <v>2.3549749275750701E-4</v>
      </c>
      <c r="BE1045" s="53">
        <v>5.26033833856052E-6</v>
      </c>
      <c r="BF1045" s="53">
        <v>2.2204460492503101E-16</v>
      </c>
      <c r="BG1045" s="53">
        <v>1.61979895892541E-3</v>
      </c>
      <c r="BH1045" s="53">
        <v>0.60525039855137797</v>
      </c>
      <c r="BI1045" s="53">
        <v>7.9794938543614096E-4</v>
      </c>
      <c r="BJ1045" s="53">
        <v>7.1713404837003597E-5</v>
      </c>
      <c r="BK1045" s="53">
        <v>8.2262115009661602E-2</v>
      </c>
      <c r="BL1045" s="53">
        <v>2.2204460492503101E-16</v>
      </c>
      <c r="BN1045" s="5">
        <f t="shared" si="76"/>
        <v>1</v>
      </c>
      <c r="BO1045" s="5">
        <f t="shared" si="77"/>
        <v>0</v>
      </c>
      <c r="BQ1045" s="5">
        <f t="shared" si="78"/>
        <v>1</v>
      </c>
      <c r="BR1045" s="5">
        <f t="shared" si="79"/>
        <v>1</v>
      </c>
    </row>
    <row r="1046" spans="1:70" x14ac:dyDescent="0.35">
      <c r="A1046">
        <v>1045</v>
      </c>
      <c r="B1046" t="s">
        <v>2435</v>
      </c>
      <c r="C1046">
        <v>5.9</v>
      </c>
      <c r="D1046">
        <v>2.9</v>
      </c>
      <c r="E1046">
        <v>2.6</v>
      </c>
      <c r="F1046">
        <v>2.0299999999999998</v>
      </c>
      <c r="G1046">
        <v>2.27</v>
      </c>
      <c r="H1046">
        <v>1.1200000000000001</v>
      </c>
      <c r="I1046">
        <v>49.15</v>
      </c>
      <c r="K1046" t="s">
        <v>2102</v>
      </c>
      <c r="L1046">
        <v>2750</v>
      </c>
      <c r="M1046" t="s">
        <v>104</v>
      </c>
      <c r="N1046" t="s">
        <v>1370</v>
      </c>
      <c r="O1046" s="53">
        <v>7.7866666666666695E-2</v>
      </c>
      <c r="P1046" s="53">
        <v>3.3833333333333299E-2</v>
      </c>
      <c r="Q1046" s="53">
        <v>6.7599999999999993E-2</v>
      </c>
      <c r="R1046" s="53">
        <v>0.90196666666666703</v>
      </c>
      <c r="S1046" s="53">
        <v>1.99999999999983E-3</v>
      </c>
      <c r="T1046" s="53">
        <v>-2.7450264283857001E-17</v>
      </c>
      <c r="U1046" s="53">
        <v>-3.0019389751778597E-17</v>
      </c>
      <c r="V1046" s="53">
        <v>0.1139</v>
      </c>
      <c r="W1046" s="53">
        <v>-2.7228219678932001E-17</v>
      </c>
      <c r="X1046" s="53">
        <v>4.4999999999997802E-3</v>
      </c>
      <c r="Y1046" s="53">
        <v>-1.9068080447937101E-16</v>
      </c>
      <c r="Z1046" s="53">
        <v>-3.0420110874729301E-16</v>
      </c>
      <c r="AA1046" s="53">
        <v>1.9999999999997199E-3</v>
      </c>
      <c r="AB1046" s="53">
        <v>-1.1296519275561001E-16</v>
      </c>
      <c r="AC1046" s="53">
        <v>-3.4031805151712999E-17</v>
      </c>
      <c r="AD1046" s="53">
        <v>-2.6394164631682298E-16</v>
      </c>
      <c r="AE1046" s="53">
        <v>7.9866666666666697E-2</v>
      </c>
      <c r="AF1046" s="53">
        <v>-9.2825053199518901E-18</v>
      </c>
      <c r="AG1046" s="53">
        <v>-3.18755438710738E-17</v>
      </c>
      <c r="AH1046" s="53">
        <v>1.6733333333333301E-2</v>
      </c>
      <c r="AI1046" s="53">
        <v>1.9999999999996999E-3</v>
      </c>
      <c r="AJ1046" s="53">
        <v>-4.2532644073389702E-16</v>
      </c>
      <c r="AK1046" s="53">
        <v>-3.3559266476856898E-16</v>
      </c>
      <c r="AL1046" s="53">
        <v>3.2161904761904697E-2</v>
      </c>
      <c r="AM1046" s="53">
        <v>-2.6098567751375898E-16</v>
      </c>
      <c r="AN1046" s="53">
        <v>8.10131802439424E-4</v>
      </c>
      <c r="AO1046" s="53">
        <v>2.7914845333367601E-3</v>
      </c>
      <c r="AP1046" s="53">
        <v>1.47076335847475E-3</v>
      </c>
      <c r="AQ1046" s="53">
        <v>1.76942193540884E-3</v>
      </c>
      <c r="AR1046" s="53">
        <v>2.6287348506881E-3</v>
      </c>
      <c r="AS1046" s="53">
        <v>2.2204460492503101E-16</v>
      </c>
      <c r="AT1046" s="53">
        <v>1.21430476981963E-4</v>
      </c>
      <c r="AU1046" s="53">
        <v>4.6254182950139201E-2</v>
      </c>
      <c r="AV1046" s="53">
        <v>6.60714225161929E-4</v>
      </c>
      <c r="AW1046" s="53">
        <v>0.240211894296297</v>
      </c>
      <c r="AX1046" s="53">
        <v>8.4412198798307599E-7</v>
      </c>
      <c r="AY1046" s="53">
        <v>1.32421593643549E-2</v>
      </c>
      <c r="AZ1046" s="53">
        <v>2.2204460492503101E-16</v>
      </c>
      <c r="BA1046" s="53">
        <v>2.2204460492503101E-16</v>
      </c>
      <c r="BB1046" s="53">
        <v>4.0146430515659E-3</v>
      </c>
      <c r="BC1046" s="53">
        <v>2.2204460492503101E-16</v>
      </c>
      <c r="BD1046" s="53">
        <v>1.0890269241473501E-3</v>
      </c>
      <c r="BE1046" s="53">
        <v>5.0422857769791197E-8</v>
      </c>
      <c r="BF1046" s="53">
        <v>2.2204460492503101E-16</v>
      </c>
      <c r="BG1046" s="53">
        <v>4.6041606374251501E-4</v>
      </c>
      <c r="BH1046" s="53">
        <v>0.37226037364975201</v>
      </c>
      <c r="BI1046" s="53">
        <v>1.02633762109118E-3</v>
      </c>
      <c r="BJ1046" s="53">
        <v>2.17582457182925E-4</v>
      </c>
      <c r="BK1046" s="53">
        <v>0.178726332131805</v>
      </c>
      <c r="BL1046" s="53">
        <v>2.2204460492503101E-16</v>
      </c>
      <c r="BN1046" s="5">
        <f t="shared" si="76"/>
        <v>1</v>
      </c>
      <c r="BO1046" s="5">
        <f t="shared" si="77"/>
        <v>0</v>
      </c>
      <c r="BQ1046" s="5">
        <f t="shared" si="78"/>
        <v>1</v>
      </c>
      <c r="BR1046" s="5">
        <f t="shared" si="79"/>
        <v>0</v>
      </c>
    </row>
    <row r="1047" spans="1:70" x14ac:dyDescent="0.35">
      <c r="A1047">
        <v>1046</v>
      </c>
      <c r="B1047" t="s">
        <v>2436</v>
      </c>
      <c r="C1047">
        <v>5.5</v>
      </c>
      <c r="D1047">
        <v>2.8</v>
      </c>
      <c r="E1047">
        <v>2.5</v>
      </c>
      <c r="F1047">
        <v>1.96</v>
      </c>
      <c r="G1047">
        <v>2.2000000000000002</v>
      </c>
      <c r="H1047">
        <v>1.1200000000000001</v>
      </c>
      <c r="I1047">
        <v>50.91</v>
      </c>
      <c r="K1047" t="s">
        <v>2102</v>
      </c>
      <c r="L1047">
        <v>2750</v>
      </c>
      <c r="M1047" t="s">
        <v>104</v>
      </c>
      <c r="N1047" t="s">
        <v>1370</v>
      </c>
      <c r="O1047" s="53">
        <v>2.72333333333333E-2</v>
      </c>
      <c r="P1047" s="53">
        <v>8.0333333333333298E-2</v>
      </c>
      <c r="Q1047" s="53">
        <v>0.278266666666667</v>
      </c>
      <c r="R1047" s="53">
        <v>0.81963333333333399</v>
      </c>
      <c r="S1047" s="53">
        <v>-1.44273482050039E-16</v>
      </c>
      <c r="T1047" s="53">
        <v>-2.71727085277007E-17</v>
      </c>
      <c r="U1047" s="53">
        <v>-2.91988655476416E-17</v>
      </c>
      <c r="V1047" s="53">
        <v>9.2666666666665499E-3</v>
      </c>
      <c r="W1047" s="53">
        <v>-2.73114864057789E-17</v>
      </c>
      <c r="X1047" s="53">
        <v>2.9766666666666601E-2</v>
      </c>
      <c r="Y1047" s="53">
        <v>9.9999999999980009E-4</v>
      </c>
      <c r="Z1047" s="53">
        <v>4.9999999999977395E-4</v>
      </c>
      <c r="AA1047" s="53">
        <v>-2.7841617900037399E-16</v>
      </c>
      <c r="AB1047" s="53">
        <v>-1.0966227925735E-16</v>
      </c>
      <c r="AC1047" s="53">
        <v>-3.1417576873415998E-17</v>
      </c>
      <c r="AD1047" s="53">
        <v>6.99999999999972E-3</v>
      </c>
      <c r="AE1047" s="53">
        <v>8.8466666666666693E-2</v>
      </c>
      <c r="AF1047" s="53">
        <v>-9.2963831077597107E-18</v>
      </c>
      <c r="AG1047" s="53">
        <v>-3.1899829999737498E-17</v>
      </c>
      <c r="AH1047" s="53">
        <v>6.9666666666665898E-3</v>
      </c>
      <c r="AI1047" s="53">
        <v>2.36666666666636E-3</v>
      </c>
      <c r="AJ1047" s="53">
        <v>-4.1316949861425199E-16</v>
      </c>
      <c r="AK1047" s="53">
        <v>6.6666666666634496E-4</v>
      </c>
      <c r="AL1047" s="53">
        <v>9.7100000000000006E-2</v>
      </c>
      <c r="AM1047" s="53">
        <v>-2.6098567751375898E-16</v>
      </c>
      <c r="AN1047" s="53">
        <v>7.7407186679526504E-3</v>
      </c>
      <c r="AO1047" s="53">
        <v>3.84871920932566E-2</v>
      </c>
      <c r="AP1047" s="53">
        <v>2.6687004185927402E-4</v>
      </c>
      <c r="AQ1047" s="53">
        <v>2.2874974132976599E-5</v>
      </c>
      <c r="AR1047" s="53">
        <v>3.9207011322901801E-3</v>
      </c>
      <c r="AS1047" s="53">
        <v>6.6774742360268102E-12</v>
      </c>
      <c r="AT1047" s="53">
        <v>4.7882596013066402E-5</v>
      </c>
      <c r="AU1047" s="53">
        <v>0.20508408855298499</v>
      </c>
      <c r="AV1047" s="53">
        <v>7.7323875937315701E-5</v>
      </c>
      <c r="AW1047" s="53">
        <v>0.29523789843418102</v>
      </c>
      <c r="AX1047" s="53">
        <v>6.0168082205917593E-8</v>
      </c>
      <c r="AY1047" s="53">
        <v>1.3463224459762399E-3</v>
      </c>
      <c r="AZ1047" s="53">
        <v>2.2204460492503101E-16</v>
      </c>
      <c r="BA1047" s="53">
        <v>2.2204460492503101E-16</v>
      </c>
      <c r="BB1047" s="53">
        <v>7.9720184836256204E-4</v>
      </c>
      <c r="BC1047" s="53">
        <v>2.2204460492503101E-16</v>
      </c>
      <c r="BD1047" s="53">
        <v>7.8263355617494001E-4</v>
      </c>
      <c r="BE1047" s="53">
        <v>1.55528369885961E-6</v>
      </c>
      <c r="BF1047" s="53">
        <v>2.2204460492503101E-16</v>
      </c>
      <c r="BG1047" s="53">
        <v>3.2369833269701997E-4</v>
      </c>
      <c r="BH1047" s="53">
        <v>0.43624817222123702</v>
      </c>
      <c r="BI1047" s="53">
        <v>7.3624180228611303E-5</v>
      </c>
      <c r="BJ1047" s="53">
        <v>2.1290210693470802E-3</v>
      </c>
      <c r="BK1047" s="53">
        <v>0.105707805803147</v>
      </c>
      <c r="BL1047" s="53">
        <v>2.2204460492503101E-16</v>
      </c>
      <c r="BN1047" s="5">
        <f t="shared" si="76"/>
        <v>1</v>
      </c>
      <c r="BO1047" s="5">
        <f t="shared" si="77"/>
        <v>0</v>
      </c>
      <c r="BQ1047" s="5">
        <f t="shared" si="78"/>
        <v>1</v>
      </c>
      <c r="BR1047" s="5">
        <f t="shared" si="79"/>
        <v>0</v>
      </c>
    </row>
    <row r="1048" spans="1:70" x14ac:dyDescent="0.35">
      <c r="A1048">
        <v>1047</v>
      </c>
      <c r="B1048" t="s">
        <v>2437</v>
      </c>
      <c r="C1048">
        <v>5.5</v>
      </c>
      <c r="D1048">
        <v>2.5</v>
      </c>
      <c r="E1048">
        <v>2.2000000000000002</v>
      </c>
      <c r="F1048">
        <v>2.2000000000000002</v>
      </c>
      <c r="G1048">
        <v>2.5</v>
      </c>
      <c r="H1048">
        <v>1.1399999999999999</v>
      </c>
      <c r="I1048">
        <v>45.45</v>
      </c>
      <c r="K1048" t="s">
        <v>2102</v>
      </c>
      <c r="L1048">
        <v>2750</v>
      </c>
      <c r="M1048" t="s">
        <v>104</v>
      </c>
      <c r="N1048" t="s">
        <v>1370</v>
      </c>
      <c r="O1048" s="53">
        <v>2.32333333333333E-2</v>
      </c>
      <c r="P1048" s="53">
        <v>6.2166666666666599E-2</v>
      </c>
      <c r="Q1048" s="53">
        <v>0.12643333333333301</v>
      </c>
      <c r="R1048" s="53">
        <v>0.43365787545787499</v>
      </c>
      <c r="S1048" s="53">
        <v>7.7200000000000005E-2</v>
      </c>
      <c r="T1048" s="53">
        <v>-2.4147350785597201E-17</v>
      </c>
      <c r="U1048" s="53">
        <v>2.8666666666666701E-2</v>
      </c>
      <c r="V1048" s="53">
        <v>0.1608</v>
      </c>
      <c r="W1048" s="53">
        <v>-2.4785729024756599E-17</v>
      </c>
      <c r="X1048" s="53">
        <v>2.53666666666666E-2</v>
      </c>
      <c r="Y1048" s="53">
        <v>9.9999999999980205E-4</v>
      </c>
      <c r="Z1048" s="53">
        <v>4.9999999999977395E-4</v>
      </c>
      <c r="AA1048" s="53">
        <v>4.4999999999997204E-3</v>
      </c>
      <c r="AB1048" s="53">
        <v>2.4999999999999402E-3</v>
      </c>
      <c r="AC1048" s="53">
        <v>-3.2036005792601699E-17</v>
      </c>
      <c r="AD1048" s="53">
        <v>2.0999999999999901E-2</v>
      </c>
      <c r="AE1048" s="53">
        <v>0.12303333333333299</v>
      </c>
      <c r="AF1048" s="53">
        <v>-9.10903297235421E-18</v>
      </c>
      <c r="AG1048" s="53">
        <v>-3.1636152031388997E-17</v>
      </c>
      <c r="AH1048" s="53">
        <v>3.85666666666667E-2</v>
      </c>
      <c r="AI1048" s="53">
        <v>-3.0078717294657102E-16</v>
      </c>
      <c r="AJ1048" s="53">
        <v>3.2066666666666598E-2</v>
      </c>
      <c r="AK1048" s="53">
        <v>7.1999999999997301E-3</v>
      </c>
      <c r="AL1048" s="53">
        <v>0.29172222222222199</v>
      </c>
      <c r="AM1048" s="53">
        <v>-2.0052015603511101E-16</v>
      </c>
      <c r="AN1048" s="53">
        <v>1.20943658017669E-5</v>
      </c>
      <c r="AO1048" s="53">
        <v>2.8561139524198602E-4</v>
      </c>
      <c r="AP1048" s="53">
        <v>0.25122493279108599</v>
      </c>
      <c r="AQ1048" s="53">
        <v>0.48644557324488202</v>
      </c>
      <c r="AR1048" s="53">
        <v>9.0034830429751696E-5</v>
      </c>
      <c r="AS1048" s="53">
        <v>2.2204460492503101E-16</v>
      </c>
      <c r="AT1048" s="53">
        <v>7.5783983490359996E-5</v>
      </c>
      <c r="AU1048" s="53">
        <v>9.8721548075130006E-2</v>
      </c>
      <c r="AV1048" s="53">
        <v>6.4978275254873002E-6</v>
      </c>
      <c r="AW1048" s="53">
        <v>4.8659854173986501E-2</v>
      </c>
      <c r="AX1048" s="53">
        <v>3.9398649998955797E-6</v>
      </c>
      <c r="AY1048" s="53">
        <v>5.1376036593823102E-3</v>
      </c>
      <c r="AZ1048" s="53">
        <v>2.2204460492503101E-16</v>
      </c>
      <c r="BA1048" s="53">
        <v>2.2204460492503101E-16</v>
      </c>
      <c r="BB1048" s="53">
        <v>5.2188081982997101E-3</v>
      </c>
      <c r="BC1048" s="53">
        <v>2.2204460492503101E-16</v>
      </c>
      <c r="BD1048" s="53">
        <v>1.47202629732573E-3</v>
      </c>
      <c r="BE1048" s="53">
        <v>2.02039108055199E-11</v>
      </c>
      <c r="BF1048" s="53">
        <v>2.2204460492503101E-16</v>
      </c>
      <c r="BG1048" s="53">
        <v>3.8629010074036001E-3</v>
      </c>
      <c r="BH1048" s="53">
        <v>0.35293951241781701</v>
      </c>
      <c r="BI1048" s="53">
        <v>4.8479849292116697E-2</v>
      </c>
      <c r="BJ1048" s="53">
        <v>1.2282921776882E-5</v>
      </c>
      <c r="BK1048" s="53">
        <v>0.44381568896767398</v>
      </c>
      <c r="BL1048" s="53">
        <v>7.4439153369234503E-11</v>
      </c>
      <c r="BN1048" s="5">
        <f t="shared" si="76"/>
        <v>0</v>
      </c>
      <c r="BO1048" s="5">
        <f t="shared" si="77"/>
        <v>0</v>
      </c>
      <c r="BQ1048" s="5">
        <f t="shared" si="78"/>
        <v>0</v>
      </c>
      <c r="BR1048" s="5">
        <f t="shared" si="79"/>
        <v>0</v>
      </c>
    </row>
    <row r="1049" spans="1:70" x14ac:dyDescent="0.35">
      <c r="A1049">
        <v>1048</v>
      </c>
      <c r="B1049" t="s">
        <v>2438</v>
      </c>
      <c r="C1049">
        <v>5.0999999999999996</v>
      </c>
      <c r="D1049">
        <v>2.6</v>
      </c>
      <c r="E1049">
        <v>2.2000000000000002</v>
      </c>
      <c r="F1049">
        <v>1.96</v>
      </c>
      <c r="G1049">
        <v>2.3199999999999998</v>
      </c>
      <c r="H1049">
        <v>1.18</v>
      </c>
      <c r="I1049">
        <v>50.98</v>
      </c>
      <c r="K1049" t="s">
        <v>2102</v>
      </c>
      <c r="L1049">
        <v>2750</v>
      </c>
      <c r="M1049" t="s">
        <v>104</v>
      </c>
      <c r="N1049" t="s">
        <v>1370</v>
      </c>
      <c r="O1049" s="53">
        <v>2.4999999999998899E-3</v>
      </c>
      <c r="P1049" s="53">
        <v>0.49923333333333297</v>
      </c>
      <c r="Q1049" s="53">
        <v>0.262566666666667</v>
      </c>
      <c r="R1049" s="53">
        <v>0.25233333333333302</v>
      </c>
      <c r="S1049" s="53">
        <v>-1.28896893158981E-16</v>
      </c>
      <c r="T1049" s="53">
        <v>-2.4896751327219099E-17</v>
      </c>
      <c r="U1049" s="53">
        <v>-2.50233861409654E-17</v>
      </c>
      <c r="V1049" s="53">
        <v>3.85666666666667E-2</v>
      </c>
      <c r="W1049" s="53">
        <v>-2.5535129566378598E-17</v>
      </c>
      <c r="X1049" s="53">
        <v>6.0999999999998096E-3</v>
      </c>
      <c r="Y1049" s="53">
        <v>-1.5409895581797199E-16</v>
      </c>
      <c r="Z1049" s="53">
        <v>-2.1774249070460899E-16</v>
      </c>
      <c r="AA1049" s="53">
        <v>-2.56628052142105E-16</v>
      </c>
      <c r="AB1049" s="53">
        <v>-9.3675067702747595E-17</v>
      </c>
      <c r="AC1049" s="53">
        <v>-2.9799947232067599E-17</v>
      </c>
      <c r="AD1049" s="53">
        <v>-2.6531554730979701E-16</v>
      </c>
      <c r="AE1049" s="53">
        <v>0.32016666666666699</v>
      </c>
      <c r="AF1049" s="53">
        <v>-9.1177065897341E-18</v>
      </c>
      <c r="AG1049" s="53">
        <v>-3.18182979963666E-17</v>
      </c>
      <c r="AH1049" s="53">
        <v>1.29666666666666E-2</v>
      </c>
      <c r="AI1049" s="53">
        <v>4.9999999999971302E-4</v>
      </c>
      <c r="AJ1049" s="53">
        <v>3.99999999999654E-4</v>
      </c>
      <c r="AK1049" s="53">
        <v>0.12796666666666701</v>
      </c>
      <c r="AL1049" s="53">
        <v>5.6833333333333298E-2</v>
      </c>
      <c r="AM1049" s="53">
        <v>-2.0038137815703299E-16</v>
      </c>
      <c r="AN1049" s="53">
        <v>2.3218406583284698E-3</v>
      </c>
      <c r="AO1049" s="53">
        <v>0.39979621818325201</v>
      </c>
      <c r="AP1049" s="53">
        <v>1.8280887441388899E-3</v>
      </c>
      <c r="AQ1049" s="53">
        <v>5.4551287225670702E-6</v>
      </c>
      <c r="AR1049" s="53">
        <v>9.7111769347505903E-4</v>
      </c>
      <c r="AS1049" s="53">
        <v>4.3720499456420901E-13</v>
      </c>
      <c r="AT1049" s="53">
        <v>1.6612138087897799E-5</v>
      </c>
      <c r="AU1049" s="53">
        <v>0.31604092891351299</v>
      </c>
      <c r="AV1049" s="53">
        <v>2.5413033194357298E-6</v>
      </c>
      <c r="AW1049" s="53">
        <v>0.214754607413288</v>
      </c>
      <c r="AX1049" s="53">
        <v>2.9016425014062698E-9</v>
      </c>
      <c r="AY1049" s="53">
        <v>1.6696383452059901E-4</v>
      </c>
      <c r="AZ1049" s="53">
        <v>2.2204460492503101E-16</v>
      </c>
      <c r="BA1049" s="53">
        <v>2.2204460492503101E-16</v>
      </c>
      <c r="BB1049" s="53">
        <v>4.29183554633409E-4</v>
      </c>
      <c r="BC1049" s="53">
        <v>2.2204460492503101E-16</v>
      </c>
      <c r="BD1049" s="53">
        <v>3.5743385036325002E-4</v>
      </c>
      <c r="BE1049" s="53">
        <v>3.7955746284036701E-6</v>
      </c>
      <c r="BF1049" s="53">
        <v>2.2204460492503101E-16</v>
      </c>
      <c r="BG1049" s="53">
        <v>1.22589407498978E-3</v>
      </c>
      <c r="BH1049" s="53">
        <v>0.59687536282678699</v>
      </c>
      <c r="BI1049" s="53">
        <v>1.4302868141604199E-4</v>
      </c>
      <c r="BJ1049" s="53">
        <v>6.9123835983156705E-4</v>
      </c>
      <c r="BK1049" s="53">
        <v>9.2803237572402997E-2</v>
      </c>
      <c r="BL1049" s="53">
        <v>2.2204460492503101E-16</v>
      </c>
      <c r="BN1049" s="5">
        <f t="shared" si="76"/>
        <v>0</v>
      </c>
      <c r="BO1049" s="5">
        <f t="shared" si="77"/>
        <v>0</v>
      </c>
      <c r="BQ1049" s="5">
        <f t="shared" si="78"/>
        <v>0</v>
      </c>
      <c r="BR1049" s="5">
        <f t="shared" si="79"/>
        <v>1</v>
      </c>
    </row>
    <row r="1050" spans="1:70" x14ac:dyDescent="0.35">
      <c r="A1050">
        <v>1049</v>
      </c>
      <c r="B1050" t="s">
        <v>2439</v>
      </c>
      <c r="C1050">
        <v>5.0999999999999996</v>
      </c>
      <c r="D1050">
        <v>2.5</v>
      </c>
      <c r="E1050">
        <v>2.8</v>
      </c>
      <c r="F1050">
        <v>2.04</v>
      </c>
      <c r="G1050">
        <v>1.82</v>
      </c>
      <c r="H1050">
        <v>0.89</v>
      </c>
      <c r="I1050">
        <v>49.02</v>
      </c>
      <c r="K1050" t="s">
        <v>2102</v>
      </c>
      <c r="L1050">
        <v>2750</v>
      </c>
      <c r="M1050" t="s">
        <v>104</v>
      </c>
      <c r="N1050" t="s">
        <v>1370</v>
      </c>
      <c r="O1050" s="53">
        <v>0.15329999999999999</v>
      </c>
      <c r="P1050" s="53">
        <v>1.6266666666666599E-2</v>
      </c>
      <c r="Q1050" s="53">
        <v>0.25566666666666699</v>
      </c>
      <c r="R1050" s="53">
        <v>4.9609523809523798E-2</v>
      </c>
      <c r="S1050" s="53">
        <v>3.99999999999985E-3</v>
      </c>
      <c r="T1050" s="53">
        <v>3.99999999999974E-4</v>
      </c>
      <c r="U1050" s="53">
        <v>-2.7150157122513001E-17</v>
      </c>
      <c r="V1050" s="53">
        <v>0.579633333333333</v>
      </c>
      <c r="W1050" s="53">
        <v>-2.4147350785597201E-17</v>
      </c>
      <c r="X1050" s="53">
        <v>0.20206666666666701</v>
      </c>
      <c r="Y1050" s="53">
        <v>3.1833333333333297E-2</v>
      </c>
      <c r="Z1050" s="53">
        <v>2.5833333333333298E-2</v>
      </c>
      <c r="AA1050" s="53">
        <v>-2.7366997557010102E-16</v>
      </c>
      <c r="AB1050" s="53">
        <v>-8.6375351315837194E-17</v>
      </c>
      <c r="AC1050" s="53">
        <v>-3.4122878134201797E-17</v>
      </c>
      <c r="AD1050" s="53">
        <v>-2.5175694862156199E-16</v>
      </c>
      <c r="AE1050" s="53">
        <v>0.20046666666666699</v>
      </c>
      <c r="AF1050" s="53">
        <v>-9.0691343324067502E-18</v>
      </c>
      <c r="AG1050" s="53">
        <v>-3.1098387753836202E-17</v>
      </c>
      <c r="AH1050" s="53">
        <v>1.34E-2</v>
      </c>
      <c r="AI1050" s="53">
        <v>1.9999999999997099E-3</v>
      </c>
      <c r="AJ1050" s="53">
        <v>-4.6154746691229304E-16</v>
      </c>
      <c r="AK1050" s="53">
        <v>0.75719999999999998</v>
      </c>
      <c r="AL1050" s="53">
        <v>0.22375317460317501</v>
      </c>
      <c r="AM1050" s="53">
        <v>-2.3989144004588101E-16</v>
      </c>
      <c r="AN1050" s="53">
        <v>0.35790722202258601</v>
      </c>
      <c r="AO1050" s="53">
        <v>2.8080167976891001E-4</v>
      </c>
      <c r="AP1050" s="53">
        <v>2.4447894806030898E-6</v>
      </c>
      <c r="AQ1050" s="53">
        <v>4.1453784721664499E-2</v>
      </c>
      <c r="AR1050" s="53">
        <v>2.9858131197417599E-2</v>
      </c>
      <c r="AS1050" s="53">
        <v>1.8182934943102501E-5</v>
      </c>
      <c r="AT1050" s="53">
        <v>1.21764000535253E-5</v>
      </c>
      <c r="AU1050" s="53">
        <v>0.78645234824631505</v>
      </c>
      <c r="AV1050" s="53">
        <v>1.2319687304669001E-5</v>
      </c>
      <c r="AW1050" s="53">
        <v>0.195240493487293</v>
      </c>
      <c r="AX1050" s="53">
        <v>3.69894691547205E-7</v>
      </c>
      <c r="AY1050" s="53">
        <v>1.9138055335885999E-3</v>
      </c>
      <c r="AZ1050" s="53">
        <v>2.2204460492503101E-16</v>
      </c>
      <c r="BA1050" s="53">
        <v>2.2204460492503101E-16</v>
      </c>
      <c r="BB1050" s="53">
        <v>1.5489385536695899E-3</v>
      </c>
      <c r="BC1050" s="53">
        <v>2.2204460492503101E-16</v>
      </c>
      <c r="BD1050" s="53">
        <v>1.1460736697480701E-2</v>
      </c>
      <c r="BE1050" s="53">
        <v>1.04642826824933E-9</v>
      </c>
      <c r="BF1050" s="53">
        <v>2.2204460492503101E-16</v>
      </c>
      <c r="BG1050" s="53">
        <v>5.8282149990888303E-6</v>
      </c>
      <c r="BH1050" s="53">
        <v>0.19481338886100699</v>
      </c>
      <c r="BI1050" s="53">
        <v>5.72553808538635E-6</v>
      </c>
      <c r="BJ1050" s="53">
        <v>0.84873836108409895</v>
      </c>
      <c r="BK1050" s="53">
        <v>0.30761323035146398</v>
      </c>
      <c r="BL1050" s="53">
        <v>2.2204460492503101E-16</v>
      </c>
      <c r="BN1050" s="5">
        <f t="shared" si="76"/>
        <v>1</v>
      </c>
      <c r="BO1050" s="5">
        <f t="shared" si="77"/>
        <v>2</v>
      </c>
      <c r="BQ1050" s="5">
        <f t="shared" si="78"/>
        <v>2</v>
      </c>
      <c r="BR1050" s="5">
        <f t="shared" si="79"/>
        <v>2</v>
      </c>
    </row>
    <row r="1051" spans="1:70" x14ac:dyDescent="0.35">
      <c r="A1051">
        <v>1050</v>
      </c>
      <c r="B1051" t="s">
        <v>2440</v>
      </c>
      <c r="C1051">
        <v>5.6</v>
      </c>
      <c r="D1051">
        <v>2.7</v>
      </c>
      <c r="E1051">
        <v>2.4</v>
      </c>
      <c r="F1051">
        <v>2.0699999999999998</v>
      </c>
      <c r="G1051">
        <v>2.33</v>
      </c>
      <c r="H1051">
        <v>1.1299999999999999</v>
      </c>
      <c r="I1051">
        <v>48.21</v>
      </c>
      <c r="K1051" t="s">
        <v>2102</v>
      </c>
      <c r="L1051">
        <v>2750</v>
      </c>
      <c r="M1051" t="s">
        <v>104</v>
      </c>
      <c r="N1051" t="s">
        <v>1370</v>
      </c>
      <c r="O1051" s="53">
        <v>6.1400000000000003E-2</v>
      </c>
      <c r="P1051" s="53">
        <v>7.1333333333333304E-2</v>
      </c>
      <c r="Q1051" s="53">
        <v>8.1866666666666699E-2</v>
      </c>
      <c r="R1051" s="53">
        <v>0.86790695970695997</v>
      </c>
      <c r="S1051" s="53">
        <v>3.3333333333332E-3</v>
      </c>
      <c r="T1051" s="53">
        <v>3.9999999999999897E-3</v>
      </c>
      <c r="U1051" s="53">
        <v>-2.9419175429090702E-17</v>
      </c>
      <c r="V1051" s="53">
        <v>9.8100000000000007E-2</v>
      </c>
      <c r="W1051" s="53">
        <v>-2.6922908347159999E-17</v>
      </c>
      <c r="X1051" s="53">
        <v>4.4999999999998002E-3</v>
      </c>
      <c r="Y1051" s="53">
        <v>-1.8846035843012E-16</v>
      </c>
      <c r="Z1051" s="53">
        <v>-2.8307911570379899E-16</v>
      </c>
      <c r="AA1051" s="53">
        <v>1.4999999999997301E-3</v>
      </c>
      <c r="AB1051" s="53">
        <v>-9.7727381742629402E-17</v>
      </c>
      <c r="AC1051" s="53">
        <v>-3.2348256018277499E-17</v>
      </c>
      <c r="AD1051" s="53">
        <v>7.9999999999974005E-4</v>
      </c>
      <c r="AE1051" s="53">
        <v>0.10879999999999999</v>
      </c>
      <c r="AF1051" s="53">
        <v>-9.1697482940134E-18</v>
      </c>
      <c r="AG1051" s="53">
        <v>-3.1880748041501798E-17</v>
      </c>
      <c r="AH1051" s="53">
        <v>2.3133333333333301E-2</v>
      </c>
      <c r="AI1051" s="53">
        <v>1.9999999999997099E-3</v>
      </c>
      <c r="AJ1051" s="53">
        <v>5.3333333333329897E-3</v>
      </c>
      <c r="AK1051" s="53">
        <v>1.7999999999996699E-3</v>
      </c>
      <c r="AL1051" s="53">
        <v>5.8566666666666697E-2</v>
      </c>
      <c r="AM1051" s="53">
        <v>-2.4329149805879498E-16</v>
      </c>
      <c r="AN1051" s="53">
        <v>5.7166581774021198E-4</v>
      </c>
      <c r="AO1051" s="53">
        <v>3.9648062631789504E-3</v>
      </c>
      <c r="AP1051" s="53">
        <v>1.1780747132892001E-2</v>
      </c>
      <c r="AQ1051" s="53">
        <v>6.8122513272119104E-3</v>
      </c>
      <c r="AR1051" s="53">
        <v>1.0702820483430599E-3</v>
      </c>
      <c r="AS1051" s="53">
        <v>2.2204460492503101E-16</v>
      </c>
      <c r="AT1051" s="53">
        <v>6.1909413122373502E-5</v>
      </c>
      <c r="AU1051" s="53">
        <v>0.10924677412292901</v>
      </c>
      <c r="AV1051" s="53">
        <v>5.8841806505198598E-5</v>
      </c>
      <c r="AW1051" s="53">
        <v>0.179158998554938</v>
      </c>
      <c r="AX1051" s="53">
        <v>5.2920650806249298E-7</v>
      </c>
      <c r="AY1051" s="53">
        <v>6.6378750670240596E-3</v>
      </c>
      <c r="AZ1051" s="53">
        <v>2.2204460492503101E-16</v>
      </c>
      <c r="BA1051" s="53">
        <v>2.2204460492503101E-16</v>
      </c>
      <c r="BB1051" s="53">
        <v>4.1386812496223202E-3</v>
      </c>
      <c r="BC1051" s="53">
        <v>2.2204460492503101E-16</v>
      </c>
      <c r="BD1051" s="53">
        <v>9.8303368513421208E-4</v>
      </c>
      <c r="BE1051" s="53">
        <v>7.2270532316722596E-9</v>
      </c>
      <c r="BF1051" s="53">
        <v>2.2204460492503101E-16</v>
      </c>
      <c r="BG1051" s="53">
        <v>1.3870635171169599E-3</v>
      </c>
      <c r="BH1051" s="53">
        <v>0.45703490707436401</v>
      </c>
      <c r="BI1051" s="53">
        <v>2.5761965973185399E-3</v>
      </c>
      <c r="BJ1051" s="53">
        <v>2.2911242382496101E-4</v>
      </c>
      <c r="BK1051" s="53">
        <v>0.27079037607900902</v>
      </c>
      <c r="BL1051" s="53">
        <v>2.7096474658908601E-13</v>
      </c>
      <c r="BN1051" s="5">
        <f t="shared" si="76"/>
        <v>1</v>
      </c>
      <c r="BO1051" s="5">
        <f t="shared" si="77"/>
        <v>0</v>
      </c>
      <c r="BQ1051" s="5">
        <f t="shared" si="78"/>
        <v>1</v>
      </c>
      <c r="BR1051" s="5">
        <f t="shared" si="79"/>
        <v>0</v>
      </c>
    </row>
    <row r="1052" spans="1:70" x14ac:dyDescent="0.35">
      <c r="A1052">
        <v>1051</v>
      </c>
      <c r="B1052" t="s">
        <v>2441</v>
      </c>
      <c r="C1052">
        <v>5.2</v>
      </c>
      <c r="D1052">
        <v>2.5</v>
      </c>
      <c r="E1052">
        <v>2.8</v>
      </c>
      <c r="F1052">
        <v>2.08</v>
      </c>
      <c r="G1052">
        <v>1.86</v>
      </c>
      <c r="H1052">
        <v>0.89</v>
      </c>
      <c r="I1052">
        <v>48.08</v>
      </c>
      <c r="K1052" t="s">
        <v>2102</v>
      </c>
      <c r="L1052">
        <v>2750</v>
      </c>
      <c r="M1052" t="s">
        <v>104</v>
      </c>
      <c r="N1052" t="s">
        <v>1370</v>
      </c>
      <c r="O1052" s="53">
        <v>0.15629999999999999</v>
      </c>
      <c r="P1052" s="53">
        <v>3.4699999999999898E-2</v>
      </c>
      <c r="Q1052" s="53">
        <v>0.23130000000000001</v>
      </c>
      <c r="R1052" s="53">
        <v>8.7376190476190496E-2</v>
      </c>
      <c r="S1052" s="53">
        <v>3.9999999999998596E-3</v>
      </c>
      <c r="T1052" s="53">
        <v>3.99999999999974E-4</v>
      </c>
      <c r="U1052" s="53">
        <v>-2.7235158572835901E-17</v>
      </c>
      <c r="V1052" s="53">
        <v>0.58803333333333296</v>
      </c>
      <c r="W1052" s="53">
        <v>-2.4369395390522198E-17</v>
      </c>
      <c r="X1052" s="53">
        <v>0.17683333333333301</v>
      </c>
      <c r="Y1052" s="53">
        <v>2.3E-2</v>
      </c>
      <c r="Z1052" s="53">
        <v>9.3333333333331502E-3</v>
      </c>
      <c r="AA1052" s="53">
        <v>-2.7394753132625701E-16</v>
      </c>
      <c r="AB1052" s="53">
        <v>-8.7152507433074804E-17</v>
      </c>
      <c r="AC1052" s="53">
        <v>-3.4216553201904499E-17</v>
      </c>
      <c r="AD1052" s="53">
        <v>2.39999999999973E-3</v>
      </c>
      <c r="AE1052" s="53">
        <v>0.20776666666666699</v>
      </c>
      <c r="AF1052" s="53">
        <v>-9.09168573759445E-18</v>
      </c>
      <c r="AG1052" s="53">
        <v>-3.1034202985225098E-17</v>
      </c>
      <c r="AH1052" s="53">
        <v>1.7399999999999999E-2</v>
      </c>
      <c r="AI1052" s="53">
        <v>2.3333333333330399E-3</v>
      </c>
      <c r="AJ1052" s="53">
        <v>6.7099999999999896E-2</v>
      </c>
      <c r="AK1052" s="53">
        <v>0.40453333333333302</v>
      </c>
      <c r="AL1052" s="53">
        <v>0.33768522588522598</v>
      </c>
      <c r="AM1052" s="53">
        <v>-2.3989144004588101E-16</v>
      </c>
      <c r="AN1052" s="53">
        <v>0.18490450088892499</v>
      </c>
      <c r="AO1052" s="53">
        <v>7.8644131987240298E-5</v>
      </c>
      <c r="AP1052" s="53">
        <v>7.6306762657026895E-6</v>
      </c>
      <c r="AQ1052" s="53">
        <v>0.26791515738676303</v>
      </c>
      <c r="AR1052" s="53">
        <v>2.01514324467446E-2</v>
      </c>
      <c r="AS1052" s="53">
        <v>1.9950553757107599E-6</v>
      </c>
      <c r="AT1052" s="53">
        <v>1.64256829712567E-5</v>
      </c>
      <c r="AU1052" s="53">
        <v>0.71068688711476402</v>
      </c>
      <c r="AV1052" s="53">
        <v>1.88872553981197E-5</v>
      </c>
      <c r="AW1052" s="53">
        <v>0.164815700413977</v>
      </c>
      <c r="AX1052" s="53">
        <v>1.22056072324678E-6</v>
      </c>
      <c r="AY1052" s="53">
        <v>4.2681501298676896E-3</v>
      </c>
      <c r="AZ1052" s="53">
        <v>2.2204460492503101E-16</v>
      </c>
      <c r="BA1052" s="53">
        <v>2.2204460492503101E-16</v>
      </c>
      <c r="BB1052" s="53">
        <v>2.7117061327252899E-3</v>
      </c>
      <c r="BC1052" s="53">
        <v>2.2204460492503101E-16</v>
      </c>
      <c r="BD1052" s="53">
        <v>1.3110298496407199E-2</v>
      </c>
      <c r="BE1052" s="53">
        <v>1.32790018634559E-10</v>
      </c>
      <c r="BF1052" s="53">
        <v>2.2204460492503101E-16</v>
      </c>
      <c r="BG1052" s="53">
        <v>8.5155552984271804E-6</v>
      </c>
      <c r="BH1052" s="53">
        <v>0.18035468988933601</v>
      </c>
      <c r="BI1052" s="53">
        <v>1.9534669164653101E-5</v>
      </c>
      <c r="BJ1052" s="53">
        <v>0.70544406409433802</v>
      </c>
      <c r="BK1052" s="53">
        <v>0.39230929160669198</v>
      </c>
      <c r="BL1052" s="53">
        <v>2.2204460492503101E-16</v>
      </c>
      <c r="BN1052" s="5">
        <f t="shared" si="76"/>
        <v>0</v>
      </c>
      <c r="BO1052" s="5">
        <f t="shared" si="77"/>
        <v>2</v>
      </c>
      <c r="BQ1052" s="5">
        <f t="shared" si="78"/>
        <v>1</v>
      </c>
      <c r="BR1052" s="5">
        <f t="shared" si="79"/>
        <v>2</v>
      </c>
    </row>
    <row r="1053" spans="1:70" x14ac:dyDescent="0.35">
      <c r="A1053">
        <v>1052</v>
      </c>
      <c r="B1053" t="s">
        <v>2442</v>
      </c>
      <c r="C1053">
        <v>5</v>
      </c>
      <c r="D1053">
        <v>2.6</v>
      </c>
      <c r="E1053">
        <v>3.6</v>
      </c>
      <c r="F1053">
        <v>1.92</v>
      </c>
      <c r="G1053">
        <v>1.39</v>
      </c>
      <c r="H1053">
        <v>0.72</v>
      </c>
      <c r="I1053">
        <v>52</v>
      </c>
      <c r="K1053" t="s">
        <v>2102</v>
      </c>
      <c r="L1053">
        <v>2750</v>
      </c>
      <c r="M1053" t="s">
        <v>104</v>
      </c>
      <c r="N1053" t="s">
        <v>1370</v>
      </c>
      <c r="O1053" s="53">
        <v>0.11260000000000001</v>
      </c>
      <c r="P1053" s="53">
        <v>1.12333333333333E-2</v>
      </c>
      <c r="Q1053" s="53">
        <v>0.13573333333333301</v>
      </c>
      <c r="R1053" s="53">
        <v>3.5233333333333297E-2</v>
      </c>
      <c r="S1053" s="53">
        <v>-1.4810375148499599E-16</v>
      </c>
      <c r="T1053" s="53">
        <v>-1.9678703111480899E-17</v>
      </c>
      <c r="U1053" s="53">
        <v>-2.69645417105835E-17</v>
      </c>
      <c r="V1053" s="53">
        <v>0.47160000000000002</v>
      </c>
      <c r="W1053" s="53">
        <v>4.3400000000000001E-2</v>
      </c>
      <c r="X1053" s="53">
        <v>0.29570000000000002</v>
      </c>
      <c r="Y1053" s="53">
        <v>0.57033333333333303</v>
      </c>
      <c r="Z1053" s="53">
        <v>1.5633333333333301E-2</v>
      </c>
      <c r="AA1053" s="53">
        <v>-2.7511326550211401E-16</v>
      </c>
      <c r="AB1053" s="53">
        <v>8.7999999999999901E-3</v>
      </c>
      <c r="AC1053" s="53">
        <v>-2.8321962830535303E-17</v>
      </c>
      <c r="AD1053" s="53">
        <v>4.1866666666666601E-2</v>
      </c>
      <c r="AE1053" s="53">
        <v>0.29126666666666701</v>
      </c>
      <c r="AF1053" s="53">
        <v>-7.5339040561672701E-18</v>
      </c>
      <c r="AG1053" s="53">
        <v>-2.84321177712599E-17</v>
      </c>
      <c r="AH1053" s="53">
        <v>0.17050000000000001</v>
      </c>
      <c r="AI1053" s="53">
        <v>8.8666666666666699E-2</v>
      </c>
      <c r="AJ1053" s="53">
        <v>-4.60215199282743E-16</v>
      </c>
      <c r="AK1053" s="53">
        <v>0.91663333333333297</v>
      </c>
      <c r="AL1053" s="53">
        <v>3.6133333333333302E-2</v>
      </c>
      <c r="AM1053" s="53">
        <v>-2.3205048993446598E-16</v>
      </c>
      <c r="AN1053" s="53">
        <v>3.3696472405427502E-2</v>
      </c>
      <c r="AO1053" s="53">
        <v>2.9387701586962502E-2</v>
      </c>
      <c r="AP1053" s="53">
        <v>2.2204460492503101E-16</v>
      </c>
      <c r="AQ1053" s="53">
        <v>0.87720977119796595</v>
      </c>
      <c r="AR1053" s="53">
        <v>6.7075577626816901E-2</v>
      </c>
      <c r="AS1053" s="53">
        <v>0.99998839556869201</v>
      </c>
      <c r="AT1053" s="53">
        <v>4.8611382211215198E-7</v>
      </c>
      <c r="AU1053" s="53">
        <v>7.2589272939565394E-2</v>
      </c>
      <c r="AV1053" s="53">
        <v>5.7464111066105202E-6</v>
      </c>
      <c r="AW1053" s="53">
        <v>2.3326414498912599E-2</v>
      </c>
      <c r="AX1053" s="53">
        <v>2.0670250481781899E-12</v>
      </c>
      <c r="AY1053" s="53">
        <v>9.7903385009691E-5</v>
      </c>
      <c r="AZ1053" s="53">
        <v>2.2204460492503101E-16</v>
      </c>
      <c r="BA1053" s="53">
        <v>2.2204460492503101E-16</v>
      </c>
      <c r="BB1053" s="53">
        <v>1.16049139882081E-3</v>
      </c>
      <c r="BC1053" s="53">
        <v>2.2204460492503101E-16</v>
      </c>
      <c r="BD1053" s="53">
        <v>9.3140904184527404E-2</v>
      </c>
      <c r="BE1053" s="53">
        <v>2.03528016567954E-6</v>
      </c>
      <c r="BF1053" s="53">
        <v>1.04830267602295E-7</v>
      </c>
      <c r="BG1053" s="53">
        <v>8.4681898642999701E-12</v>
      </c>
      <c r="BH1053" s="53">
        <v>2.1381060708327501E-2</v>
      </c>
      <c r="BI1053" s="53">
        <v>1.07916390351781E-7</v>
      </c>
      <c r="BJ1053" s="53">
        <v>0.99421384179368399</v>
      </c>
      <c r="BK1053" s="53">
        <v>1.82948163862163E-2</v>
      </c>
      <c r="BL1053" s="53">
        <v>2.2204460492503101E-16</v>
      </c>
      <c r="BN1053" s="5">
        <f t="shared" si="76"/>
        <v>1</v>
      </c>
      <c r="BO1053" s="5">
        <f t="shared" si="77"/>
        <v>3</v>
      </c>
      <c r="BQ1053" s="5">
        <f t="shared" si="78"/>
        <v>2</v>
      </c>
      <c r="BR1053" s="5">
        <f t="shared" si="79"/>
        <v>3</v>
      </c>
    </row>
    <row r="1054" spans="1:70" x14ac:dyDescent="0.35">
      <c r="A1054">
        <v>1053</v>
      </c>
      <c r="B1054" t="s">
        <v>2443</v>
      </c>
      <c r="C1054">
        <v>5.5</v>
      </c>
      <c r="D1054">
        <v>2.7</v>
      </c>
      <c r="E1054">
        <v>2.2999999999999998</v>
      </c>
      <c r="F1054">
        <v>2.04</v>
      </c>
      <c r="G1054">
        <v>2.39</v>
      </c>
      <c r="H1054">
        <v>1.17</v>
      </c>
      <c r="I1054">
        <v>49.09</v>
      </c>
      <c r="K1054" t="s">
        <v>2102</v>
      </c>
      <c r="L1054">
        <v>2750</v>
      </c>
      <c r="M1054" t="s">
        <v>104</v>
      </c>
      <c r="N1054" t="s">
        <v>1370</v>
      </c>
      <c r="O1054" s="53">
        <v>2.0500000000000001E-2</v>
      </c>
      <c r="P1054" s="53">
        <v>9.7066666666666704E-2</v>
      </c>
      <c r="Q1054" s="53">
        <v>0.15866666666666701</v>
      </c>
      <c r="R1054" s="53">
        <v>0.88266190476190498</v>
      </c>
      <c r="S1054" s="53">
        <v>-1.2390088954816699E-16</v>
      </c>
      <c r="T1054" s="53">
        <v>-2.5895952049381799E-17</v>
      </c>
      <c r="U1054" s="53">
        <v>-2.9200600271117597E-17</v>
      </c>
      <c r="V1054" s="53">
        <v>0.1019</v>
      </c>
      <c r="W1054" s="53">
        <v>-2.64510635616944E-17</v>
      </c>
      <c r="X1054" s="53">
        <v>2.0366666666666599E-2</v>
      </c>
      <c r="Y1054" s="53">
        <v>9.9999999999979901E-4</v>
      </c>
      <c r="Z1054" s="53">
        <v>4.9999999999977504E-4</v>
      </c>
      <c r="AA1054" s="53">
        <v>1.49999999999974E-3</v>
      </c>
      <c r="AB1054" s="53">
        <v>-9.6506136415541704E-17</v>
      </c>
      <c r="AC1054" s="53">
        <v>-3.2145293371588199E-17</v>
      </c>
      <c r="AD1054" s="53">
        <v>-2.5331126085603698E-16</v>
      </c>
      <c r="AE1054" s="53">
        <v>0.16213333333333299</v>
      </c>
      <c r="AF1054" s="53">
        <v>-9.0587259915508905E-18</v>
      </c>
      <c r="AG1054" s="53">
        <v>-3.1880748041501798E-17</v>
      </c>
      <c r="AH1054" s="53">
        <v>1.9300000000000001E-2</v>
      </c>
      <c r="AI1054" s="53">
        <v>1.9999999999997099E-3</v>
      </c>
      <c r="AJ1054" s="53">
        <v>-3.4866554088353E-16</v>
      </c>
      <c r="AK1054" s="53">
        <v>2.7999999999996699E-3</v>
      </c>
      <c r="AL1054" s="53">
        <v>4.0266666666666603E-2</v>
      </c>
      <c r="AM1054" s="53">
        <v>-2.42209030609786E-16</v>
      </c>
      <c r="AN1054" s="53">
        <v>2.6258065628402701E-4</v>
      </c>
      <c r="AO1054" s="53">
        <v>2.1054738734444401E-2</v>
      </c>
      <c r="AP1054" s="53">
        <v>1.0128449801559299E-2</v>
      </c>
      <c r="AQ1054" s="53">
        <v>4.3550076546174701E-4</v>
      </c>
      <c r="AR1054" s="53">
        <v>5.1864606130346295E-4</v>
      </c>
      <c r="AS1054" s="53">
        <v>2.2204460492503101E-16</v>
      </c>
      <c r="AT1054" s="53">
        <v>5.9277436137231699E-5</v>
      </c>
      <c r="AU1054" s="53">
        <v>0.117935544972722</v>
      </c>
      <c r="AV1054" s="53">
        <v>2.3998501020252599E-5</v>
      </c>
      <c r="AW1054" s="53">
        <v>0.15442156278733801</v>
      </c>
      <c r="AX1054" s="53">
        <v>1.4822882075510799E-7</v>
      </c>
      <c r="AY1054" s="53">
        <v>1.6668097796771501E-3</v>
      </c>
      <c r="AZ1054" s="53">
        <v>2.2204460492503101E-16</v>
      </c>
      <c r="BA1054" s="53">
        <v>2.2204460492503101E-16</v>
      </c>
      <c r="BB1054" s="53">
        <v>1.3839387497366401E-3</v>
      </c>
      <c r="BC1054" s="53">
        <v>2.2204460492503101E-16</v>
      </c>
      <c r="BD1054" s="53">
        <v>6.1606572920287902E-4</v>
      </c>
      <c r="BE1054" s="53">
        <v>8.28945722242095E-8</v>
      </c>
      <c r="BF1054" s="53">
        <v>2.2204460492503101E-16</v>
      </c>
      <c r="BG1054" s="53">
        <v>1.6459529068950801E-3</v>
      </c>
      <c r="BH1054" s="53">
        <v>0.464799714436545</v>
      </c>
      <c r="BI1054" s="53">
        <v>1.54737262074229E-3</v>
      </c>
      <c r="BJ1054" s="53">
        <v>7.4783275139377297E-5</v>
      </c>
      <c r="BK1054" s="53">
        <v>0.16496370437776101</v>
      </c>
      <c r="BL1054" s="53">
        <v>2.2204460492503101E-16</v>
      </c>
      <c r="BN1054" s="5">
        <f t="shared" si="76"/>
        <v>1</v>
      </c>
      <c r="BO1054" s="5">
        <f t="shared" si="77"/>
        <v>0</v>
      </c>
      <c r="BQ1054" s="5">
        <f t="shared" si="78"/>
        <v>1</v>
      </c>
      <c r="BR1054" s="5">
        <f t="shared" si="79"/>
        <v>0</v>
      </c>
    </row>
    <row r="1055" spans="1:70" x14ac:dyDescent="0.35">
      <c r="A1055">
        <v>1054</v>
      </c>
      <c r="B1055" t="s">
        <v>2444</v>
      </c>
      <c r="C1055">
        <v>5.6</v>
      </c>
      <c r="D1055">
        <v>2.8</v>
      </c>
      <c r="E1055">
        <v>2.4</v>
      </c>
      <c r="F1055">
        <v>2</v>
      </c>
      <c r="G1055">
        <v>2.33</v>
      </c>
      <c r="H1055">
        <v>1.17</v>
      </c>
      <c r="I1055">
        <v>50</v>
      </c>
      <c r="K1055" t="s">
        <v>2102</v>
      </c>
      <c r="L1055">
        <v>2750</v>
      </c>
      <c r="M1055" t="s">
        <v>104</v>
      </c>
      <c r="N1055" t="s">
        <v>1370</v>
      </c>
      <c r="O1055" s="53">
        <v>5.6666666666666698E-2</v>
      </c>
      <c r="P1055" s="53">
        <v>7.4826666666666694E-2</v>
      </c>
      <c r="Q1055" s="53">
        <v>0.15386666666666701</v>
      </c>
      <c r="R1055" s="53">
        <v>0.89576666666666704</v>
      </c>
      <c r="S1055" s="53">
        <v>-1.30506716544687E-16</v>
      </c>
      <c r="T1055" s="53">
        <v>3.9999999999999897E-3</v>
      </c>
      <c r="U1055" s="53">
        <v>-2.9429583769946501E-17</v>
      </c>
      <c r="V1055" s="53">
        <v>0.118666666666667</v>
      </c>
      <c r="W1055" s="53">
        <v>-2.71727085277007E-17</v>
      </c>
      <c r="X1055" s="53">
        <v>9.9999999999977993E-4</v>
      </c>
      <c r="Y1055" s="53">
        <v>-1.90181204118289E-16</v>
      </c>
      <c r="Z1055" s="53">
        <v>-2.8319013800626199E-16</v>
      </c>
      <c r="AA1055" s="53">
        <v>4.9999999999972495E-4</v>
      </c>
      <c r="AB1055" s="53">
        <v>-1.0028089469926701E-16</v>
      </c>
      <c r="AC1055" s="53">
        <v>-3.3356997719557998E-17</v>
      </c>
      <c r="AD1055" s="53">
        <v>-2.5589252938829102E-16</v>
      </c>
      <c r="AE1055" s="53">
        <v>0.124133333333333</v>
      </c>
      <c r="AF1055" s="53">
        <v>-9.3380164711831495E-18</v>
      </c>
      <c r="AG1055" s="53">
        <v>-3.1880748041501798E-17</v>
      </c>
      <c r="AH1055" s="53">
        <v>1.83E-2</v>
      </c>
      <c r="AI1055" s="53">
        <v>-2.8288482667448999E-16</v>
      </c>
      <c r="AJ1055" s="53">
        <v>-3.58074681017229E-16</v>
      </c>
      <c r="AK1055" s="53">
        <v>4.9999999999997E-3</v>
      </c>
      <c r="AL1055" s="53">
        <v>2.3466666666666601E-2</v>
      </c>
      <c r="AM1055" s="53">
        <v>-2.4329149805879498E-16</v>
      </c>
      <c r="AN1055" s="53">
        <v>1.02027222920637E-3</v>
      </c>
      <c r="AO1055" s="53">
        <v>3.2130999575191797E-2</v>
      </c>
      <c r="AP1055" s="53">
        <v>3.1203599668334298E-3</v>
      </c>
      <c r="AQ1055" s="53">
        <v>1.38779559292166E-4</v>
      </c>
      <c r="AR1055" s="53">
        <v>1.34347855938094E-3</v>
      </c>
      <c r="AS1055" s="53">
        <v>2.2204460492503101E-16</v>
      </c>
      <c r="AT1055" s="53">
        <v>5.3760750478076602E-5</v>
      </c>
      <c r="AU1055" s="53">
        <v>7.8710125550874199E-2</v>
      </c>
      <c r="AV1055" s="53">
        <v>8.4371541118360497E-5</v>
      </c>
      <c r="AW1055" s="53">
        <v>0.24551433823507901</v>
      </c>
      <c r="AX1055" s="53">
        <v>4.5008512169234602E-8</v>
      </c>
      <c r="AY1055" s="53">
        <v>2.36939927264182E-3</v>
      </c>
      <c r="AZ1055" s="53">
        <v>2.2204460492503101E-16</v>
      </c>
      <c r="BA1055" s="53">
        <v>2.2204460492503101E-16</v>
      </c>
      <c r="BB1055" s="53">
        <v>1.6612918020048001E-3</v>
      </c>
      <c r="BC1055" s="53">
        <v>2.2204460492503101E-16</v>
      </c>
      <c r="BD1055" s="53">
        <v>4.6642216202004601E-4</v>
      </c>
      <c r="BE1055" s="53">
        <v>2.6848121647465598E-7</v>
      </c>
      <c r="BF1055" s="53">
        <v>2.2204460492503101E-16</v>
      </c>
      <c r="BG1055" s="53">
        <v>1.1867812153097299E-3</v>
      </c>
      <c r="BH1055" s="53">
        <v>0.50618559298468802</v>
      </c>
      <c r="BI1055" s="53">
        <v>7.6689676836007097E-4</v>
      </c>
      <c r="BJ1055" s="53">
        <v>1.8884039610926701E-4</v>
      </c>
      <c r="BK1055" s="53">
        <v>0.130030171126748</v>
      </c>
      <c r="BL1055" s="53">
        <v>2.2204460492503101E-16</v>
      </c>
      <c r="BN1055" s="5">
        <f t="shared" si="76"/>
        <v>1</v>
      </c>
      <c r="BO1055" s="5">
        <f t="shared" si="77"/>
        <v>0</v>
      </c>
      <c r="BQ1055" s="5">
        <f t="shared" si="78"/>
        <v>1</v>
      </c>
      <c r="BR1055" s="5">
        <f t="shared" si="79"/>
        <v>1</v>
      </c>
    </row>
    <row r="1056" spans="1:70" x14ac:dyDescent="0.35">
      <c r="A1056">
        <v>1055</v>
      </c>
      <c r="B1056" t="s">
        <v>2445</v>
      </c>
      <c r="C1056">
        <v>5.5</v>
      </c>
      <c r="D1056">
        <v>2.7</v>
      </c>
      <c r="E1056">
        <v>2.5</v>
      </c>
      <c r="F1056">
        <v>2.04</v>
      </c>
      <c r="G1056">
        <v>2.2000000000000002</v>
      </c>
      <c r="H1056">
        <v>1.08</v>
      </c>
      <c r="I1056">
        <v>49.09</v>
      </c>
      <c r="K1056" t="s">
        <v>2102</v>
      </c>
      <c r="L1056">
        <v>2750</v>
      </c>
      <c r="M1056" t="s">
        <v>104</v>
      </c>
      <c r="N1056" t="s">
        <v>1370</v>
      </c>
      <c r="O1056" s="53">
        <v>3.09E-2</v>
      </c>
      <c r="P1056" s="53">
        <v>0.11083333333333301</v>
      </c>
      <c r="Q1056" s="53">
        <v>0.19623333333333301</v>
      </c>
      <c r="R1056" s="53">
        <v>0.58532539682539697</v>
      </c>
      <c r="S1056" s="53">
        <v>1.3333333333331999E-3</v>
      </c>
      <c r="T1056" s="53">
        <v>-2.67286193178506E-17</v>
      </c>
      <c r="U1056" s="53">
        <v>-2.88952889393457E-17</v>
      </c>
      <c r="V1056" s="53">
        <v>0.144433333333333</v>
      </c>
      <c r="W1056" s="53">
        <v>-2.6839641620313199E-17</v>
      </c>
      <c r="X1056" s="53">
        <v>3.2266666666666603E-2</v>
      </c>
      <c r="Y1056" s="53">
        <v>9.9999999999980009E-4</v>
      </c>
      <c r="Z1056" s="53">
        <v>4.9999999999977395E-4</v>
      </c>
      <c r="AA1056" s="53">
        <v>9.9999999999972702E-4</v>
      </c>
      <c r="AB1056" s="53">
        <v>6.6666666666657601E-4</v>
      </c>
      <c r="AC1056" s="53">
        <v>-3.3324037973514503E-17</v>
      </c>
      <c r="AD1056" s="53">
        <v>5.6666666666663904E-3</v>
      </c>
      <c r="AE1056" s="53">
        <v>8.3799999999999999E-2</v>
      </c>
      <c r="AF1056" s="53">
        <v>-9.1020940784503097E-18</v>
      </c>
      <c r="AG1056" s="53">
        <v>-3.1913707787545299E-17</v>
      </c>
      <c r="AH1056" s="53">
        <v>1.1633333333333299E-2</v>
      </c>
      <c r="AI1056" s="53">
        <v>2.36666666666636E-3</v>
      </c>
      <c r="AJ1056" s="53">
        <v>1.9999999999995902E-3</v>
      </c>
      <c r="AK1056" s="53">
        <v>7.9999999999966795E-4</v>
      </c>
      <c r="AL1056" s="53">
        <v>0.2099</v>
      </c>
      <c r="AM1056" s="53">
        <v>-2.6098567751375898E-16</v>
      </c>
      <c r="AN1056" s="53">
        <v>4.7470098173545E-3</v>
      </c>
      <c r="AO1056" s="53">
        <v>2.1181643448812001E-3</v>
      </c>
      <c r="AP1056" s="53">
        <v>9.4853567612693799E-4</v>
      </c>
      <c r="AQ1056" s="53">
        <v>1.1956588811816199E-3</v>
      </c>
      <c r="AR1056" s="53">
        <v>2.9120099350066599E-3</v>
      </c>
      <c r="AS1056" s="53">
        <v>2.1905704986534698E-12</v>
      </c>
      <c r="AT1056" s="53">
        <v>5.47382247067766E-5</v>
      </c>
      <c r="AU1056" s="53">
        <v>0.24982150212832199</v>
      </c>
      <c r="AV1056" s="53">
        <v>5.2761362704828403E-5</v>
      </c>
      <c r="AW1056" s="53">
        <v>0.21199216859143</v>
      </c>
      <c r="AX1056" s="53">
        <v>5.1335127828693602E-7</v>
      </c>
      <c r="AY1056" s="53">
        <v>2.89024167547677E-3</v>
      </c>
      <c r="AZ1056" s="53">
        <v>2.2204460492503101E-16</v>
      </c>
      <c r="BA1056" s="53">
        <v>2.2204460492503101E-16</v>
      </c>
      <c r="BB1056" s="53">
        <v>1.62843492235702E-3</v>
      </c>
      <c r="BC1056" s="53">
        <v>2.2204460492503101E-16</v>
      </c>
      <c r="BD1056" s="53">
        <v>1.5063748825745499E-3</v>
      </c>
      <c r="BE1056" s="53">
        <v>1.2132938383525501E-8</v>
      </c>
      <c r="BF1056" s="53">
        <v>2.2204460492503101E-16</v>
      </c>
      <c r="BG1056" s="53">
        <v>4.0926576253248802E-4</v>
      </c>
      <c r="BH1056" s="53">
        <v>0.36312028349930803</v>
      </c>
      <c r="BI1056" s="53">
        <v>2.3756498297566501E-4</v>
      </c>
      <c r="BJ1056" s="53">
        <v>2.66297314355065E-3</v>
      </c>
      <c r="BK1056" s="53">
        <v>0.21521143308039201</v>
      </c>
      <c r="BL1056" s="53">
        <v>2.2204460492503101E-16</v>
      </c>
      <c r="BN1056" s="5">
        <f>COUNTIF(O1056:AN1056,"&gt;0.7")</f>
        <v>0</v>
      </c>
      <c r="BO1056" s="5">
        <f>COUNTIF(AO1056:BL1056,"&gt;0.7")</f>
        <v>0</v>
      </c>
      <c r="BQ1056" s="5">
        <f t="shared" si="78"/>
        <v>1</v>
      </c>
      <c r="BR1056" s="5">
        <f t="shared" si="79"/>
        <v>0</v>
      </c>
    </row>
    <row r="1057" spans="1:70" x14ac:dyDescent="0.35">
      <c r="A1057">
        <v>1056</v>
      </c>
      <c r="B1057" t="s">
        <v>2446</v>
      </c>
      <c r="C1057">
        <v>5.5</v>
      </c>
      <c r="D1057">
        <v>2.7</v>
      </c>
      <c r="E1057">
        <v>2.4</v>
      </c>
      <c r="F1057">
        <v>2.04</v>
      </c>
      <c r="G1057">
        <v>2.29</v>
      </c>
      <c r="H1057">
        <v>1.1299999999999999</v>
      </c>
      <c r="I1057">
        <v>49.09</v>
      </c>
      <c r="K1057" t="s">
        <v>2102</v>
      </c>
      <c r="L1057">
        <v>2750</v>
      </c>
      <c r="M1057" t="s">
        <v>104</v>
      </c>
      <c r="N1057" t="s">
        <v>1370</v>
      </c>
      <c r="O1057" s="53">
        <v>2.67333333333333E-2</v>
      </c>
      <c r="P1057" s="53">
        <v>0.122366666666667</v>
      </c>
      <c r="Q1057" s="53">
        <v>0.1618</v>
      </c>
      <c r="R1057" s="53">
        <v>0.83260952380952402</v>
      </c>
      <c r="S1057" s="53">
        <v>1.3333333333331999E-3</v>
      </c>
      <c r="T1057" s="53">
        <v>2.9999999999999901E-3</v>
      </c>
      <c r="U1057" s="53">
        <v>-2.9252641975396897E-17</v>
      </c>
      <c r="V1057" s="53">
        <v>9.7033333333333305E-2</v>
      </c>
      <c r="W1057" s="53">
        <v>-2.6617597015388099E-17</v>
      </c>
      <c r="X1057" s="53">
        <v>2.6366666666666601E-2</v>
      </c>
      <c r="Y1057" s="53">
        <v>9.9999999999980009E-4</v>
      </c>
      <c r="Z1057" s="53">
        <v>4.9999999999977504E-4</v>
      </c>
      <c r="AA1057" s="53">
        <v>1.4999999999997301E-3</v>
      </c>
      <c r="AB1057" s="53">
        <v>-9.7616359440166898E-17</v>
      </c>
      <c r="AC1057" s="53">
        <v>-3.2264121929692599E-17</v>
      </c>
      <c r="AD1057" s="53">
        <v>7.9999999999974005E-4</v>
      </c>
      <c r="AE1057" s="53">
        <v>0.1108</v>
      </c>
      <c r="AF1057" s="53">
        <v>-9.1281149305899597E-18</v>
      </c>
      <c r="AG1057" s="53">
        <v>-3.18842174884537E-17</v>
      </c>
      <c r="AH1057" s="53">
        <v>2.0133333333333302E-2</v>
      </c>
      <c r="AI1057" s="53">
        <v>1.9999999999996999E-3</v>
      </c>
      <c r="AJ1057" s="53">
        <v>-3.5998981573470698E-16</v>
      </c>
      <c r="AK1057" s="53">
        <v>2.4666666666663399E-3</v>
      </c>
      <c r="AL1057" s="53">
        <v>3.8800000000000001E-2</v>
      </c>
      <c r="AM1057" s="53">
        <v>-2.4329149805879498E-16</v>
      </c>
      <c r="AN1057" s="53">
        <v>1.6583983916338299E-3</v>
      </c>
      <c r="AO1057" s="53">
        <v>6.7121952901071699E-3</v>
      </c>
      <c r="AP1057" s="53">
        <v>3.88767988945614E-3</v>
      </c>
      <c r="AQ1057" s="53">
        <v>1.0487746429018699E-3</v>
      </c>
      <c r="AR1057" s="53">
        <v>1.4826480307739899E-3</v>
      </c>
      <c r="AS1057" s="53">
        <v>2.05702197067818E-13</v>
      </c>
      <c r="AT1057" s="53">
        <v>4.5134373741154702E-5</v>
      </c>
      <c r="AU1057" s="53">
        <v>0.144882120468556</v>
      </c>
      <c r="AV1057" s="53">
        <v>4.0267261594352997E-5</v>
      </c>
      <c r="AW1057" s="53">
        <v>0.20849582074126799</v>
      </c>
      <c r="AX1057" s="53">
        <v>1.2460630356636801E-7</v>
      </c>
      <c r="AY1057" s="53">
        <v>2.63518456109975E-3</v>
      </c>
      <c r="AZ1057" s="53">
        <v>2.2204460492503101E-16</v>
      </c>
      <c r="BA1057" s="53">
        <v>2.2204460492503101E-16</v>
      </c>
      <c r="BB1057" s="53">
        <v>2.0752236255085401E-3</v>
      </c>
      <c r="BC1057" s="53">
        <v>2.2204460492503101E-16</v>
      </c>
      <c r="BD1057" s="53">
        <v>7.8333367594779805E-4</v>
      </c>
      <c r="BE1057" s="53">
        <v>1.7214872029127601E-8</v>
      </c>
      <c r="BF1057" s="53">
        <v>2.2204460492503101E-16</v>
      </c>
      <c r="BG1057" s="53">
        <v>1.05300209931506E-3</v>
      </c>
      <c r="BH1057" s="53">
        <v>0.46143242306392501</v>
      </c>
      <c r="BI1057" s="53">
        <v>7.9308109499473404E-4</v>
      </c>
      <c r="BJ1057" s="53">
        <v>5.8939833909391905E-4</v>
      </c>
      <c r="BK1057" s="53">
        <v>0.200601733772209</v>
      </c>
      <c r="BL1057" s="53">
        <v>2.2204460492503101E-16</v>
      </c>
      <c r="BN1057" s="5">
        <f t="shared" ref="BN1057:BN1120" si="80">COUNTIF(O1057:AN1057,"&gt;0.7")</f>
        <v>1</v>
      </c>
      <c r="BO1057" s="5">
        <f t="shared" ref="BO1057:BO1120" si="81">COUNTIF(AO1057:BL1057,"&gt;0.7")</f>
        <v>0</v>
      </c>
      <c r="BQ1057" s="5">
        <f t="shared" si="78"/>
        <v>1</v>
      </c>
      <c r="BR1057" s="5">
        <f t="shared" si="79"/>
        <v>0</v>
      </c>
    </row>
    <row r="1058" spans="1:70" x14ac:dyDescent="0.35">
      <c r="A1058">
        <v>1057</v>
      </c>
      <c r="B1058" t="s">
        <v>2447</v>
      </c>
      <c r="C1058">
        <v>5.9</v>
      </c>
      <c r="D1058">
        <v>2.9</v>
      </c>
      <c r="E1058">
        <v>2.5</v>
      </c>
      <c r="F1058">
        <v>2.0299999999999998</v>
      </c>
      <c r="G1058">
        <v>2.36</v>
      </c>
      <c r="H1058">
        <v>1.1599999999999999</v>
      </c>
      <c r="I1058">
        <v>49.15</v>
      </c>
      <c r="K1058" t="s">
        <v>2102</v>
      </c>
      <c r="L1058">
        <v>2750</v>
      </c>
      <c r="M1058" t="s">
        <v>104</v>
      </c>
      <c r="N1058" t="s">
        <v>1370</v>
      </c>
      <c r="O1058" s="53">
        <v>6.7133333333333295E-2</v>
      </c>
      <c r="P1058" s="53">
        <v>2.5666666666666602E-2</v>
      </c>
      <c r="Q1058" s="53">
        <v>8.5699999999999998E-2</v>
      </c>
      <c r="R1058" s="53">
        <v>0.99309999999999998</v>
      </c>
      <c r="S1058" s="53">
        <v>1.59999999999985E-3</v>
      </c>
      <c r="T1058" s="53">
        <v>-2.7450264283857001E-17</v>
      </c>
      <c r="U1058" s="53">
        <v>-2.9967348047499297E-17</v>
      </c>
      <c r="V1058" s="53">
        <v>0.100166666666667</v>
      </c>
      <c r="W1058" s="53">
        <v>-2.7144952952085102E-17</v>
      </c>
      <c r="X1058" s="53">
        <v>-2.2060131499301901E-16</v>
      </c>
      <c r="Y1058" s="53">
        <v>-1.9279022822615801E-16</v>
      </c>
      <c r="Z1058" s="53">
        <v>-3.0431213104975498E-16</v>
      </c>
      <c r="AA1058" s="53">
        <v>-2.7991498008361801E-16</v>
      </c>
      <c r="AB1058" s="53">
        <v>-1.12271303365219E-16</v>
      </c>
      <c r="AC1058" s="53">
        <v>-3.3576440239269101E-17</v>
      </c>
      <c r="AD1058" s="53">
        <v>-2.5555946248090301E-16</v>
      </c>
      <c r="AE1058" s="53">
        <v>7.9933333333333301E-2</v>
      </c>
      <c r="AF1058" s="53">
        <v>-9.2183205513407499E-18</v>
      </c>
      <c r="AG1058" s="53">
        <v>-3.1924116128401197E-17</v>
      </c>
      <c r="AH1058" s="53">
        <v>2.3966666666666601E-2</v>
      </c>
      <c r="AI1058" s="53">
        <v>1.9999999999997099E-3</v>
      </c>
      <c r="AJ1058" s="53">
        <v>-4.1178171983347101E-16</v>
      </c>
      <c r="AK1058" s="53">
        <v>-3.3495428652941001E-16</v>
      </c>
      <c r="AL1058" s="53">
        <v>2.0333333333333301E-2</v>
      </c>
      <c r="AM1058" s="53">
        <v>-2.6098567751375898E-16</v>
      </c>
      <c r="AN1058" s="53">
        <v>2.1550999020913299E-4</v>
      </c>
      <c r="AO1058" s="53">
        <v>7.2611601143991403E-3</v>
      </c>
      <c r="AP1058" s="53">
        <v>4.8394029479717103E-3</v>
      </c>
      <c r="AQ1058" s="53">
        <v>7.7255977599384104E-4</v>
      </c>
      <c r="AR1058" s="53">
        <v>1.16847805570421E-3</v>
      </c>
      <c r="AS1058" s="53">
        <v>2.2204460492503101E-16</v>
      </c>
      <c r="AT1058" s="53">
        <v>1.4641300600782401E-4</v>
      </c>
      <c r="AU1058" s="53">
        <v>3.7471368705966498E-2</v>
      </c>
      <c r="AV1058" s="53">
        <v>4.51178591465856E-4</v>
      </c>
      <c r="AW1058" s="53">
        <v>0.208349359146108</v>
      </c>
      <c r="AX1058" s="53">
        <v>8.1871732698847596E-7</v>
      </c>
      <c r="AY1058" s="53">
        <v>9.8010053898093096E-3</v>
      </c>
      <c r="AZ1058" s="53">
        <v>2.2204460492503101E-16</v>
      </c>
      <c r="BA1058" s="53">
        <v>2.2204460492503101E-16</v>
      </c>
      <c r="BB1058" s="53">
        <v>3.1769366772867701E-3</v>
      </c>
      <c r="BC1058" s="53">
        <v>2.2204460492503101E-16</v>
      </c>
      <c r="BD1058" s="53">
        <v>7.6911958981764196E-4</v>
      </c>
      <c r="BE1058" s="53">
        <v>1.4451725042652299E-7</v>
      </c>
      <c r="BF1058" s="53">
        <v>2.2204460492503101E-16</v>
      </c>
      <c r="BG1058" s="53">
        <v>9.5215114925826605E-4</v>
      </c>
      <c r="BH1058" s="53">
        <v>0.40655052415017801</v>
      </c>
      <c r="BI1058" s="53">
        <v>2.0593479438374401E-3</v>
      </c>
      <c r="BJ1058" s="53">
        <v>4.0052284696836E-5</v>
      </c>
      <c r="BK1058" s="53">
        <v>0.15908472342989199</v>
      </c>
      <c r="BL1058" s="53">
        <v>2.2204460492503101E-16</v>
      </c>
      <c r="BN1058" s="5">
        <f t="shared" si="80"/>
        <v>1</v>
      </c>
      <c r="BO1058" s="5">
        <f t="shared" si="81"/>
        <v>0</v>
      </c>
      <c r="BQ1058" s="5">
        <f t="shared" si="78"/>
        <v>1</v>
      </c>
      <c r="BR1058" s="5">
        <f t="shared" si="79"/>
        <v>0</v>
      </c>
    </row>
    <row r="1059" spans="1:70" x14ac:dyDescent="0.35">
      <c r="A1059">
        <v>1058</v>
      </c>
      <c r="B1059" t="s">
        <v>2448</v>
      </c>
      <c r="C1059">
        <v>5.8</v>
      </c>
      <c r="D1059">
        <v>2.9</v>
      </c>
      <c r="E1059">
        <v>2.4</v>
      </c>
      <c r="F1059">
        <v>2</v>
      </c>
      <c r="G1059">
        <v>2.42</v>
      </c>
      <c r="H1059">
        <v>1.21</v>
      </c>
      <c r="I1059">
        <v>50</v>
      </c>
      <c r="K1059" t="s">
        <v>2102</v>
      </c>
      <c r="L1059">
        <v>2750</v>
      </c>
      <c r="M1059" t="s">
        <v>104</v>
      </c>
      <c r="N1059" t="s">
        <v>1370</v>
      </c>
      <c r="O1059" s="53">
        <v>8.4166666666666695E-2</v>
      </c>
      <c r="P1059" s="53">
        <v>2.146E-2</v>
      </c>
      <c r="Q1059" s="53">
        <v>0.1129</v>
      </c>
      <c r="R1059" s="53">
        <v>0.98433333333333395</v>
      </c>
      <c r="S1059" s="53">
        <v>-1.3022916078853099E-16</v>
      </c>
      <c r="T1059" s="53">
        <v>-2.7089441800853801E-17</v>
      </c>
      <c r="U1059" s="53">
        <v>-2.9811222934661403E-17</v>
      </c>
      <c r="V1059" s="53">
        <v>0.116166666666667</v>
      </c>
      <c r="W1059" s="53">
        <v>-2.7200464103316301E-17</v>
      </c>
      <c r="X1059" s="53">
        <v>7.9999999999997504E-3</v>
      </c>
      <c r="Y1059" s="53">
        <v>-1.90181204118289E-16</v>
      </c>
      <c r="Z1059" s="53">
        <v>-3.0409008644483002E-16</v>
      </c>
      <c r="AA1059" s="53">
        <v>-2.7719493367328601E-16</v>
      </c>
      <c r="AB1059" s="53">
        <v>-1.1110556918936299E-16</v>
      </c>
      <c r="AC1059" s="53">
        <v>-3.34116415090513E-17</v>
      </c>
      <c r="AD1059" s="53">
        <v>-2.4261148645621198E-16</v>
      </c>
      <c r="AE1059" s="53">
        <v>6.2266666666666699E-2</v>
      </c>
      <c r="AF1059" s="53">
        <v>-9.33107757727924E-18</v>
      </c>
      <c r="AG1059" s="53">
        <v>-3.1880748041501798E-17</v>
      </c>
      <c r="AH1059" s="53">
        <v>1.9966666666666601E-2</v>
      </c>
      <c r="AI1059" s="53">
        <v>-2.8380076066980598E-16</v>
      </c>
      <c r="AJ1059" s="53">
        <v>7.99999999999648E-4</v>
      </c>
      <c r="AK1059" s="53">
        <v>-3.25323101790786E-16</v>
      </c>
      <c r="AL1059" s="53">
        <v>1.03E-2</v>
      </c>
      <c r="AM1059" s="53">
        <v>-2.4329149805879498E-16</v>
      </c>
      <c r="AN1059" s="53">
        <v>1.40359582311259E-4</v>
      </c>
      <c r="AO1059" s="53">
        <v>4.9207290111139702E-2</v>
      </c>
      <c r="AP1059" s="53">
        <v>5.6542419804545101E-3</v>
      </c>
      <c r="AQ1059" s="53">
        <v>1.20769821619844E-4</v>
      </c>
      <c r="AR1059" s="53">
        <v>6.4470925332509E-4</v>
      </c>
      <c r="AS1059" s="53">
        <v>2.2204460492503101E-16</v>
      </c>
      <c r="AT1059" s="53">
        <v>9.4975599104183301E-5</v>
      </c>
      <c r="AU1059" s="53">
        <v>2.68261424820278E-2</v>
      </c>
      <c r="AV1059" s="53">
        <v>2.2061537925206301E-4</v>
      </c>
      <c r="AW1059" s="53">
        <v>0.20985112047742499</v>
      </c>
      <c r="AX1059" s="53">
        <v>6.1449228880307396E-8</v>
      </c>
      <c r="AY1059" s="53">
        <v>3.5226503216194702E-3</v>
      </c>
      <c r="AZ1059" s="53">
        <v>2.2204460492503101E-16</v>
      </c>
      <c r="BA1059" s="53">
        <v>2.2204460492503101E-16</v>
      </c>
      <c r="BB1059" s="53">
        <v>1.8327003182432901E-3</v>
      </c>
      <c r="BC1059" s="53">
        <v>2.2204460492503101E-16</v>
      </c>
      <c r="BD1059" s="53">
        <v>3.54566533752567E-4</v>
      </c>
      <c r="BE1059" s="53">
        <v>8.5589371680739795E-7</v>
      </c>
      <c r="BF1059" s="53">
        <v>2.2204460492503101E-16</v>
      </c>
      <c r="BG1059" s="53">
        <v>1.44091497153446E-3</v>
      </c>
      <c r="BH1059" s="53">
        <v>0.48680223177887799</v>
      </c>
      <c r="BI1059" s="53">
        <v>2.2462544850608999E-3</v>
      </c>
      <c r="BJ1059" s="53">
        <v>1.6705465285063699E-5</v>
      </c>
      <c r="BK1059" s="53">
        <v>0.100236578107153</v>
      </c>
      <c r="BL1059" s="53">
        <v>2.2204460492503101E-16</v>
      </c>
      <c r="BN1059" s="5">
        <f t="shared" si="80"/>
        <v>1</v>
      </c>
      <c r="BO1059" s="5">
        <f t="shared" si="81"/>
        <v>0</v>
      </c>
      <c r="BQ1059" s="5">
        <f t="shared" si="78"/>
        <v>1</v>
      </c>
      <c r="BR1059" s="5">
        <f t="shared" si="79"/>
        <v>0</v>
      </c>
    </row>
    <row r="1060" spans="1:70" x14ac:dyDescent="0.35">
      <c r="A1060">
        <v>1059</v>
      </c>
      <c r="B1060" t="s">
        <v>2449</v>
      </c>
      <c r="C1060">
        <v>5.8</v>
      </c>
      <c r="D1060">
        <v>2.7</v>
      </c>
      <c r="E1060">
        <v>2.2999999999999998</v>
      </c>
      <c r="F1060">
        <v>2.15</v>
      </c>
      <c r="G1060">
        <v>2.52</v>
      </c>
      <c r="H1060">
        <v>1.17</v>
      </c>
      <c r="I1060">
        <v>46.55</v>
      </c>
      <c r="K1060" t="s">
        <v>2102</v>
      </c>
      <c r="L1060">
        <v>2750</v>
      </c>
      <c r="M1060" t="s">
        <v>104</v>
      </c>
      <c r="N1060" t="s">
        <v>1370</v>
      </c>
      <c r="O1060" s="53">
        <v>8.2166666666666693E-2</v>
      </c>
      <c r="P1060" s="53">
        <v>1.71666666666664E-2</v>
      </c>
      <c r="Q1060" s="53">
        <v>2.0333333333333301E-2</v>
      </c>
      <c r="R1060" s="53">
        <v>0.87216666666666698</v>
      </c>
      <c r="S1060" s="53">
        <v>5.05666666666666E-2</v>
      </c>
      <c r="T1060" s="53">
        <v>-2.6201263381153699E-17</v>
      </c>
      <c r="U1060" s="53">
        <v>-2.9412236535186798E-17</v>
      </c>
      <c r="V1060" s="53">
        <v>0.127033333333333</v>
      </c>
      <c r="W1060" s="53">
        <v>-2.66731081666194E-17</v>
      </c>
      <c r="X1060" s="53">
        <v>9.9999999999978101E-4</v>
      </c>
      <c r="Y1060" s="53">
        <v>-1.8868240303504501E-16</v>
      </c>
      <c r="Z1060" s="53">
        <v>-3.0397906414236801E-16</v>
      </c>
      <c r="AA1060" s="53">
        <v>3.4999999999997299E-3</v>
      </c>
      <c r="AB1060" s="53">
        <v>-9.59787804788448E-17</v>
      </c>
      <c r="AC1060" s="53">
        <v>-3.1787940335537002E-17</v>
      </c>
      <c r="AD1060" s="53">
        <v>6.6666666666664104E-3</v>
      </c>
      <c r="AE1060" s="53">
        <v>0.1077</v>
      </c>
      <c r="AF1060" s="53">
        <v>-9.1870955287731693E-18</v>
      </c>
      <c r="AG1060" s="53">
        <v>-3.1879013318025801E-17</v>
      </c>
      <c r="AH1060" s="53">
        <v>2.18E-2</v>
      </c>
      <c r="AI1060" s="53">
        <v>2.1666666666663799E-3</v>
      </c>
      <c r="AJ1060" s="53">
        <v>7.4333333333331001E-3</v>
      </c>
      <c r="AK1060" s="53">
        <v>-3.21992432716911E-16</v>
      </c>
      <c r="AL1060" s="53">
        <v>0.102511111111111</v>
      </c>
      <c r="AM1060" s="53">
        <v>-2.42209030609786E-16</v>
      </c>
      <c r="AN1060" s="53">
        <v>4.9762686158084297E-6</v>
      </c>
      <c r="AO1060" s="53">
        <v>7.1226531777227498E-4</v>
      </c>
      <c r="AP1060" s="53">
        <v>0.11106914078576501</v>
      </c>
      <c r="AQ1060" s="53">
        <v>4.2394055118283203E-2</v>
      </c>
      <c r="AR1060" s="53">
        <v>1.3753535084978601E-4</v>
      </c>
      <c r="AS1060" s="53">
        <v>2.2204460492503101E-16</v>
      </c>
      <c r="AT1060" s="53">
        <v>1.7261987722709001E-4</v>
      </c>
      <c r="AU1060" s="53">
        <v>3.4165668834851899E-2</v>
      </c>
      <c r="AV1060" s="53">
        <v>4.3123741420347202E-5</v>
      </c>
      <c r="AW1060" s="53">
        <v>6.4894443899770102E-2</v>
      </c>
      <c r="AX1060" s="53">
        <v>5.0933278780681401E-6</v>
      </c>
      <c r="AY1060" s="53">
        <v>6.1803314061907302E-3</v>
      </c>
      <c r="AZ1060" s="53">
        <v>2.2204460492503101E-16</v>
      </c>
      <c r="BA1060" s="53">
        <v>2.2204460492503101E-16</v>
      </c>
      <c r="BB1060" s="53">
        <v>4.3061614464997202E-3</v>
      </c>
      <c r="BC1060" s="53">
        <v>2.2204460492503101E-16</v>
      </c>
      <c r="BD1060" s="53">
        <v>1.13513681491722E-3</v>
      </c>
      <c r="BE1060" s="53">
        <v>6.91350913013194E-10</v>
      </c>
      <c r="BF1060" s="53">
        <v>2.2204460492503101E-16</v>
      </c>
      <c r="BG1060" s="53">
        <v>2.91394662296897E-3</v>
      </c>
      <c r="BH1060" s="53">
        <v>0.33000147850331102</v>
      </c>
      <c r="BI1060" s="53">
        <v>2.8808238232591901E-2</v>
      </c>
      <c r="BJ1060" s="53">
        <v>2.3000035974021101E-6</v>
      </c>
      <c r="BK1060" s="53">
        <v>0.27881780428380898</v>
      </c>
      <c r="BL1060" s="53">
        <v>1.32409946223502E-11</v>
      </c>
      <c r="BN1060" s="5">
        <f t="shared" si="80"/>
        <v>1</v>
      </c>
      <c r="BO1060" s="5">
        <f t="shared" si="81"/>
        <v>0</v>
      </c>
      <c r="BQ1060" s="5">
        <f t="shared" si="78"/>
        <v>1</v>
      </c>
      <c r="BR1060" s="5">
        <f t="shared" si="79"/>
        <v>0</v>
      </c>
    </row>
    <row r="1061" spans="1:70" x14ac:dyDescent="0.35">
      <c r="A1061">
        <v>1060</v>
      </c>
      <c r="B1061" t="s">
        <v>2450</v>
      </c>
      <c r="C1061">
        <v>5.0999999999999996</v>
      </c>
      <c r="D1061">
        <v>2.7</v>
      </c>
      <c r="E1061">
        <v>2.6</v>
      </c>
      <c r="F1061">
        <v>1.89</v>
      </c>
      <c r="G1061">
        <v>1.96</v>
      </c>
      <c r="H1061">
        <v>1.04</v>
      </c>
      <c r="I1061">
        <v>52.94</v>
      </c>
      <c r="K1061" t="s">
        <v>2102</v>
      </c>
      <c r="L1061">
        <v>2750</v>
      </c>
      <c r="M1061" t="s">
        <v>104</v>
      </c>
      <c r="N1061" t="s">
        <v>1370</v>
      </c>
      <c r="O1061" s="53">
        <v>0.102333333333333</v>
      </c>
      <c r="P1061" s="53">
        <v>0.319245454545455</v>
      </c>
      <c r="Q1061" s="53">
        <v>0.40766666666666701</v>
      </c>
      <c r="R1061" s="53">
        <v>0.127766666666667</v>
      </c>
      <c r="S1061" s="53">
        <v>1.33333333333316E-3</v>
      </c>
      <c r="T1061" s="53">
        <v>-2.7006175074006901E-17</v>
      </c>
      <c r="U1061" s="53">
        <v>-2.87825319134072E-17</v>
      </c>
      <c r="V1061" s="53">
        <v>7.1566666666666695E-2</v>
      </c>
      <c r="W1061" s="53">
        <v>-2.7061686225238199E-17</v>
      </c>
      <c r="X1061" s="53">
        <v>3.2066666666666598E-2</v>
      </c>
      <c r="Y1061" s="53">
        <v>1.98333333333333E-2</v>
      </c>
      <c r="Z1061" s="53">
        <v>-2.1774249070460899E-16</v>
      </c>
      <c r="AA1061" s="53">
        <v>9.9999999999972702E-4</v>
      </c>
      <c r="AB1061" s="53">
        <v>4.5999999999999097E-3</v>
      </c>
      <c r="AC1061" s="53">
        <v>-2.7797208979052402E-17</v>
      </c>
      <c r="AD1061" s="53">
        <v>-2.8088642523016498E-16</v>
      </c>
      <c r="AE1061" s="53">
        <v>0.26093333333333302</v>
      </c>
      <c r="AF1061" s="53">
        <v>-9.2755664260479898E-18</v>
      </c>
      <c r="AG1061" s="53">
        <v>-3.1806154932034803E-17</v>
      </c>
      <c r="AH1061" s="53">
        <v>6.1666666666666103E-3</v>
      </c>
      <c r="AI1061" s="53">
        <v>9.5333333333331004E-3</v>
      </c>
      <c r="AJ1061" s="53">
        <v>-4.3334780208681402E-16</v>
      </c>
      <c r="AK1061" s="53">
        <v>0.15770000000000001</v>
      </c>
      <c r="AL1061" s="53">
        <v>0.31304102564102598</v>
      </c>
      <c r="AM1061" s="53">
        <v>-2.6098567751375898E-16</v>
      </c>
      <c r="AN1061" s="53">
        <v>0.23609055913417301</v>
      </c>
      <c r="AO1061" s="53">
        <v>5.0637313764542301E-2</v>
      </c>
      <c r="AP1061" s="53">
        <v>1.56760023922627E-6</v>
      </c>
      <c r="AQ1061" s="53">
        <v>2.4090970831456401E-7</v>
      </c>
      <c r="AR1061" s="53">
        <v>2.4195263415646599E-2</v>
      </c>
      <c r="AS1061" s="53">
        <v>3.0299777368415801E-7</v>
      </c>
      <c r="AT1061" s="53">
        <v>1.5390438883851401E-5</v>
      </c>
      <c r="AU1061" s="53">
        <v>0.62684041459709405</v>
      </c>
      <c r="AV1061" s="53">
        <v>9.0370788546400401E-6</v>
      </c>
      <c r="AW1061" s="53">
        <v>0.34749149080539399</v>
      </c>
      <c r="AX1061" s="53">
        <v>3.0229279778542398E-9</v>
      </c>
      <c r="AY1061" s="53">
        <v>5.7564890830579801E-5</v>
      </c>
      <c r="AZ1061" s="53">
        <v>2.2204460492503101E-16</v>
      </c>
      <c r="BA1061" s="53">
        <v>2.2204460492503101E-16</v>
      </c>
      <c r="BB1061" s="53">
        <v>1.14445063336188E-4</v>
      </c>
      <c r="BC1061" s="53">
        <v>2.2204460492503101E-16</v>
      </c>
      <c r="BD1061" s="53">
        <v>1.26247499880048E-3</v>
      </c>
      <c r="BE1061" s="53">
        <v>6.7162252722284604E-6</v>
      </c>
      <c r="BF1061" s="53">
        <v>2.2204460492503101E-16</v>
      </c>
      <c r="BG1061" s="53">
        <v>3.2147307267099699E-5</v>
      </c>
      <c r="BH1061" s="53">
        <v>0.33392822289291102</v>
      </c>
      <c r="BI1061" s="53">
        <v>5.6952840494296697E-7</v>
      </c>
      <c r="BJ1061" s="53">
        <v>0.19455952988084099</v>
      </c>
      <c r="BK1061" s="53">
        <v>4.6651435900274402E-2</v>
      </c>
      <c r="BL1061" s="53">
        <v>2.2204460492503101E-16</v>
      </c>
      <c r="BN1061" s="5">
        <f t="shared" si="80"/>
        <v>0</v>
      </c>
      <c r="BO1061" s="5">
        <f t="shared" si="81"/>
        <v>0</v>
      </c>
      <c r="BQ1061" s="5">
        <f t="shared" si="78"/>
        <v>0</v>
      </c>
      <c r="BR1061" s="5">
        <f t="shared" si="79"/>
        <v>1</v>
      </c>
    </row>
    <row r="1062" spans="1:70" x14ac:dyDescent="0.35">
      <c r="A1062">
        <v>1061</v>
      </c>
      <c r="B1062" t="s">
        <v>2451</v>
      </c>
      <c r="C1062">
        <v>5.5</v>
      </c>
      <c r="D1062">
        <v>2.7</v>
      </c>
      <c r="E1062">
        <v>2.8</v>
      </c>
      <c r="F1062">
        <v>2.04</v>
      </c>
      <c r="G1062">
        <v>1.96</v>
      </c>
      <c r="H1062">
        <v>0.96</v>
      </c>
      <c r="I1062">
        <v>49.09</v>
      </c>
      <c r="K1062" t="s">
        <v>2102</v>
      </c>
      <c r="L1062">
        <v>2750</v>
      </c>
      <c r="M1062" t="s">
        <v>104</v>
      </c>
      <c r="N1062" t="s">
        <v>1370</v>
      </c>
      <c r="O1062" s="53">
        <v>0.29070000000000001</v>
      </c>
      <c r="P1062" s="53">
        <v>4.6090476190476203E-2</v>
      </c>
      <c r="Q1062" s="53">
        <v>9.5733333333333295E-2</v>
      </c>
      <c r="R1062" s="53">
        <v>0.27493015873015902</v>
      </c>
      <c r="S1062" s="53">
        <v>5.33333333333319E-3</v>
      </c>
      <c r="T1062" s="53">
        <v>-2.7200464103316301E-17</v>
      </c>
      <c r="U1062" s="53">
        <v>-2.9561422754120801E-17</v>
      </c>
      <c r="V1062" s="53">
        <v>0.39186666666666697</v>
      </c>
      <c r="W1062" s="53">
        <v>-2.6645352591003799E-17</v>
      </c>
      <c r="X1062" s="53">
        <v>8.3733333333333299E-2</v>
      </c>
      <c r="Y1062" s="53">
        <v>6.9999999999999203E-3</v>
      </c>
      <c r="Z1062" s="53">
        <v>5.6333333333331102E-3</v>
      </c>
      <c r="AA1062" s="53">
        <v>9.9999999999971206E-4</v>
      </c>
      <c r="AB1062" s="53">
        <v>-9.4396712668753905E-17</v>
      </c>
      <c r="AC1062" s="53">
        <v>-3.4189664988026903E-17</v>
      </c>
      <c r="AD1062" s="53">
        <v>-2.7168545191358399E-16</v>
      </c>
      <c r="AE1062" s="53">
        <v>0.14960000000000001</v>
      </c>
      <c r="AF1062" s="53">
        <v>-9.2148511043887998E-18</v>
      </c>
      <c r="AG1062" s="53">
        <v>-3.1800950761606798E-17</v>
      </c>
      <c r="AH1062" s="53">
        <v>1.6899999999999998E-2</v>
      </c>
      <c r="AI1062" s="53">
        <v>1.9999999999996999E-3</v>
      </c>
      <c r="AJ1062" s="53">
        <v>-4.6251891205883996E-16</v>
      </c>
      <c r="AK1062" s="53">
        <v>6.7999999999996596E-3</v>
      </c>
      <c r="AL1062" s="53">
        <v>0.58203626373626405</v>
      </c>
      <c r="AM1062" s="53">
        <v>-2.6126323326991502E-16</v>
      </c>
      <c r="AN1062" s="53">
        <v>5.0684851964272602E-2</v>
      </c>
      <c r="AO1062" s="53">
        <v>2.1501191975219E-4</v>
      </c>
      <c r="AP1062" s="53">
        <v>1.3210107346455999E-5</v>
      </c>
      <c r="AQ1062" s="53">
        <v>1.2271059143542399E-2</v>
      </c>
      <c r="AR1062" s="53">
        <v>1.60415963479589E-2</v>
      </c>
      <c r="AS1062" s="53">
        <v>1.8947868856476501E-8</v>
      </c>
      <c r="AT1062" s="53">
        <v>4.0353806718584002E-5</v>
      </c>
      <c r="AU1062" s="53">
        <v>0.379530790676122</v>
      </c>
      <c r="AV1062" s="53">
        <v>1.1028164291869101E-4</v>
      </c>
      <c r="AW1062" s="53">
        <v>0.21221927937432999</v>
      </c>
      <c r="AX1062" s="53">
        <v>1.0380537149064399E-6</v>
      </c>
      <c r="AY1062" s="53">
        <v>4.5225532530022601E-3</v>
      </c>
      <c r="AZ1062" s="53">
        <v>2.2204460492503101E-16</v>
      </c>
      <c r="BA1062" s="53">
        <v>2.2204460492503101E-16</v>
      </c>
      <c r="BB1062" s="53">
        <v>1.9719488537480599E-3</v>
      </c>
      <c r="BC1062" s="53">
        <v>2.2204460492503101E-16</v>
      </c>
      <c r="BD1062" s="53">
        <v>5.88774125136353E-3</v>
      </c>
      <c r="BE1062" s="53">
        <v>2.443876870318E-9</v>
      </c>
      <c r="BF1062" s="53">
        <v>2.2204460492503101E-16</v>
      </c>
      <c r="BG1062" s="53">
        <v>1.9966309252532099E-5</v>
      </c>
      <c r="BH1062" s="53">
        <v>0.19989570747737201</v>
      </c>
      <c r="BI1062" s="53">
        <v>2.6937476874075699E-5</v>
      </c>
      <c r="BJ1062" s="53">
        <v>0.122895096164772</v>
      </c>
      <c r="BK1062" s="53">
        <v>0.236654588172415</v>
      </c>
      <c r="BL1062" s="53">
        <v>2.2204460492503101E-16</v>
      </c>
      <c r="BN1062" s="5">
        <f t="shared" si="80"/>
        <v>0</v>
      </c>
      <c r="BO1062" s="5">
        <f t="shared" si="81"/>
        <v>0</v>
      </c>
      <c r="BQ1062" s="5">
        <f t="shared" si="78"/>
        <v>1</v>
      </c>
      <c r="BR1062" s="5">
        <f t="shared" si="79"/>
        <v>0</v>
      </c>
    </row>
    <row r="1063" spans="1:70" x14ac:dyDescent="0.35">
      <c r="A1063">
        <v>1062</v>
      </c>
      <c r="B1063" t="s">
        <v>2452</v>
      </c>
      <c r="C1063">
        <v>6.5</v>
      </c>
      <c r="D1063">
        <v>2.6</v>
      </c>
      <c r="E1063">
        <v>2</v>
      </c>
      <c r="F1063">
        <v>2.5</v>
      </c>
      <c r="G1063">
        <v>3.25</v>
      </c>
      <c r="H1063">
        <v>1.3</v>
      </c>
      <c r="I1063">
        <v>40</v>
      </c>
      <c r="K1063" t="s">
        <v>2102</v>
      </c>
      <c r="L1063">
        <v>2750</v>
      </c>
      <c r="M1063" t="s">
        <v>104</v>
      </c>
      <c r="N1063" t="s">
        <v>1370</v>
      </c>
      <c r="O1063" s="53">
        <v>-1.6492363030806701E-16</v>
      </c>
      <c r="P1063" s="53">
        <v>2.9999999999993899E-3</v>
      </c>
      <c r="Q1063" s="53">
        <v>1.29999999999989E-3</v>
      </c>
      <c r="R1063" s="53">
        <v>2.5566666666666599E-2</v>
      </c>
      <c r="S1063" s="53">
        <v>0.2581</v>
      </c>
      <c r="T1063" s="53">
        <v>3.0666666666666598E-3</v>
      </c>
      <c r="U1063" s="53">
        <v>3.9300000000000002E-2</v>
      </c>
      <c r="V1063" s="53">
        <v>0.34836666666666699</v>
      </c>
      <c r="W1063" s="53">
        <v>-2.4896751327219099E-17</v>
      </c>
      <c r="X1063" s="53">
        <v>4.3966666666666598E-2</v>
      </c>
      <c r="Y1063" s="53">
        <v>-1.7685852782278699E-16</v>
      </c>
      <c r="Z1063" s="53">
        <v>-2.9695690351161399E-16</v>
      </c>
      <c r="AA1063" s="53">
        <v>0.30296666666666699</v>
      </c>
      <c r="AB1063" s="53">
        <v>9.1233333333333305E-2</v>
      </c>
      <c r="AC1063" s="53">
        <v>-2.92552440606109E-17</v>
      </c>
      <c r="AD1063" s="53">
        <v>5.8799999999999998E-2</v>
      </c>
      <c r="AE1063" s="53">
        <v>3.9999999999999602E-3</v>
      </c>
      <c r="AF1063" s="53">
        <v>-8.9789287116559507E-18</v>
      </c>
      <c r="AG1063" s="53">
        <v>-3.1630947860961097E-17</v>
      </c>
      <c r="AH1063" s="53">
        <v>3.8199999999999998E-2</v>
      </c>
      <c r="AI1063" s="53">
        <v>1.99999999999966E-3</v>
      </c>
      <c r="AJ1063" s="53">
        <v>0.89593333333333303</v>
      </c>
      <c r="AK1063" s="53">
        <v>-3.18245430008801E-16</v>
      </c>
      <c r="AL1063" s="53">
        <v>3.6233333333333298E-2</v>
      </c>
      <c r="AM1063" s="53">
        <v>-1.7091883464104301E-16</v>
      </c>
      <c r="AN1063" s="53">
        <v>2.2204460492503101E-16</v>
      </c>
      <c r="AO1063" s="53">
        <v>2.41667490386195E-7</v>
      </c>
      <c r="AP1063" s="53">
        <v>0.90828362932572704</v>
      </c>
      <c r="AQ1063" s="53">
        <v>0.97388792421407899</v>
      </c>
      <c r="AR1063" s="53">
        <v>2.1863487913551201E-8</v>
      </c>
      <c r="AS1063" s="53">
        <v>2.2204460492503101E-16</v>
      </c>
      <c r="AT1063" s="53">
        <v>3.4735822595546701E-3</v>
      </c>
      <c r="AU1063" s="53">
        <v>2.6280990707083701E-5</v>
      </c>
      <c r="AV1063" s="53">
        <v>4.1715552909422198E-7</v>
      </c>
      <c r="AW1063" s="53">
        <v>1.15890899270955E-4</v>
      </c>
      <c r="AX1063" s="53">
        <v>1.4265093670895801E-4</v>
      </c>
      <c r="AY1063" s="53">
        <v>5.1171449059331199E-5</v>
      </c>
      <c r="AZ1063" s="53">
        <v>2.2204460492503101E-16</v>
      </c>
      <c r="BA1063" s="53">
        <v>2.2204460492503101E-16</v>
      </c>
      <c r="BB1063" s="53">
        <v>2.0731356670424402E-3</v>
      </c>
      <c r="BC1063" s="53">
        <v>2.2204460492503101E-16</v>
      </c>
      <c r="BD1063" s="53">
        <v>3.3943192079678199E-3</v>
      </c>
      <c r="BE1063" s="53">
        <v>2.2204460492503101E-16</v>
      </c>
      <c r="BF1063" s="53">
        <v>2.2204460492503101E-16</v>
      </c>
      <c r="BG1063" s="53">
        <v>1.8461926431676901E-3</v>
      </c>
      <c r="BH1063" s="53">
        <v>1.6814363510853501E-2</v>
      </c>
      <c r="BI1063" s="53">
        <v>0.99330139951053797</v>
      </c>
      <c r="BJ1063" s="53">
        <v>2.2204460492503101E-16</v>
      </c>
      <c r="BK1063" s="53">
        <v>8.1418200697341098E-2</v>
      </c>
      <c r="BL1063" s="53">
        <v>1.2333848849196699E-7</v>
      </c>
      <c r="BN1063" s="5">
        <f t="shared" si="80"/>
        <v>1</v>
      </c>
      <c r="BO1063" s="5">
        <f t="shared" si="81"/>
        <v>3</v>
      </c>
      <c r="BQ1063" s="5">
        <f t="shared" si="78"/>
        <v>1</v>
      </c>
      <c r="BR1063" s="5">
        <f t="shared" si="79"/>
        <v>3</v>
      </c>
    </row>
    <row r="1064" spans="1:70" x14ac:dyDescent="0.35">
      <c r="A1064">
        <v>1063</v>
      </c>
      <c r="B1064" t="s">
        <v>2453</v>
      </c>
      <c r="C1064">
        <v>7</v>
      </c>
      <c r="D1064">
        <v>2.6</v>
      </c>
      <c r="E1064">
        <v>2.4</v>
      </c>
      <c r="F1064">
        <v>2.69</v>
      </c>
      <c r="G1064">
        <v>2.92</v>
      </c>
      <c r="H1064">
        <v>1.08</v>
      </c>
      <c r="I1064">
        <v>37.14</v>
      </c>
      <c r="K1064" t="s">
        <v>2102</v>
      </c>
      <c r="L1064">
        <v>2750</v>
      </c>
      <c r="M1064" t="s">
        <v>104</v>
      </c>
      <c r="N1064" t="s">
        <v>1370</v>
      </c>
      <c r="O1064" s="53">
        <v>-1.72084568816899E-16</v>
      </c>
      <c r="P1064" s="53">
        <v>-6.6979755075635698E-16</v>
      </c>
      <c r="Q1064" s="53">
        <v>-1.2040368702059801E-16</v>
      </c>
      <c r="R1064" s="53">
        <v>3.9999999999999203E-3</v>
      </c>
      <c r="S1064" s="53">
        <v>0.24763333333333301</v>
      </c>
      <c r="T1064" s="53">
        <v>-2.4674706722294101E-17</v>
      </c>
      <c r="U1064" s="53">
        <v>1.0547619047619E-2</v>
      </c>
      <c r="V1064" s="53">
        <v>0.52853333333333297</v>
      </c>
      <c r="W1064" s="53">
        <v>-2.68673971959288E-17</v>
      </c>
      <c r="X1064" s="53">
        <v>-2.2501445151590398E-16</v>
      </c>
      <c r="Y1064" s="53">
        <v>-1.8918200339612699E-16</v>
      </c>
      <c r="Z1064" s="53">
        <v>-3.03951308566752E-16</v>
      </c>
      <c r="AA1064" s="53">
        <v>8.62666666666667E-2</v>
      </c>
      <c r="AB1064" s="53">
        <v>1.84E-2</v>
      </c>
      <c r="AC1064" s="53">
        <v>-2.3644280977563901E-17</v>
      </c>
      <c r="AD1064" s="53">
        <v>5.4666666666664497E-3</v>
      </c>
      <c r="AE1064" s="53">
        <v>-3.6776137690708303E-17</v>
      </c>
      <c r="AF1064" s="53">
        <v>-9.33975119465913E-18</v>
      </c>
      <c r="AG1064" s="53">
        <v>-3.1872074424121897E-17</v>
      </c>
      <c r="AH1064" s="53">
        <v>1.9999999999998899E-3</v>
      </c>
      <c r="AI1064" s="53">
        <v>-3.8616332354024498E-16</v>
      </c>
      <c r="AJ1064" s="53">
        <v>0.89401904761904705</v>
      </c>
      <c r="AK1064" s="53">
        <v>-3.3550939804172199E-16</v>
      </c>
      <c r="AL1064" s="53">
        <v>4.5433333333333298E-2</v>
      </c>
      <c r="AM1064" s="53">
        <v>9.9999999999977104E-4</v>
      </c>
      <c r="AN1064" s="53">
        <v>2.2204460492503101E-16</v>
      </c>
      <c r="AO1064" s="53">
        <v>2.2204460492503101E-16</v>
      </c>
      <c r="AP1064" s="53">
        <v>0.61021418712948206</v>
      </c>
      <c r="AQ1064" s="53">
        <v>0.88706892712955898</v>
      </c>
      <c r="AR1064" s="53">
        <v>2.9800455465042702E-6</v>
      </c>
      <c r="AS1064" s="53">
        <v>2.2204460492503101E-16</v>
      </c>
      <c r="AT1064" s="53">
        <v>2.90048010739954E-2</v>
      </c>
      <c r="AU1064" s="53">
        <v>4.3747487516753902E-5</v>
      </c>
      <c r="AV1064" s="53">
        <v>1.2721173987899699E-6</v>
      </c>
      <c r="AW1064" s="53">
        <v>1.67793579516157E-4</v>
      </c>
      <c r="AX1064" s="53">
        <v>0.1512311205479</v>
      </c>
      <c r="AY1064" s="53">
        <v>7.5538106964223698E-6</v>
      </c>
      <c r="AZ1064" s="53">
        <v>2.2204460492503101E-16</v>
      </c>
      <c r="BA1064" s="53">
        <v>2.2204460492503101E-16</v>
      </c>
      <c r="BB1064" s="53">
        <v>1.7398857144393599E-3</v>
      </c>
      <c r="BC1064" s="53">
        <v>2.2204460492503101E-16</v>
      </c>
      <c r="BD1064" s="53">
        <v>3.0027853720592499E-2</v>
      </c>
      <c r="BE1064" s="53">
        <v>2.2204460492503101E-16</v>
      </c>
      <c r="BF1064" s="53">
        <v>1.5161888155461799E-10</v>
      </c>
      <c r="BG1064" s="53">
        <v>4.3401010121080002E-3</v>
      </c>
      <c r="BH1064" s="53">
        <v>1.9267249676581E-3</v>
      </c>
      <c r="BI1064" s="53">
        <v>0.60656939859066705</v>
      </c>
      <c r="BJ1064" s="53">
        <v>1.5269098177719301E-13</v>
      </c>
      <c r="BK1064" s="53">
        <v>0.17054374515599999</v>
      </c>
      <c r="BL1064" s="53">
        <v>2.24593428615863E-4</v>
      </c>
      <c r="BN1064" s="5">
        <f t="shared" si="80"/>
        <v>1</v>
      </c>
      <c r="BO1064" s="5">
        <f t="shared" si="81"/>
        <v>1</v>
      </c>
      <c r="BQ1064" s="5">
        <f t="shared" si="78"/>
        <v>2</v>
      </c>
      <c r="BR1064" s="5">
        <f t="shared" si="79"/>
        <v>3</v>
      </c>
    </row>
    <row r="1065" spans="1:70" x14ac:dyDescent="0.35">
      <c r="A1065">
        <v>1064</v>
      </c>
      <c r="B1065" t="s">
        <v>2454</v>
      </c>
      <c r="C1065">
        <v>6</v>
      </c>
      <c r="D1065">
        <v>2.9</v>
      </c>
      <c r="E1065">
        <v>2.2000000000000002</v>
      </c>
      <c r="F1065">
        <v>2.0699999999999998</v>
      </c>
      <c r="G1065">
        <v>2.73</v>
      </c>
      <c r="H1065">
        <v>1.32</v>
      </c>
      <c r="I1065">
        <v>48.33</v>
      </c>
      <c r="K1065" t="s">
        <v>2102</v>
      </c>
      <c r="L1065">
        <v>2750</v>
      </c>
      <c r="M1065" t="s">
        <v>104</v>
      </c>
      <c r="N1065" t="s">
        <v>1370</v>
      </c>
      <c r="O1065" s="53">
        <v>3.7933333333333298E-2</v>
      </c>
      <c r="P1065" s="53">
        <v>3.2799999999999899E-2</v>
      </c>
      <c r="Q1065" s="53">
        <v>7.65333333333333E-2</v>
      </c>
      <c r="R1065" s="53">
        <v>0.84689999999999999</v>
      </c>
      <c r="S1065" s="53">
        <v>0.19263333333333299</v>
      </c>
      <c r="T1065" s="53">
        <v>6.0000000000000001E-3</v>
      </c>
      <c r="U1065" s="53">
        <v>-2.5660029656648899E-17</v>
      </c>
      <c r="V1065" s="53">
        <v>0.100266666666667</v>
      </c>
      <c r="W1065" s="53">
        <v>-2.6256774532385E-17</v>
      </c>
      <c r="X1065" s="53">
        <v>1.3333333333331199E-3</v>
      </c>
      <c r="Y1065" s="53">
        <v>-1.8762769116165101E-16</v>
      </c>
      <c r="Z1065" s="53">
        <v>-2.9748425944831099E-16</v>
      </c>
      <c r="AA1065" s="53">
        <v>1.50999999999999E-2</v>
      </c>
      <c r="AB1065" s="53">
        <v>1.1666666666665701E-3</v>
      </c>
      <c r="AC1065" s="53">
        <v>-2.9531065093291198E-17</v>
      </c>
      <c r="AD1065" s="53">
        <v>-2.3420154704467699E-16</v>
      </c>
      <c r="AE1065" s="53">
        <v>7.4200000000000002E-2</v>
      </c>
      <c r="AF1065" s="53">
        <v>-9.0292356924592795E-18</v>
      </c>
      <c r="AG1065" s="53">
        <v>-3.17662562920873E-17</v>
      </c>
      <c r="AH1065" s="53">
        <v>0.05</v>
      </c>
      <c r="AI1065" s="53">
        <v>9.9999999999997504E-3</v>
      </c>
      <c r="AJ1065" s="53">
        <v>9.4799999999999995E-2</v>
      </c>
      <c r="AK1065" s="53">
        <v>-3.20632409511745E-16</v>
      </c>
      <c r="AL1065" s="53">
        <v>8.2733333333333298E-2</v>
      </c>
      <c r="AM1065" s="53">
        <v>-1.95621296938953E-16</v>
      </c>
      <c r="AN1065" s="53">
        <v>1.5635225410734299E-7</v>
      </c>
      <c r="AO1065" s="53">
        <v>0.16461417223679001</v>
      </c>
      <c r="AP1065" s="53">
        <v>0.186732898082245</v>
      </c>
      <c r="AQ1065" s="53">
        <v>2.93204092083115E-3</v>
      </c>
      <c r="AR1065" s="53">
        <v>2.8717794788851601E-5</v>
      </c>
      <c r="AS1065" s="53">
        <v>2.2204460492503101E-16</v>
      </c>
      <c r="AT1065" s="53">
        <v>1.31285572730571E-4</v>
      </c>
      <c r="AU1065" s="53">
        <v>1.7708157957291E-3</v>
      </c>
      <c r="AV1065" s="53">
        <v>1.15070350807374E-4</v>
      </c>
      <c r="AW1065" s="53">
        <v>6.6609059186597902E-2</v>
      </c>
      <c r="AX1065" s="53">
        <v>2.5041357569179499E-8</v>
      </c>
      <c r="AY1065" s="53">
        <v>4.5553490641383702E-3</v>
      </c>
      <c r="AZ1065" s="53">
        <v>2.2204460492503101E-16</v>
      </c>
      <c r="BA1065" s="53">
        <v>2.2204460492503101E-16</v>
      </c>
      <c r="BB1065" s="53">
        <v>5.0534971294332702E-3</v>
      </c>
      <c r="BC1065" s="53">
        <v>2.2204460492503101E-16</v>
      </c>
      <c r="BD1065" s="53">
        <v>1.7423744251612701E-4</v>
      </c>
      <c r="BE1065" s="53">
        <v>4.9278169802954902E-7</v>
      </c>
      <c r="BF1065" s="53">
        <v>2.2204460492503101E-16</v>
      </c>
      <c r="BG1065" s="53">
        <v>4.9708786875604103E-3</v>
      </c>
      <c r="BH1065" s="53">
        <v>0.52555923212976496</v>
      </c>
      <c r="BI1065" s="53">
        <v>0.20489931772504799</v>
      </c>
      <c r="BJ1065" s="53">
        <v>1.83962227383998E-8</v>
      </c>
      <c r="BK1065" s="53">
        <v>9.0927466992420797E-2</v>
      </c>
      <c r="BL1065" s="53">
        <v>1.0552427494618401E-13</v>
      </c>
      <c r="BN1065" s="5">
        <f t="shared" si="80"/>
        <v>1</v>
      </c>
      <c r="BO1065" s="5">
        <f t="shared" si="81"/>
        <v>0</v>
      </c>
      <c r="BQ1065" s="5">
        <f t="shared" si="78"/>
        <v>1</v>
      </c>
      <c r="BR1065" s="5">
        <f t="shared" si="79"/>
        <v>1</v>
      </c>
    </row>
    <row r="1066" spans="1:70" x14ac:dyDescent="0.35">
      <c r="A1066">
        <v>1065</v>
      </c>
      <c r="B1066" t="s">
        <v>2455</v>
      </c>
      <c r="C1066">
        <v>6.4</v>
      </c>
      <c r="D1066">
        <v>2.8</v>
      </c>
      <c r="E1066">
        <v>2.2999999999999998</v>
      </c>
      <c r="F1066">
        <v>2.29</v>
      </c>
      <c r="G1066">
        <v>2.78</v>
      </c>
      <c r="H1066">
        <v>1.22</v>
      </c>
      <c r="I1066">
        <v>43.75</v>
      </c>
      <c r="K1066" t="s">
        <v>2102</v>
      </c>
      <c r="L1066">
        <v>2750</v>
      </c>
      <c r="M1066" t="s">
        <v>104</v>
      </c>
      <c r="N1066" t="s">
        <v>1370</v>
      </c>
      <c r="O1066" s="53">
        <v>-1.7130741269966199E-16</v>
      </c>
      <c r="P1066" s="53">
        <v>-4.6679327070364701E-16</v>
      </c>
      <c r="Q1066" s="53">
        <v>9.9999999999987794E-4</v>
      </c>
      <c r="R1066" s="53">
        <v>0.29733333333333301</v>
      </c>
      <c r="S1066" s="53">
        <v>0.353333333333333</v>
      </c>
      <c r="T1066" s="53">
        <v>4.6933333333333299E-2</v>
      </c>
      <c r="U1066" s="53">
        <v>-2.9191926653737703E-17</v>
      </c>
      <c r="V1066" s="53">
        <v>0.30126666666666702</v>
      </c>
      <c r="W1066" s="53">
        <v>-2.7228219678932001E-17</v>
      </c>
      <c r="X1066" s="53">
        <v>1.7999999999999901E-2</v>
      </c>
      <c r="Y1066" s="53">
        <v>-1.9179102750399599E-16</v>
      </c>
      <c r="Z1066" s="53">
        <v>-3.0392355299113698E-16</v>
      </c>
      <c r="AA1066" s="53">
        <v>5.6433333333333301E-2</v>
      </c>
      <c r="AB1066" s="53">
        <v>9.5999999999999801E-3</v>
      </c>
      <c r="AC1066" s="53">
        <v>-3.1234563546700403E-17</v>
      </c>
      <c r="AD1066" s="53">
        <v>1.0633333333333101E-2</v>
      </c>
      <c r="AE1066" s="53">
        <v>1.36666666666667E-2</v>
      </c>
      <c r="AF1066" s="53">
        <v>-9.2946483842837303E-18</v>
      </c>
      <c r="AG1066" s="53">
        <v>-3.1944932810112901E-17</v>
      </c>
      <c r="AH1066" s="53">
        <v>4.1666666666665599E-3</v>
      </c>
      <c r="AI1066" s="53">
        <v>2.9166666666666601E-2</v>
      </c>
      <c r="AJ1066" s="53">
        <v>0.431433333333333</v>
      </c>
      <c r="AK1066" s="53">
        <v>-3.2684965844964598E-16</v>
      </c>
      <c r="AL1066" s="53">
        <v>6.4661904761904795E-2</v>
      </c>
      <c r="AM1066" s="53">
        <v>-2.3712976027212601E-16</v>
      </c>
      <c r="AN1066" s="53">
        <v>1.13270486853885E-9</v>
      </c>
      <c r="AO1066" s="53">
        <v>5.9479893925768499E-6</v>
      </c>
      <c r="AP1066" s="53">
        <v>0.62127344478496105</v>
      </c>
      <c r="AQ1066" s="53">
        <v>0.44451699281972701</v>
      </c>
      <c r="AR1066" s="53">
        <v>1.6357481574640801E-5</v>
      </c>
      <c r="AS1066" s="53">
        <v>2.2204460492503101E-16</v>
      </c>
      <c r="AT1066" s="53">
        <v>1.0103873650141499E-3</v>
      </c>
      <c r="AU1066" s="53">
        <v>8.3459971919897001E-4</v>
      </c>
      <c r="AV1066" s="53">
        <v>7.8219128511672906E-5</v>
      </c>
      <c r="AW1066" s="53">
        <v>1.2350508122377301E-2</v>
      </c>
      <c r="AX1066" s="53">
        <v>6.1858382985453995E-5</v>
      </c>
      <c r="AY1066" s="53">
        <v>5.2971466057680199E-3</v>
      </c>
      <c r="AZ1066" s="53">
        <v>2.2204460492503101E-16</v>
      </c>
      <c r="BA1066" s="53">
        <v>2.2204460492503101E-16</v>
      </c>
      <c r="BB1066" s="53">
        <v>1.14069461779425E-2</v>
      </c>
      <c r="BC1066" s="53">
        <v>2.2204460492503101E-16</v>
      </c>
      <c r="BD1066" s="53">
        <v>1.48712547748152E-3</v>
      </c>
      <c r="BE1066" s="53">
        <v>1.5998739772948101E-12</v>
      </c>
      <c r="BF1066" s="53">
        <v>2.2204460492503101E-16</v>
      </c>
      <c r="BG1066" s="53">
        <v>6.1389494957171803E-3</v>
      </c>
      <c r="BH1066" s="53">
        <v>0.147723189976392</v>
      </c>
      <c r="BI1066" s="53">
        <v>0.58768571682160997</v>
      </c>
      <c r="BJ1066" s="53">
        <v>7.9510597197309097E-10</v>
      </c>
      <c r="BK1066" s="53">
        <v>0.237088514801509</v>
      </c>
      <c r="BL1066" s="53">
        <v>2.1958007177194599E-9</v>
      </c>
      <c r="BN1066" s="5">
        <f t="shared" si="80"/>
        <v>0</v>
      </c>
      <c r="BO1066" s="5">
        <f t="shared" si="81"/>
        <v>0</v>
      </c>
      <c r="BQ1066" s="5">
        <f t="shared" si="78"/>
        <v>0</v>
      </c>
      <c r="BR1066" s="5">
        <f t="shared" si="79"/>
        <v>2</v>
      </c>
    </row>
    <row r="1067" spans="1:70" x14ac:dyDescent="0.35">
      <c r="A1067">
        <v>1066</v>
      </c>
      <c r="B1067" t="s">
        <v>2456</v>
      </c>
      <c r="C1067">
        <v>6.6</v>
      </c>
      <c r="D1067">
        <v>2.9</v>
      </c>
      <c r="E1067">
        <v>2.2999999999999998</v>
      </c>
      <c r="F1067">
        <v>2.2799999999999998</v>
      </c>
      <c r="G1067">
        <v>2.87</v>
      </c>
      <c r="H1067">
        <v>1.26</v>
      </c>
      <c r="I1067">
        <v>43.94</v>
      </c>
      <c r="K1067" t="s">
        <v>2102</v>
      </c>
      <c r="L1067">
        <v>2750</v>
      </c>
      <c r="M1067" t="s">
        <v>104</v>
      </c>
      <c r="N1067" t="s">
        <v>1370</v>
      </c>
      <c r="O1067" s="53">
        <v>-1.7286172493413699E-16</v>
      </c>
      <c r="P1067" s="53">
        <v>-4.6751491566965296E-16</v>
      </c>
      <c r="Q1067" s="53">
        <v>-1.1829426327381E-16</v>
      </c>
      <c r="R1067" s="53">
        <v>0.17646666666666699</v>
      </c>
      <c r="S1067" s="53">
        <v>0.47423333333333301</v>
      </c>
      <c r="T1067" s="53">
        <v>1.17666666666667E-2</v>
      </c>
      <c r="U1067" s="53">
        <v>3.8866666666666702E-2</v>
      </c>
      <c r="V1067" s="53">
        <v>0.17233333333333301</v>
      </c>
      <c r="W1067" s="53">
        <v>-2.7339241981394501E-17</v>
      </c>
      <c r="X1067" s="53">
        <v>-2.3175905639050102E-16</v>
      </c>
      <c r="Y1067" s="53">
        <v>-1.90292226420752E-16</v>
      </c>
      <c r="Z1067" s="53">
        <v>-3.0361824165936498E-16</v>
      </c>
      <c r="AA1067" s="53">
        <v>0.10276666666666701</v>
      </c>
      <c r="AB1067" s="53">
        <v>4.9999999999994699E-4</v>
      </c>
      <c r="AC1067" s="53">
        <v>-3.1334310146569102E-17</v>
      </c>
      <c r="AD1067" s="53">
        <v>6.4999999999997898E-3</v>
      </c>
      <c r="AE1067" s="53">
        <v>-4.4464432136237497E-17</v>
      </c>
      <c r="AF1067" s="53">
        <v>-9.3328123007552204E-18</v>
      </c>
      <c r="AG1067" s="53">
        <v>-3.1946667533588899E-17</v>
      </c>
      <c r="AH1067" s="53">
        <v>1.24999999999999E-2</v>
      </c>
      <c r="AI1067" s="53">
        <v>7.40666666666666E-2</v>
      </c>
      <c r="AJ1067" s="53">
        <v>0.58069999999999999</v>
      </c>
      <c r="AK1067" s="53">
        <v>-3.27293747659496E-16</v>
      </c>
      <c r="AL1067" s="53">
        <v>5.9328571428571397E-2</v>
      </c>
      <c r="AM1067" s="53">
        <v>-2.2945534361440402E-16</v>
      </c>
      <c r="AN1067" s="53">
        <v>9.3375990249222995E-11</v>
      </c>
      <c r="AO1067" s="53">
        <v>1.42682077559115E-5</v>
      </c>
      <c r="AP1067" s="53">
        <v>0.66379941475756699</v>
      </c>
      <c r="AQ1067" s="53">
        <v>0.183402456379995</v>
      </c>
      <c r="AR1067" s="53">
        <v>8.6933310767172598E-6</v>
      </c>
      <c r="AS1067" s="53">
        <v>2.2204460492503101E-16</v>
      </c>
      <c r="AT1067" s="53">
        <v>1.888699586837E-3</v>
      </c>
      <c r="AU1067" s="53">
        <v>2.6297542256191898E-4</v>
      </c>
      <c r="AV1067" s="53">
        <v>1.4407164394156599E-4</v>
      </c>
      <c r="AW1067" s="53">
        <v>9.2414786066014904E-3</v>
      </c>
      <c r="AX1067" s="53">
        <v>8.0836869791053794E-5</v>
      </c>
      <c r="AY1067" s="53">
        <v>4.7506023626634301E-3</v>
      </c>
      <c r="AZ1067" s="53">
        <v>2.2204460492503101E-16</v>
      </c>
      <c r="BA1067" s="53">
        <v>2.2204460492503101E-16</v>
      </c>
      <c r="BB1067" s="53">
        <v>1.06517067352647E-2</v>
      </c>
      <c r="BC1067" s="53">
        <v>2.2204460492503101E-16</v>
      </c>
      <c r="BD1067" s="53">
        <v>1.2417320811721299E-3</v>
      </c>
      <c r="BE1067" s="53">
        <v>1.4058421616681699E-11</v>
      </c>
      <c r="BF1067" s="53">
        <v>2.2204460492503101E-16</v>
      </c>
      <c r="BG1067" s="53">
        <v>6.03879249181637E-3</v>
      </c>
      <c r="BH1067" s="53">
        <v>0.131455724981552</v>
      </c>
      <c r="BI1067" s="53">
        <v>0.73037546432017597</v>
      </c>
      <c r="BJ1067" s="53">
        <v>4.8749150168347701E-11</v>
      </c>
      <c r="BK1067" s="53">
        <v>0.15945903632790301</v>
      </c>
      <c r="BL1067" s="53">
        <v>1.6697977033605499E-9</v>
      </c>
      <c r="BN1067" s="5">
        <f t="shared" si="80"/>
        <v>0</v>
      </c>
      <c r="BO1067" s="5">
        <f t="shared" si="81"/>
        <v>1</v>
      </c>
      <c r="BQ1067" s="5">
        <f t="shared" si="78"/>
        <v>1</v>
      </c>
      <c r="BR1067" s="5">
        <f t="shared" si="79"/>
        <v>2</v>
      </c>
    </row>
    <row r="1068" spans="1:70" x14ac:dyDescent="0.35">
      <c r="A1068">
        <v>1067</v>
      </c>
      <c r="B1068" t="s">
        <v>2457</v>
      </c>
      <c r="C1068">
        <v>6.8</v>
      </c>
      <c r="D1068">
        <v>2.6</v>
      </c>
      <c r="E1068">
        <v>2.2000000000000002</v>
      </c>
      <c r="F1068">
        <v>2.62</v>
      </c>
      <c r="G1068">
        <v>3.09</v>
      </c>
      <c r="H1068">
        <v>1.18</v>
      </c>
      <c r="I1068">
        <v>38.24</v>
      </c>
      <c r="K1068" t="s">
        <v>2102</v>
      </c>
      <c r="L1068">
        <v>2750</v>
      </c>
      <c r="M1068" t="s">
        <v>104</v>
      </c>
      <c r="N1068" t="s">
        <v>1370</v>
      </c>
      <c r="O1068" s="53">
        <v>-1.7269519148044299E-16</v>
      </c>
      <c r="P1068" s="53">
        <v>6.6666666666602501E-4</v>
      </c>
      <c r="Q1068" s="53">
        <v>1.29999999999989E-3</v>
      </c>
      <c r="R1068" s="53">
        <v>-8.1379347705023997E-17</v>
      </c>
      <c r="S1068" s="53">
        <v>0.2029</v>
      </c>
      <c r="T1068" s="53">
        <v>-2.3703261575747101E-17</v>
      </c>
      <c r="U1068" s="53">
        <v>4.7333333333333297E-2</v>
      </c>
      <c r="V1068" s="53">
        <v>0.482366666666667</v>
      </c>
      <c r="W1068" s="53">
        <v>-2.6284530108000601E-17</v>
      </c>
      <c r="X1068" s="53">
        <v>-2.3137047833188298E-16</v>
      </c>
      <c r="Y1068" s="53">
        <v>-1.9001467066459599E-16</v>
      </c>
      <c r="Z1068" s="53">
        <v>-3.0364599723498E-16</v>
      </c>
      <c r="AA1068" s="53">
        <v>0.18863333333333299</v>
      </c>
      <c r="AB1068" s="53">
        <v>5.9766666666666697E-2</v>
      </c>
      <c r="AC1068" s="53">
        <v>-2.51725723598994E-17</v>
      </c>
      <c r="AD1068" s="53">
        <v>2.59999999999977E-3</v>
      </c>
      <c r="AE1068" s="53">
        <v>5.8299999999999998E-2</v>
      </c>
      <c r="AF1068" s="53">
        <v>-9.2356677861005207E-18</v>
      </c>
      <c r="AG1068" s="53">
        <v>-3.18235021667945E-17</v>
      </c>
      <c r="AH1068" s="53">
        <v>1.4999999999998699E-3</v>
      </c>
      <c r="AI1068" s="53">
        <v>-3.6962100047333E-16</v>
      </c>
      <c r="AJ1068" s="53">
        <v>0.89403333333333301</v>
      </c>
      <c r="AK1068" s="53">
        <v>-3.2879254874274001E-16</v>
      </c>
      <c r="AL1068" s="53">
        <v>1.95666666666666E-2</v>
      </c>
      <c r="AM1068" s="53">
        <v>1.9999999999998201E-3</v>
      </c>
      <c r="AN1068" s="53">
        <v>2.2204460492503101E-16</v>
      </c>
      <c r="AO1068" s="53">
        <v>3.82974120832979E-12</v>
      </c>
      <c r="AP1068" s="53">
        <v>0.82735580957687505</v>
      </c>
      <c r="AQ1068" s="53">
        <v>0.90652873807329404</v>
      </c>
      <c r="AR1068" s="53">
        <v>2.5956618766964299E-7</v>
      </c>
      <c r="AS1068" s="53">
        <v>2.2204460492503101E-16</v>
      </c>
      <c r="AT1068" s="53">
        <v>1.5693224346476801E-2</v>
      </c>
      <c r="AU1068" s="53">
        <v>3.7454838140620503E-5</v>
      </c>
      <c r="AV1068" s="53">
        <v>6.8227152852089505E-7</v>
      </c>
      <c r="AW1068" s="53">
        <v>1.20958226811535E-4</v>
      </c>
      <c r="AX1068" s="53">
        <v>1.58678044752695E-2</v>
      </c>
      <c r="AY1068" s="53">
        <v>1.23627610498766E-5</v>
      </c>
      <c r="AZ1068" s="53">
        <v>2.2204460492503101E-16</v>
      </c>
      <c r="BA1068" s="53">
        <v>2.2204460492503101E-16</v>
      </c>
      <c r="BB1068" s="53">
        <v>1.27753548448958E-3</v>
      </c>
      <c r="BC1068" s="53">
        <v>2.2204460492503101E-16</v>
      </c>
      <c r="BD1068" s="53">
        <v>1.20338749327412E-2</v>
      </c>
      <c r="BE1068" s="53">
        <v>2.2204460492503101E-16</v>
      </c>
      <c r="BF1068" s="53">
        <v>2.2204460492503101E-16</v>
      </c>
      <c r="BG1068" s="53">
        <v>3.8249308035107898E-3</v>
      </c>
      <c r="BH1068" s="53">
        <v>4.1147387186651002E-3</v>
      </c>
      <c r="BI1068" s="53">
        <v>0.91540341235865896</v>
      </c>
      <c r="BJ1068" s="53">
        <v>2.2204460492503101E-16</v>
      </c>
      <c r="BK1068" s="53">
        <v>0.11792065453018299</v>
      </c>
      <c r="BL1068" s="53">
        <v>1.83375319481791E-5</v>
      </c>
      <c r="BN1068" s="5">
        <f t="shared" si="80"/>
        <v>1</v>
      </c>
      <c r="BO1068" s="5">
        <f t="shared" si="81"/>
        <v>3</v>
      </c>
      <c r="BQ1068" s="5">
        <f t="shared" si="78"/>
        <v>1</v>
      </c>
      <c r="BR1068" s="5">
        <f t="shared" si="79"/>
        <v>3</v>
      </c>
    </row>
    <row r="1069" spans="1:70" x14ac:dyDescent="0.35">
      <c r="A1069">
        <v>1068</v>
      </c>
      <c r="B1069" t="s">
        <v>2458</v>
      </c>
      <c r="C1069">
        <v>6.2</v>
      </c>
      <c r="D1069">
        <v>2.7</v>
      </c>
      <c r="E1069">
        <v>2</v>
      </c>
      <c r="F1069">
        <v>2.2999999999999998</v>
      </c>
      <c r="G1069">
        <v>3.1</v>
      </c>
      <c r="H1069">
        <v>1.35</v>
      </c>
      <c r="I1069">
        <v>43.55</v>
      </c>
      <c r="K1069" t="s">
        <v>2102</v>
      </c>
      <c r="L1069">
        <v>2750</v>
      </c>
      <c r="M1069" t="s">
        <v>104</v>
      </c>
      <c r="N1069" t="s">
        <v>1370</v>
      </c>
      <c r="O1069" s="53">
        <v>1.99999999999983E-3</v>
      </c>
      <c r="P1069" s="53">
        <v>8.9999999999955101E-4</v>
      </c>
      <c r="Q1069" s="53">
        <v>3.4433333333333302E-2</v>
      </c>
      <c r="R1069" s="53">
        <v>0.145133333333333</v>
      </c>
      <c r="S1069" s="53">
        <v>0.46679999999999999</v>
      </c>
      <c r="T1069" s="53">
        <v>4.0000000000000001E-3</v>
      </c>
      <c r="U1069" s="53">
        <v>1.52333333333333E-2</v>
      </c>
      <c r="V1069" s="53">
        <v>0.29110000000000003</v>
      </c>
      <c r="W1069" s="53">
        <v>-2.50632847809129E-17</v>
      </c>
      <c r="X1069" s="53">
        <v>4.6300000000000001E-2</v>
      </c>
      <c r="Y1069" s="53">
        <v>-1.7941204077942499E-16</v>
      </c>
      <c r="Z1069" s="53">
        <v>-2.9726221484338598E-16</v>
      </c>
      <c r="AA1069" s="53">
        <v>8.2066666666666593E-2</v>
      </c>
      <c r="AB1069" s="53">
        <v>9.2333333333333208E-3</v>
      </c>
      <c r="AC1069" s="53">
        <v>-2.9531065093291198E-17</v>
      </c>
      <c r="AD1069" s="53">
        <v>9.1333333333331393E-3</v>
      </c>
      <c r="AE1069" s="53">
        <v>2.2433333333333302E-2</v>
      </c>
      <c r="AF1069" s="53">
        <v>-8.8488244509576899E-18</v>
      </c>
      <c r="AG1069" s="53">
        <v>-3.1854727189362102E-17</v>
      </c>
      <c r="AH1069" s="53">
        <v>2.7199999999999998E-2</v>
      </c>
      <c r="AI1069" s="53">
        <v>1.15999999999998E-2</v>
      </c>
      <c r="AJ1069" s="53">
        <v>0.87170000000000003</v>
      </c>
      <c r="AK1069" s="53">
        <v>3.16666666666634E-3</v>
      </c>
      <c r="AL1069" s="53">
        <v>2.84333333333333E-2</v>
      </c>
      <c r="AM1069" s="53">
        <v>-1.7055801215804001E-16</v>
      </c>
      <c r="AN1069" s="53">
        <v>7.0826290677229399E-13</v>
      </c>
      <c r="AO1069" s="53">
        <v>1.9222311749115099E-3</v>
      </c>
      <c r="AP1069" s="53">
        <v>0.85703551151631596</v>
      </c>
      <c r="AQ1069" s="53">
        <v>0.80549822108937896</v>
      </c>
      <c r="AR1069" s="53">
        <v>1.86417190584124E-7</v>
      </c>
      <c r="AS1069" s="53">
        <v>2.2204460492503101E-16</v>
      </c>
      <c r="AT1069" s="53">
        <v>4.6730617485885002E-4</v>
      </c>
      <c r="AU1069" s="53">
        <v>1.1139454059093801E-4</v>
      </c>
      <c r="AV1069" s="53">
        <v>3.6021290073243002E-6</v>
      </c>
      <c r="AW1069" s="53">
        <v>1.6927226522323001E-3</v>
      </c>
      <c r="AX1069" s="53">
        <v>7.5606946196212601E-7</v>
      </c>
      <c r="AY1069" s="53">
        <v>8.2749821402381795E-4</v>
      </c>
      <c r="AZ1069" s="53">
        <v>2.2204460492503101E-16</v>
      </c>
      <c r="BA1069" s="53">
        <v>2.2204460492503101E-16</v>
      </c>
      <c r="BB1069" s="53">
        <v>6.1878389880201503E-3</v>
      </c>
      <c r="BC1069" s="53">
        <v>2.2204460492503101E-16</v>
      </c>
      <c r="BD1069" s="53">
        <v>6.1236685673210901E-4</v>
      </c>
      <c r="BE1069" s="53">
        <v>1.8452569899666601E-10</v>
      </c>
      <c r="BF1069" s="53">
        <v>2.2204460492503101E-16</v>
      </c>
      <c r="BG1069" s="53">
        <v>3.3171233895293501E-3</v>
      </c>
      <c r="BH1069" s="53">
        <v>0.155874130548945</v>
      </c>
      <c r="BI1069" s="53">
        <v>0.98168233012726303</v>
      </c>
      <c r="BJ1069" s="53">
        <v>1.1175754931176499E-12</v>
      </c>
      <c r="BK1069" s="53">
        <v>9.8835266437461697E-2</v>
      </c>
      <c r="BL1069" s="53">
        <v>1.8141393892280399E-10</v>
      </c>
      <c r="BN1069" s="5">
        <f t="shared" si="80"/>
        <v>1</v>
      </c>
      <c r="BO1069" s="5">
        <f t="shared" si="81"/>
        <v>3</v>
      </c>
      <c r="BQ1069" s="5">
        <f t="shared" si="78"/>
        <v>1</v>
      </c>
      <c r="BR1069" s="5">
        <f t="shared" si="79"/>
        <v>3</v>
      </c>
    </row>
    <row r="1070" spans="1:70" x14ac:dyDescent="0.35">
      <c r="A1070">
        <v>1069</v>
      </c>
      <c r="B1070" t="s">
        <v>2459</v>
      </c>
      <c r="C1070">
        <v>6.3</v>
      </c>
      <c r="D1070">
        <v>2.7</v>
      </c>
      <c r="E1070">
        <v>2.2999999999999998</v>
      </c>
      <c r="F1070">
        <v>2.33</v>
      </c>
      <c r="G1070">
        <v>2.74</v>
      </c>
      <c r="H1070">
        <v>1.17</v>
      </c>
      <c r="I1070">
        <v>42.86</v>
      </c>
      <c r="K1070" t="s">
        <v>2102</v>
      </c>
      <c r="L1070">
        <v>2750</v>
      </c>
      <c r="M1070" t="s">
        <v>104</v>
      </c>
      <c r="N1070" t="s">
        <v>1370</v>
      </c>
      <c r="O1070" s="53">
        <v>-1.6908696665041101E-16</v>
      </c>
      <c r="P1070" s="53">
        <v>1.3999999999995301E-3</v>
      </c>
      <c r="Q1070" s="53">
        <v>-1.1984857550828601E-16</v>
      </c>
      <c r="R1070" s="53">
        <v>0.25016666666666698</v>
      </c>
      <c r="S1070" s="53">
        <v>0.33903333333333302</v>
      </c>
      <c r="T1070" s="53">
        <v>6.1661072261072203E-2</v>
      </c>
      <c r="U1070" s="53">
        <v>-2.9113864097318799E-17</v>
      </c>
      <c r="V1070" s="53">
        <v>0.3362</v>
      </c>
      <c r="W1070" s="53">
        <v>-2.7366997557010099E-17</v>
      </c>
      <c r="X1070" s="53">
        <v>9.9999999999977993E-4</v>
      </c>
      <c r="Y1070" s="53">
        <v>-1.9173551635276499E-16</v>
      </c>
      <c r="Z1070" s="53">
        <v>-3.0392355299113698E-16</v>
      </c>
      <c r="AA1070" s="53">
        <v>2.84999999999999E-2</v>
      </c>
      <c r="AB1070" s="53">
        <v>2.1666666666666102E-3</v>
      </c>
      <c r="AC1070" s="53">
        <v>-3.0106993287315499E-17</v>
      </c>
      <c r="AD1070" s="53">
        <v>-2.3218926781254399E-16</v>
      </c>
      <c r="AE1070" s="53">
        <v>4.2066666666666697E-2</v>
      </c>
      <c r="AF1070" s="53">
        <v>-9.2478108504323593E-18</v>
      </c>
      <c r="AG1070" s="53">
        <v>-3.1925850851877201E-17</v>
      </c>
      <c r="AH1070" s="53">
        <v>2.16666666666653E-3</v>
      </c>
      <c r="AI1070" s="53">
        <v>5.6666666666663496E-3</v>
      </c>
      <c r="AJ1070" s="53">
        <v>0.27156666666666701</v>
      </c>
      <c r="AK1070" s="53">
        <v>-3.2965297158682502E-16</v>
      </c>
      <c r="AL1070" s="53">
        <v>0.117006349206349</v>
      </c>
      <c r="AM1070" s="53">
        <v>-2.3746282717951298E-16</v>
      </c>
      <c r="AN1070" s="53">
        <v>1.33384891038546E-9</v>
      </c>
      <c r="AO1070" s="53">
        <v>9.4704980992913198E-7</v>
      </c>
      <c r="AP1070" s="53">
        <v>0.60739469410526303</v>
      </c>
      <c r="AQ1070" s="53">
        <v>0.724678630849795</v>
      </c>
      <c r="AR1070" s="53">
        <v>1.58246665472817E-5</v>
      </c>
      <c r="AS1070" s="53">
        <v>2.2204460492503101E-16</v>
      </c>
      <c r="AT1070" s="53">
        <v>1.24792196569457E-3</v>
      </c>
      <c r="AU1070" s="53">
        <v>2.56469416586152E-3</v>
      </c>
      <c r="AV1070" s="53">
        <v>3.1876575821366701E-5</v>
      </c>
      <c r="AW1070" s="53">
        <v>8.3925590032903393E-3</v>
      </c>
      <c r="AX1070" s="53">
        <v>6.5343880036462505E-4</v>
      </c>
      <c r="AY1070" s="53">
        <v>4.3316491712754304E-3</v>
      </c>
      <c r="AZ1070" s="53">
        <v>2.2204460492503101E-16</v>
      </c>
      <c r="BA1070" s="53">
        <v>2.2204460492503101E-16</v>
      </c>
      <c r="BB1070" s="53">
        <v>8.4683426728494101E-3</v>
      </c>
      <c r="BC1070" s="53">
        <v>2.2204460492503101E-16</v>
      </c>
      <c r="BD1070" s="53">
        <v>3.38933144958314E-3</v>
      </c>
      <c r="BE1070" s="53">
        <v>2.01482187356162E-13</v>
      </c>
      <c r="BF1070" s="53">
        <v>2.2204460492503101E-16</v>
      </c>
      <c r="BG1070" s="53">
        <v>4.3129322137251897E-3</v>
      </c>
      <c r="BH1070" s="53">
        <v>9.8351312022229395E-2</v>
      </c>
      <c r="BI1070" s="53">
        <v>0.4550969242931</v>
      </c>
      <c r="BJ1070" s="53">
        <v>1.9837497698216201E-9</v>
      </c>
      <c r="BK1070" s="53">
        <v>0.32401456534602302</v>
      </c>
      <c r="BL1070" s="53">
        <v>1.9372678721239599E-8</v>
      </c>
      <c r="BN1070" s="5">
        <f t="shared" si="80"/>
        <v>0</v>
      </c>
      <c r="BO1070" s="5">
        <f t="shared" si="81"/>
        <v>1</v>
      </c>
      <c r="BQ1070" s="5">
        <f t="shared" si="78"/>
        <v>0</v>
      </c>
      <c r="BR1070" s="5">
        <f t="shared" si="79"/>
        <v>2</v>
      </c>
    </row>
    <row r="1071" spans="1:70" x14ac:dyDescent="0.35">
      <c r="A1071">
        <v>1070</v>
      </c>
      <c r="B1071" t="s">
        <v>2460</v>
      </c>
      <c r="C1071">
        <v>6.4</v>
      </c>
      <c r="D1071">
        <v>2.6</v>
      </c>
      <c r="E1071">
        <v>2.4</v>
      </c>
      <c r="F1071">
        <v>2.46</v>
      </c>
      <c r="G1071">
        <v>2.67</v>
      </c>
      <c r="H1071">
        <v>1.08</v>
      </c>
      <c r="I1071">
        <v>40.630000000000003</v>
      </c>
      <c r="K1071" t="s">
        <v>2102</v>
      </c>
      <c r="L1071">
        <v>2750</v>
      </c>
      <c r="M1071" t="s">
        <v>104</v>
      </c>
      <c r="N1071" t="s">
        <v>1370</v>
      </c>
      <c r="O1071" s="53">
        <v>-1.70530256582424E-16</v>
      </c>
      <c r="P1071" s="53">
        <v>2.3999999999999501E-2</v>
      </c>
      <c r="Q1071" s="53">
        <v>1.9999999999998799E-3</v>
      </c>
      <c r="R1071" s="53">
        <v>0.44319999999999998</v>
      </c>
      <c r="S1071" s="53">
        <v>0.10589999999999999</v>
      </c>
      <c r="T1071" s="53">
        <v>9.0666666666666708E-3</v>
      </c>
      <c r="U1071" s="53">
        <v>4.0000000000000001E-3</v>
      </c>
      <c r="V1071" s="53">
        <v>0.51216666666666699</v>
      </c>
      <c r="W1071" s="53">
        <v>-2.7006175074006901E-17</v>
      </c>
      <c r="X1071" s="53">
        <v>2.04999999999999E-2</v>
      </c>
      <c r="Y1071" s="53">
        <v>-1.90125692967058E-16</v>
      </c>
      <c r="Z1071" s="53">
        <v>-3.0386804183990501E-16</v>
      </c>
      <c r="AA1071" s="53">
        <v>5.7833333333333299E-2</v>
      </c>
      <c r="AB1071" s="53">
        <v>7.5333333333333103E-3</v>
      </c>
      <c r="AC1071" s="53">
        <v>-3.1258849675364101E-17</v>
      </c>
      <c r="AD1071" s="53">
        <v>1.33333333333309E-3</v>
      </c>
      <c r="AE1071" s="53">
        <v>1.28666666666667E-2</v>
      </c>
      <c r="AF1071" s="53">
        <v>-9.3380164711831495E-18</v>
      </c>
      <c r="AG1071" s="53">
        <v>-3.1873809147597901E-17</v>
      </c>
      <c r="AH1071" s="53">
        <v>6.8333333333332399E-3</v>
      </c>
      <c r="AI1071" s="53">
        <v>-3.8802294710649198E-16</v>
      </c>
      <c r="AJ1071" s="53">
        <v>0.27306666666666701</v>
      </c>
      <c r="AK1071" s="53">
        <v>-3.338718190804E-16</v>
      </c>
      <c r="AL1071" s="53">
        <v>0.32719999999999999</v>
      </c>
      <c r="AM1071" s="53">
        <v>-2.3857305020413802E-16</v>
      </c>
      <c r="AN1071" s="53">
        <v>6.68054470224209E-10</v>
      </c>
      <c r="AO1071" s="53">
        <v>3.4233010454308399E-10</v>
      </c>
      <c r="AP1071" s="53">
        <v>0.53550372474029895</v>
      </c>
      <c r="AQ1071" s="53">
        <v>0.97311791576696505</v>
      </c>
      <c r="AR1071" s="53">
        <v>2.5934542532350201E-5</v>
      </c>
      <c r="AS1071" s="53">
        <v>2.2204460492503101E-16</v>
      </c>
      <c r="AT1071" s="53">
        <v>2.3237890779653999E-3</v>
      </c>
      <c r="AU1071" s="53">
        <v>2.55674740941244E-3</v>
      </c>
      <c r="AV1071" s="53">
        <v>1.52419395976367E-5</v>
      </c>
      <c r="AW1071" s="53">
        <v>3.8909204446306699E-3</v>
      </c>
      <c r="AX1071" s="53">
        <v>1.01128467319974E-2</v>
      </c>
      <c r="AY1071" s="53">
        <v>1.5764993063765601E-3</v>
      </c>
      <c r="AZ1071" s="53">
        <v>2.2204460492503101E-16</v>
      </c>
      <c r="BA1071" s="53">
        <v>2.2204460492503101E-16</v>
      </c>
      <c r="BB1071" s="53">
        <v>7.5765193509552799E-3</v>
      </c>
      <c r="BC1071" s="53">
        <v>2.2204460492503101E-16</v>
      </c>
      <c r="BD1071" s="53">
        <v>1.0640879213217E-2</v>
      </c>
      <c r="BE1071" s="53">
        <v>2.2204460492503101E-16</v>
      </c>
      <c r="BF1071" s="53">
        <v>1.32522661741123E-13</v>
      </c>
      <c r="BG1071" s="53">
        <v>3.6888366099453299E-3</v>
      </c>
      <c r="BH1071" s="53">
        <v>3.0685780043858399E-2</v>
      </c>
      <c r="BI1071" s="53">
        <v>0.34562985906531002</v>
      </c>
      <c r="BJ1071" s="53">
        <v>3.2212659078915102E-9</v>
      </c>
      <c r="BK1071" s="53">
        <v>0.44025026794782801</v>
      </c>
      <c r="BL1071" s="53">
        <v>1.1486918255314399E-6</v>
      </c>
      <c r="BN1071" s="5">
        <f t="shared" si="80"/>
        <v>0</v>
      </c>
      <c r="BO1071" s="5">
        <f t="shared" si="81"/>
        <v>1</v>
      </c>
      <c r="BQ1071" s="5">
        <f t="shared" si="78"/>
        <v>1</v>
      </c>
      <c r="BR1071" s="5">
        <f t="shared" si="79"/>
        <v>2</v>
      </c>
    </row>
    <row r="1072" spans="1:70" x14ac:dyDescent="0.35">
      <c r="A1072">
        <v>1071</v>
      </c>
      <c r="B1072" t="s">
        <v>2461</v>
      </c>
      <c r="C1072">
        <v>6.6</v>
      </c>
      <c r="D1072">
        <v>2.6</v>
      </c>
      <c r="E1072">
        <v>2.4</v>
      </c>
      <c r="F1072">
        <v>2.54</v>
      </c>
      <c r="G1072">
        <v>2.75</v>
      </c>
      <c r="H1072">
        <v>1.08</v>
      </c>
      <c r="I1072">
        <v>39.39</v>
      </c>
      <c r="K1072" t="s">
        <v>2102</v>
      </c>
      <c r="L1072">
        <v>2750</v>
      </c>
      <c r="M1072" t="s">
        <v>104</v>
      </c>
      <c r="N1072" t="s">
        <v>1370</v>
      </c>
      <c r="O1072" s="53">
        <v>-1.72084568816899E-16</v>
      </c>
      <c r="P1072" s="53">
        <v>-6.4109828556979701E-16</v>
      </c>
      <c r="Q1072" s="53">
        <v>-1.20514709323061E-16</v>
      </c>
      <c r="R1072" s="53">
        <v>4.3999999999999997E-2</v>
      </c>
      <c r="S1072" s="53">
        <v>0.15863333333333299</v>
      </c>
      <c r="T1072" s="53">
        <v>2.0400000000000001E-2</v>
      </c>
      <c r="U1072" s="53">
        <v>6.0000000000000001E-3</v>
      </c>
      <c r="V1072" s="53">
        <v>0.55579999999999996</v>
      </c>
      <c r="W1072" s="53">
        <v>-2.7006175074006901E-17</v>
      </c>
      <c r="X1072" s="53">
        <v>-2.25042207091519E-16</v>
      </c>
      <c r="Y1072" s="53">
        <v>-1.9001467066459599E-16</v>
      </c>
      <c r="Z1072" s="53">
        <v>-3.0389579741552102E-16</v>
      </c>
      <c r="AA1072" s="53">
        <v>7.0966666666666706E-2</v>
      </c>
      <c r="AB1072" s="53">
        <v>0.12716666666666701</v>
      </c>
      <c r="AC1072" s="53">
        <v>-2.8571763011075997E-17</v>
      </c>
      <c r="AD1072" s="53">
        <v>-2.4730217873525402E-16</v>
      </c>
      <c r="AE1072" s="53">
        <v>-3.6776137690708303E-17</v>
      </c>
      <c r="AF1072" s="53">
        <v>4.0000000000000001E-3</v>
      </c>
      <c r="AG1072" s="53">
        <v>-3.18894216588816E-17</v>
      </c>
      <c r="AH1072" s="53">
        <v>1.4999999999998699E-3</v>
      </c>
      <c r="AI1072" s="53">
        <v>-3.8843928074072702E-16</v>
      </c>
      <c r="AJ1072" s="53">
        <v>0.37045238095238098</v>
      </c>
      <c r="AK1072" s="53">
        <v>-3.34704486348869E-16</v>
      </c>
      <c r="AL1072" s="53">
        <v>0.29493333333333299</v>
      </c>
      <c r="AM1072" s="53">
        <v>-2.38656316930985E-16</v>
      </c>
      <c r="AN1072" s="53">
        <v>2.03348582689517E-11</v>
      </c>
      <c r="AO1072" s="53">
        <v>5.7569085729523899E-12</v>
      </c>
      <c r="AP1072" s="53">
        <v>0.62206759517797905</v>
      </c>
      <c r="AQ1072" s="53">
        <v>0.97242994931003801</v>
      </c>
      <c r="AR1072" s="53">
        <v>1.3159363765763101E-5</v>
      </c>
      <c r="AS1072" s="53">
        <v>2.2204460492503101E-16</v>
      </c>
      <c r="AT1072" s="53">
        <v>5.1502833998673097E-3</v>
      </c>
      <c r="AU1072" s="53">
        <v>6.7599169604106303E-4</v>
      </c>
      <c r="AV1072" s="53">
        <v>8.0801458633251793E-6</v>
      </c>
      <c r="AW1072" s="53">
        <v>1.51285599420551E-3</v>
      </c>
      <c r="AX1072" s="53">
        <v>2.5235508731544801E-2</v>
      </c>
      <c r="AY1072" s="53">
        <v>3.5376473085265803E-4</v>
      </c>
      <c r="AZ1072" s="53">
        <v>2.2204460492503101E-16</v>
      </c>
      <c r="BA1072" s="53">
        <v>2.2204460492503101E-16</v>
      </c>
      <c r="BB1072" s="53">
        <v>5.3571626324213101E-3</v>
      </c>
      <c r="BC1072" s="53">
        <v>2.2204460492503101E-16</v>
      </c>
      <c r="BD1072" s="53">
        <v>1.4100145545297199E-2</v>
      </c>
      <c r="BE1072" s="53">
        <v>2.2204460492503101E-16</v>
      </c>
      <c r="BF1072" s="53">
        <v>1.37787854655416E-12</v>
      </c>
      <c r="BG1072" s="53">
        <v>4.6337031826231001E-3</v>
      </c>
      <c r="BH1072" s="53">
        <v>1.32764374651675E-2</v>
      </c>
      <c r="BI1072" s="53">
        <v>0.47814701085489397</v>
      </c>
      <c r="BJ1072" s="53">
        <v>1.5336660686811E-10</v>
      </c>
      <c r="BK1072" s="53">
        <v>0.36229664744870199</v>
      </c>
      <c r="BL1072" s="53">
        <v>8.7184970410765203E-6</v>
      </c>
      <c r="BN1072" s="5">
        <f t="shared" si="80"/>
        <v>0</v>
      </c>
      <c r="BO1072" s="5">
        <f t="shared" si="81"/>
        <v>1</v>
      </c>
      <c r="BQ1072" s="5">
        <f t="shared" si="78"/>
        <v>1</v>
      </c>
      <c r="BR1072" s="5">
        <f t="shared" si="79"/>
        <v>2</v>
      </c>
    </row>
    <row r="1073" spans="1:70" x14ac:dyDescent="0.35">
      <c r="A1073">
        <v>1072</v>
      </c>
      <c r="B1073" t="s">
        <v>2462</v>
      </c>
      <c r="C1073">
        <v>6.5</v>
      </c>
      <c r="D1073">
        <v>2.6</v>
      </c>
      <c r="E1073">
        <v>2.4</v>
      </c>
      <c r="F1073">
        <v>2.5</v>
      </c>
      <c r="G1073">
        <v>2.71</v>
      </c>
      <c r="H1073">
        <v>1.08</v>
      </c>
      <c r="I1073">
        <v>40</v>
      </c>
      <c r="K1073" t="s">
        <v>2102</v>
      </c>
      <c r="L1073">
        <v>2750</v>
      </c>
      <c r="M1073" t="s">
        <v>104</v>
      </c>
      <c r="N1073" t="s">
        <v>1370</v>
      </c>
      <c r="O1073" s="53">
        <v>-1.72084568816899E-16</v>
      </c>
      <c r="P1073" s="53">
        <v>9.9999999999936099E-4</v>
      </c>
      <c r="Q1073" s="53">
        <v>1.9999999999998799E-3</v>
      </c>
      <c r="R1073" s="53">
        <v>6.8733333333333396E-2</v>
      </c>
      <c r="S1073" s="53">
        <v>0.13236666666666699</v>
      </c>
      <c r="T1073" s="53">
        <v>6.4000000000000003E-3</v>
      </c>
      <c r="U1073" s="53">
        <v>6.0000000000000001E-3</v>
      </c>
      <c r="V1073" s="53">
        <v>0.51880000000000004</v>
      </c>
      <c r="W1073" s="53">
        <v>-2.7061686225238199E-17</v>
      </c>
      <c r="X1073" s="53">
        <v>-2.2440382885235999E-16</v>
      </c>
      <c r="Y1073" s="53">
        <v>-1.9001467066459599E-16</v>
      </c>
      <c r="Z1073" s="53">
        <v>-3.0389579741552102E-16</v>
      </c>
      <c r="AA1073" s="53">
        <v>6.6466666666666605E-2</v>
      </c>
      <c r="AB1073" s="53">
        <v>0.118966666666667</v>
      </c>
      <c r="AC1073" s="53">
        <v>-3.1066295369530601E-17</v>
      </c>
      <c r="AD1073" s="53">
        <v>1.9599999999999899E-2</v>
      </c>
      <c r="AE1073" s="53">
        <v>-3.6623482024822299E-17</v>
      </c>
      <c r="AF1073" s="53">
        <v>-9.2842400434278706E-18</v>
      </c>
      <c r="AG1073" s="53">
        <v>-3.18894216588816E-17</v>
      </c>
      <c r="AH1073" s="53">
        <v>3.16666666666654E-3</v>
      </c>
      <c r="AI1073" s="53">
        <v>1.9999999999996102E-3</v>
      </c>
      <c r="AJ1073" s="53">
        <v>0.29649999999999999</v>
      </c>
      <c r="AK1073" s="53">
        <v>-3.3495428652941001E-16</v>
      </c>
      <c r="AL1073" s="53">
        <v>0.30759999999999998</v>
      </c>
      <c r="AM1073" s="53">
        <v>-2.38656316930985E-16</v>
      </c>
      <c r="AN1073" s="53">
        <v>1.1968008169493401E-10</v>
      </c>
      <c r="AO1073" s="53">
        <v>4.54741192856722E-11</v>
      </c>
      <c r="AP1073" s="53">
        <v>0.58669022364650303</v>
      </c>
      <c r="AQ1073" s="53">
        <v>0.97449886468505598</v>
      </c>
      <c r="AR1073" s="53">
        <v>1.84369830194955E-5</v>
      </c>
      <c r="AS1073" s="53">
        <v>2.2204460492503101E-16</v>
      </c>
      <c r="AT1073" s="53">
        <v>3.4497092831883799E-3</v>
      </c>
      <c r="AU1073" s="53">
        <v>1.32582245088623E-3</v>
      </c>
      <c r="AV1073" s="53">
        <v>1.1358882383838901E-5</v>
      </c>
      <c r="AW1073" s="53">
        <v>2.4471459656260799E-3</v>
      </c>
      <c r="AX1073" s="53">
        <v>1.6365400552482499E-2</v>
      </c>
      <c r="AY1073" s="53">
        <v>7.8405998280198295E-4</v>
      </c>
      <c r="AZ1073" s="53">
        <v>2.2204460492503101E-16</v>
      </c>
      <c r="BA1073" s="53">
        <v>2.2204460492503101E-16</v>
      </c>
      <c r="BB1073" s="53">
        <v>6.51873332756207E-3</v>
      </c>
      <c r="BC1073" s="53">
        <v>2.2204460492503101E-16</v>
      </c>
      <c r="BD1073" s="53">
        <v>1.2248103528331999E-2</v>
      </c>
      <c r="BE1073" s="53">
        <v>2.2204460492503101E-16</v>
      </c>
      <c r="BF1073" s="53">
        <v>4.41641024762908E-13</v>
      </c>
      <c r="BG1073" s="53">
        <v>4.1686738792457703E-3</v>
      </c>
      <c r="BH1073" s="53">
        <v>2.0428355866139301E-2</v>
      </c>
      <c r="BI1073" s="53">
        <v>0.41747658972489499</v>
      </c>
      <c r="BJ1073" s="53">
        <v>7.1776928510200203E-10</v>
      </c>
      <c r="BK1073" s="53">
        <v>0.40467620047823299</v>
      </c>
      <c r="BL1073" s="53">
        <v>3.28221075333331E-6</v>
      </c>
      <c r="BN1073" s="5">
        <f t="shared" si="80"/>
        <v>0</v>
      </c>
      <c r="BO1073" s="5">
        <f t="shared" si="81"/>
        <v>1</v>
      </c>
      <c r="BQ1073" s="5">
        <f t="shared" si="78"/>
        <v>1</v>
      </c>
      <c r="BR1073" s="5">
        <f t="shared" si="79"/>
        <v>2</v>
      </c>
    </row>
    <row r="1074" spans="1:70" x14ac:dyDescent="0.35">
      <c r="A1074">
        <v>1073</v>
      </c>
      <c r="B1074" t="s">
        <v>2463</v>
      </c>
      <c r="C1074">
        <v>6.5</v>
      </c>
      <c r="D1074">
        <v>2.8</v>
      </c>
      <c r="E1074">
        <v>2.4</v>
      </c>
      <c r="F1074">
        <v>2.3199999999999998</v>
      </c>
      <c r="G1074">
        <v>2.71</v>
      </c>
      <c r="H1074">
        <v>1.17</v>
      </c>
      <c r="I1074">
        <v>43.08</v>
      </c>
      <c r="K1074" t="s">
        <v>2102</v>
      </c>
      <c r="L1074">
        <v>2750</v>
      </c>
      <c r="M1074" t="s">
        <v>104</v>
      </c>
      <c r="N1074" t="s">
        <v>1370</v>
      </c>
      <c r="O1074" s="53">
        <v>-1.72972747236599E-16</v>
      </c>
      <c r="P1074" s="53">
        <v>3.4999999999995399E-3</v>
      </c>
      <c r="Q1074" s="53">
        <v>1.9999999999998799E-3</v>
      </c>
      <c r="R1074" s="53">
        <v>0.19700000000000001</v>
      </c>
      <c r="S1074" s="53">
        <v>0.33406666666666701</v>
      </c>
      <c r="T1074" s="53">
        <v>1.1035897435897399E-2</v>
      </c>
      <c r="U1074" s="53">
        <v>-2.9119068267746699E-17</v>
      </c>
      <c r="V1074" s="53">
        <v>0.31833333333333302</v>
      </c>
      <c r="W1074" s="53">
        <v>-2.75890421619351E-17</v>
      </c>
      <c r="X1074" s="53">
        <v>-2.3189783426857998E-16</v>
      </c>
      <c r="Y1074" s="53">
        <v>-1.93067783982315E-16</v>
      </c>
      <c r="Z1074" s="53">
        <v>-3.04062330869215E-16</v>
      </c>
      <c r="AA1074" s="53">
        <v>1.64999999999999E-2</v>
      </c>
      <c r="AB1074" s="53">
        <v>1.24333333333333E-2</v>
      </c>
      <c r="AC1074" s="53">
        <v>-3.1524262367188501E-17</v>
      </c>
      <c r="AD1074" s="53">
        <v>-2.31578645149E-16</v>
      </c>
      <c r="AE1074" s="53">
        <v>3.9999999999999602E-3</v>
      </c>
      <c r="AF1074" s="53">
        <v>-9.28770949037983E-18</v>
      </c>
      <c r="AG1074" s="53">
        <v>-3.1948402257064902E-17</v>
      </c>
      <c r="AH1074" s="53">
        <v>3.16666666666653E-3</v>
      </c>
      <c r="AI1074" s="53">
        <v>5.6899999999999999E-2</v>
      </c>
      <c r="AJ1074" s="53">
        <v>0.24133333333333301</v>
      </c>
      <c r="AK1074" s="53">
        <v>-3.3065217230898701E-16</v>
      </c>
      <c r="AL1074" s="53">
        <v>9.8242857142857104E-2</v>
      </c>
      <c r="AM1074" s="53">
        <v>-2.3868407250660101E-16</v>
      </c>
      <c r="AN1074" s="53">
        <v>1.81611963429744E-9</v>
      </c>
      <c r="AO1074" s="53">
        <v>4.4758161555650602E-7</v>
      </c>
      <c r="AP1074" s="53">
        <v>0.50724663600040398</v>
      </c>
      <c r="AQ1074" s="53">
        <v>0.61652753233077295</v>
      </c>
      <c r="AR1074" s="53">
        <v>3.9050625958552299E-5</v>
      </c>
      <c r="AS1074" s="53">
        <v>2.2204460492503101E-16</v>
      </c>
      <c r="AT1074" s="53">
        <v>1.5120356618026399E-3</v>
      </c>
      <c r="AU1074" s="53">
        <v>1.03496418922082E-3</v>
      </c>
      <c r="AV1074" s="53">
        <v>1.2056540672411499E-4</v>
      </c>
      <c r="AW1074" s="53">
        <v>1.2642505477871799E-2</v>
      </c>
      <c r="AX1074" s="53">
        <v>4.45774795774163E-4</v>
      </c>
      <c r="AY1074" s="53">
        <v>7.21608508796176E-3</v>
      </c>
      <c r="AZ1074" s="53">
        <v>2.2204460492503101E-16</v>
      </c>
      <c r="BA1074" s="53">
        <v>2.2204460492503101E-16</v>
      </c>
      <c r="BB1074" s="53">
        <v>1.54678229819543E-2</v>
      </c>
      <c r="BC1074" s="53">
        <v>2.2204460492503101E-16</v>
      </c>
      <c r="BD1074" s="53">
        <v>2.9038049148631599E-3</v>
      </c>
      <c r="BE1074" s="53">
        <v>1.2488635008188901E-13</v>
      </c>
      <c r="BF1074" s="53">
        <v>2.2204460492503101E-16</v>
      </c>
      <c r="BG1074" s="53">
        <v>4.6288214759663696E-3</v>
      </c>
      <c r="BH1074" s="53">
        <v>0.10578689739133899</v>
      </c>
      <c r="BI1074" s="53">
        <v>0.44033880725386498</v>
      </c>
      <c r="BJ1074" s="53">
        <v>1.8969111638338701E-9</v>
      </c>
      <c r="BK1074" s="53">
        <v>0.30118025587846098</v>
      </c>
      <c r="BL1074" s="53">
        <v>1.07231068404754E-8</v>
      </c>
      <c r="BN1074" s="5">
        <f t="shared" si="80"/>
        <v>0</v>
      </c>
      <c r="BO1074" s="5">
        <f t="shared" si="81"/>
        <v>0</v>
      </c>
      <c r="BQ1074" s="5">
        <f t="shared" si="78"/>
        <v>0</v>
      </c>
      <c r="BR1074" s="5">
        <f t="shared" si="79"/>
        <v>2</v>
      </c>
    </row>
    <row r="1075" spans="1:70" x14ac:dyDescent="0.35">
      <c r="A1075">
        <v>1074</v>
      </c>
      <c r="B1075" t="s">
        <v>2464</v>
      </c>
      <c r="C1075">
        <v>6.4</v>
      </c>
      <c r="D1075">
        <v>2.9</v>
      </c>
      <c r="E1075">
        <v>2.2999999999999998</v>
      </c>
      <c r="F1075">
        <v>2.21</v>
      </c>
      <c r="G1075">
        <v>2.78</v>
      </c>
      <c r="H1075">
        <v>1.26</v>
      </c>
      <c r="I1075">
        <v>45.31</v>
      </c>
      <c r="K1075" t="s">
        <v>2102</v>
      </c>
      <c r="L1075">
        <v>2750</v>
      </c>
      <c r="M1075" t="s">
        <v>104</v>
      </c>
      <c r="N1075" t="s">
        <v>1370</v>
      </c>
      <c r="O1075" s="53">
        <v>-1.7119639039719899E-16</v>
      </c>
      <c r="P1075" s="53">
        <v>1.6485714285714E-2</v>
      </c>
      <c r="Q1075" s="53">
        <v>1.9999999999998799E-3</v>
      </c>
      <c r="R1075" s="53">
        <v>0.593733333333333</v>
      </c>
      <c r="S1075" s="53">
        <v>0.36043333333333299</v>
      </c>
      <c r="T1075" s="53">
        <v>4.9999999999997497E-4</v>
      </c>
      <c r="U1075" s="53">
        <v>-2.9464278239466098E-17</v>
      </c>
      <c r="V1075" s="53">
        <v>0.14016666666666699</v>
      </c>
      <c r="W1075" s="53">
        <v>-2.7033930649622601E-17</v>
      </c>
      <c r="X1075" s="53">
        <v>1.7999999999999901E-2</v>
      </c>
      <c r="Y1075" s="53">
        <v>-1.90125692967058E-16</v>
      </c>
      <c r="Z1075" s="53">
        <v>-3.0347946378128701E-16</v>
      </c>
      <c r="AA1075" s="53">
        <v>5.1933333333333297E-2</v>
      </c>
      <c r="AB1075" s="53">
        <v>4.59999999999998E-3</v>
      </c>
      <c r="AC1075" s="53">
        <v>-3.1263186484054002E-17</v>
      </c>
      <c r="AD1075" s="53">
        <v>1.1399999999999799E-2</v>
      </c>
      <c r="AE1075" s="53">
        <v>1.6466666666666699E-2</v>
      </c>
      <c r="AF1075" s="53">
        <v>-9.3258734068513201E-18</v>
      </c>
      <c r="AG1075" s="53">
        <v>-3.1948402257064902E-17</v>
      </c>
      <c r="AH1075" s="53">
        <v>6.15666666666667E-2</v>
      </c>
      <c r="AI1075" s="53">
        <v>2.28999999999999E-2</v>
      </c>
      <c r="AJ1075" s="53">
        <v>0.29153333333333298</v>
      </c>
      <c r="AK1075" s="53">
        <v>-3.2579494657625198E-16</v>
      </c>
      <c r="AL1075" s="53">
        <v>8.3033333333333306E-2</v>
      </c>
      <c r="AM1075" s="53">
        <v>-2.3715751584774099E-16</v>
      </c>
      <c r="AN1075" s="53">
        <v>3.68693707554913E-9</v>
      </c>
      <c r="AO1075" s="53">
        <v>2.09597711130657E-4</v>
      </c>
      <c r="AP1075" s="53">
        <v>0.501566481610912</v>
      </c>
      <c r="AQ1075" s="53">
        <v>8.0565077188332002E-2</v>
      </c>
      <c r="AR1075" s="53">
        <v>2.0930197752843798E-5</v>
      </c>
      <c r="AS1075" s="53">
        <v>2.2204460492503101E-16</v>
      </c>
      <c r="AT1075" s="53">
        <v>8.1502788895881505E-4</v>
      </c>
      <c r="AU1075" s="53">
        <v>7.9944513732953498E-4</v>
      </c>
      <c r="AV1075" s="53">
        <v>2.0990057659249701E-4</v>
      </c>
      <c r="AW1075" s="53">
        <v>2.36187696813869E-2</v>
      </c>
      <c r="AX1075" s="53">
        <v>1.31094253521827E-5</v>
      </c>
      <c r="AY1075" s="53">
        <v>8.6663523461214097E-3</v>
      </c>
      <c r="AZ1075" s="53">
        <v>2.2204460492503101E-16</v>
      </c>
      <c r="BA1075" s="53">
        <v>2.2204460492503101E-16</v>
      </c>
      <c r="BB1075" s="53">
        <v>1.0155983782512401E-2</v>
      </c>
      <c r="BC1075" s="53">
        <v>2.2204460492503101E-16</v>
      </c>
      <c r="BD1075" s="53">
        <v>7.6865175624392401E-4</v>
      </c>
      <c r="BE1075" s="53">
        <v>2.9542267842594999E-10</v>
      </c>
      <c r="BF1075" s="53">
        <v>2.2204460492503101E-16</v>
      </c>
      <c r="BG1075" s="53">
        <v>6.0206455330143E-3</v>
      </c>
      <c r="BH1075" s="53">
        <v>0.23565437369810799</v>
      </c>
      <c r="BI1075" s="53">
        <v>0.48903988748046801</v>
      </c>
      <c r="BJ1075" s="53">
        <v>1.0958884158615699E-9</v>
      </c>
      <c r="BK1075" s="53">
        <v>0.171574293834829</v>
      </c>
      <c r="BL1075" s="53">
        <v>1.3228236824120199E-10</v>
      </c>
      <c r="BN1075" s="5">
        <f t="shared" si="80"/>
        <v>0</v>
      </c>
      <c r="BO1075" s="5">
        <f t="shared" si="81"/>
        <v>0</v>
      </c>
      <c r="BQ1075" s="5">
        <f t="shared" si="78"/>
        <v>1</v>
      </c>
      <c r="BR1075" s="5">
        <f t="shared" si="79"/>
        <v>1</v>
      </c>
    </row>
    <row r="1076" spans="1:70" x14ac:dyDescent="0.35">
      <c r="A1076">
        <v>1075</v>
      </c>
      <c r="B1076" t="s">
        <v>2465</v>
      </c>
      <c r="C1076">
        <v>6.6</v>
      </c>
      <c r="D1076">
        <v>2.7</v>
      </c>
      <c r="E1076">
        <v>2.5</v>
      </c>
      <c r="F1076">
        <v>2.44</v>
      </c>
      <c r="G1076">
        <v>2.64</v>
      </c>
      <c r="H1076">
        <v>1.08</v>
      </c>
      <c r="I1076">
        <v>40.909999999999997</v>
      </c>
      <c r="K1076" t="s">
        <v>2102</v>
      </c>
      <c r="L1076">
        <v>2750</v>
      </c>
      <c r="M1076" t="s">
        <v>104</v>
      </c>
      <c r="N1076" t="s">
        <v>1370</v>
      </c>
      <c r="O1076" s="53">
        <v>-1.72362124573056E-16</v>
      </c>
      <c r="P1076" s="53">
        <v>4.9999999999946897E-4</v>
      </c>
      <c r="Q1076" s="53">
        <v>1.9999999999998799E-3</v>
      </c>
      <c r="R1076" s="53">
        <v>0.18333333333333299</v>
      </c>
      <c r="S1076" s="53">
        <v>0.107</v>
      </c>
      <c r="T1076" s="53">
        <v>9.0666666666666708E-3</v>
      </c>
      <c r="U1076" s="53">
        <v>4.0000000000000001E-3</v>
      </c>
      <c r="V1076" s="53">
        <v>0.45753333333333301</v>
      </c>
      <c r="W1076" s="53">
        <v>-2.7450264283857001E-17</v>
      </c>
      <c r="X1076" s="53">
        <v>-2.2595814108683499E-16</v>
      </c>
      <c r="Y1076" s="53">
        <v>-1.9106938253798901E-16</v>
      </c>
      <c r="Z1076" s="53">
        <v>-3.0403457529359899E-16</v>
      </c>
      <c r="AA1076" s="53">
        <v>8.0333333333333298E-2</v>
      </c>
      <c r="AB1076" s="53">
        <v>1.0200000000000001E-2</v>
      </c>
      <c r="AC1076" s="53">
        <v>-3.16855916504544E-17</v>
      </c>
      <c r="AD1076" s="53">
        <v>-2.4424906541753401E-16</v>
      </c>
      <c r="AE1076" s="53">
        <v>-3.6776137690708303E-17</v>
      </c>
      <c r="AF1076" s="53">
        <v>-9.3501595355149897E-18</v>
      </c>
      <c r="AG1076" s="53">
        <v>-3.1918911957973199E-17</v>
      </c>
      <c r="AH1076" s="53">
        <v>4.1666666666665304E-3</v>
      </c>
      <c r="AI1076" s="53">
        <v>-3.8666292390132598E-16</v>
      </c>
      <c r="AJ1076" s="53">
        <v>0.34763571428571399</v>
      </c>
      <c r="AK1076" s="53">
        <v>-3.3872904481313498E-16</v>
      </c>
      <c r="AL1076" s="53">
        <v>0.385066666666667</v>
      </c>
      <c r="AM1076" s="53">
        <v>-2.5639212974937201E-16</v>
      </c>
      <c r="AN1076" s="53">
        <v>7.6959856070970401E-10</v>
      </c>
      <c r="AO1076" s="53">
        <v>3.4034806845980599E-10</v>
      </c>
      <c r="AP1076" s="53">
        <v>0.42880110250072301</v>
      </c>
      <c r="AQ1076" s="53">
        <v>0.944661876287892</v>
      </c>
      <c r="AR1076" s="53">
        <v>6.9107412494286694E-5</v>
      </c>
      <c r="AS1076" s="53">
        <v>2.2204460492503101E-16</v>
      </c>
      <c r="AT1076" s="53">
        <v>2.8622127304245102E-3</v>
      </c>
      <c r="AU1076" s="53">
        <v>1.1196109649133201E-3</v>
      </c>
      <c r="AV1076" s="53">
        <v>5.4951874336924099E-5</v>
      </c>
      <c r="AW1076" s="53">
        <v>5.9836480857122501E-3</v>
      </c>
      <c r="AX1076" s="53">
        <v>8.8886178079139594E-3</v>
      </c>
      <c r="AY1076" s="53">
        <v>2.97570601609661E-3</v>
      </c>
      <c r="AZ1076" s="53">
        <v>2.2204460492503101E-16</v>
      </c>
      <c r="BA1076" s="53">
        <v>2.2204460492503101E-16</v>
      </c>
      <c r="BB1076" s="53">
        <v>1.57602309535857E-2</v>
      </c>
      <c r="BC1076" s="53">
        <v>2.2204460492503101E-16</v>
      </c>
      <c r="BD1076" s="53">
        <v>9.9882368043145292E-3</v>
      </c>
      <c r="BE1076" s="53">
        <v>2.2204460492503101E-16</v>
      </c>
      <c r="BF1076" s="53">
        <v>1.58761717749061E-13</v>
      </c>
      <c r="BG1076" s="53">
        <v>3.5719860129585601E-3</v>
      </c>
      <c r="BH1076" s="53">
        <v>3.5763064684588397E-2</v>
      </c>
      <c r="BI1076" s="53">
        <v>0.321839204244943</v>
      </c>
      <c r="BJ1076" s="53">
        <v>2.80427178995835E-9</v>
      </c>
      <c r="BK1076" s="53">
        <v>0.41867581090174599</v>
      </c>
      <c r="BL1076" s="53">
        <v>5.9727986312743705E-7</v>
      </c>
      <c r="BN1076" s="5">
        <f t="shared" si="80"/>
        <v>0</v>
      </c>
      <c r="BO1076" s="5">
        <f t="shared" si="81"/>
        <v>1</v>
      </c>
      <c r="BQ1076" s="5">
        <f t="shared" si="78"/>
        <v>0</v>
      </c>
      <c r="BR1076" s="5">
        <f t="shared" si="79"/>
        <v>1</v>
      </c>
    </row>
    <row r="1077" spans="1:70" x14ac:dyDescent="0.35">
      <c r="A1077">
        <v>1076</v>
      </c>
      <c r="B1077" t="s">
        <v>2466</v>
      </c>
      <c r="C1077">
        <v>6.1</v>
      </c>
      <c r="D1077">
        <v>2.9</v>
      </c>
      <c r="E1077">
        <v>2.2999999999999998</v>
      </c>
      <c r="F1077">
        <v>2.1</v>
      </c>
      <c r="G1077">
        <v>2.65</v>
      </c>
      <c r="H1077">
        <v>1.26</v>
      </c>
      <c r="I1077">
        <v>47.54</v>
      </c>
      <c r="K1077" t="s">
        <v>2102</v>
      </c>
      <c r="L1077">
        <v>2750</v>
      </c>
      <c r="M1077" t="s">
        <v>104</v>
      </c>
      <c r="N1077" t="s">
        <v>1370</v>
      </c>
      <c r="O1077" s="53">
        <v>3.3066666666666703E-2</v>
      </c>
      <c r="P1077" s="53">
        <v>7.8333333333331003E-3</v>
      </c>
      <c r="Q1077" s="53">
        <v>2.4333333333333301E-2</v>
      </c>
      <c r="R1077" s="53">
        <v>0.88603333333333401</v>
      </c>
      <c r="S1077" s="53">
        <v>3.8933333333333299E-2</v>
      </c>
      <c r="T1077" s="53">
        <v>-2.5118795932144201E-17</v>
      </c>
      <c r="U1077" s="53">
        <v>-2.9929184131027902E-17</v>
      </c>
      <c r="V1077" s="53">
        <v>0.112166666666667</v>
      </c>
      <c r="W1077" s="53">
        <v>-2.7006175074006901E-17</v>
      </c>
      <c r="X1077" s="53">
        <v>6.6666666666644905E-4</v>
      </c>
      <c r="Y1077" s="53">
        <v>-1.8990364836213299E-16</v>
      </c>
      <c r="Z1077" s="53">
        <v>-3.0336844147882402E-16</v>
      </c>
      <c r="AA1077" s="53">
        <v>4.9999999999974804E-4</v>
      </c>
      <c r="AB1077" s="53">
        <v>6.6666666666657199E-4</v>
      </c>
      <c r="AC1077" s="53">
        <v>-3.0631747138798499E-17</v>
      </c>
      <c r="AD1077" s="53">
        <v>-2.3897550605056498E-16</v>
      </c>
      <c r="AE1077" s="53">
        <v>5.8599999999999999E-2</v>
      </c>
      <c r="AF1077" s="53">
        <v>-9.2408719565284498E-18</v>
      </c>
      <c r="AG1077" s="53">
        <v>-3.1906768893641402E-17</v>
      </c>
      <c r="AH1077" s="53">
        <v>3.6966666666666599E-2</v>
      </c>
      <c r="AI1077" s="53">
        <v>1.5833333333333099E-2</v>
      </c>
      <c r="AJ1077" s="53">
        <v>7.4566666666666601E-2</v>
      </c>
      <c r="AK1077" s="53">
        <v>-3.2338021149769202E-16</v>
      </c>
      <c r="AL1077" s="53">
        <v>7.7200000000000005E-2</v>
      </c>
      <c r="AM1077" s="53">
        <v>-2.3753221611855199E-16</v>
      </c>
      <c r="AN1077" s="53">
        <v>4.4207163441540601E-7</v>
      </c>
      <c r="AO1077" s="53">
        <v>1.31590503500786E-2</v>
      </c>
      <c r="AP1077" s="53">
        <v>0.17279923043925399</v>
      </c>
      <c r="AQ1077" s="53">
        <v>6.8652982571937703E-3</v>
      </c>
      <c r="AR1077" s="53">
        <v>7.4213699622378601E-5</v>
      </c>
      <c r="AS1077" s="53">
        <v>2.2204460492503101E-16</v>
      </c>
      <c r="AT1077" s="53">
        <v>2.5415329744555502E-4</v>
      </c>
      <c r="AU1077" s="53">
        <v>3.87949892397384E-3</v>
      </c>
      <c r="AV1077" s="53">
        <v>2.4029135530566299E-4</v>
      </c>
      <c r="AW1077" s="53">
        <v>7.6167908515843194E-2</v>
      </c>
      <c r="AX1077" s="53">
        <v>7.7302660294302803E-7</v>
      </c>
      <c r="AY1077" s="53">
        <v>1.0447640311162E-2</v>
      </c>
      <c r="AZ1077" s="53">
        <v>2.2204460492503101E-16</v>
      </c>
      <c r="BA1077" s="53">
        <v>2.2204460492503101E-16</v>
      </c>
      <c r="BB1077" s="53">
        <v>6.6602503464635397E-3</v>
      </c>
      <c r="BC1077" s="53">
        <v>2.2204460492503101E-16</v>
      </c>
      <c r="BD1077" s="53">
        <v>4.1453828368687802E-4</v>
      </c>
      <c r="BE1077" s="53">
        <v>5.4735434667154403E-8</v>
      </c>
      <c r="BF1077" s="53">
        <v>2.2204460492503101E-16</v>
      </c>
      <c r="BG1077" s="53">
        <v>4.3963968551864402E-3</v>
      </c>
      <c r="BH1077" s="53">
        <v>0.42873301028472699</v>
      </c>
      <c r="BI1077" s="53">
        <v>0.111696411544316</v>
      </c>
      <c r="BJ1077" s="53">
        <v>6.8259835120615203E-8</v>
      </c>
      <c r="BK1077" s="53">
        <v>0.15105255172882301</v>
      </c>
      <c r="BL1077" s="53">
        <v>1.5848322807848001E-12</v>
      </c>
      <c r="BN1077" s="5">
        <f t="shared" si="80"/>
        <v>1</v>
      </c>
      <c r="BO1077" s="5">
        <f t="shared" si="81"/>
        <v>0</v>
      </c>
      <c r="BQ1077" s="5">
        <f t="shared" si="78"/>
        <v>1</v>
      </c>
      <c r="BR1077" s="5">
        <f t="shared" si="79"/>
        <v>0</v>
      </c>
    </row>
    <row r="1078" spans="1:70" x14ac:dyDescent="0.35">
      <c r="A1078">
        <v>1077</v>
      </c>
      <c r="B1078" t="s">
        <v>2467</v>
      </c>
      <c r="C1078">
        <v>6.4</v>
      </c>
      <c r="D1078">
        <v>2.6</v>
      </c>
      <c r="E1078">
        <v>2.2000000000000002</v>
      </c>
      <c r="F1078">
        <v>2.46</v>
      </c>
      <c r="G1078">
        <v>2.91</v>
      </c>
      <c r="H1078">
        <v>1.18</v>
      </c>
      <c r="I1078">
        <v>40.630000000000003</v>
      </c>
      <c r="K1078" t="s">
        <v>2102</v>
      </c>
      <c r="L1078">
        <v>2750</v>
      </c>
      <c r="M1078" t="s">
        <v>104</v>
      </c>
      <c r="N1078" t="s">
        <v>1370</v>
      </c>
      <c r="O1078" s="53">
        <v>-1.7114087924596799E-16</v>
      </c>
      <c r="P1078" s="53">
        <v>2.4666666666666202E-2</v>
      </c>
      <c r="Q1078" s="53">
        <v>9.2999999999999507E-3</v>
      </c>
      <c r="R1078" s="53">
        <v>0.28213333333333301</v>
      </c>
      <c r="S1078" s="53">
        <v>0.22096666666666701</v>
      </c>
      <c r="T1078" s="53">
        <v>-2.36755060001315E-17</v>
      </c>
      <c r="U1078" s="53">
        <v>4.5233333333333299E-2</v>
      </c>
      <c r="V1078" s="53">
        <v>0.407233333333333</v>
      </c>
      <c r="W1078" s="53">
        <v>-2.6312285683616199E-17</v>
      </c>
      <c r="X1078" s="53">
        <v>1.7999999999999901E-2</v>
      </c>
      <c r="Y1078" s="53">
        <v>-1.9040324872321401E-16</v>
      </c>
      <c r="Z1078" s="53">
        <v>-3.0359048608374902E-16</v>
      </c>
      <c r="AA1078" s="53">
        <v>0.20849999999999999</v>
      </c>
      <c r="AB1078" s="53">
        <v>3.3999999999999599E-3</v>
      </c>
      <c r="AC1078" s="53">
        <v>-2.9457339345562201E-17</v>
      </c>
      <c r="AD1078" s="53">
        <v>1.3333333333331099E-3</v>
      </c>
      <c r="AE1078" s="53">
        <v>7.1966666666666707E-2</v>
      </c>
      <c r="AF1078" s="53">
        <v>-9.2929136608077606E-18</v>
      </c>
      <c r="AG1078" s="53">
        <v>-3.1807889655510702E-17</v>
      </c>
      <c r="AH1078" s="53">
        <v>2.16666666666653E-3</v>
      </c>
      <c r="AI1078" s="53">
        <v>-3.7134184616149902E-16</v>
      </c>
      <c r="AJ1078" s="53">
        <v>0.64853333333333296</v>
      </c>
      <c r="AK1078" s="53">
        <v>-3.2809865935234898E-16</v>
      </c>
      <c r="AL1078" s="53">
        <v>9.4500000000000001E-2</v>
      </c>
      <c r="AM1078" s="53">
        <v>9.9999999999981397E-4</v>
      </c>
      <c r="AN1078" s="53">
        <v>3.58542280063915E-12</v>
      </c>
      <c r="AO1078" s="53">
        <v>1.1332983844244699E-8</v>
      </c>
      <c r="AP1078" s="53">
        <v>0.83005716441153798</v>
      </c>
      <c r="AQ1078" s="53">
        <v>0.953814937759765</v>
      </c>
      <c r="AR1078" s="53">
        <v>1.5973078245932E-6</v>
      </c>
      <c r="AS1078" s="53">
        <v>2.2204460492503101E-16</v>
      </c>
      <c r="AT1078" s="53">
        <v>2.63777071951768E-3</v>
      </c>
      <c r="AU1078" s="53">
        <v>5.9857027837881304E-4</v>
      </c>
      <c r="AV1078" s="53">
        <v>3.9281996293844998E-6</v>
      </c>
      <c r="AW1078" s="53">
        <v>1.24805210385312E-3</v>
      </c>
      <c r="AX1078" s="53">
        <v>2.0447140090232201E-3</v>
      </c>
      <c r="AY1078" s="53">
        <v>5.1856953854855197E-4</v>
      </c>
      <c r="AZ1078" s="53">
        <v>2.2204460492503101E-16</v>
      </c>
      <c r="BA1078" s="53">
        <v>2.2204460492503101E-16</v>
      </c>
      <c r="BB1078" s="53">
        <v>4.4294611702688997E-3</v>
      </c>
      <c r="BC1078" s="53">
        <v>2.2204460492503101E-16</v>
      </c>
      <c r="BD1078" s="53">
        <v>5.51276747364107E-3</v>
      </c>
      <c r="BE1078" s="53">
        <v>2.2204460492503101E-16</v>
      </c>
      <c r="BF1078" s="53">
        <v>2.2204460492503101E-16</v>
      </c>
      <c r="BG1078" s="53">
        <v>4.55804831459794E-3</v>
      </c>
      <c r="BH1078" s="53">
        <v>3.1592850342031201E-2</v>
      </c>
      <c r="BI1078" s="53">
        <v>0.83258676879904603</v>
      </c>
      <c r="BJ1078" s="53">
        <v>1.68182570792507E-11</v>
      </c>
      <c r="BK1078" s="53">
        <v>0.26647394657828199</v>
      </c>
      <c r="BL1078" s="53">
        <v>5.6407917014101305E-7</v>
      </c>
      <c r="BN1078" s="5">
        <f t="shared" si="80"/>
        <v>0</v>
      </c>
      <c r="BO1078" s="5">
        <f t="shared" si="81"/>
        <v>3</v>
      </c>
      <c r="BQ1078" s="5">
        <f t="shared" si="78"/>
        <v>1</v>
      </c>
      <c r="BR1078" s="5">
        <f t="shared" si="79"/>
        <v>3</v>
      </c>
    </row>
    <row r="1079" spans="1:70" x14ac:dyDescent="0.35">
      <c r="A1079">
        <v>1078</v>
      </c>
      <c r="B1079" t="s">
        <v>2468</v>
      </c>
      <c r="C1079">
        <v>6.5</v>
      </c>
      <c r="D1079">
        <v>2.6</v>
      </c>
      <c r="E1079">
        <v>2.4</v>
      </c>
      <c r="F1079">
        <v>2.5</v>
      </c>
      <c r="G1079">
        <v>2.71</v>
      </c>
      <c r="H1079">
        <v>1.08</v>
      </c>
      <c r="I1079">
        <v>40</v>
      </c>
      <c r="K1079" t="s">
        <v>2102</v>
      </c>
      <c r="L1079">
        <v>2750</v>
      </c>
      <c r="M1079" t="s">
        <v>104</v>
      </c>
      <c r="N1079" t="s">
        <v>1370</v>
      </c>
      <c r="O1079" s="53">
        <v>-1.72084568816899E-16</v>
      </c>
      <c r="P1079" s="53">
        <v>9.9999999999936099E-4</v>
      </c>
      <c r="Q1079" s="53">
        <v>1.9999999999998799E-3</v>
      </c>
      <c r="R1079" s="53">
        <v>6.8733333333333396E-2</v>
      </c>
      <c r="S1079" s="53">
        <v>0.13236666666666699</v>
      </c>
      <c r="T1079" s="53">
        <v>6.4000000000000003E-3</v>
      </c>
      <c r="U1079" s="53">
        <v>6.0000000000000001E-3</v>
      </c>
      <c r="V1079" s="53">
        <v>0.51880000000000004</v>
      </c>
      <c r="W1079" s="53">
        <v>-2.7061686225238199E-17</v>
      </c>
      <c r="X1079" s="53">
        <v>-2.2440382885235999E-16</v>
      </c>
      <c r="Y1079" s="53">
        <v>-1.9001467066459599E-16</v>
      </c>
      <c r="Z1079" s="53">
        <v>-3.0389579741552102E-16</v>
      </c>
      <c r="AA1079" s="53">
        <v>6.6466666666666605E-2</v>
      </c>
      <c r="AB1079" s="53">
        <v>0.118966666666667</v>
      </c>
      <c r="AC1079" s="53">
        <v>-3.1066295369530601E-17</v>
      </c>
      <c r="AD1079" s="53">
        <v>1.9599999999999899E-2</v>
      </c>
      <c r="AE1079" s="53">
        <v>-3.6623482024822299E-17</v>
      </c>
      <c r="AF1079" s="53">
        <v>-9.2842400434278706E-18</v>
      </c>
      <c r="AG1079" s="53">
        <v>-3.18894216588816E-17</v>
      </c>
      <c r="AH1079" s="53">
        <v>3.16666666666654E-3</v>
      </c>
      <c r="AI1079" s="53">
        <v>1.9999999999996102E-3</v>
      </c>
      <c r="AJ1079" s="53">
        <v>0.29649999999999999</v>
      </c>
      <c r="AK1079" s="53">
        <v>-3.3495428652941001E-16</v>
      </c>
      <c r="AL1079" s="53">
        <v>0.30759999999999998</v>
      </c>
      <c r="AM1079" s="53">
        <v>-2.38656316930985E-16</v>
      </c>
      <c r="AN1079" s="53">
        <v>1.1968008169493401E-10</v>
      </c>
      <c r="AO1079" s="53">
        <v>4.54741192856722E-11</v>
      </c>
      <c r="AP1079" s="53">
        <v>0.58669022364650303</v>
      </c>
      <c r="AQ1079" s="53">
        <v>0.97449886468505598</v>
      </c>
      <c r="AR1079" s="53">
        <v>1.84369830194955E-5</v>
      </c>
      <c r="AS1079" s="53">
        <v>2.2204460492503101E-16</v>
      </c>
      <c r="AT1079" s="53">
        <v>3.4497092831883799E-3</v>
      </c>
      <c r="AU1079" s="53">
        <v>1.32582245088623E-3</v>
      </c>
      <c r="AV1079" s="53">
        <v>1.1358882383838901E-5</v>
      </c>
      <c r="AW1079" s="53">
        <v>2.4471459656260799E-3</v>
      </c>
      <c r="AX1079" s="53">
        <v>1.6365400552482499E-2</v>
      </c>
      <c r="AY1079" s="53">
        <v>7.8405998280198295E-4</v>
      </c>
      <c r="AZ1079" s="53">
        <v>2.2204460492503101E-16</v>
      </c>
      <c r="BA1079" s="53">
        <v>2.2204460492503101E-16</v>
      </c>
      <c r="BB1079" s="53">
        <v>6.51873332756207E-3</v>
      </c>
      <c r="BC1079" s="53">
        <v>2.2204460492503101E-16</v>
      </c>
      <c r="BD1079" s="53">
        <v>1.2248103528331999E-2</v>
      </c>
      <c r="BE1079" s="53">
        <v>2.2204460492503101E-16</v>
      </c>
      <c r="BF1079" s="53">
        <v>4.41641024762908E-13</v>
      </c>
      <c r="BG1079" s="53">
        <v>4.1686738792457703E-3</v>
      </c>
      <c r="BH1079" s="53">
        <v>2.0428355866139301E-2</v>
      </c>
      <c r="BI1079" s="53">
        <v>0.41747658972489499</v>
      </c>
      <c r="BJ1079" s="53">
        <v>7.1776928510200203E-10</v>
      </c>
      <c r="BK1079" s="53">
        <v>0.40467620047823299</v>
      </c>
      <c r="BL1079" s="53">
        <v>3.28221075333331E-6</v>
      </c>
      <c r="BN1079" s="5">
        <f t="shared" si="80"/>
        <v>0</v>
      </c>
      <c r="BO1079" s="5">
        <f t="shared" si="81"/>
        <v>1</v>
      </c>
      <c r="BQ1079" s="5">
        <f t="shared" si="78"/>
        <v>1</v>
      </c>
      <c r="BR1079" s="5">
        <f t="shared" si="79"/>
        <v>2</v>
      </c>
    </row>
    <row r="1080" spans="1:70" x14ac:dyDescent="0.35">
      <c r="A1080">
        <v>1079</v>
      </c>
      <c r="B1080" t="s">
        <v>2469</v>
      </c>
      <c r="C1080">
        <v>6.2</v>
      </c>
      <c r="D1080">
        <v>2.7</v>
      </c>
      <c r="E1080">
        <v>2.1</v>
      </c>
      <c r="F1080">
        <v>2.2999999999999998</v>
      </c>
      <c r="G1080">
        <v>2.95</v>
      </c>
      <c r="H1080">
        <v>1.29</v>
      </c>
      <c r="I1080">
        <v>43.55</v>
      </c>
      <c r="K1080" t="s">
        <v>2102</v>
      </c>
      <c r="L1080">
        <v>2750</v>
      </c>
      <c r="M1080" t="s">
        <v>104</v>
      </c>
      <c r="N1080" t="s">
        <v>1370</v>
      </c>
      <c r="O1080" s="53">
        <v>1.99999999999983E-3</v>
      </c>
      <c r="P1080" s="53">
        <v>8.9999999999953702E-4</v>
      </c>
      <c r="Q1080" s="53">
        <v>1.5299999999999999E-2</v>
      </c>
      <c r="R1080" s="53">
        <v>0.14713333333333301</v>
      </c>
      <c r="S1080" s="53">
        <v>0.41876666666666701</v>
      </c>
      <c r="T1080" s="53">
        <v>9.9999999999998593E-4</v>
      </c>
      <c r="U1080" s="53">
        <v>1.7233333333333298E-2</v>
      </c>
      <c r="V1080" s="53">
        <v>0.30509999999999998</v>
      </c>
      <c r="W1080" s="53">
        <v>-2.6145752229922401E-17</v>
      </c>
      <c r="X1080" s="53">
        <v>2.3333333333331301E-3</v>
      </c>
      <c r="Y1080" s="53">
        <v>-1.8679502389318299E-16</v>
      </c>
      <c r="Z1080" s="53">
        <v>4.9999999999970305E-4</v>
      </c>
      <c r="AA1080" s="53">
        <v>8.3000000000000004E-2</v>
      </c>
      <c r="AB1080" s="53">
        <v>2.9999999999999502E-3</v>
      </c>
      <c r="AC1080" s="53">
        <v>-2.9575300541928602E-17</v>
      </c>
      <c r="AD1080" s="53">
        <v>7.2999999999997902E-3</v>
      </c>
      <c r="AE1080" s="53">
        <v>2.2433333333333302E-2</v>
      </c>
      <c r="AF1080" s="53">
        <v>-9.05699126807491E-18</v>
      </c>
      <c r="AG1080" s="53">
        <v>-3.1918911957973199E-17</v>
      </c>
      <c r="AH1080" s="53">
        <v>1.1166666666666601E-2</v>
      </c>
      <c r="AI1080" s="53">
        <v>1.05999999999997E-2</v>
      </c>
      <c r="AJ1080" s="53">
        <v>0.82636666666666703</v>
      </c>
      <c r="AK1080" s="53">
        <v>3.1666666666663301E-3</v>
      </c>
      <c r="AL1080" s="53">
        <v>2.96333333333333E-2</v>
      </c>
      <c r="AM1080" s="53">
        <v>7.9999999999997903E-3</v>
      </c>
      <c r="AN1080" s="53">
        <v>3.5084827755510102E-11</v>
      </c>
      <c r="AO1080" s="53">
        <v>1.51983973292127E-4</v>
      </c>
      <c r="AP1080" s="53">
        <v>0.82368181034521304</v>
      </c>
      <c r="AQ1080" s="53">
        <v>0.75997723759130298</v>
      </c>
      <c r="AR1080" s="53">
        <v>1.34345891089562E-6</v>
      </c>
      <c r="AS1080" s="53">
        <v>2.2204460492503101E-16</v>
      </c>
      <c r="AT1080" s="53">
        <v>4.9622052889396998E-4</v>
      </c>
      <c r="AU1080" s="53">
        <v>3.8259392979048199E-4</v>
      </c>
      <c r="AV1080" s="53">
        <v>9.5422778554618895E-6</v>
      </c>
      <c r="AW1080" s="53">
        <v>4.3927509149777697E-3</v>
      </c>
      <c r="AX1080" s="53">
        <v>3.6564146692395299E-6</v>
      </c>
      <c r="AY1080" s="53">
        <v>1.8555242681561599E-3</v>
      </c>
      <c r="AZ1080" s="53">
        <v>2.2204460492503101E-16</v>
      </c>
      <c r="BA1080" s="53">
        <v>2.2204460492503101E-16</v>
      </c>
      <c r="BB1080" s="53">
        <v>8.3766770188636892E-3</v>
      </c>
      <c r="BC1080" s="53">
        <v>2.2204460492503101E-16</v>
      </c>
      <c r="BD1080" s="53">
        <v>8.3865359470044305E-4</v>
      </c>
      <c r="BE1080" s="53">
        <v>1.1681354875116201E-11</v>
      </c>
      <c r="BF1080" s="53">
        <v>2.2204460492503101E-16</v>
      </c>
      <c r="BG1080" s="53">
        <v>5.53724484376957E-3</v>
      </c>
      <c r="BH1080" s="53">
        <v>0.171500161424886</v>
      </c>
      <c r="BI1080" s="53">
        <v>0.919565040711534</v>
      </c>
      <c r="BJ1080" s="53">
        <v>3.9395695129580399E-11</v>
      </c>
      <c r="BK1080" s="53">
        <v>0.171100651484628</v>
      </c>
      <c r="BL1080" s="53">
        <v>6.5580299989119605E-10</v>
      </c>
      <c r="BN1080" s="5">
        <f t="shared" si="80"/>
        <v>1</v>
      </c>
      <c r="BO1080" s="5">
        <f t="shared" si="81"/>
        <v>3</v>
      </c>
      <c r="BQ1080" s="5">
        <f t="shared" si="78"/>
        <v>1</v>
      </c>
      <c r="BR1080" s="5">
        <f t="shared" si="79"/>
        <v>3</v>
      </c>
    </row>
    <row r="1081" spans="1:70" x14ac:dyDescent="0.35">
      <c r="A1081">
        <v>1080</v>
      </c>
      <c r="B1081" t="s">
        <v>2470</v>
      </c>
      <c r="C1081">
        <v>6.3</v>
      </c>
      <c r="D1081">
        <v>2.7</v>
      </c>
      <c r="E1081">
        <v>2.6</v>
      </c>
      <c r="F1081">
        <v>2.33</v>
      </c>
      <c r="G1081">
        <v>2.42</v>
      </c>
      <c r="H1081">
        <v>1.04</v>
      </c>
      <c r="I1081">
        <v>42.86</v>
      </c>
      <c r="K1081" t="s">
        <v>2102</v>
      </c>
      <c r="L1081">
        <v>2750</v>
      </c>
      <c r="M1081" t="s">
        <v>104</v>
      </c>
      <c r="N1081" t="s">
        <v>1370</v>
      </c>
      <c r="O1081" s="53">
        <v>-1.6814327707948E-16</v>
      </c>
      <c r="P1081" s="53">
        <v>4.26333333333331E-2</v>
      </c>
      <c r="Q1081" s="53">
        <v>9.9999999999987295E-4</v>
      </c>
      <c r="R1081" s="53">
        <v>0.19113333333333299</v>
      </c>
      <c r="S1081" s="53">
        <v>7.8333333333333297E-2</v>
      </c>
      <c r="T1081" s="53">
        <v>8.9492818292818299E-2</v>
      </c>
      <c r="U1081" s="53">
        <v>-2.9377542065667201E-17</v>
      </c>
      <c r="V1081" s="53">
        <v>0.64023333333333399</v>
      </c>
      <c r="W1081" s="53">
        <v>-2.73947531326257E-17</v>
      </c>
      <c r="X1081" s="53">
        <v>3.4999999999998001E-3</v>
      </c>
      <c r="Y1081" s="53">
        <v>-1.8562928971732599E-16</v>
      </c>
      <c r="Z1081" s="53">
        <v>-3.0417335317167701E-16</v>
      </c>
      <c r="AA1081" s="53">
        <v>1.0499999999999799E-2</v>
      </c>
      <c r="AB1081" s="53">
        <v>1.4999999999999999E-2</v>
      </c>
      <c r="AC1081" s="53">
        <v>-3.6152504601094603E-17</v>
      </c>
      <c r="AD1081" s="53">
        <v>1.59999999999977E-3</v>
      </c>
      <c r="AE1081" s="53">
        <v>2.4166666666666701E-2</v>
      </c>
      <c r="AF1081" s="53">
        <v>-9.2981178312356897E-18</v>
      </c>
      <c r="AG1081" s="53">
        <v>-3.2002178684820101E-17</v>
      </c>
      <c r="AH1081" s="53">
        <v>6.6666666666653502E-4</v>
      </c>
      <c r="AI1081" s="53">
        <v>5.6666666666663297E-3</v>
      </c>
      <c r="AJ1081" s="53">
        <v>1.7699999999999799E-2</v>
      </c>
      <c r="AK1081" s="53">
        <v>-3.3825720002767E-16</v>
      </c>
      <c r="AL1081" s="53">
        <v>0.67271111111111104</v>
      </c>
      <c r="AM1081" s="53">
        <v>-2.6098567751375898E-16</v>
      </c>
      <c r="AN1081" s="53">
        <v>7.2829596959661397E-7</v>
      </c>
      <c r="AO1081" s="53">
        <v>1.6248740352118302E-8</v>
      </c>
      <c r="AP1081" s="53">
        <v>9.8575265755066699E-2</v>
      </c>
      <c r="AQ1081" s="53">
        <v>0.95290709683104202</v>
      </c>
      <c r="AR1081" s="53">
        <v>5.2183973159656899E-4</v>
      </c>
      <c r="AS1081" s="53">
        <v>2.2204460492503101E-16</v>
      </c>
      <c r="AT1081" s="53">
        <v>6.7931284512831201E-4</v>
      </c>
      <c r="AU1081" s="53">
        <v>8.4695037700240096E-3</v>
      </c>
      <c r="AV1081" s="53">
        <v>1.76760257670345E-4</v>
      </c>
      <c r="AW1081" s="53">
        <v>3.0192936438066399E-2</v>
      </c>
      <c r="AX1081" s="53">
        <v>1.0307153728927401E-3</v>
      </c>
      <c r="AY1081" s="53">
        <v>1.8652105099541901E-2</v>
      </c>
      <c r="AZ1081" s="53">
        <v>2.2204460492503101E-16</v>
      </c>
      <c r="BA1081" s="53">
        <v>2.2204460492503101E-16</v>
      </c>
      <c r="BB1081" s="53">
        <v>2.4571504480917002E-2</v>
      </c>
      <c r="BC1081" s="53">
        <v>2.2204460492503101E-16</v>
      </c>
      <c r="BD1081" s="53">
        <v>7.6030067667645302E-3</v>
      </c>
      <c r="BE1081" s="53">
        <v>2.2204460492503101E-16</v>
      </c>
      <c r="BF1081" s="53">
        <v>2.2204460492503101E-16</v>
      </c>
      <c r="BG1081" s="53">
        <v>1.5897632278304599E-3</v>
      </c>
      <c r="BH1081" s="53">
        <v>9.4678879505169802E-2</v>
      </c>
      <c r="BI1081" s="53">
        <v>6.6634601761934795E-2</v>
      </c>
      <c r="BJ1081" s="53">
        <v>1.70712347625238E-6</v>
      </c>
      <c r="BK1081" s="53">
        <v>0.53227032092414805</v>
      </c>
      <c r="BL1081" s="53">
        <v>1.11951312856929E-8</v>
      </c>
      <c r="BN1081" s="5">
        <f t="shared" si="80"/>
        <v>0</v>
      </c>
      <c r="BO1081" s="5">
        <f t="shared" si="81"/>
        <v>1</v>
      </c>
      <c r="BQ1081" s="5">
        <f t="shared" si="78"/>
        <v>2</v>
      </c>
      <c r="BR1081" s="5">
        <f t="shared" si="79"/>
        <v>2</v>
      </c>
    </row>
    <row r="1082" spans="1:70" x14ac:dyDescent="0.35">
      <c r="A1082">
        <v>1081</v>
      </c>
      <c r="B1082" t="s">
        <v>2471</v>
      </c>
      <c r="C1082">
        <v>6.5</v>
      </c>
      <c r="D1082">
        <v>2.7</v>
      </c>
      <c r="E1082">
        <v>2.2000000000000002</v>
      </c>
      <c r="F1082">
        <v>2.41</v>
      </c>
      <c r="G1082">
        <v>2.95</v>
      </c>
      <c r="H1082">
        <v>1.23</v>
      </c>
      <c r="I1082">
        <v>41.54</v>
      </c>
      <c r="K1082" t="s">
        <v>2102</v>
      </c>
      <c r="L1082">
        <v>2750</v>
      </c>
      <c r="M1082" t="s">
        <v>104</v>
      </c>
      <c r="N1082" t="s">
        <v>1370</v>
      </c>
      <c r="O1082" s="53">
        <v>-1.7286172493413699E-16</v>
      </c>
      <c r="P1082" s="53">
        <v>3.4999999999994801E-3</v>
      </c>
      <c r="Q1082" s="53">
        <v>3.2999999999998799E-3</v>
      </c>
      <c r="R1082" s="53">
        <v>7.2599999999999998E-2</v>
      </c>
      <c r="S1082" s="53">
        <v>0.3337</v>
      </c>
      <c r="T1082" s="53">
        <v>1.9999999999999901E-3</v>
      </c>
      <c r="U1082" s="53">
        <v>3.1633333333333298E-2</v>
      </c>
      <c r="V1082" s="53">
        <v>0.37933333333333302</v>
      </c>
      <c r="W1082" s="53">
        <v>-2.67286193178506E-17</v>
      </c>
      <c r="X1082" s="53">
        <v>-2.30870877970801E-16</v>
      </c>
      <c r="Y1082" s="53">
        <v>-1.9106938253798901E-16</v>
      </c>
      <c r="Z1082" s="53">
        <v>-3.0364599723498E-16</v>
      </c>
      <c r="AA1082" s="53">
        <v>0.21990000000000001</v>
      </c>
      <c r="AB1082" s="53">
        <v>5.8666666666666398E-3</v>
      </c>
      <c r="AC1082" s="53">
        <v>-2.9701067993936898E-17</v>
      </c>
      <c r="AD1082" s="53">
        <v>2.4999999999997902E-3</v>
      </c>
      <c r="AE1082" s="53">
        <v>1.9999999999999601E-3</v>
      </c>
      <c r="AF1082" s="53">
        <v>-9.2547497443362704E-18</v>
      </c>
      <c r="AG1082" s="53">
        <v>-3.18235021667945E-17</v>
      </c>
      <c r="AH1082" s="53">
        <v>8.1666666666665808E-3</v>
      </c>
      <c r="AI1082" s="53">
        <v>1.9999999999996401E-3</v>
      </c>
      <c r="AJ1082" s="53">
        <v>0.88903333333333301</v>
      </c>
      <c r="AK1082" s="53">
        <v>1.9999999999996401E-3</v>
      </c>
      <c r="AL1082" s="53">
        <v>1.55333333333333E-2</v>
      </c>
      <c r="AM1082" s="53">
        <v>6.9999999999997703E-3</v>
      </c>
      <c r="AN1082" s="53">
        <v>2.8638252958191699E-12</v>
      </c>
      <c r="AO1082" s="53">
        <v>1.6485839652856501E-7</v>
      </c>
      <c r="AP1082" s="53">
        <v>0.85107089162350802</v>
      </c>
      <c r="AQ1082" s="53">
        <v>0.86377722336462603</v>
      </c>
      <c r="AR1082" s="53">
        <v>1.7687336839425501E-6</v>
      </c>
      <c r="AS1082" s="53">
        <v>2.2204460492503101E-16</v>
      </c>
      <c r="AT1082" s="53">
        <v>2.1452133309948201E-3</v>
      </c>
      <c r="AU1082" s="53">
        <v>2.1811078794051699E-4</v>
      </c>
      <c r="AV1082" s="53">
        <v>1.0084288772693001E-5</v>
      </c>
      <c r="AW1082" s="53">
        <v>1.94078047360615E-3</v>
      </c>
      <c r="AX1082" s="53">
        <v>2.73221136592253E-4</v>
      </c>
      <c r="AY1082" s="53">
        <v>8.7161750400466796E-4</v>
      </c>
      <c r="AZ1082" s="53">
        <v>2.2204460492503101E-16</v>
      </c>
      <c r="BA1082" s="53">
        <v>2.2204460492503101E-16</v>
      </c>
      <c r="BB1082" s="53">
        <v>7.4576638032770697E-3</v>
      </c>
      <c r="BC1082" s="53">
        <v>2.2204460492503101E-16</v>
      </c>
      <c r="BD1082" s="53">
        <v>2.6500966961433901E-3</v>
      </c>
      <c r="BE1082" s="53">
        <v>2.2204460492503101E-16</v>
      </c>
      <c r="BF1082" s="53">
        <v>2.2204460492503101E-16</v>
      </c>
      <c r="BG1082" s="53">
        <v>6.0499128943805802E-3</v>
      </c>
      <c r="BH1082" s="53">
        <v>5.5159032028266497E-2</v>
      </c>
      <c r="BI1082" s="53">
        <v>0.90116346728608698</v>
      </c>
      <c r="BJ1082" s="53">
        <v>6.6738623219311903E-12</v>
      </c>
      <c r="BK1082" s="53">
        <v>0.204136830145283</v>
      </c>
      <c r="BL1082" s="53">
        <v>6.94959256293806E-8</v>
      </c>
      <c r="BN1082" s="5">
        <f t="shared" si="80"/>
        <v>1</v>
      </c>
      <c r="BO1082" s="5">
        <f t="shared" si="81"/>
        <v>3</v>
      </c>
      <c r="BQ1082" s="5">
        <f t="shared" si="78"/>
        <v>1</v>
      </c>
      <c r="BR1082" s="5">
        <f t="shared" si="79"/>
        <v>3</v>
      </c>
    </row>
    <row r="1083" spans="1:70" x14ac:dyDescent="0.35">
      <c r="A1083">
        <v>1082</v>
      </c>
      <c r="B1083" t="s">
        <v>2472</v>
      </c>
      <c r="C1083">
        <v>6.8</v>
      </c>
      <c r="D1083">
        <v>2.7</v>
      </c>
      <c r="E1083">
        <v>2.2000000000000002</v>
      </c>
      <c r="F1083">
        <v>2.52</v>
      </c>
      <c r="G1083">
        <v>3.09</v>
      </c>
      <c r="H1083">
        <v>1.23</v>
      </c>
      <c r="I1083">
        <v>39.71</v>
      </c>
      <c r="K1083" t="s">
        <v>2102</v>
      </c>
      <c r="L1083">
        <v>2750</v>
      </c>
      <c r="M1083" t="s">
        <v>104</v>
      </c>
      <c r="N1083" t="s">
        <v>1370</v>
      </c>
      <c r="O1083" s="53">
        <v>-1.7286172493413699E-16</v>
      </c>
      <c r="P1083" s="53">
        <v>-6.42097486291959E-16</v>
      </c>
      <c r="Q1083" s="53">
        <v>1.29999999999989E-3</v>
      </c>
      <c r="R1083" s="53">
        <v>-8.0907502919558296E-17</v>
      </c>
      <c r="S1083" s="53">
        <v>0.313</v>
      </c>
      <c r="T1083" s="53">
        <v>-2.3814283878209601E-17</v>
      </c>
      <c r="U1083" s="53">
        <v>2.3999999999999798E-3</v>
      </c>
      <c r="V1083" s="53">
        <v>0.41010000000000002</v>
      </c>
      <c r="W1083" s="53">
        <v>-2.6784130469081901E-17</v>
      </c>
      <c r="X1083" s="53">
        <v>-2.3148150063434499E-16</v>
      </c>
      <c r="Y1083" s="53">
        <v>-1.9079182678183299E-16</v>
      </c>
      <c r="Z1083" s="53">
        <v>-3.0364599723498E-16</v>
      </c>
      <c r="AA1083" s="53">
        <v>0.188233333333333</v>
      </c>
      <c r="AB1083" s="53">
        <v>4.9399999999999999E-2</v>
      </c>
      <c r="AC1083" s="53">
        <v>-2.8302013510561598E-17</v>
      </c>
      <c r="AD1083" s="53">
        <v>3.1999999999997798E-3</v>
      </c>
      <c r="AE1083" s="53">
        <v>1.9999999999999601E-3</v>
      </c>
      <c r="AF1083" s="53">
        <v>-9.2391372330524693E-18</v>
      </c>
      <c r="AG1083" s="53">
        <v>-3.18235021667945E-17</v>
      </c>
      <c r="AH1083" s="53">
        <v>6.4999999999999104E-3</v>
      </c>
      <c r="AI1083" s="53">
        <v>-3.6468050801374798E-16</v>
      </c>
      <c r="AJ1083" s="53">
        <v>0.94289999999999996</v>
      </c>
      <c r="AK1083" s="53">
        <v>-3.28681526440278E-16</v>
      </c>
      <c r="AL1083" s="53">
        <v>1.38333333333333E-2</v>
      </c>
      <c r="AM1083" s="53">
        <v>1.9999999999998201E-3</v>
      </c>
      <c r="AN1083" s="53">
        <v>2.2204460492503101E-16</v>
      </c>
      <c r="AO1083" s="53">
        <v>1.2061690520331699E-9</v>
      </c>
      <c r="AP1083" s="53">
        <v>0.86811691485948905</v>
      </c>
      <c r="AQ1083" s="53">
        <v>0.83904866652843002</v>
      </c>
      <c r="AR1083" s="53">
        <v>4.2540189808158202E-7</v>
      </c>
      <c r="AS1083" s="53">
        <v>2.2204460492503101E-16</v>
      </c>
      <c r="AT1083" s="53">
        <v>8.4421023546746004E-3</v>
      </c>
      <c r="AU1083" s="53">
        <v>3.1787018487837203E-5</v>
      </c>
      <c r="AV1083" s="53">
        <v>3.0315286787100899E-6</v>
      </c>
      <c r="AW1083" s="53">
        <v>3.4020246168245697E-4</v>
      </c>
      <c r="AX1083" s="53">
        <v>2.2802806669545302E-3</v>
      </c>
      <c r="AY1083" s="53">
        <v>8.8900264529306194E-5</v>
      </c>
      <c r="AZ1083" s="53">
        <v>2.2204460492503101E-16</v>
      </c>
      <c r="BA1083" s="53">
        <v>2.2204460492503101E-16</v>
      </c>
      <c r="BB1083" s="53">
        <v>3.8491278847618202E-3</v>
      </c>
      <c r="BC1083" s="53">
        <v>2.2204460492503101E-16</v>
      </c>
      <c r="BD1083" s="53">
        <v>5.5027000558444004E-3</v>
      </c>
      <c r="BE1083" s="53">
        <v>2.2204460492503101E-16</v>
      </c>
      <c r="BF1083" s="53">
        <v>2.2204460492503101E-16</v>
      </c>
      <c r="BG1083" s="53">
        <v>4.51295376449875E-3</v>
      </c>
      <c r="BH1083" s="53">
        <v>1.36902588309299E-2</v>
      </c>
      <c r="BI1083" s="53">
        <v>0.95354954312152695</v>
      </c>
      <c r="BJ1083" s="53">
        <v>2.2204460492503101E-16</v>
      </c>
      <c r="BK1083" s="53">
        <v>0.12149657349536599</v>
      </c>
      <c r="BL1083" s="53">
        <v>1.19346005062921E-6</v>
      </c>
      <c r="BN1083" s="5">
        <f t="shared" si="80"/>
        <v>1</v>
      </c>
      <c r="BO1083" s="5">
        <f t="shared" si="81"/>
        <v>3</v>
      </c>
      <c r="BQ1083" s="5">
        <f t="shared" si="78"/>
        <v>1</v>
      </c>
      <c r="BR1083" s="5">
        <f t="shared" si="79"/>
        <v>3</v>
      </c>
    </row>
    <row r="1084" spans="1:70" x14ac:dyDescent="0.35">
      <c r="A1084">
        <v>1083</v>
      </c>
      <c r="B1084" t="s">
        <v>2473</v>
      </c>
      <c r="C1084">
        <v>6.3</v>
      </c>
      <c r="D1084">
        <v>2.7</v>
      </c>
      <c r="E1084">
        <v>2.6</v>
      </c>
      <c r="F1084">
        <v>2.33</v>
      </c>
      <c r="G1084">
        <v>2.42</v>
      </c>
      <c r="H1084">
        <v>1.04</v>
      </c>
      <c r="I1084">
        <v>42.86</v>
      </c>
      <c r="K1084" t="s">
        <v>2102</v>
      </c>
      <c r="L1084">
        <v>2750</v>
      </c>
      <c r="M1084" t="s">
        <v>104</v>
      </c>
      <c r="N1084" t="s">
        <v>1370</v>
      </c>
      <c r="O1084" s="53">
        <v>-1.6814327707948E-16</v>
      </c>
      <c r="P1084" s="53">
        <v>4.26333333333331E-2</v>
      </c>
      <c r="Q1084" s="53">
        <v>9.9999999999987295E-4</v>
      </c>
      <c r="R1084" s="53">
        <v>0.19113333333333299</v>
      </c>
      <c r="S1084" s="53">
        <v>7.8333333333333297E-2</v>
      </c>
      <c r="T1084" s="53">
        <v>8.9492818292818299E-2</v>
      </c>
      <c r="U1084" s="53">
        <v>-2.9377542065667201E-17</v>
      </c>
      <c r="V1084" s="53">
        <v>0.64023333333333399</v>
      </c>
      <c r="W1084" s="53">
        <v>-2.73947531326257E-17</v>
      </c>
      <c r="X1084" s="53">
        <v>3.4999999999998001E-3</v>
      </c>
      <c r="Y1084" s="53">
        <v>-1.8562928971732599E-16</v>
      </c>
      <c r="Z1084" s="53">
        <v>-3.0417335317167701E-16</v>
      </c>
      <c r="AA1084" s="53">
        <v>1.0499999999999799E-2</v>
      </c>
      <c r="AB1084" s="53">
        <v>1.4999999999999999E-2</v>
      </c>
      <c r="AC1084" s="53">
        <v>-3.6152504601094603E-17</v>
      </c>
      <c r="AD1084" s="53">
        <v>1.59999999999977E-3</v>
      </c>
      <c r="AE1084" s="53">
        <v>2.4166666666666701E-2</v>
      </c>
      <c r="AF1084" s="53">
        <v>-9.2981178312356897E-18</v>
      </c>
      <c r="AG1084" s="53">
        <v>-3.2002178684820101E-17</v>
      </c>
      <c r="AH1084" s="53">
        <v>6.6666666666653502E-4</v>
      </c>
      <c r="AI1084" s="53">
        <v>5.6666666666663297E-3</v>
      </c>
      <c r="AJ1084" s="53">
        <v>1.7699999999999799E-2</v>
      </c>
      <c r="AK1084" s="53">
        <v>-3.3825720002767E-16</v>
      </c>
      <c r="AL1084" s="53">
        <v>0.67271111111111104</v>
      </c>
      <c r="AM1084" s="53">
        <v>-2.6098567751375898E-16</v>
      </c>
      <c r="AN1084" s="53">
        <v>7.2829596959661397E-7</v>
      </c>
      <c r="AO1084" s="53">
        <v>1.6248740352118302E-8</v>
      </c>
      <c r="AP1084" s="53">
        <v>9.8575265755066699E-2</v>
      </c>
      <c r="AQ1084" s="53">
        <v>0.95290709683104202</v>
      </c>
      <c r="AR1084" s="53">
        <v>5.2183973159656899E-4</v>
      </c>
      <c r="AS1084" s="53">
        <v>2.2204460492503101E-16</v>
      </c>
      <c r="AT1084" s="53">
        <v>6.7931284512831201E-4</v>
      </c>
      <c r="AU1084" s="53">
        <v>8.4695037700240096E-3</v>
      </c>
      <c r="AV1084" s="53">
        <v>1.76760257670345E-4</v>
      </c>
      <c r="AW1084" s="53">
        <v>3.0192936438066399E-2</v>
      </c>
      <c r="AX1084" s="53">
        <v>1.0307153728927401E-3</v>
      </c>
      <c r="AY1084" s="53">
        <v>1.8652105099541901E-2</v>
      </c>
      <c r="AZ1084" s="53">
        <v>2.2204460492503101E-16</v>
      </c>
      <c r="BA1084" s="53">
        <v>2.2204460492503101E-16</v>
      </c>
      <c r="BB1084" s="53">
        <v>2.4571504480917002E-2</v>
      </c>
      <c r="BC1084" s="53">
        <v>2.2204460492503101E-16</v>
      </c>
      <c r="BD1084" s="53">
        <v>7.6030067667645302E-3</v>
      </c>
      <c r="BE1084" s="53">
        <v>2.2204460492503101E-16</v>
      </c>
      <c r="BF1084" s="53">
        <v>2.2204460492503101E-16</v>
      </c>
      <c r="BG1084" s="53">
        <v>1.5897632278304599E-3</v>
      </c>
      <c r="BH1084" s="53">
        <v>9.4678879505169802E-2</v>
      </c>
      <c r="BI1084" s="53">
        <v>6.6634601761934795E-2</v>
      </c>
      <c r="BJ1084" s="53">
        <v>1.70712347625238E-6</v>
      </c>
      <c r="BK1084" s="53">
        <v>0.53227032092414805</v>
      </c>
      <c r="BL1084" s="53">
        <v>1.11951312856929E-8</v>
      </c>
      <c r="BN1084" s="5">
        <f t="shared" si="80"/>
        <v>0</v>
      </c>
      <c r="BO1084" s="5">
        <f t="shared" si="81"/>
        <v>1</v>
      </c>
      <c r="BQ1084" s="5">
        <f t="shared" si="78"/>
        <v>2</v>
      </c>
      <c r="BR1084" s="5">
        <f t="shared" si="79"/>
        <v>2</v>
      </c>
    </row>
    <row r="1085" spans="1:70" x14ac:dyDescent="0.35">
      <c r="A1085">
        <v>1084</v>
      </c>
      <c r="B1085" t="s">
        <v>2474</v>
      </c>
      <c r="C1085">
        <v>6.5</v>
      </c>
      <c r="D1085">
        <v>2.7</v>
      </c>
      <c r="E1085">
        <v>2.5</v>
      </c>
      <c r="F1085">
        <v>2.41</v>
      </c>
      <c r="G1085">
        <v>2.6</v>
      </c>
      <c r="H1085">
        <v>1.08</v>
      </c>
      <c r="I1085">
        <v>41.54</v>
      </c>
      <c r="K1085" t="s">
        <v>2102</v>
      </c>
      <c r="L1085">
        <v>2750</v>
      </c>
      <c r="M1085" t="s">
        <v>104</v>
      </c>
      <c r="N1085" t="s">
        <v>1370</v>
      </c>
      <c r="O1085" s="53">
        <v>-1.72362124573056E-16</v>
      </c>
      <c r="P1085" s="53">
        <v>1.4999999999994701E-3</v>
      </c>
      <c r="Q1085" s="53">
        <v>1.9999999999998799E-3</v>
      </c>
      <c r="R1085" s="53">
        <v>0.24813333333333301</v>
      </c>
      <c r="S1085" s="53">
        <v>9.4833333333333297E-2</v>
      </c>
      <c r="T1085" s="53">
        <v>4.4000000000000003E-3</v>
      </c>
      <c r="U1085" s="53">
        <v>4.0000000000000001E-3</v>
      </c>
      <c r="V1085" s="53">
        <v>0.46553333333333302</v>
      </c>
      <c r="W1085" s="53">
        <v>-2.73947531326257E-17</v>
      </c>
      <c r="X1085" s="53">
        <v>-2.2531976284767602E-16</v>
      </c>
      <c r="Y1085" s="53">
        <v>-1.9106938253798901E-16</v>
      </c>
      <c r="Z1085" s="53">
        <v>-3.0397906414236801E-16</v>
      </c>
      <c r="AA1085" s="53">
        <v>0.107066666666667</v>
      </c>
      <c r="AB1085" s="53">
        <v>6.4666666666666301E-3</v>
      </c>
      <c r="AC1085" s="53">
        <v>-3.23664706147753E-17</v>
      </c>
      <c r="AD1085" s="53">
        <v>-2.4322210911975602E-16</v>
      </c>
      <c r="AE1085" s="53">
        <v>-3.6623482024822299E-17</v>
      </c>
      <c r="AF1085" s="53">
        <v>-9.3414859181351105E-18</v>
      </c>
      <c r="AG1085" s="53">
        <v>-3.1918911957973199E-17</v>
      </c>
      <c r="AH1085" s="53">
        <v>5.8333333333332503E-3</v>
      </c>
      <c r="AI1085" s="53">
        <v>1.9999999999996201E-3</v>
      </c>
      <c r="AJ1085" s="53">
        <v>0.34775</v>
      </c>
      <c r="AK1085" s="53">
        <v>-3.3831271117890098E-16</v>
      </c>
      <c r="AL1085" s="53">
        <v>0.28674444444444502</v>
      </c>
      <c r="AM1085" s="53">
        <v>-2.6098567751375898E-16</v>
      </c>
      <c r="AN1085" s="53">
        <v>4.3317910252904003E-9</v>
      </c>
      <c r="AO1085" s="53">
        <v>1.05424751376495E-9</v>
      </c>
      <c r="AP1085" s="53">
        <v>0.34226636924834197</v>
      </c>
      <c r="AQ1085" s="53">
        <v>0.933334322271822</v>
      </c>
      <c r="AR1085" s="53">
        <v>9.1106635426593401E-5</v>
      </c>
      <c r="AS1085" s="53">
        <v>2.2204460492503101E-16</v>
      </c>
      <c r="AT1085" s="53">
        <v>1.93162673109086E-3</v>
      </c>
      <c r="AU1085" s="53">
        <v>1.89527711469652E-3</v>
      </c>
      <c r="AV1085" s="53">
        <v>6.7278919894038196E-5</v>
      </c>
      <c r="AW1085" s="53">
        <v>8.8707284861135206E-3</v>
      </c>
      <c r="AX1085" s="53">
        <v>3.7181631793463399E-3</v>
      </c>
      <c r="AY1085" s="53">
        <v>3.9523776843044204E-3</v>
      </c>
      <c r="AZ1085" s="53">
        <v>2.2204460492503101E-16</v>
      </c>
      <c r="BA1085" s="53">
        <v>2.2204460492503101E-16</v>
      </c>
      <c r="BB1085" s="53">
        <v>1.40349469618231E-2</v>
      </c>
      <c r="BC1085" s="53">
        <v>2.2204460492503101E-16</v>
      </c>
      <c r="BD1085" s="53">
        <v>7.9346078835170405E-3</v>
      </c>
      <c r="BE1085" s="53">
        <v>2.2204460492503101E-16</v>
      </c>
      <c r="BF1085" s="53">
        <v>2.2204460492503101E-16</v>
      </c>
      <c r="BG1085" s="53">
        <v>3.3343263019619601E-3</v>
      </c>
      <c r="BH1085" s="53">
        <v>4.6679643509459398E-2</v>
      </c>
      <c r="BI1085" s="53">
        <v>0.23475925212277901</v>
      </c>
      <c r="BJ1085" s="53">
        <v>1.2189652411503901E-8</v>
      </c>
      <c r="BK1085" s="53">
        <v>0.42528004152867099</v>
      </c>
      <c r="BL1085" s="53">
        <v>1.78777157970959E-7</v>
      </c>
      <c r="BN1085" s="5">
        <f t="shared" si="80"/>
        <v>0</v>
      </c>
      <c r="BO1085" s="5">
        <f t="shared" si="81"/>
        <v>1</v>
      </c>
      <c r="BQ1085" s="5">
        <f t="shared" si="78"/>
        <v>0</v>
      </c>
      <c r="BR1085" s="5">
        <f t="shared" si="79"/>
        <v>1</v>
      </c>
    </row>
    <row r="1086" spans="1:70" x14ac:dyDescent="0.35">
      <c r="A1086">
        <v>1085</v>
      </c>
      <c r="B1086" t="s">
        <v>2475</v>
      </c>
      <c r="C1086">
        <v>6.1</v>
      </c>
      <c r="D1086">
        <v>3</v>
      </c>
      <c r="E1086">
        <v>2.2999999999999998</v>
      </c>
      <c r="F1086">
        <v>2.0299999999999998</v>
      </c>
      <c r="G1086">
        <v>2.65</v>
      </c>
      <c r="H1086">
        <v>1.3</v>
      </c>
      <c r="I1086">
        <v>49.18</v>
      </c>
      <c r="K1086" t="s">
        <v>2102</v>
      </c>
      <c r="L1086">
        <v>2750</v>
      </c>
      <c r="M1086" t="s">
        <v>104</v>
      </c>
      <c r="N1086" t="s">
        <v>1370</v>
      </c>
      <c r="O1086" s="53">
        <v>3.44E-2</v>
      </c>
      <c r="P1086" s="53">
        <v>3.7899999999999899E-2</v>
      </c>
      <c r="Q1086" s="53">
        <v>8.1666666666666707E-2</v>
      </c>
      <c r="R1086" s="53">
        <v>0.89576666666666704</v>
      </c>
      <c r="S1086" s="53">
        <v>3.22666666666667E-2</v>
      </c>
      <c r="T1086" s="53">
        <v>1.8444444444444201E-3</v>
      </c>
      <c r="U1086" s="53">
        <v>-2.9889285491080399E-17</v>
      </c>
      <c r="V1086" s="53">
        <v>9.5066666666666702E-2</v>
      </c>
      <c r="W1086" s="53">
        <v>-2.6811886044697499E-17</v>
      </c>
      <c r="X1086" s="53">
        <v>1.3333333333331199E-3</v>
      </c>
      <c r="Y1086" s="53">
        <v>-1.88404847278889E-16</v>
      </c>
      <c r="Z1086" s="53">
        <v>-2.9684588120915099E-16</v>
      </c>
      <c r="AA1086" s="53">
        <v>-2.5116020374582602E-16</v>
      </c>
      <c r="AB1086" s="53">
        <v>6.6666666666657102E-4</v>
      </c>
      <c r="AC1086" s="53">
        <v>-3.0453937982510797E-17</v>
      </c>
      <c r="AD1086" s="53">
        <v>-2.09193773414995E-16</v>
      </c>
      <c r="AE1086" s="53">
        <v>7.1433333333333293E-2</v>
      </c>
      <c r="AF1086" s="53">
        <v>-9.1853608052971904E-18</v>
      </c>
      <c r="AG1086" s="53">
        <v>-3.1856461912838099E-17</v>
      </c>
      <c r="AH1086" s="53">
        <v>5.2499999999999998E-2</v>
      </c>
      <c r="AI1086" s="53">
        <v>7.9999999999997295E-3</v>
      </c>
      <c r="AJ1086" s="53">
        <v>7.3833333333333306E-2</v>
      </c>
      <c r="AK1086" s="53">
        <v>-3.2349123380015502E-16</v>
      </c>
      <c r="AL1086" s="53">
        <v>5.2576190476190401E-2</v>
      </c>
      <c r="AM1086" s="53">
        <v>-2.3686608230377702E-16</v>
      </c>
      <c r="AN1086" s="53">
        <v>1.1740636085023901E-6</v>
      </c>
      <c r="AO1086" s="53">
        <v>0.13758205755088601</v>
      </c>
      <c r="AP1086" s="53">
        <v>7.9213979112122204E-2</v>
      </c>
      <c r="AQ1086" s="53">
        <v>3.8283714019968402E-4</v>
      </c>
      <c r="AR1086" s="53">
        <v>9.0431097600835605E-5</v>
      </c>
      <c r="AS1086" s="53">
        <v>2.2204460492503101E-16</v>
      </c>
      <c r="AT1086" s="53">
        <v>2.1060244151470799E-4</v>
      </c>
      <c r="AU1086" s="53">
        <v>3.0568944165935202E-3</v>
      </c>
      <c r="AV1086" s="53">
        <v>4.8835736342996996E-4</v>
      </c>
      <c r="AW1086" s="53">
        <v>0.122275300297446</v>
      </c>
      <c r="AX1086" s="53">
        <v>9.2524316926945606E-8</v>
      </c>
      <c r="AY1086" s="53">
        <v>7.7083408098936003E-3</v>
      </c>
      <c r="AZ1086" s="53">
        <v>2.2204460492503101E-16</v>
      </c>
      <c r="BA1086" s="53">
        <v>2.2204460492503101E-16</v>
      </c>
      <c r="BB1086" s="53">
        <v>3.7757645114444502E-3</v>
      </c>
      <c r="BC1086" s="53">
        <v>2.2204460492503101E-16</v>
      </c>
      <c r="BD1086" s="53">
        <v>1.9604369515659699E-4</v>
      </c>
      <c r="BE1086" s="53">
        <v>2.5099814810021902E-6</v>
      </c>
      <c r="BF1086" s="53">
        <v>2.2204460492503101E-16</v>
      </c>
      <c r="BG1086" s="53">
        <v>4.2582255897086604E-3</v>
      </c>
      <c r="BH1086" s="53">
        <v>0.51650624650419996</v>
      </c>
      <c r="BI1086" s="53">
        <v>5.5154710674214298E-2</v>
      </c>
      <c r="BJ1086" s="53">
        <v>7.7052485574897097E-8</v>
      </c>
      <c r="BK1086" s="53">
        <v>8.4320117137214698E-2</v>
      </c>
      <c r="BL1086" s="53">
        <v>2.2204460492503101E-16</v>
      </c>
      <c r="BN1086" s="5">
        <f t="shared" si="80"/>
        <v>1</v>
      </c>
      <c r="BO1086" s="5">
        <f t="shared" si="81"/>
        <v>0</v>
      </c>
      <c r="BQ1086" s="5">
        <f t="shared" si="78"/>
        <v>1</v>
      </c>
      <c r="BR1086" s="5">
        <f t="shared" si="79"/>
        <v>1</v>
      </c>
    </row>
    <row r="1087" spans="1:70" x14ac:dyDescent="0.35">
      <c r="A1087">
        <v>1086</v>
      </c>
      <c r="B1087" t="s">
        <v>2476</v>
      </c>
      <c r="C1087">
        <v>6.2</v>
      </c>
      <c r="D1087">
        <v>2.7</v>
      </c>
      <c r="E1087">
        <v>2.5</v>
      </c>
      <c r="F1087">
        <v>2.2999999999999998</v>
      </c>
      <c r="G1087">
        <v>2.48</v>
      </c>
      <c r="H1087">
        <v>1.08</v>
      </c>
      <c r="I1087">
        <v>43.55</v>
      </c>
      <c r="K1087" t="s">
        <v>2102</v>
      </c>
      <c r="L1087">
        <v>2750</v>
      </c>
      <c r="M1087" t="s">
        <v>104</v>
      </c>
      <c r="N1087" t="s">
        <v>1370</v>
      </c>
      <c r="O1087" s="53">
        <v>1.9999999999998201E-3</v>
      </c>
      <c r="P1087" s="53">
        <v>1.29999999999953E-3</v>
      </c>
      <c r="Q1087" s="53">
        <v>3.4999999999998799E-3</v>
      </c>
      <c r="R1087" s="53">
        <v>0.310966666666667</v>
      </c>
      <c r="S1087" s="53">
        <v>0.14330000000000001</v>
      </c>
      <c r="T1087" s="53">
        <v>4.9547619047619002E-3</v>
      </c>
      <c r="U1087" s="53">
        <v>-2.88432472350664E-17</v>
      </c>
      <c r="V1087" s="53">
        <v>0.39636666666666698</v>
      </c>
      <c r="W1087" s="53">
        <v>-2.7339241981394501E-17</v>
      </c>
      <c r="X1087" s="53">
        <v>3.4999999999998001E-3</v>
      </c>
      <c r="Y1087" s="53">
        <v>-1.90847337933064E-16</v>
      </c>
      <c r="Z1087" s="53">
        <v>-3.0431213104975498E-16</v>
      </c>
      <c r="AA1087" s="53">
        <v>4.9999999999997199E-3</v>
      </c>
      <c r="AB1087" s="53">
        <v>6.6666666666662002E-4</v>
      </c>
      <c r="AC1087" s="53">
        <v>-3.5017128086067797E-17</v>
      </c>
      <c r="AD1087" s="53">
        <v>6.7999999999997602E-3</v>
      </c>
      <c r="AE1087" s="53">
        <v>1.85666666666667E-2</v>
      </c>
      <c r="AF1087" s="53">
        <v>-9.3345470242311994E-18</v>
      </c>
      <c r="AG1087" s="53">
        <v>-3.1976157832680497E-17</v>
      </c>
      <c r="AH1087" s="53">
        <v>2.8333333333332E-3</v>
      </c>
      <c r="AI1087" s="53">
        <v>2.1999999999996701E-3</v>
      </c>
      <c r="AJ1087" s="53">
        <v>2.6533333333333201E-2</v>
      </c>
      <c r="AK1087" s="53">
        <v>-3.3484326422694702E-16</v>
      </c>
      <c r="AL1087" s="53">
        <v>0.42596666666666699</v>
      </c>
      <c r="AM1087" s="53">
        <v>-2.6098567751375898E-16</v>
      </c>
      <c r="AN1087" s="53">
        <v>5.5297580376410804E-7</v>
      </c>
      <c r="AO1087" s="53">
        <v>1.3866230162658501E-7</v>
      </c>
      <c r="AP1087" s="53">
        <v>0.14235865523139099</v>
      </c>
      <c r="AQ1087" s="53">
        <v>0.82152967017652101</v>
      </c>
      <c r="AR1087" s="53">
        <v>2.4339474408143199E-4</v>
      </c>
      <c r="AS1087" s="53">
        <v>2.2204460492503101E-16</v>
      </c>
      <c r="AT1087" s="53">
        <v>6.1297887816851905E-4</v>
      </c>
      <c r="AU1087" s="53">
        <v>1.0756925547291799E-2</v>
      </c>
      <c r="AV1087" s="53">
        <v>1.12177296448189E-4</v>
      </c>
      <c r="AW1087" s="53">
        <v>2.9620073117078899E-2</v>
      </c>
      <c r="AX1087" s="53">
        <v>4.4531112101689002E-4</v>
      </c>
      <c r="AY1087" s="53">
        <v>1.1795093962098799E-2</v>
      </c>
      <c r="AZ1087" s="53">
        <v>2.2204460492503101E-16</v>
      </c>
      <c r="BA1087" s="53">
        <v>2.2204460492503101E-16</v>
      </c>
      <c r="BB1087" s="53">
        <v>1.28340936372714E-2</v>
      </c>
      <c r="BC1087" s="53">
        <v>2.2204460492503101E-16</v>
      </c>
      <c r="BD1087" s="53">
        <v>4.7587155807716497E-3</v>
      </c>
      <c r="BE1087" s="53">
        <v>2.2204460492503101E-16</v>
      </c>
      <c r="BF1087" s="53">
        <v>2.2204460492503101E-16</v>
      </c>
      <c r="BG1087" s="53">
        <v>2.20673956269521E-3</v>
      </c>
      <c r="BH1087" s="53">
        <v>0.11620243484421899</v>
      </c>
      <c r="BI1087" s="53">
        <v>7.0097098551963097E-2</v>
      </c>
      <c r="BJ1087" s="53">
        <v>8.2979627781494599E-7</v>
      </c>
      <c r="BK1087" s="53">
        <v>0.454269682725921</v>
      </c>
      <c r="BL1087" s="53">
        <v>4.2305840435563E-9</v>
      </c>
      <c r="BN1087" s="5">
        <f t="shared" si="80"/>
        <v>0</v>
      </c>
      <c r="BO1087" s="5">
        <f t="shared" si="81"/>
        <v>1</v>
      </c>
      <c r="BQ1087" s="5">
        <f t="shared" si="78"/>
        <v>0</v>
      </c>
      <c r="BR1087" s="5">
        <f t="shared" si="79"/>
        <v>1</v>
      </c>
    </row>
    <row r="1088" spans="1:70" x14ac:dyDescent="0.35">
      <c r="A1088">
        <v>1087</v>
      </c>
      <c r="B1088" t="s">
        <v>2477</v>
      </c>
      <c r="C1088">
        <v>6.1</v>
      </c>
      <c r="D1088">
        <v>2.9</v>
      </c>
      <c r="E1088">
        <v>2.5</v>
      </c>
      <c r="F1088">
        <v>2.1</v>
      </c>
      <c r="G1088">
        <v>2.44</v>
      </c>
      <c r="H1088">
        <v>1.1599999999999999</v>
      </c>
      <c r="I1088">
        <v>47.54</v>
      </c>
      <c r="K1088" t="s">
        <v>2102</v>
      </c>
      <c r="L1088">
        <v>2750</v>
      </c>
      <c r="M1088" t="s">
        <v>104</v>
      </c>
      <c r="N1088" t="s">
        <v>1370</v>
      </c>
      <c r="O1088" s="53">
        <v>3.3566666666666703E-2</v>
      </c>
      <c r="P1088" s="53">
        <v>1.3799999999999899E-2</v>
      </c>
      <c r="Q1088" s="53">
        <v>3.3266666666666701E-2</v>
      </c>
      <c r="R1088" s="53">
        <v>0.99123333333333297</v>
      </c>
      <c r="S1088" s="53">
        <v>1.0699999999999999E-2</v>
      </c>
      <c r="T1088" s="53">
        <v>-2.7450264283857001E-17</v>
      </c>
      <c r="U1088" s="53">
        <v>-2.9929184131027902E-17</v>
      </c>
      <c r="V1088" s="53">
        <v>0.115333333333333</v>
      </c>
      <c r="W1088" s="53">
        <v>-2.7200464103316301E-17</v>
      </c>
      <c r="X1088" s="53">
        <v>-2.2118418208094699E-16</v>
      </c>
      <c r="Y1088" s="53">
        <v>-1.93067783982315E-16</v>
      </c>
      <c r="Z1088" s="53">
        <v>-3.0420110874729301E-16</v>
      </c>
      <c r="AA1088" s="53">
        <v>-2.7866597918091402E-16</v>
      </c>
      <c r="AB1088" s="53">
        <v>-1.1135536936990299E-16</v>
      </c>
      <c r="AC1088" s="53">
        <v>-3.4460281850279301E-17</v>
      </c>
      <c r="AD1088" s="53">
        <v>-2.5686397453483798E-16</v>
      </c>
      <c r="AE1088" s="53">
        <v>7.5466666666666696E-2</v>
      </c>
      <c r="AF1088" s="53">
        <v>-9.2963831077597107E-18</v>
      </c>
      <c r="AG1088" s="53">
        <v>-3.1936259192733E-17</v>
      </c>
      <c r="AH1088" s="53">
        <v>2.59666666666666E-2</v>
      </c>
      <c r="AI1088" s="53">
        <v>-2.8452240563581198E-16</v>
      </c>
      <c r="AJ1088" s="53">
        <v>3.9999999999966299E-4</v>
      </c>
      <c r="AK1088" s="53">
        <v>-3.3409386368532501E-16</v>
      </c>
      <c r="AL1088" s="53">
        <v>9.56666666666664E-3</v>
      </c>
      <c r="AM1088" s="53">
        <v>-2.6098567751375898E-16</v>
      </c>
      <c r="AN1088" s="53">
        <v>1.73259878582707E-5</v>
      </c>
      <c r="AO1088" s="53">
        <v>7.2744943122725195E-4</v>
      </c>
      <c r="AP1088" s="53">
        <v>2.4094061634525502E-2</v>
      </c>
      <c r="AQ1088" s="53">
        <v>1.03276530184207E-2</v>
      </c>
      <c r="AR1088" s="53">
        <v>5.8787922861638702E-4</v>
      </c>
      <c r="AS1088" s="53">
        <v>2.2204460492503101E-16</v>
      </c>
      <c r="AT1088" s="53">
        <v>2.89254044776579E-4</v>
      </c>
      <c r="AU1088" s="53">
        <v>1.5589373785468701E-2</v>
      </c>
      <c r="AV1088" s="53">
        <v>6.1996663706963598E-4</v>
      </c>
      <c r="AW1088" s="53">
        <v>0.12958005236897899</v>
      </c>
      <c r="AX1088" s="53">
        <v>7.1113100614566896E-6</v>
      </c>
      <c r="AY1088" s="53">
        <v>1.9806100821990399E-2</v>
      </c>
      <c r="AZ1088" s="53">
        <v>2.2204460492503101E-16</v>
      </c>
      <c r="BA1088" s="53">
        <v>2.2204460492503101E-16</v>
      </c>
      <c r="BB1088" s="53">
        <v>6.8417816202781196E-3</v>
      </c>
      <c r="BC1088" s="53">
        <v>2.2204460492503101E-16</v>
      </c>
      <c r="BD1088" s="53">
        <v>1.11042538065667E-3</v>
      </c>
      <c r="BE1088" s="53">
        <v>5.7332756891428998E-9</v>
      </c>
      <c r="BF1088" s="53">
        <v>2.2204460492503101E-16</v>
      </c>
      <c r="BG1088" s="53">
        <v>1.53993804313592E-3</v>
      </c>
      <c r="BH1088" s="53">
        <v>0.32974790369764201</v>
      </c>
      <c r="BI1088" s="53">
        <v>1.2119361821301E-2</v>
      </c>
      <c r="BJ1088" s="53">
        <v>4.2770673657828103E-6</v>
      </c>
      <c r="BK1088" s="53">
        <v>0.222457020941592</v>
      </c>
      <c r="BL1088" s="53">
        <v>2.2388164070736801E-12</v>
      </c>
      <c r="BN1088" s="5">
        <f t="shared" si="80"/>
        <v>1</v>
      </c>
      <c r="BO1088" s="5">
        <f t="shared" si="81"/>
        <v>0</v>
      </c>
      <c r="BQ1088" s="5">
        <f t="shared" si="78"/>
        <v>1</v>
      </c>
      <c r="BR1088" s="5">
        <f t="shared" si="79"/>
        <v>0</v>
      </c>
    </row>
    <row r="1089" spans="1:70" x14ac:dyDescent="0.35">
      <c r="A1089">
        <v>1088</v>
      </c>
      <c r="B1089" t="s">
        <v>2478</v>
      </c>
      <c r="C1089">
        <v>6.3</v>
      </c>
      <c r="D1089">
        <v>2.6</v>
      </c>
      <c r="E1089">
        <v>2.5</v>
      </c>
      <c r="F1089">
        <v>2.42</v>
      </c>
      <c r="G1089">
        <v>2.52</v>
      </c>
      <c r="H1089">
        <v>1.04</v>
      </c>
      <c r="I1089">
        <v>41.27</v>
      </c>
      <c r="K1089" t="s">
        <v>2102</v>
      </c>
      <c r="L1089">
        <v>2750</v>
      </c>
      <c r="M1089" t="s">
        <v>104</v>
      </c>
      <c r="N1089" t="s">
        <v>1370</v>
      </c>
      <c r="O1089" s="53">
        <v>-1.6786572132332399E-16</v>
      </c>
      <c r="P1089" s="53">
        <v>-5.29964960804819E-16</v>
      </c>
      <c r="Q1089" s="53">
        <v>3.4999999999998799E-3</v>
      </c>
      <c r="R1089" s="53">
        <v>0.25</v>
      </c>
      <c r="S1089" s="53">
        <v>6.6966666666666702E-2</v>
      </c>
      <c r="T1089" s="53">
        <v>1.24E-2</v>
      </c>
      <c r="U1089" s="53">
        <v>-2.9308153126628198E-17</v>
      </c>
      <c r="V1089" s="53">
        <v>0.67600000000000005</v>
      </c>
      <c r="W1089" s="53">
        <v>-2.68673971959288E-17</v>
      </c>
      <c r="X1089" s="53">
        <v>3.4999999999998001E-3</v>
      </c>
      <c r="Y1089" s="53">
        <v>-1.84963155902551E-16</v>
      </c>
      <c r="Z1089" s="53">
        <v>-3.0403457529359899E-16</v>
      </c>
      <c r="AA1089" s="53">
        <v>0.13463333333333299</v>
      </c>
      <c r="AB1089" s="53">
        <v>1.11E-2</v>
      </c>
      <c r="AC1089" s="53">
        <v>-3.5187998348451503E-17</v>
      </c>
      <c r="AD1089" s="53">
        <v>-2.4399926523699399E-16</v>
      </c>
      <c r="AE1089" s="53">
        <v>2.2166666666666699E-2</v>
      </c>
      <c r="AF1089" s="53">
        <v>-9.3241386833753397E-18</v>
      </c>
      <c r="AG1089" s="53">
        <v>-3.1910238340593403E-17</v>
      </c>
      <c r="AH1089" s="53">
        <v>6.6666666666653502E-4</v>
      </c>
      <c r="AI1089" s="53">
        <v>-3.84026144217842E-16</v>
      </c>
      <c r="AJ1089" s="53">
        <v>6.3166666666666593E-2</v>
      </c>
      <c r="AK1089" s="53">
        <v>1.9999999999996401E-3</v>
      </c>
      <c r="AL1089" s="53">
        <v>0.68140000000000001</v>
      </c>
      <c r="AM1089" s="53">
        <v>-2.6098567751375898E-16</v>
      </c>
      <c r="AN1089" s="53">
        <v>3.8621192376296902E-8</v>
      </c>
      <c r="AO1089" s="53">
        <v>6.4892816103333803E-10</v>
      </c>
      <c r="AP1089" s="53">
        <v>0.30384625396172799</v>
      </c>
      <c r="AQ1089" s="53">
        <v>0.98783603926658703</v>
      </c>
      <c r="AR1089" s="53">
        <v>1.3283179328940601E-4</v>
      </c>
      <c r="AS1089" s="53">
        <v>2.2204460492503101E-16</v>
      </c>
      <c r="AT1089" s="53">
        <v>1.09773505080373E-3</v>
      </c>
      <c r="AU1089" s="53">
        <v>6.2879690053947402E-3</v>
      </c>
      <c r="AV1089" s="53">
        <v>3.8408257951975801E-5</v>
      </c>
      <c r="AW1089" s="53">
        <v>1.0569762466309101E-2</v>
      </c>
      <c r="AX1089" s="53">
        <v>4.1851583062643997E-3</v>
      </c>
      <c r="AY1089" s="53">
        <v>5.5599789384270498E-3</v>
      </c>
      <c r="AZ1089" s="53">
        <v>2.2204460492503101E-16</v>
      </c>
      <c r="BA1089" s="53">
        <v>2.2204460492503101E-16</v>
      </c>
      <c r="BB1089" s="53">
        <v>1.52192113722534E-2</v>
      </c>
      <c r="BC1089" s="53">
        <v>2.2204460492503101E-16</v>
      </c>
      <c r="BD1089" s="53">
        <v>1.0541705813506099E-2</v>
      </c>
      <c r="BE1089" s="53">
        <v>2.2204460492503101E-16</v>
      </c>
      <c r="BF1089" s="53">
        <v>5.5598622774314798E-13</v>
      </c>
      <c r="BG1089" s="53">
        <v>2.7394925126429698E-3</v>
      </c>
      <c r="BH1089" s="53">
        <v>5.0758310224471997E-2</v>
      </c>
      <c r="BI1089" s="53">
        <v>0.16602384852441501</v>
      </c>
      <c r="BJ1089" s="53">
        <v>1.62010937656668E-7</v>
      </c>
      <c r="BK1089" s="53">
        <v>0.55659048106392905</v>
      </c>
      <c r="BL1089" s="53">
        <v>2.7864005933079799E-7</v>
      </c>
      <c r="BN1089" s="5">
        <f t="shared" si="80"/>
        <v>0</v>
      </c>
      <c r="BO1089" s="5">
        <f t="shared" si="81"/>
        <v>1</v>
      </c>
      <c r="BQ1089" s="5">
        <f t="shared" si="78"/>
        <v>2</v>
      </c>
      <c r="BR1089" s="5">
        <f t="shared" si="79"/>
        <v>2</v>
      </c>
    </row>
    <row r="1090" spans="1:70" x14ac:dyDescent="0.35">
      <c r="A1090">
        <v>1089</v>
      </c>
      <c r="B1090" t="s">
        <v>2479</v>
      </c>
      <c r="C1090">
        <v>6.1</v>
      </c>
      <c r="D1090">
        <v>2.6</v>
      </c>
      <c r="E1090">
        <v>2.4</v>
      </c>
      <c r="F1090">
        <v>2.35</v>
      </c>
      <c r="G1090">
        <v>2.54</v>
      </c>
      <c r="H1090">
        <v>1.08</v>
      </c>
      <c r="I1090">
        <v>42.62</v>
      </c>
      <c r="K1090" t="s">
        <v>2102</v>
      </c>
      <c r="L1090">
        <v>2750</v>
      </c>
      <c r="M1090" t="s">
        <v>104</v>
      </c>
      <c r="N1090" t="s">
        <v>1370</v>
      </c>
      <c r="O1090" s="53">
        <v>2.5366666666666701E-2</v>
      </c>
      <c r="P1090" s="53">
        <v>-5.2152726581766697E-16</v>
      </c>
      <c r="Q1090" s="53">
        <v>7.0999999999999102E-3</v>
      </c>
      <c r="R1090" s="53">
        <v>0.34189999999999998</v>
      </c>
      <c r="S1090" s="53">
        <v>0.109866666666667</v>
      </c>
      <c r="T1090" s="53">
        <v>5.2714285714285701E-3</v>
      </c>
      <c r="U1090" s="53">
        <v>1.9999999999999801E-3</v>
      </c>
      <c r="V1090" s="53">
        <v>0.45023333333333299</v>
      </c>
      <c r="W1090" s="53">
        <v>-2.6811886044697499E-17</v>
      </c>
      <c r="X1090" s="53">
        <v>3.4999999999998001E-3</v>
      </c>
      <c r="Y1090" s="53">
        <v>-1.8990364836213299E-16</v>
      </c>
      <c r="Z1090" s="53">
        <v>-3.0384028626428999E-16</v>
      </c>
      <c r="AA1090" s="53">
        <v>4.8999999999997197E-3</v>
      </c>
      <c r="AB1090" s="53">
        <v>1.09333333333333E-2</v>
      </c>
      <c r="AC1090" s="53">
        <v>-3.3206944138886002E-17</v>
      </c>
      <c r="AD1090" s="53">
        <v>-2.4424906541753401E-16</v>
      </c>
      <c r="AE1090" s="53">
        <v>2.32333333333333E-2</v>
      </c>
      <c r="AF1090" s="53">
        <v>-9.2495455739083398E-18</v>
      </c>
      <c r="AG1090" s="53">
        <v>-3.18894216588816E-17</v>
      </c>
      <c r="AH1090" s="53">
        <v>2.8333333333332E-3</v>
      </c>
      <c r="AI1090" s="53">
        <v>-3.5935143749554801E-16</v>
      </c>
      <c r="AJ1090" s="53">
        <v>9.8199999999999996E-2</v>
      </c>
      <c r="AK1090" s="53">
        <v>-3.3156810630430299E-16</v>
      </c>
      <c r="AL1090" s="53">
        <v>0.406373015873016</v>
      </c>
      <c r="AM1090" s="53">
        <v>-2.43277620270987E-16</v>
      </c>
      <c r="AN1090" s="53">
        <v>1.51191605252236E-7</v>
      </c>
      <c r="AO1090" s="53">
        <v>3.8785992365660998E-8</v>
      </c>
      <c r="AP1090" s="53">
        <v>0.32964494541188599</v>
      </c>
      <c r="AQ1090" s="53">
        <v>0.93467372909236102</v>
      </c>
      <c r="AR1090" s="53">
        <v>8.7653414081971696E-5</v>
      </c>
      <c r="AS1090" s="53">
        <v>2.2204460492503101E-16</v>
      </c>
      <c r="AT1090" s="53">
        <v>6.73013986241742E-4</v>
      </c>
      <c r="AU1090" s="53">
        <v>1.4950190493106001E-2</v>
      </c>
      <c r="AV1090" s="53">
        <v>3.0500671176848301E-5</v>
      </c>
      <c r="AW1090" s="53">
        <v>1.6004711286639502E-2</v>
      </c>
      <c r="AX1090" s="53">
        <v>1.0396052065952701E-3</v>
      </c>
      <c r="AY1090" s="53">
        <v>6.0714064440221703E-3</v>
      </c>
      <c r="AZ1090" s="53">
        <v>2.2204460492503101E-16</v>
      </c>
      <c r="BA1090" s="53">
        <v>2.2204460492503101E-16</v>
      </c>
      <c r="BB1090" s="53">
        <v>8.58746290672769E-3</v>
      </c>
      <c r="BC1090" s="53">
        <v>2.2204460492503101E-16</v>
      </c>
      <c r="BD1090" s="53">
        <v>5.7376885117938897E-3</v>
      </c>
      <c r="BE1090" s="53">
        <v>2.2204460492503101E-16</v>
      </c>
      <c r="BF1090" s="53">
        <v>2.2204460492503101E-16</v>
      </c>
      <c r="BG1090" s="53">
        <v>3.2811545541293501E-3</v>
      </c>
      <c r="BH1090" s="53">
        <v>9.0011864014772999E-2</v>
      </c>
      <c r="BI1090" s="53">
        <v>0.124107083110831</v>
      </c>
      <c r="BJ1090" s="53">
        <v>3.31874286918314E-7</v>
      </c>
      <c r="BK1090" s="53">
        <v>0.50255826267996195</v>
      </c>
      <c r="BL1090" s="53">
        <v>3.3030977462086201E-8</v>
      </c>
      <c r="BN1090" s="5">
        <f t="shared" si="80"/>
        <v>0</v>
      </c>
      <c r="BO1090" s="5">
        <f t="shared" si="81"/>
        <v>1</v>
      </c>
      <c r="BQ1090" s="5">
        <f t="shared" si="78"/>
        <v>0</v>
      </c>
      <c r="BR1090" s="5">
        <f t="shared" si="79"/>
        <v>2</v>
      </c>
    </row>
    <row r="1091" spans="1:70" x14ac:dyDescent="0.35">
      <c r="A1091">
        <v>1090</v>
      </c>
      <c r="B1091" t="s">
        <v>2480</v>
      </c>
      <c r="C1091">
        <v>6.3</v>
      </c>
      <c r="D1091">
        <v>2.5</v>
      </c>
      <c r="E1091">
        <v>2.2999999999999998</v>
      </c>
      <c r="F1091">
        <v>2.52</v>
      </c>
      <c r="G1091">
        <v>2.74</v>
      </c>
      <c r="H1091">
        <v>1.0900000000000001</v>
      </c>
      <c r="I1091">
        <v>39.68</v>
      </c>
      <c r="K1091" t="s">
        <v>2102</v>
      </c>
      <c r="L1091">
        <v>2750</v>
      </c>
      <c r="M1091" t="s">
        <v>104</v>
      </c>
      <c r="N1091" t="s">
        <v>1370</v>
      </c>
      <c r="O1091" s="53">
        <v>-1.6819878823071101E-16</v>
      </c>
      <c r="P1091" s="53">
        <v>-6.3954397333532098E-16</v>
      </c>
      <c r="Q1091" s="53">
        <v>-1.19348975147204E-16</v>
      </c>
      <c r="R1091" s="53">
        <v>0.12663333333333299</v>
      </c>
      <c r="S1091" s="53">
        <v>0.131033333333333</v>
      </c>
      <c r="T1091" s="53">
        <v>1.9933333333333299E-2</v>
      </c>
      <c r="U1091" s="53">
        <v>2.1233333333333299E-2</v>
      </c>
      <c r="V1091" s="53">
        <v>0.62796666666666701</v>
      </c>
      <c r="W1091" s="53">
        <v>1.9999999999999901E-3</v>
      </c>
      <c r="X1091" s="53">
        <v>3.4999999999998001E-3</v>
      </c>
      <c r="Y1091" s="53">
        <v>-1.87516668859189E-16</v>
      </c>
      <c r="Z1091" s="53">
        <v>-3.0384028626428999E-16</v>
      </c>
      <c r="AA1091" s="53">
        <v>9.3466666666666698E-2</v>
      </c>
      <c r="AB1091" s="53">
        <v>7.7866666666666695E-2</v>
      </c>
      <c r="AC1091" s="53">
        <v>-2.9196263462427702E-17</v>
      </c>
      <c r="AD1091" s="53">
        <v>-2.4594215553008802E-16</v>
      </c>
      <c r="AE1091" s="53">
        <v>3.2166666666666698E-2</v>
      </c>
      <c r="AF1091" s="53">
        <v>-9.2460761269563804E-18</v>
      </c>
      <c r="AG1091" s="53">
        <v>-3.1792277144226897E-17</v>
      </c>
      <c r="AH1091" s="53">
        <v>2.16666666666653E-3</v>
      </c>
      <c r="AI1091" s="53">
        <v>-3.8535841184739199E-16</v>
      </c>
      <c r="AJ1091" s="53">
        <v>0.22486666666666699</v>
      </c>
      <c r="AK1091" s="53">
        <v>-3.3278935163139102E-16</v>
      </c>
      <c r="AL1091" s="53">
        <v>0.30230000000000001</v>
      </c>
      <c r="AM1091" s="53">
        <v>-2.3749058275512899E-16</v>
      </c>
      <c r="AN1091" s="53">
        <v>1.5129363983941701E-10</v>
      </c>
      <c r="AO1091" s="53">
        <v>6.1356648279046406E-11</v>
      </c>
      <c r="AP1091" s="53">
        <v>0.75371532571187305</v>
      </c>
      <c r="AQ1091" s="53">
        <v>0.995330071725953</v>
      </c>
      <c r="AR1091" s="53">
        <v>7.8622142616154303E-6</v>
      </c>
      <c r="AS1091" s="53">
        <v>2.2204460492503101E-16</v>
      </c>
      <c r="AT1091" s="53">
        <v>1.89339807471265E-3</v>
      </c>
      <c r="AU1091" s="53">
        <v>1.98416543838062E-3</v>
      </c>
      <c r="AV1091" s="53">
        <v>3.8653536810697103E-6</v>
      </c>
      <c r="AW1091" s="53">
        <v>1.93219042371679E-3</v>
      </c>
      <c r="AX1091" s="53">
        <v>5.1687536712579103E-3</v>
      </c>
      <c r="AY1091" s="53">
        <v>6.2250873589032505E-4</v>
      </c>
      <c r="AZ1091" s="53">
        <v>2.2204460492503101E-16</v>
      </c>
      <c r="BA1091" s="53">
        <v>2.2204460492503101E-16</v>
      </c>
      <c r="BB1091" s="53">
        <v>5.4997788583230796E-3</v>
      </c>
      <c r="BC1091" s="53">
        <v>2.2204460492503101E-16</v>
      </c>
      <c r="BD1091" s="53">
        <v>9.6279277001239394E-3</v>
      </c>
      <c r="BE1091" s="53">
        <v>2.2204460492503101E-16</v>
      </c>
      <c r="BF1091" s="53">
        <v>9.41089950930286E-14</v>
      </c>
      <c r="BG1091" s="53">
        <v>5.5301633367537198E-3</v>
      </c>
      <c r="BH1091" s="53">
        <v>2.35691109599203E-2</v>
      </c>
      <c r="BI1091" s="53">
        <v>0.59904337790576301</v>
      </c>
      <c r="BJ1091" s="53">
        <v>1.0760435661711899E-9</v>
      </c>
      <c r="BK1091" s="53">
        <v>0.455219253207161</v>
      </c>
      <c r="BL1091" s="53">
        <v>4.1564477209903001E-6</v>
      </c>
      <c r="BN1091" s="5">
        <f t="shared" si="80"/>
        <v>0</v>
      </c>
      <c r="BO1091" s="5">
        <f t="shared" si="81"/>
        <v>2</v>
      </c>
      <c r="BQ1091" s="5">
        <f t="shared" ref="BQ1091:BQ1154" si="82">COUNTIF(O1091:AN1091,"&gt;0.5")</f>
        <v>1</v>
      </c>
      <c r="BR1091" s="5">
        <f t="shared" ref="BR1091:BR1154" si="83">COUNTIF(AO1091:BL1091,"&gt;0.5")</f>
        <v>3</v>
      </c>
    </row>
    <row r="1092" spans="1:70" x14ac:dyDescent="0.35">
      <c r="A1092">
        <v>1091</v>
      </c>
      <c r="B1092" t="s">
        <v>2481</v>
      </c>
      <c r="C1092">
        <v>6.1</v>
      </c>
      <c r="D1092">
        <v>2.6</v>
      </c>
      <c r="E1092">
        <v>2.2999999999999998</v>
      </c>
      <c r="F1092">
        <v>2.35</v>
      </c>
      <c r="G1092">
        <v>2.65</v>
      </c>
      <c r="H1092">
        <v>1.1299999999999999</v>
      </c>
      <c r="I1092">
        <v>42.62</v>
      </c>
      <c r="K1092" t="s">
        <v>2102</v>
      </c>
      <c r="L1092">
        <v>2750</v>
      </c>
      <c r="M1092" t="s">
        <v>104</v>
      </c>
      <c r="N1092" t="s">
        <v>1370</v>
      </c>
      <c r="O1092" s="53">
        <v>2.7366666666666699E-2</v>
      </c>
      <c r="P1092" s="53">
        <v>-5.1886273055856698E-16</v>
      </c>
      <c r="Q1092" s="53">
        <v>5.9999999999999099E-3</v>
      </c>
      <c r="R1092" s="53">
        <v>0.35699999999999998</v>
      </c>
      <c r="S1092" s="53">
        <v>0.1295</v>
      </c>
      <c r="T1092" s="53">
        <v>1.4115367965367999E-2</v>
      </c>
      <c r="U1092" s="53">
        <v>-2.90566182226115E-17</v>
      </c>
      <c r="V1092" s="53">
        <v>0.38046666666666701</v>
      </c>
      <c r="W1092" s="53">
        <v>-2.6700863742235002E-17</v>
      </c>
      <c r="X1092" s="53">
        <v>4.4999999999998002E-3</v>
      </c>
      <c r="Y1092" s="53">
        <v>-1.89126492244895E-16</v>
      </c>
      <c r="Z1092" s="53">
        <v>-3.0389579741552102E-16</v>
      </c>
      <c r="AA1092" s="53">
        <v>9.3999999999997905E-3</v>
      </c>
      <c r="AB1092" s="53">
        <v>1.34E-2</v>
      </c>
      <c r="AC1092" s="53">
        <v>-2.9351521213527597E-17</v>
      </c>
      <c r="AD1092" s="53">
        <v>2.7999999999997601E-3</v>
      </c>
      <c r="AE1092" s="53">
        <v>2.89666666666667E-2</v>
      </c>
      <c r="AF1092" s="53">
        <v>-9.2582191912882206E-18</v>
      </c>
      <c r="AG1092" s="53">
        <v>-3.18755438710738E-17</v>
      </c>
      <c r="AH1092" s="53">
        <v>4.1666666666665703E-3</v>
      </c>
      <c r="AI1092" s="53">
        <v>-3.5385583352365298E-16</v>
      </c>
      <c r="AJ1092" s="53">
        <v>0.246433333333333</v>
      </c>
      <c r="AK1092" s="53">
        <v>-3.3018032752352202E-16</v>
      </c>
      <c r="AL1092" s="53">
        <v>0.15877619047619099</v>
      </c>
      <c r="AM1092" s="53">
        <v>-2.3749058275512899E-16</v>
      </c>
      <c r="AN1092" s="53">
        <v>1.86242269921305E-8</v>
      </c>
      <c r="AO1092" s="53">
        <v>1.83207909948876E-7</v>
      </c>
      <c r="AP1092" s="53">
        <v>0.56037060280095496</v>
      </c>
      <c r="AQ1092" s="53">
        <v>0.91908543744748095</v>
      </c>
      <c r="AR1092" s="53">
        <v>2.7629249350533801E-5</v>
      </c>
      <c r="AS1092" s="53">
        <v>2.2204460492503101E-16</v>
      </c>
      <c r="AT1092" s="53">
        <v>6.5840577397978601E-4</v>
      </c>
      <c r="AU1092" s="53">
        <v>7.4072897886884601E-3</v>
      </c>
      <c r="AV1092" s="53">
        <v>1.7738135218336699E-5</v>
      </c>
      <c r="AW1092" s="53">
        <v>1.09255996077451E-2</v>
      </c>
      <c r="AX1092" s="53">
        <v>3.7984652867963602E-4</v>
      </c>
      <c r="AY1092" s="53">
        <v>4.0703878791045504E-3</v>
      </c>
      <c r="AZ1092" s="53">
        <v>2.2204460492503101E-16</v>
      </c>
      <c r="BA1092" s="53">
        <v>2.2204460492503101E-16</v>
      </c>
      <c r="BB1092" s="53">
        <v>7.7842172574473997E-3</v>
      </c>
      <c r="BC1092" s="53">
        <v>2.2204460492503101E-16</v>
      </c>
      <c r="BD1092" s="53">
        <v>3.70600153113197E-3</v>
      </c>
      <c r="BE1092" s="53">
        <v>2.2204460492503101E-16</v>
      </c>
      <c r="BF1092" s="53">
        <v>2.2204460492503101E-16</v>
      </c>
      <c r="BG1092" s="53">
        <v>4.8196245489026098E-3</v>
      </c>
      <c r="BH1092" s="53">
        <v>0.10268775018975</v>
      </c>
      <c r="BI1092" s="53">
        <v>0.309036688774743</v>
      </c>
      <c r="BJ1092" s="53">
        <v>3.4802083226807001E-8</v>
      </c>
      <c r="BK1092" s="53">
        <v>0.43123150926936799</v>
      </c>
      <c r="BL1092" s="53">
        <v>2.6147635219043799E-8</v>
      </c>
      <c r="BN1092" s="5">
        <f t="shared" si="80"/>
        <v>0</v>
      </c>
      <c r="BO1092" s="5">
        <f t="shared" si="81"/>
        <v>1</v>
      </c>
      <c r="BQ1092" s="5">
        <f t="shared" si="82"/>
        <v>0</v>
      </c>
      <c r="BR1092" s="5">
        <f t="shared" si="83"/>
        <v>2</v>
      </c>
    </row>
    <row r="1093" spans="1:70" x14ac:dyDescent="0.35">
      <c r="A1093">
        <v>1092</v>
      </c>
      <c r="B1093" t="s">
        <v>2482</v>
      </c>
      <c r="C1093">
        <v>6</v>
      </c>
      <c r="D1093">
        <v>2.6</v>
      </c>
      <c r="E1093">
        <v>2.6</v>
      </c>
      <c r="F1093">
        <v>2.31</v>
      </c>
      <c r="G1093">
        <v>2.31</v>
      </c>
      <c r="H1093">
        <v>1</v>
      </c>
      <c r="I1093">
        <v>43.33</v>
      </c>
      <c r="K1093" t="s">
        <v>2102</v>
      </c>
      <c r="L1093">
        <v>2750</v>
      </c>
      <c r="M1093" t="s">
        <v>104</v>
      </c>
      <c r="N1093" t="s">
        <v>1370</v>
      </c>
      <c r="O1093" s="53">
        <v>3.5200000000000002E-2</v>
      </c>
      <c r="P1093" s="53">
        <v>1.0499999999999701E-2</v>
      </c>
      <c r="Q1093" s="53">
        <v>3.99999999999987E-3</v>
      </c>
      <c r="R1093" s="53">
        <v>0.174433333333333</v>
      </c>
      <c r="S1093" s="53">
        <v>6.9000000000000006E-2</v>
      </c>
      <c r="T1093" s="53">
        <v>4.5933333333333298E-2</v>
      </c>
      <c r="U1093" s="53">
        <v>-2.9112129373842801E-17</v>
      </c>
      <c r="V1093" s="53">
        <v>0.70816666666666706</v>
      </c>
      <c r="W1093" s="53">
        <v>-2.7089441800853801E-17</v>
      </c>
      <c r="X1093" s="53">
        <v>2.9999999999998001E-3</v>
      </c>
      <c r="Y1093" s="53">
        <v>-1.8446355554147E-16</v>
      </c>
      <c r="Z1093" s="53">
        <v>-3.0403457529359899E-16</v>
      </c>
      <c r="AA1093" s="53">
        <v>9.49999999999975E-3</v>
      </c>
      <c r="AB1093" s="53">
        <v>3.9999999999999498E-3</v>
      </c>
      <c r="AC1093" s="53">
        <v>-3.4573906237955801E-17</v>
      </c>
      <c r="AD1093" s="53">
        <v>-2.4211188609513098E-16</v>
      </c>
      <c r="AE1093" s="53">
        <v>2.0566666666666698E-2</v>
      </c>
      <c r="AF1093" s="53">
        <v>-9.2946483842837303E-18</v>
      </c>
      <c r="AG1093" s="53">
        <v>-3.1948402257064902E-17</v>
      </c>
      <c r="AH1093" s="53">
        <v>6.6666666666653405E-4</v>
      </c>
      <c r="AI1093" s="53">
        <v>2.1999999999996901E-3</v>
      </c>
      <c r="AJ1093" s="53">
        <v>-2.8130275886439898E-16</v>
      </c>
      <c r="AK1093" s="53">
        <v>-3.3278935163139102E-16</v>
      </c>
      <c r="AL1093" s="53">
        <v>0.73651666666666604</v>
      </c>
      <c r="AM1093" s="53">
        <v>-2.6134649999676201E-16</v>
      </c>
      <c r="AN1093" s="53">
        <v>1.6245284912112099E-5</v>
      </c>
      <c r="AO1093" s="53">
        <v>2.8963785012003699E-8</v>
      </c>
      <c r="AP1093" s="53">
        <v>3.5023243969988203E-2</v>
      </c>
      <c r="AQ1093" s="53">
        <v>0.97765795740086903</v>
      </c>
      <c r="AR1093" s="53">
        <v>8.0711394257960696E-4</v>
      </c>
      <c r="AS1093" s="53">
        <v>2.2204460492503101E-16</v>
      </c>
      <c r="AT1093" s="53">
        <v>2.93304464038775E-4</v>
      </c>
      <c r="AU1093" s="53">
        <v>4.1536083449170598E-2</v>
      </c>
      <c r="AV1093" s="53">
        <v>8.3498359848561301E-5</v>
      </c>
      <c r="AW1093" s="53">
        <v>4.0286721342233399E-2</v>
      </c>
      <c r="AX1093" s="53">
        <v>4.6137165246359397E-4</v>
      </c>
      <c r="AY1093" s="53">
        <v>1.7576711927631002E-2</v>
      </c>
      <c r="AZ1093" s="53">
        <v>2.2204460492503101E-16</v>
      </c>
      <c r="BA1093" s="53">
        <v>2.2204460492503101E-16</v>
      </c>
      <c r="BB1093" s="53">
        <v>1.56642080405585E-2</v>
      </c>
      <c r="BC1093" s="53">
        <v>2.2204460492503101E-16</v>
      </c>
      <c r="BD1093" s="53">
        <v>8.9495284673663505E-3</v>
      </c>
      <c r="BE1093" s="53">
        <v>2.2204460492503101E-16</v>
      </c>
      <c r="BF1093" s="53">
        <v>2.0373611400880801E-13</v>
      </c>
      <c r="BG1093" s="53">
        <v>8.4142859401095899E-4</v>
      </c>
      <c r="BH1093" s="53">
        <v>0.105538910446575</v>
      </c>
      <c r="BI1093" s="53">
        <v>2.0556730414541601E-2</v>
      </c>
      <c r="BJ1093" s="53">
        <v>5.3956565347284601E-5</v>
      </c>
      <c r="BK1093" s="53">
        <v>0.59899776119182302</v>
      </c>
      <c r="BL1093" s="53">
        <v>3.0951166726833898E-9</v>
      </c>
      <c r="BN1093" s="5">
        <f t="shared" si="80"/>
        <v>2</v>
      </c>
      <c r="BO1093" s="5">
        <f t="shared" si="81"/>
        <v>1</v>
      </c>
      <c r="BQ1093" s="5">
        <f t="shared" si="82"/>
        <v>2</v>
      </c>
      <c r="BR1093" s="5">
        <f t="shared" si="83"/>
        <v>2</v>
      </c>
    </row>
    <row r="1094" spans="1:70" x14ac:dyDescent="0.35">
      <c r="A1094">
        <v>1093</v>
      </c>
      <c r="B1094" t="s">
        <v>2483</v>
      </c>
      <c r="C1094">
        <v>6.8</v>
      </c>
      <c r="D1094">
        <v>2.7</v>
      </c>
      <c r="E1094">
        <v>2.4</v>
      </c>
      <c r="F1094">
        <v>2.52</v>
      </c>
      <c r="G1094">
        <v>2.83</v>
      </c>
      <c r="H1094">
        <v>1.1299999999999999</v>
      </c>
      <c r="I1094">
        <v>39.71</v>
      </c>
      <c r="K1094" t="s">
        <v>2102</v>
      </c>
      <c r="L1094">
        <v>2750</v>
      </c>
      <c r="M1094" t="s">
        <v>104</v>
      </c>
      <c r="N1094" t="s">
        <v>1370</v>
      </c>
      <c r="O1094" s="53">
        <v>-1.7247314687551801E-16</v>
      </c>
      <c r="P1094" s="53">
        <v>-6.4542815536583499E-16</v>
      </c>
      <c r="Q1094" s="53">
        <v>-1.2090328738168001E-16</v>
      </c>
      <c r="R1094" s="53">
        <v>1.9999999999999298E-3</v>
      </c>
      <c r="S1094" s="53">
        <v>0.203366666666667</v>
      </c>
      <c r="T1094" s="53">
        <v>1.9999999999999901E-3</v>
      </c>
      <c r="U1094" s="53">
        <v>-2.9238764187589103E-17</v>
      </c>
      <c r="V1094" s="53">
        <v>0.41616666666666702</v>
      </c>
      <c r="W1094" s="53">
        <v>-2.73947531326257E-17</v>
      </c>
      <c r="X1094" s="53">
        <v>9.9999999999977299E-4</v>
      </c>
      <c r="Y1094" s="53">
        <v>-1.91180404840452E-16</v>
      </c>
      <c r="Z1094" s="53">
        <v>-3.0411784202044598E-16</v>
      </c>
      <c r="AA1094" s="53">
        <v>0.15913333333333299</v>
      </c>
      <c r="AB1094" s="53">
        <v>5.9233333333333298E-2</v>
      </c>
      <c r="AC1094" s="53">
        <v>-2.84555365381856E-17</v>
      </c>
      <c r="AD1094" s="53">
        <v>4.7999999999997697E-3</v>
      </c>
      <c r="AE1094" s="53">
        <v>-3.6776137690708303E-17</v>
      </c>
      <c r="AF1094" s="53">
        <v>-9.3536289824669398E-18</v>
      </c>
      <c r="AG1094" s="53">
        <v>-3.18755438710738E-17</v>
      </c>
      <c r="AH1094" s="53">
        <v>1.4999999999998699E-3</v>
      </c>
      <c r="AI1094" s="53">
        <v>-3.8094527532450698E-16</v>
      </c>
      <c r="AJ1094" s="53">
        <v>0.48409999999999997</v>
      </c>
      <c r="AK1094" s="53">
        <v>-3.3473224192448501E-16</v>
      </c>
      <c r="AL1094" s="53">
        <v>0.17726666666666699</v>
      </c>
      <c r="AM1094" s="53">
        <v>1.9999999999997702E-3</v>
      </c>
      <c r="AN1094" s="53">
        <v>2.5957483318526198E-12</v>
      </c>
      <c r="AO1094" s="53">
        <v>2.45554879705607E-11</v>
      </c>
      <c r="AP1094" s="53">
        <v>0.71131300502855099</v>
      </c>
      <c r="AQ1094" s="53">
        <v>0.90986556960407405</v>
      </c>
      <c r="AR1094" s="53">
        <v>1.1141514081729701E-5</v>
      </c>
      <c r="AS1094" s="53">
        <v>2.2204460492503101E-16</v>
      </c>
      <c r="AT1094" s="53">
        <v>6.2801326985773504E-3</v>
      </c>
      <c r="AU1094" s="53">
        <v>1.4075077595326801E-4</v>
      </c>
      <c r="AV1094" s="53">
        <v>1.5436382690615301E-5</v>
      </c>
      <c r="AW1094" s="53">
        <v>1.5313814543889499E-3</v>
      </c>
      <c r="AX1094" s="53">
        <v>7.5186619645459902E-3</v>
      </c>
      <c r="AY1094" s="53">
        <v>3.6848608548754598E-4</v>
      </c>
      <c r="AZ1094" s="53">
        <v>2.2204460492503101E-16</v>
      </c>
      <c r="BA1094" s="53">
        <v>2.2204460492503101E-16</v>
      </c>
      <c r="BB1094" s="53">
        <v>9.2467077515206199E-3</v>
      </c>
      <c r="BC1094" s="53">
        <v>2.2204460492503101E-16</v>
      </c>
      <c r="BD1094" s="53">
        <v>8.5802542069092994E-3</v>
      </c>
      <c r="BE1094" s="53">
        <v>2.2204460492503101E-16</v>
      </c>
      <c r="BF1094" s="53">
        <v>2.2204460492503101E-16</v>
      </c>
      <c r="BG1094" s="53">
        <v>6.3742013730620798E-3</v>
      </c>
      <c r="BH1094" s="53">
        <v>1.71937964625926E-2</v>
      </c>
      <c r="BI1094" s="53">
        <v>0.69762122385349301</v>
      </c>
      <c r="BJ1094" s="53">
        <v>1.28745226495527E-11</v>
      </c>
      <c r="BK1094" s="53">
        <v>0.26745442639925798</v>
      </c>
      <c r="BL1094" s="53">
        <v>3.10139068926591E-6</v>
      </c>
      <c r="BN1094" s="5">
        <f t="shared" si="80"/>
        <v>0</v>
      </c>
      <c r="BO1094" s="5">
        <f t="shared" si="81"/>
        <v>2</v>
      </c>
      <c r="BQ1094" s="5">
        <f t="shared" si="82"/>
        <v>0</v>
      </c>
      <c r="BR1094" s="5">
        <f t="shared" si="83"/>
        <v>3</v>
      </c>
    </row>
    <row r="1095" spans="1:70" x14ac:dyDescent="0.35">
      <c r="A1095">
        <v>1094</v>
      </c>
      <c r="B1095" t="s">
        <v>2484</v>
      </c>
      <c r="C1095">
        <v>6.1</v>
      </c>
      <c r="D1095">
        <v>2.8</v>
      </c>
      <c r="E1095">
        <v>2.4</v>
      </c>
      <c r="F1095">
        <v>2.1800000000000002</v>
      </c>
      <c r="G1095">
        <v>2.54</v>
      </c>
      <c r="H1095">
        <v>1.17</v>
      </c>
      <c r="I1095">
        <v>45.9</v>
      </c>
      <c r="K1095" t="s">
        <v>2102</v>
      </c>
      <c r="L1095">
        <v>2750</v>
      </c>
      <c r="M1095" t="s">
        <v>104</v>
      </c>
      <c r="N1095" t="s">
        <v>1370</v>
      </c>
      <c r="O1095" s="53">
        <v>3.3566666666666703E-2</v>
      </c>
      <c r="P1095" s="53">
        <v>2.1799999999999799E-2</v>
      </c>
      <c r="Q1095" s="53">
        <v>1.52666666666666E-2</v>
      </c>
      <c r="R1095" s="53">
        <v>0.82042307692307703</v>
      </c>
      <c r="S1095" s="53">
        <v>9.7299999999999998E-2</v>
      </c>
      <c r="T1095" s="53">
        <v>-2.6312285683616199E-17</v>
      </c>
      <c r="U1095" s="53">
        <v>-2.9564892201072697E-17</v>
      </c>
      <c r="V1095" s="53">
        <v>0.18690000000000001</v>
      </c>
      <c r="W1095" s="53">
        <v>-2.72837308301632E-17</v>
      </c>
      <c r="X1095" s="53">
        <v>9.9999999999977906E-4</v>
      </c>
      <c r="Y1095" s="53">
        <v>-1.9295676167985201E-16</v>
      </c>
      <c r="Z1095" s="53">
        <v>-3.0420110874729301E-16</v>
      </c>
      <c r="AA1095" s="53">
        <v>2.4999999999997099E-3</v>
      </c>
      <c r="AB1095" s="53">
        <v>-6.6002758813965596E-17</v>
      </c>
      <c r="AC1095" s="53">
        <v>-3.3428988743811101E-17</v>
      </c>
      <c r="AD1095" s="53">
        <v>1.3999999999997901E-3</v>
      </c>
      <c r="AE1095" s="53">
        <v>5.2433333333333297E-2</v>
      </c>
      <c r="AF1095" s="53">
        <v>-9.3258734068513201E-18</v>
      </c>
      <c r="AG1095" s="53">
        <v>-3.1915442511021303E-17</v>
      </c>
      <c r="AH1095" s="53">
        <v>3.10666666666666E-2</v>
      </c>
      <c r="AI1095" s="53">
        <v>6.9999999999997096E-3</v>
      </c>
      <c r="AJ1095" s="53">
        <v>3.9266666666666603E-2</v>
      </c>
      <c r="AK1095" s="53">
        <v>-3.26155769059255E-16</v>
      </c>
      <c r="AL1095" s="53">
        <v>0.114266666666667</v>
      </c>
      <c r="AM1095" s="53">
        <v>-2.4329149805879498E-16</v>
      </c>
      <c r="AN1095" s="53">
        <v>1.3625601642822401E-6</v>
      </c>
      <c r="AO1095" s="53">
        <v>9.7081776615212E-5</v>
      </c>
      <c r="AP1095" s="53">
        <v>0.14311711648265901</v>
      </c>
      <c r="AQ1095" s="53">
        <v>0.11977376429681701</v>
      </c>
      <c r="AR1095" s="53">
        <v>1.81077988170747E-4</v>
      </c>
      <c r="AS1095" s="53">
        <v>2.2204460492503101E-16</v>
      </c>
      <c r="AT1095" s="53">
        <v>3.1415944413142602E-4</v>
      </c>
      <c r="AU1095" s="53">
        <v>8.7499550789649598E-3</v>
      </c>
      <c r="AV1095" s="53">
        <v>1.8546292694589901E-4</v>
      </c>
      <c r="AW1095" s="53">
        <v>6.2871006121793596E-2</v>
      </c>
      <c r="AX1095" s="53">
        <v>1.19871241740273E-5</v>
      </c>
      <c r="AY1095" s="53">
        <v>1.3971998151482199E-2</v>
      </c>
      <c r="AZ1095" s="53">
        <v>2.2204460492503101E-16</v>
      </c>
      <c r="BA1095" s="53">
        <v>2.2204460492503101E-16</v>
      </c>
      <c r="BB1095" s="53">
        <v>9.9068096119741302E-3</v>
      </c>
      <c r="BC1095" s="53">
        <v>2.2204460492503101E-16</v>
      </c>
      <c r="BD1095" s="53">
        <v>1.2421202643128201E-3</v>
      </c>
      <c r="BE1095" s="53">
        <v>8.2810631004859795E-11</v>
      </c>
      <c r="BF1095" s="53">
        <v>2.2204460492503101E-16</v>
      </c>
      <c r="BG1095" s="53">
        <v>3.2596881014358699E-3</v>
      </c>
      <c r="BH1095" s="53">
        <v>0.28383936696172501</v>
      </c>
      <c r="BI1095" s="53">
        <v>6.9993769919179397E-2</v>
      </c>
      <c r="BJ1095" s="53">
        <v>5.5852370298936596E-7</v>
      </c>
      <c r="BK1095" s="53">
        <v>0.28916842528957099</v>
      </c>
      <c r="BL1095" s="53">
        <v>4.4494736201675002E-11</v>
      </c>
      <c r="BN1095" s="5">
        <f t="shared" si="80"/>
        <v>1</v>
      </c>
      <c r="BO1095" s="5">
        <f t="shared" si="81"/>
        <v>0</v>
      </c>
      <c r="BQ1095" s="5">
        <f t="shared" si="82"/>
        <v>1</v>
      </c>
      <c r="BR1095" s="5">
        <f t="shared" si="83"/>
        <v>0</v>
      </c>
    </row>
    <row r="1096" spans="1:70" x14ac:dyDescent="0.35">
      <c r="A1096">
        <v>1095</v>
      </c>
      <c r="B1096" t="s">
        <v>2485</v>
      </c>
      <c r="C1096">
        <v>6.4</v>
      </c>
      <c r="D1096">
        <v>2.5</v>
      </c>
      <c r="E1096">
        <v>2.2000000000000002</v>
      </c>
      <c r="F1096">
        <v>2.56</v>
      </c>
      <c r="G1096">
        <v>2.91</v>
      </c>
      <c r="H1096">
        <v>1.1399999999999999</v>
      </c>
      <c r="I1096">
        <v>39.06</v>
      </c>
      <c r="K1096" t="s">
        <v>2102</v>
      </c>
      <c r="L1096">
        <v>2750</v>
      </c>
      <c r="M1096" t="s">
        <v>104</v>
      </c>
      <c r="N1096" t="s">
        <v>1370</v>
      </c>
      <c r="O1096" s="53">
        <v>-1.70641278884887E-16</v>
      </c>
      <c r="P1096" s="53">
        <v>-6.36268815412677E-16</v>
      </c>
      <c r="Q1096" s="53">
        <v>9.2999999999999507E-3</v>
      </c>
      <c r="R1096" s="53">
        <v>8.8166666666666699E-2</v>
      </c>
      <c r="S1096" s="53">
        <v>0.17453333333333301</v>
      </c>
      <c r="T1096" s="53">
        <v>5.0666666666666603E-3</v>
      </c>
      <c r="U1096" s="53">
        <v>0.1065</v>
      </c>
      <c r="V1096" s="53">
        <v>0.49390000000000001</v>
      </c>
      <c r="W1096" s="53">
        <v>-2.5923707624997401E-17</v>
      </c>
      <c r="X1096" s="53">
        <v>2.04999999999999E-2</v>
      </c>
      <c r="Y1096" s="53">
        <v>-1.8868240303504501E-16</v>
      </c>
      <c r="Z1096" s="53">
        <v>-3.0359048608374902E-16</v>
      </c>
      <c r="AA1096" s="53">
        <v>0.18156666666666699</v>
      </c>
      <c r="AB1096" s="53">
        <v>4.26666666666667E-2</v>
      </c>
      <c r="AC1096" s="53">
        <v>-2.62333557654593E-17</v>
      </c>
      <c r="AD1096" s="53">
        <v>2.3999999999997699E-3</v>
      </c>
      <c r="AE1096" s="53">
        <v>5.4800000000000001E-2</v>
      </c>
      <c r="AF1096" s="53">
        <v>-9.2044427635329401E-18</v>
      </c>
      <c r="AG1096" s="53">
        <v>-3.1764521568611302E-17</v>
      </c>
      <c r="AH1096" s="53">
        <v>2.16666666666653E-3</v>
      </c>
      <c r="AI1096" s="53">
        <v>-3.8208325392474802E-16</v>
      </c>
      <c r="AJ1096" s="53">
        <v>0.622966666666667</v>
      </c>
      <c r="AK1096" s="53">
        <v>-3.3001379406982799E-16</v>
      </c>
      <c r="AL1096" s="53">
        <v>3.9899999999999998E-2</v>
      </c>
      <c r="AM1096" s="53">
        <v>9.9999999999981397E-4</v>
      </c>
      <c r="AN1096" s="53">
        <v>1.1500409102057701E-12</v>
      </c>
      <c r="AO1096" s="53">
        <v>5.5765237164093203E-11</v>
      </c>
      <c r="AP1096" s="53">
        <v>0.85666798987307502</v>
      </c>
      <c r="AQ1096" s="53">
        <v>0.99342920582993799</v>
      </c>
      <c r="AR1096" s="53">
        <v>1.0943304113756599E-6</v>
      </c>
      <c r="AS1096" s="53">
        <v>2.2204460492503101E-16</v>
      </c>
      <c r="AT1096" s="53">
        <v>3.27181594234232E-3</v>
      </c>
      <c r="AU1096" s="53">
        <v>4.85091054911394E-4</v>
      </c>
      <c r="AV1096" s="53">
        <v>1.2471930460860599E-6</v>
      </c>
      <c r="AW1096" s="53">
        <v>5.6763118693089402E-4</v>
      </c>
      <c r="AX1096" s="53">
        <v>4.52231728382469E-3</v>
      </c>
      <c r="AY1096" s="53">
        <v>1.44803098322666E-4</v>
      </c>
      <c r="AZ1096" s="53">
        <v>2.2204460492503101E-16</v>
      </c>
      <c r="BA1096" s="53">
        <v>2.2204460492503101E-16</v>
      </c>
      <c r="BB1096" s="53">
        <v>2.9798853352138899E-3</v>
      </c>
      <c r="BC1096" s="53">
        <v>2.2204460492503101E-16</v>
      </c>
      <c r="BD1096" s="53">
        <v>8.8839759585745207E-3</v>
      </c>
      <c r="BE1096" s="53">
        <v>2.2204460492503101E-16</v>
      </c>
      <c r="BF1096" s="53">
        <v>2.2204460492503101E-16</v>
      </c>
      <c r="BG1096" s="53">
        <v>5.2144966775291698E-3</v>
      </c>
      <c r="BH1096" s="53">
        <v>1.38232577254137E-2</v>
      </c>
      <c r="BI1096" s="53">
        <v>0.85443328366531901</v>
      </c>
      <c r="BJ1096" s="53">
        <v>1.1689740582200699E-11</v>
      </c>
      <c r="BK1096" s="53">
        <v>0.30414967674825499</v>
      </c>
      <c r="BL1096" s="53">
        <v>7.1034122963801401E-6</v>
      </c>
      <c r="BN1096" s="5">
        <f t="shared" si="80"/>
        <v>0</v>
      </c>
      <c r="BO1096" s="5">
        <f t="shared" si="81"/>
        <v>3</v>
      </c>
      <c r="BQ1096" s="5">
        <f t="shared" si="82"/>
        <v>1</v>
      </c>
      <c r="BR1096" s="5">
        <f t="shared" si="83"/>
        <v>3</v>
      </c>
    </row>
    <row r="1097" spans="1:70" x14ac:dyDescent="0.35">
      <c r="A1097">
        <v>1096</v>
      </c>
      <c r="B1097" t="s">
        <v>2486</v>
      </c>
      <c r="C1097">
        <v>6.1</v>
      </c>
      <c r="D1097">
        <v>3.1</v>
      </c>
      <c r="E1097">
        <v>2.4</v>
      </c>
      <c r="F1097">
        <v>1.97</v>
      </c>
      <c r="G1097">
        <v>2.54</v>
      </c>
      <c r="H1097">
        <v>1.29</v>
      </c>
      <c r="I1097">
        <v>50.82</v>
      </c>
      <c r="K1097" t="s">
        <v>2102</v>
      </c>
      <c r="L1097">
        <v>2750</v>
      </c>
      <c r="M1097" t="s">
        <v>104</v>
      </c>
      <c r="N1097" t="s">
        <v>1370</v>
      </c>
      <c r="O1097" s="53">
        <v>4.4900000000000002E-2</v>
      </c>
      <c r="P1097" s="53">
        <v>9.2166666666666605E-2</v>
      </c>
      <c r="Q1097" s="53">
        <v>0.117466666666667</v>
      </c>
      <c r="R1097" s="53">
        <v>0.907233333333333</v>
      </c>
      <c r="S1097" s="53">
        <v>-1.21735954650148E-16</v>
      </c>
      <c r="T1097" s="53">
        <v>-2.6617597015388099E-17</v>
      </c>
      <c r="U1097" s="53">
        <v>-3.0095717584721602E-17</v>
      </c>
      <c r="V1097" s="53">
        <v>1.59999999999999E-2</v>
      </c>
      <c r="W1097" s="53">
        <v>-2.71727085277007E-17</v>
      </c>
      <c r="X1097" s="53">
        <v>1.3333333333331199E-3</v>
      </c>
      <c r="Y1097" s="53">
        <v>-1.9040324872321401E-16</v>
      </c>
      <c r="Z1097" s="53">
        <v>4.9999999999970305E-4</v>
      </c>
      <c r="AA1097" s="53">
        <v>-2.8888003100746601E-16</v>
      </c>
      <c r="AB1097" s="53">
        <v>-1.16490150858795E-16</v>
      </c>
      <c r="AC1097" s="53">
        <v>-3.1787940335537002E-17</v>
      </c>
      <c r="AD1097" s="53">
        <v>2.96333333333333E-2</v>
      </c>
      <c r="AE1097" s="53">
        <v>5.9266666666666697E-2</v>
      </c>
      <c r="AF1097" s="53">
        <v>-9.3328123007552204E-18</v>
      </c>
      <c r="AG1097" s="53">
        <v>-3.1856461912838099E-17</v>
      </c>
      <c r="AH1097" s="53">
        <v>3.1300000000000001E-2</v>
      </c>
      <c r="AI1097" s="53">
        <v>1.9999999999997299E-3</v>
      </c>
      <c r="AJ1097" s="53">
        <v>1.98999999999998E-2</v>
      </c>
      <c r="AK1097" s="53">
        <v>-3.2504554603463002E-16</v>
      </c>
      <c r="AL1097" s="53">
        <v>4.8566666666666598E-2</v>
      </c>
      <c r="AM1097" s="53">
        <v>-2.4329149805879498E-16</v>
      </c>
      <c r="AN1097" s="53">
        <v>2.5523667651514701E-5</v>
      </c>
      <c r="AO1097" s="53">
        <v>0.14255601016482999</v>
      </c>
      <c r="AP1097" s="53">
        <v>1.1531076244605599E-2</v>
      </c>
      <c r="AQ1097" s="53">
        <v>2.31390040109239E-5</v>
      </c>
      <c r="AR1097" s="53">
        <v>3.27585226990222E-4</v>
      </c>
      <c r="AS1097" s="53">
        <v>2.2204460492503101E-16</v>
      </c>
      <c r="AT1097" s="53">
        <v>1.78753742907179E-4</v>
      </c>
      <c r="AU1097" s="53">
        <v>4.2893813882172198E-3</v>
      </c>
      <c r="AV1097" s="53">
        <v>1.55590656672719E-3</v>
      </c>
      <c r="AW1097" s="53">
        <v>0.24450465201597901</v>
      </c>
      <c r="AX1097" s="53">
        <v>2.0554345733153299E-8</v>
      </c>
      <c r="AY1097" s="53">
        <v>5.6124354076005798E-3</v>
      </c>
      <c r="AZ1097" s="53">
        <v>2.2204460492503101E-16</v>
      </c>
      <c r="BA1097" s="53">
        <v>2.2204460492503101E-16</v>
      </c>
      <c r="BB1097" s="53">
        <v>1.80400916390215E-3</v>
      </c>
      <c r="BC1097" s="53">
        <v>2.2204460492503101E-16</v>
      </c>
      <c r="BD1097" s="53">
        <v>1.31439617200331E-4</v>
      </c>
      <c r="BE1097" s="53">
        <v>7.9853078304168904E-6</v>
      </c>
      <c r="BF1097" s="53">
        <v>2.2204460492503101E-16</v>
      </c>
      <c r="BG1097" s="53">
        <v>2.9615594449538202E-3</v>
      </c>
      <c r="BH1097" s="53">
        <v>0.53337974633910101</v>
      </c>
      <c r="BI1097" s="53">
        <v>7.4739084348386404E-3</v>
      </c>
      <c r="BJ1097" s="53">
        <v>8.0335179351907899E-7</v>
      </c>
      <c r="BK1097" s="53">
        <v>5.3380241263214799E-2</v>
      </c>
      <c r="BL1097" s="53">
        <v>2.2204460492503101E-16</v>
      </c>
      <c r="BN1097" s="5">
        <f t="shared" si="80"/>
        <v>1</v>
      </c>
      <c r="BO1097" s="5">
        <f t="shared" si="81"/>
        <v>0</v>
      </c>
      <c r="BQ1097" s="5">
        <f t="shared" si="82"/>
        <v>1</v>
      </c>
      <c r="BR1097" s="5">
        <f t="shared" si="83"/>
        <v>1</v>
      </c>
    </row>
    <row r="1098" spans="1:70" x14ac:dyDescent="0.35">
      <c r="A1098">
        <v>1097</v>
      </c>
      <c r="B1098" t="s">
        <v>2487</v>
      </c>
      <c r="C1098">
        <v>6.1</v>
      </c>
      <c r="D1098">
        <v>2.7</v>
      </c>
      <c r="E1098">
        <v>2.1</v>
      </c>
      <c r="F1098">
        <v>2.2599999999999998</v>
      </c>
      <c r="G1098">
        <v>2.9</v>
      </c>
      <c r="H1098">
        <v>1.29</v>
      </c>
      <c r="I1098">
        <v>44.26</v>
      </c>
      <c r="K1098" t="s">
        <v>2102</v>
      </c>
      <c r="L1098">
        <v>2750</v>
      </c>
      <c r="M1098" t="s">
        <v>104</v>
      </c>
      <c r="N1098" t="s">
        <v>1370</v>
      </c>
      <c r="O1098" s="53">
        <v>2.7866666666666699E-2</v>
      </c>
      <c r="P1098" s="53">
        <v>8.9999999999954602E-4</v>
      </c>
      <c r="Q1098" s="53">
        <v>2.5100000000000001E-2</v>
      </c>
      <c r="R1098" s="53">
        <v>0.22903333333333301</v>
      </c>
      <c r="S1098" s="53">
        <v>0.35023333333333301</v>
      </c>
      <c r="T1098" s="53">
        <v>4.9999999999997898E-4</v>
      </c>
      <c r="U1098" s="53">
        <v>2.9566666666666699E-2</v>
      </c>
      <c r="V1098" s="53">
        <v>0.2535</v>
      </c>
      <c r="W1098" s="53">
        <v>-2.60069743518443E-17</v>
      </c>
      <c r="X1098" s="53">
        <v>2.3333333333331301E-3</v>
      </c>
      <c r="Y1098" s="53">
        <v>-1.8679502389318299E-16</v>
      </c>
      <c r="Z1098" s="53">
        <v>4.9999999999970305E-4</v>
      </c>
      <c r="AA1098" s="53">
        <v>9.9333333333333301E-2</v>
      </c>
      <c r="AB1098" s="53">
        <v>4.9999999999999697E-3</v>
      </c>
      <c r="AC1098" s="53">
        <v>-2.8714010336106103E-17</v>
      </c>
      <c r="AD1098" s="53">
        <v>-2.06654138246165E-16</v>
      </c>
      <c r="AE1098" s="53">
        <v>2.44333333333333E-2</v>
      </c>
      <c r="AF1098" s="53">
        <v>-9.0379093098391603E-18</v>
      </c>
      <c r="AG1098" s="53">
        <v>-3.1844318848506197E-17</v>
      </c>
      <c r="AH1098" s="53">
        <v>1.1166666666666601E-2</v>
      </c>
      <c r="AI1098" s="53">
        <v>2.4066666666666601E-2</v>
      </c>
      <c r="AJ1098" s="53">
        <v>0.67223333333333302</v>
      </c>
      <c r="AK1098" s="53">
        <v>1.833333333333E-3</v>
      </c>
      <c r="AL1098" s="53">
        <v>3.3799999999999997E-2</v>
      </c>
      <c r="AM1098" s="53">
        <v>9.9999999999982503E-4</v>
      </c>
      <c r="AN1098" s="53">
        <v>2.6646041367780702E-10</v>
      </c>
      <c r="AO1098" s="53">
        <v>7.7437491462919398E-4</v>
      </c>
      <c r="AP1098" s="53">
        <v>0.78984170871809201</v>
      </c>
      <c r="AQ1098" s="53">
        <v>0.64817966074296696</v>
      </c>
      <c r="AR1098" s="53">
        <v>2.4388175020041598E-6</v>
      </c>
      <c r="AS1098" s="53">
        <v>2.2204460492503101E-16</v>
      </c>
      <c r="AT1098" s="53">
        <v>3.1434673870213702E-4</v>
      </c>
      <c r="AU1098" s="53">
        <v>7.0371181871752995E-4</v>
      </c>
      <c r="AV1098" s="53">
        <v>1.2176711954319001E-5</v>
      </c>
      <c r="AW1098" s="53">
        <v>7.8291346253323204E-3</v>
      </c>
      <c r="AX1098" s="53">
        <v>1.52561528859403E-6</v>
      </c>
      <c r="AY1098" s="53">
        <v>2.9532042352274301E-3</v>
      </c>
      <c r="AZ1098" s="53">
        <v>2.2204460492503101E-16</v>
      </c>
      <c r="BA1098" s="53">
        <v>2.2204460492503101E-16</v>
      </c>
      <c r="BB1098" s="53">
        <v>9.6090267581618993E-3</v>
      </c>
      <c r="BC1098" s="53">
        <v>2.2204460492503101E-16</v>
      </c>
      <c r="BD1098" s="53">
        <v>6.5427981506420397E-4</v>
      </c>
      <c r="BE1098" s="53">
        <v>7.5671250236614E-11</v>
      </c>
      <c r="BF1098" s="53">
        <v>2.2204460492503101E-16</v>
      </c>
      <c r="BG1098" s="53">
        <v>6.06083017507234E-3</v>
      </c>
      <c r="BH1098" s="53">
        <v>0.24785076863473501</v>
      </c>
      <c r="BI1098" s="53">
        <v>0.87231781032585198</v>
      </c>
      <c r="BJ1098" s="53">
        <v>2.1696783881400399E-10</v>
      </c>
      <c r="BK1098" s="53">
        <v>0.187414896883975</v>
      </c>
      <c r="BL1098" s="53">
        <v>1.93645332866743E-10</v>
      </c>
      <c r="BN1098" s="5">
        <f t="shared" si="80"/>
        <v>0</v>
      </c>
      <c r="BO1098" s="5">
        <f t="shared" si="81"/>
        <v>2</v>
      </c>
      <c r="BQ1098" s="5">
        <f t="shared" si="82"/>
        <v>1</v>
      </c>
      <c r="BR1098" s="5">
        <f t="shared" si="83"/>
        <v>3</v>
      </c>
    </row>
    <row r="1099" spans="1:70" x14ac:dyDescent="0.35">
      <c r="A1099">
        <v>1098</v>
      </c>
      <c r="B1099" t="s">
        <v>2488</v>
      </c>
      <c r="C1099">
        <v>6.5</v>
      </c>
      <c r="D1099">
        <v>3</v>
      </c>
      <c r="E1099">
        <v>2.2000000000000002</v>
      </c>
      <c r="F1099">
        <v>2.17</v>
      </c>
      <c r="G1099">
        <v>2.95</v>
      </c>
      <c r="H1099">
        <v>1.36</v>
      </c>
      <c r="I1099">
        <v>46.15</v>
      </c>
      <c r="K1099" t="s">
        <v>2102</v>
      </c>
      <c r="L1099">
        <v>2750</v>
      </c>
      <c r="M1099" t="s">
        <v>104</v>
      </c>
      <c r="N1099" t="s">
        <v>1370</v>
      </c>
      <c r="O1099" s="53">
        <v>-1.72584169177981E-16</v>
      </c>
      <c r="P1099" s="53">
        <v>0.135366666666667</v>
      </c>
      <c r="Q1099" s="53">
        <v>5.7366666666666698E-2</v>
      </c>
      <c r="R1099" s="53">
        <v>0.33283333333333298</v>
      </c>
      <c r="S1099" s="53">
        <v>0.45596666666666702</v>
      </c>
      <c r="T1099" s="53">
        <v>1.39999999999998E-3</v>
      </c>
      <c r="U1099" s="53">
        <v>3.1633333333333298E-2</v>
      </c>
      <c r="V1099" s="53">
        <v>0.11749999999999999</v>
      </c>
      <c r="W1099" s="53">
        <v>-2.61179966543068E-17</v>
      </c>
      <c r="X1099" s="53">
        <v>-2.2579160763314101E-16</v>
      </c>
      <c r="Y1099" s="53">
        <v>-1.8735013540549499E-16</v>
      </c>
      <c r="Z1099" s="53">
        <v>-2.9665159217984199E-16</v>
      </c>
      <c r="AA1099" s="53">
        <v>8.1066666666666606E-2</v>
      </c>
      <c r="AB1099" s="53">
        <v>6.5549999999999997E-2</v>
      </c>
      <c r="AC1099" s="53">
        <v>-3.12840031657657E-17</v>
      </c>
      <c r="AD1099" s="53">
        <v>4.4999999999998201E-3</v>
      </c>
      <c r="AE1099" s="53">
        <v>9.4666666666666493E-3</v>
      </c>
      <c r="AF1099" s="53">
        <v>-9.1055635254022599E-18</v>
      </c>
      <c r="AG1099" s="53">
        <v>-3.1700336800000199E-17</v>
      </c>
      <c r="AH1099" s="53">
        <v>7.8433333333333299E-2</v>
      </c>
      <c r="AI1099" s="53">
        <v>1.09999999999999E-2</v>
      </c>
      <c r="AJ1099" s="53">
        <v>0.71726666666666605</v>
      </c>
      <c r="AK1099" s="53">
        <v>1.333333333333E-3</v>
      </c>
      <c r="AL1099" s="53">
        <v>6.83E-2</v>
      </c>
      <c r="AM1099" s="53">
        <v>6.9999999999997703E-3</v>
      </c>
      <c r="AN1099" s="53">
        <v>1.5571507549482899E-10</v>
      </c>
      <c r="AO1099" s="53">
        <v>1.03002037577937E-2</v>
      </c>
      <c r="AP1099" s="53">
        <v>0.66956049683983399</v>
      </c>
      <c r="AQ1099" s="53">
        <v>2.6083362710730099E-2</v>
      </c>
      <c r="AR1099" s="53">
        <v>4.1855365953180099E-6</v>
      </c>
      <c r="AS1099" s="53">
        <v>2.2204460492503101E-16</v>
      </c>
      <c r="AT1099" s="53">
        <v>7.5391888274455596E-4</v>
      </c>
      <c r="AU1099" s="53">
        <v>1.2863733580992801E-4</v>
      </c>
      <c r="AV1099" s="53">
        <v>2.5641239017618002E-4</v>
      </c>
      <c r="AW1099" s="53">
        <v>1.72502213320159E-2</v>
      </c>
      <c r="AX1099" s="53">
        <v>7.6343203397747096E-7</v>
      </c>
      <c r="AY1099" s="53">
        <v>6.6533344006366804E-3</v>
      </c>
      <c r="AZ1099" s="53">
        <v>2.2204460492503101E-16</v>
      </c>
      <c r="BA1099" s="53">
        <v>2.2204460492503101E-16</v>
      </c>
      <c r="BB1099" s="53">
        <v>9.9064035333289897E-3</v>
      </c>
      <c r="BC1099" s="53">
        <v>2.2204460492503101E-16</v>
      </c>
      <c r="BD1099" s="53">
        <v>2.6902088700877998E-4</v>
      </c>
      <c r="BE1099" s="53">
        <v>2.84468615802827E-8</v>
      </c>
      <c r="BF1099" s="53">
        <v>2.2204460492503101E-16</v>
      </c>
      <c r="BG1099" s="53">
        <v>7.5107401844186402E-3</v>
      </c>
      <c r="BH1099" s="53">
        <v>0.31491435802548301</v>
      </c>
      <c r="BI1099" s="53">
        <v>0.84970479380297403</v>
      </c>
      <c r="BJ1099" s="53">
        <v>2.42861262541599E-11</v>
      </c>
      <c r="BK1099" s="53">
        <v>8.2457549153872003E-2</v>
      </c>
      <c r="BL1099" s="53">
        <v>1.1162110990280599E-11</v>
      </c>
      <c r="BN1099" s="5">
        <f t="shared" si="80"/>
        <v>1</v>
      </c>
      <c r="BO1099" s="5">
        <f t="shared" si="81"/>
        <v>1</v>
      </c>
      <c r="BQ1099" s="5">
        <f t="shared" si="82"/>
        <v>1</v>
      </c>
      <c r="BR1099" s="5">
        <f t="shared" si="83"/>
        <v>2</v>
      </c>
    </row>
    <row r="1100" spans="1:70" x14ac:dyDescent="0.35">
      <c r="A1100">
        <v>1099</v>
      </c>
      <c r="B1100" t="s">
        <v>2489</v>
      </c>
      <c r="C1100">
        <v>6.6</v>
      </c>
      <c r="D1100">
        <v>2.9</v>
      </c>
      <c r="E1100">
        <v>2.2999999999999998</v>
      </c>
      <c r="F1100">
        <v>2.2799999999999998</v>
      </c>
      <c r="G1100">
        <v>2.87</v>
      </c>
      <c r="H1100">
        <v>1.26</v>
      </c>
      <c r="I1100">
        <v>43.94</v>
      </c>
      <c r="K1100" t="s">
        <v>2102</v>
      </c>
      <c r="L1100">
        <v>2750</v>
      </c>
      <c r="M1100" t="s">
        <v>104</v>
      </c>
      <c r="N1100" t="s">
        <v>1370</v>
      </c>
      <c r="O1100" s="53">
        <v>-1.7286172493413699E-16</v>
      </c>
      <c r="P1100" s="53">
        <v>-4.6751491566965296E-16</v>
      </c>
      <c r="Q1100" s="53">
        <v>-1.1829426327381E-16</v>
      </c>
      <c r="R1100" s="53">
        <v>0.17646666666666699</v>
      </c>
      <c r="S1100" s="53">
        <v>0.47423333333333301</v>
      </c>
      <c r="T1100" s="53">
        <v>1.17666666666667E-2</v>
      </c>
      <c r="U1100" s="53">
        <v>3.8866666666666702E-2</v>
      </c>
      <c r="V1100" s="53">
        <v>0.17233333333333301</v>
      </c>
      <c r="W1100" s="53">
        <v>-2.7339241981394501E-17</v>
      </c>
      <c r="X1100" s="53">
        <v>-2.3175905639050102E-16</v>
      </c>
      <c r="Y1100" s="53">
        <v>-1.90292226420752E-16</v>
      </c>
      <c r="Z1100" s="53">
        <v>-3.0361824165936498E-16</v>
      </c>
      <c r="AA1100" s="53">
        <v>0.10276666666666701</v>
      </c>
      <c r="AB1100" s="53">
        <v>4.9999999999994699E-4</v>
      </c>
      <c r="AC1100" s="53">
        <v>-3.1334310146569102E-17</v>
      </c>
      <c r="AD1100" s="53">
        <v>6.4999999999997898E-3</v>
      </c>
      <c r="AE1100" s="53">
        <v>-4.4464432136237497E-17</v>
      </c>
      <c r="AF1100" s="53">
        <v>-9.3328123007552204E-18</v>
      </c>
      <c r="AG1100" s="53">
        <v>-3.1946667533588899E-17</v>
      </c>
      <c r="AH1100" s="53">
        <v>1.24999999999999E-2</v>
      </c>
      <c r="AI1100" s="53">
        <v>7.40666666666666E-2</v>
      </c>
      <c r="AJ1100" s="53">
        <v>0.58069999999999999</v>
      </c>
      <c r="AK1100" s="53">
        <v>-3.27293747659496E-16</v>
      </c>
      <c r="AL1100" s="53">
        <v>5.9328571428571397E-2</v>
      </c>
      <c r="AM1100" s="53">
        <v>-2.2945534361440402E-16</v>
      </c>
      <c r="AN1100" s="53">
        <v>9.3375990249222995E-11</v>
      </c>
      <c r="AO1100" s="53">
        <v>1.42682077559115E-5</v>
      </c>
      <c r="AP1100" s="53">
        <v>0.66379941475756699</v>
      </c>
      <c r="AQ1100" s="53">
        <v>0.183402456379995</v>
      </c>
      <c r="AR1100" s="53">
        <v>8.6933310767172598E-6</v>
      </c>
      <c r="AS1100" s="53">
        <v>2.2204460492503101E-16</v>
      </c>
      <c r="AT1100" s="53">
        <v>1.888699586837E-3</v>
      </c>
      <c r="AU1100" s="53">
        <v>2.6297542256191898E-4</v>
      </c>
      <c r="AV1100" s="53">
        <v>1.4407164394156599E-4</v>
      </c>
      <c r="AW1100" s="53">
        <v>9.2414786066014904E-3</v>
      </c>
      <c r="AX1100" s="53">
        <v>8.0836869791053794E-5</v>
      </c>
      <c r="AY1100" s="53">
        <v>4.7506023626634301E-3</v>
      </c>
      <c r="AZ1100" s="53">
        <v>2.2204460492503101E-16</v>
      </c>
      <c r="BA1100" s="53">
        <v>2.2204460492503101E-16</v>
      </c>
      <c r="BB1100" s="53">
        <v>1.06517067352647E-2</v>
      </c>
      <c r="BC1100" s="53">
        <v>2.2204460492503101E-16</v>
      </c>
      <c r="BD1100" s="53">
        <v>1.2417320811721299E-3</v>
      </c>
      <c r="BE1100" s="53">
        <v>1.4058421616681699E-11</v>
      </c>
      <c r="BF1100" s="53">
        <v>2.2204460492503101E-16</v>
      </c>
      <c r="BG1100" s="53">
        <v>6.03879249181637E-3</v>
      </c>
      <c r="BH1100" s="53">
        <v>0.131455724981552</v>
      </c>
      <c r="BI1100" s="53">
        <v>0.73037546432017597</v>
      </c>
      <c r="BJ1100" s="53">
        <v>4.8749150168347701E-11</v>
      </c>
      <c r="BK1100" s="53">
        <v>0.15945903632790301</v>
      </c>
      <c r="BL1100" s="53">
        <v>1.6697977033605499E-9</v>
      </c>
      <c r="BN1100" s="5">
        <f t="shared" si="80"/>
        <v>0</v>
      </c>
      <c r="BO1100" s="5">
        <f t="shared" si="81"/>
        <v>1</v>
      </c>
      <c r="BQ1100" s="5">
        <f t="shared" si="82"/>
        <v>1</v>
      </c>
      <c r="BR1100" s="5">
        <f t="shared" si="83"/>
        <v>2</v>
      </c>
    </row>
    <row r="1101" spans="1:70" x14ac:dyDescent="0.35">
      <c r="A1101">
        <v>1100</v>
      </c>
      <c r="B1101" t="s">
        <v>2490</v>
      </c>
      <c r="C1101">
        <v>6.4</v>
      </c>
      <c r="D1101">
        <v>2.6</v>
      </c>
      <c r="E1101">
        <v>2.2999999999999998</v>
      </c>
      <c r="F1101">
        <v>2.46</v>
      </c>
      <c r="G1101">
        <v>2.78</v>
      </c>
      <c r="H1101">
        <v>1.1299999999999999</v>
      </c>
      <c r="I1101">
        <v>40.630000000000003</v>
      </c>
      <c r="K1101" t="s">
        <v>2102</v>
      </c>
      <c r="L1101">
        <v>2750</v>
      </c>
      <c r="M1101" t="s">
        <v>104</v>
      </c>
      <c r="N1101" t="s">
        <v>1370</v>
      </c>
      <c r="O1101" s="53">
        <v>-1.70641278884887E-16</v>
      </c>
      <c r="P1101" s="53">
        <v>2.3999999999999501E-2</v>
      </c>
      <c r="Q1101" s="53">
        <v>-1.20181642415673E-16</v>
      </c>
      <c r="R1101" s="53">
        <v>0.35020000000000001</v>
      </c>
      <c r="S1101" s="53">
        <v>0.14280000000000001</v>
      </c>
      <c r="T1101" s="53">
        <v>4.7499999999999999E-3</v>
      </c>
      <c r="U1101" s="53">
        <v>-2.9082639074751203E-17</v>
      </c>
      <c r="V1101" s="53">
        <v>0.46656666666666702</v>
      </c>
      <c r="W1101" s="53">
        <v>-2.6895152771544401E-17</v>
      </c>
      <c r="X1101" s="53">
        <v>2.1499999999999901E-2</v>
      </c>
      <c r="Y1101" s="53">
        <v>-1.8934853684982001E-16</v>
      </c>
      <c r="Z1101" s="53">
        <v>-3.0384028626428999E-16</v>
      </c>
      <c r="AA1101" s="53">
        <v>0.1462</v>
      </c>
      <c r="AB1101" s="53">
        <v>1.14E-2</v>
      </c>
      <c r="AC1101" s="53">
        <v>-2.9627342246207902E-17</v>
      </c>
      <c r="AD1101" s="53">
        <v>4.1333333333331002E-3</v>
      </c>
      <c r="AE1101" s="53">
        <v>1.4200000000000001E-2</v>
      </c>
      <c r="AF1101" s="53">
        <v>-9.3449553650870606E-18</v>
      </c>
      <c r="AG1101" s="53">
        <v>-3.1821767443318601E-17</v>
      </c>
      <c r="AH1101" s="53">
        <v>2.16666666666653E-3</v>
      </c>
      <c r="AI1101" s="53">
        <v>-3.8130609780751E-16</v>
      </c>
      <c r="AJ1101" s="53">
        <v>0.29706666666666698</v>
      </c>
      <c r="AK1101" s="53">
        <v>-3.3203995108976901E-16</v>
      </c>
      <c r="AL1101" s="53">
        <v>0.25716190476190498</v>
      </c>
      <c r="AM1101" s="53">
        <v>-2.3712976027212601E-16</v>
      </c>
      <c r="AN1101" s="53">
        <v>8.2292905308405798E-11</v>
      </c>
      <c r="AO1101" s="53">
        <v>1.6170165598056099E-9</v>
      </c>
      <c r="AP1101" s="53">
        <v>0.74926796814322705</v>
      </c>
      <c r="AQ1101" s="53">
        <v>0.96637321646517405</v>
      </c>
      <c r="AR1101" s="53">
        <v>8.1744865715872292E-6</v>
      </c>
      <c r="AS1101" s="53">
        <v>2.2204460492503101E-16</v>
      </c>
      <c r="AT1101" s="53">
        <v>2.27343121859105E-3</v>
      </c>
      <c r="AU1101" s="53">
        <v>1.2587872001378799E-3</v>
      </c>
      <c r="AV1101" s="53">
        <v>8.8641281941319592E-6</v>
      </c>
      <c r="AW1101" s="53">
        <v>2.6457960835725501E-3</v>
      </c>
      <c r="AX1101" s="53">
        <v>3.7164106575286399E-3</v>
      </c>
      <c r="AY1101" s="53">
        <v>1.0553425436331399E-3</v>
      </c>
      <c r="AZ1101" s="53">
        <v>2.2204460492503101E-16</v>
      </c>
      <c r="BA1101" s="53">
        <v>2.2204460492503101E-16</v>
      </c>
      <c r="BB1101" s="53">
        <v>6.8671793549238604E-3</v>
      </c>
      <c r="BC1101" s="53">
        <v>2.2204460492503101E-16</v>
      </c>
      <c r="BD1101" s="53">
        <v>6.8850195005504596E-3</v>
      </c>
      <c r="BE1101" s="53">
        <v>2.2204460492503101E-16</v>
      </c>
      <c r="BF1101" s="53">
        <v>2.2204460492503101E-16</v>
      </c>
      <c r="BG1101" s="53">
        <v>5.4174218740942097E-3</v>
      </c>
      <c r="BH1101" s="53">
        <v>3.5331470370535099E-2</v>
      </c>
      <c r="BI1101" s="53">
        <v>0.62508015369742298</v>
      </c>
      <c r="BJ1101" s="53">
        <v>3.37798786048045E-10</v>
      </c>
      <c r="BK1101" s="53">
        <v>0.371168324140423</v>
      </c>
      <c r="BL1101" s="53">
        <v>9.0931556144943201E-7</v>
      </c>
      <c r="BN1101" s="5">
        <f t="shared" si="80"/>
        <v>0</v>
      </c>
      <c r="BO1101" s="5">
        <f t="shared" si="81"/>
        <v>2</v>
      </c>
      <c r="BQ1101" s="5">
        <f t="shared" si="82"/>
        <v>0</v>
      </c>
      <c r="BR1101" s="5">
        <f t="shared" si="83"/>
        <v>3</v>
      </c>
    </row>
    <row r="1102" spans="1:70" x14ac:dyDescent="0.35">
      <c r="A1102">
        <v>1101</v>
      </c>
      <c r="B1102" t="s">
        <v>2491</v>
      </c>
      <c r="C1102">
        <v>6.3</v>
      </c>
      <c r="D1102">
        <v>2.8</v>
      </c>
      <c r="E1102">
        <v>2.2999999999999998</v>
      </c>
      <c r="F1102">
        <v>2.25</v>
      </c>
      <c r="G1102">
        <v>2.74</v>
      </c>
      <c r="H1102">
        <v>1.22</v>
      </c>
      <c r="I1102">
        <v>44.44</v>
      </c>
      <c r="K1102" t="s">
        <v>2102</v>
      </c>
      <c r="L1102">
        <v>2750</v>
      </c>
      <c r="M1102" t="s">
        <v>104</v>
      </c>
      <c r="N1102" t="s">
        <v>1370</v>
      </c>
      <c r="O1102" s="53">
        <v>-1.68864922045486E-16</v>
      </c>
      <c r="P1102" s="53">
        <v>-4.6185277824406504E-16</v>
      </c>
      <c r="Q1102" s="53">
        <v>2.99999999999987E-3</v>
      </c>
      <c r="R1102" s="53">
        <v>0.33036666666666697</v>
      </c>
      <c r="S1102" s="53">
        <v>0.31130000000000002</v>
      </c>
      <c r="T1102" s="53">
        <v>1.4E-2</v>
      </c>
      <c r="U1102" s="53">
        <v>-2.9211008611973502E-17</v>
      </c>
      <c r="V1102" s="53">
        <v>0.28886666666666699</v>
      </c>
      <c r="W1102" s="53">
        <v>-2.72837308301632E-17</v>
      </c>
      <c r="X1102" s="53">
        <v>9.9999999999977993E-4</v>
      </c>
      <c r="Y1102" s="53">
        <v>-1.9179102750399599E-16</v>
      </c>
      <c r="Z1102" s="53">
        <v>-3.0370150838621202E-16</v>
      </c>
      <c r="AA1102" s="53">
        <v>2.44999999999999E-2</v>
      </c>
      <c r="AB1102" s="53">
        <v>5.1666666666666397E-3</v>
      </c>
      <c r="AC1102" s="53">
        <v>-3.1441863002079598E-17</v>
      </c>
      <c r="AD1102" s="53">
        <v>-2.10775841225086E-16</v>
      </c>
      <c r="AE1102" s="53">
        <v>2.6033333333333301E-2</v>
      </c>
      <c r="AF1102" s="53">
        <v>-9.3241386833753397E-18</v>
      </c>
      <c r="AG1102" s="53">
        <v>-3.1944932810112901E-17</v>
      </c>
      <c r="AH1102" s="53">
        <v>3.8166666666666703E-2</v>
      </c>
      <c r="AI1102" s="53">
        <v>1.9999999999997099E-3</v>
      </c>
      <c r="AJ1102" s="53">
        <v>0.38066666666666699</v>
      </c>
      <c r="AK1102" s="53">
        <v>-3.2676639172279899E-16</v>
      </c>
      <c r="AL1102" s="53">
        <v>9.5095238095238094E-2</v>
      </c>
      <c r="AM1102" s="53">
        <v>-2.3749058275512899E-16</v>
      </c>
      <c r="AN1102" s="53">
        <v>5.3942935218392303E-9</v>
      </c>
      <c r="AO1102" s="53">
        <v>3.8757363646069103E-5</v>
      </c>
      <c r="AP1102" s="53">
        <v>0.52669390988960696</v>
      </c>
      <c r="AQ1102" s="53">
        <v>0.33629084912318802</v>
      </c>
      <c r="AR1102" s="53">
        <v>2.3286790340785602E-5</v>
      </c>
      <c r="AS1102" s="53">
        <v>2.2204460492503101E-16</v>
      </c>
      <c r="AT1102" s="53">
        <v>6.9293460275740896E-4</v>
      </c>
      <c r="AU1102" s="53">
        <v>1.53337082002629E-3</v>
      </c>
      <c r="AV1102" s="53">
        <v>9.12807295181782E-5</v>
      </c>
      <c r="AW1102" s="53">
        <v>1.8587164771203899E-2</v>
      </c>
      <c r="AX1102" s="53">
        <v>3.3132116603234298E-5</v>
      </c>
      <c r="AY1102" s="53">
        <v>7.9464789494149198E-3</v>
      </c>
      <c r="AZ1102" s="53">
        <v>2.2204460492503101E-16</v>
      </c>
      <c r="BA1102" s="53">
        <v>2.2204460492503101E-16</v>
      </c>
      <c r="BB1102" s="53">
        <v>1.15603531906102E-2</v>
      </c>
      <c r="BC1102" s="53">
        <v>2.2204460492503101E-16</v>
      </c>
      <c r="BD1102" s="53">
        <v>1.2916723619901299E-3</v>
      </c>
      <c r="BE1102" s="53">
        <v>1.7907991595975001E-11</v>
      </c>
      <c r="BF1102" s="53">
        <v>2.2204460492503101E-16</v>
      </c>
      <c r="BG1102" s="53">
        <v>5.1718394009626599E-3</v>
      </c>
      <c r="BH1102" s="53">
        <v>0.19819942903295101</v>
      </c>
      <c r="BI1102" s="53">
        <v>0.46773759073335502</v>
      </c>
      <c r="BJ1102" s="53">
        <v>3.1465139448023802E-9</v>
      </c>
      <c r="BK1102" s="53">
        <v>0.24538186066534001</v>
      </c>
      <c r="BL1102" s="53">
        <v>6.1740486516768804E-10</v>
      </c>
      <c r="BN1102" s="5">
        <f t="shared" si="80"/>
        <v>0</v>
      </c>
      <c r="BO1102" s="5">
        <f t="shared" si="81"/>
        <v>0</v>
      </c>
      <c r="BQ1102" s="5">
        <f t="shared" si="82"/>
        <v>0</v>
      </c>
      <c r="BR1102" s="5">
        <f t="shared" si="83"/>
        <v>1</v>
      </c>
    </row>
    <row r="1103" spans="1:70" x14ac:dyDescent="0.35">
      <c r="A1103">
        <v>1102</v>
      </c>
      <c r="B1103" t="s">
        <v>2492</v>
      </c>
      <c r="C1103">
        <v>6.3</v>
      </c>
      <c r="D1103">
        <v>2.7</v>
      </c>
      <c r="E1103">
        <v>2.5</v>
      </c>
      <c r="F1103">
        <v>2.33</v>
      </c>
      <c r="G1103">
        <v>2.52</v>
      </c>
      <c r="H1103">
        <v>1.08</v>
      </c>
      <c r="I1103">
        <v>42.86</v>
      </c>
      <c r="K1103" t="s">
        <v>2102</v>
      </c>
      <c r="L1103">
        <v>2750</v>
      </c>
      <c r="M1103" t="s">
        <v>104</v>
      </c>
      <c r="N1103" t="s">
        <v>1370</v>
      </c>
      <c r="O1103" s="53">
        <v>-1.6847634398686801E-16</v>
      </c>
      <c r="P1103" s="53">
        <v>1.7999999999995301E-3</v>
      </c>
      <c r="Q1103" s="53">
        <v>3.4999999999998799E-3</v>
      </c>
      <c r="R1103" s="53">
        <v>0.29563333333333303</v>
      </c>
      <c r="S1103" s="53">
        <v>0.1578</v>
      </c>
      <c r="T1103" s="53">
        <v>5.0657104007103999E-2</v>
      </c>
      <c r="U1103" s="53">
        <v>1.9999999999999801E-3</v>
      </c>
      <c r="V1103" s="53">
        <v>0.39910000000000001</v>
      </c>
      <c r="W1103" s="53">
        <v>-2.7450264283857001E-17</v>
      </c>
      <c r="X1103" s="53">
        <v>3.4999999999998001E-3</v>
      </c>
      <c r="Y1103" s="53">
        <v>-1.9079182678183299E-16</v>
      </c>
      <c r="Z1103" s="53">
        <v>-3.0420110874729301E-16</v>
      </c>
      <c r="AA1103" s="53">
        <v>4.9999999999997304E-3</v>
      </c>
      <c r="AB1103" s="53">
        <v>6.66666666666621E-4</v>
      </c>
      <c r="AC1103" s="53">
        <v>-3.4893095357535498E-17</v>
      </c>
      <c r="AD1103" s="53">
        <v>-2.4344415372468098E-16</v>
      </c>
      <c r="AE1103" s="53">
        <v>2.4166666666666701E-2</v>
      </c>
      <c r="AF1103" s="53">
        <v>-9.2998525547116593E-18</v>
      </c>
      <c r="AG1103" s="53">
        <v>-3.19692189387766E-17</v>
      </c>
      <c r="AH1103" s="53">
        <v>2.8333333333332E-3</v>
      </c>
      <c r="AI1103" s="53">
        <v>5.6666666666663297E-3</v>
      </c>
      <c r="AJ1103" s="53">
        <v>7.1999999999999897E-2</v>
      </c>
      <c r="AK1103" s="53">
        <v>-3.3789637754466598E-16</v>
      </c>
      <c r="AL1103" s="53">
        <v>0.41395873015873003</v>
      </c>
      <c r="AM1103" s="53">
        <v>-2.6098567751375898E-16</v>
      </c>
      <c r="AN1103" s="53">
        <v>1.15152999668593E-7</v>
      </c>
      <c r="AO1103" s="53">
        <v>5.1715609962781802E-8</v>
      </c>
      <c r="AP1103" s="53">
        <v>0.22281516856205699</v>
      </c>
      <c r="AQ1103" s="53">
        <v>0.89358549947306298</v>
      </c>
      <c r="AR1103" s="53">
        <v>1.82430956985515E-4</v>
      </c>
      <c r="AS1103" s="53">
        <v>2.2204460492503101E-16</v>
      </c>
      <c r="AT1103" s="53">
        <v>8.9200136247667705E-4</v>
      </c>
      <c r="AU1103" s="53">
        <v>6.6956051807778704E-3</v>
      </c>
      <c r="AV1103" s="53">
        <v>1.05351469307938E-4</v>
      </c>
      <c r="AW1103" s="53">
        <v>2.1127877590198799E-2</v>
      </c>
      <c r="AX1103" s="53">
        <v>1.22587602512101E-3</v>
      </c>
      <c r="AY1103" s="53">
        <v>1.18678871567663E-2</v>
      </c>
      <c r="AZ1103" s="53">
        <v>2.2204460492503101E-16</v>
      </c>
      <c r="BA1103" s="53">
        <v>2.2204460492503101E-16</v>
      </c>
      <c r="BB1103" s="53">
        <v>1.65103892246392E-2</v>
      </c>
      <c r="BC1103" s="53">
        <v>2.2204460492503101E-16</v>
      </c>
      <c r="BD1103" s="53">
        <v>5.9882375361459596E-3</v>
      </c>
      <c r="BE1103" s="53">
        <v>2.2204460492503101E-16</v>
      </c>
      <c r="BF1103" s="53">
        <v>2.2204460492503101E-16</v>
      </c>
      <c r="BG1103" s="53">
        <v>2.4842152887123601E-3</v>
      </c>
      <c r="BH1103" s="53">
        <v>9.5846096828955202E-2</v>
      </c>
      <c r="BI1103" s="53">
        <v>0.122342773588305</v>
      </c>
      <c r="BJ1103" s="53">
        <v>2.1648987362810099E-7</v>
      </c>
      <c r="BK1103" s="53">
        <v>0.47253991009392299</v>
      </c>
      <c r="BL1103" s="53">
        <v>1.7592411013470899E-8</v>
      </c>
      <c r="BN1103" s="5">
        <f t="shared" si="80"/>
        <v>0</v>
      </c>
      <c r="BO1103" s="5">
        <f t="shared" si="81"/>
        <v>1</v>
      </c>
      <c r="BQ1103" s="5">
        <f t="shared" si="82"/>
        <v>0</v>
      </c>
      <c r="BR1103" s="5">
        <f t="shared" si="83"/>
        <v>1</v>
      </c>
    </row>
    <row r="1104" spans="1:70" x14ac:dyDescent="0.35">
      <c r="A1104">
        <v>1103</v>
      </c>
      <c r="B1104" t="s">
        <v>2493</v>
      </c>
      <c r="C1104">
        <v>6.2</v>
      </c>
      <c r="D1104">
        <v>2.6</v>
      </c>
      <c r="E1104">
        <v>2.2000000000000002</v>
      </c>
      <c r="F1104">
        <v>2.38</v>
      </c>
      <c r="G1104">
        <v>2.82</v>
      </c>
      <c r="H1104">
        <v>1.18</v>
      </c>
      <c r="I1104">
        <v>41.94</v>
      </c>
      <c r="K1104" t="s">
        <v>2102</v>
      </c>
      <c r="L1104">
        <v>2750</v>
      </c>
      <c r="M1104" t="s">
        <v>104</v>
      </c>
      <c r="N1104" t="s">
        <v>1370</v>
      </c>
      <c r="O1104" s="53">
        <v>1.9999999999998201E-3</v>
      </c>
      <c r="P1104" s="53">
        <v>6.6666666666614297E-4</v>
      </c>
      <c r="Q1104" s="53">
        <v>9.2999999999999507E-3</v>
      </c>
      <c r="R1104" s="53">
        <v>0.14779999999999999</v>
      </c>
      <c r="S1104" s="53">
        <v>0.218466666666667</v>
      </c>
      <c r="T1104" s="53">
        <v>-2.2204460492503101E-17</v>
      </c>
      <c r="U1104" s="53">
        <v>5.9999999999999897E-3</v>
      </c>
      <c r="V1104" s="53">
        <v>0.393166666666667</v>
      </c>
      <c r="W1104" s="53">
        <v>-2.6340041259231801E-17</v>
      </c>
      <c r="X1104" s="53">
        <v>9.9999999999977993E-4</v>
      </c>
      <c r="Y1104" s="53">
        <v>-1.9068080447937101E-16</v>
      </c>
      <c r="Z1104" s="53">
        <v>-3.0386804183990501E-16</v>
      </c>
      <c r="AA1104" s="53">
        <v>0.2137</v>
      </c>
      <c r="AB1104" s="53">
        <v>2.9999999999999502E-3</v>
      </c>
      <c r="AC1104" s="53">
        <v>-2.9570963733238602E-17</v>
      </c>
      <c r="AD1104" s="53">
        <v>-2.3150925620996099E-16</v>
      </c>
      <c r="AE1104" s="53">
        <v>9.74E-2</v>
      </c>
      <c r="AF1104" s="53">
        <v>-9.2200552748167304E-18</v>
      </c>
      <c r="AG1104" s="53">
        <v>-3.1899829999737498E-17</v>
      </c>
      <c r="AH1104" s="53">
        <v>2.16666666666653E-3</v>
      </c>
      <c r="AI1104" s="53">
        <v>-3.5518810115320298E-16</v>
      </c>
      <c r="AJ1104" s="53">
        <v>0.46126666666666699</v>
      </c>
      <c r="AK1104" s="53">
        <v>-3.26461080391027E-16</v>
      </c>
      <c r="AL1104" s="53">
        <v>0.130461904761905</v>
      </c>
      <c r="AM1104" s="53">
        <v>2.9999999999998201E-3</v>
      </c>
      <c r="AN1104" s="53">
        <v>1.6456209857380801E-10</v>
      </c>
      <c r="AO1104" s="53">
        <v>4.6750905610691102E-7</v>
      </c>
      <c r="AP1104" s="53">
        <v>0.77738325948601605</v>
      </c>
      <c r="AQ1104" s="53">
        <v>0.93299183581174105</v>
      </c>
      <c r="AR1104" s="53">
        <v>4.0544582198925102E-6</v>
      </c>
      <c r="AS1104" s="53">
        <v>2.2204460492503101E-16</v>
      </c>
      <c r="AT1104" s="53">
        <v>1.1153398573317101E-3</v>
      </c>
      <c r="AU1104" s="53">
        <v>2.1756863766127302E-3</v>
      </c>
      <c r="AV1104" s="53">
        <v>7.2126493851037803E-6</v>
      </c>
      <c r="AW1104" s="53">
        <v>3.6355038345382202E-3</v>
      </c>
      <c r="AX1104" s="53">
        <v>5.6174522994225295E-4</v>
      </c>
      <c r="AY1104" s="53">
        <v>1.92039356383859E-3</v>
      </c>
      <c r="AZ1104" s="53">
        <v>2.2204460492503101E-16</v>
      </c>
      <c r="BA1104" s="53">
        <v>2.2204460492503101E-16</v>
      </c>
      <c r="BB1104" s="53">
        <v>6.3297715733154E-3</v>
      </c>
      <c r="BC1104" s="53">
        <v>2.2204460492503101E-16</v>
      </c>
      <c r="BD1104" s="53">
        <v>3.7341389622580598E-3</v>
      </c>
      <c r="BE1104" s="53">
        <v>2.2204460492503101E-16</v>
      </c>
      <c r="BF1104" s="53">
        <v>2.2204460492503101E-16</v>
      </c>
      <c r="BG1104" s="53">
        <v>4.5260477673040598E-3</v>
      </c>
      <c r="BH1104" s="53">
        <v>7.5216655146982003E-2</v>
      </c>
      <c r="BI1104" s="53">
        <v>0.70543230658688605</v>
      </c>
      <c r="BJ1104" s="53">
        <v>4.4267787812197801E-10</v>
      </c>
      <c r="BK1104" s="53">
        <v>0.33059745419821601</v>
      </c>
      <c r="BL1104" s="53">
        <v>6.5033864603028399E-8</v>
      </c>
      <c r="BN1104" s="5">
        <f t="shared" si="80"/>
        <v>0</v>
      </c>
      <c r="BO1104" s="5">
        <f t="shared" si="81"/>
        <v>3</v>
      </c>
      <c r="BQ1104" s="5">
        <f t="shared" si="82"/>
        <v>0</v>
      </c>
      <c r="BR1104" s="5">
        <f t="shared" si="83"/>
        <v>3</v>
      </c>
    </row>
    <row r="1105" spans="1:70" x14ac:dyDescent="0.35">
      <c r="A1105">
        <v>1104</v>
      </c>
      <c r="B1105" t="s">
        <v>2494</v>
      </c>
      <c r="C1105">
        <v>6.2</v>
      </c>
      <c r="D1105">
        <v>2.7</v>
      </c>
      <c r="E1105">
        <v>2.1</v>
      </c>
      <c r="F1105">
        <v>2.2999999999999998</v>
      </c>
      <c r="G1105">
        <v>2.95</v>
      </c>
      <c r="H1105">
        <v>1.29</v>
      </c>
      <c r="I1105">
        <v>43.55</v>
      </c>
      <c r="K1105" t="s">
        <v>2102</v>
      </c>
      <c r="L1105">
        <v>2750</v>
      </c>
      <c r="M1105" t="s">
        <v>104</v>
      </c>
      <c r="N1105" t="s">
        <v>1370</v>
      </c>
      <c r="O1105" s="53">
        <v>1.99999999999983E-3</v>
      </c>
      <c r="P1105" s="53">
        <v>8.9999999999953702E-4</v>
      </c>
      <c r="Q1105" s="53">
        <v>1.5299999999999999E-2</v>
      </c>
      <c r="R1105" s="53">
        <v>0.14713333333333301</v>
      </c>
      <c r="S1105" s="53">
        <v>0.41876666666666701</v>
      </c>
      <c r="T1105" s="53">
        <v>9.9999999999998593E-4</v>
      </c>
      <c r="U1105" s="53">
        <v>1.7233333333333298E-2</v>
      </c>
      <c r="V1105" s="53">
        <v>0.30509999999999998</v>
      </c>
      <c r="W1105" s="53">
        <v>-2.6145752229922401E-17</v>
      </c>
      <c r="X1105" s="53">
        <v>2.3333333333331301E-3</v>
      </c>
      <c r="Y1105" s="53">
        <v>-1.8679502389318299E-16</v>
      </c>
      <c r="Z1105" s="53">
        <v>4.9999999999970305E-4</v>
      </c>
      <c r="AA1105" s="53">
        <v>8.3000000000000004E-2</v>
      </c>
      <c r="AB1105" s="53">
        <v>2.9999999999999502E-3</v>
      </c>
      <c r="AC1105" s="53">
        <v>-2.9575300541928602E-17</v>
      </c>
      <c r="AD1105" s="53">
        <v>7.2999999999997902E-3</v>
      </c>
      <c r="AE1105" s="53">
        <v>2.2433333333333302E-2</v>
      </c>
      <c r="AF1105" s="53">
        <v>-9.05699126807491E-18</v>
      </c>
      <c r="AG1105" s="53">
        <v>-3.1918911957973199E-17</v>
      </c>
      <c r="AH1105" s="53">
        <v>1.1166666666666601E-2</v>
      </c>
      <c r="AI1105" s="53">
        <v>1.05999999999997E-2</v>
      </c>
      <c r="AJ1105" s="53">
        <v>0.82636666666666703</v>
      </c>
      <c r="AK1105" s="53">
        <v>3.1666666666663301E-3</v>
      </c>
      <c r="AL1105" s="53">
        <v>2.96333333333333E-2</v>
      </c>
      <c r="AM1105" s="53">
        <v>7.9999999999997903E-3</v>
      </c>
      <c r="AN1105" s="53">
        <v>3.5084827755510102E-11</v>
      </c>
      <c r="AO1105" s="53">
        <v>1.51983973292127E-4</v>
      </c>
      <c r="AP1105" s="53">
        <v>0.82368181034521304</v>
      </c>
      <c r="AQ1105" s="53">
        <v>0.75997723759130298</v>
      </c>
      <c r="AR1105" s="53">
        <v>1.34345891089562E-6</v>
      </c>
      <c r="AS1105" s="53">
        <v>2.2204460492503101E-16</v>
      </c>
      <c r="AT1105" s="53">
        <v>4.9622052889396998E-4</v>
      </c>
      <c r="AU1105" s="53">
        <v>3.8259392979048199E-4</v>
      </c>
      <c r="AV1105" s="53">
        <v>9.5422778554618895E-6</v>
      </c>
      <c r="AW1105" s="53">
        <v>4.3927509149777697E-3</v>
      </c>
      <c r="AX1105" s="53">
        <v>3.6564146692395299E-6</v>
      </c>
      <c r="AY1105" s="53">
        <v>1.8555242681561599E-3</v>
      </c>
      <c r="AZ1105" s="53">
        <v>2.2204460492503101E-16</v>
      </c>
      <c r="BA1105" s="53">
        <v>2.2204460492503101E-16</v>
      </c>
      <c r="BB1105" s="53">
        <v>8.3766770188636892E-3</v>
      </c>
      <c r="BC1105" s="53">
        <v>2.2204460492503101E-16</v>
      </c>
      <c r="BD1105" s="53">
        <v>8.3865359470044305E-4</v>
      </c>
      <c r="BE1105" s="53">
        <v>1.1681354875116201E-11</v>
      </c>
      <c r="BF1105" s="53">
        <v>2.2204460492503101E-16</v>
      </c>
      <c r="BG1105" s="53">
        <v>5.53724484376957E-3</v>
      </c>
      <c r="BH1105" s="53">
        <v>0.171500161424886</v>
      </c>
      <c r="BI1105" s="53">
        <v>0.919565040711534</v>
      </c>
      <c r="BJ1105" s="53">
        <v>3.9395695129580399E-11</v>
      </c>
      <c r="BK1105" s="53">
        <v>0.171100651484628</v>
      </c>
      <c r="BL1105" s="53">
        <v>6.5580299989119605E-10</v>
      </c>
      <c r="BN1105" s="5">
        <f t="shared" si="80"/>
        <v>1</v>
      </c>
      <c r="BO1105" s="5">
        <f t="shared" si="81"/>
        <v>3</v>
      </c>
      <c r="BQ1105" s="5">
        <f t="shared" si="82"/>
        <v>1</v>
      </c>
      <c r="BR1105" s="5">
        <f t="shared" si="83"/>
        <v>3</v>
      </c>
    </row>
    <row r="1106" spans="1:70" x14ac:dyDescent="0.35">
      <c r="A1106">
        <v>1105</v>
      </c>
      <c r="B1106" t="s">
        <v>2495</v>
      </c>
      <c r="C1106">
        <v>6.1</v>
      </c>
      <c r="D1106">
        <v>2.6</v>
      </c>
      <c r="E1106">
        <v>2.2000000000000002</v>
      </c>
      <c r="F1106">
        <v>2.35</v>
      </c>
      <c r="G1106">
        <v>2.77</v>
      </c>
      <c r="H1106">
        <v>1.18</v>
      </c>
      <c r="I1106">
        <v>42.62</v>
      </c>
      <c r="K1106" t="s">
        <v>2102</v>
      </c>
      <c r="L1106">
        <v>2750</v>
      </c>
      <c r="M1106" t="s">
        <v>104</v>
      </c>
      <c r="N1106" t="s">
        <v>1370</v>
      </c>
      <c r="O1106" s="53">
        <v>2.6866666666666698E-2</v>
      </c>
      <c r="P1106" s="53">
        <v>6.6666666666614905E-4</v>
      </c>
      <c r="Q1106" s="53">
        <v>1.27999999999999E-2</v>
      </c>
      <c r="R1106" s="53">
        <v>0.22696666666666701</v>
      </c>
      <c r="S1106" s="53">
        <v>0.27663333333333301</v>
      </c>
      <c r="T1106" s="53">
        <v>9.4833333333333297E-3</v>
      </c>
      <c r="U1106" s="53">
        <v>3.9999999999999897E-3</v>
      </c>
      <c r="V1106" s="53">
        <v>0.34916666666666701</v>
      </c>
      <c r="W1106" s="53">
        <v>-2.61179966543068E-17</v>
      </c>
      <c r="X1106" s="53">
        <v>9.9999999999977993E-4</v>
      </c>
      <c r="Y1106" s="53">
        <v>-1.90458759874446E-16</v>
      </c>
      <c r="Z1106" s="53">
        <v>-3.0389579741552102E-16</v>
      </c>
      <c r="AA1106" s="53">
        <v>5.6333333333333298E-2</v>
      </c>
      <c r="AB1106" s="53">
        <v>1.70333333333333E-2</v>
      </c>
      <c r="AC1106" s="53">
        <v>-2.8790338169049102E-17</v>
      </c>
      <c r="AD1106" s="53">
        <v>-2.3100965584887901E-16</v>
      </c>
      <c r="AE1106" s="53">
        <v>9.74E-2</v>
      </c>
      <c r="AF1106" s="53">
        <v>-9.1350538244938693E-18</v>
      </c>
      <c r="AG1106" s="53">
        <v>-3.18755438710738E-17</v>
      </c>
      <c r="AH1106" s="53">
        <v>2.16666666666653E-3</v>
      </c>
      <c r="AI1106" s="53">
        <v>-3.4328095921409802E-16</v>
      </c>
      <c r="AJ1106" s="53">
        <v>0.367966666666667</v>
      </c>
      <c r="AK1106" s="53">
        <v>-3.25739435425021E-16</v>
      </c>
      <c r="AL1106" s="53">
        <v>0.125928571428571</v>
      </c>
      <c r="AM1106" s="53">
        <v>-1.9642620863180599E-16</v>
      </c>
      <c r="AN1106" s="53">
        <v>1.36440252457785E-9</v>
      </c>
      <c r="AO1106" s="53">
        <v>1.0541282028633301E-6</v>
      </c>
      <c r="AP1106" s="53">
        <v>0.72403293156091297</v>
      </c>
      <c r="AQ1106" s="53">
        <v>0.89560982471328199</v>
      </c>
      <c r="AR1106" s="53">
        <v>6.8569003216911197E-6</v>
      </c>
      <c r="AS1106" s="53">
        <v>2.2204460492503101E-16</v>
      </c>
      <c r="AT1106" s="53">
        <v>7.0155770013085597E-4</v>
      </c>
      <c r="AU1106" s="53">
        <v>3.5942827788546898E-3</v>
      </c>
      <c r="AV1106" s="53">
        <v>9.0050463863723799E-6</v>
      </c>
      <c r="AW1106" s="53">
        <v>6.2090643819530502E-3</v>
      </c>
      <c r="AX1106" s="53">
        <v>1.7014380302222799E-4</v>
      </c>
      <c r="AY1106" s="53">
        <v>2.3373164773402202E-3</v>
      </c>
      <c r="AZ1106" s="53">
        <v>2.2204460492503101E-16</v>
      </c>
      <c r="BA1106" s="53">
        <v>2.2204460492503101E-16</v>
      </c>
      <c r="BB1106" s="53">
        <v>5.9534487451705703E-3</v>
      </c>
      <c r="BC1106" s="53">
        <v>2.2204460492503101E-16</v>
      </c>
      <c r="BD1106" s="53">
        <v>2.6633810224552098E-3</v>
      </c>
      <c r="BE1106" s="53">
        <v>2.2204460492503101E-16</v>
      </c>
      <c r="BF1106" s="53">
        <v>2.2204460492503101E-16</v>
      </c>
      <c r="BG1106" s="53">
        <v>5.3568928884416001E-3</v>
      </c>
      <c r="BH1106" s="53">
        <v>0.10408131188683201</v>
      </c>
      <c r="BI1106" s="53">
        <v>0.57848609981475896</v>
      </c>
      <c r="BJ1106" s="53">
        <v>2.5146784486323E-9</v>
      </c>
      <c r="BK1106" s="53">
        <v>0.34005514124674302</v>
      </c>
      <c r="BL1106" s="53">
        <v>1.8323167856710998E-8</v>
      </c>
      <c r="BN1106" s="5">
        <f t="shared" si="80"/>
        <v>0</v>
      </c>
      <c r="BO1106" s="5">
        <f t="shared" si="81"/>
        <v>2</v>
      </c>
      <c r="BQ1106" s="5">
        <f t="shared" si="82"/>
        <v>0</v>
      </c>
      <c r="BR1106" s="5">
        <f t="shared" si="83"/>
        <v>3</v>
      </c>
    </row>
    <row r="1107" spans="1:70" x14ac:dyDescent="0.35">
      <c r="A1107">
        <v>1106</v>
      </c>
      <c r="B1107" t="s">
        <v>2496</v>
      </c>
      <c r="C1107">
        <v>6.9</v>
      </c>
      <c r="D1107">
        <v>2.6</v>
      </c>
      <c r="E1107">
        <v>2.2000000000000002</v>
      </c>
      <c r="F1107">
        <v>2.65</v>
      </c>
      <c r="G1107">
        <v>3.14</v>
      </c>
      <c r="H1107">
        <v>1.18</v>
      </c>
      <c r="I1107">
        <v>37.68</v>
      </c>
      <c r="K1107" t="s">
        <v>2102</v>
      </c>
      <c r="L1107">
        <v>2750</v>
      </c>
      <c r="M1107" t="s">
        <v>104</v>
      </c>
      <c r="N1107" t="s">
        <v>1370</v>
      </c>
      <c r="O1107" s="53">
        <v>-1.7269519148044299E-16</v>
      </c>
      <c r="P1107" s="53">
        <v>2.66666666666602E-3</v>
      </c>
      <c r="Q1107" s="53">
        <v>1.29999999999989E-3</v>
      </c>
      <c r="R1107" s="53">
        <v>-8.1684659036795894E-17</v>
      </c>
      <c r="S1107" s="53">
        <v>0.2344</v>
      </c>
      <c r="T1107" s="53">
        <v>-2.3148150063434501E-17</v>
      </c>
      <c r="U1107" s="53">
        <v>3.5200000000000002E-2</v>
      </c>
      <c r="V1107" s="53">
        <v>0.49009999999999998</v>
      </c>
      <c r="W1107" s="53">
        <v>-2.5951463200612999E-17</v>
      </c>
      <c r="X1107" s="53">
        <v>-2.3134272275626702E-16</v>
      </c>
      <c r="Y1107" s="53">
        <v>-1.8907098109366399E-16</v>
      </c>
      <c r="Z1107" s="53">
        <v>-3.03757019537443E-16</v>
      </c>
      <c r="AA1107" s="53">
        <v>0.17806666666666701</v>
      </c>
      <c r="AB1107" s="53">
        <v>4.55666666666667E-2</v>
      </c>
      <c r="AC1107" s="53">
        <v>-2.4117860486505501E-17</v>
      </c>
      <c r="AD1107" s="53">
        <v>1.0599999999999801E-2</v>
      </c>
      <c r="AE1107" s="53">
        <v>5.8299999999999998E-2</v>
      </c>
      <c r="AF1107" s="53">
        <v>-9.2582191912882206E-18</v>
      </c>
      <c r="AG1107" s="53">
        <v>-3.1821767443318601E-17</v>
      </c>
      <c r="AH1107" s="53">
        <v>1.4999999999998699E-3</v>
      </c>
      <c r="AI1107" s="53">
        <v>-3.6956548932209902E-16</v>
      </c>
      <c r="AJ1107" s="53">
        <v>0.92283333333333395</v>
      </c>
      <c r="AK1107" s="53">
        <v>-3.2915337122574299E-16</v>
      </c>
      <c r="AL1107" s="53">
        <v>2.0066666666666601E-2</v>
      </c>
      <c r="AM1107" s="53">
        <v>1.9999999999998201E-3</v>
      </c>
      <c r="AN1107" s="53">
        <v>2.2204460492503101E-16</v>
      </c>
      <c r="AO1107" s="53">
        <v>1.27262590488282E-12</v>
      </c>
      <c r="AP1107" s="53">
        <v>0.81650714266111601</v>
      </c>
      <c r="AQ1107" s="53">
        <v>0.87549635169080398</v>
      </c>
      <c r="AR1107" s="53">
        <v>1.5720283003730701E-7</v>
      </c>
      <c r="AS1107" s="53">
        <v>2.2204460492503101E-16</v>
      </c>
      <c r="AT1107" s="53">
        <v>2.5651042268474401E-2</v>
      </c>
      <c r="AU1107" s="53">
        <v>2.0528200494614601E-5</v>
      </c>
      <c r="AV1107" s="53">
        <v>4.13329515131987E-7</v>
      </c>
      <c r="AW1107" s="53">
        <v>6.3913308832189093E-5</v>
      </c>
      <c r="AX1107" s="53">
        <v>3.8939813867063702E-2</v>
      </c>
      <c r="AY1107" s="53">
        <v>5.6730100202034599E-6</v>
      </c>
      <c r="AZ1107" s="53">
        <v>2.2204460492503101E-16</v>
      </c>
      <c r="BA1107" s="53">
        <v>2.2204460492503101E-16</v>
      </c>
      <c r="BB1107" s="53">
        <v>1.0314868286350699E-3</v>
      </c>
      <c r="BC1107" s="53">
        <v>2.2204460492503101E-16</v>
      </c>
      <c r="BD1107" s="53">
        <v>1.6847763350461301E-2</v>
      </c>
      <c r="BE1107" s="53">
        <v>2.2204460492503101E-16</v>
      </c>
      <c r="BF1107" s="53">
        <v>2.2204460492503101E-16</v>
      </c>
      <c r="BG1107" s="53">
        <v>2.9265179799986998E-3</v>
      </c>
      <c r="BH1107" s="53">
        <v>2.5467170374494199E-3</v>
      </c>
      <c r="BI1107" s="53">
        <v>0.92964621809172299</v>
      </c>
      <c r="BJ1107" s="53">
        <v>2.2204460492503101E-16</v>
      </c>
      <c r="BK1107" s="53">
        <v>9.4848215022072496E-2</v>
      </c>
      <c r="BL1107" s="53">
        <v>4.2009894729499803E-5</v>
      </c>
      <c r="BN1107" s="5">
        <f t="shared" si="80"/>
        <v>1</v>
      </c>
      <c r="BO1107" s="5">
        <f t="shared" si="81"/>
        <v>3</v>
      </c>
      <c r="BQ1107" s="5">
        <f t="shared" si="82"/>
        <v>1</v>
      </c>
      <c r="BR1107" s="5">
        <f t="shared" si="83"/>
        <v>3</v>
      </c>
    </row>
    <row r="1108" spans="1:70" x14ac:dyDescent="0.35">
      <c r="A1108">
        <v>1107</v>
      </c>
      <c r="B1108" t="s">
        <v>2497</v>
      </c>
      <c r="C1108">
        <v>6.5</v>
      </c>
      <c r="D1108">
        <v>2.7</v>
      </c>
      <c r="E1108">
        <v>2.7</v>
      </c>
      <c r="F1108">
        <v>2.41</v>
      </c>
      <c r="G1108">
        <v>2.41</v>
      </c>
      <c r="H1108">
        <v>1</v>
      </c>
      <c r="I1108">
        <v>41.54</v>
      </c>
      <c r="K1108" t="s">
        <v>2102</v>
      </c>
      <c r="L1108">
        <v>2750</v>
      </c>
      <c r="M1108" t="s">
        <v>104</v>
      </c>
      <c r="N1108" t="s">
        <v>1370</v>
      </c>
      <c r="O1108" s="53">
        <v>1.99999999999983E-3</v>
      </c>
      <c r="P1108" s="53">
        <v>4.06666666666627E-3</v>
      </c>
      <c r="Q1108" s="53">
        <v>-1.26343380202343E-16</v>
      </c>
      <c r="R1108" s="53">
        <v>4.5333333333333302E-2</v>
      </c>
      <c r="S1108" s="53">
        <v>3.23333333333326E-3</v>
      </c>
      <c r="T1108" s="53">
        <v>-2.4424906541753401E-17</v>
      </c>
      <c r="U1108" s="53">
        <v>-2.92127433354494E-17</v>
      </c>
      <c r="V1108" s="53">
        <v>0.86299999999999999</v>
      </c>
      <c r="W1108" s="53">
        <v>-2.71727085277007E-17</v>
      </c>
      <c r="X1108" s="53">
        <v>-2.2237767183241902E-16</v>
      </c>
      <c r="Y1108" s="53">
        <v>-1.8551826741486401E-16</v>
      </c>
      <c r="Z1108" s="53">
        <v>-3.0400681971798298E-16</v>
      </c>
      <c r="AA1108" s="53">
        <v>8.2666666666666597E-2</v>
      </c>
      <c r="AB1108" s="53">
        <v>9.2666666666666505E-3</v>
      </c>
      <c r="AC1108" s="53">
        <v>-3.6692003602123402E-17</v>
      </c>
      <c r="AD1108" s="53">
        <v>-2.4212576388293901E-16</v>
      </c>
      <c r="AE1108" s="53">
        <v>-3.5096925365962797E-17</v>
      </c>
      <c r="AF1108" s="53">
        <v>-9.3987317928423396E-18</v>
      </c>
      <c r="AG1108" s="53">
        <v>-3.1951871704016798E-17</v>
      </c>
      <c r="AH1108" s="53">
        <v>1.6666666666665399E-3</v>
      </c>
      <c r="AI1108" s="53">
        <v>1.9999999999996301E-3</v>
      </c>
      <c r="AJ1108" s="53">
        <v>1.9999999999997498E-3</v>
      </c>
      <c r="AK1108" s="53">
        <v>-3.3703595470058201E-16</v>
      </c>
      <c r="AL1108" s="53">
        <v>0.93333333333333302</v>
      </c>
      <c r="AM1108" s="53">
        <v>-2.6134649999676201E-16</v>
      </c>
      <c r="AN1108" s="53">
        <v>1.03049768152955E-7</v>
      </c>
      <c r="AO1108" s="53">
        <v>1.2677069335540301E-10</v>
      </c>
      <c r="AP1108" s="53">
        <v>5.6710149653777603E-2</v>
      </c>
      <c r="AQ1108" s="53">
        <v>0.98723580682489698</v>
      </c>
      <c r="AR1108" s="53">
        <v>5.8705963057743902E-4</v>
      </c>
      <c r="AS1108" s="53">
        <v>2.2204460492503101E-16</v>
      </c>
      <c r="AT1108" s="53">
        <v>1.2206229709528201E-3</v>
      </c>
      <c r="AU1108" s="53">
        <v>2.9886399131754402E-3</v>
      </c>
      <c r="AV1108" s="53">
        <v>1.65336100236327E-4</v>
      </c>
      <c r="AW1108" s="53">
        <v>1.52714068304972E-2</v>
      </c>
      <c r="AX1108" s="53">
        <v>3.2242024889889199E-3</v>
      </c>
      <c r="AY1108" s="53">
        <v>8.4419547361394807E-3</v>
      </c>
      <c r="AZ1108" s="53">
        <v>2.2204460492503101E-16</v>
      </c>
      <c r="BA1108" s="53">
        <v>2.2204460492503101E-16</v>
      </c>
      <c r="BB1108" s="53">
        <v>2.6304184110346102E-2</v>
      </c>
      <c r="BC1108" s="53">
        <v>2.2204460492503101E-16</v>
      </c>
      <c r="BD1108" s="53">
        <v>1.4201994931787599E-2</v>
      </c>
      <c r="BE1108" s="53">
        <v>2.2204460492503101E-16</v>
      </c>
      <c r="BF1108" s="53">
        <v>2.49982363710788E-11</v>
      </c>
      <c r="BG1108" s="53">
        <v>1.0327487544357799E-3</v>
      </c>
      <c r="BH1108" s="53">
        <v>4.0137699339560601E-2</v>
      </c>
      <c r="BI1108" s="53">
        <v>7.2547464355961003E-2</v>
      </c>
      <c r="BJ1108" s="53">
        <v>5.2226724411052704E-7</v>
      </c>
      <c r="BK1108" s="53">
        <v>0.51952264848102903</v>
      </c>
      <c r="BL1108" s="53">
        <v>6.4088023720389996E-8</v>
      </c>
      <c r="BN1108" s="5">
        <f t="shared" si="80"/>
        <v>2</v>
      </c>
      <c r="BO1108" s="5">
        <f t="shared" si="81"/>
        <v>1</v>
      </c>
      <c r="BQ1108" s="5">
        <f t="shared" si="82"/>
        <v>2</v>
      </c>
      <c r="BR1108" s="5">
        <f t="shared" si="83"/>
        <v>2</v>
      </c>
    </row>
    <row r="1109" spans="1:70" x14ac:dyDescent="0.35">
      <c r="A1109">
        <v>1108</v>
      </c>
      <c r="B1109" t="s">
        <v>2498</v>
      </c>
      <c r="C1109">
        <v>6.6</v>
      </c>
      <c r="D1109">
        <v>2.6</v>
      </c>
      <c r="E1109">
        <v>2.5</v>
      </c>
      <c r="F1109">
        <v>2.54</v>
      </c>
      <c r="G1109">
        <v>2.64</v>
      </c>
      <c r="H1109">
        <v>1.04</v>
      </c>
      <c r="I1109">
        <v>39.39</v>
      </c>
      <c r="K1109" t="s">
        <v>2102</v>
      </c>
      <c r="L1109">
        <v>2750</v>
      </c>
      <c r="M1109" t="s">
        <v>104</v>
      </c>
      <c r="N1109" t="s">
        <v>1370</v>
      </c>
      <c r="O1109" s="53">
        <v>-1.71751501909512E-16</v>
      </c>
      <c r="P1109" s="53">
        <v>-6.4132033017472202E-16</v>
      </c>
      <c r="Q1109" s="53">
        <v>1.9999999999998799E-3</v>
      </c>
      <c r="R1109" s="53">
        <v>6.9966666666666705E-2</v>
      </c>
      <c r="S1109" s="53">
        <v>8.0299999999999996E-2</v>
      </c>
      <c r="T1109" s="53">
        <v>-2.5535129566378598E-17</v>
      </c>
      <c r="U1109" s="53">
        <v>1.9999999999999901E-3</v>
      </c>
      <c r="V1109" s="53">
        <v>0.71983333333333399</v>
      </c>
      <c r="W1109" s="53">
        <v>-2.6895152771544401E-17</v>
      </c>
      <c r="X1109" s="53">
        <v>-2.2601365223806602E-16</v>
      </c>
      <c r="Y1109" s="53">
        <v>-1.8485213360008901E-16</v>
      </c>
      <c r="Z1109" s="53">
        <v>-3.0411784202044598E-16</v>
      </c>
      <c r="AA1109" s="53">
        <v>2.6766666666666598E-2</v>
      </c>
      <c r="AB1109" s="53">
        <v>0.174133333333333</v>
      </c>
      <c r="AC1109" s="53">
        <v>-2.9583106797570498E-17</v>
      </c>
      <c r="AD1109" s="53">
        <v>-2.4651114483020802E-16</v>
      </c>
      <c r="AE1109" s="53">
        <v>-3.6567970873591103E-17</v>
      </c>
      <c r="AF1109" s="53">
        <v>-9.31373034251948E-18</v>
      </c>
      <c r="AG1109" s="53">
        <v>-3.1925850851877201E-17</v>
      </c>
      <c r="AH1109" s="53">
        <v>-1.2490009027033001E-16</v>
      </c>
      <c r="AI1109" s="53">
        <v>-3.8929970358481099E-16</v>
      </c>
      <c r="AJ1109" s="53">
        <v>0.26530238095238101</v>
      </c>
      <c r="AK1109" s="53">
        <v>-3.3922864517421701E-16</v>
      </c>
      <c r="AL1109" s="53">
        <v>0.57646666666666702</v>
      </c>
      <c r="AM1109" s="53">
        <v>-2.5639212974937201E-16</v>
      </c>
      <c r="AN1109" s="53">
        <v>2.16252101643744E-10</v>
      </c>
      <c r="AO1109" s="53">
        <v>1.4849339922929E-12</v>
      </c>
      <c r="AP1109" s="53">
        <v>0.44153895562474599</v>
      </c>
      <c r="AQ1109" s="53">
        <v>0.98892973843287701</v>
      </c>
      <c r="AR1109" s="53">
        <v>4.78222879346922E-5</v>
      </c>
      <c r="AS1109" s="53">
        <v>2.2204460492503101E-16</v>
      </c>
      <c r="AT1109" s="53">
        <v>3.6057151600182701E-3</v>
      </c>
      <c r="AU1109" s="53">
        <v>8.71189983680065E-4</v>
      </c>
      <c r="AV1109" s="53">
        <v>1.5531372376917802E-5</v>
      </c>
      <c r="AW1109" s="53">
        <v>2.6173013130048098E-3</v>
      </c>
      <c r="AX1109" s="53">
        <v>1.7434809007399001E-2</v>
      </c>
      <c r="AY1109" s="53">
        <v>6.5324674546827697E-4</v>
      </c>
      <c r="AZ1109" s="53">
        <v>2.2204460492503101E-16</v>
      </c>
      <c r="BA1109" s="53">
        <v>2.2204460492503101E-16</v>
      </c>
      <c r="BB1109" s="53">
        <v>9.4976731091544805E-3</v>
      </c>
      <c r="BC1109" s="53">
        <v>2.2204460492503101E-16</v>
      </c>
      <c r="BD1109" s="53">
        <v>1.6067822764998099E-2</v>
      </c>
      <c r="BE1109" s="53">
        <v>2.2204460492503101E-16</v>
      </c>
      <c r="BF1109" s="53">
        <v>1.9910535716672999E-11</v>
      </c>
      <c r="BG1109" s="53">
        <v>3.9220729761270104E-3</v>
      </c>
      <c r="BH1109" s="53">
        <v>1.49027172194112E-2</v>
      </c>
      <c r="BI1109" s="53">
        <v>0.32556191983888499</v>
      </c>
      <c r="BJ1109" s="53">
        <v>1.7551454243433901E-9</v>
      </c>
      <c r="BK1109" s="53">
        <v>0.44348273283024398</v>
      </c>
      <c r="BL1109" s="53">
        <v>6.2674281509096399E-6</v>
      </c>
      <c r="BN1109" s="5">
        <f t="shared" si="80"/>
        <v>1</v>
      </c>
      <c r="BO1109" s="5">
        <f t="shared" si="81"/>
        <v>1</v>
      </c>
      <c r="BQ1109" s="5">
        <f t="shared" si="82"/>
        <v>2</v>
      </c>
      <c r="BR1109" s="5">
        <f t="shared" si="83"/>
        <v>1</v>
      </c>
    </row>
    <row r="1110" spans="1:70" x14ac:dyDescent="0.35">
      <c r="A1110">
        <v>1109</v>
      </c>
      <c r="B1110" t="s">
        <v>2499</v>
      </c>
      <c r="C1110">
        <v>6.1</v>
      </c>
      <c r="D1110">
        <v>2.8</v>
      </c>
      <c r="E1110">
        <v>2.2999999999999998</v>
      </c>
      <c r="F1110">
        <v>2.1800000000000002</v>
      </c>
      <c r="G1110">
        <v>2.65</v>
      </c>
      <c r="H1110">
        <v>1.22</v>
      </c>
      <c r="I1110">
        <v>45.9</v>
      </c>
      <c r="K1110" t="s">
        <v>2102</v>
      </c>
      <c r="L1110">
        <v>2750</v>
      </c>
      <c r="M1110" t="s">
        <v>104</v>
      </c>
      <c r="N1110" t="s">
        <v>1370</v>
      </c>
      <c r="O1110" s="53">
        <v>3.3066666666666703E-2</v>
      </c>
      <c r="P1110" s="53">
        <v>1.6966666666666401E-2</v>
      </c>
      <c r="Q1110" s="53">
        <v>1.6500000000000001E-2</v>
      </c>
      <c r="R1110" s="53">
        <v>0.79266666666666696</v>
      </c>
      <c r="S1110" s="53">
        <v>0.115966666666667</v>
      </c>
      <c r="T1110" s="53">
        <v>-2.48134846003722E-17</v>
      </c>
      <c r="U1110" s="53">
        <v>-2.9564892201072697E-17</v>
      </c>
      <c r="V1110" s="53">
        <v>0.210433333333333</v>
      </c>
      <c r="W1110" s="53">
        <v>-2.7117197376469399E-17</v>
      </c>
      <c r="X1110" s="53">
        <v>9.9999999999977993E-4</v>
      </c>
      <c r="Y1110" s="53">
        <v>-1.9179102750399599E-16</v>
      </c>
      <c r="Z1110" s="53">
        <v>-3.0381253068867398E-16</v>
      </c>
      <c r="AA1110" s="53">
        <v>3.9999999999997503E-3</v>
      </c>
      <c r="AB1110" s="53">
        <v>2.6666666666665998E-3</v>
      </c>
      <c r="AC1110" s="53">
        <v>-3.0747973611688902E-17</v>
      </c>
      <c r="AD1110" s="53">
        <v>1.39999999999981E-3</v>
      </c>
      <c r="AE1110" s="53">
        <v>3.6566666666666699E-2</v>
      </c>
      <c r="AF1110" s="53">
        <v>-9.2634233617161496E-18</v>
      </c>
      <c r="AG1110" s="53">
        <v>-3.1915442511021303E-17</v>
      </c>
      <c r="AH1110" s="53">
        <v>3.9066666666666597E-2</v>
      </c>
      <c r="AI1110" s="53">
        <v>6.9999999999997096E-3</v>
      </c>
      <c r="AJ1110" s="53">
        <v>0.14376666666666699</v>
      </c>
      <c r="AK1110" s="53">
        <v>-3.2379654513192701E-16</v>
      </c>
      <c r="AL1110" s="53">
        <v>0.113866666666667</v>
      </c>
      <c r="AM1110" s="53">
        <v>-2.3753221611855199E-16</v>
      </c>
      <c r="AN1110" s="53">
        <v>1.6784435023013099E-7</v>
      </c>
      <c r="AO1110" s="53">
        <v>4.5840582343544E-4</v>
      </c>
      <c r="AP1110" s="53">
        <v>0.30212896815201601</v>
      </c>
      <c r="AQ1110" s="53">
        <v>9.7493316163216701E-2</v>
      </c>
      <c r="AR1110" s="53">
        <v>5.7081279309457803E-5</v>
      </c>
      <c r="AS1110" s="53">
        <v>2.2204460492503101E-16</v>
      </c>
      <c r="AT1110" s="53">
        <v>3.0733801076249901E-4</v>
      </c>
      <c r="AU1110" s="53">
        <v>4.32156870550599E-3</v>
      </c>
      <c r="AV1110" s="53">
        <v>1.07865816822103E-4</v>
      </c>
      <c r="AW1110" s="53">
        <v>4.3577500265364097E-2</v>
      </c>
      <c r="AX1110" s="53">
        <v>4.3769470438789297E-6</v>
      </c>
      <c r="AY1110" s="53">
        <v>9.3917010793623905E-3</v>
      </c>
      <c r="AZ1110" s="53">
        <v>2.2204460492503101E-16</v>
      </c>
      <c r="BA1110" s="53">
        <v>2.2204460492503101E-16</v>
      </c>
      <c r="BB1110" s="53">
        <v>8.9812741690394101E-3</v>
      </c>
      <c r="BC1110" s="53">
        <v>2.2204460492503101E-16</v>
      </c>
      <c r="BD1110" s="53">
        <v>8.0100920164215305E-4</v>
      </c>
      <c r="BE1110" s="53">
        <v>3.3165305500729702E-10</v>
      </c>
      <c r="BF1110" s="53">
        <v>2.2204460492503101E-16</v>
      </c>
      <c r="BG1110" s="53">
        <v>4.7881412434414398E-3</v>
      </c>
      <c r="BH1110" s="53">
        <v>0.31438087866823</v>
      </c>
      <c r="BI1110" s="53">
        <v>0.19196183802781999</v>
      </c>
      <c r="BJ1110" s="53">
        <v>5.8569744946645E-8</v>
      </c>
      <c r="BK1110" s="53">
        <v>0.233887688659522</v>
      </c>
      <c r="BL1110" s="53">
        <v>3.5222455184889702E-11</v>
      </c>
      <c r="BN1110" s="5">
        <f t="shared" si="80"/>
        <v>1</v>
      </c>
      <c r="BO1110" s="5">
        <f t="shared" si="81"/>
        <v>0</v>
      </c>
      <c r="BQ1110" s="5">
        <f t="shared" si="82"/>
        <v>1</v>
      </c>
      <c r="BR1110" s="5">
        <f t="shared" si="83"/>
        <v>0</v>
      </c>
    </row>
    <row r="1111" spans="1:70" x14ac:dyDescent="0.35">
      <c r="A1111">
        <v>1110</v>
      </c>
      <c r="B1111" t="s">
        <v>2500</v>
      </c>
      <c r="C1111">
        <v>6.1</v>
      </c>
      <c r="D1111">
        <v>2.7</v>
      </c>
      <c r="E1111">
        <v>2.4</v>
      </c>
      <c r="F1111">
        <v>2.2599999999999998</v>
      </c>
      <c r="G1111">
        <v>2.54</v>
      </c>
      <c r="H1111">
        <v>1.1299999999999999</v>
      </c>
      <c r="I1111">
        <v>44.26</v>
      </c>
      <c r="K1111" t="s">
        <v>2102</v>
      </c>
      <c r="L1111">
        <v>2750</v>
      </c>
      <c r="M1111" t="s">
        <v>104</v>
      </c>
      <c r="N1111" t="s">
        <v>1370</v>
      </c>
      <c r="O1111" s="53">
        <v>2.83666666666667E-2</v>
      </c>
      <c r="P1111" s="53">
        <v>8.9999999999954298E-4</v>
      </c>
      <c r="Q1111" s="53">
        <v>1.2266666666666599E-2</v>
      </c>
      <c r="R1111" s="53">
        <v>0.53673333333333295</v>
      </c>
      <c r="S1111" s="53">
        <v>0.156</v>
      </c>
      <c r="T1111" s="53">
        <v>3.3333333333333301E-3</v>
      </c>
      <c r="U1111" s="53">
        <v>-2.9209273888497498E-17</v>
      </c>
      <c r="V1111" s="53">
        <v>0.248766666666667</v>
      </c>
      <c r="W1111" s="53">
        <v>-2.7117197376469399E-17</v>
      </c>
      <c r="X1111" s="53">
        <v>4.4999999999998002E-3</v>
      </c>
      <c r="Y1111" s="53">
        <v>-1.9123591599168301E-16</v>
      </c>
      <c r="Z1111" s="53">
        <v>-3.0420110874729301E-16</v>
      </c>
      <c r="AA1111" s="53">
        <v>3.4999999999997099E-3</v>
      </c>
      <c r="AB1111" s="53">
        <v>-5.7509552675583098E-17</v>
      </c>
      <c r="AC1111" s="53">
        <v>-3.2235498992338999E-17</v>
      </c>
      <c r="AD1111" s="53">
        <v>2.7999999999997701E-3</v>
      </c>
      <c r="AE1111" s="53">
        <v>2.96333333333333E-2</v>
      </c>
      <c r="AF1111" s="53">
        <v>-9.3588331528948705E-18</v>
      </c>
      <c r="AG1111" s="53">
        <v>-3.1908503617117399E-17</v>
      </c>
      <c r="AH1111" s="53">
        <v>2.16666666666653E-3</v>
      </c>
      <c r="AI1111" s="53">
        <v>-3.0359048608374902E-16</v>
      </c>
      <c r="AJ1111" s="53">
        <v>5.2833333333333302E-2</v>
      </c>
      <c r="AK1111" s="53">
        <v>-3.2790437032303999E-16</v>
      </c>
      <c r="AL1111" s="53">
        <v>0.20875079365079399</v>
      </c>
      <c r="AM1111" s="53">
        <v>-2.43277620270987E-16</v>
      </c>
      <c r="AN1111" s="53">
        <v>5.1733279904435401E-7</v>
      </c>
      <c r="AO1111" s="53">
        <v>3.3392604833916099E-6</v>
      </c>
      <c r="AP1111" s="53">
        <v>0.25713725804022602</v>
      </c>
      <c r="AQ1111" s="53">
        <v>0.68014108672866502</v>
      </c>
      <c r="AR1111" s="53">
        <v>1.39279112743398E-4</v>
      </c>
      <c r="AS1111" s="53">
        <v>2.2204460492503101E-16</v>
      </c>
      <c r="AT1111" s="53">
        <v>3.7989641243578302E-4</v>
      </c>
      <c r="AU1111" s="53">
        <v>9.7415869076984702E-3</v>
      </c>
      <c r="AV1111" s="53">
        <v>8.3251041116293794E-5</v>
      </c>
      <c r="AW1111" s="53">
        <v>3.5749855606682999E-2</v>
      </c>
      <c r="AX1111" s="53">
        <v>6.7868640774402405E-5</v>
      </c>
      <c r="AY1111" s="53">
        <v>1.25643760989083E-2</v>
      </c>
      <c r="AZ1111" s="53">
        <v>2.2204460492503101E-16</v>
      </c>
      <c r="BA1111" s="53">
        <v>2.2204460492503101E-16</v>
      </c>
      <c r="BB1111" s="53">
        <v>1.33440250242714E-2</v>
      </c>
      <c r="BC1111" s="53">
        <v>2.2204460492503101E-16</v>
      </c>
      <c r="BD1111" s="53">
        <v>2.3982884631069102E-3</v>
      </c>
      <c r="BE1111" s="53">
        <v>5.0176631344846403E-13</v>
      </c>
      <c r="BF1111" s="53">
        <v>2.2204460492503101E-16</v>
      </c>
      <c r="BG1111" s="53">
        <v>3.55050637439721E-3</v>
      </c>
      <c r="BH1111" s="53">
        <v>0.19494537740242099</v>
      </c>
      <c r="BI1111" s="53">
        <v>0.124491353937542</v>
      </c>
      <c r="BJ1111" s="53">
        <v>4.7923633348438901E-7</v>
      </c>
      <c r="BK1111" s="53">
        <v>0.41106984157689203</v>
      </c>
      <c r="BL1111" s="53">
        <v>9.8888309469787004E-10</v>
      </c>
      <c r="BN1111" s="5">
        <f t="shared" si="80"/>
        <v>0</v>
      </c>
      <c r="BO1111" s="5">
        <f t="shared" si="81"/>
        <v>0</v>
      </c>
      <c r="BQ1111" s="5">
        <f t="shared" si="82"/>
        <v>1</v>
      </c>
      <c r="BR1111" s="5">
        <f t="shared" si="83"/>
        <v>1</v>
      </c>
    </row>
    <row r="1112" spans="1:70" x14ac:dyDescent="0.35">
      <c r="A1112">
        <v>1111</v>
      </c>
      <c r="B1112" t="s">
        <v>2501</v>
      </c>
      <c r="C1112">
        <v>6.7</v>
      </c>
      <c r="D1112">
        <v>2.7</v>
      </c>
      <c r="E1112">
        <v>2.1</v>
      </c>
      <c r="F1112">
        <v>2.48</v>
      </c>
      <c r="G1112">
        <v>3.19</v>
      </c>
      <c r="H1112">
        <v>1.29</v>
      </c>
      <c r="I1112">
        <v>40.299999999999997</v>
      </c>
      <c r="K1112" t="s">
        <v>2102</v>
      </c>
      <c r="L1112">
        <v>2750</v>
      </c>
      <c r="M1112" t="s">
        <v>104</v>
      </c>
      <c r="N1112" t="s">
        <v>1370</v>
      </c>
      <c r="O1112" s="53">
        <v>-1.68642877440561E-16</v>
      </c>
      <c r="P1112" s="53">
        <v>1.9999999999993998E-3</v>
      </c>
      <c r="Q1112" s="53">
        <v>1.29999999999989E-3</v>
      </c>
      <c r="R1112" s="53">
        <v>2.2333333333333299E-2</v>
      </c>
      <c r="S1112" s="53">
        <v>0.33200000000000002</v>
      </c>
      <c r="T1112" s="53">
        <v>-2.2204460492503101E-17</v>
      </c>
      <c r="U1112" s="53">
        <v>3.9999999999998002E-4</v>
      </c>
      <c r="V1112" s="53">
        <v>0.378</v>
      </c>
      <c r="W1112" s="53">
        <v>-2.6256774532385E-17</v>
      </c>
      <c r="X1112" s="53">
        <v>-2.16104911743287E-16</v>
      </c>
      <c r="Y1112" s="53">
        <v>-1.8540724511240101E-16</v>
      </c>
      <c r="Z1112" s="53">
        <v>4.9999999999970305E-4</v>
      </c>
      <c r="AA1112" s="53">
        <v>0.23603333333333301</v>
      </c>
      <c r="AB1112" s="53">
        <v>4.2999999999999696E-3</v>
      </c>
      <c r="AC1112" s="53">
        <v>-2.9548412328050901E-17</v>
      </c>
      <c r="AD1112" s="53">
        <v>1.8333333333333202E-2</v>
      </c>
      <c r="AE1112" s="53">
        <v>1.9999999999999601E-3</v>
      </c>
      <c r="AF1112" s="53">
        <v>-9.1211760366860502E-18</v>
      </c>
      <c r="AG1112" s="53">
        <v>-3.1695132629572201E-17</v>
      </c>
      <c r="AH1112" s="53">
        <v>1.24999999999999E-2</v>
      </c>
      <c r="AI1112" s="53">
        <v>-3.41920936008933E-16</v>
      </c>
      <c r="AJ1112" s="53">
        <v>0.93293333333333295</v>
      </c>
      <c r="AK1112" s="53">
        <v>1.99999999999966E-3</v>
      </c>
      <c r="AL1112" s="53">
        <v>4.7199999999999999E-2</v>
      </c>
      <c r="AM1112" s="53">
        <v>1.99999999999983E-3</v>
      </c>
      <c r="AN1112" s="53">
        <v>2.2204460492503101E-16</v>
      </c>
      <c r="AO1112" s="53">
        <v>1.0398590666092999E-7</v>
      </c>
      <c r="AP1112" s="53">
        <v>0.90689896851657803</v>
      </c>
      <c r="AQ1112" s="53">
        <v>0.89878979643712498</v>
      </c>
      <c r="AR1112" s="53">
        <v>1.0461828587867499E-7</v>
      </c>
      <c r="AS1112" s="53">
        <v>2.2204460492503101E-16</v>
      </c>
      <c r="AT1112" s="53">
        <v>4.86740896474215E-3</v>
      </c>
      <c r="AU1112" s="53">
        <v>1.87754496667182E-5</v>
      </c>
      <c r="AV1112" s="53">
        <v>1.9307006252415001E-6</v>
      </c>
      <c r="AW1112" s="53">
        <v>2.5846924900868801E-4</v>
      </c>
      <c r="AX1112" s="53">
        <v>2.5910415160120399E-4</v>
      </c>
      <c r="AY1112" s="53">
        <v>1.12939738783973E-4</v>
      </c>
      <c r="AZ1112" s="53">
        <v>2.2204460492503101E-16</v>
      </c>
      <c r="BA1112" s="53">
        <v>2.2204460492503101E-16</v>
      </c>
      <c r="BB1112" s="53">
        <v>4.2916751395437203E-3</v>
      </c>
      <c r="BC1112" s="53">
        <v>2.2204460492503101E-16</v>
      </c>
      <c r="BD1112" s="53">
        <v>3.1333322673531201E-3</v>
      </c>
      <c r="BE1112" s="53">
        <v>2.2204460492503101E-16</v>
      </c>
      <c r="BF1112" s="53">
        <v>2.2204460492503101E-16</v>
      </c>
      <c r="BG1112" s="53">
        <v>3.26646718731559E-3</v>
      </c>
      <c r="BH1112" s="53">
        <v>2.1843894402921501E-2</v>
      </c>
      <c r="BI1112" s="53">
        <v>0.987977215091007</v>
      </c>
      <c r="BJ1112" s="53">
        <v>2.2204460492503101E-16</v>
      </c>
      <c r="BK1112" s="53">
        <v>9.1234787385014393E-2</v>
      </c>
      <c r="BL1112" s="53">
        <v>1.51027926418031E-7</v>
      </c>
      <c r="BN1112" s="5">
        <f t="shared" si="80"/>
        <v>1</v>
      </c>
      <c r="BO1112" s="5">
        <f t="shared" si="81"/>
        <v>3</v>
      </c>
      <c r="BQ1112" s="5">
        <f t="shared" si="82"/>
        <v>1</v>
      </c>
      <c r="BR1112" s="5">
        <f t="shared" si="83"/>
        <v>3</v>
      </c>
    </row>
    <row r="1113" spans="1:70" x14ac:dyDescent="0.35">
      <c r="A1113">
        <v>1112</v>
      </c>
      <c r="B1113" t="s">
        <v>2502</v>
      </c>
      <c r="C1113">
        <v>4.8</v>
      </c>
      <c r="D1113">
        <v>3.1</v>
      </c>
      <c r="E1113">
        <v>2.7</v>
      </c>
      <c r="F1113">
        <v>1.55</v>
      </c>
      <c r="G1113">
        <v>1.78</v>
      </c>
      <c r="H1113">
        <v>1.1499999999999999</v>
      </c>
      <c r="I1113">
        <v>64.58</v>
      </c>
      <c r="K1113" t="s">
        <v>2102</v>
      </c>
      <c r="L1113">
        <v>2750</v>
      </c>
      <c r="M1113" t="s">
        <v>104</v>
      </c>
      <c r="N1113" t="s">
        <v>1370</v>
      </c>
      <c r="O1113" s="53">
        <v>1.2666666666666699E-2</v>
      </c>
      <c r="P1113" s="53">
        <v>0.14786666666666701</v>
      </c>
      <c r="Q1113" s="53">
        <v>0.67949999999999999</v>
      </c>
      <c r="R1113" s="53">
        <v>4.8599999999999997E-2</v>
      </c>
      <c r="S1113" s="53">
        <v>-1.8113288646759399E-16</v>
      </c>
      <c r="T1113" s="53">
        <v>-2.6062485503075499E-17</v>
      </c>
      <c r="U1113" s="53">
        <v>-2.8005375796169602E-17</v>
      </c>
      <c r="V1113" s="53">
        <v>-1.9106938253798901E-16</v>
      </c>
      <c r="W1113" s="53">
        <v>-2.64510635616944E-17</v>
      </c>
      <c r="X1113" s="53">
        <v>4.3666666666666498E-3</v>
      </c>
      <c r="Y1113" s="53">
        <v>1.49999999999986E-3</v>
      </c>
      <c r="Z1113" s="53">
        <v>0.44159999999999999</v>
      </c>
      <c r="AA1113" s="53">
        <v>-3.1818991885757002E-16</v>
      </c>
      <c r="AB1113" s="53">
        <v>-1.2365108936762701E-16</v>
      </c>
      <c r="AC1113" s="53">
        <v>-2.78934861319691E-17</v>
      </c>
      <c r="AD1113" s="53">
        <v>-2.07181494182862E-16</v>
      </c>
      <c r="AE1113" s="53">
        <v>0.40029999999999999</v>
      </c>
      <c r="AF1113" s="53">
        <v>-9.0864815671665194E-18</v>
      </c>
      <c r="AG1113" s="53">
        <v>-3.17090104173801E-17</v>
      </c>
      <c r="AH1113" s="53">
        <v>3.9999999999997997E-3</v>
      </c>
      <c r="AI1113" s="53">
        <v>-3.3137381727499399E-16</v>
      </c>
      <c r="AJ1113" s="53">
        <v>-4.3687276018999901E-16</v>
      </c>
      <c r="AK1113" s="53">
        <v>0.22109999999999999</v>
      </c>
      <c r="AL1113" s="53">
        <v>2.7999999999997801E-3</v>
      </c>
      <c r="AM1113" s="53">
        <v>-2.6065261060637098E-16</v>
      </c>
      <c r="AN1113" s="53">
        <v>0.26766428154754202</v>
      </c>
      <c r="AO1113" s="53">
        <v>0.37388842577329501</v>
      </c>
      <c r="AP1113" s="53">
        <v>2.2204460492503101E-16</v>
      </c>
      <c r="AQ1113" s="53">
        <v>2.2204460492503101E-16</v>
      </c>
      <c r="AR1113" s="53">
        <v>0.157697948379417</v>
      </c>
      <c r="AS1113" s="53">
        <v>2.8226201248768902E-3</v>
      </c>
      <c r="AT1113" s="53">
        <v>9.5027549480623098E-6</v>
      </c>
      <c r="AU1113" s="53">
        <v>0.22662884837782701</v>
      </c>
      <c r="AV1113" s="53">
        <v>1.12029208225194E-7</v>
      </c>
      <c r="AW1113" s="53">
        <v>0.32364306410093702</v>
      </c>
      <c r="AX1113" s="53">
        <v>2.2204460492503101E-16</v>
      </c>
      <c r="AY1113" s="53">
        <v>1.50272840074945E-12</v>
      </c>
      <c r="AZ1113" s="53">
        <v>2.2204460492503101E-16</v>
      </c>
      <c r="BA1113" s="53">
        <v>2.2204460492503101E-16</v>
      </c>
      <c r="BB1113" s="53">
        <v>1.1240186226585501E-9</v>
      </c>
      <c r="BC1113" s="53">
        <v>2.2204460492503101E-16</v>
      </c>
      <c r="BD1113" s="53">
        <v>6.8061073470467406E-5</v>
      </c>
      <c r="BE1113" s="53">
        <v>0.48359123079906902</v>
      </c>
      <c r="BF1113" s="53">
        <v>2.2204460492503101E-16</v>
      </c>
      <c r="BG1113" s="53">
        <v>3.2370853696319199E-7</v>
      </c>
      <c r="BH1113" s="53">
        <v>4.82582366373141E-2</v>
      </c>
      <c r="BI1113" s="53">
        <v>1.0038207333358299E-13</v>
      </c>
      <c r="BJ1113" s="53">
        <v>5.1204278691578203E-2</v>
      </c>
      <c r="BK1113" s="53">
        <v>1.03110101419537E-5</v>
      </c>
      <c r="BL1113" s="53">
        <v>2.2204460492503101E-16</v>
      </c>
      <c r="BN1113" s="5">
        <f t="shared" si="80"/>
        <v>0</v>
      </c>
      <c r="BO1113" s="5">
        <f t="shared" si="81"/>
        <v>0</v>
      </c>
      <c r="BQ1113" s="5">
        <f t="shared" si="82"/>
        <v>1</v>
      </c>
      <c r="BR1113" s="5">
        <f t="shared" si="83"/>
        <v>0</v>
      </c>
    </row>
    <row r="1114" spans="1:70" x14ac:dyDescent="0.35">
      <c r="A1114">
        <v>1113</v>
      </c>
      <c r="B1114" t="s">
        <v>2503</v>
      </c>
      <c r="C1114">
        <v>5.8</v>
      </c>
      <c r="D1114">
        <v>2.9</v>
      </c>
      <c r="E1114">
        <v>2.7</v>
      </c>
      <c r="F1114">
        <v>2</v>
      </c>
      <c r="G1114">
        <v>2.15</v>
      </c>
      <c r="H1114">
        <v>1.07</v>
      </c>
      <c r="I1114">
        <v>50</v>
      </c>
      <c r="K1114" t="s">
        <v>2102</v>
      </c>
      <c r="L1114">
        <v>2750</v>
      </c>
      <c r="M1114" t="s">
        <v>104</v>
      </c>
      <c r="N1114" t="s">
        <v>1370</v>
      </c>
      <c r="O1114" s="53">
        <v>0.2039</v>
      </c>
      <c r="P1114" s="53">
        <v>0.16261</v>
      </c>
      <c r="Q1114" s="53">
        <v>8.5033333333333294E-2</v>
      </c>
      <c r="R1114" s="53">
        <v>0.329666666666667</v>
      </c>
      <c r="S1114" s="53">
        <v>1.9999999999998201E-3</v>
      </c>
      <c r="T1114" s="53">
        <v>-2.66731081666194E-17</v>
      </c>
      <c r="U1114" s="53">
        <v>-3.01963315463283E-17</v>
      </c>
      <c r="V1114" s="53">
        <v>0.25646666666666701</v>
      </c>
      <c r="W1114" s="53">
        <v>-2.75335310107039E-17</v>
      </c>
      <c r="X1114" s="53">
        <v>3.4999999999998101E-3</v>
      </c>
      <c r="Y1114" s="53">
        <v>-1.84297022087776E-16</v>
      </c>
      <c r="Z1114" s="53">
        <v>-3.0431213104975498E-16</v>
      </c>
      <c r="AA1114" s="53">
        <v>-2.9870550477539799E-16</v>
      </c>
      <c r="AB1114" s="53">
        <v>-1.2354006706516399E-16</v>
      </c>
      <c r="AC1114" s="53">
        <v>-3.5467288828083802E-17</v>
      </c>
      <c r="AD1114" s="53">
        <v>-2.7687574455370599E-16</v>
      </c>
      <c r="AE1114" s="53">
        <v>6.7233333333333298E-2</v>
      </c>
      <c r="AF1114" s="53">
        <v>-9.3553637059429203E-18</v>
      </c>
      <c r="AG1114" s="53">
        <v>-3.1899829999737498E-17</v>
      </c>
      <c r="AH1114" s="53">
        <v>1.7633333333333299E-2</v>
      </c>
      <c r="AI1114" s="53">
        <v>2.1333333333330299E-3</v>
      </c>
      <c r="AJ1114" s="53">
        <v>-4.29767332832398E-16</v>
      </c>
      <c r="AK1114" s="53">
        <v>-3.3428815271463499E-16</v>
      </c>
      <c r="AL1114" s="53">
        <v>0.54227380952380999</v>
      </c>
      <c r="AM1114" s="53">
        <v>-2.6098567751375898E-16</v>
      </c>
      <c r="AN1114" s="53">
        <v>4.3342814596526299E-3</v>
      </c>
      <c r="AO1114" s="53">
        <v>1.95054523373209E-3</v>
      </c>
      <c r="AP1114" s="53">
        <v>1.0191623016665E-4</v>
      </c>
      <c r="AQ1114" s="53">
        <v>3.5988629346580701E-4</v>
      </c>
      <c r="AR1114" s="53">
        <v>5.5914479319091803E-3</v>
      </c>
      <c r="AS1114" s="53">
        <v>4.7461049628299802E-12</v>
      </c>
      <c r="AT1114" s="53">
        <v>1.1585508019926699E-4</v>
      </c>
      <c r="AU1114" s="53">
        <v>0.117125635727785</v>
      </c>
      <c r="AV1114" s="53">
        <v>5.5460728417430804E-4</v>
      </c>
      <c r="AW1114" s="53">
        <v>0.249679496029791</v>
      </c>
      <c r="AX1114" s="53">
        <v>1.0753178296899601E-6</v>
      </c>
      <c r="AY1114" s="53">
        <v>5.7355161044433597E-3</v>
      </c>
      <c r="AZ1114" s="53">
        <v>2.2204460492503101E-16</v>
      </c>
      <c r="BA1114" s="53">
        <v>2.2204460492503101E-16</v>
      </c>
      <c r="BB1114" s="53">
        <v>1.4265724689641701E-3</v>
      </c>
      <c r="BC1114" s="53">
        <v>2.2204460492503101E-16</v>
      </c>
      <c r="BD1114" s="53">
        <v>1.8570755686029301E-3</v>
      </c>
      <c r="BE1114" s="53">
        <v>1.48337943255139E-7</v>
      </c>
      <c r="BF1114" s="53">
        <v>2.2204460492503101E-16</v>
      </c>
      <c r="BG1114" s="53">
        <v>1.0520649708974E-4</v>
      </c>
      <c r="BH1114" s="53">
        <v>0.26666097564270702</v>
      </c>
      <c r="BI1114" s="53">
        <v>1.0045002536272399E-4</v>
      </c>
      <c r="BJ1114" s="53">
        <v>1.85717141779223E-3</v>
      </c>
      <c r="BK1114" s="53">
        <v>0.132727328405397</v>
      </c>
      <c r="BL1114" s="53">
        <v>2.2204460492503101E-16</v>
      </c>
      <c r="BN1114" s="5">
        <f t="shared" si="80"/>
        <v>0</v>
      </c>
      <c r="BO1114" s="5">
        <f t="shared" si="81"/>
        <v>0</v>
      </c>
      <c r="BQ1114" s="5">
        <f t="shared" si="82"/>
        <v>1</v>
      </c>
      <c r="BR1114" s="5">
        <f t="shared" si="83"/>
        <v>0</v>
      </c>
    </row>
    <row r="1115" spans="1:70" x14ac:dyDescent="0.35">
      <c r="A1115">
        <v>1114</v>
      </c>
      <c r="B1115" t="s">
        <v>2504</v>
      </c>
      <c r="C1115">
        <v>4.9000000000000004</v>
      </c>
      <c r="D1115">
        <v>2.8</v>
      </c>
      <c r="E1115">
        <v>2.5</v>
      </c>
      <c r="F1115">
        <v>1.75</v>
      </c>
      <c r="G1115">
        <v>1.96</v>
      </c>
      <c r="H1115">
        <v>1.1200000000000001</v>
      </c>
      <c r="I1115">
        <v>57.14</v>
      </c>
      <c r="K1115" t="s">
        <v>2102</v>
      </c>
      <c r="L1115">
        <v>2750</v>
      </c>
      <c r="M1115" t="s">
        <v>104</v>
      </c>
      <c r="N1115" t="s">
        <v>1370</v>
      </c>
      <c r="O1115" s="53">
        <v>9.4666666666666704E-2</v>
      </c>
      <c r="P1115" s="53">
        <v>0.450583333333334</v>
      </c>
      <c r="Q1115" s="53">
        <v>0.60129999999999995</v>
      </c>
      <c r="R1115" s="53">
        <v>0.28136666666666699</v>
      </c>
      <c r="S1115" s="53">
        <v>-1.54487533876591E-16</v>
      </c>
      <c r="T1115" s="53">
        <v>-2.6478819137310001E-17</v>
      </c>
      <c r="U1115" s="53">
        <v>-2.8201399548954999E-17</v>
      </c>
      <c r="V1115" s="53">
        <v>7.9999999999984998E-4</v>
      </c>
      <c r="W1115" s="53">
        <v>-2.66731081666194E-17</v>
      </c>
      <c r="X1115" s="53">
        <v>5.0319047619047597E-2</v>
      </c>
      <c r="Y1115" s="53">
        <v>1.0714285714284199E-3</v>
      </c>
      <c r="Z1115" s="53">
        <v>4.0199999999999902E-2</v>
      </c>
      <c r="AA1115" s="53">
        <v>-2.7869373475652998E-16</v>
      </c>
      <c r="AB1115" s="53">
        <v>-1.08385522779031E-16</v>
      </c>
      <c r="AC1115" s="53">
        <v>-2.7164034910320799E-17</v>
      </c>
      <c r="AD1115" s="53">
        <v>-2.72823430513824E-16</v>
      </c>
      <c r="AE1115" s="53">
        <v>0.23046666666666701</v>
      </c>
      <c r="AF1115" s="53">
        <v>-9.2356677861005207E-18</v>
      </c>
      <c r="AG1115" s="53">
        <v>-3.1773195185991203E-17</v>
      </c>
      <c r="AH1115" s="53">
        <v>1.7999999999999999E-2</v>
      </c>
      <c r="AI1115" s="53">
        <v>-3.4214298061385801E-16</v>
      </c>
      <c r="AJ1115" s="53">
        <v>-4.21551682450172E-16</v>
      </c>
      <c r="AK1115" s="53">
        <v>0.2777</v>
      </c>
      <c r="AL1115" s="53">
        <v>8.4999999999999E-3</v>
      </c>
      <c r="AM1115" s="53">
        <v>-2.6090241078691199E-16</v>
      </c>
      <c r="AN1115" s="53">
        <v>0.26969629998137201</v>
      </c>
      <c r="AO1115" s="53">
        <v>0.58322016314238301</v>
      </c>
      <c r="AP1115" s="53">
        <v>3.0564738672867699E-8</v>
      </c>
      <c r="AQ1115" s="53">
        <v>7.6951760101901802E-13</v>
      </c>
      <c r="AR1115" s="53">
        <v>3.9339234775462598E-2</v>
      </c>
      <c r="AS1115" s="53">
        <v>1.66679129617549E-6</v>
      </c>
      <c r="AT1115" s="53">
        <v>9.6139425539676903E-6</v>
      </c>
      <c r="AU1115" s="53">
        <v>0.550097526527486</v>
      </c>
      <c r="AV1115" s="53">
        <v>1.14620357291743E-6</v>
      </c>
      <c r="AW1115" s="53">
        <v>0.41850950823786598</v>
      </c>
      <c r="AX1115" s="53">
        <v>3.78373053756845E-12</v>
      </c>
      <c r="AY1115" s="53">
        <v>1.7808599668210799E-7</v>
      </c>
      <c r="AZ1115" s="53">
        <v>2.2204460492503101E-16</v>
      </c>
      <c r="BA1115" s="53">
        <v>2.2204460492503101E-16</v>
      </c>
      <c r="BB1115" s="53">
        <v>3.16201731202916E-6</v>
      </c>
      <c r="BC1115" s="53">
        <v>2.2204460492503101E-16</v>
      </c>
      <c r="BD1115" s="53">
        <v>2.6725031097333602E-4</v>
      </c>
      <c r="BE1115" s="53">
        <v>3.4778624103386801E-3</v>
      </c>
      <c r="BF1115" s="53">
        <v>2.2204460492503101E-16</v>
      </c>
      <c r="BG1115" s="53">
        <v>2.39989251248189E-5</v>
      </c>
      <c r="BH1115" s="53">
        <v>0.32749124525159001</v>
      </c>
      <c r="BI1115" s="53">
        <v>5.4456661464366001E-9</v>
      </c>
      <c r="BJ1115" s="53">
        <v>8.5131396663309794E-2</v>
      </c>
      <c r="BK1115" s="53">
        <v>3.2602342760058101E-3</v>
      </c>
      <c r="BL1115" s="53">
        <v>2.2204460492503101E-16</v>
      </c>
      <c r="BN1115" s="5">
        <f t="shared" si="80"/>
        <v>0</v>
      </c>
      <c r="BO1115" s="5">
        <f t="shared" si="81"/>
        <v>0</v>
      </c>
      <c r="BQ1115" s="5">
        <f t="shared" si="82"/>
        <v>1</v>
      </c>
      <c r="BR1115" s="5">
        <f t="shared" si="83"/>
        <v>2</v>
      </c>
    </row>
    <row r="1116" spans="1:70" x14ac:dyDescent="0.35">
      <c r="A1116">
        <v>1115</v>
      </c>
      <c r="B1116" t="s">
        <v>2505</v>
      </c>
      <c r="C1116">
        <v>5.2</v>
      </c>
      <c r="D1116">
        <v>2.7</v>
      </c>
      <c r="E1116">
        <v>2</v>
      </c>
      <c r="F1116">
        <v>1.93</v>
      </c>
      <c r="G1116">
        <v>2.6</v>
      </c>
      <c r="H1116">
        <v>1.35</v>
      </c>
      <c r="I1116">
        <v>51.92</v>
      </c>
      <c r="K1116" t="s">
        <v>2102</v>
      </c>
      <c r="L1116">
        <v>2750</v>
      </c>
      <c r="M1116" t="s">
        <v>104</v>
      </c>
      <c r="N1116" t="s">
        <v>1370</v>
      </c>
      <c r="O1116" s="53">
        <v>2.4999999999998899E-3</v>
      </c>
      <c r="P1116" s="53">
        <v>0.21686666666666701</v>
      </c>
      <c r="Q1116" s="53">
        <v>0.48706666666666698</v>
      </c>
      <c r="R1116" s="53">
        <v>0.58693333333333297</v>
      </c>
      <c r="S1116" s="53">
        <v>-1.13464793116691E-16</v>
      </c>
      <c r="T1116" s="53">
        <v>-2.2148949341271899E-17</v>
      </c>
      <c r="U1116" s="53">
        <v>-2.4320823133194801E-17</v>
      </c>
      <c r="V1116" s="53">
        <v>2.8299999999999999E-2</v>
      </c>
      <c r="W1116" s="53">
        <v>-2.4230617512444001E-17</v>
      </c>
      <c r="X1116" s="53">
        <v>6.5566666666666606E-2</v>
      </c>
      <c r="Y1116" s="53">
        <v>-1.4827028493868999E-16</v>
      </c>
      <c r="Z1116" s="53">
        <v>-2.1099788583001101E-16</v>
      </c>
      <c r="AA1116" s="53">
        <v>4.3333333333330703E-3</v>
      </c>
      <c r="AB1116" s="53">
        <v>6.2333333333333E-3</v>
      </c>
      <c r="AC1116" s="53">
        <v>-2.47328199587393E-17</v>
      </c>
      <c r="AD1116" s="53">
        <v>-2.3875346144564002E-16</v>
      </c>
      <c r="AE1116" s="53">
        <v>0.19270000000000001</v>
      </c>
      <c r="AF1116" s="53">
        <v>-8.7239243606873596E-18</v>
      </c>
      <c r="AG1116" s="53">
        <v>-3.1688193735668297E-17</v>
      </c>
      <c r="AH1116" s="53">
        <v>2.73333333333333E-2</v>
      </c>
      <c r="AI1116" s="53">
        <v>5.9999999999997304E-3</v>
      </c>
      <c r="AJ1116" s="53">
        <v>9.2166666666666605E-2</v>
      </c>
      <c r="AK1116" s="53">
        <v>1.58999999999999E-2</v>
      </c>
      <c r="AL1116" s="53">
        <v>0.114766666666667</v>
      </c>
      <c r="AM1116" s="53">
        <v>-1.8680890168099001E-16</v>
      </c>
      <c r="AN1116" s="53">
        <v>1.60786447456683E-5</v>
      </c>
      <c r="AO1116" s="53">
        <v>0.98684374573600397</v>
      </c>
      <c r="AP1116" s="53">
        <v>9.2821911947177493E-3</v>
      </c>
      <c r="AQ1116" s="53">
        <v>2.3673773291246199E-6</v>
      </c>
      <c r="AR1116" s="53">
        <v>7.6858369694068099E-5</v>
      </c>
      <c r="AS1116" s="53">
        <v>2.2204460492503101E-16</v>
      </c>
      <c r="AT1116" s="53">
        <v>7.2674343418102997E-6</v>
      </c>
      <c r="AU1116" s="53">
        <v>1.1728727146084399E-2</v>
      </c>
      <c r="AV1116" s="53">
        <v>1.6312002745157199E-6</v>
      </c>
      <c r="AW1116" s="53">
        <v>0.13806448857970999</v>
      </c>
      <c r="AX1116" s="53">
        <v>2.08536834078257E-12</v>
      </c>
      <c r="AY1116" s="53">
        <v>5.3179006708744E-5</v>
      </c>
      <c r="AZ1116" s="53">
        <v>2.2204460492503101E-16</v>
      </c>
      <c r="BA1116" s="53">
        <v>2.2204460492503101E-16</v>
      </c>
      <c r="BB1116" s="53">
        <v>5.9830444210309103E-4</v>
      </c>
      <c r="BC1116" s="53">
        <v>2.2204460492503101E-16</v>
      </c>
      <c r="BD1116" s="53">
        <v>3.99960724246229E-5</v>
      </c>
      <c r="BE1116" s="53">
        <v>8.6610924199827995E-5</v>
      </c>
      <c r="BF1116" s="53">
        <v>2.2204460492503101E-16</v>
      </c>
      <c r="BG1116" s="53">
        <v>3.3815961687042998E-3</v>
      </c>
      <c r="BH1116" s="53">
        <v>0.77205705086403897</v>
      </c>
      <c r="BI1116" s="53">
        <v>4.7821281647782198E-3</v>
      </c>
      <c r="BJ1116" s="53">
        <v>1.8182187053434299E-6</v>
      </c>
      <c r="BK1116" s="53">
        <v>2.69718254939596E-2</v>
      </c>
      <c r="BL1116" s="53">
        <v>2.2204460492503101E-16</v>
      </c>
      <c r="BN1116" s="5">
        <f t="shared" si="80"/>
        <v>0</v>
      </c>
      <c r="BO1116" s="5">
        <f t="shared" si="81"/>
        <v>2</v>
      </c>
      <c r="BQ1116" s="5">
        <f t="shared" si="82"/>
        <v>1</v>
      </c>
      <c r="BR1116" s="5">
        <f t="shared" si="83"/>
        <v>2</v>
      </c>
    </row>
    <row r="1117" spans="1:70" x14ac:dyDescent="0.35">
      <c r="A1117">
        <v>1116</v>
      </c>
      <c r="B1117" t="s">
        <v>2506</v>
      </c>
      <c r="C1117">
        <v>5.0999999999999996</v>
      </c>
      <c r="D1117">
        <v>3</v>
      </c>
      <c r="E1117">
        <v>2.2000000000000002</v>
      </c>
      <c r="F1117">
        <v>1.7</v>
      </c>
      <c r="G1117">
        <v>2.3199999999999998</v>
      </c>
      <c r="H1117">
        <v>1.36</v>
      </c>
      <c r="I1117">
        <v>58.82</v>
      </c>
      <c r="K1117" t="s">
        <v>2102</v>
      </c>
      <c r="L1117">
        <v>2750</v>
      </c>
      <c r="M1117" t="s">
        <v>104</v>
      </c>
      <c r="N1117" t="s">
        <v>1370</v>
      </c>
      <c r="O1117" s="53">
        <v>9.0333333333333203E-3</v>
      </c>
      <c r="P1117" s="53">
        <v>0.14636666666666701</v>
      </c>
      <c r="Q1117" s="53">
        <v>0.88053333333333295</v>
      </c>
      <c r="R1117" s="53">
        <v>0.74703333333333299</v>
      </c>
      <c r="S1117" s="53">
        <v>-1.3777867735598201E-16</v>
      </c>
      <c r="T1117" s="53">
        <v>-2.40918396343659E-17</v>
      </c>
      <c r="U1117" s="53">
        <v>-2.44630704582249E-17</v>
      </c>
      <c r="V1117" s="53">
        <v>7.3333333333331901E-3</v>
      </c>
      <c r="W1117" s="53">
        <v>-2.4896751327219099E-17</v>
      </c>
      <c r="X1117" s="53">
        <v>8.77E-2</v>
      </c>
      <c r="Y1117" s="53">
        <v>-1.5004664177809E-16</v>
      </c>
      <c r="Z1117" s="53">
        <v>6.8333333333331697E-3</v>
      </c>
      <c r="AA1117" s="53">
        <v>-2.5504598433201399E-16</v>
      </c>
      <c r="AB1117" s="53">
        <v>-1.07747144539871E-16</v>
      </c>
      <c r="AC1117" s="53">
        <v>-2.7724350593061299E-17</v>
      </c>
      <c r="AD1117" s="53">
        <v>-2.1346813205980199E-16</v>
      </c>
      <c r="AE1117" s="53">
        <v>1.8866666666666702E-2</v>
      </c>
      <c r="AF1117" s="53">
        <v>-8.7915785762504608E-18</v>
      </c>
      <c r="AG1117" s="53">
        <v>-3.1447067172507602E-17</v>
      </c>
      <c r="AH1117" s="53">
        <v>1.9699999999999999E-2</v>
      </c>
      <c r="AI1117" s="53">
        <v>3.9999999999997E-3</v>
      </c>
      <c r="AJ1117" s="53">
        <v>8.66666666666638E-3</v>
      </c>
      <c r="AK1117" s="53">
        <v>0.1865</v>
      </c>
      <c r="AL1117" s="53">
        <v>1.66666666666652E-3</v>
      </c>
      <c r="AM1117" s="53">
        <v>-1.9831358777366899E-16</v>
      </c>
      <c r="AN1117" s="53">
        <v>6.7771184283779698E-3</v>
      </c>
      <c r="AO1117" s="53">
        <v>0.99370167705005497</v>
      </c>
      <c r="AP1117" s="53">
        <v>1.27769775339886E-6</v>
      </c>
      <c r="AQ1117" s="53">
        <v>2.2204460492503101E-16</v>
      </c>
      <c r="AR1117" s="53">
        <v>3.1794520291554798E-3</v>
      </c>
      <c r="AS1117" s="53">
        <v>6.3634796140582705E-10</v>
      </c>
      <c r="AT1117" s="53">
        <v>5.4855114359070303E-6</v>
      </c>
      <c r="AU1117" s="53">
        <v>1.89518321565426E-2</v>
      </c>
      <c r="AV1117" s="53">
        <v>2.2967543631680102E-6</v>
      </c>
      <c r="AW1117" s="53">
        <v>0.48031084078462299</v>
      </c>
      <c r="AX1117" s="53">
        <v>2.2204460492503101E-16</v>
      </c>
      <c r="AY1117" s="53">
        <v>6.56316743993068E-8</v>
      </c>
      <c r="AZ1117" s="53">
        <v>2.2204460492503101E-16</v>
      </c>
      <c r="BA1117" s="53">
        <v>2.2204460492503101E-16</v>
      </c>
      <c r="BB1117" s="53">
        <v>3.5091487797174098E-6</v>
      </c>
      <c r="BC1117" s="53">
        <v>2.2204460492503101E-16</v>
      </c>
      <c r="BD1117" s="53">
        <v>8.2944624289960595E-6</v>
      </c>
      <c r="BE1117" s="53">
        <v>5.0021585014309998E-2</v>
      </c>
      <c r="BF1117" s="53">
        <v>2.2204460492503101E-16</v>
      </c>
      <c r="BG1117" s="53">
        <v>6.4516787784239197E-4</v>
      </c>
      <c r="BH1117" s="53">
        <v>0.67258533836210599</v>
      </c>
      <c r="BI1117" s="53">
        <v>3.13908926904734E-7</v>
      </c>
      <c r="BJ1117" s="53">
        <v>1.0362506664832701E-4</v>
      </c>
      <c r="BK1117" s="53">
        <v>7.4989417446485801E-4</v>
      </c>
      <c r="BL1117" s="53">
        <v>2.2204460492503101E-16</v>
      </c>
      <c r="BN1117" s="5">
        <f t="shared" si="80"/>
        <v>2</v>
      </c>
      <c r="BO1117" s="5">
        <f t="shared" si="81"/>
        <v>1</v>
      </c>
      <c r="BQ1117" s="5">
        <f t="shared" si="82"/>
        <v>2</v>
      </c>
      <c r="BR1117" s="5">
        <f t="shared" si="83"/>
        <v>2</v>
      </c>
    </row>
    <row r="1118" spans="1:70" x14ac:dyDescent="0.35">
      <c r="A1118">
        <v>1117</v>
      </c>
      <c r="B1118" t="s">
        <v>2507</v>
      </c>
      <c r="C1118">
        <v>6.1</v>
      </c>
      <c r="D1118">
        <v>3</v>
      </c>
      <c r="E1118">
        <v>2.4</v>
      </c>
      <c r="F1118">
        <v>2.0299999999999998</v>
      </c>
      <c r="G1118">
        <v>2.54</v>
      </c>
      <c r="H1118">
        <v>1.25</v>
      </c>
      <c r="I1118">
        <v>49.18</v>
      </c>
      <c r="K1118" t="s">
        <v>2102</v>
      </c>
      <c r="L1118">
        <v>2750</v>
      </c>
      <c r="M1118" t="s">
        <v>104</v>
      </c>
      <c r="N1118" t="s">
        <v>1370</v>
      </c>
      <c r="O1118" s="53">
        <v>3.44E-2</v>
      </c>
      <c r="P1118" s="53">
        <v>3.4899999999999903E-2</v>
      </c>
      <c r="Q1118" s="53">
        <v>7.6766666666666705E-2</v>
      </c>
      <c r="R1118" s="53">
        <v>0.93696666666666695</v>
      </c>
      <c r="S1118" s="53">
        <v>7.9999999999999707E-3</v>
      </c>
      <c r="T1118" s="53">
        <v>-2.6645352591003799E-17</v>
      </c>
      <c r="U1118" s="53">
        <v>-2.9953470259691503E-17</v>
      </c>
      <c r="V1118" s="53">
        <v>9.6299999999999997E-2</v>
      </c>
      <c r="W1118" s="53">
        <v>-2.7033930649622601E-17</v>
      </c>
      <c r="X1118" s="53">
        <v>-2.19713136573318E-16</v>
      </c>
      <c r="Y1118" s="53">
        <v>-1.91346938294146E-16</v>
      </c>
      <c r="Z1118" s="53">
        <v>-3.0334068590320801E-16</v>
      </c>
      <c r="AA1118" s="53">
        <v>-2.7469693186787902E-16</v>
      </c>
      <c r="AB1118" s="53">
        <v>-1.10661479979512E-16</v>
      </c>
      <c r="AC1118" s="53">
        <v>-3.3200872606720098E-17</v>
      </c>
      <c r="AD1118" s="53">
        <v>3.99999999999786E-4</v>
      </c>
      <c r="AE1118" s="53">
        <v>5.8433333333333302E-2</v>
      </c>
      <c r="AF1118" s="53">
        <v>-9.2391372330524693E-18</v>
      </c>
      <c r="AG1118" s="53">
        <v>-3.1906768893641402E-17</v>
      </c>
      <c r="AH1118" s="53">
        <v>3.1466666666666601E-2</v>
      </c>
      <c r="AI1118" s="53">
        <v>1.01666666666664E-2</v>
      </c>
      <c r="AJ1118" s="53">
        <v>1.2399999999999699E-2</v>
      </c>
      <c r="AK1118" s="53">
        <v>-3.2582270215186798E-16</v>
      </c>
      <c r="AL1118" s="53">
        <v>5.2699999999999997E-2</v>
      </c>
      <c r="AM1118" s="53">
        <v>-2.4329149805879498E-16</v>
      </c>
      <c r="AN1118" s="53">
        <v>9.5309782155646306E-6</v>
      </c>
      <c r="AO1118" s="53">
        <v>3.2670011914015397E-2</v>
      </c>
      <c r="AP1118" s="53">
        <v>3.2123007006307797E-2</v>
      </c>
      <c r="AQ1118" s="53">
        <v>4.8218519598602601E-4</v>
      </c>
      <c r="AR1118" s="53">
        <v>2.8685227698192501E-4</v>
      </c>
      <c r="AS1118" s="53">
        <v>2.2204460492503101E-16</v>
      </c>
      <c r="AT1118" s="53">
        <v>2.15277270438E-4</v>
      </c>
      <c r="AU1118" s="53">
        <v>6.1974134169214398E-3</v>
      </c>
      <c r="AV1118" s="53">
        <v>8.3944479693688102E-4</v>
      </c>
      <c r="AW1118" s="53">
        <v>0.170210666368695</v>
      </c>
      <c r="AX1118" s="53">
        <v>2.5339779694100202E-7</v>
      </c>
      <c r="AY1118" s="53">
        <v>1.14771811843365E-2</v>
      </c>
      <c r="AZ1118" s="53">
        <v>2.2204460492503101E-16</v>
      </c>
      <c r="BA1118" s="53">
        <v>2.2204460492503101E-16</v>
      </c>
      <c r="BB1118" s="53">
        <v>4.1671190627860597E-3</v>
      </c>
      <c r="BC1118" s="53">
        <v>2.2204460492503101E-16</v>
      </c>
      <c r="BD1118" s="53">
        <v>3.04105200784436E-4</v>
      </c>
      <c r="BE1118" s="53">
        <v>6.2671981610077697E-7</v>
      </c>
      <c r="BF1118" s="53">
        <v>2.2204460492503101E-16</v>
      </c>
      <c r="BG1118" s="53">
        <v>2.8984375553280598E-3</v>
      </c>
      <c r="BH1118" s="53">
        <v>0.48007804802169302</v>
      </c>
      <c r="BI1118" s="53">
        <v>1.8157425409041798E-2</v>
      </c>
      <c r="BJ1118" s="53">
        <v>7.3477582696184796E-7</v>
      </c>
      <c r="BK1118" s="53">
        <v>0.109292839764387</v>
      </c>
      <c r="BL1118" s="53">
        <v>2.2204460492503101E-16</v>
      </c>
      <c r="BN1118" s="5">
        <f t="shared" si="80"/>
        <v>1</v>
      </c>
      <c r="BO1118" s="5">
        <f t="shared" si="81"/>
        <v>0</v>
      </c>
      <c r="BQ1118" s="5">
        <f t="shared" si="82"/>
        <v>1</v>
      </c>
      <c r="BR1118" s="5">
        <f t="shared" si="83"/>
        <v>0</v>
      </c>
    </row>
    <row r="1119" spans="1:70" x14ac:dyDescent="0.35">
      <c r="A1119">
        <v>1118</v>
      </c>
      <c r="B1119" t="s">
        <v>2508</v>
      </c>
      <c r="C1119">
        <v>5.6</v>
      </c>
      <c r="D1119">
        <v>2.9</v>
      </c>
      <c r="E1119">
        <v>2.2000000000000002</v>
      </c>
      <c r="F1119">
        <v>1.93</v>
      </c>
      <c r="G1119">
        <v>2.5499999999999998</v>
      </c>
      <c r="H1119">
        <v>1.32</v>
      </c>
      <c r="I1119">
        <v>51.79</v>
      </c>
      <c r="K1119" t="s">
        <v>2102</v>
      </c>
      <c r="L1119">
        <v>2750</v>
      </c>
      <c r="M1119" t="s">
        <v>104</v>
      </c>
      <c r="N1119" t="s">
        <v>1370</v>
      </c>
      <c r="O1119" s="53">
        <v>5.2666666666666702E-2</v>
      </c>
      <c r="P1119" s="53">
        <v>4.0833333333333298E-2</v>
      </c>
      <c r="Q1119" s="53">
        <v>0.30623333333333302</v>
      </c>
      <c r="R1119" s="53">
        <v>0.93310000000000004</v>
      </c>
      <c r="S1119" s="53">
        <v>-1.2162493234768599E-16</v>
      </c>
      <c r="T1119" s="53">
        <v>-2.5840440898150501E-17</v>
      </c>
      <c r="U1119" s="53">
        <v>-2.5325228025785401E-17</v>
      </c>
      <c r="V1119" s="53">
        <v>6.3999999999998797E-3</v>
      </c>
      <c r="W1119" s="53">
        <v>-2.6090241078691199E-17</v>
      </c>
      <c r="X1119" s="53">
        <v>1.3333333333331199E-3</v>
      </c>
      <c r="Y1119" s="53">
        <v>-1.8474111129762599E-16</v>
      </c>
      <c r="Z1119" s="53">
        <v>-2.7650104428289498E-16</v>
      </c>
      <c r="AA1119" s="53">
        <v>-2.5238144907291401E-16</v>
      </c>
      <c r="AB1119" s="53">
        <v>-1.08829611988881E-16</v>
      </c>
      <c r="AC1119" s="53">
        <v>-2.8000171625741597E-17</v>
      </c>
      <c r="AD1119" s="53">
        <v>-2.4182045255116702E-16</v>
      </c>
      <c r="AE1119" s="53">
        <v>0.114766666666667</v>
      </c>
      <c r="AF1119" s="53">
        <v>-9.1263802071139793E-18</v>
      </c>
      <c r="AG1119" s="53">
        <v>-3.1752378504279499E-17</v>
      </c>
      <c r="AH1119" s="53">
        <v>2.6933333333333299E-2</v>
      </c>
      <c r="AI1119" s="53">
        <v>1.9999999999997299E-3</v>
      </c>
      <c r="AJ1119" s="53">
        <v>8.1333333333330395E-3</v>
      </c>
      <c r="AK1119" s="53">
        <v>-3.15941717232704E-16</v>
      </c>
      <c r="AL1119" s="53">
        <v>5.8866666666666602E-2</v>
      </c>
      <c r="AM1119" s="53">
        <v>-1.9953483310075599E-16</v>
      </c>
      <c r="AN1119" s="53">
        <v>3.6247930806028297E-5</v>
      </c>
      <c r="AO1119" s="53">
        <v>0.88271879834324996</v>
      </c>
      <c r="AP1119" s="53">
        <v>6.8284579453879498E-3</v>
      </c>
      <c r="AQ1119" s="53">
        <v>3.5593326226154202E-6</v>
      </c>
      <c r="AR1119" s="53">
        <v>1.92183220423098E-4</v>
      </c>
      <c r="AS1119" s="53">
        <v>2.2204460492503101E-16</v>
      </c>
      <c r="AT1119" s="53">
        <v>3.0553194024543397E-5</v>
      </c>
      <c r="AU1119" s="53">
        <v>9.0371250084487695E-3</v>
      </c>
      <c r="AV1119" s="53">
        <v>4.5741117088216301E-5</v>
      </c>
      <c r="AW1119" s="53">
        <v>0.208362582009818</v>
      </c>
      <c r="AX1119" s="53">
        <v>1.2772218835044499E-10</v>
      </c>
      <c r="AY1119" s="53">
        <v>4.6679335275914298E-4</v>
      </c>
      <c r="AZ1119" s="53">
        <v>2.2204460492503101E-16</v>
      </c>
      <c r="BA1119" s="53">
        <v>2.2204460492503101E-16</v>
      </c>
      <c r="BB1119" s="53">
        <v>8.8060144936863796E-4</v>
      </c>
      <c r="BC1119" s="53">
        <v>2.2204460492503101E-16</v>
      </c>
      <c r="BD1119" s="53">
        <v>6.7668414426507194E-5</v>
      </c>
      <c r="BE1119" s="53">
        <v>7.9190620790444799E-5</v>
      </c>
      <c r="BF1119" s="53">
        <v>2.2204460492503101E-16</v>
      </c>
      <c r="BG1119" s="53">
        <v>2.7298303982942898E-3</v>
      </c>
      <c r="BH1119" s="53">
        <v>0.68488467395006203</v>
      </c>
      <c r="BI1119" s="53">
        <v>3.7645205029545599E-3</v>
      </c>
      <c r="BJ1119" s="53">
        <v>2.0543839740518501E-6</v>
      </c>
      <c r="BK1119" s="53">
        <v>3.4436930856704198E-2</v>
      </c>
      <c r="BL1119" s="53">
        <v>2.2204460492503101E-16</v>
      </c>
      <c r="BN1119" s="5">
        <f t="shared" si="80"/>
        <v>1</v>
      </c>
      <c r="BO1119" s="5">
        <f t="shared" si="81"/>
        <v>1</v>
      </c>
      <c r="BQ1119" s="5">
        <f t="shared" si="82"/>
        <v>1</v>
      </c>
      <c r="BR1119" s="5">
        <f t="shared" si="83"/>
        <v>2</v>
      </c>
    </row>
    <row r="1120" spans="1:70" x14ac:dyDescent="0.35">
      <c r="A1120">
        <v>1119</v>
      </c>
      <c r="B1120" t="s">
        <v>2509</v>
      </c>
      <c r="C1120">
        <v>5.6</v>
      </c>
      <c r="D1120">
        <v>2.8</v>
      </c>
      <c r="E1120">
        <v>2.6</v>
      </c>
      <c r="F1120">
        <v>2</v>
      </c>
      <c r="G1120">
        <v>2.15</v>
      </c>
      <c r="H1120">
        <v>1.08</v>
      </c>
      <c r="I1120">
        <v>50</v>
      </c>
      <c r="K1120" t="s">
        <v>2102</v>
      </c>
      <c r="L1120">
        <v>2750</v>
      </c>
      <c r="M1120" t="s">
        <v>104</v>
      </c>
      <c r="N1120" t="s">
        <v>1370</v>
      </c>
      <c r="O1120" s="53">
        <v>7.2566666666666696E-2</v>
      </c>
      <c r="P1120" s="53">
        <v>0.12089333333333301</v>
      </c>
      <c r="Q1120" s="53">
        <v>0.13923333333333299</v>
      </c>
      <c r="R1120" s="53">
        <v>0.50793809523809497</v>
      </c>
      <c r="S1120" s="53">
        <v>1.9999999999998201E-3</v>
      </c>
      <c r="T1120" s="53">
        <v>-2.7339241981394501E-17</v>
      </c>
      <c r="U1120" s="53">
        <v>-2.9124272438174598E-17</v>
      </c>
      <c r="V1120" s="53">
        <v>0.194533333333333</v>
      </c>
      <c r="W1120" s="53">
        <v>-2.74225087082414E-17</v>
      </c>
      <c r="X1120" s="53">
        <v>8.4999999999998098E-3</v>
      </c>
      <c r="Y1120" s="53">
        <v>-1.8801626922026999E-16</v>
      </c>
      <c r="Z1120" s="53">
        <v>-2.8338442703557098E-16</v>
      </c>
      <c r="AA1120" s="53">
        <v>1.9999999999997199E-3</v>
      </c>
      <c r="AB1120" s="53">
        <v>6.6666666666657297E-4</v>
      </c>
      <c r="AC1120" s="53">
        <v>-3.4601661813571402E-17</v>
      </c>
      <c r="AD1120" s="53">
        <v>-2.76112466224276E-16</v>
      </c>
      <c r="AE1120" s="53">
        <v>8.6466666666666706E-2</v>
      </c>
      <c r="AF1120" s="53">
        <v>-9.3241386833753397E-18</v>
      </c>
      <c r="AG1120" s="53">
        <v>-3.1899829999737498E-17</v>
      </c>
      <c r="AH1120" s="53">
        <v>1.23E-2</v>
      </c>
      <c r="AI1120" s="53">
        <v>2.1333333333330299E-3</v>
      </c>
      <c r="AJ1120" s="53">
        <v>-4.2479908479720101E-16</v>
      </c>
      <c r="AK1120" s="53">
        <v>-3.3326119641685601E-16</v>
      </c>
      <c r="AL1120" s="53">
        <v>0.231690476190476</v>
      </c>
      <c r="AM1120" s="53">
        <v>-2.6098567751375898E-16</v>
      </c>
      <c r="AN1120" s="53">
        <v>1.09098518671476E-2</v>
      </c>
      <c r="AO1120" s="53">
        <v>3.9750917640901896E-3</v>
      </c>
      <c r="AP1120" s="53">
        <v>2.3058382805088E-4</v>
      </c>
      <c r="AQ1120" s="53">
        <v>3.6270204705968803E-4</v>
      </c>
      <c r="AR1120" s="53">
        <v>5.9261382739172197E-3</v>
      </c>
      <c r="AS1120" s="53">
        <v>3.28041107616439E-11</v>
      </c>
      <c r="AT1120" s="53">
        <v>5.4074166929768603E-5</v>
      </c>
      <c r="AU1120" s="53">
        <v>0.173000849345507</v>
      </c>
      <c r="AV1120" s="53">
        <v>1.61915288896308E-4</v>
      </c>
      <c r="AW1120" s="53">
        <v>0.28531710835456803</v>
      </c>
      <c r="AX1120" s="53">
        <v>1.91179199792909E-7</v>
      </c>
      <c r="AY1120" s="53">
        <v>3.5202317042495801E-3</v>
      </c>
      <c r="AZ1120" s="53">
        <v>2.2204460492503101E-16</v>
      </c>
      <c r="BA1120" s="53">
        <v>2.2204460492503101E-16</v>
      </c>
      <c r="BB1120" s="53">
        <v>1.6480344990230801E-3</v>
      </c>
      <c r="BC1120" s="53">
        <v>2.2204460492503101E-16</v>
      </c>
      <c r="BD1120" s="53">
        <v>1.27032309080794E-3</v>
      </c>
      <c r="BE1120" s="53">
        <v>6.6021275621454797E-8</v>
      </c>
      <c r="BF1120" s="53">
        <v>2.2204460492503101E-16</v>
      </c>
      <c r="BG1120" s="53">
        <v>2.2300612229426701E-4</v>
      </c>
      <c r="BH1120" s="53">
        <v>0.37126033966254002</v>
      </c>
      <c r="BI1120" s="53">
        <v>1.1438130764197999E-4</v>
      </c>
      <c r="BJ1120" s="53">
        <v>4.6248462503140197E-3</v>
      </c>
      <c r="BK1120" s="53">
        <v>0.15817178674365101</v>
      </c>
      <c r="BL1120" s="53">
        <v>2.2204460492503101E-16</v>
      </c>
      <c r="BN1120" s="5">
        <f t="shared" si="80"/>
        <v>0</v>
      </c>
      <c r="BO1120" s="5">
        <f t="shared" si="81"/>
        <v>0</v>
      </c>
      <c r="BQ1120" s="5">
        <f t="shared" si="82"/>
        <v>1</v>
      </c>
      <c r="BR1120" s="5">
        <f t="shared" si="83"/>
        <v>0</v>
      </c>
    </row>
    <row r="1121" spans="1:70" x14ac:dyDescent="0.35">
      <c r="A1121">
        <v>1120</v>
      </c>
      <c r="B1121" t="s">
        <v>2510</v>
      </c>
      <c r="C1121">
        <v>4.8</v>
      </c>
      <c r="D1121">
        <v>2.9</v>
      </c>
      <c r="E1121">
        <v>2.5</v>
      </c>
      <c r="F1121">
        <v>1.66</v>
      </c>
      <c r="G1121">
        <v>1.92</v>
      </c>
      <c r="H1121">
        <v>1.1599999999999999</v>
      </c>
      <c r="I1121">
        <v>60.42</v>
      </c>
      <c r="K1121" t="s">
        <v>2102</v>
      </c>
      <c r="L1121">
        <v>2750</v>
      </c>
      <c r="M1121" t="s">
        <v>104</v>
      </c>
      <c r="N1121" t="s">
        <v>1370</v>
      </c>
      <c r="O1121" s="53">
        <v>2.3033333333333302E-2</v>
      </c>
      <c r="P1121" s="53">
        <v>0.25613333333333299</v>
      </c>
      <c r="Q1121" s="53">
        <v>0.51249999999999996</v>
      </c>
      <c r="R1121" s="53">
        <v>0.27482380952381003</v>
      </c>
      <c r="S1121" s="53">
        <v>-1.5659695762337799E-16</v>
      </c>
      <c r="T1121" s="53">
        <v>-2.62290189567693E-17</v>
      </c>
      <c r="U1121" s="53">
        <v>-2.7901292387611002E-17</v>
      </c>
      <c r="V1121" s="53">
        <v>-1.8457457784393199E-16</v>
      </c>
      <c r="W1121" s="53">
        <v>-2.6756374893466299E-17</v>
      </c>
      <c r="X1121" s="53">
        <v>0.13148253968254001</v>
      </c>
      <c r="Y1121" s="53">
        <v>5.71428571428425E-4</v>
      </c>
      <c r="Z1121" s="53">
        <v>5.5866666666666599E-2</v>
      </c>
      <c r="AA1121" s="53">
        <v>-2.8396729412349902E-16</v>
      </c>
      <c r="AB1121" s="53">
        <v>-1.1782241848834501E-16</v>
      </c>
      <c r="AC1121" s="53">
        <v>-2.6859590940286901E-17</v>
      </c>
      <c r="AD1121" s="53">
        <v>-2.6360857940943601E-16</v>
      </c>
      <c r="AE1121" s="53">
        <v>0.52233333333333298</v>
      </c>
      <c r="AF1121" s="53">
        <v>-9.1645441235854694E-18</v>
      </c>
      <c r="AG1121" s="53">
        <v>-3.1696867353048198E-17</v>
      </c>
      <c r="AH1121" s="53">
        <v>-1.6869838859179299E-16</v>
      </c>
      <c r="AI1121" s="53">
        <v>-3.2598923560556201E-16</v>
      </c>
      <c r="AJ1121" s="53">
        <v>-4.1916470294722801E-16</v>
      </c>
      <c r="AK1121" s="53">
        <v>0.31280000000000002</v>
      </c>
      <c r="AL1121" s="53">
        <v>8.8999999999998993E-3</v>
      </c>
      <c r="AM1121" s="53">
        <v>-2.6090241078691199E-16</v>
      </c>
      <c r="AN1121" s="53">
        <v>0.27756016147607998</v>
      </c>
      <c r="AO1121" s="53">
        <v>0.65269265808888699</v>
      </c>
      <c r="AP1121" s="53">
        <v>3.5959520366113898E-10</v>
      </c>
      <c r="AQ1121" s="53">
        <v>2.2204460492503101E-16</v>
      </c>
      <c r="AR1121" s="53">
        <v>7.0144580650507701E-2</v>
      </c>
      <c r="AS1121" s="53">
        <v>2.3813351814644499E-5</v>
      </c>
      <c r="AT1121" s="53">
        <v>7.3794830900475402E-6</v>
      </c>
      <c r="AU1121" s="53">
        <v>0.38558033822558802</v>
      </c>
      <c r="AV1121" s="53">
        <v>2.4819090236040499E-7</v>
      </c>
      <c r="AW1121" s="53">
        <v>0.42092183395920801</v>
      </c>
      <c r="AX1121" s="53">
        <v>2.2204460492503101E-16</v>
      </c>
      <c r="AY1121" s="53">
        <v>8.5776939770527198E-10</v>
      </c>
      <c r="AZ1121" s="53">
        <v>2.2204460492503101E-16</v>
      </c>
      <c r="BA1121" s="53">
        <v>2.2204460492503101E-16</v>
      </c>
      <c r="BB1121" s="53">
        <v>1.19099205110242E-7</v>
      </c>
      <c r="BC1121" s="53">
        <v>2.2204460492503101E-16</v>
      </c>
      <c r="BD1121" s="53">
        <v>9.3425114850267298E-5</v>
      </c>
      <c r="BE1121" s="53">
        <v>3.5163745697609702E-2</v>
      </c>
      <c r="BF1121" s="53">
        <v>2.2204460492503101E-16</v>
      </c>
      <c r="BG1121" s="53">
        <v>9.9255779916146196E-6</v>
      </c>
      <c r="BH1121" s="53">
        <v>0.21771830332655201</v>
      </c>
      <c r="BI1121" s="53">
        <v>7.1059590570357505E-11</v>
      </c>
      <c r="BJ1121" s="53">
        <v>5.0514678180058198E-2</v>
      </c>
      <c r="BK1121" s="53">
        <v>2.84117456412551E-4</v>
      </c>
      <c r="BL1121" s="53">
        <v>2.2204460492503101E-16</v>
      </c>
      <c r="BN1121" s="5">
        <f t="shared" ref="BN1121:BN1160" si="84">COUNTIF(O1121:AN1121,"&gt;0.7")</f>
        <v>0</v>
      </c>
      <c r="BO1121" s="5">
        <f t="shared" ref="BO1121:BO1160" si="85">COUNTIF(AO1121:BL1121,"&gt;0.7")</f>
        <v>0</v>
      </c>
      <c r="BQ1121" s="5">
        <f t="shared" si="82"/>
        <v>2</v>
      </c>
      <c r="BR1121" s="5">
        <f t="shared" si="83"/>
        <v>1</v>
      </c>
    </row>
    <row r="1122" spans="1:70" x14ac:dyDescent="0.35">
      <c r="A1122">
        <v>1121</v>
      </c>
      <c r="B1122" t="s">
        <v>2511</v>
      </c>
      <c r="C1122">
        <v>5.9</v>
      </c>
      <c r="D1122">
        <v>3.2</v>
      </c>
      <c r="E1122">
        <v>2.7</v>
      </c>
      <c r="F1122">
        <v>1.84</v>
      </c>
      <c r="G1122">
        <v>2.19</v>
      </c>
      <c r="H1122">
        <v>1.19</v>
      </c>
      <c r="I1122">
        <v>54.24</v>
      </c>
      <c r="K1122" t="s">
        <v>2102</v>
      </c>
      <c r="L1122">
        <v>2750</v>
      </c>
      <c r="M1122" t="s">
        <v>104</v>
      </c>
      <c r="N1122" t="s">
        <v>1370</v>
      </c>
      <c r="O1122" s="53">
        <v>0.37433333333333302</v>
      </c>
      <c r="P1122" s="53">
        <v>0.22509999999999999</v>
      </c>
      <c r="Q1122" s="53">
        <v>0.142166666666667</v>
      </c>
      <c r="R1122" s="53">
        <v>0.81596666666666695</v>
      </c>
      <c r="S1122" s="53">
        <v>-1.8035573035035701E-16</v>
      </c>
      <c r="T1122" s="53">
        <v>-2.6950663922775699E-17</v>
      </c>
      <c r="U1122" s="53">
        <v>-2.9811222934661403E-17</v>
      </c>
      <c r="V1122" s="53">
        <v>2.3999999999998098E-3</v>
      </c>
      <c r="W1122" s="53">
        <v>-2.74225087082414E-17</v>
      </c>
      <c r="X1122" s="53">
        <v>2.7733333333333301E-2</v>
      </c>
      <c r="Y1122" s="53">
        <v>-1.9262369477246499E-16</v>
      </c>
      <c r="Z1122" s="53">
        <v>-3.0250801863474E-16</v>
      </c>
      <c r="AA1122" s="53">
        <v>-3.1735725158910098E-16</v>
      </c>
      <c r="AB1122" s="53">
        <v>-1.2884138200774901E-16</v>
      </c>
      <c r="AC1122" s="53">
        <v>-2.9703670079150901E-17</v>
      </c>
      <c r="AD1122" s="53">
        <v>1.5999999999998099E-3</v>
      </c>
      <c r="AE1122" s="53">
        <v>9.7999999999999997E-3</v>
      </c>
      <c r="AF1122" s="53">
        <v>-9.3848540050345297E-18</v>
      </c>
      <c r="AG1122" s="53">
        <v>-3.1925850851877201E-17</v>
      </c>
      <c r="AH1122" s="53">
        <v>1.19999999999999E-2</v>
      </c>
      <c r="AI1122" s="53">
        <v>1.7999999999996901E-3</v>
      </c>
      <c r="AJ1122" s="53">
        <v>9.9999999999957501E-4</v>
      </c>
      <c r="AK1122" s="53">
        <v>-2.9659608102861101E-16</v>
      </c>
      <c r="AL1122" s="53">
        <v>-2.6792457141766601E-16</v>
      </c>
      <c r="AM1122" s="53">
        <v>-2.6098567751375898E-16</v>
      </c>
      <c r="AN1122" s="53">
        <v>1.65371056718139E-2</v>
      </c>
      <c r="AO1122" s="53">
        <v>0.17101808400323101</v>
      </c>
      <c r="AP1122" s="53">
        <v>8.6921782392604897E-6</v>
      </c>
      <c r="AQ1122" s="53">
        <v>7.8276492642283501E-8</v>
      </c>
      <c r="AR1122" s="53">
        <v>6.6663936999296E-3</v>
      </c>
      <c r="AS1122" s="53">
        <v>6.1330516252487199E-11</v>
      </c>
      <c r="AT1122" s="53">
        <v>9.6639067930499097E-5</v>
      </c>
      <c r="AU1122" s="53">
        <v>2.9735150373933199E-2</v>
      </c>
      <c r="AV1122" s="53">
        <v>3.5483203385350201E-3</v>
      </c>
      <c r="AW1122" s="53">
        <v>0.49532141373355998</v>
      </c>
      <c r="AX1122" s="53">
        <v>2.2804964702185799E-9</v>
      </c>
      <c r="AY1122" s="53">
        <v>9.6056611144666498E-4</v>
      </c>
      <c r="AZ1122" s="53">
        <v>2.2204460492503101E-16</v>
      </c>
      <c r="BA1122" s="53">
        <v>2.2204460492503101E-16</v>
      </c>
      <c r="BB1122" s="53">
        <v>1.9004761499263401E-4</v>
      </c>
      <c r="BC1122" s="53">
        <v>2.2204460492503101E-16</v>
      </c>
      <c r="BD1122" s="53">
        <v>2.0697955724964799E-4</v>
      </c>
      <c r="BE1122" s="53">
        <v>3.5000153811010998E-4</v>
      </c>
      <c r="BF1122" s="53">
        <v>2.2204460492503101E-16</v>
      </c>
      <c r="BG1122" s="53">
        <v>1.1880721495981501E-4</v>
      </c>
      <c r="BH1122" s="53">
        <v>0.38759630164779901</v>
      </c>
      <c r="BI1122" s="53">
        <v>1.38800601566847E-5</v>
      </c>
      <c r="BJ1122" s="53">
        <v>6.4100849055333405E-4</v>
      </c>
      <c r="BK1122" s="53">
        <v>1.7396195337200101E-2</v>
      </c>
      <c r="BL1122" s="53">
        <v>2.2204460492503101E-16</v>
      </c>
      <c r="BN1122" s="5">
        <f t="shared" si="84"/>
        <v>1</v>
      </c>
      <c r="BO1122" s="5">
        <f t="shared" si="85"/>
        <v>0</v>
      </c>
      <c r="BQ1122" s="5">
        <f t="shared" si="82"/>
        <v>1</v>
      </c>
      <c r="BR1122" s="5">
        <f t="shared" si="83"/>
        <v>0</v>
      </c>
    </row>
    <row r="1123" spans="1:70" x14ac:dyDescent="0.35">
      <c r="A1123">
        <v>1122</v>
      </c>
      <c r="B1123" t="s">
        <v>2512</v>
      </c>
      <c r="C1123">
        <v>5.8</v>
      </c>
      <c r="D1123">
        <v>3</v>
      </c>
      <c r="E1123">
        <v>2.8</v>
      </c>
      <c r="F1123">
        <v>1.93</v>
      </c>
      <c r="G1123">
        <v>2.0699999999999998</v>
      </c>
      <c r="H1123">
        <v>1.07</v>
      </c>
      <c r="I1123">
        <v>51.72</v>
      </c>
      <c r="K1123" t="s">
        <v>2102</v>
      </c>
      <c r="L1123">
        <v>2750</v>
      </c>
      <c r="M1123" t="s">
        <v>104</v>
      </c>
      <c r="N1123" t="s">
        <v>1370</v>
      </c>
      <c r="O1123" s="53">
        <v>0.39343333333333302</v>
      </c>
      <c r="P1123" s="53">
        <v>0.51090555555555595</v>
      </c>
      <c r="Q1123" s="53">
        <v>7.3899999999999993E-2</v>
      </c>
      <c r="R1123" s="53">
        <v>0.316642857142857</v>
      </c>
      <c r="S1123" s="53">
        <v>-1.7341683644644899E-16</v>
      </c>
      <c r="T1123" s="53">
        <v>-2.72837308301632E-17</v>
      </c>
      <c r="U1123" s="53">
        <v>-3.1247573972770198E-17</v>
      </c>
      <c r="V1123" s="53">
        <v>2.49999999999983E-3</v>
      </c>
      <c r="W1123" s="53">
        <v>-2.75890421619351E-17</v>
      </c>
      <c r="X1123" s="53">
        <v>4.3999999999998103E-3</v>
      </c>
      <c r="Y1123" s="53">
        <v>1.9999999999998101E-3</v>
      </c>
      <c r="Z1123" s="53">
        <v>-3.0389579741552102E-16</v>
      </c>
      <c r="AA1123" s="53">
        <v>-3.0794811145540301E-16</v>
      </c>
      <c r="AB1123" s="53">
        <v>-1.2448375663609601E-16</v>
      </c>
      <c r="AC1123" s="53">
        <v>-3.3641492369618203E-17</v>
      </c>
      <c r="AD1123" s="53">
        <v>-2.6231794514330902E-16</v>
      </c>
      <c r="AE1123" s="53">
        <v>0.1069</v>
      </c>
      <c r="AF1123" s="53">
        <v>-9.3779151111306202E-18</v>
      </c>
      <c r="AG1123" s="53">
        <v>-3.1846053571982201E-17</v>
      </c>
      <c r="AH1123" s="53">
        <v>1.18333333333333E-2</v>
      </c>
      <c r="AI1123" s="53">
        <v>-3.1694091795486702E-16</v>
      </c>
      <c r="AJ1123" s="53">
        <v>-4.5355386113499201E-16</v>
      </c>
      <c r="AK1123" s="53">
        <v>-3.3129055054814701E-16</v>
      </c>
      <c r="AL1123" s="53">
        <v>0.16105</v>
      </c>
      <c r="AM1123" s="53">
        <v>-2.6090241078691199E-16</v>
      </c>
      <c r="AN1123" s="53">
        <v>2.0497729492819802E-2</v>
      </c>
      <c r="AO1123" s="53">
        <v>8.9117849409564107E-3</v>
      </c>
      <c r="AP1123" s="53">
        <v>7.9413549391901496E-6</v>
      </c>
      <c r="AQ1123" s="53">
        <v>2.5425183109707099E-5</v>
      </c>
      <c r="AR1123" s="53">
        <v>1.21995975313734E-2</v>
      </c>
      <c r="AS1123" s="53">
        <v>4.5540111840824701E-10</v>
      </c>
      <c r="AT1123" s="53">
        <v>8.8919039030715095E-5</v>
      </c>
      <c r="AU1123" s="53">
        <v>0.107007448228291</v>
      </c>
      <c r="AV1123" s="53">
        <v>1.1959294145699299E-3</v>
      </c>
      <c r="AW1123" s="53">
        <v>0.34477474594330199</v>
      </c>
      <c r="AX1123" s="53">
        <v>1.3564106956974099E-7</v>
      </c>
      <c r="AY1123" s="53">
        <v>3.3333857956048098E-3</v>
      </c>
      <c r="AZ1123" s="53">
        <v>2.2204460492503101E-16</v>
      </c>
      <c r="BA1123" s="53">
        <v>2.2204460492503101E-16</v>
      </c>
      <c r="BB1123" s="53">
        <v>7.1573032916213899E-4</v>
      </c>
      <c r="BC1123" s="53">
        <v>2.2204460492503101E-16</v>
      </c>
      <c r="BD1123" s="53">
        <v>1.38800706313772E-3</v>
      </c>
      <c r="BE1123" s="53">
        <v>3.5638391362376399E-6</v>
      </c>
      <c r="BF1123" s="53">
        <v>2.2204460492503101E-16</v>
      </c>
      <c r="BG1123" s="53">
        <v>3.4842884461641299E-5</v>
      </c>
      <c r="BH1123" s="53">
        <v>0.265648352702341</v>
      </c>
      <c r="BI1123" s="53">
        <v>1.77914756827015E-5</v>
      </c>
      <c r="BJ1123" s="53">
        <v>6.6049976671152099E-3</v>
      </c>
      <c r="BK1123" s="53">
        <v>6.7300333392414105E-2</v>
      </c>
      <c r="BL1123" s="53">
        <v>2.2204460492503101E-16</v>
      </c>
      <c r="BN1123" s="5">
        <f t="shared" si="84"/>
        <v>0</v>
      </c>
      <c r="BO1123" s="5">
        <f t="shared" si="85"/>
        <v>0</v>
      </c>
      <c r="BQ1123" s="5">
        <f t="shared" si="82"/>
        <v>1</v>
      </c>
      <c r="BR1123" s="5">
        <f t="shared" si="83"/>
        <v>0</v>
      </c>
    </row>
    <row r="1124" spans="1:70" x14ac:dyDescent="0.35">
      <c r="A1124">
        <v>1123</v>
      </c>
      <c r="B1124" t="s">
        <v>2513</v>
      </c>
      <c r="C1124">
        <v>5</v>
      </c>
      <c r="D1124">
        <v>3</v>
      </c>
      <c r="E1124">
        <v>2.6</v>
      </c>
      <c r="F1124">
        <v>1.67</v>
      </c>
      <c r="G1124">
        <v>1.92</v>
      </c>
      <c r="H1124">
        <v>1.1499999999999999</v>
      </c>
      <c r="I1124">
        <v>60</v>
      </c>
      <c r="K1124" t="s">
        <v>2102</v>
      </c>
      <c r="L1124">
        <v>2750</v>
      </c>
      <c r="M1124" t="s">
        <v>104</v>
      </c>
      <c r="N1124" t="s">
        <v>1370</v>
      </c>
      <c r="O1124" s="53">
        <v>7.4000000000000003E-3</v>
      </c>
      <c r="P1124" s="53">
        <v>0.1762</v>
      </c>
      <c r="Q1124" s="53">
        <v>0.55180952380952397</v>
      </c>
      <c r="R1124" s="53">
        <v>0.227957142857143</v>
      </c>
      <c r="S1124" s="53">
        <v>-1.80688797257744E-16</v>
      </c>
      <c r="T1124" s="53">
        <v>-2.6922908347159999E-17</v>
      </c>
      <c r="U1124" s="53">
        <v>-2.7960272985794199E-17</v>
      </c>
      <c r="V1124" s="53">
        <v>-1.86017867775945E-16</v>
      </c>
      <c r="W1124" s="53">
        <v>-2.7117197376469399E-17</v>
      </c>
      <c r="X1124" s="53">
        <v>0.41449365079365103</v>
      </c>
      <c r="Y1124" s="53">
        <v>1.37142857142842E-3</v>
      </c>
      <c r="Z1124" s="53">
        <v>0.15103333333333299</v>
      </c>
      <c r="AA1124" s="53">
        <v>-2.84355872182118E-16</v>
      </c>
      <c r="AB1124" s="53">
        <v>-1.2007062011321099E-16</v>
      </c>
      <c r="AC1124" s="53">
        <v>-2.72030661885303E-17</v>
      </c>
      <c r="AD1124" s="53">
        <v>-2.4445723223465198E-16</v>
      </c>
      <c r="AE1124" s="53">
        <v>5.5466666666666699E-2</v>
      </c>
      <c r="AF1124" s="53">
        <v>-9.2547497443362704E-18</v>
      </c>
      <c r="AG1124" s="53">
        <v>-3.1773195185991203E-17</v>
      </c>
      <c r="AH1124" s="53">
        <v>-1.6814327707948E-16</v>
      </c>
      <c r="AI1124" s="53">
        <v>-3.37951888695898E-16</v>
      </c>
      <c r="AJ1124" s="53">
        <v>-4.31654711974261E-16</v>
      </c>
      <c r="AK1124" s="53">
        <v>0.21213333333333301</v>
      </c>
      <c r="AL1124" s="53">
        <v>5.9999999999998397E-3</v>
      </c>
      <c r="AM1124" s="53">
        <v>-2.6098567751375898E-16</v>
      </c>
      <c r="AN1124" s="53">
        <v>0.31727727022820201</v>
      </c>
      <c r="AO1124" s="53">
        <v>0.50980648779132598</v>
      </c>
      <c r="AP1124" s="53">
        <v>4.78284690610912E-10</v>
      </c>
      <c r="AQ1124" s="53">
        <v>2.2204460492503101E-16</v>
      </c>
      <c r="AR1124" s="53">
        <v>5.77766469750325E-2</v>
      </c>
      <c r="AS1124" s="53">
        <v>1.12974437861058E-5</v>
      </c>
      <c r="AT1124" s="53">
        <v>1.3895358096233799E-5</v>
      </c>
      <c r="AU1124" s="53">
        <v>0.32973654391718599</v>
      </c>
      <c r="AV1124" s="53">
        <v>2.0620089333896602E-6</v>
      </c>
      <c r="AW1124" s="53">
        <v>0.44542556184926502</v>
      </c>
      <c r="AX1124" s="53">
        <v>1.2697458754234001E-13</v>
      </c>
      <c r="AY1124" s="53">
        <v>7.0978970816689104E-9</v>
      </c>
      <c r="AZ1124" s="53">
        <v>2.2204460492503101E-16</v>
      </c>
      <c r="BA1124" s="53">
        <v>2.2204460492503101E-16</v>
      </c>
      <c r="BB1124" s="53">
        <v>2.06803984999791E-7</v>
      </c>
      <c r="BC1124" s="53">
        <v>2.2204460492503101E-16</v>
      </c>
      <c r="BD1124" s="53">
        <v>1.2386109585228001E-4</v>
      </c>
      <c r="BE1124" s="53">
        <v>3.94117980896007E-2</v>
      </c>
      <c r="BF1124" s="53">
        <v>2.2204460492503101E-16</v>
      </c>
      <c r="BG1124" s="53">
        <v>6.9923021128414603E-6</v>
      </c>
      <c r="BH1124" s="53">
        <v>0.187470028450271</v>
      </c>
      <c r="BI1124" s="53">
        <v>1.90908895544158E-10</v>
      </c>
      <c r="BJ1124" s="53">
        <v>4.7420726355362999E-2</v>
      </c>
      <c r="BK1124" s="53">
        <v>4.1538921262057398E-4</v>
      </c>
      <c r="BL1124" s="53">
        <v>2.2204460492503101E-16</v>
      </c>
      <c r="BN1124" s="5">
        <f t="shared" si="84"/>
        <v>0</v>
      </c>
      <c r="BO1124" s="5">
        <f t="shared" si="85"/>
        <v>0</v>
      </c>
      <c r="BQ1124" s="5">
        <f t="shared" si="82"/>
        <v>1</v>
      </c>
      <c r="BR1124" s="5">
        <f t="shared" si="83"/>
        <v>1</v>
      </c>
    </row>
    <row r="1125" spans="1:70" x14ac:dyDescent="0.35">
      <c r="A1125">
        <v>1124</v>
      </c>
      <c r="B1125" t="s">
        <v>2514</v>
      </c>
      <c r="C1125">
        <v>5</v>
      </c>
      <c r="D1125">
        <v>3</v>
      </c>
      <c r="E1125">
        <v>2.6</v>
      </c>
      <c r="F1125">
        <v>1.67</v>
      </c>
      <c r="G1125">
        <v>1.92</v>
      </c>
      <c r="H1125">
        <v>1.1499999999999999</v>
      </c>
      <c r="I1125">
        <v>60</v>
      </c>
      <c r="K1125" t="s">
        <v>2102</v>
      </c>
      <c r="L1125">
        <v>2750</v>
      </c>
      <c r="M1125" t="s">
        <v>104</v>
      </c>
      <c r="N1125" t="s">
        <v>1370</v>
      </c>
      <c r="O1125" s="53">
        <v>7.4000000000000003E-3</v>
      </c>
      <c r="P1125" s="53">
        <v>0.1762</v>
      </c>
      <c r="Q1125" s="53">
        <v>0.55180952380952397</v>
      </c>
      <c r="R1125" s="53">
        <v>0.227957142857143</v>
      </c>
      <c r="S1125" s="53">
        <v>-1.80688797257744E-16</v>
      </c>
      <c r="T1125" s="53">
        <v>-2.6922908347159999E-17</v>
      </c>
      <c r="U1125" s="53">
        <v>-2.7960272985794199E-17</v>
      </c>
      <c r="V1125" s="53">
        <v>-1.86017867775945E-16</v>
      </c>
      <c r="W1125" s="53">
        <v>-2.7117197376469399E-17</v>
      </c>
      <c r="X1125" s="53">
        <v>0.41449365079365103</v>
      </c>
      <c r="Y1125" s="53">
        <v>1.37142857142842E-3</v>
      </c>
      <c r="Z1125" s="53">
        <v>0.15103333333333299</v>
      </c>
      <c r="AA1125" s="53">
        <v>-2.84355872182118E-16</v>
      </c>
      <c r="AB1125" s="53">
        <v>-1.2007062011321099E-16</v>
      </c>
      <c r="AC1125" s="53">
        <v>-2.72030661885303E-17</v>
      </c>
      <c r="AD1125" s="53">
        <v>-2.4445723223465198E-16</v>
      </c>
      <c r="AE1125" s="53">
        <v>5.5466666666666699E-2</v>
      </c>
      <c r="AF1125" s="53">
        <v>-9.2547497443362704E-18</v>
      </c>
      <c r="AG1125" s="53">
        <v>-3.1773195185991203E-17</v>
      </c>
      <c r="AH1125" s="53">
        <v>-1.6814327707948E-16</v>
      </c>
      <c r="AI1125" s="53">
        <v>-3.37951888695898E-16</v>
      </c>
      <c r="AJ1125" s="53">
        <v>-4.31654711974261E-16</v>
      </c>
      <c r="AK1125" s="53">
        <v>0.21213333333333301</v>
      </c>
      <c r="AL1125" s="53">
        <v>5.9999999999998397E-3</v>
      </c>
      <c r="AM1125" s="53">
        <v>-2.6098567751375898E-16</v>
      </c>
      <c r="AN1125" s="53">
        <v>0.31727727022820201</v>
      </c>
      <c r="AO1125" s="53">
        <v>0.50980648779132598</v>
      </c>
      <c r="AP1125" s="53">
        <v>4.78284690610912E-10</v>
      </c>
      <c r="AQ1125" s="53">
        <v>2.2204460492503101E-16</v>
      </c>
      <c r="AR1125" s="53">
        <v>5.77766469750325E-2</v>
      </c>
      <c r="AS1125" s="53">
        <v>1.12974437861058E-5</v>
      </c>
      <c r="AT1125" s="53">
        <v>1.3895358096233799E-5</v>
      </c>
      <c r="AU1125" s="53">
        <v>0.32973654391718599</v>
      </c>
      <c r="AV1125" s="53">
        <v>2.0620089333896602E-6</v>
      </c>
      <c r="AW1125" s="53">
        <v>0.44542556184926502</v>
      </c>
      <c r="AX1125" s="53">
        <v>1.2697458754234001E-13</v>
      </c>
      <c r="AY1125" s="53">
        <v>7.0978970816689104E-9</v>
      </c>
      <c r="AZ1125" s="53">
        <v>2.2204460492503101E-16</v>
      </c>
      <c r="BA1125" s="53">
        <v>2.2204460492503101E-16</v>
      </c>
      <c r="BB1125" s="53">
        <v>2.06803984999791E-7</v>
      </c>
      <c r="BC1125" s="53">
        <v>2.2204460492503101E-16</v>
      </c>
      <c r="BD1125" s="53">
        <v>1.2386109585228001E-4</v>
      </c>
      <c r="BE1125" s="53">
        <v>3.94117980896007E-2</v>
      </c>
      <c r="BF1125" s="53">
        <v>2.2204460492503101E-16</v>
      </c>
      <c r="BG1125" s="53">
        <v>6.9923021128414603E-6</v>
      </c>
      <c r="BH1125" s="53">
        <v>0.187470028450271</v>
      </c>
      <c r="BI1125" s="53">
        <v>1.90908895544158E-10</v>
      </c>
      <c r="BJ1125" s="53">
        <v>4.7420726355362999E-2</v>
      </c>
      <c r="BK1125" s="53">
        <v>4.1538921262057398E-4</v>
      </c>
      <c r="BL1125" s="53">
        <v>2.2204460492503101E-16</v>
      </c>
      <c r="BN1125" s="5">
        <f t="shared" si="84"/>
        <v>0</v>
      </c>
      <c r="BO1125" s="5">
        <f t="shared" si="85"/>
        <v>0</v>
      </c>
      <c r="BQ1125" s="5">
        <f t="shared" si="82"/>
        <v>1</v>
      </c>
      <c r="BR1125" s="5">
        <f t="shared" si="83"/>
        <v>1</v>
      </c>
    </row>
    <row r="1126" spans="1:70" x14ac:dyDescent="0.35">
      <c r="A1126">
        <v>1125</v>
      </c>
      <c r="B1126" t="s">
        <v>2515</v>
      </c>
      <c r="C1126">
        <v>5.2</v>
      </c>
      <c r="D1126">
        <v>3.1</v>
      </c>
      <c r="E1126">
        <v>2.6</v>
      </c>
      <c r="F1126">
        <v>1.68</v>
      </c>
      <c r="G1126">
        <v>2</v>
      </c>
      <c r="H1126">
        <v>1.19</v>
      </c>
      <c r="I1126">
        <v>59.62</v>
      </c>
      <c r="K1126" t="s">
        <v>2102</v>
      </c>
      <c r="L1126">
        <v>2750</v>
      </c>
      <c r="M1126" t="s">
        <v>104</v>
      </c>
      <c r="N1126" t="s">
        <v>1370</v>
      </c>
      <c r="O1126" s="53">
        <v>1.3599999999999999E-2</v>
      </c>
      <c r="P1126" s="53">
        <v>0.14446666666666699</v>
      </c>
      <c r="Q1126" s="53">
        <v>0.78530952380952401</v>
      </c>
      <c r="R1126" s="53">
        <v>0.61196666666666599</v>
      </c>
      <c r="S1126" s="53">
        <v>-1.80744308408975E-16</v>
      </c>
      <c r="T1126" s="53">
        <v>-2.7117197376469399E-17</v>
      </c>
      <c r="U1126" s="53">
        <v>-2.8445995559067701E-17</v>
      </c>
      <c r="V1126" s="53">
        <v>-1.9223511671384601E-16</v>
      </c>
      <c r="W1126" s="53">
        <v>-2.72837308301632E-17</v>
      </c>
      <c r="X1126" s="53">
        <v>0.28435952380952401</v>
      </c>
      <c r="Y1126" s="53">
        <v>-1.57818202950466E-16</v>
      </c>
      <c r="Z1126" s="53">
        <v>1.9533333333333201E-2</v>
      </c>
      <c r="AA1126" s="53">
        <v>-3.0186964039558E-16</v>
      </c>
      <c r="AB1126" s="53">
        <v>-1.2626011347549601E-16</v>
      </c>
      <c r="AC1126" s="53">
        <v>-2.71293404408013E-17</v>
      </c>
      <c r="AD1126" s="53">
        <v>-2.11983208764366E-16</v>
      </c>
      <c r="AE1126" s="53">
        <v>5.9999999999999802E-3</v>
      </c>
      <c r="AF1126" s="53">
        <v>-9.2981178312356897E-18</v>
      </c>
      <c r="AG1126" s="53">
        <v>-3.1785338250323E-17</v>
      </c>
      <c r="AH1126" s="53">
        <v>-1.6586731987899799E-16</v>
      </c>
      <c r="AI1126" s="53">
        <v>-3.2904234892328098E-16</v>
      </c>
      <c r="AJ1126" s="53">
        <v>-4.2699177527083502E-16</v>
      </c>
      <c r="AK1126" s="53">
        <v>0.1045</v>
      </c>
      <c r="AL1126" s="53">
        <v>-2.1480039968935201E-16</v>
      </c>
      <c r="AM1126" s="53">
        <v>-2.6098567751375898E-16</v>
      </c>
      <c r="AN1126" s="53">
        <v>0.22846401698594401</v>
      </c>
      <c r="AO1126" s="53">
        <v>0.57738535829756599</v>
      </c>
      <c r="AP1126" s="53">
        <v>2.9206856250501301E-9</v>
      </c>
      <c r="AQ1126" s="53">
        <v>2.2204460492503101E-16</v>
      </c>
      <c r="AR1126" s="53">
        <v>3.1424524753724703E-2</v>
      </c>
      <c r="AS1126" s="53">
        <v>1.0720211370011001E-6</v>
      </c>
      <c r="AT1126" s="53">
        <v>2.0055305353037801E-5</v>
      </c>
      <c r="AU1126" s="53">
        <v>0.16190030742520201</v>
      </c>
      <c r="AV1126" s="53">
        <v>1.36463799706117E-5</v>
      </c>
      <c r="AW1126" s="53">
        <v>0.50228711140920801</v>
      </c>
      <c r="AX1126" s="53">
        <v>2.2763570098165101E-13</v>
      </c>
      <c r="AY1126" s="53">
        <v>5.1467805808385099E-8</v>
      </c>
      <c r="AZ1126" s="53">
        <v>2.2204460492503101E-16</v>
      </c>
      <c r="BA1126" s="53">
        <v>2.2204460492503101E-16</v>
      </c>
      <c r="BB1126" s="53">
        <v>4.95461193686349E-7</v>
      </c>
      <c r="BC1126" s="53">
        <v>2.2204460492503101E-16</v>
      </c>
      <c r="BD1126" s="53">
        <v>7.6681868102655996E-5</v>
      </c>
      <c r="BE1126" s="53">
        <v>3.55656051338165E-2</v>
      </c>
      <c r="BF1126" s="53">
        <v>2.2204460492503101E-16</v>
      </c>
      <c r="BG1126" s="53">
        <v>1.6230684519279399E-5</v>
      </c>
      <c r="BH1126" s="53">
        <v>0.23909425896970701</v>
      </c>
      <c r="BI1126" s="53">
        <v>1.5646486632752901E-9</v>
      </c>
      <c r="BJ1126" s="53">
        <v>1.3544162850917399E-2</v>
      </c>
      <c r="BK1126" s="53">
        <v>5.7386341411367399E-4</v>
      </c>
      <c r="BL1126" s="53">
        <v>2.2204460492503101E-16</v>
      </c>
      <c r="BN1126" s="5">
        <f t="shared" si="84"/>
        <v>1</v>
      </c>
      <c r="BO1126" s="5">
        <f t="shared" si="85"/>
        <v>0</v>
      </c>
      <c r="BQ1126" s="5">
        <f t="shared" si="82"/>
        <v>2</v>
      </c>
      <c r="BR1126" s="5">
        <f t="shared" si="83"/>
        <v>2</v>
      </c>
    </row>
    <row r="1127" spans="1:70" x14ac:dyDescent="0.35">
      <c r="A1127">
        <v>1126</v>
      </c>
      <c r="B1127" t="s">
        <v>2516</v>
      </c>
      <c r="C1127">
        <v>5.0999999999999996</v>
      </c>
      <c r="D1127">
        <v>2.9</v>
      </c>
      <c r="E1127">
        <v>2.8</v>
      </c>
      <c r="F1127">
        <v>1.76</v>
      </c>
      <c r="G1127">
        <v>1.82</v>
      </c>
      <c r="H1127">
        <v>1.04</v>
      </c>
      <c r="I1127">
        <v>56.86</v>
      </c>
      <c r="K1127" t="s">
        <v>2102</v>
      </c>
      <c r="L1127">
        <v>2750</v>
      </c>
      <c r="M1127" t="s">
        <v>104</v>
      </c>
      <c r="N1127" t="s">
        <v>1370</v>
      </c>
      <c r="O1127" s="53">
        <v>0.22389999999999999</v>
      </c>
      <c r="P1127" s="53">
        <v>0.18849365079365099</v>
      </c>
      <c r="Q1127" s="53">
        <v>0.51449999999999996</v>
      </c>
      <c r="R1127" s="53">
        <v>7.0900000000000005E-2</v>
      </c>
      <c r="S1127" s="53">
        <v>-1.774136393351E-16</v>
      </c>
      <c r="T1127" s="53">
        <v>-2.73114864057789E-17</v>
      </c>
      <c r="U1127" s="53">
        <v>-2.8326299639225303E-17</v>
      </c>
      <c r="V1127" s="53">
        <v>1.2099999999999901E-2</v>
      </c>
      <c r="W1127" s="53">
        <v>-2.7117197376469399E-17</v>
      </c>
      <c r="X1127" s="53">
        <v>0.13016666666666701</v>
      </c>
      <c r="Y1127" s="53">
        <v>2.0333333333333301E-2</v>
      </c>
      <c r="Z1127" s="53">
        <v>3.4499999999999899E-2</v>
      </c>
      <c r="AA1127" s="53">
        <v>-3.0658808825023701E-16</v>
      </c>
      <c r="AB1127" s="53">
        <v>-1.1426970480954399E-16</v>
      </c>
      <c r="AC1127" s="53">
        <v>-3.2221621204531198E-17</v>
      </c>
      <c r="AD1127" s="53">
        <v>-2.73989164689681E-16</v>
      </c>
      <c r="AE1127" s="53">
        <v>0.12893333333333301</v>
      </c>
      <c r="AF1127" s="53">
        <v>-9.3102608955675206E-18</v>
      </c>
      <c r="AG1127" s="53">
        <v>-3.1802685485082802E-17</v>
      </c>
      <c r="AH1127" s="53">
        <v>9.8333333333332305E-3</v>
      </c>
      <c r="AI1127" s="53">
        <v>-3.4330871478971398E-16</v>
      </c>
      <c r="AJ1127" s="53">
        <v>-4.5832782014088E-16</v>
      </c>
      <c r="AK1127" s="53">
        <v>0.50449999999999995</v>
      </c>
      <c r="AL1127" s="53">
        <v>7.1933333333333294E-2</v>
      </c>
      <c r="AM1127" s="53">
        <v>-2.6090241078691199E-16</v>
      </c>
      <c r="AN1127" s="53">
        <v>0.41690257667802399</v>
      </c>
      <c r="AO1127" s="53">
        <v>0.178480952455357</v>
      </c>
      <c r="AP1127" s="53">
        <v>1.2130615139552901E-9</v>
      </c>
      <c r="AQ1127" s="53">
        <v>3.7516407660598099E-11</v>
      </c>
      <c r="AR1127" s="53">
        <v>7.1058685939501404E-2</v>
      </c>
      <c r="AS1127" s="53">
        <v>1.9660025597181401E-4</v>
      </c>
      <c r="AT1127" s="53">
        <v>1.25219389901753E-5</v>
      </c>
      <c r="AU1127" s="53">
        <v>0.43993342847121297</v>
      </c>
      <c r="AV1127" s="53">
        <v>9.5743010521328893E-6</v>
      </c>
      <c r="AW1127" s="53">
        <v>0.366207770600469</v>
      </c>
      <c r="AX1127" s="53">
        <v>1.6430434064565001E-11</v>
      </c>
      <c r="AY1127" s="53">
        <v>9.1461919230692001E-7</v>
      </c>
      <c r="AZ1127" s="53">
        <v>2.2204460492503101E-16</v>
      </c>
      <c r="BA1127" s="53">
        <v>2.2204460492503101E-16</v>
      </c>
      <c r="BB1127" s="53">
        <v>5.1804196640603203E-6</v>
      </c>
      <c r="BC1127" s="53">
        <v>2.2204460492503101E-16</v>
      </c>
      <c r="BD1127" s="53">
        <v>8.0684707984637297E-4</v>
      </c>
      <c r="BE1127" s="53">
        <v>1.54749040135299E-3</v>
      </c>
      <c r="BF1127" s="53">
        <v>2.2204460492503101E-16</v>
      </c>
      <c r="BG1127" s="53">
        <v>1.4291455411083799E-6</v>
      </c>
      <c r="BH1127" s="53">
        <v>0.16780142043391599</v>
      </c>
      <c r="BI1127" s="53">
        <v>3.5512025344321501E-9</v>
      </c>
      <c r="BJ1127" s="53">
        <v>0.34144374310817199</v>
      </c>
      <c r="BK1127" s="53">
        <v>3.53116974546307E-3</v>
      </c>
      <c r="BL1127" s="53">
        <v>2.2204460492503101E-16</v>
      </c>
      <c r="BN1127" s="5">
        <f t="shared" si="84"/>
        <v>0</v>
      </c>
      <c r="BO1127" s="5">
        <f t="shared" si="85"/>
        <v>0</v>
      </c>
      <c r="BQ1127" s="5">
        <f t="shared" si="82"/>
        <v>2</v>
      </c>
      <c r="BR1127" s="5">
        <f t="shared" si="83"/>
        <v>0</v>
      </c>
    </row>
    <row r="1128" spans="1:70" x14ac:dyDescent="0.35">
      <c r="A1128">
        <v>1127</v>
      </c>
      <c r="B1128" t="s">
        <v>2517</v>
      </c>
      <c r="C1128">
        <v>5.8</v>
      </c>
      <c r="D1128">
        <v>2.7</v>
      </c>
      <c r="E1128">
        <v>2.5</v>
      </c>
      <c r="F1128">
        <v>2.15</v>
      </c>
      <c r="G1128">
        <v>2.3199999999999998</v>
      </c>
      <c r="H1128">
        <v>1.08</v>
      </c>
      <c r="I1128">
        <v>46.55</v>
      </c>
      <c r="K1128" t="s">
        <v>2102</v>
      </c>
      <c r="L1128">
        <v>2750</v>
      </c>
      <c r="M1128" t="s">
        <v>104</v>
      </c>
      <c r="N1128" t="s">
        <v>1370</v>
      </c>
      <c r="O1128" s="53">
        <v>0.1004</v>
      </c>
      <c r="P1128" s="53">
        <v>2.6333333333333198E-2</v>
      </c>
      <c r="Q1128" s="53">
        <v>2.1299999999999999E-2</v>
      </c>
      <c r="R1128" s="53">
        <v>0.68090219780219796</v>
      </c>
      <c r="S1128" s="53">
        <v>4.4999999999999998E-2</v>
      </c>
      <c r="T1128" s="53">
        <v>7.4999999999998202E-4</v>
      </c>
      <c r="U1128" s="53">
        <v>-2.9094782139083E-17</v>
      </c>
      <c r="V1128" s="53">
        <v>0.17193333333333299</v>
      </c>
      <c r="W1128" s="53">
        <v>-2.7061686225238199E-17</v>
      </c>
      <c r="X1128" s="53">
        <v>3.4999999999998001E-3</v>
      </c>
      <c r="Y1128" s="53">
        <v>-1.87738713464114E-16</v>
      </c>
      <c r="Z1128" s="53">
        <v>-3.0420110874729301E-16</v>
      </c>
      <c r="AA1128" s="53">
        <v>9.9999999999972897E-4</v>
      </c>
      <c r="AB1128" s="53">
        <v>6.6666666666658305E-4</v>
      </c>
      <c r="AC1128" s="53">
        <v>-3.3636288199190303E-17</v>
      </c>
      <c r="AD1128" s="53">
        <v>1.0166666666666499E-2</v>
      </c>
      <c r="AE1128" s="53">
        <v>5.4466666666666698E-2</v>
      </c>
      <c r="AF1128" s="53">
        <v>-9.2200552748167304E-18</v>
      </c>
      <c r="AG1128" s="53">
        <v>-3.1937993916208998E-17</v>
      </c>
      <c r="AH1128" s="53">
        <v>2.4966666666666599E-2</v>
      </c>
      <c r="AI1128" s="53">
        <v>-2.9712343696530801E-16</v>
      </c>
      <c r="AJ1128" s="53">
        <v>2.99999999999967E-3</v>
      </c>
      <c r="AK1128" s="53">
        <v>-3.31595861879919E-16</v>
      </c>
      <c r="AL1128" s="53">
        <v>0.275950793650794</v>
      </c>
      <c r="AM1128" s="53">
        <v>-2.6098567751375898E-16</v>
      </c>
      <c r="AN1128" s="53">
        <v>1.5192740401327601E-4</v>
      </c>
      <c r="AO1128" s="53">
        <v>5.7747745383785003E-5</v>
      </c>
      <c r="AP1128" s="53">
        <v>1.43901977007517E-2</v>
      </c>
      <c r="AQ1128" s="53">
        <v>0.113355691017665</v>
      </c>
      <c r="AR1128" s="53">
        <v>9.82278632963376E-4</v>
      </c>
      <c r="AS1128" s="53">
        <v>2.2204460492503101E-16</v>
      </c>
      <c r="AT1128" s="53">
        <v>1.4634443633420701E-4</v>
      </c>
      <c r="AU1128" s="53">
        <v>8.2251481496497303E-2</v>
      </c>
      <c r="AV1128" s="53">
        <v>1.08605343769278E-4</v>
      </c>
      <c r="AW1128" s="53">
        <v>0.109331407222773</v>
      </c>
      <c r="AX1128" s="53">
        <v>1.4381886593129701E-5</v>
      </c>
      <c r="AY1128" s="53">
        <v>1.2444932545504101E-2</v>
      </c>
      <c r="AZ1128" s="53">
        <v>2.2204460492503101E-16</v>
      </c>
      <c r="BA1128" s="53">
        <v>2.2204460492503101E-16</v>
      </c>
      <c r="BB1128" s="53">
        <v>6.0028127616912497E-3</v>
      </c>
      <c r="BC1128" s="53">
        <v>2.2204460492503101E-16</v>
      </c>
      <c r="BD1128" s="53">
        <v>2.4909215309863201E-3</v>
      </c>
      <c r="BE1128" s="53">
        <v>6.0229375180237294E-11</v>
      </c>
      <c r="BF1128" s="53">
        <v>2.2204460492503101E-16</v>
      </c>
      <c r="BG1128" s="53">
        <v>9.5919223658618195E-4</v>
      </c>
      <c r="BH1128" s="53">
        <v>0.26928652864888197</v>
      </c>
      <c r="BI1128" s="53">
        <v>4.6567858245554804E-3</v>
      </c>
      <c r="BJ1128" s="53">
        <v>1.19157106208579E-4</v>
      </c>
      <c r="BK1128" s="53">
        <v>0.37209998237794301</v>
      </c>
      <c r="BL1128" s="53">
        <v>9.4225965390491799E-12</v>
      </c>
      <c r="BN1128" s="5">
        <f t="shared" si="84"/>
        <v>0</v>
      </c>
      <c r="BO1128" s="5">
        <f t="shared" si="85"/>
        <v>0</v>
      </c>
      <c r="BQ1128" s="5">
        <f t="shared" si="82"/>
        <v>1</v>
      </c>
      <c r="BR1128" s="5">
        <f t="shared" si="83"/>
        <v>0</v>
      </c>
    </row>
    <row r="1129" spans="1:70" x14ac:dyDescent="0.35">
      <c r="A1129">
        <v>1128</v>
      </c>
      <c r="B1129" t="s">
        <v>2518</v>
      </c>
      <c r="C1129">
        <v>5.8</v>
      </c>
      <c r="D1129">
        <v>3</v>
      </c>
      <c r="E1129">
        <v>2.7</v>
      </c>
      <c r="F1129">
        <v>1.93</v>
      </c>
      <c r="G1129">
        <v>2.15</v>
      </c>
      <c r="H1129">
        <v>1.1100000000000001</v>
      </c>
      <c r="I1129">
        <v>51.72</v>
      </c>
      <c r="K1129" t="s">
        <v>2102</v>
      </c>
      <c r="L1129">
        <v>2750</v>
      </c>
      <c r="M1129" t="s">
        <v>104</v>
      </c>
      <c r="N1129" t="s">
        <v>1370</v>
      </c>
      <c r="O1129" s="53">
        <v>0.21526666666666699</v>
      </c>
      <c r="P1129" s="53">
        <v>0.44629999999999997</v>
      </c>
      <c r="Q1129" s="53">
        <v>0.122266666666667</v>
      </c>
      <c r="R1129" s="53">
        <v>0.53120000000000001</v>
      </c>
      <c r="S1129" s="53">
        <v>-1.7391643680753099E-16</v>
      </c>
      <c r="T1129" s="53">
        <v>-2.6312285683616199E-17</v>
      </c>
      <c r="U1129" s="53">
        <v>-2.9943061918835703E-17</v>
      </c>
      <c r="V1129" s="53">
        <v>2.3999999999998298E-3</v>
      </c>
      <c r="W1129" s="53">
        <v>-2.75335310107039E-17</v>
      </c>
      <c r="X1129" s="53">
        <v>3.4999999999998101E-3</v>
      </c>
      <c r="Y1129" s="53">
        <v>-1.8801626922026999E-16</v>
      </c>
      <c r="Z1129" s="53">
        <v>-3.0378477511305802E-16</v>
      </c>
      <c r="AA1129" s="53">
        <v>-3.0042635046356701E-16</v>
      </c>
      <c r="AB1129" s="53">
        <v>-1.23734356094474E-16</v>
      </c>
      <c r="AC1129" s="53">
        <v>-3.1330840699617101E-17</v>
      </c>
      <c r="AD1129" s="53">
        <v>2.2999999999997402E-3</v>
      </c>
      <c r="AE1129" s="53">
        <v>0.10489999999999999</v>
      </c>
      <c r="AF1129" s="53">
        <v>-9.3796498346066006E-18</v>
      </c>
      <c r="AG1129" s="53">
        <v>-3.1885952211929698E-17</v>
      </c>
      <c r="AH1129" s="53">
        <v>9.8999999999999505E-3</v>
      </c>
      <c r="AI1129" s="53">
        <v>7.9999999999968605E-4</v>
      </c>
      <c r="AJ1129" s="53">
        <v>-4.3079428913017599E-16</v>
      </c>
      <c r="AK1129" s="53">
        <v>-3.3248404029961898E-16</v>
      </c>
      <c r="AL1129" s="53">
        <v>7.7966666666666601E-2</v>
      </c>
      <c r="AM1129" s="53">
        <v>-2.6098567751375898E-16</v>
      </c>
      <c r="AN1129" s="53">
        <v>9.2682135088525894E-3</v>
      </c>
      <c r="AO1129" s="53">
        <v>1.8923300407311199E-2</v>
      </c>
      <c r="AP1129" s="53">
        <v>3.3016798462959301E-5</v>
      </c>
      <c r="AQ1129" s="53">
        <v>1.1656395377201E-5</v>
      </c>
      <c r="AR1129" s="53">
        <v>6.9139467152452899E-3</v>
      </c>
      <c r="AS1129" s="53">
        <v>2.21850142366351E-11</v>
      </c>
      <c r="AT1129" s="53">
        <v>9.8430141966533098E-5</v>
      </c>
      <c r="AU1129" s="53">
        <v>8.9125913160069903E-2</v>
      </c>
      <c r="AV1129" s="53">
        <v>9.3558087232559998E-4</v>
      </c>
      <c r="AW1129" s="53">
        <v>0.34467241859279402</v>
      </c>
      <c r="AX1129" s="53">
        <v>1.07264517188746E-7</v>
      </c>
      <c r="AY1129" s="53">
        <v>2.8710008825284E-3</v>
      </c>
      <c r="AZ1129" s="53">
        <v>2.2204460492503101E-16</v>
      </c>
      <c r="BA1129" s="53">
        <v>2.2204460492503101E-16</v>
      </c>
      <c r="BB1129" s="53">
        <v>6.7144498689099903E-4</v>
      </c>
      <c r="BC1129" s="53">
        <v>2.2204460492503101E-16</v>
      </c>
      <c r="BD1129" s="53">
        <v>8.8031325801640205E-4</v>
      </c>
      <c r="BE1129" s="53">
        <v>6.0796590589894801E-6</v>
      </c>
      <c r="BF1129" s="53">
        <v>2.2204460492503101E-16</v>
      </c>
      <c r="BG1129" s="53">
        <v>9.5363033668865101E-5</v>
      </c>
      <c r="BH1129" s="53">
        <v>0.32261473878014002</v>
      </c>
      <c r="BI1129" s="53">
        <v>3.6760047664735101E-5</v>
      </c>
      <c r="BJ1129" s="53">
        <v>1.7728039277324901E-3</v>
      </c>
      <c r="BK1129" s="53">
        <v>6.4778305175686807E-2</v>
      </c>
      <c r="BL1129" s="53">
        <v>2.2204460492503101E-16</v>
      </c>
      <c r="BN1129" s="5">
        <f t="shared" si="84"/>
        <v>0</v>
      </c>
      <c r="BO1129" s="5">
        <f t="shared" si="85"/>
        <v>0</v>
      </c>
      <c r="BQ1129" s="5">
        <f t="shared" si="82"/>
        <v>1</v>
      </c>
      <c r="BR1129" s="5">
        <f t="shared" si="83"/>
        <v>0</v>
      </c>
    </row>
    <row r="1130" spans="1:70" x14ac:dyDescent="0.35">
      <c r="A1130">
        <v>1129</v>
      </c>
      <c r="B1130" t="s">
        <v>2519</v>
      </c>
      <c r="C1130">
        <v>5.2</v>
      </c>
      <c r="D1130">
        <v>2.6</v>
      </c>
      <c r="E1130">
        <v>2.4</v>
      </c>
      <c r="F1130">
        <v>2</v>
      </c>
      <c r="G1130">
        <v>2.17</v>
      </c>
      <c r="H1130">
        <v>1.08</v>
      </c>
      <c r="I1130">
        <v>50</v>
      </c>
      <c r="K1130" t="s">
        <v>2102</v>
      </c>
      <c r="L1130">
        <v>2750</v>
      </c>
      <c r="M1130" t="s">
        <v>104</v>
      </c>
      <c r="N1130" t="s">
        <v>1370</v>
      </c>
      <c r="O1130" s="53">
        <v>1.04E-2</v>
      </c>
      <c r="P1130" s="53">
        <v>0.36409333333333299</v>
      </c>
      <c r="Q1130" s="53">
        <v>0.30936666666666701</v>
      </c>
      <c r="R1130" s="53">
        <v>0.23378571428571401</v>
      </c>
      <c r="S1130" s="53">
        <v>-1.31172850359462E-16</v>
      </c>
      <c r="T1130" s="53">
        <v>-2.61179966543068E-17</v>
      </c>
      <c r="U1130" s="53">
        <v>-2.8792940254262999E-17</v>
      </c>
      <c r="V1130" s="53">
        <v>0.20380000000000001</v>
      </c>
      <c r="W1130" s="53">
        <v>-2.6506574712925599E-17</v>
      </c>
      <c r="X1130" s="53">
        <v>1.47999999999999E-2</v>
      </c>
      <c r="Y1130" s="53">
        <v>2.4999999999998201E-3</v>
      </c>
      <c r="Z1130" s="53">
        <v>-2.1790902415830299E-16</v>
      </c>
      <c r="AA1130" s="53">
        <v>4.9999999999972701E-4</v>
      </c>
      <c r="AB1130" s="53">
        <v>6.6666666666657796E-4</v>
      </c>
      <c r="AC1130" s="53">
        <v>-3.3183525371960302E-17</v>
      </c>
      <c r="AD1130" s="53">
        <v>-2.72809552726017E-16</v>
      </c>
      <c r="AE1130" s="53">
        <v>0.19670000000000001</v>
      </c>
      <c r="AF1130" s="53">
        <v>-9.1714830174893805E-18</v>
      </c>
      <c r="AG1130" s="53">
        <v>-3.18842174884537E-17</v>
      </c>
      <c r="AH1130" s="53">
        <v>1.1633333333333299E-2</v>
      </c>
      <c r="AI1130" s="53">
        <v>-2.9953817204386698E-16</v>
      </c>
      <c r="AJ1130" s="53">
        <v>-3.5998981573470698E-16</v>
      </c>
      <c r="AK1130" s="53">
        <v>5.2866666666666597E-2</v>
      </c>
      <c r="AL1130" s="53">
        <v>0.159766666666667</v>
      </c>
      <c r="AM1130" s="53">
        <v>-2.4326374248318001E-16</v>
      </c>
      <c r="AN1130" s="53">
        <v>1.4385891424169499E-2</v>
      </c>
      <c r="AO1130" s="53">
        <v>1.6362292995810299E-2</v>
      </c>
      <c r="AP1130" s="53">
        <v>4.8010292894348598E-4</v>
      </c>
      <c r="AQ1130" s="53">
        <v>8.2509115840843407E-5</v>
      </c>
      <c r="AR1130" s="53">
        <v>3.1560900336558501E-3</v>
      </c>
      <c r="AS1130" s="53">
        <v>1.40122508127863E-11</v>
      </c>
      <c r="AT1130" s="53">
        <v>2.98845946669392E-5</v>
      </c>
      <c r="AU1130" s="53">
        <v>0.55582694128194299</v>
      </c>
      <c r="AV1130" s="53">
        <v>8.4102029717383606E-6</v>
      </c>
      <c r="AW1130" s="53">
        <v>0.22363796546290499</v>
      </c>
      <c r="AX1130" s="53">
        <v>1.4513841835162899E-7</v>
      </c>
      <c r="AY1130" s="53">
        <v>6.3630623007075498E-4</v>
      </c>
      <c r="AZ1130" s="53">
        <v>2.2204460492503101E-16</v>
      </c>
      <c r="BA1130" s="53">
        <v>2.2204460492503101E-16</v>
      </c>
      <c r="BB1130" s="53">
        <v>6.0184326544523504E-4</v>
      </c>
      <c r="BC1130" s="53">
        <v>2.2204460492503101E-16</v>
      </c>
      <c r="BD1130" s="53">
        <v>1.35941055153514E-3</v>
      </c>
      <c r="BE1130" s="53">
        <v>1.5063162143644799E-7</v>
      </c>
      <c r="BF1130" s="53">
        <v>2.2204460492503101E-16</v>
      </c>
      <c r="BG1130" s="53">
        <v>3.69818524633726E-4</v>
      </c>
      <c r="BH1130" s="53">
        <v>0.414684273247164</v>
      </c>
      <c r="BI1130" s="53">
        <v>5.0682997204827597E-5</v>
      </c>
      <c r="BJ1130" s="53">
        <v>9.4612423983391099E-3</v>
      </c>
      <c r="BK1130" s="53">
        <v>0.17328751163887801</v>
      </c>
      <c r="BL1130" s="53">
        <v>2.2204460492503101E-16</v>
      </c>
      <c r="BN1130" s="5">
        <f t="shared" si="84"/>
        <v>0</v>
      </c>
      <c r="BO1130" s="5">
        <f t="shared" si="85"/>
        <v>0</v>
      </c>
      <c r="BQ1130" s="5">
        <f t="shared" si="82"/>
        <v>0</v>
      </c>
      <c r="BR1130" s="5">
        <f t="shared" si="83"/>
        <v>1</v>
      </c>
    </row>
    <row r="1131" spans="1:70" x14ac:dyDescent="0.35">
      <c r="A1131">
        <v>1130</v>
      </c>
      <c r="B1131" t="s">
        <v>2520</v>
      </c>
      <c r="C1131">
        <v>5.6</v>
      </c>
      <c r="D1131">
        <v>2.7</v>
      </c>
      <c r="E1131">
        <v>2.5</v>
      </c>
      <c r="F1131">
        <v>2.0699999999999998</v>
      </c>
      <c r="G1131">
        <v>2.2400000000000002</v>
      </c>
      <c r="H1131">
        <v>1.08</v>
      </c>
      <c r="I1131">
        <v>48.21</v>
      </c>
      <c r="K1131" t="s">
        <v>2102</v>
      </c>
      <c r="L1131">
        <v>2750</v>
      </c>
      <c r="M1131" t="s">
        <v>104</v>
      </c>
      <c r="N1131" t="s">
        <v>1370</v>
      </c>
      <c r="O1131" s="53">
        <v>7.5066666666666698E-2</v>
      </c>
      <c r="P1131" s="53">
        <v>4.78333333333332E-2</v>
      </c>
      <c r="Q1131" s="53">
        <v>8.5500000000000007E-2</v>
      </c>
      <c r="R1131" s="53">
        <v>0.60758949938949902</v>
      </c>
      <c r="S1131" s="53">
        <v>3.33333333333319E-3</v>
      </c>
      <c r="T1131" s="53">
        <v>-2.6839641620313199E-17</v>
      </c>
      <c r="U1131" s="53">
        <v>-2.9065291839991401E-17</v>
      </c>
      <c r="V1131" s="53">
        <v>0.13326666666666701</v>
      </c>
      <c r="W1131" s="53">
        <v>-2.7144952952085102E-17</v>
      </c>
      <c r="X1131" s="53">
        <v>5.4999999999997802E-3</v>
      </c>
      <c r="Y1131" s="53">
        <v>-1.88238313825195E-16</v>
      </c>
      <c r="Z1131" s="53">
        <v>-2.8327340473310902E-16</v>
      </c>
      <c r="AA1131" s="53">
        <v>9.9999999999972702E-4</v>
      </c>
      <c r="AB1131" s="53">
        <v>1.41333333333333E-2</v>
      </c>
      <c r="AC1131" s="53">
        <v>-3.34255192968591E-17</v>
      </c>
      <c r="AD1131" s="53">
        <v>1.16666666666641E-3</v>
      </c>
      <c r="AE1131" s="53">
        <v>9.1800000000000007E-2</v>
      </c>
      <c r="AF1131" s="53">
        <v>-9.1628094001094997E-18</v>
      </c>
      <c r="AG1131" s="53">
        <v>-3.19275855753531E-17</v>
      </c>
      <c r="AH1131" s="53">
        <v>2.1233333333333299E-2</v>
      </c>
      <c r="AI1131" s="53">
        <v>9.9999999999970208E-4</v>
      </c>
      <c r="AJ1131" s="53">
        <v>5.9999999999996202E-3</v>
      </c>
      <c r="AK1131" s="53">
        <v>7.9999999999966795E-4</v>
      </c>
      <c r="AL1131" s="53">
        <v>0.25309999999999999</v>
      </c>
      <c r="AM1131" s="53">
        <v>-2.6098567751375898E-16</v>
      </c>
      <c r="AN1131" s="53">
        <v>1.6396638636098401E-3</v>
      </c>
      <c r="AO1131" s="53">
        <v>1.24880794500819E-3</v>
      </c>
      <c r="AP1131" s="53">
        <v>2.89164849953802E-3</v>
      </c>
      <c r="AQ1131" s="53">
        <v>7.7600584387355004E-3</v>
      </c>
      <c r="AR1131" s="53">
        <v>2.1029355899572799E-3</v>
      </c>
      <c r="AS1131" s="53">
        <v>1.72358818570163E-13</v>
      </c>
      <c r="AT1131" s="53">
        <v>7.5082448018216896E-5</v>
      </c>
      <c r="AU1131" s="53">
        <v>0.194238071842813</v>
      </c>
      <c r="AV1131" s="53">
        <v>7.7098761601919997E-5</v>
      </c>
      <c r="AW1131" s="53">
        <v>0.182276680124208</v>
      </c>
      <c r="AX1131" s="53">
        <v>2.1802146977980899E-6</v>
      </c>
      <c r="AY1131" s="53">
        <v>7.2775220676358204E-3</v>
      </c>
      <c r="AZ1131" s="53">
        <v>2.2204460492503101E-16</v>
      </c>
      <c r="BA1131" s="53">
        <v>2.2204460492503101E-16</v>
      </c>
      <c r="BB1131" s="53">
        <v>3.2490834489722902E-3</v>
      </c>
      <c r="BC1131" s="53">
        <v>2.2204460492503101E-16</v>
      </c>
      <c r="BD1131" s="53">
        <v>1.8900555100413599E-3</v>
      </c>
      <c r="BE1131" s="53">
        <v>5.0935836843534904E-9</v>
      </c>
      <c r="BF1131" s="53">
        <v>2.2204460492503101E-16</v>
      </c>
      <c r="BG1131" s="53">
        <v>5.3921420219986904E-4</v>
      </c>
      <c r="BH1131" s="53">
        <v>0.35903509434431702</v>
      </c>
      <c r="BI1131" s="53">
        <v>7.7265750948743201E-4</v>
      </c>
      <c r="BJ1131" s="53">
        <v>1.03647223805168E-3</v>
      </c>
      <c r="BK1131" s="53">
        <v>0.288665980386548</v>
      </c>
      <c r="BL1131" s="53">
        <v>2.6823540631968401E-13</v>
      </c>
      <c r="BN1131" s="5">
        <f t="shared" si="84"/>
        <v>0</v>
      </c>
      <c r="BO1131" s="5">
        <f t="shared" si="85"/>
        <v>0</v>
      </c>
      <c r="BQ1131" s="5">
        <f t="shared" si="82"/>
        <v>1</v>
      </c>
      <c r="BR1131" s="5">
        <f t="shared" si="83"/>
        <v>0</v>
      </c>
    </row>
    <row r="1132" spans="1:70" x14ac:dyDescent="0.35">
      <c r="A1132">
        <v>1131</v>
      </c>
      <c r="B1132" t="s">
        <v>2521</v>
      </c>
      <c r="C1132">
        <v>5</v>
      </c>
      <c r="D1132">
        <v>2.8</v>
      </c>
      <c r="E1132">
        <v>2.4</v>
      </c>
      <c r="F1132">
        <v>1.79</v>
      </c>
      <c r="G1132">
        <v>2.08</v>
      </c>
      <c r="H1132">
        <v>1.17</v>
      </c>
      <c r="I1132">
        <v>56</v>
      </c>
      <c r="K1132" t="s">
        <v>2102</v>
      </c>
      <c r="L1132">
        <v>2750</v>
      </c>
      <c r="M1132" t="s">
        <v>104</v>
      </c>
      <c r="N1132" t="s">
        <v>1370</v>
      </c>
      <c r="O1132" s="53">
        <v>4.84333333333333E-2</v>
      </c>
      <c r="P1132" s="53">
        <v>0.172116666666667</v>
      </c>
      <c r="Q1132" s="53">
        <v>0.628066666666667</v>
      </c>
      <c r="R1132" s="53">
        <v>0.50193333333333301</v>
      </c>
      <c r="S1132" s="53">
        <v>-1.5121237595394601E-16</v>
      </c>
      <c r="T1132" s="53">
        <v>-2.6284530108000601E-17</v>
      </c>
      <c r="U1132" s="53">
        <v>-2.84841594755392E-17</v>
      </c>
      <c r="V1132" s="53">
        <v>7.9999999999984901E-4</v>
      </c>
      <c r="W1132" s="53">
        <v>-2.6478819137310001E-17</v>
      </c>
      <c r="X1132" s="53">
        <v>2.06301587301587E-2</v>
      </c>
      <c r="Y1132" s="53">
        <v>5.7142857142841405E-4</v>
      </c>
      <c r="Z1132" s="53">
        <v>4.3999999999997904E-3</v>
      </c>
      <c r="AA1132" s="53">
        <v>4.99999999999723E-4</v>
      </c>
      <c r="AB1132" s="53">
        <v>-1.0860756738395599E-16</v>
      </c>
      <c r="AC1132" s="53">
        <v>-2.7825831916406002E-17</v>
      </c>
      <c r="AD1132" s="53">
        <v>-2.6902091665448302E-16</v>
      </c>
      <c r="AE1132" s="53">
        <v>0.187266666666667</v>
      </c>
      <c r="AF1132" s="53">
        <v>-9.1870955287731693E-18</v>
      </c>
      <c r="AG1132" s="53">
        <v>-3.1781868803371098E-17</v>
      </c>
      <c r="AH1132" s="53">
        <v>5.9999999999999099E-3</v>
      </c>
      <c r="AI1132" s="53">
        <v>-3.2429614549300801E-16</v>
      </c>
      <c r="AJ1132" s="53">
        <v>-3.6667890945807398E-16</v>
      </c>
      <c r="AK1132" s="53">
        <v>0.32016666666666699</v>
      </c>
      <c r="AL1132" s="53">
        <v>2.4999999999998999E-3</v>
      </c>
      <c r="AM1132" s="53">
        <v>-2.4300006451483101E-16</v>
      </c>
      <c r="AN1132" s="53">
        <v>0.13000789743382901</v>
      </c>
      <c r="AO1132" s="53">
        <v>0.62361003033911599</v>
      </c>
      <c r="AP1132" s="53">
        <v>8.9995652796229001E-7</v>
      </c>
      <c r="AQ1132" s="53">
        <v>2.2990310176429499E-11</v>
      </c>
      <c r="AR1132" s="53">
        <v>1.6694146853153801E-2</v>
      </c>
      <c r="AS1132" s="53">
        <v>6.46827803680433E-8</v>
      </c>
      <c r="AT1132" s="53">
        <v>9.2226019875930807E-6</v>
      </c>
      <c r="AU1132" s="53">
        <v>0.33195511288775198</v>
      </c>
      <c r="AV1132" s="53">
        <v>2.44679598762311E-6</v>
      </c>
      <c r="AW1132" s="53">
        <v>0.44851898172019899</v>
      </c>
      <c r="AX1132" s="53">
        <v>3.8968977166454596E-12</v>
      </c>
      <c r="AY1132" s="53">
        <v>1.11747009884029E-6</v>
      </c>
      <c r="AZ1132" s="53">
        <v>2.2204460492503101E-16</v>
      </c>
      <c r="BA1132" s="53">
        <v>2.2204460492503101E-16</v>
      </c>
      <c r="BB1132" s="53">
        <v>1.3276249151077001E-5</v>
      </c>
      <c r="BC1132" s="53">
        <v>2.2204460492503101E-16</v>
      </c>
      <c r="BD1132" s="53">
        <v>1.4232523557614001E-4</v>
      </c>
      <c r="BE1132" s="53">
        <v>4.9500296835719903E-4</v>
      </c>
      <c r="BF1132" s="53">
        <v>2.2204460492503101E-16</v>
      </c>
      <c r="BG1132" s="53">
        <v>1.40893843666837E-4</v>
      </c>
      <c r="BH1132" s="53">
        <v>0.482907374254051</v>
      </c>
      <c r="BI1132" s="53">
        <v>1.15736720808958E-7</v>
      </c>
      <c r="BJ1132" s="53">
        <v>1.8996316556218501E-2</v>
      </c>
      <c r="BK1132" s="53">
        <v>6.67033872206616E-3</v>
      </c>
      <c r="BL1132" s="53">
        <v>2.2204460492503101E-16</v>
      </c>
      <c r="BN1132" s="5">
        <f t="shared" si="84"/>
        <v>0</v>
      </c>
      <c r="BO1132" s="5">
        <f t="shared" si="85"/>
        <v>0</v>
      </c>
      <c r="BQ1132" s="5">
        <f t="shared" si="82"/>
        <v>2</v>
      </c>
      <c r="BR1132" s="5">
        <f t="shared" si="83"/>
        <v>1</v>
      </c>
    </row>
    <row r="1133" spans="1:70" x14ac:dyDescent="0.35">
      <c r="A1133">
        <v>1132</v>
      </c>
      <c r="B1133" t="s">
        <v>2522</v>
      </c>
      <c r="C1133">
        <v>5.9</v>
      </c>
      <c r="D1133">
        <v>2.7</v>
      </c>
      <c r="E1133">
        <v>2.1</v>
      </c>
      <c r="F1133">
        <v>2.19</v>
      </c>
      <c r="G1133">
        <v>2.81</v>
      </c>
      <c r="H1133">
        <v>1.29</v>
      </c>
      <c r="I1133">
        <v>45.76</v>
      </c>
      <c r="K1133" t="s">
        <v>2102</v>
      </c>
      <c r="L1133">
        <v>2750</v>
      </c>
      <c r="M1133" t="s">
        <v>104</v>
      </c>
      <c r="N1133" t="s">
        <v>1370</v>
      </c>
      <c r="O1133" s="53">
        <v>6.2133333333333297E-2</v>
      </c>
      <c r="P1133" s="53">
        <v>2.02999999999997E-2</v>
      </c>
      <c r="Q1133" s="53">
        <v>4.58E-2</v>
      </c>
      <c r="R1133" s="53">
        <v>0.5111</v>
      </c>
      <c r="S1133" s="53">
        <v>0.269633333333334</v>
      </c>
      <c r="T1133" s="53">
        <v>4.9999999999997605E-4</v>
      </c>
      <c r="U1133" s="53">
        <v>-2.48134846003722E-17</v>
      </c>
      <c r="V1133" s="53">
        <v>0.14723333333333299</v>
      </c>
      <c r="W1133" s="53">
        <v>-2.5590640717609899E-17</v>
      </c>
      <c r="X1133" s="53">
        <v>2.3333333333331401E-3</v>
      </c>
      <c r="Y1133" s="53">
        <v>-1.8679502389318299E-16</v>
      </c>
      <c r="Z1133" s="53">
        <v>4.9999999999970305E-4</v>
      </c>
      <c r="AA1133" s="53">
        <v>0.10743333333333301</v>
      </c>
      <c r="AB1133" s="53">
        <v>4.9999999999999602E-3</v>
      </c>
      <c r="AC1133" s="53">
        <v>-2.7963742432746101E-17</v>
      </c>
      <c r="AD1133" s="53">
        <v>1.39999999999981E-3</v>
      </c>
      <c r="AE1133" s="53">
        <v>3.6566666666666699E-2</v>
      </c>
      <c r="AF1133" s="53">
        <v>-8.9754592647040006E-18</v>
      </c>
      <c r="AG1133" s="53">
        <v>-3.1710745140855999E-17</v>
      </c>
      <c r="AH1133" s="53">
        <v>3.05666666666666E-2</v>
      </c>
      <c r="AI1133" s="53">
        <v>1.09999999999998E-2</v>
      </c>
      <c r="AJ1133" s="53">
        <v>0.279766666666667</v>
      </c>
      <c r="AK1133" s="53">
        <v>1.833333333333E-3</v>
      </c>
      <c r="AL1133" s="53">
        <v>0.16239999999999999</v>
      </c>
      <c r="AM1133" s="53">
        <v>4.9999999999998102E-3</v>
      </c>
      <c r="AN1133" s="53">
        <v>7.4580185458603099E-9</v>
      </c>
      <c r="AO1133" s="53">
        <v>8.2599123654810199E-3</v>
      </c>
      <c r="AP1133" s="53">
        <v>0.56460950959540601</v>
      </c>
      <c r="AQ1133" s="53">
        <v>0.23093263357504101</v>
      </c>
      <c r="AR1133" s="53">
        <v>6.02623357717105E-6</v>
      </c>
      <c r="AS1133" s="53">
        <v>2.2204460492503101E-16</v>
      </c>
      <c r="AT1133" s="53">
        <v>1.4114615112552101E-4</v>
      </c>
      <c r="AU1133" s="53">
        <v>1.9226339292652301E-3</v>
      </c>
      <c r="AV1133" s="53">
        <v>1.3110478820657901E-5</v>
      </c>
      <c r="AW1133" s="53">
        <v>1.8029437128765501E-2</v>
      </c>
      <c r="AX1133" s="53">
        <v>1.8398569980984101E-7</v>
      </c>
      <c r="AY1133" s="53">
        <v>2.87914170718835E-3</v>
      </c>
      <c r="AZ1133" s="53">
        <v>2.2204460492503101E-16</v>
      </c>
      <c r="BA1133" s="53">
        <v>2.2204460492503101E-16</v>
      </c>
      <c r="BB1133" s="53">
        <v>6.8109302331502402E-3</v>
      </c>
      <c r="BC1133" s="53">
        <v>2.2204460492503101E-16</v>
      </c>
      <c r="BD1133" s="53">
        <v>4.05964471733021E-4</v>
      </c>
      <c r="BE1133" s="53">
        <v>1.3248944997256899E-9</v>
      </c>
      <c r="BF1133" s="53">
        <v>2.2204460492503101E-16</v>
      </c>
      <c r="BG1133" s="53">
        <v>5.4299147191361301E-3</v>
      </c>
      <c r="BH1133" s="53">
        <v>0.36961936713945198</v>
      </c>
      <c r="BI1133" s="53">
        <v>0.62117649220691495</v>
      </c>
      <c r="BJ1133" s="53">
        <v>3.71376441309347E-9</v>
      </c>
      <c r="BK1133" s="53">
        <v>0.168397541380543</v>
      </c>
      <c r="BL1133" s="53">
        <v>9.5473739814785002E-12</v>
      </c>
      <c r="BN1133" s="5">
        <f t="shared" si="84"/>
        <v>0</v>
      </c>
      <c r="BO1133" s="5">
        <f t="shared" si="85"/>
        <v>0</v>
      </c>
      <c r="BQ1133" s="5">
        <f t="shared" si="82"/>
        <v>1</v>
      </c>
      <c r="BR1133" s="5">
        <f t="shared" si="83"/>
        <v>2</v>
      </c>
    </row>
    <row r="1134" spans="1:70" x14ac:dyDescent="0.35">
      <c r="A1134">
        <v>1133</v>
      </c>
      <c r="B1134" t="s">
        <v>2523</v>
      </c>
      <c r="C1134">
        <v>5.8</v>
      </c>
      <c r="D1134">
        <v>2.8</v>
      </c>
      <c r="E1134">
        <v>2.6</v>
      </c>
      <c r="F1134">
        <v>2.0699999999999998</v>
      </c>
      <c r="G1134">
        <v>2.23</v>
      </c>
      <c r="H1134">
        <v>1.08</v>
      </c>
      <c r="I1134">
        <v>48.28</v>
      </c>
      <c r="K1134" t="s">
        <v>2102</v>
      </c>
      <c r="L1134">
        <v>2750</v>
      </c>
      <c r="M1134" t="s">
        <v>104</v>
      </c>
      <c r="N1134" t="s">
        <v>1370</v>
      </c>
      <c r="O1134" s="53">
        <v>0.1009</v>
      </c>
      <c r="P1134" s="53">
        <v>1.9099999999999898E-2</v>
      </c>
      <c r="Q1134" s="53">
        <v>4.2999999999999997E-2</v>
      </c>
      <c r="R1134" s="53">
        <v>0.55649999999999999</v>
      </c>
      <c r="S1134" s="53">
        <v>1.99999999999984E-3</v>
      </c>
      <c r="T1134" s="53">
        <v>-2.72837308301632E-17</v>
      </c>
      <c r="U1134" s="53">
        <v>-2.9337643425719803E-17</v>
      </c>
      <c r="V1134" s="53">
        <v>0.16386666666666699</v>
      </c>
      <c r="W1134" s="53">
        <v>-2.74225087082414E-17</v>
      </c>
      <c r="X1134" s="53">
        <v>4.4999999999997898E-3</v>
      </c>
      <c r="Y1134" s="53">
        <v>-1.88238313825195E-16</v>
      </c>
      <c r="Z1134" s="53">
        <v>-3.0409008644483002E-16</v>
      </c>
      <c r="AA1134" s="53">
        <v>5.4999999999997299E-3</v>
      </c>
      <c r="AB1134" s="53">
        <v>2.6666666666665599E-3</v>
      </c>
      <c r="AC1134" s="53">
        <v>-3.4914779400985201E-17</v>
      </c>
      <c r="AD1134" s="53">
        <v>1.1666666666664E-3</v>
      </c>
      <c r="AE1134" s="53">
        <v>9.2133333333333303E-2</v>
      </c>
      <c r="AF1134" s="53">
        <v>-9.2408719565284498E-18</v>
      </c>
      <c r="AG1134" s="53">
        <v>-3.1925850851877201E-17</v>
      </c>
      <c r="AH1134" s="53">
        <v>1.7633333333333299E-2</v>
      </c>
      <c r="AI1134" s="53">
        <v>9.9999999999970208E-4</v>
      </c>
      <c r="AJ1134" s="53">
        <v>-4.04870581505179E-16</v>
      </c>
      <c r="AK1134" s="53">
        <v>-3.3462121962202201E-16</v>
      </c>
      <c r="AL1134" s="53">
        <v>0.29795714285714298</v>
      </c>
      <c r="AM1134" s="53">
        <v>-2.6098567751375898E-16</v>
      </c>
      <c r="AN1134" s="53">
        <v>1.1848452503991E-3</v>
      </c>
      <c r="AO1134" s="53">
        <v>5.1727087886170402E-4</v>
      </c>
      <c r="AP1134" s="53">
        <v>1.6261856925292599E-3</v>
      </c>
      <c r="AQ1134" s="53">
        <v>1.014572792459E-2</v>
      </c>
      <c r="AR1134" s="53">
        <v>2.9238533261177401E-3</v>
      </c>
      <c r="AS1134" s="53">
        <v>2.2332594485820801E-13</v>
      </c>
      <c r="AT1134" s="53">
        <v>1.0322914286142E-4</v>
      </c>
      <c r="AU1134" s="53">
        <v>8.5160986881848505E-2</v>
      </c>
      <c r="AV1134" s="53">
        <v>2.8740201495735699E-4</v>
      </c>
      <c r="AW1134" s="53">
        <v>0.19841524323182</v>
      </c>
      <c r="AX1134" s="53">
        <v>2.1334323455367598E-6</v>
      </c>
      <c r="AY1134" s="53">
        <v>1.21468523283365E-2</v>
      </c>
      <c r="AZ1134" s="53">
        <v>2.2204460492503101E-16</v>
      </c>
      <c r="BA1134" s="53">
        <v>2.2204460492503101E-16</v>
      </c>
      <c r="BB1134" s="53">
        <v>4.5737118413219802E-3</v>
      </c>
      <c r="BC1134" s="53">
        <v>2.2204460492503101E-16</v>
      </c>
      <c r="BD1134" s="53">
        <v>1.82964411621762E-3</v>
      </c>
      <c r="BE1134" s="53">
        <v>3.0565431215960501E-9</v>
      </c>
      <c r="BF1134" s="53">
        <v>2.2204460492503101E-16</v>
      </c>
      <c r="BG1134" s="53">
        <v>3.9519375281295603E-4</v>
      </c>
      <c r="BH1134" s="53">
        <v>0.32224707451198897</v>
      </c>
      <c r="BI1134" s="53">
        <v>9.42423100388334E-4</v>
      </c>
      <c r="BJ1134" s="53">
        <v>6.2446833254148197E-4</v>
      </c>
      <c r="BK1134" s="53">
        <v>0.25466476385480602</v>
      </c>
      <c r="BL1134" s="53">
        <v>1.7199139961452001E-13</v>
      </c>
      <c r="BN1134" s="5">
        <f t="shared" si="84"/>
        <v>0</v>
      </c>
      <c r="BO1134" s="5">
        <f t="shared" si="85"/>
        <v>0</v>
      </c>
      <c r="BQ1134" s="5">
        <f t="shared" si="82"/>
        <v>1</v>
      </c>
      <c r="BR1134" s="5">
        <f t="shared" si="83"/>
        <v>0</v>
      </c>
    </row>
    <row r="1135" spans="1:70" x14ac:dyDescent="0.35">
      <c r="A1135">
        <v>1134</v>
      </c>
      <c r="B1135" t="s">
        <v>2524</v>
      </c>
      <c r="C1135">
        <v>5.5</v>
      </c>
      <c r="D1135">
        <v>2.6</v>
      </c>
      <c r="E1135">
        <v>2.1</v>
      </c>
      <c r="F1135">
        <v>2.12</v>
      </c>
      <c r="G1135">
        <v>2.62</v>
      </c>
      <c r="H1135">
        <v>1.24</v>
      </c>
      <c r="I1135">
        <v>47.27</v>
      </c>
      <c r="K1135" t="s">
        <v>2102</v>
      </c>
      <c r="L1135">
        <v>2750</v>
      </c>
      <c r="M1135" t="s">
        <v>104</v>
      </c>
      <c r="N1135" t="s">
        <v>1370</v>
      </c>
      <c r="O1135" s="53">
        <v>1.8499999999999999E-2</v>
      </c>
      <c r="P1135" s="53">
        <v>4.5666666666666501E-2</v>
      </c>
      <c r="Q1135" s="53">
        <v>0.15836666666666699</v>
      </c>
      <c r="R1135" s="53">
        <v>0.40333333333333299</v>
      </c>
      <c r="S1135" s="53">
        <v>1.7100000000000001E-2</v>
      </c>
      <c r="T1135" s="53">
        <v>-2.2981616609740699E-17</v>
      </c>
      <c r="U1135" s="53">
        <v>-2.4400620413089801E-17</v>
      </c>
      <c r="V1135" s="53">
        <v>0.10730000000000001</v>
      </c>
      <c r="W1135" s="53">
        <v>-2.5118795932144201E-17</v>
      </c>
      <c r="X1135" s="53">
        <v>2.16999999999999E-2</v>
      </c>
      <c r="Y1135" s="53">
        <v>9.99999999999804E-4</v>
      </c>
      <c r="Z1135" s="53">
        <v>4.9999999999977504E-4</v>
      </c>
      <c r="AA1135" s="53">
        <v>1.9999999999997702E-3</v>
      </c>
      <c r="AB1135" s="53">
        <v>1.9999999999999198E-3</v>
      </c>
      <c r="AC1135" s="53">
        <v>-2.9233560017161203E-17</v>
      </c>
      <c r="AD1135" s="53">
        <v>-2.3726853815020398E-16</v>
      </c>
      <c r="AE1135" s="53">
        <v>8.6599999999999996E-2</v>
      </c>
      <c r="AF1135" s="53">
        <v>-8.8384161101018302E-18</v>
      </c>
      <c r="AG1135" s="53">
        <v>-3.1752378504279499E-17</v>
      </c>
      <c r="AH1135" s="53">
        <v>2.3466666666666601E-2</v>
      </c>
      <c r="AI1135" s="53">
        <v>6.16666666666639E-3</v>
      </c>
      <c r="AJ1135" s="53">
        <v>6.6566666666666593E-2</v>
      </c>
      <c r="AK1135" s="53">
        <v>3.6999999999996701E-3</v>
      </c>
      <c r="AL1135" s="53">
        <v>0.317</v>
      </c>
      <c r="AM1135" s="53">
        <v>-1.8909873666928E-16</v>
      </c>
      <c r="AN1135" s="53">
        <v>1.8984141453392899E-6</v>
      </c>
      <c r="AO1135" s="53">
        <v>3.6392925501440597E-2</v>
      </c>
      <c r="AP1135" s="53">
        <v>0.19468745929685799</v>
      </c>
      <c r="AQ1135" s="53">
        <v>2.67539522377831E-2</v>
      </c>
      <c r="AR1135" s="53">
        <v>3.4496858674553997E-5</v>
      </c>
      <c r="AS1135" s="53">
        <v>2.2204460492503101E-16</v>
      </c>
      <c r="AT1135" s="53">
        <v>4.8307172518832299E-5</v>
      </c>
      <c r="AU1135" s="53">
        <v>2.5339370062115299E-2</v>
      </c>
      <c r="AV1135" s="53">
        <v>5.4042822651253096E-6</v>
      </c>
      <c r="AW1135" s="53">
        <v>5.0322751467798403E-2</v>
      </c>
      <c r="AX1135" s="53">
        <v>5.1754446563578399E-8</v>
      </c>
      <c r="AY1135" s="53">
        <v>1.69861425566217E-3</v>
      </c>
      <c r="AZ1135" s="53">
        <v>2.2204460492503101E-16</v>
      </c>
      <c r="BA1135" s="53">
        <v>2.2204460492503101E-16</v>
      </c>
      <c r="BB1135" s="53">
        <v>3.1488791857130901E-3</v>
      </c>
      <c r="BC1135" s="53">
        <v>2.2204460492503101E-16</v>
      </c>
      <c r="BD1135" s="53">
        <v>4.0424725398284099E-4</v>
      </c>
      <c r="BE1135" s="53">
        <v>8.6268695129376307E-9</v>
      </c>
      <c r="BF1135" s="53">
        <v>2.2204460492503101E-16</v>
      </c>
      <c r="BG1135" s="53">
        <v>4.2259260488971204E-3</v>
      </c>
      <c r="BH1135" s="53">
        <v>0.49432919954390397</v>
      </c>
      <c r="BI1135" s="53">
        <v>7.4554629345283993E-2</v>
      </c>
      <c r="BJ1135" s="53">
        <v>8.5109567480441795E-7</v>
      </c>
      <c r="BK1135" s="53">
        <v>0.197473272448252</v>
      </c>
      <c r="BL1135" s="53">
        <v>6.9265004033198995E-13</v>
      </c>
      <c r="BN1135" s="5">
        <f t="shared" si="84"/>
        <v>0</v>
      </c>
      <c r="BO1135" s="5">
        <f t="shared" si="85"/>
        <v>0</v>
      </c>
      <c r="BQ1135" s="5">
        <f t="shared" si="82"/>
        <v>0</v>
      </c>
      <c r="BR1135" s="5">
        <f t="shared" si="83"/>
        <v>0</v>
      </c>
    </row>
    <row r="1136" spans="1:70" x14ac:dyDescent="0.35">
      <c r="A1136">
        <v>1135</v>
      </c>
      <c r="B1136" t="s">
        <v>2525</v>
      </c>
      <c r="C1136">
        <v>5.9</v>
      </c>
      <c r="D1136">
        <v>2.9</v>
      </c>
      <c r="E1136">
        <v>2.7</v>
      </c>
      <c r="F1136">
        <v>2.0299999999999998</v>
      </c>
      <c r="G1136">
        <v>2.19</v>
      </c>
      <c r="H1136">
        <v>1.07</v>
      </c>
      <c r="I1136">
        <v>49.15</v>
      </c>
      <c r="K1136" t="s">
        <v>2102</v>
      </c>
      <c r="L1136">
        <v>2750</v>
      </c>
      <c r="M1136" t="s">
        <v>104</v>
      </c>
      <c r="N1136" t="s">
        <v>1370</v>
      </c>
      <c r="O1136" s="53">
        <v>0.167566666666667</v>
      </c>
      <c r="P1136" s="53">
        <v>9.0666666666666701E-2</v>
      </c>
      <c r="Q1136" s="53">
        <v>6.9466666666666704E-2</v>
      </c>
      <c r="R1136" s="53">
        <v>0.38426666666666698</v>
      </c>
      <c r="S1136" s="53">
        <v>1.99999999999983E-3</v>
      </c>
      <c r="T1136" s="53">
        <v>-2.65620858641569E-17</v>
      </c>
      <c r="U1136" s="53">
        <v>-3.0331639977454502E-17</v>
      </c>
      <c r="V1136" s="53">
        <v>0.23396666666666699</v>
      </c>
      <c r="W1136" s="53">
        <v>-2.72837308301632E-17</v>
      </c>
      <c r="X1136" s="53">
        <v>1.4999999999997899E-3</v>
      </c>
      <c r="Y1136" s="53">
        <v>-1.8712809080057001E-16</v>
      </c>
      <c r="Z1136" s="53">
        <v>-3.0431213104975498E-16</v>
      </c>
      <c r="AA1136" s="53">
        <v>-2.9856672689732002E-16</v>
      </c>
      <c r="AB1136" s="53">
        <v>-1.23456800338317E-16</v>
      </c>
      <c r="AC1136" s="53">
        <v>-3.5767395989427799E-17</v>
      </c>
      <c r="AD1136" s="53">
        <v>7.4333333333330403E-3</v>
      </c>
      <c r="AE1136" s="53">
        <v>6.7233333333333298E-2</v>
      </c>
      <c r="AF1136" s="53">
        <v>-9.2321983391485705E-18</v>
      </c>
      <c r="AG1136" s="53">
        <v>-3.1939728639685001E-17</v>
      </c>
      <c r="AH1136" s="53">
        <v>1.89666666666666E-2</v>
      </c>
      <c r="AI1136" s="53">
        <v>4.3333333333330304E-3</v>
      </c>
      <c r="AJ1136" s="53">
        <v>-4.29767332832398E-16</v>
      </c>
      <c r="AK1136" s="53">
        <v>-3.34898775378178E-16</v>
      </c>
      <c r="AL1136" s="53">
        <v>0.60565000000000002</v>
      </c>
      <c r="AM1136" s="53">
        <v>-2.6098567751375898E-16</v>
      </c>
      <c r="AN1136" s="53">
        <v>1.3826028797551699E-3</v>
      </c>
      <c r="AO1136" s="53">
        <v>1.0699305911531301E-3</v>
      </c>
      <c r="AP1136" s="53">
        <v>2.8445098419737697E-4</v>
      </c>
      <c r="AQ1136" s="53">
        <v>1.91923521592411E-3</v>
      </c>
      <c r="AR1136" s="53">
        <v>4.0651197291385402E-3</v>
      </c>
      <c r="AS1136" s="53">
        <v>3.4775134772138098E-13</v>
      </c>
      <c r="AT1136" s="53">
        <v>1.6040708813205799E-4</v>
      </c>
      <c r="AU1136" s="53">
        <v>8.5680285803291997E-2</v>
      </c>
      <c r="AV1136" s="53">
        <v>7.5565386593880104E-4</v>
      </c>
      <c r="AW1136" s="53">
        <v>0.211919553437766</v>
      </c>
      <c r="AX1136" s="53">
        <v>4.26522969659817E-6</v>
      </c>
      <c r="AY1136" s="53">
        <v>1.24563934531282E-2</v>
      </c>
      <c r="AZ1136" s="53">
        <v>2.2204460492503101E-16</v>
      </c>
      <c r="BA1136" s="53">
        <v>2.2204460492503101E-16</v>
      </c>
      <c r="BB1136" s="53">
        <v>2.6576884130838801E-3</v>
      </c>
      <c r="BC1136" s="53">
        <v>2.2204460492503101E-16</v>
      </c>
      <c r="BD1136" s="53">
        <v>2.3312572792721299E-3</v>
      </c>
      <c r="BE1136" s="53">
        <v>5.9706235982917094E-8</v>
      </c>
      <c r="BF1136" s="53">
        <v>2.2204460492503101E-16</v>
      </c>
      <c r="BG1136" s="53">
        <v>1.3522750456418701E-4</v>
      </c>
      <c r="BH1136" s="53">
        <v>0.25720505269718202</v>
      </c>
      <c r="BI1136" s="53">
        <v>2.9891402594055098E-4</v>
      </c>
      <c r="BJ1136" s="53">
        <v>6.7846775633186799E-4</v>
      </c>
      <c r="BK1136" s="53">
        <v>0.177202812670504</v>
      </c>
      <c r="BL1136" s="53">
        <v>2.2204460492503101E-16</v>
      </c>
      <c r="BN1136" s="5">
        <f t="shared" si="84"/>
        <v>0</v>
      </c>
      <c r="BO1136" s="5">
        <f t="shared" si="85"/>
        <v>0</v>
      </c>
      <c r="BQ1136" s="5">
        <f t="shared" si="82"/>
        <v>1</v>
      </c>
      <c r="BR1136" s="5">
        <f t="shared" si="83"/>
        <v>0</v>
      </c>
    </row>
    <row r="1137" spans="1:70" x14ac:dyDescent="0.35">
      <c r="A1137">
        <v>1136</v>
      </c>
      <c r="B1137" t="s">
        <v>2526</v>
      </c>
      <c r="C1137">
        <v>5.5</v>
      </c>
      <c r="D1137">
        <v>2.8</v>
      </c>
      <c r="E1137">
        <v>2.8</v>
      </c>
      <c r="F1137">
        <v>1.96</v>
      </c>
      <c r="G1137">
        <v>1.96</v>
      </c>
      <c r="H1137">
        <v>1</v>
      </c>
      <c r="I1137">
        <v>50.91</v>
      </c>
      <c r="K1137" t="s">
        <v>2102</v>
      </c>
      <c r="L1137">
        <v>2750</v>
      </c>
      <c r="M1137" t="s">
        <v>104</v>
      </c>
      <c r="N1137" t="s">
        <v>1370</v>
      </c>
      <c r="O1137" s="53">
        <v>0.29570000000000002</v>
      </c>
      <c r="P1137" s="53">
        <v>6.7223809523809505E-2</v>
      </c>
      <c r="Q1137" s="53">
        <v>0.119366666666667</v>
      </c>
      <c r="R1137" s="53">
        <v>0.16467619047619</v>
      </c>
      <c r="S1137" s="53">
        <v>1.99999999999983E-3</v>
      </c>
      <c r="T1137" s="53">
        <v>-2.7089441800853801E-17</v>
      </c>
      <c r="U1137" s="53">
        <v>-2.96481589279196E-17</v>
      </c>
      <c r="V1137" s="53">
        <v>0.14633333333333301</v>
      </c>
      <c r="W1137" s="53">
        <v>-2.7228219678932001E-17</v>
      </c>
      <c r="X1137" s="53">
        <v>8.7733333333333302E-2</v>
      </c>
      <c r="Y1137" s="53">
        <v>4.9999999999999004E-3</v>
      </c>
      <c r="Z1137" s="53">
        <v>5.6333333333331102E-3</v>
      </c>
      <c r="AA1137" s="53">
        <v>-3.0139779561011398E-16</v>
      </c>
      <c r="AB1137" s="53">
        <v>-1.00419672577345E-16</v>
      </c>
      <c r="AC1137" s="53">
        <v>-3.4604263898785299E-17</v>
      </c>
      <c r="AD1137" s="53">
        <v>-2.8559099529701401E-16</v>
      </c>
      <c r="AE1137" s="53">
        <v>0.15226666666666699</v>
      </c>
      <c r="AF1137" s="53">
        <v>-9.37444566417867E-18</v>
      </c>
      <c r="AG1137" s="53">
        <v>-3.1814828549414599E-17</v>
      </c>
      <c r="AH1137" s="53">
        <v>1.15666666666666E-2</v>
      </c>
      <c r="AI1137" s="53">
        <v>-3.1008529077780599E-16</v>
      </c>
      <c r="AJ1137" s="53">
        <v>-4.6135317788298399E-16</v>
      </c>
      <c r="AK1137" s="53">
        <v>2.66666666666634E-3</v>
      </c>
      <c r="AL1137" s="53">
        <v>0.82335952380952404</v>
      </c>
      <c r="AM1137" s="53">
        <v>-2.6126323326991502E-16</v>
      </c>
      <c r="AN1137" s="53">
        <v>8.0311545060168896E-2</v>
      </c>
      <c r="AO1137" s="53">
        <v>4.0390465224065799E-3</v>
      </c>
      <c r="AP1137" s="53">
        <v>3.71415822352415E-6</v>
      </c>
      <c r="AQ1137" s="53">
        <v>2.3734760446936999E-4</v>
      </c>
      <c r="AR1137" s="53">
        <v>2.1500177850443E-2</v>
      </c>
      <c r="AS1137" s="53">
        <v>5.7758424704712602E-8</v>
      </c>
      <c r="AT1137" s="53">
        <v>3.5299675022440602E-5</v>
      </c>
      <c r="AU1137" s="53">
        <v>0.32152070876920602</v>
      </c>
      <c r="AV1137" s="53">
        <v>1.61617806771511E-4</v>
      </c>
      <c r="AW1137" s="53">
        <v>0.29552074629731501</v>
      </c>
      <c r="AX1137" s="53">
        <v>1.2166664976807301E-7</v>
      </c>
      <c r="AY1137" s="53">
        <v>2.1085240809723001E-3</v>
      </c>
      <c r="AZ1137" s="53">
        <v>2.2204460492503101E-16</v>
      </c>
      <c r="BA1137" s="53">
        <v>2.2204460492503101E-16</v>
      </c>
      <c r="BB1137" s="53">
        <v>9.6553899657345001E-4</v>
      </c>
      <c r="BC1137" s="53">
        <v>2.2204460492503101E-16</v>
      </c>
      <c r="BD1137" s="53">
        <v>3.0654248020466702E-3</v>
      </c>
      <c r="BE1137" s="53">
        <v>3.1327337387213398E-7</v>
      </c>
      <c r="BF1137" s="53">
        <v>2.2204460492503101E-16</v>
      </c>
      <c r="BG1137" s="53">
        <v>1.5790558083675701E-5</v>
      </c>
      <c r="BH1137" s="53">
        <v>0.25322178868155998</v>
      </c>
      <c r="BI1137" s="53">
        <v>8.3470271267026496E-6</v>
      </c>
      <c r="BJ1137" s="53">
        <v>0.100687251931231</v>
      </c>
      <c r="BK1137" s="53">
        <v>0.11787911818293299</v>
      </c>
      <c r="BL1137" s="53">
        <v>2.2204460492503101E-16</v>
      </c>
      <c r="BN1137" s="5">
        <f t="shared" si="84"/>
        <v>1</v>
      </c>
      <c r="BO1137" s="5">
        <f t="shared" si="85"/>
        <v>0</v>
      </c>
      <c r="BQ1137" s="5">
        <f t="shared" si="82"/>
        <v>1</v>
      </c>
      <c r="BR1137" s="5">
        <f t="shared" si="83"/>
        <v>0</v>
      </c>
    </row>
    <row r="1138" spans="1:70" x14ac:dyDescent="0.35">
      <c r="A1138">
        <v>1137</v>
      </c>
      <c r="B1138" t="s">
        <v>2527</v>
      </c>
      <c r="C1138">
        <v>5.7</v>
      </c>
      <c r="D1138">
        <v>3</v>
      </c>
      <c r="E1138">
        <v>2.5</v>
      </c>
      <c r="F1138">
        <v>1.9</v>
      </c>
      <c r="G1138">
        <v>2.2799999999999998</v>
      </c>
      <c r="H1138">
        <v>1.2</v>
      </c>
      <c r="I1138">
        <v>52.63</v>
      </c>
      <c r="K1138" t="s">
        <v>2102</v>
      </c>
      <c r="L1138">
        <v>2750</v>
      </c>
      <c r="M1138" t="s">
        <v>104</v>
      </c>
      <c r="N1138" t="s">
        <v>1370</v>
      </c>
      <c r="O1138" s="53">
        <v>9.9666666666666695E-2</v>
      </c>
      <c r="P1138" s="53">
        <v>0.15493333333333301</v>
      </c>
      <c r="Q1138" s="53">
        <v>0.20706666666666701</v>
      </c>
      <c r="R1138" s="53">
        <v>0.93423333333333303</v>
      </c>
      <c r="S1138" s="53">
        <v>-1.5015766408055201E-16</v>
      </c>
      <c r="T1138" s="53">
        <v>-2.73947531326257E-17</v>
      </c>
      <c r="U1138" s="53">
        <v>-2.9580504712356502E-17</v>
      </c>
      <c r="V1138" s="53">
        <v>-1.57762691799235E-16</v>
      </c>
      <c r="W1138" s="53">
        <v>-2.7228219678932001E-17</v>
      </c>
      <c r="X1138" s="53">
        <v>-2.20240492510015E-16</v>
      </c>
      <c r="Y1138" s="53">
        <v>-1.90181204118289E-16</v>
      </c>
      <c r="Z1138" s="53">
        <v>1.9999999999997099E-3</v>
      </c>
      <c r="AA1138" s="53">
        <v>-2.82468493040255E-16</v>
      </c>
      <c r="AB1138" s="53">
        <v>-1.1238232566768099E-16</v>
      </c>
      <c r="AC1138" s="53">
        <v>-2.9041005711327702E-17</v>
      </c>
      <c r="AD1138" s="53">
        <v>1.1272727272725099E-3</v>
      </c>
      <c r="AE1138" s="53">
        <v>8.1333333333333299E-2</v>
      </c>
      <c r="AF1138" s="53">
        <v>-9.3570984294189008E-18</v>
      </c>
      <c r="AG1138" s="53">
        <v>-3.1913707787545299E-17</v>
      </c>
      <c r="AH1138" s="53">
        <v>1.38333333333333E-2</v>
      </c>
      <c r="AI1138" s="53">
        <v>3.4666666666663499E-3</v>
      </c>
      <c r="AJ1138" s="53">
        <v>-4.1075476353569198E-16</v>
      </c>
      <c r="AK1138" s="53">
        <v>-3.2579494657625198E-16</v>
      </c>
      <c r="AL1138" s="53">
        <v>4.6999999999998597E-3</v>
      </c>
      <c r="AM1138" s="53">
        <v>-2.6098567751375898E-16</v>
      </c>
      <c r="AN1138" s="53">
        <v>3.8917255076218698E-3</v>
      </c>
      <c r="AO1138" s="53">
        <v>0.172212348239031</v>
      </c>
      <c r="AP1138" s="53">
        <v>1.6881549247402001E-4</v>
      </c>
      <c r="AQ1138" s="53">
        <v>5.8650586464935601E-7</v>
      </c>
      <c r="AR1138" s="53">
        <v>2.77421307602203E-3</v>
      </c>
      <c r="AS1138" s="53">
        <v>1.2011187909252E-12</v>
      </c>
      <c r="AT1138" s="53">
        <v>6.6116048635825106E-5</v>
      </c>
      <c r="AU1138" s="53">
        <v>5.1949927227687903E-2</v>
      </c>
      <c r="AV1138" s="53">
        <v>3.5658821538820198E-4</v>
      </c>
      <c r="AW1138" s="53">
        <v>0.37729556189288199</v>
      </c>
      <c r="AX1138" s="53">
        <v>4.5277503405987101E-9</v>
      </c>
      <c r="AY1138" s="53">
        <v>7.7178311404304699E-4</v>
      </c>
      <c r="AZ1138" s="53">
        <v>2.2204460492503101E-16</v>
      </c>
      <c r="BA1138" s="53">
        <v>2.2204460492503101E-16</v>
      </c>
      <c r="BB1138" s="53">
        <v>3.7516627123347803E-4</v>
      </c>
      <c r="BC1138" s="53">
        <v>2.2204460492503101E-16</v>
      </c>
      <c r="BD1138" s="53">
        <v>2.3130958261067001E-4</v>
      </c>
      <c r="BE1138" s="53">
        <v>3.36062307006661E-5</v>
      </c>
      <c r="BF1138" s="53">
        <v>2.2204460492503101E-16</v>
      </c>
      <c r="BG1138" s="53">
        <v>4.9729267645438001E-4</v>
      </c>
      <c r="BH1138" s="53">
        <v>0.48176324477050603</v>
      </c>
      <c r="BI1138" s="53">
        <v>7.1304704240889895E-5</v>
      </c>
      <c r="BJ1138" s="53">
        <v>2.5312809728458401E-4</v>
      </c>
      <c r="BK1138" s="53">
        <v>3.7627974055011101E-2</v>
      </c>
      <c r="BL1138" s="53">
        <v>2.2204460492503101E-16</v>
      </c>
      <c r="BN1138" s="5">
        <f t="shared" si="84"/>
        <v>1</v>
      </c>
      <c r="BO1138" s="5">
        <f t="shared" si="85"/>
        <v>0</v>
      </c>
      <c r="BQ1138" s="5">
        <f t="shared" si="82"/>
        <v>1</v>
      </c>
      <c r="BR1138" s="5">
        <f t="shared" si="83"/>
        <v>0</v>
      </c>
    </row>
    <row r="1139" spans="1:70" x14ac:dyDescent="0.35">
      <c r="A1139">
        <v>1138</v>
      </c>
      <c r="B1139" t="s">
        <v>2528</v>
      </c>
      <c r="C1139">
        <v>5.5</v>
      </c>
      <c r="D1139">
        <v>2.8</v>
      </c>
      <c r="E1139">
        <v>2.8</v>
      </c>
      <c r="F1139">
        <v>1.96</v>
      </c>
      <c r="G1139">
        <v>1.96</v>
      </c>
      <c r="H1139">
        <v>1</v>
      </c>
      <c r="I1139">
        <v>50.91</v>
      </c>
      <c r="K1139" t="s">
        <v>2102</v>
      </c>
      <c r="L1139">
        <v>2750</v>
      </c>
      <c r="M1139" t="s">
        <v>104</v>
      </c>
      <c r="N1139" t="s">
        <v>1370</v>
      </c>
      <c r="O1139" s="53">
        <v>0.29570000000000002</v>
      </c>
      <c r="P1139" s="53">
        <v>6.7223809523809505E-2</v>
      </c>
      <c r="Q1139" s="53">
        <v>0.119366666666667</v>
      </c>
      <c r="R1139" s="53">
        <v>0.16467619047619</v>
      </c>
      <c r="S1139" s="53">
        <v>1.99999999999983E-3</v>
      </c>
      <c r="T1139" s="53">
        <v>-2.7089441800853801E-17</v>
      </c>
      <c r="U1139" s="53">
        <v>-2.96481589279196E-17</v>
      </c>
      <c r="V1139" s="53">
        <v>0.14633333333333301</v>
      </c>
      <c r="W1139" s="53">
        <v>-2.7228219678932001E-17</v>
      </c>
      <c r="X1139" s="53">
        <v>8.7733333333333302E-2</v>
      </c>
      <c r="Y1139" s="53">
        <v>4.9999999999999004E-3</v>
      </c>
      <c r="Z1139" s="53">
        <v>5.6333333333331102E-3</v>
      </c>
      <c r="AA1139" s="53">
        <v>-3.0139779561011398E-16</v>
      </c>
      <c r="AB1139" s="53">
        <v>-1.00419672577345E-16</v>
      </c>
      <c r="AC1139" s="53">
        <v>-3.4604263898785299E-17</v>
      </c>
      <c r="AD1139" s="53">
        <v>-2.8559099529701401E-16</v>
      </c>
      <c r="AE1139" s="53">
        <v>0.15226666666666699</v>
      </c>
      <c r="AF1139" s="53">
        <v>-9.37444566417867E-18</v>
      </c>
      <c r="AG1139" s="53">
        <v>-3.1814828549414599E-17</v>
      </c>
      <c r="AH1139" s="53">
        <v>1.15666666666666E-2</v>
      </c>
      <c r="AI1139" s="53">
        <v>-3.1008529077780599E-16</v>
      </c>
      <c r="AJ1139" s="53">
        <v>-4.6135317788298399E-16</v>
      </c>
      <c r="AK1139" s="53">
        <v>2.66666666666634E-3</v>
      </c>
      <c r="AL1139" s="53">
        <v>0.82335952380952404</v>
      </c>
      <c r="AM1139" s="53">
        <v>-2.6126323326991502E-16</v>
      </c>
      <c r="AN1139" s="53">
        <v>8.0311545060168896E-2</v>
      </c>
      <c r="AO1139" s="53">
        <v>4.0390465224065799E-3</v>
      </c>
      <c r="AP1139" s="53">
        <v>3.71415822352415E-6</v>
      </c>
      <c r="AQ1139" s="53">
        <v>2.3734760446936999E-4</v>
      </c>
      <c r="AR1139" s="53">
        <v>2.1500177850443E-2</v>
      </c>
      <c r="AS1139" s="53">
        <v>5.7758424704712602E-8</v>
      </c>
      <c r="AT1139" s="53">
        <v>3.5299675022440602E-5</v>
      </c>
      <c r="AU1139" s="53">
        <v>0.32152070876920602</v>
      </c>
      <c r="AV1139" s="53">
        <v>1.61617806771511E-4</v>
      </c>
      <c r="AW1139" s="53">
        <v>0.29552074629731501</v>
      </c>
      <c r="AX1139" s="53">
        <v>1.2166664976807301E-7</v>
      </c>
      <c r="AY1139" s="53">
        <v>2.1085240809723001E-3</v>
      </c>
      <c r="AZ1139" s="53">
        <v>2.2204460492503101E-16</v>
      </c>
      <c r="BA1139" s="53">
        <v>2.2204460492503101E-16</v>
      </c>
      <c r="BB1139" s="53">
        <v>9.6553899657345001E-4</v>
      </c>
      <c r="BC1139" s="53">
        <v>2.2204460492503101E-16</v>
      </c>
      <c r="BD1139" s="53">
        <v>3.0654248020466702E-3</v>
      </c>
      <c r="BE1139" s="53">
        <v>3.1327337387213398E-7</v>
      </c>
      <c r="BF1139" s="53">
        <v>2.2204460492503101E-16</v>
      </c>
      <c r="BG1139" s="53">
        <v>1.5790558083675701E-5</v>
      </c>
      <c r="BH1139" s="53">
        <v>0.25322178868155998</v>
      </c>
      <c r="BI1139" s="53">
        <v>8.3470271267026496E-6</v>
      </c>
      <c r="BJ1139" s="53">
        <v>0.100687251931231</v>
      </c>
      <c r="BK1139" s="53">
        <v>0.11787911818293299</v>
      </c>
      <c r="BL1139" s="53">
        <v>2.2204460492503101E-16</v>
      </c>
      <c r="BN1139" s="5">
        <f t="shared" si="84"/>
        <v>1</v>
      </c>
      <c r="BO1139" s="5">
        <f t="shared" si="85"/>
        <v>0</v>
      </c>
      <c r="BQ1139" s="5">
        <f t="shared" si="82"/>
        <v>1</v>
      </c>
      <c r="BR1139" s="5">
        <f t="shared" si="83"/>
        <v>0</v>
      </c>
    </row>
    <row r="1140" spans="1:70" x14ac:dyDescent="0.35">
      <c r="A1140">
        <v>1139</v>
      </c>
      <c r="B1140" t="s">
        <v>2529</v>
      </c>
      <c r="C1140">
        <v>5.4</v>
      </c>
      <c r="D1140">
        <v>2.9</v>
      </c>
      <c r="E1140">
        <v>2.7</v>
      </c>
      <c r="F1140">
        <v>1.86</v>
      </c>
      <c r="G1140">
        <v>2</v>
      </c>
      <c r="H1140">
        <v>1.07</v>
      </c>
      <c r="I1140">
        <v>53.7</v>
      </c>
      <c r="K1140" t="s">
        <v>2102</v>
      </c>
      <c r="L1140">
        <v>2750</v>
      </c>
      <c r="M1140" t="s">
        <v>104</v>
      </c>
      <c r="N1140" t="s">
        <v>1370</v>
      </c>
      <c r="O1140" s="53">
        <v>0.36733333333333301</v>
      </c>
      <c r="P1140" s="53">
        <v>0.21361666666666701</v>
      </c>
      <c r="Q1140" s="53">
        <v>0.4516</v>
      </c>
      <c r="R1140" s="53">
        <v>0.447711111111111</v>
      </c>
      <c r="S1140" s="53">
        <v>-1.78967951569575E-16</v>
      </c>
      <c r="T1140" s="53">
        <v>-2.6645352591003799E-17</v>
      </c>
      <c r="U1140" s="53">
        <v>-2.8988964007048402E-17</v>
      </c>
      <c r="V1140" s="53">
        <v>3.4999999999998001E-3</v>
      </c>
      <c r="W1140" s="53">
        <v>-2.7561286586319499E-17</v>
      </c>
      <c r="X1140" s="53">
        <v>1.6899999999999901E-2</v>
      </c>
      <c r="Y1140" s="53">
        <v>8.4999999999999503E-3</v>
      </c>
      <c r="Z1140" s="53">
        <v>-2.2523649612082898E-16</v>
      </c>
      <c r="AA1140" s="53">
        <v>-2.9945490531701999E-16</v>
      </c>
      <c r="AB1140" s="53">
        <v>-1.23068222279699E-16</v>
      </c>
      <c r="AC1140" s="53">
        <v>-2.93732052569773E-17</v>
      </c>
      <c r="AD1140" s="53">
        <v>-2.8241298188902402E-16</v>
      </c>
      <c r="AE1140" s="53">
        <v>5.7866666666666698E-2</v>
      </c>
      <c r="AF1140" s="53">
        <v>-9.3328123007552204E-18</v>
      </c>
      <c r="AG1140" s="53">
        <v>-3.1799216038130899E-17</v>
      </c>
      <c r="AH1140" s="53">
        <v>9.1666666666666008E-3</v>
      </c>
      <c r="AI1140" s="53">
        <v>-3.4519609393157698E-16</v>
      </c>
      <c r="AJ1140" s="53">
        <v>-4.3900993951240302E-16</v>
      </c>
      <c r="AK1140" s="53">
        <v>4.9999999999970001E-4</v>
      </c>
      <c r="AL1140" s="53">
        <v>0.28360000000000002</v>
      </c>
      <c r="AM1140" s="53">
        <v>-2.6098567751375898E-16</v>
      </c>
      <c r="AN1140" s="53">
        <v>0.101102294300491</v>
      </c>
      <c r="AO1140" s="53">
        <v>7.0407820916824695E-2</v>
      </c>
      <c r="AP1140" s="53">
        <v>7.4377646270063901E-7</v>
      </c>
      <c r="AQ1140" s="53">
        <v>7.4906799477381902E-8</v>
      </c>
      <c r="AR1140" s="53">
        <v>1.8908104353906299E-2</v>
      </c>
      <c r="AS1140" s="53">
        <v>2.3576796828051999E-8</v>
      </c>
      <c r="AT1140" s="53">
        <v>3.7557018543851099E-5</v>
      </c>
      <c r="AU1140" s="53">
        <v>0.34755825151141101</v>
      </c>
      <c r="AV1140" s="53">
        <v>8.3928358687571805E-5</v>
      </c>
      <c r="AW1140" s="53">
        <v>0.36720817554940999</v>
      </c>
      <c r="AX1140" s="53">
        <v>5.8574750960987201E-9</v>
      </c>
      <c r="AY1140" s="53">
        <v>1.1556116836053299E-4</v>
      </c>
      <c r="AZ1140" s="53">
        <v>2.2204460492503101E-16</v>
      </c>
      <c r="BA1140" s="53">
        <v>2.2204460492503101E-16</v>
      </c>
      <c r="BB1140" s="53">
        <v>8.5489020505623506E-5</v>
      </c>
      <c r="BC1140" s="53">
        <v>2.2204460492503101E-16</v>
      </c>
      <c r="BD1140" s="53">
        <v>1.00194183636788E-3</v>
      </c>
      <c r="BE1140" s="53">
        <v>8.0712421495991005E-5</v>
      </c>
      <c r="BF1140" s="53">
        <v>2.2204460492503101E-16</v>
      </c>
      <c r="BG1140" s="53">
        <v>2.0418351319460099E-5</v>
      </c>
      <c r="BH1140" s="53">
        <v>0.27298154868991098</v>
      </c>
      <c r="BI1140" s="53">
        <v>6.6272725574179397E-7</v>
      </c>
      <c r="BJ1140" s="53">
        <v>3.9473998327851603E-2</v>
      </c>
      <c r="BK1140" s="53">
        <v>2.6390925037236598E-2</v>
      </c>
      <c r="BL1140" s="53">
        <v>2.2204460492503101E-16</v>
      </c>
      <c r="BN1140" s="5">
        <f t="shared" si="84"/>
        <v>0</v>
      </c>
      <c r="BO1140" s="5">
        <f t="shared" si="85"/>
        <v>0</v>
      </c>
      <c r="BQ1140" s="5">
        <f t="shared" si="82"/>
        <v>0</v>
      </c>
      <c r="BR1140" s="5">
        <f t="shared" si="83"/>
        <v>0</v>
      </c>
    </row>
    <row r="1141" spans="1:70" x14ac:dyDescent="0.35">
      <c r="A1141">
        <v>1140</v>
      </c>
      <c r="B1141" t="s">
        <v>2530</v>
      </c>
      <c r="C1141">
        <v>5.3</v>
      </c>
      <c r="D1141">
        <v>2.8</v>
      </c>
      <c r="E1141">
        <v>2.6</v>
      </c>
      <c r="F1141">
        <v>1.89</v>
      </c>
      <c r="G1141">
        <v>2.04</v>
      </c>
      <c r="H1141">
        <v>1.08</v>
      </c>
      <c r="I1141">
        <v>52.83</v>
      </c>
      <c r="K1141" t="s">
        <v>2102</v>
      </c>
      <c r="L1141">
        <v>2750</v>
      </c>
      <c r="M1141" t="s">
        <v>104</v>
      </c>
      <c r="N1141" t="s">
        <v>1370</v>
      </c>
      <c r="O1141" s="53">
        <v>9.2366666666666694E-2</v>
      </c>
      <c r="P1141" s="53">
        <v>0.21003333333333299</v>
      </c>
      <c r="Q1141" s="53">
        <v>0.41660000000000003</v>
      </c>
      <c r="R1141" s="53">
        <v>0.28453333333333303</v>
      </c>
      <c r="S1141" s="53">
        <v>-1.7547074904200599E-16</v>
      </c>
      <c r="T1141" s="53">
        <v>-2.7144952952085102E-17</v>
      </c>
      <c r="U1141" s="53">
        <v>-2.8591712331049703E-17</v>
      </c>
      <c r="V1141" s="53">
        <v>1.9900000000000001E-2</v>
      </c>
      <c r="W1141" s="53">
        <v>-2.7117197376469399E-17</v>
      </c>
      <c r="X1141" s="53">
        <v>2.2399999999999899E-2</v>
      </c>
      <c r="Y1141" s="53">
        <v>2.4999999999998201E-3</v>
      </c>
      <c r="Z1141" s="53">
        <v>-2.2418178424743498E-16</v>
      </c>
      <c r="AA1141" s="53">
        <v>-2.7769453403436701E-16</v>
      </c>
      <c r="AB1141" s="53">
        <v>6.6666666666657297E-4</v>
      </c>
      <c r="AC1141" s="53">
        <v>-2.8808552765546797E-17</v>
      </c>
      <c r="AD1141" s="53">
        <v>-2.8316238243064598E-16</v>
      </c>
      <c r="AE1141" s="53">
        <v>0.25516666666666699</v>
      </c>
      <c r="AF1141" s="53">
        <v>-9.3015872781876398E-18</v>
      </c>
      <c r="AG1141" s="53">
        <v>-3.1799216038130899E-17</v>
      </c>
      <c r="AH1141" s="53">
        <v>8.8333333333332799E-3</v>
      </c>
      <c r="AI1141" s="53">
        <v>2.66666666666633E-3</v>
      </c>
      <c r="AJ1141" s="53">
        <v>-4.34041691477205E-16</v>
      </c>
      <c r="AK1141" s="53">
        <v>6.6666666666635298E-4</v>
      </c>
      <c r="AL1141" s="53">
        <v>0.13953333333333301</v>
      </c>
      <c r="AM1141" s="53">
        <v>-2.6098567751375898E-16</v>
      </c>
      <c r="AN1141" s="53">
        <v>8.7232044101434994E-2</v>
      </c>
      <c r="AO1141" s="53">
        <v>8.1678354621504495E-2</v>
      </c>
      <c r="AP1141" s="53">
        <v>4.9887068879694498E-6</v>
      </c>
      <c r="AQ1141" s="53">
        <v>4.61177632371624E-7</v>
      </c>
      <c r="AR1141" s="53">
        <v>1.45583162726617E-2</v>
      </c>
      <c r="AS1141" s="53">
        <v>1.2520944210773399E-8</v>
      </c>
      <c r="AT1141" s="53">
        <v>2.4118956231871001E-5</v>
      </c>
      <c r="AU1141" s="53">
        <v>0.37621121470220797</v>
      </c>
      <c r="AV1141" s="53">
        <v>3.49701821223556E-5</v>
      </c>
      <c r="AW1141" s="53">
        <v>0.36389197962580699</v>
      </c>
      <c r="AX1141" s="53">
        <v>4.3232107497270596E-9</v>
      </c>
      <c r="AY1141" s="53">
        <v>1.7049764737718E-4</v>
      </c>
      <c r="AZ1141" s="53">
        <v>2.2204460492503101E-16</v>
      </c>
      <c r="BA1141" s="53">
        <v>2.2204460492503101E-16</v>
      </c>
      <c r="BB1141" s="53">
        <v>1.9290573808246599E-4</v>
      </c>
      <c r="BC1141" s="53">
        <v>2.2204460492503101E-16</v>
      </c>
      <c r="BD1141" s="53">
        <v>8.6005888032271297E-4</v>
      </c>
      <c r="BE1141" s="53">
        <v>1.48717255647239E-5</v>
      </c>
      <c r="BF1141" s="53">
        <v>2.2204460492503101E-16</v>
      </c>
      <c r="BG1141" s="53">
        <v>5.6565346367448901E-5</v>
      </c>
      <c r="BH1141" s="53">
        <v>0.37218789702791499</v>
      </c>
      <c r="BI1141" s="53">
        <v>2.3837682556683099E-6</v>
      </c>
      <c r="BJ1141" s="53">
        <v>3.7583171461216501E-2</v>
      </c>
      <c r="BK1141" s="53">
        <v>4.6191559323793201E-2</v>
      </c>
      <c r="BL1141" s="53">
        <v>2.2204460492503101E-16</v>
      </c>
      <c r="BN1141" s="5">
        <f t="shared" si="84"/>
        <v>0</v>
      </c>
      <c r="BO1141" s="5">
        <f t="shared" si="85"/>
        <v>0</v>
      </c>
      <c r="BQ1141" s="5">
        <f t="shared" si="82"/>
        <v>0</v>
      </c>
      <c r="BR1141" s="5">
        <f t="shared" si="83"/>
        <v>0</v>
      </c>
    </row>
    <row r="1142" spans="1:70" x14ac:dyDescent="0.35">
      <c r="A1142">
        <v>1141</v>
      </c>
      <c r="B1142" t="s">
        <v>2531</v>
      </c>
      <c r="C1142">
        <v>5.5</v>
      </c>
      <c r="D1142">
        <v>2.8</v>
      </c>
      <c r="E1142">
        <v>2.4</v>
      </c>
      <c r="F1142">
        <v>1.96</v>
      </c>
      <c r="G1142">
        <v>2.29</v>
      </c>
      <c r="H1142">
        <v>1.17</v>
      </c>
      <c r="I1142">
        <v>50.91</v>
      </c>
      <c r="K1142" t="s">
        <v>2102</v>
      </c>
      <c r="L1142">
        <v>2750</v>
      </c>
      <c r="M1142" t="s">
        <v>104</v>
      </c>
      <c r="N1142" t="s">
        <v>1370</v>
      </c>
      <c r="O1142" s="53">
        <v>2.3E-2</v>
      </c>
      <c r="P1142" s="53">
        <v>6.1166666666666598E-2</v>
      </c>
      <c r="Q1142" s="53">
        <v>0.2228</v>
      </c>
      <c r="R1142" s="53">
        <v>0.85093333333333399</v>
      </c>
      <c r="S1142" s="53">
        <v>-1.3672396548258801E-16</v>
      </c>
      <c r="T1142" s="53">
        <v>2.9999999999999901E-3</v>
      </c>
      <c r="U1142" s="53">
        <v>-2.9150293290314301E-17</v>
      </c>
      <c r="V1142" s="53">
        <v>1.41999999999999E-2</v>
      </c>
      <c r="W1142" s="53">
        <v>-2.7117197376469399E-17</v>
      </c>
      <c r="X1142" s="53">
        <v>2.0366666666666599E-2</v>
      </c>
      <c r="Y1142" s="53">
        <v>9.9999999999979793E-4</v>
      </c>
      <c r="Z1142" s="53">
        <v>4.9999999999977504E-4</v>
      </c>
      <c r="AA1142" s="53">
        <v>4.9999999999972397E-4</v>
      </c>
      <c r="AB1142" s="53">
        <v>-1.00114361245573E-16</v>
      </c>
      <c r="AC1142" s="53">
        <v>-3.1188593374587001E-17</v>
      </c>
      <c r="AD1142" s="53">
        <v>-2.6838253841532401E-16</v>
      </c>
      <c r="AE1142" s="53">
        <v>0.12713333333333299</v>
      </c>
      <c r="AF1142" s="53">
        <v>-9.2946483842837303E-18</v>
      </c>
      <c r="AG1142" s="53">
        <v>-3.18842174884537E-17</v>
      </c>
      <c r="AH1142" s="53">
        <v>1.5966666666666601E-2</v>
      </c>
      <c r="AI1142" s="53">
        <v>-2.89157586763622E-16</v>
      </c>
      <c r="AJ1142" s="53">
        <v>-3.58074681017229E-16</v>
      </c>
      <c r="AK1142" s="53">
        <v>8.33333333333304E-3</v>
      </c>
      <c r="AL1142" s="53">
        <v>6.3066666666666701E-2</v>
      </c>
      <c r="AM1142" s="53">
        <v>-2.4329149805879498E-16</v>
      </c>
      <c r="AN1142" s="53">
        <v>2.7095728015910799E-3</v>
      </c>
      <c r="AO1142" s="53">
        <v>0.11302660698396599</v>
      </c>
      <c r="AP1142" s="53">
        <v>1.09611423779554E-3</v>
      </c>
      <c r="AQ1142" s="53">
        <v>2.0061936668829199E-5</v>
      </c>
      <c r="AR1142" s="53">
        <v>1.9972142629088902E-3</v>
      </c>
      <c r="AS1142" s="53">
        <v>6.2703808074852501E-13</v>
      </c>
      <c r="AT1142" s="53">
        <v>3.9481521297128101E-5</v>
      </c>
      <c r="AU1142" s="53">
        <v>0.11603038115379601</v>
      </c>
      <c r="AV1142" s="53">
        <v>5.9013617004467001E-5</v>
      </c>
      <c r="AW1142" s="53">
        <v>0.29087539012739499</v>
      </c>
      <c r="AX1142" s="53">
        <v>1.46046577860534E-8</v>
      </c>
      <c r="AY1142" s="53">
        <v>1.2273449102438701E-3</v>
      </c>
      <c r="AZ1142" s="53">
        <v>2.2204460492503101E-16</v>
      </c>
      <c r="BA1142" s="53">
        <v>2.2204460492503101E-16</v>
      </c>
      <c r="BB1142" s="53">
        <v>1.01615980468144E-3</v>
      </c>
      <c r="BC1142" s="53">
        <v>2.2204460492503101E-16</v>
      </c>
      <c r="BD1142" s="53">
        <v>4.0683764072295202E-4</v>
      </c>
      <c r="BE1142" s="53">
        <v>2.2067195672648099E-6</v>
      </c>
      <c r="BF1142" s="53">
        <v>2.2204460492503101E-16</v>
      </c>
      <c r="BG1142" s="53">
        <v>8.3295734836693095E-4</v>
      </c>
      <c r="BH1142" s="53">
        <v>0.53764523846288603</v>
      </c>
      <c r="BI1142" s="53">
        <v>2.4587943364059198E-4</v>
      </c>
      <c r="BJ1142" s="53">
        <v>4.7102186600494399E-4</v>
      </c>
      <c r="BK1142" s="53">
        <v>9.7607239204660898E-2</v>
      </c>
      <c r="BL1142" s="53">
        <v>2.2204460492503101E-16</v>
      </c>
      <c r="BN1142" s="5">
        <f t="shared" si="84"/>
        <v>1</v>
      </c>
      <c r="BO1142" s="5">
        <f t="shared" si="85"/>
        <v>0</v>
      </c>
      <c r="BQ1142" s="5">
        <f t="shared" si="82"/>
        <v>1</v>
      </c>
      <c r="BR1142" s="5">
        <f t="shared" si="83"/>
        <v>1</v>
      </c>
    </row>
    <row r="1143" spans="1:70" x14ac:dyDescent="0.35">
      <c r="A1143">
        <v>1142</v>
      </c>
      <c r="B1143" t="s">
        <v>2532</v>
      </c>
      <c r="C1143">
        <v>5.5</v>
      </c>
      <c r="D1143">
        <v>2.8</v>
      </c>
      <c r="E1143">
        <v>2.2999999999999998</v>
      </c>
      <c r="F1143">
        <v>1.96</v>
      </c>
      <c r="G1143">
        <v>2.39</v>
      </c>
      <c r="H1143">
        <v>1.22</v>
      </c>
      <c r="I1143">
        <v>50.91</v>
      </c>
      <c r="K1143" t="s">
        <v>2102</v>
      </c>
      <c r="L1143">
        <v>2750</v>
      </c>
      <c r="M1143" t="s">
        <v>104</v>
      </c>
      <c r="N1143" t="s">
        <v>1370</v>
      </c>
      <c r="O1143" s="53">
        <v>2.1499999999999998E-2</v>
      </c>
      <c r="P1143" s="53">
        <v>5.0933333333333303E-2</v>
      </c>
      <c r="Q1143" s="53">
        <v>0.25836666666666702</v>
      </c>
      <c r="R1143" s="53">
        <v>0.9496</v>
      </c>
      <c r="S1143" s="53">
        <v>-1.33171251803788E-16</v>
      </c>
      <c r="T1143" s="53">
        <v>-2.64510635616944E-17</v>
      </c>
      <c r="U1143" s="53">
        <v>-2.9131211332078502E-17</v>
      </c>
      <c r="V1143" s="53">
        <v>3.6066666666666698E-2</v>
      </c>
      <c r="W1143" s="53">
        <v>-2.6811886044697499E-17</v>
      </c>
      <c r="X1143" s="53">
        <v>2.1033333333333199E-2</v>
      </c>
      <c r="Y1143" s="53">
        <v>9.9999999999979901E-4</v>
      </c>
      <c r="Z1143" s="53">
        <v>4.9999999999977504E-4</v>
      </c>
      <c r="AA1143" s="53">
        <v>-2.6434410216324999E-16</v>
      </c>
      <c r="AB1143" s="53">
        <v>-9.8782093616023295E-17</v>
      </c>
      <c r="AC1143" s="53">
        <v>-3.1146092649425601E-17</v>
      </c>
      <c r="AD1143" s="53">
        <v>-2.5181245977279302E-16</v>
      </c>
      <c r="AE1143" s="53">
        <v>9.5166666666666705E-2</v>
      </c>
      <c r="AF1143" s="53">
        <v>-9.2131163809128193E-18</v>
      </c>
      <c r="AG1143" s="53">
        <v>-3.1880748041501798E-17</v>
      </c>
      <c r="AH1143" s="53">
        <v>1.39666666666666E-2</v>
      </c>
      <c r="AI1143" s="53">
        <v>1.1666666666663801E-3</v>
      </c>
      <c r="AJ1143" s="53">
        <v>1.59999999999968E-3</v>
      </c>
      <c r="AK1143" s="53">
        <v>6.6666666666635504E-4</v>
      </c>
      <c r="AL1143" s="53">
        <v>6.7733333333333298E-2</v>
      </c>
      <c r="AM1143" s="53">
        <v>-2.4218127503416999E-16</v>
      </c>
      <c r="AN1143" s="53">
        <v>5.6243408671289197E-4</v>
      </c>
      <c r="AO1143" s="53">
        <v>0.33072338722392403</v>
      </c>
      <c r="AP1143" s="53">
        <v>3.56911898690381E-3</v>
      </c>
      <c r="AQ1143" s="53">
        <v>1.6740110545000798E-5</v>
      </c>
      <c r="AR1143" s="53">
        <v>8.0046760036773395E-4</v>
      </c>
      <c r="AS1143" s="53">
        <v>2.2204460492503101E-16</v>
      </c>
      <c r="AT1143" s="53">
        <v>3.5459572255312703E-5</v>
      </c>
      <c r="AU1143" s="53">
        <v>6.1607098430870297E-2</v>
      </c>
      <c r="AV1143" s="53">
        <v>3.9316299312610302E-5</v>
      </c>
      <c r="AW1143" s="53">
        <v>0.25065415179066203</v>
      </c>
      <c r="AX1143" s="53">
        <v>4.3479093329971498E-9</v>
      </c>
      <c r="AY1143" s="53">
        <v>9.5874435592213799E-4</v>
      </c>
      <c r="AZ1143" s="53">
        <v>2.2204460492503101E-16</v>
      </c>
      <c r="BA1143" s="53">
        <v>2.2204460492503101E-16</v>
      </c>
      <c r="BB1143" s="53">
        <v>1.0918744826419E-3</v>
      </c>
      <c r="BC1143" s="53">
        <v>2.2204460492503101E-16</v>
      </c>
      <c r="BD1143" s="53">
        <v>2.3549749275750701E-4</v>
      </c>
      <c r="BE1143" s="53">
        <v>5.26033833856052E-6</v>
      </c>
      <c r="BF1143" s="53">
        <v>2.2204460492503101E-16</v>
      </c>
      <c r="BG1143" s="53">
        <v>1.61979895892541E-3</v>
      </c>
      <c r="BH1143" s="53">
        <v>0.60525039855137797</v>
      </c>
      <c r="BI1143" s="53">
        <v>7.9794938543614096E-4</v>
      </c>
      <c r="BJ1143" s="53">
        <v>7.1713404837003597E-5</v>
      </c>
      <c r="BK1143" s="53">
        <v>8.2262115009661602E-2</v>
      </c>
      <c r="BL1143" s="53">
        <v>2.2204460492503101E-16</v>
      </c>
      <c r="BN1143" s="5">
        <f t="shared" si="84"/>
        <v>1</v>
      </c>
      <c r="BO1143" s="5">
        <f t="shared" si="85"/>
        <v>0</v>
      </c>
      <c r="BQ1143" s="5">
        <f t="shared" si="82"/>
        <v>1</v>
      </c>
      <c r="BR1143" s="5">
        <f t="shared" si="83"/>
        <v>1</v>
      </c>
    </row>
    <row r="1144" spans="1:70" x14ac:dyDescent="0.35">
      <c r="A1144">
        <v>1143</v>
      </c>
      <c r="B1144" t="s">
        <v>2533</v>
      </c>
      <c r="C1144">
        <v>5.5</v>
      </c>
      <c r="D1144">
        <v>2.6</v>
      </c>
      <c r="E1144">
        <v>2.2000000000000002</v>
      </c>
      <c r="F1144">
        <v>2.12</v>
      </c>
      <c r="G1144">
        <v>2.5</v>
      </c>
      <c r="H1144">
        <v>1.18</v>
      </c>
      <c r="I1144">
        <v>47.27</v>
      </c>
      <c r="K1144" t="s">
        <v>2102</v>
      </c>
      <c r="L1144">
        <v>2750</v>
      </c>
      <c r="M1144" t="s">
        <v>104</v>
      </c>
      <c r="N1144" t="s">
        <v>1370</v>
      </c>
      <c r="O1144" s="53">
        <v>1.8499999999999999E-2</v>
      </c>
      <c r="P1144" s="53">
        <v>6.4733333333333198E-2</v>
      </c>
      <c r="Q1144" s="53">
        <v>0.13513333333333299</v>
      </c>
      <c r="R1144" s="53">
        <v>0.49727692307692301</v>
      </c>
      <c r="S1144" s="53">
        <v>7.8999999999999505E-3</v>
      </c>
      <c r="T1144" s="53">
        <v>-2.50632847809129E-17</v>
      </c>
      <c r="U1144" s="53">
        <v>-2.49973652888258E-17</v>
      </c>
      <c r="V1144" s="53">
        <v>0.1133</v>
      </c>
      <c r="W1144" s="53">
        <v>-2.5590640717609899E-17</v>
      </c>
      <c r="X1144" s="53">
        <v>2.0366666666666599E-2</v>
      </c>
      <c r="Y1144" s="53">
        <v>9.9999999999980009E-4</v>
      </c>
      <c r="Z1144" s="53">
        <v>4.9999999999977504E-4</v>
      </c>
      <c r="AA1144" s="53">
        <v>1.9999999999997602E-3</v>
      </c>
      <c r="AB1144" s="53">
        <v>-9.3175467341666305E-17</v>
      </c>
      <c r="AC1144" s="53">
        <v>-3.1897227914523502E-17</v>
      </c>
      <c r="AD1144" s="53">
        <v>-2.5331126085603698E-16</v>
      </c>
      <c r="AE1144" s="53">
        <v>0.20066666666666699</v>
      </c>
      <c r="AF1144" s="53">
        <v>-9.0327051394112297E-18</v>
      </c>
      <c r="AG1144" s="53">
        <v>-3.1816563272890602E-17</v>
      </c>
      <c r="AH1144" s="53">
        <v>2.0466666666666598E-2</v>
      </c>
      <c r="AI1144" s="53">
        <v>6.1666666666663804E-3</v>
      </c>
      <c r="AJ1144" s="53">
        <v>8.7666666666664193E-3</v>
      </c>
      <c r="AK1144" s="53">
        <v>3.1999999999996601E-3</v>
      </c>
      <c r="AL1144" s="53">
        <v>0.185822222222222</v>
      </c>
      <c r="AM1144" s="53">
        <v>-2.0047852267168801E-16</v>
      </c>
      <c r="AN1144" s="53">
        <v>1.9781045254160099E-5</v>
      </c>
      <c r="AO1144" s="53">
        <v>5.3585435217087304E-3</v>
      </c>
      <c r="AP1144" s="53">
        <v>8.6200939844974303E-2</v>
      </c>
      <c r="AQ1144" s="53">
        <v>1.77787320879563E-2</v>
      </c>
      <c r="AR1144" s="53">
        <v>1.21340955367738E-4</v>
      </c>
      <c r="AS1144" s="53">
        <v>2.2204460492503101E-16</v>
      </c>
      <c r="AT1144" s="53">
        <v>6.6292676653761297E-5</v>
      </c>
      <c r="AU1144" s="53">
        <v>7.8221330131377304E-2</v>
      </c>
      <c r="AV1144" s="53">
        <v>9.5230298411223305E-6</v>
      </c>
      <c r="AW1144" s="53">
        <v>7.3772252765448895E-2</v>
      </c>
      <c r="AX1144" s="53">
        <v>4.6177899673989297E-7</v>
      </c>
      <c r="AY1144" s="53">
        <v>2.3960657062687099E-3</v>
      </c>
      <c r="AZ1144" s="53">
        <v>2.2204460492503101E-16</v>
      </c>
      <c r="BA1144" s="53">
        <v>2.2204460492503101E-16</v>
      </c>
      <c r="BB1144" s="53">
        <v>2.5595710476317298E-3</v>
      </c>
      <c r="BC1144" s="53">
        <v>2.2204460492503101E-16</v>
      </c>
      <c r="BD1144" s="53">
        <v>7.6477518882031104E-4</v>
      </c>
      <c r="BE1144" s="53">
        <v>2.5898805833524901E-9</v>
      </c>
      <c r="BF1144" s="53">
        <v>2.2204460492503101E-16</v>
      </c>
      <c r="BG1144" s="53">
        <v>3.0574717946858002E-3</v>
      </c>
      <c r="BH1144" s="53">
        <v>0.425386550075944</v>
      </c>
      <c r="BI1144" s="53">
        <v>1.5542013930798199E-2</v>
      </c>
      <c r="BJ1144" s="53">
        <v>9.8148458122183407E-6</v>
      </c>
      <c r="BK1144" s="53">
        <v>0.25592625568828797</v>
      </c>
      <c r="BL1144" s="53">
        <v>1.73695297471852E-12</v>
      </c>
      <c r="BN1144" s="5">
        <f t="shared" si="84"/>
        <v>0</v>
      </c>
      <c r="BO1144" s="5">
        <f t="shared" si="85"/>
        <v>0</v>
      </c>
      <c r="BQ1144" s="5">
        <f t="shared" si="82"/>
        <v>0</v>
      </c>
      <c r="BR1144" s="5">
        <f t="shared" si="83"/>
        <v>0</v>
      </c>
    </row>
    <row r="1145" spans="1:70" x14ac:dyDescent="0.35">
      <c r="A1145">
        <v>1144</v>
      </c>
      <c r="B1145" t="s">
        <v>2534</v>
      </c>
      <c r="C1145">
        <v>5.7</v>
      </c>
      <c r="D1145">
        <v>2.6</v>
      </c>
      <c r="E1145">
        <v>2.2999999999999998</v>
      </c>
      <c r="F1145">
        <v>2.19</v>
      </c>
      <c r="G1145">
        <v>2.48</v>
      </c>
      <c r="H1145">
        <v>1.1299999999999999</v>
      </c>
      <c r="I1145">
        <v>45.61</v>
      </c>
      <c r="K1145" t="s">
        <v>2102</v>
      </c>
      <c r="L1145">
        <v>2750</v>
      </c>
      <c r="M1145" t="s">
        <v>104</v>
      </c>
      <c r="N1145" t="s">
        <v>1370</v>
      </c>
      <c r="O1145" s="53">
        <v>8.7900000000000006E-2</v>
      </c>
      <c r="P1145" s="53">
        <v>6.0633333333333199E-2</v>
      </c>
      <c r="Q1145" s="53">
        <v>1.9133333333333301E-2</v>
      </c>
      <c r="R1145" s="53">
        <v>0.53805531135531104</v>
      </c>
      <c r="S1145" s="53">
        <v>6.7733333333333298E-2</v>
      </c>
      <c r="T1145" s="53">
        <v>-2.5285329385837901E-17</v>
      </c>
      <c r="U1145" s="53">
        <v>-2.9006311241808198E-17</v>
      </c>
      <c r="V1145" s="53">
        <v>0.16923333333333301</v>
      </c>
      <c r="W1145" s="53">
        <v>-2.6145752229922401E-17</v>
      </c>
      <c r="X1145" s="53">
        <v>4.4999999999998002E-3</v>
      </c>
      <c r="Y1145" s="53">
        <v>-1.8640644583456401E-16</v>
      </c>
      <c r="Z1145" s="53">
        <v>1.9999999999997099E-3</v>
      </c>
      <c r="AA1145" s="53">
        <v>4.4999999999997204E-3</v>
      </c>
      <c r="AB1145" s="53">
        <v>-6.3005156647477597E-17</v>
      </c>
      <c r="AC1145" s="53">
        <v>-3.23152962722339E-17</v>
      </c>
      <c r="AD1145" s="53">
        <v>1.40999999999998E-2</v>
      </c>
      <c r="AE1145" s="53">
        <v>8.2433333333333303E-2</v>
      </c>
      <c r="AF1145" s="53">
        <v>-9.2321983391485705E-18</v>
      </c>
      <c r="AG1145" s="53">
        <v>-3.1811359102462702E-17</v>
      </c>
      <c r="AH1145" s="53">
        <v>3.05666666666667E-2</v>
      </c>
      <c r="AI1145" s="53">
        <v>1.9999999999996999E-3</v>
      </c>
      <c r="AJ1145" s="53">
        <v>2.17666666666664E-2</v>
      </c>
      <c r="AK1145" s="53">
        <v>2.8666666666663301E-3</v>
      </c>
      <c r="AL1145" s="53">
        <v>0.18212222222222199</v>
      </c>
      <c r="AM1145" s="53">
        <v>-2.4222290839759398E-16</v>
      </c>
      <c r="AN1145" s="53">
        <v>8.7627127167934894E-6</v>
      </c>
      <c r="AO1145" s="53">
        <v>1.55921712533704E-4</v>
      </c>
      <c r="AP1145" s="53">
        <v>0.14563995397111701</v>
      </c>
      <c r="AQ1145" s="53">
        <v>0.29057453071657402</v>
      </c>
      <c r="AR1145" s="53">
        <v>1.50894803174409E-4</v>
      </c>
      <c r="AS1145" s="53">
        <v>2.2204460492503101E-16</v>
      </c>
      <c r="AT1145" s="53">
        <v>1.43572247793245E-4</v>
      </c>
      <c r="AU1145" s="53">
        <v>6.7069306100364795E-2</v>
      </c>
      <c r="AV1145" s="53">
        <v>2.20688546858286E-5</v>
      </c>
      <c r="AW1145" s="53">
        <v>5.4464558980864601E-2</v>
      </c>
      <c r="AX1145" s="53">
        <v>1.50980568496565E-5</v>
      </c>
      <c r="AY1145" s="53">
        <v>7.9383522545326893E-3</v>
      </c>
      <c r="AZ1145" s="53">
        <v>2.2204460492503101E-16</v>
      </c>
      <c r="BA1145" s="53">
        <v>2.2204460492503101E-16</v>
      </c>
      <c r="BB1145" s="53">
        <v>5.7571307371190898E-3</v>
      </c>
      <c r="BC1145" s="53">
        <v>2.2204460492503101E-16</v>
      </c>
      <c r="BD1145" s="53">
        <v>1.90440959344196E-3</v>
      </c>
      <c r="BE1145" s="53">
        <v>4.6235799596104501E-11</v>
      </c>
      <c r="BF1145" s="53">
        <v>2.2204460492503101E-16</v>
      </c>
      <c r="BG1145" s="53">
        <v>2.65077868569888E-3</v>
      </c>
      <c r="BH1145" s="53">
        <v>0.29811486708412399</v>
      </c>
      <c r="BI1145" s="53">
        <v>3.24512401094307E-2</v>
      </c>
      <c r="BJ1145" s="53">
        <v>7.6477336822654504E-6</v>
      </c>
      <c r="BK1145" s="53">
        <v>0.40566890986056903</v>
      </c>
      <c r="BL1145" s="53">
        <v>7.9779421080130695E-11</v>
      </c>
      <c r="BN1145" s="5">
        <f t="shared" si="84"/>
        <v>0</v>
      </c>
      <c r="BO1145" s="5">
        <f t="shared" si="85"/>
        <v>0</v>
      </c>
      <c r="BQ1145" s="5">
        <f t="shared" si="82"/>
        <v>1</v>
      </c>
      <c r="BR1145" s="5">
        <f t="shared" si="83"/>
        <v>0</v>
      </c>
    </row>
    <row r="1146" spans="1:70" x14ac:dyDescent="0.35">
      <c r="A1146">
        <v>1145</v>
      </c>
      <c r="B1146" t="s">
        <v>2535</v>
      </c>
      <c r="C1146">
        <v>5.4</v>
      </c>
      <c r="D1146">
        <v>2.7</v>
      </c>
      <c r="E1146">
        <v>2.6</v>
      </c>
      <c r="F1146">
        <v>2</v>
      </c>
      <c r="G1146">
        <v>2.08</v>
      </c>
      <c r="H1146">
        <v>1.04</v>
      </c>
      <c r="I1146">
        <v>50</v>
      </c>
      <c r="K1146" t="s">
        <v>2102</v>
      </c>
      <c r="L1146">
        <v>2750</v>
      </c>
      <c r="M1146" t="s">
        <v>104</v>
      </c>
      <c r="N1146" t="s">
        <v>1370</v>
      </c>
      <c r="O1146" s="53">
        <v>0.116766666666667</v>
      </c>
      <c r="P1146" s="53">
        <v>0.17839116883116901</v>
      </c>
      <c r="Q1146" s="53">
        <v>0.28129999999999999</v>
      </c>
      <c r="R1146" s="53">
        <v>0.40825714285714299</v>
      </c>
      <c r="S1146" s="53">
        <v>3.3333333333331601E-3</v>
      </c>
      <c r="T1146" s="53">
        <v>-2.69784194983913E-17</v>
      </c>
      <c r="U1146" s="53">
        <v>-2.9393154576950999E-17</v>
      </c>
      <c r="V1146" s="53">
        <v>0.29426666666666701</v>
      </c>
      <c r="W1146" s="53">
        <v>-2.72837308301632E-17</v>
      </c>
      <c r="X1146" s="53">
        <v>3.3399999999999999E-2</v>
      </c>
      <c r="Y1146" s="53">
        <v>9.9999999999999603E-3</v>
      </c>
      <c r="Z1146" s="53">
        <v>-2.2531976284767602E-16</v>
      </c>
      <c r="AA1146" s="53">
        <v>2.9999999999997199E-3</v>
      </c>
      <c r="AB1146" s="53">
        <v>4.5999999999999097E-3</v>
      </c>
      <c r="AC1146" s="53">
        <v>-3.3187862180650302E-17</v>
      </c>
      <c r="AD1146" s="53">
        <v>-2.75571232499772E-16</v>
      </c>
      <c r="AE1146" s="53">
        <v>8.7800000000000003E-2</v>
      </c>
      <c r="AF1146" s="53">
        <v>-9.3085261720915494E-18</v>
      </c>
      <c r="AG1146" s="53">
        <v>-3.1844318848506197E-17</v>
      </c>
      <c r="AH1146" s="53">
        <v>1.32333333333333E-2</v>
      </c>
      <c r="AI1146" s="53">
        <v>-3.0223046287858302E-16</v>
      </c>
      <c r="AJ1146" s="53">
        <v>-4.2971182168116702E-16</v>
      </c>
      <c r="AK1146" s="53">
        <v>7.9999999999967001E-4</v>
      </c>
      <c r="AL1146" s="53">
        <v>0.44031245421245402</v>
      </c>
      <c r="AM1146" s="53">
        <v>-2.6098567751375898E-16</v>
      </c>
      <c r="AN1146" s="53">
        <v>2.76001648663541E-2</v>
      </c>
      <c r="AO1146" s="53">
        <v>3.7840332091608202E-3</v>
      </c>
      <c r="AP1146" s="53">
        <v>8.0047900743695398E-5</v>
      </c>
      <c r="AQ1146" s="53">
        <v>3.7728069091420098E-4</v>
      </c>
      <c r="AR1146" s="53">
        <v>7.6478725036923803E-3</v>
      </c>
      <c r="AS1146" s="53">
        <v>4.4010111322852097E-10</v>
      </c>
      <c r="AT1146" s="53">
        <v>3.63147937417884E-5</v>
      </c>
      <c r="AU1146" s="53">
        <v>0.38521820353580699</v>
      </c>
      <c r="AV1146" s="53">
        <v>4.7184685670267398E-5</v>
      </c>
      <c r="AW1146" s="53">
        <v>0.25332418526004202</v>
      </c>
      <c r="AX1146" s="53">
        <v>2.1064280530849501E-7</v>
      </c>
      <c r="AY1146" s="53">
        <v>1.7390835404448299E-3</v>
      </c>
      <c r="AZ1146" s="53">
        <v>2.2204460492503101E-16</v>
      </c>
      <c r="BA1146" s="53">
        <v>2.2204460492503101E-16</v>
      </c>
      <c r="BB1146" s="53">
        <v>1.06172153908194E-3</v>
      </c>
      <c r="BC1146" s="53">
        <v>2.2204460492503101E-16</v>
      </c>
      <c r="BD1146" s="53">
        <v>2.0714690167350602E-3</v>
      </c>
      <c r="BE1146" s="53">
        <v>5.8457175522385003E-8</v>
      </c>
      <c r="BF1146" s="53">
        <v>2.2204460492503101E-16</v>
      </c>
      <c r="BG1146" s="53">
        <v>1.04940626852739E-4</v>
      </c>
      <c r="BH1146" s="53">
        <v>0.32943157822575297</v>
      </c>
      <c r="BI1146" s="53">
        <v>3.68515857810987E-5</v>
      </c>
      <c r="BJ1146" s="53">
        <v>2.4334035941540998E-2</v>
      </c>
      <c r="BK1146" s="53">
        <v>0.17131945504777099</v>
      </c>
      <c r="BL1146" s="53">
        <v>2.2204460492503101E-16</v>
      </c>
      <c r="BN1146" s="5">
        <f t="shared" si="84"/>
        <v>0</v>
      </c>
      <c r="BO1146" s="5">
        <f t="shared" si="85"/>
        <v>0</v>
      </c>
      <c r="BQ1146" s="5">
        <f t="shared" si="82"/>
        <v>0</v>
      </c>
      <c r="BR1146" s="5">
        <f t="shared" si="83"/>
        <v>0</v>
      </c>
    </row>
    <row r="1147" spans="1:70" x14ac:dyDescent="0.35">
      <c r="A1147">
        <v>1146</v>
      </c>
      <c r="B1147" t="s">
        <v>2536</v>
      </c>
      <c r="C1147">
        <v>5.2</v>
      </c>
      <c r="D1147">
        <v>2.7</v>
      </c>
      <c r="E1147">
        <v>2.5</v>
      </c>
      <c r="F1147">
        <v>1.93</v>
      </c>
      <c r="G1147">
        <v>2.08</v>
      </c>
      <c r="H1147">
        <v>1.08</v>
      </c>
      <c r="I1147">
        <v>51.92</v>
      </c>
      <c r="K1147" t="s">
        <v>2102</v>
      </c>
      <c r="L1147">
        <v>2750</v>
      </c>
      <c r="M1147" t="s">
        <v>104</v>
      </c>
      <c r="N1147" t="s">
        <v>1370</v>
      </c>
      <c r="O1147" s="53">
        <v>5.1366666666666699E-2</v>
      </c>
      <c r="P1147" s="53">
        <v>0.195266666666667</v>
      </c>
      <c r="Q1147" s="53">
        <v>0.472233333333334</v>
      </c>
      <c r="R1147" s="53">
        <v>0.41671904761904799</v>
      </c>
      <c r="S1147" s="53">
        <v>1.33333333333319E-3</v>
      </c>
      <c r="T1147" s="53">
        <v>-2.6700863742235002E-17</v>
      </c>
      <c r="U1147" s="53">
        <v>-2.8768654125599399E-17</v>
      </c>
      <c r="V1147" s="53">
        <v>3.49999999999986E-3</v>
      </c>
      <c r="W1147" s="53">
        <v>-2.6756374893466299E-17</v>
      </c>
      <c r="X1147" s="53">
        <v>1.76999999999999E-2</v>
      </c>
      <c r="Y1147" s="53">
        <v>2.4999999999998201E-3</v>
      </c>
      <c r="Z1147" s="53">
        <v>-2.1779800185584E-16</v>
      </c>
      <c r="AA1147" s="53">
        <v>9.9999999999972593E-4</v>
      </c>
      <c r="AB1147" s="53">
        <v>6.6666666666657601E-4</v>
      </c>
      <c r="AC1147" s="53">
        <v>-2.87252860387E-17</v>
      </c>
      <c r="AD1147" s="53">
        <v>-2.82912582250106E-16</v>
      </c>
      <c r="AE1147" s="53">
        <v>0.2185</v>
      </c>
      <c r="AF1147" s="53">
        <v>-9.2269941687206399E-18</v>
      </c>
      <c r="AG1147" s="53">
        <v>-3.1825236890270497E-17</v>
      </c>
      <c r="AH1147" s="53">
        <v>6.8333333333332599E-3</v>
      </c>
      <c r="AI1147" s="53">
        <v>-3.1580293935462598E-16</v>
      </c>
      <c r="AJ1147" s="53">
        <v>1.9999999999995798E-3</v>
      </c>
      <c r="AK1147" s="53">
        <v>3.1266666666666602E-2</v>
      </c>
      <c r="AL1147" s="53">
        <v>0.16793333333333299</v>
      </c>
      <c r="AM1147" s="53">
        <v>-2.6098567751375898E-16</v>
      </c>
      <c r="AN1147" s="53">
        <v>6.4972556159113307E-2</v>
      </c>
      <c r="AO1147" s="53">
        <v>3.7384234371824802E-2</v>
      </c>
      <c r="AP1147" s="53">
        <v>2.5861301637242699E-5</v>
      </c>
      <c r="AQ1147" s="53">
        <v>1.59924152206463E-6</v>
      </c>
      <c r="AR1147" s="53">
        <v>9.1082953729775297E-3</v>
      </c>
      <c r="AS1147" s="53">
        <v>1.9584323247284198E-9</v>
      </c>
      <c r="AT1147" s="53">
        <v>2.24148110932077E-5</v>
      </c>
      <c r="AU1147" s="53">
        <v>0.49408732264081301</v>
      </c>
      <c r="AV1147" s="53">
        <v>1.3052898757024E-5</v>
      </c>
      <c r="AW1147" s="53">
        <v>0.316414308106097</v>
      </c>
      <c r="AX1147" s="53">
        <v>9.4649137315001194E-9</v>
      </c>
      <c r="AY1147" s="53">
        <v>1.6328877716596701E-4</v>
      </c>
      <c r="AZ1147" s="53">
        <v>2.2204460492503101E-16</v>
      </c>
      <c r="BA1147" s="53">
        <v>2.2204460492503101E-16</v>
      </c>
      <c r="BB1147" s="53">
        <v>2.26136968237824E-4</v>
      </c>
      <c r="BC1147" s="53">
        <v>2.2204460492503101E-16</v>
      </c>
      <c r="BD1147" s="53">
        <v>9.1587054168776002E-4</v>
      </c>
      <c r="BE1147" s="53">
        <v>1.6267436588254499E-6</v>
      </c>
      <c r="BF1147" s="53">
        <v>2.2204460492503101E-16</v>
      </c>
      <c r="BG1147" s="53">
        <v>1.3734347055007899E-4</v>
      </c>
      <c r="BH1147" s="53">
        <v>0.39481189740822298</v>
      </c>
      <c r="BI1147" s="53">
        <v>5.0936283990165197E-6</v>
      </c>
      <c r="BJ1147" s="53">
        <v>3.1541326390859499E-2</v>
      </c>
      <c r="BK1147" s="53">
        <v>7.2399193929541805E-2</v>
      </c>
      <c r="BL1147" s="53">
        <v>2.2204460492503101E-16</v>
      </c>
      <c r="BN1147" s="5">
        <f t="shared" si="84"/>
        <v>0</v>
      </c>
      <c r="BO1147" s="5">
        <f t="shared" si="85"/>
        <v>0</v>
      </c>
      <c r="BQ1147" s="5">
        <f t="shared" si="82"/>
        <v>0</v>
      </c>
      <c r="BR1147" s="5">
        <f t="shared" si="83"/>
        <v>0</v>
      </c>
    </row>
    <row r="1148" spans="1:70" x14ac:dyDescent="0.35">
      <c r="A1148">
        <v>1147</v>
      </c>
      <c r="B1148" t="s">
        <v>2537</v>
      </c>
      <c r="C1148">
        <v>5.0999999999999996</v>
      </c>
      <c r="D1148">
        <v>2.5</v>
      </c>
      <c r="E1148">
        <v>2.2000000000000002</v>
      </c>
      <c r="F1148">
        <v>2.04</v>
      </c>
      <c r="G1148">
        <v>2.3199999999999998</v>
      </c>
      <c r="H1148">
        <v>1.1399999999999999</v>
      </c>
      <c r="I1148">
        <v>49.02</v>
      </c>
      <c r="K1148" t="s">
        <v>2102</v>
      </c>
      <c r="L1148">
        <v>2750</v>
      </c>
      <c r="M1148" t="s">
        <v>104</v>
      </c>
      <c r="N1148" t="s">
        <v>1370</v>
      </c>
      <c r="O1148" s="53">
        <v>6.2333333333332904E-3</v>
      </c>
      <c r="P1148" s="53">
        <v>0.34206666666666702</v>
      </c>
      <c r="Q1148" s="53">
        <v>0.18310000000000001</v>
      </c>
      <c r="R1148" s="53">
        <v>0.29273333333333301</v>
      </c>
      <c r="S1148" s="53">
        <v>-1.17628129459035E-16</v>
      </c>
      <c r="T1148" s="53">
        <v>-2.4591439995447199E-17</v>
      </c>
      <c r="U1148" s="53">
        <v>2.66666666666667E-2</v>
      </c>
      <c r="V1148" s="53">
        <v>0.1348</v>
      </c>
      <c r="W1148" s="53">
        <v>-2.4424906541753401E-17</v>
      </c>
      <c r="X1148" s="53">
        <v>9.2999999999998605E-3</v>
      </c>
      <c r="Y1148" s="53">
        <v>-1.5271117703719E-16</v>
      </c>
      <c r="Z1148" s="53">
        <v>-2.17853513007071E-16</v>
      </c>
      <c r="AA1148" s="53">
        <v>2.4999999999997199E-3</v>
      </c>
      <c r="AB1148" s="53">
        <v>2.4999999999999098E-3</v>
      </c>
      <c r="AC1148" s="53">
        <v>-3.2080241241239097E-17</v>
      </c>
      <c r="AD1148" s="53">
        <v>-2.5517088442228398E-16</v>
      </c>
      <c r="AE1148" s="53">
        <v>0.29906666666666698</v>
      </c>
      <c r="AF1148" s="53">
        <v>-8.8887230909051605E-18</v>
      </c>
      <c r="AG1148" s="53">
        <v>-3.17749299094672E-17</v>
      </c>
      <c r="AH1148" s="53">
        <v>1.9133333333333301E-2</v>
      </c>
      <c r="AI1148" s="53">
        <v>1.9999999999996999E-3</v>
      </c>
      <c r="AJ1148" s="53">
        <v>3.99999999999654E-4</v>
      </c>
      <c r="AK1148" s="53">
        <v>0.14410000000000001</v>
      </c>
      <c r="AL1148" s="53">
        <v>6.4733333333333296E-2</v>
      </c>
      <c r="AM1148" s="53">
        <v>-2.00492400459495E-16</v>
      </c>
      <c r="AN1148" s="53">
        <v>2.0569008545297E-3</v>
      </c>
      <c r="AO1148" s="53">
        <v>4.71356594946543E-2</v>
      </c>
      <c r="AP1148" s="53">
        <v>9.8173837744029904E-3</v>
      </c>
      <c r="AQ1148" s="53">
        <v>7.3027912539726995E-4</v>
      </c>
      <c r="AR1148" s="53">
        <v>7.00867172976991E-4</v>
      </c>
      <c r="AS1148" s="53">
        <v>2.00004216821831E-13</v>
      </c>
      <c r="AT1148" s="53">
        <v>1.8177810803982401E-5</v>
      </c>
      <c r="AU1148" s="53">
        <v>0.40070640364876298</v>
      </c>
      <c r="AV1148" s="53">
        <v>2.40175567551347E-6</v>
      </c>
      <c r="AW1148" s="53">
        <v>0.16485121052443</v>
      </c>
      <c r="AX1148" s="53">
        <v>3.4055844616103497E-8</v>
      </c>
      <c r="AY1148" s="53">
        <v>7.0757635931819403E-4</v>
      </c>
      <c r="AZ1148" s="53">
        <v>2.2204460492503101E-16</v>
      </c>
      <c r="BA1148" s="53">
        <v>2.2204460492503101E-16</v>
      </c>
      <c r="BB1148" s="53">
        <v>1.2095790041404099E-3</v>
      </c>
      <c r="BC1148" s="53">
        <v>2.2204460492503101E-16</v>
      </c>
      <c r="BD1148" s="53">
        <v>6.8633366305067504E-4</v>
      </c>
      <c r="BE1148" s="53">
        <v>3.6040302857701401E-8</v>
      </c>
      <c r="BF1148" s="53">
        <v>2.2204460492503101E-16</v>
      </c>
      <c r="BG1148" s="53">
        <v>1.7394970223037201E-3</v>
      </c>
      <c r="BH1148" s="53">
        <v>0.55790361391195198</v>
      </c>
      <c r="BI1148" s="53">
        <v>6.99631785012743E-4</v>
      </c>
      <c r="BJ1148" s="53">
        <v>1.1596580915992701E-3</v>
      </c>
      <c r="BK1148" s="53">
        <v>0.23082149311168501</v>
      </c>
      <c r="BL1148" s="53">
        <v>2.2204460492503101E-16</v>
      </c>
      <c r="BN1148" s="5">
        <f t="shared" si="84"/>
        <v>0</v>
      </c>
      <c r="BO1148" s="5">
        <f t="shared" si="85"/>
        <v>0</v>
      </c>
      <c r="BQ1148" s="5">
        <f t="shared" si="82"/>
        <v>0</v>
      </c>
      <c r="BR1148" s="5">
        <f t="shared" si="83"/>
        <v>1</v>
      </c>
    </row>
    <row r="1149" spans="1:70" x14ac:dyDescent="0.35">
      <c r="A1149">
        <v>1148</v>
      </c>
      <c r="B1149" t="s">
        <v>2538</v>
      </c>
      <c r="C1149">
        <v>5.3</v>
      </c>
      <c r="D1149">
        <v>2.7</v>
      </c>
      <c r="E1149">
        <v>2.7</v>
      </c>
      <c r="F1149">
        <v>1.96</v>
      </c>
      <c r="G1149">
        <v>1.96</v>
      </c>
      <c r="H1149">
        <v>1</v>
      </c>
      <c r="I1149">
        <v>50.94</v>
      </c>
      <c r="K1149" t="s">
        <v>2102</v>
      </c>
      <c r="L1149">
        <v>2750</v>
      </c>
      <c r="M1149" t="s">
        <v>104</v>
      </c>
      <c r="N1149" t="s">
        <v>1370</v>
      </c>
      <c r="O1149" s="53">
        <v>0.171866666666667</v>
      </c>
      <c r="P1149" s="53">
        <v>0.1105</v>
      </c>
      <c r="Q1149" s="53">
        <v>0.23499999999999999</v>
      </c>
      <c r="R1149" s="53">
        <v>0.10213333333333301</v>
      </c>
      <c r="S1149" s="53">
        <v>1.33333333333317E-3</v>
      </c>
      <c r="T1149" s="53">
        <v>-2.6340041259231801E-17</v>
      </c>
      <c r="U1149" s="53">
        <v>-2.8780797189931202E-17</v>
      </c>
      <c r="V1149" s="53">
        <v>0.13693333333333299</v>
      </c>
      <c r="W1149" s="53">
        <v>-2.7144952952085102E-17</v>
      </c>
      <c r="X1149" s="53">
        <v>6.4566666666666606E-2</v>
      </c>
      <c r="Y1149" s="53">
        <v>1.2999999999999999E-2</v>
      </c>
      <c r="Z1149" s="53">
        <v>-2.24320562125513E-16</v>
      </c>
      <c r="AA1149" s="53">
        <v>9.9999999999971206E-4</v>
      </c>
      <c r="AB1149" s="53">
        <v>-9.6006536054460402E-17</v>
      </c>
      <c r="AC1149" s="53">
        <v>-3.0898894554098902E-17</v>
      </c>
      <c r="AD1149" s="53">
        <v>-2.85604873084821E-16</v>
      </c>
      <c r="AE1149" s="53">
        <v>0.231066666666667</v>
      </c>
      <c r="AF1149" s="53">
        <v>-9.3328123007552204E-18</v>
      </c>
      <c r="AG1149" s="53">
        <v>-3.1806154932034803E-17</v>
      </c>
      <c r="AH1149" s="53">
        <v>9.8999999999999696E-3</v>
      </c>
      <c r="AI1149" s="53">
        <v>-3.08753023148256E-16</v>
      </c>
      <c r="AJ1149" s="53">
        <v>-4.4231285301066202E-16</v>
      </c>
      <c r="AK1149" s="53">
        <v>3.4666666666663399E-3</v>
      </c>
      <c r="AL1149" s="53">
        <v>0.69646166056166103</v>
      </c>
      <c r="AM1149" s="53">
        <v>-2.6134649999676201E-16</v>
      </c>
      <c r="AN1149" s="53">
        <v>0.134957845896685</v>
      </c>
      <c r="AO1149" s="53">
        <v>6.2841035277953301E-3</v>
      </c>
      <c r="AP1149" s="53">
        <v>6.1688893287769204E-6</v>
      </c>
      <c r="AQ1149" s="53">
        <v>9.7276351316388695E-5</v>
      </c>
      <c r="AR1149" s="53">
        <v>2.00491832652092E-2</v>
      </c>
      <c r="AS1149" s="53">
        <v>8.2338485290601895E-8</v>
      </c>
      <c r="AT1149" s="53">
        <v>2.4318956520584002E-5</v>
      </c>
      <c r="AU1149" s="53">
        <v>0.53498449226366995</v>
      </c>
      <c r="AV1149" s="53">
        <v>3.9352275463091599E-5</v>
      </c>
      <c r="AW1149" s="53">
        <v>0.29442372161490499</v>
      </c>
      <c r="AX1149" s="53">
        <v>8.07235329146327E-8</v>
      </c>
      <c r="AY1149" s="53">
        <v>9.0441878598786695E-4</v>
      </c>
      <c r="AZ1149" s="53">
        <v>2.2204460492503101E-16</v>
      </c>
      <c r="BA1149" s="53">
        <v>2.2204460492503101E-16</v>
      </c>
      <c r="BB1149" s="53">
        <v>6.4600378458934903E-4</v>
      </c>
      <c r="BC1149" s="53">
        <v>2.2204460492503101E-16</v>
      </c>
      <c r="BD1149" s="53">
        <v>2.8496365696552501E-3</v>
      </c>
      <c r="BE1149" s="53">
        <v>2.7003467950381803E-7</v>
      </c>
      <c r="BF1149" s="53">
        <v>2.2204460492503101E-16</v>
      </c>
      <c r="BG1149" s="53">
        <v>2.6242609335120999E-5</v>
      </c>
      <c r="BH1149" s="53">
        <v>0.29092909754346202</v>
      </c>
      <c r="BI1149" s="53">
        <v>5.2275937831298702E-6</v>
      </c>
      <c r="BJ1149" s="53">
        <v>0.17949889401769301</v>
      </c>
      <c r="BK1149" s="53">
        <v>0.12908245543709501</v>
      </c>
      <c r="BL1149" s="53">
        <v>2.2204460492503101E-16</v>
      </c>
      <c r="BN1149" s="5">
        <f t="shared" si="84"/>
        <v>0</v>
      </c>
      <c r="BO1149" s="5">
        <f t="shared" si="85"/>
        <v>0</v>
      </c>
      <c r="BQ1149" s="5">
        <f t="shared" si="82"/>
        <v>1</v>
      </c>
      <c r="BR1149" s="5">
        <f t="shared" si="83"/>
        <v>1</v>
      </c>
    </row>
    <row r="1150" spans="1:70" x14ac:dyDescent="0.35">
      <c r="A1150">
        <v>1149</v>
      </c>
      <c r="B1150" t="s">
        <v>2539</v>
      </c>
      <c r="C1150">
        <v>4.9000000000000004</v>
      </c>
      <c r="D1150">
        <v>2.7</v>
      </c>
      <c r="E1150">
        <v>2.5</v>
      </c>
      <c r="F1150">
        <v>1.81</v>
      </c>
      <c r="G1150">
        <v>1.96</v>
      </c>
      <c r="H1150">
        <v>1.08</v>
      </c>
      <c r="I1150">
        <v>55.1</v>
      </c>
      <c r="K1150" t="s">
        <v>2102</v>
      </c>
      <c r="L1150">
        <v>2750</v>
      </c>
      <c r="M1150" t="s">
        <v>104</v>
      </c>
      <c r="N1150" t="s">
        <v>1370</v>
      </c>
      <c r="O1150" s="53">
        <v>0.14956666666666699</v>
      </c>
      <c r="P1150" s="53">
        <v>0.42659999999999998</v>
      </c>
      <c r="Q1150" s="53">
        <v>0.54730000000000001</v>
      </c>
      <c r="R1150" s="53">
        <v>0.21106666666666701</v>
      </c>
      <c r="S1150" s="53">
        <v>1.33333333333318E-3</v>
      </c>
      <c r="T1150" s="53">
        <v>-2.64233079860787E-17</v>
      </c>
      <c r="U1150" s="53">
        <v>-2.78648631946155E-17</v>
      </c>
      <c r="V1150" s="53">
        <v>3.49999999999985E-3</v>
      </c>
      <c r="W1150" s="53">
        <v>-2.6617597015388099E-17</v>
      </c>
      <c r="X1150" s="53">
        <v>5.5233333333333301E-2</v>
      </c>
      <c r="Y1150" s="53">
        <v>4.5714285714284304E-3</v>
      </c>
      <c r="Z1150" s="53">
        <v>-2.1366242108911099E-16</v>
      </c>
      <c r="AA1150" s="53">
        <v>9.9999999999972702E-4</v>
      </c>
      <c r="AB1150" s="53">
        <v>6.6666666666657698E-4</v>
      </c>
      <c r="AC1150" s="53">
        <v>-2.6909030559352199E-17</v>
      </c>
      <c r="AD1150" s="53">
        <v>-2.7905455723953301E-16</v>
      </c>
      <c r="AE1150" s="53">
        <v>0.203633333333333</v>
      </c>
      <c r="AF1150" s="53">
        <v>-9.1732177409653594E-18</v>
      </c>
      <c r="AG1150" s="53">
        <v>-3.1787072973798998E-17</v>
      </c>
      <c r="AH1150" s="53">
        <v>1.0833333333333301E-2</v>
      </c>
      <c r="AI1150" s="53">
        <v>-3.4439118223872399E-16</v>
      </c>
      <c r="AJ1150" s="53">
        <v>1.9999999999995798E-3</v>
      </c>
      <c r="AK1150" s="53">
        <v>0.27026666666666699</v>
      </c>
      <c r="AL1150" s="53">
        <v>2.8899999999999999E-2</v>
      </c>
      <c r="AM1150" s="53">
        <v>-2.6090241078691199E-16</v>
      </c>
      <c r="AN1150" s="53">
        <v>0.28445355128328298</v>
      </c>
      <c r="AO1150" s="53">
        <v>0.42662303692167902</v>
      </c>
      <c r="AP1150" s="53">
        <v>2.88776967165735E-7</v>
      </c>
      <c r="AQ1150" s="53">
        <v>2.3533916575301998E-10</v>
      </c>
      <c r="AR1150" s="53">
        <v>3.2043022161045903E-2</v>
      </c>
      <c r="AS1150" s="53">
        <v>6.3054921122831904E-7</v>
      </c>
      <c r="AT1150" s="53">
        <v>1.02182500947066E-5</v>
      </c>
      <c r="AU1150" s="53">
        <v>0.71041625666992103</v>
      </c>
      <c r="AV1150" s="53">
        <v>1.5674322965296199E-6</v>
      </c>
      <c r="AW1150" s="53">
        <v>0.38909028897111297</v>
      </c>
      <c r="AX1150" s="53">
        <v>1.16019546508996E-10</v>
      </c>
      <c r="AY1150" s="53">
        <v>2.5499711466104701E-6</v>
      </c>
      <c r="AZ1150" s="53">
        <v>2.2204460492503101E-16</v>
      </c>
      <c r="BA1150" s="53">
        <v>2.2204460492503101E-16</v>
      </c>
      <c r="BB1150" s="53">
        <v>1.83619134907031E-5</v>
      </c>
      <c r="BC1150" s="53">
        <v>2.2204460492503101E-16</v>
      </c>
      <c r="BD1150" s="53">
        <v>6.1332770471575601E-4</v>
      </c>
      <c r="BE1150" s="53">
        <v>4.8002384728034202E-4</v>
      </c>
      <c r="BF1150" s="53">
        <v>2.2204460492503101E-16</v>
      </c>
      <c r="BG1150" s="53">
        <v>3.2696062015430897E-5</v>
      </c>
      <c r="BH1150" s="53">
        <v>0.37358006474654798</v>
      </c>
      <c r="BI1150" s="53">
        <v>4.3952777110671699E-8</v>
      </c>
      <c r="BJ1150" s="53">
        <v>0.16450244400102601</v>
      </c>
      <c r="BK1150" s="53">
        <v>1.37235742552988E-2</v>
      </c>
      <c r="BL1150" s="53">
        <v>2.2204460492503101E-16</v>
      </c>
      <c r="BN1150" s="5">
        <f t="shared" si="84"/>
        <v>0</v>
      </c>
      <c r="BO1150" s="5">
        <f t="shared" si="85"/>
        <v>1</v>
      </c>
      <c r="BQ1150" s="5">
        <f t="shared" si="82"/>
        <v>1</v>
      </c>
      <c r="BR1150" s="5">
        <f t="shared" si="83"/>
        <v>1</v>
      </c>
    </row>
    <row r="1151" spans="1:70" x14ac:dyDescent="0.35">
      <c r="A1151">
        <v>1150</v>
      </c>
      <c r="B1151" t="s">
        <v>2540</v>
      </c>
      <c r="C1151">
        <v>5</v>
      </c>
      <c r="D1151">
        <v>2.7</v>
      </c>
      <c r="E1151">
        <v>2.8</v>
      </c>
      <c r="F1151">
        <v>1.85</v>
      </c>
      <c r="G1151">
        <v>1.79</v>
      </c>
      <c r="H1151">
        <v>0.96</v>
      </c>
      <c r="I1151">
        <v>54</v>
      </c>
      <c r="K1151" t="s">
        <v>2102</v>
      </c>
      <c r="L1151">
        <v>2750</v>
      </c>
      <c r="M1151" t="s">
        <v>104</v>
      </c>
      <c r="N1151" t="s">
        <v>1370</v>
      </c>
      <c r="O1151" s="53">
        <v>0.22800000000000001</v>
      </c>
      <c r="P1151" s="53">
        <v>1.04333333333333E-2</v>
      </c>
      <c r="Q1151" s="53">
        <v>0.42856666666666698</v>
      </c>
      <c r="R1151" s="53">
        <v>0.1125</v>
      </c>
      <c r="S1151" s="53">
        <v>1.33333333333317E-3</v>
      </c>
      <c r="T1151" s="53">
        <v>-2.73114864057789E-17</v>
      </c>
      <c r="U1151" s="53">
        <v>-2.8258645423662198E-17</v>
      </c>
      <c r="V1151" s="53">
        <v>0.18813333333333301</v>
      </c>
      <c r="W1151" s="53">
        <v>-2.6811886044697499E-17</v>
      </c>
      <c r="X1151" s="53">
        <v>0.222444444444444</v>
      </c>
      <c r="Y1151" s="53">
        <v>3.3904761904761903E-2</v>
      </c>
      <c r="Z1151" s="53">
        <v>4.4666666666665399E-3</v>
      </c>
      <c r="AA1151" s="53">
        <v>9.9999999999971206E-4</v>
      </c>
      <c r="AB1151" s="53">
        <v>-9.3258734068513097E-17</v>
      </c>
      <c r="AC1151" s="53">
        <v>-2.9412236535186798E-17</v>
      </c>
      <c r="AD1151" s="53">
        <v>-2.71754840852623E-16</v>
      </c>
      <c r="AE1151" s="53">
        <v>0.15963333333333299</v>
      </c>
      <c r="AF1151" s="53">
        <v>-9.28770949037983E-18</v>
      </c>
      <c r="AG1151" s="53">
        <v>-3.1788807697275001E-17</v>
      </c>
      <c r="AH1151" s="53">
        <v>3.3333333333332E-3</v>
      </c>
      <c r="AI1151" s="53">
        <v>-3.3925640074983198E-16</v>
      </c>
      <c r="AJ1151" s="53">
        <v>-4.6548875864971302E-16</v>
      </c>
      <c r="AK1151" s="53">
        <v>0.812466666666667</v>
      </c>
      <c r="AL1151" s="53">
        <v>3.1155555555555499E-2</v>
      </c>
      <c r="AM1151" s="53">
        <v>-2.6126323326991502E-16</v>
      </c>
      <c r="AN1151" s="53">
        <v>0.36781647290859998</v>
      </c>
      <c r="AO1151" s="53">
        <v>5.3084007944172298E-2</v>
      </c>
      <c r="AP1151" s="53">
        <v>1.0149156109363999E-8</v>
      </c>
      <c r="AQ1151" s="53">
        <v>5.2116847882213902E-8</v>
      </c>
      <c r="AR1151" s="53">
        <v>5.5158949477635798E-2</v>
      </c>
      <c r="AS1151" s="53">
        <v>6.8090747202799004E-5</v>
      </c>
      <c r="AT1151" s="53">
        <v>1.24920004757161E-5</v>
      </c>
      <c r="AU1151" s="53">
        <v>0.76492171140979603</v>
      </c>
      <c r="AV1151" s="53">
        <v>4.8484974775693496E-6</v>
      </c>
      <c r="AW1151" s="53">
        <v>0.25510102314878802</v>
      </c>
      <c r="AX1151" s="53">
        <v>2.0563383973757599E-9</v>
      </c>
      <c r="AY1151" s="53">
        <v>1.22090529409809E-5</v>
      </c>
      <c r="AZ1151" s="53">
        <v>2.2204460492503101E-16</v>
      </c>
      <c r="BA1151" s="53">
        <v>2.2204460492503101E-16</v>
      </c>
      <c r="BB1151" s="53">
        <v>3.37208215829403E-5</v>
      </c>
      <c r="BC1151" s="53">
        <v>2.2204460492503101E-16</v>
      </c>
      <c r="BD1151" s="53">
        <v>3.78753653212228E-3</v>
      </c>
      <c r="BE1151" s="53">
        <v>7.2869545044398595E-5</v>
      </c>
      <c r="BF1151" s="53">
        <v>2.2204460492503101E-16</v>
      </c>
      <c r="BG1151" s="53">
        <v>1.14873077105992E-6</v>
      </c>
      <c r="BH1151" s="53">
        <v>0.15940084719950401</v>
      </c>
      <c r="BI1151" s="53">
        <v>2.5136569260121899E-8</v>
      </c>
      <c r="BJ1151" s="53">
        <v>0.66862916692701602</v>
      </c>
      <c r="BK1151" s="53">
        <v>2.17156302388152E-2</v>
      </c>
      <c r="BL1151" s="53">
        <v>2.2204460492503101E-16</v>
      </c>
      <c r="BN1151" s="5">
        <f t="shared" si="84"/>
        <v>1</v>
      </c>
      <c r="BO1151" s="5">
        <f t="shared" si="85"/>
        <v>1</v>
      </c>
      <c r="BQ1151" s="5">
        <f t="shared" si="82"/>
        <v>1</v>
      </c>
      <c r="BR1151" s="5">
        <f t="shared" si="83"/>
        <v>2</v>
      </c>
    </row>
    <row r="1152" spans="1:70" x14ac:dyDescent="0.35">
      <c r="A1152">
        <v>1151</v>
      </c>
      <c r="B1152" t="s">
        <v>2541</v>
      </c>
      <c r="C1152">
        <v>5</v>
      </c>
      <c r="D1152">
        <v>2.5</v>
      </c>
      <c r="E1152">
        <v>2</v>
      </c>
      <c r="F1152">
        <v>2</v>
      </c>
      <c r="G1152">
        <v>2.5</v>
      </c>
      <c r="H1152">
        <v>1.25</v>
      </c>
      <c r="I1152">
        <v>50</v>
      </c>
      <c r="K1152" t="s">
        <v>2102</v>
      </c>
      <c r="L1152">
        <v>2750</v>
      </c>
      <c r="M1152" t="s">
        <v>104</v>
      </c>
      <c r="N1152" t="s">
        <v>1370</v>
      </c>
      <c r="O1152" s="53">
        <v>1.4999999999998901E-3</v>
      </c>
      <c r="P1152" s="53">
        <v>0.40112666666666702</v>
      </c>
      <c r="Q1152" s="53">
        <v>0.308933333333333</v>
      </c>
      <c r="R1152" s="53">
        <v>0.27743333333333298</v>
      </c>
      <c r="S1152" s="53">
        <v>-1.1007861289158401E-16</v>
      </c>
      <c r="T1152" s="53">
        <v>-2.3814283878209601E-17</v>
      </c>
      <c r="U1152" s="53">
        <v>1.6666666666666701E-2</v>
      </c>
      <c r="V1152" s="53">
        <v>0.12820000000000001</v>
      </c>
      <c r="W1152" s="53">
        <v>-2.34534613952064E-17</v>
      </c>
      <c r="X1152" s="53">
        <v>7.4244444444444405E-2</v>
      </c>
      <c r="Y1152" s="53">
        <v>-1.3855583347322E-16</v>
      </c>
      <c r="Z1152" s="53">
        <v>4.3999999999997904E-3</v>
      </c>
      <c r="AA1152" s="53">
        <v>1.9999999999997602E-3</v>
      </c>
      <c r="AB1152" s="53">
        <v>3.9999999999999003E-3</v>
      </c>
      <c r="AC1152" s="53">
        <v>-3.1500843600262801E-17</v>
      </c>
      <c r="AD1152" s="53">
        <v>-2.3432644713494698E-16</v>
      </c>
      <c r="AE1152" s="53">
        <v>0.161833333333333</v>
      </c>
      <c r="AF1152" s="53">
        <v>-8.7013729554996598E-18</v>
      </c>
      <c r="AG1152" s="53">
        <v>-3.1759317398183402E-17</v>
      </c>
      <c r="AH1152" s="53">
        <v>1.89666666666666E-2</v>
      </c>
      <c r="AI1152" s="53">
        <v>1.01666666666664E-2</v>
      </c>
      <c r="AJ1152" s="53">
        <v>1.1833333333333E-2</v>
      </c>
      <c r="AK1152" s="53">
        <v>9.1366666666666693E-2</v>
      </c>
      <c r="AL1152" s="53">
        <v>0.120166666666667</v>
      </c>
      <c r="AM1152" s="53">
        <v>-1.87724835676306E-16</v>
      </c>
      <c r="AN1152" s="53">
        <v>9.0550578725453104E-5</v>
      </c>
      <c r="AO1152" s="53">
        <v>0.81349950687126604</v>
      </c>
      <c r="AP1152" s="53">
        <v>2.30254737127016E-2</v>
      </c>
      <c r="AQ1152" s="53">
        <v>8.3656993869690797E-5</v>
      </c>
      <c r="AR1152" s="53">
        <v>1.20384579770114E-4</v>
      </c>
      <c r="AS1152" s="53">
        <v>2.2204460492503101E-16</v>
      </c>
      <c r="AT1152" s="53">
        <v>8.9298405563122102E-6</v>
      </c>
      <c r="AU1152" s="53">
        <v>0.12943038188387901</v>
      </c>
      <c r="AV1152" s="53">
        <v>5.3964422808041997E-7</v>
      </c>
      <c r="AW1152" s="53">
        <v>0.11295097550543701</v>
      </c>
      <c r="AX1152" s="53">
        <v>3.14370108507962E-10</v>
      </c>
      <c r="AY1152" s="53">
        <v>1.44310217404029E-4</v>
      </c>
      <c r="AZ1152" s="53">
        <v>2.2204460492503101E-16</v>
      </c>
      <c r="BA1152" s="53">
        <v>2.2204460492503101E-16</v>
      </c>
      <c r="BB1152" s="53">
        <v>8.3298883989737897E-4</v>
      </c>
      <c r="BC1152" s="53">
        <v>2.2204460492503101E-16</v>
      </c>
      <c r="BD1152" s="53">
        <v>1.8340897829837401E-4</v>
      </c>
      <c r="BE1152" s="53">
        <v>2.1319949505738701E-6</v>
      </c>
      <c r="BF1152" s="53">
        <v>2.2204460492503101E-16</v>
      </c>
      <c r="BG1152" s="53">
        <v>3.0976613009969199E-3</v>
      </c>
      <c r="BH1152" s="53">
        <v>0.69857063108369899</v>
      </c>
      <c r="BI1152" s="53">
        <v>3.00955719387764E-3</v>
      </c>
      <c r="BJ1152" s="53">
        <v>3.3008203605041199E-5</v>
      </c>
      <c r="BK1152" s="53">
        <v>0.102733179614072</v>
      </c>
      <c r="BL1152" s="53">
        <v>2.2204460492503101E-16</v>
      </c>
      <c r="BN1152" s="5">
        <f t="shared" si="84"/>
        <v>0</v>
      </c>
      <c r="BO1152" s="5">
        <f t="shared" si="85"/>
        <v>1</v>
      </c>
      <c r="BQ1152" s="5">
        <f t="shared" si="82"/>
        <v>0</v>
      </c>
      <c r="BR1152" s="5">
        <f t="shared" si="83"/>
        <v>2</v>
      </c>
    </row>
    <row r="1153" spans="1:70" x14ac:dyDescent="0.35">
      <c r="A1153">
        <v>1152</v>
      </c>
      <c r="B1153" t="s">
        <v>2542</v>
      </c>
      <c r="C1153">
        <v>5.4</v>
      </c>
      <c r="D1153">
        <v>2.8</v>
      </c>
      <c r="E1153">
        <v>2</v>
      </c>
      <c r="F1153">
        <v>1.93</v>
      </c>
      <c r="G1153">
        <v>2.7</v>
      </c>
      <c r="H1153">
        <v>1.4</v>
      </c>
      <c r="I1153">
        <v>51.85</v>
      </c>
      <c r="K1153" t="s">
        <v>2102</v>
      </c>
      <c r="L1153">
        <v>2750</v>
      </c>
      <c r="M1153" t="s">
        <v>104</v>
      </c>
      <c r="N1153" t="s">
        <v>1370</v>
      </c>
      <c r="O1153" s="53">
        <v>4.5666666666665696E-3</v>
      </c>
      <c r="P1153" s="53">
        <v>9.0033333333333299E-2</v>
      </c>
      <c r="Q1153" s="53">
        <v>0.45703333333333301</v>
      </c>
      <c r="R1153" s="53">
        <v>0.67546666666666599</v>
      </c>
      <c r="S1153" s="53">
        <v>0.133533333333333</v>
      </c>
      <c r="T1153" s="53">
        <v>-2.24820162486594E-17</v>
      </c>
      <c r="U1153" s="53">
        <v>-2.4156024402977E-17</v>
      </c>
      <c r="V1153" s="53">
        <v>5.22666666666666E-2</v>
      </c>
      <c r="W1153" s="53">
        <v>-2.4591439995447199E-17</v>
      </c>
      <c r="X1153" s="53">
        <v>7.2666666666666602E-2</v>
      </c>
      <c r="Y1153" s="53">
        <v>-1.5959455978986601E-16</v>
      </c>
      <c r="Z1153" s="53">
        <v>-2.18491891246231E-16</v>
      </c>
      <c r="AA1153" s="53">
        <v>1.03333333333332E-2</v>
      </c>
      <c r="AB1153" s="53">
        <v>7.5666666666666096E-3</v>
      </c>
      <c r="AC1153" s="53">
        <v>-2.50780299304587E-17</v>
      </c>
      <c r="AD1153" s="53">
        <v>-2.35519936886419E-16</v>
      </c>
      <c r="AE1153" s="53">
        <v>0.13750000000000001</v>
      </c>
      <c r="AF1153" s="53">
        <v>-8.7187201902594306E-18</v>
      </c>
      <c r="AG1153" s="53">
        <v>-3.1688193735668297E-17</v>
      </c>
      <c r="AH1153" s="53">
        <v>2.73333333333333E-2</v>
      </c>
      <c r="AI1153" s="53">
        <v>5.9999999999997304E-3</v>
      </c>
      <c r="AJ1153" s="53">
        <v>0.15636666666666699</v>
      </c>
      <c r="AK1153" s="53">
        <v>-3.0672686612831498E-16</v>
      </c>
      <c r="AL1153" s="53">
        <v>0.108766666666667</v>
      </c>
      <c r="AM1153" s="53">
        <v>-1.8265944312645399E-16</v>
      </c>
      <c r="AN1153" s="53">
        <v>2.0722881913778899E-6</v>
      </c>
      <c r="AO1153" s="53">
        <v>0.995154468543755</v>
      </c>
      <c r="AP1153" s="53">
        <v>2.0339281139770099E-2</v>
      </c>
      <c r="AQ1153" s="53">
        <v>6.3056363813823803E-6</v>
      </c>
      <c r="AR1153" s="53">
        <v>3.2781465392694302E-5</v>
      </c>
      <c r="AS1153" s="53">
        <v>2.2204460492503101E-16</v>
      </c>
      <c r="AT1153" s="53">
        <v>9.3566471795152295E-6</v>
      </c>
      <c r="AU1153" s="53">
        <v>2.5198002322713098E-3</v>
      </c>
      <c r="AV1153" s="53">
        <v>4.8990648257951497E-6</v>
      </c>
      <c r="AW1153" s="53">
        <v>0.11953937368825999</v>
      </c>
      <c r="AX1153" s="53">
        <v>1.0249777559696999E-12</v>
      </c>
      <c r="AY1153" s="53">
        <v>1.1768732728063501E-4</v>
      </c>
      <c r="AZ1153" s="53">
        <v>2.2204460492503101E-16</v>
      </c>
      <c r="BA1153" s="53">
        <v>2.2204460492503101E-16</v>
      </c>
      <c r="BB1153" s="53">
        <v>1.05335576604243E-3</v>
      </c>
      <c r="BC1153" s="53">
        <v>2.2204460492503101E-16</v>
      </c>
      <c r="BD1153" s="53">
        <v>2.4886569446582599E-5</v>
      </c>
      <c r="BE1153" s="53">
        <v>2.5331377890242597E-4</v>
      </c>
      <c r="BF1153" s="53">
        <v>2.2204460492503101E-16</v>
      </c>
      <c r="BG1153" s="53">
        <v>4.0902362253375903E-3</v>
      </c>
      <c r="BH1153" s="53">
        <v>0.793716020249704</v>
      </c>
      <c r="BI1153" s="53">
        <v>2.7294898749531799E-2</v>
      </c>
      <c r="BJ1153" s="53">
        <v>1.54006301987205E-7</v>
      </c>
      <c r="BK1153" s="53">
        <v>2.1667058702967E-2</v>
      </c>
      <c r="BL1153" s="53">
        <v>2.2204460492503101E-16</v>
      </c>
      <c r="BN1153" s="5">
        <f t="shared" si="84"/>
        <v>0</v>
      </c>
      <c r="BO1153" s="5">
        <f t="shared" si="85"/>
        <v>2</v>
      </c>
      <c r="BQ1153" s="5">
        <f t="shared" si="82"/>
        <v>1</v>
      </c>
      <c r="BR1153" s="5">
        <f t="shared" si="83"/>
        <v>2</v>
      </c>
    </row>
    <row r="1154" spans="1:70" x14ac:dyDescent="0.35">
      <c r="A1154">
        <v>1153</v>
      </c>
      <c r="B1154" t="s">
        <v>2543</v>
      </c>
      <c r="C1154">
        <v>5.4</v>
      </c>
      <c r="D1154">
        <v>2.4</v>
      </c>
      <c r="E1154">
        <v>2.1</v>
      </c>
      <c r="F1154">
        <v>2.25</v>
      </c>
      <c r="G1154">
        <v>2.57</v>
      </c>
      <c r="H1154">
        <v>1.1399999999999999</v>
      </c>
      <c r="I1154">
        <v>44.44</v>
      </c>
      <c r="K1154" t="s">
        <v>2102</v>
      </c>
      <c r="L1154">
        <v>2750</v>
      </c>
      <c r="M1154" t="s">
        <v>104</v>
      </c>
      <c r="N1154" t="s">
        <v>1370</v>
      </c>
      <c r="O1154" s="53">
        <v>8.2999999999999498E-3</v>
      </c>
      <c r="P1154" s="53">
        <v>3.9999999999995699E-3</v>
      </c>
      <c r="Q1154" s="53">
        <v>0.14153333333333301</v>
      </c>
      <c r="R1154" s="53">
        <v>0.31093333333333301</v>
      </c>
      <c r="S1154" s="53">
        <v>0.10766666666666699</v>
      </c>
      <c r="T1154" s="53">
        <v>6.5333333333333302E-3</v>
      </c>
      <c r="U1154" s="53">
        <v>0.01</v>
      </c>
      <c r="V1154" s="53">
        <v>0.19033333333333299</v>
      </c>
      <c r="W1154" s="53">
        <v>-2.4313884239290901E-17</v>
      </c>
      <c r="X1154" s="53">
        <v>1.27666666666666E-2</v>
      </c>
      <c r="Y1154" s="53">
        <v>-1.6819878823071101E-16</v>
      </c>
      <c r="Z1154" s="53">
        <v>-2.2498669594028802E-16</v>
      </c>
      <c r="AA1154" s="53">
        <v>6.4999999999997204E-3</v>
      </c>
      <c r="AB1154" s="53">
        <v>2.4999999999999502E-3</v>
      </c>
      <c r="AC1154" s="53">
        <v>-3.0432253939061101E-17</v>
      </c>
      <c r="AD1154" s="53">
        <v>-2.2841450952881799E-16</v>
      </c>
      <c r="AE1154" s="53">
        <v>0.117733333333333</v>
      </c>
      <c r="AF1154" s="53">
        <v>-8.9251522839006702E-18</v>
      </c>
      <c r="AG1154" s="53">
        <v>-3.1825236890270497E-17</v>
      </c>
      <c r="AH1154" s="53">
        <v>2.4666666666666701E-2</v>
      </c>
      <c r="AI1154" s="53">
        <v>-2.9878877150224502E-16</v>
      </c>
      <c r="AJ1154" s="53">
        <v>0.181733333333333</v>
      </c>
      <c r="AK1154" s="53">
        <v>1.16999999999997E-2</v>
      </c>
      <c r="AL1154" s="53">
        <v>0.302843650793651</v>
      </c>
      <c r="AM1154" s="53">
        <v>-1.8911261445708801E-16</v>
      </c>
      <c r="AN1154" s="53">
        <v>2.4304423303302299E-6</v>
      </c>
      <c r="AO1154" s="53">
        <v>1.1798361344393301E-4</v>
      </c>
      <c r="AP1154" s="53">
        <v>0.50085807943032101</v>
      </c>
      <c r="AQ1154" s="53">
        <v>0.82738105952950103</v>
      </c>
      <c r="AR1154" s="53">
        <v>2.5122643596637401E-5</v>
      </c>
      <c r="AS1154" s="53">
        <v>2.2204460492503101E-16</v>
      </c>
      <c r="AT1154" s="53">
        <v>8.8398565877776403E-5</v>
      </c>
      <c r="AU1154" s="53">
        <v>0.13825391909489601</v>
      </c>
      <c r="AV1154" s="53">
        <v>1.8576605108825801E-6</v>
      </c>
      <c r="AW1154" s="53">
        <v>2.3690579922301801E-2</v>
      </c>
      <c r="AX1154" s="53">
        <v>1.35439890908974E-5</v>
      </c>
      <c r="AY1154" s="53">
        <v>3.3267063812122901E-3</v>
      </c>
      <c r="AZ1154" s="53">
        <v>2.2204460492503101E-16</v>
      </c>
      <c r="BA1154" s="53">
        <v>2.2204460492503101E-16</v>
      </c>
      <c r="BB1154" s="53">
        <v>3.5283010372498002E-3</v>
      </c>
      <c r="BC1154" s="53">
        <v>2.2204460492503101E-16</v>
      </c>
      <c r="BD1154" s="53">
        <v>1.97457375786594E-3</v>
      </c>
      <c r="BE1154" s="53">
        <v>3.35091066177323E-12</v>
      </c>
      <c r="BF1154" s="53">
        <v>2.2204460492503101E-16</v>
      </c>
      <c r="BG1154" s="53">
        <v>4.6401632608013199E-3</v>
      </c>
      <c r="BH1154" s="53">
        <v>0.28125165244829198</v>
      </c>
      <c r="BI1154" s="53">
        <v>0.105634036107978</v>
      </c>
      <c r="BJ1154" s="53">
        <v>4.0031540292204802E-6</v>
      </c>
      <c r="BK1154" s="53">
        <v>0.50072437480543597</v>
      </c>
      <c r="BL1154" s="53">
        <v>6.8885059943461103E-10</v>
      </c>
      <c r="BN1154" s="5">
        <f t="shared" si="84"/>
        <v>0</v>
      </c>
      <c r="BO1154" s="5">
        <f t="shared" si="85"/>
        <v>1</v>
      </c>
      <c r="BQ1154" s="5">
        <f t="shared" si="82"/>
        <v>0</v>
      </c>
      <c r="BR1154" s="5">
        <f t="shared" si="83"/>
        <v>3</v>
      </c>
    </row>
    <row r="1155" spans="1:70" x14ac:dyDescent="0.35">
      <c r="A1155">
        <v>1154</v>
      </c>
      <c r="B1155" t="s">
        <v>2544</v>
      </c>
      <c r="C1155">
        <v>5.3</v>
      </c>
      <c r="D1155">
        <v>2.5</v>
      </c>
      <c r="E1155">
        <v>2.2000000000000002</v>
      </c>
      <c r="F1155">
        <v>2.12</v>
      </c>
      <c r="G1155">
        <v>2.41</v>
      </c>
      <c r="H1155">
        <v>1.1399999999999999</v>
      </c>
      <c r="I1155">
        <v>47.17</v>
      </c>
      <c r="K1155" t="s">
        <v>2102</v>
      </c>
      <c r="L1155">
        <v>2750</v>
      </c>
      <c r="M1155" t="s">
        <v>104</v>
      </c>
      <c r="N1155" t="s">
        <v>1370</v>
      </c>
      <c r="O1155" s="53">
        <v>6.2333333333332904E-3</v>
      </c>
      <c r="P1155" s="53">
        <v>0.164833333333333</v>
      </c>
      <c r="Q1155" s="53">
        <v>0.14876666666666699</v>
      </c>
      <c r="R1155" s="53">
        <v>0.33402454212454202</v>
      </c>
      <c r="S1155" s="53">
        <v>6.3999999999999396E-3</v>
      </c>
      <c r="T1155" s="53">
        <v>-2.4674706722294101E-17</v>
      </c>
      <c r="U1155" s="53">
        <v>2.8666666666666701E-2</v>
      </c>
      <c r="V1155" s="53">
        <v>0.13150000000000001</v>
      </c>
      <c r="W1155" s="53">
        <v>-2.46191955710628E-17</v>
      </c>
      <c r="X1155" s="53">
        <v>9.7999999999998696E-3</v>
      </c>
      <c r="Y1155" s="53">
        <v>-1.5837331446277901E-16</v>
      </c>
      <c r="Z1155" s="53">
        <v>-2.2415402867181902E-16</v>
      </c>
      <c r="AA1155" s="53">
        <v>2.4999999999997199E-3</v>
      </c>
      <c r="AB1155" s="53">
        <v>2.4999999999999098E-3</v>
      </c>
      <c r="AC1155" s="53">
        <v>-3.2264989291430597E-17</v>
      </c>
      <c r="AD1155" s="53">
        <v>-2.5562885141994202E-16</v>
      </c>
      <c r="AE1155" s="53">
        <v>0.29243333333333299</v>
      </c>
      <c r="AF1155" s="53">
        <v>-9.02229679855537E-18</v>
      </c>
      <c r="AG1155" s="53">
        <v>-3.1787072973798998E-17</v>
      </c>
      <c r="AH1155" s="53">
        <v>2.19666666666666E-2</v>
      </c>
      <c r="AI1155" s="53">
        <v>5.9999999999997E-3</v>
      </c>
      <c r="AJ1155" s="53">
        <v>2.3999999999997101E-3</v>
      </c>
      <c r="AK1155" s="53">
        <v>9.1999999999997206E-3</v>
      </c>
      <c r="AL1155" s="53">
        <v>0.19072222222222199</v>
      </c>
      <c r="AM1155" s="53">
        <v>-2.00492400459495E-16</v>
      </c>
      <c r="AN1155" s="53">
        <v>1.87493580192254E-4</v>
      </c>
      <c r="AO1155" s="53">
        <v>4.3763324819445703E-3</v>
      </c>
      <c r="AP1155" s="53">
        <v>6.5505285318464099E-2</v>
      </c>
      <c r="AQ1155" s="53">
        <v>3.9114670283795699E-2</v>
      </c>
      <c r="AR1155" s="53">
        <v>2.4799865128738999E-4</v>
      </c>
      <c r="AS1155" s="53">
        <v>2.2204460492503101E-16</v>
      </c>
      <c r="AT1155" s="53">
        <v>3.6369976700482302E-5</v>
      </c>
      <c r="AU1155" s="53">
        <v>0.22201345201901801</v>
      </c>
      <c r="AV1155" s="53">
        <v>4.5955324093590501E-6</v>
      </c>
      <c r="AW1155" s="53">
        <v>9.59066664509097E-2</v>
      </c>
      <c r="AX1155" s="53">
        <v>4.24756785578078E-7</v>
      </c>
      <c r="AY1155" s="53">
        <v>2.6141684241370901E-3</v>
      </c>
      <c r="AZ1155" s="53">
        <v>2.2204460492503101E-16</v>
      </c>
      <c r="BA1155" s="53">
        <v>2.2204460492503101E-16</v>
      </c>
      <c r="BB1155" s="53">
        <v>2.9182622661255101E-3</v>
      </c>
      <c r="BC1155" s="53">
        <v>2.2204460492503101E-16</v>
      </c>
      <c r="BD1155" s="53">
        <v>1.0039172461117601E-3</v>
      </c>
      <c r="BE1155" s="53">
        <v>9.3484666768570807E-10</v>
      </c>
      <c r="BF1155" s="53">
        <v>2.2204460492503101E-16</v>
      </c>
      <c r="BG1155" s="53">
        <v>2.7355667818419801E-3</v>
      </c>
      <c r="BH1155" s="53">
        <v>0.47025416062111403</v>
      </c>
      <c r="BI1155" s="53">
        <v>7.19434142409565E-3</v>
      </c>
      <c r="BJ1155" s="53">
        <v>1.36836252685001E-4</v>
      </c>
      <c r="BK1155" s="53">
        <v>0.35303046142515598</v>
      </c>
      <c r="BL1155" s="53">
        <v>1.9232279690094899E-12</v>
      </c>
      <c r="BN1155" s="5">
        <f t="shared" si="84"/>
        <v>0</v>
      </c>
      <c r="BO1155" s="5">
        <f t="shared" si="85"/>
        <v>0</v>
      </c>
      <c r="BQ1155" s="5">
        <f t="shared" ref="BQ1155:BQ1218" si="86">COUNTIF(O1155:AN1155,"&gt;0.5")</f>
        <v>0</v>
      </c>
      <c r="BR1155" s="5">
        <f t="shared" ref="BR1155:BR1218" si="87">COUNTIF(AO1155:BL1155,"&gt;0.5")</f>
        <v>0</v>
      </c>
    </row>
    <row r="1156" spans="1:70" x14ac:dyDescent="0.35">
      <c r="A1156">
        <v>1155</v>
      </c>
      <c r="B1156" t="s">
        <v>2545</v>
      </c>
      <c r="C1156">
        <v>5.8</v>
      </c>
      <c r="D1156">
        <v>2.5</v>
      </c>
      <c r="E1156">
        <v>2.2000000000000002</v>
      </c>
      <c r="F1156">
        <v>2.3199999999999998</v>
      </c>
      <c r="G1156">
        <v>2.64</v>
      </c>
      <c r="H1156">
        <v>1.1399999999999999</v>
      </c>
      <c r="I1156">
        <v>43.1</v>
      </c>
      <c r="K1156" t="s">
        <v>2102</v>
      </c>
      <c r="L1156">
        <v>2750</v>
      </c>
      <c r="M1156" t="s">
        <v>104</v>
      </c>
      <c r="N1156" t="s">
        <v>1370</v>
      </c>
      <c r="O1156" s="53">
        <v>8.2699999999999996E-2</v>
      </c>
      <c r="P1156" s="53">
        <v>1.9999999999995499E-3</v>
      </c>
      <c r="Q1156" s="53">
        <v>2.1466666666666599E-2</v>
      </c>
      <c r="R1156" s="53">
        <v>0.31683333333333302</v>
      </c>
      <c r="S1156" s="53">
        <v>0.163533333333333</v>
      </c>
      <c r="T1156" s="53">
        <v>1.58285714285714E-2</v>
      </c>
      <c r="U1156" s="53">
        <v>3.2666666666666698E-2</v>
      </c>
      <c r="V1156" s="53">
        <v>0.2823</v>
      </c>
      <c r="W1156" s="53">
        <v>1.9999999999999901E-3</v>
      </c>
      <c r="X1156" s="53">
        <v>3.4999999999998001E-3</v>
      </c>
      <c r="Y1156" s="53">
        <v>-1.8623991238087001E-16</v>
      </c>
      <c r="Z1156" s="53">
        <v>-3.0392355299113698E-16</v>
      </c>
      <c r="AA1156" s="53">
        <v>8.9999999999998206E-3</v>
      </c>
      <c r="AB1156" s="53">
        <v>9.1666666666666407E-3</v>
      </c>
      <c r="AC1156" s="53">
        <v>-2.85934470545257E-17</v>
      </c>
      <c r="AD1156" s="53">
        <v>-2.3235580126623699E-16</v>
      </c>
      <c r="AE1156" s="53">
        <v>9.0899999999999995E-2</v>
      </c>
      <c r="AF1156" s="53">
        <v>-9.0743385028346808E-18</v>
      </c>
      <c r="AG1156" s="53">
        <v>-3.18130938259387E-17</v>
      </c>
      <c r="AH1156" s="53">
        <v>6.6666666666652602E-4</v>
      </c>
      <c r="AI1156" s="53">
        <v>3.7899999999999899E-2</v>
      </c>
      <c r="AJ1156" s="53">
        <v>0.18213333333333301</v>
      </c>
      <c r="AK1156" s="53">
        <v>-3.2512881276147701E-16</v>
      </c>
      <c r="AL1156" s="53">
        <v>0.20807619047619</v>
      </c>
      <c r="AM1156" s="53">
        <v>-1.96481719783037E-16</v>
      </c>
      <c r="AN1156" s="53">
        <v>8.31060353497383E-8</v>
      </c>
      <c r="AO1156" s="53">
        <v>3.0045690771864099E-6</v>
      </c>
      <c r="AP1156" s="53">
        <v>0.61091784713251396</v>
      </c>
      <c r="AQ1156" s="53">
        <v>0.95677927760627102</v>
      </c>
      <c r="AR1156" s="53">
        <v>1.8294387909634401E-5</v>
      </c>
      <c r="AS1156" s="53">
        <v>2.2204460492503101E-16</v>
      </c>
      <c r="AT1156" s="53">
        <v>2.55595006186549E-4</v>
      </c>
      <c r="AU1156" s="53">
        <v>2.0958009538810201E-2</v>
      </c>
      <c r="AV1156" s="53">
        <v>5.9769061464668197E-6</v>
      </c>
      <c r="AW1156" s="53">
        <v>1.27350302715595E-2</v>
      </c>
      <c r="AX1156" s="53">
        <v>7.2989920809524199E-5</v>
      </c>
      <c r="AY1156" s="53">
        <v>4.3133236684725802E-3</v>
      </c>
      <c r="AZ1156" s="53">
        <v>2.2204460492503101E-16</v>
      </c>
      <c r="BA1156" s="53">
        <v>2.2204460492503101E-16</v>
      </c>
      <c r="BB1156" s="53">
        <v>6.7659864244764799E-3</v>
      </c>
      <c r="BC1156" s="53">
        <v>2.2204460492503101E-16</v>
      </c>
      <c r="BD1156" s="53">
        <v>2.7692425149172099E-3</v>
      </c>
      <c r="BE1156" s="53">
        <v>2.2204460492503101E-16</v>
      </c>
      <c r="BF1156" s="53">
        <v>2.2204460492503101E-16</v>
      </c>
      <c r="BG1156" s="53">
        <v>4.6635480442470097E-3</v>
      </c>
      <c r="BH1156" s="53">
        <v>0.162286987711386</v>
      </c>
      <c r="BI1156" s="53">
        <v>0.320885544679608</v>
      </c>
      <c r="BJ1156" s="53">
        <v>1.6926117603122399E-7</v>
      </c>
      <c r="BK1156" s="53">
        <v>0.47734895130566501</v>
      </c>
      <c r="BL1156" s="53">
        <v>7.2877437074917796E-9</v>
      </c>
      <c r="BN1156" s="5">
        <f t="shared" si="84"/>
        <v>0</v>
      </c>
      <c r="BO1156" s="5">
        <f t="shared" si="85"/>
        <v>1</v>
      </c>
      <c r="BQ1156" s="5">
        <f t="shared" si="86"/>
        <v>0</v>
      </c>
      <c r="BR1156" s="5">
        <f t="shared" si="87"/>
        <v>2</v>
      </c>
    </row>
    <row r="1157" spans="1:70" x14ac:dyDescent="0.35">
      <c r="A1157">
        <v>1156</v>
      </c>
      <c r="B1157" t="s">
        <v>2546</v>
      </c>
      <c r="C1157">
        <v>5.4</v>
      </c>
      <c r="D1157">
        <v>2.4</v>
      </c>
      <c r="E1157">
        <v>2.2999999999999998</v>
      </c>
      <c r="F1157">
        <v>2.25</v>
      </c>
      <c r="G1157">
        <v>2.35</v>
      </c>
      <c r="H1157">
        <v>1.04</v>
      </c>
      <c r="I1157">
        <v>44.44</v>
      </c>
      <c r="K1157" t="s">
        <v>2102</v>
      </c>
      <c r="L1157">
        <v>2750</v>
      </c>
      <c r="M1157" t="s">
        <v>104</v>
      </c>
      <c r="N1157" t="s">
        <v>1370</v>
      </c>
      <c r="O1157" s="53">
        <v>1.47E-2</v>
      </c>
      <c r="P1157" s="53">
        <v>4.56999999999999E-2</v>
      </c>
      <c r="Q1157" s="53">
        <v>0.170866666666667</v>
      </c>
      <c r="R1157" s="53">
        <v>9.3100000000000002E-2</v>
      </c>
      <c r="S1157" s="53">
        <v>8.6433333333333306E-2</v>
      </c>
      <c r="T1157" s="53">
        <v>4.5500000000000002E-3</v>
      </c>
      <c r="U1157" s="53">
        <v>-2.73635281100582E-17</v>
      </c>
      <c r="V1157" s="53">
        <v>0.42349999999999999</v>
      </c>
      <c r="W1157" s="53">
        <v>-2.50632847809129E-17</v>
      </c>
      <c r="X1157" s="53">
        <v>2.50999999999999E-2</v>
      </c>
      <c r="Y1157" s="53">
        <v>9.9999999999999603E-3</v>
      </c>
      <c r="Z1157" s="53">
        <v>-2.2543078515013798E-16</v>
      </c>
      <c r="AA1157" s="53">
        <v>8.4999999999997699E-3</v>
      </c>
      <c r="AB1157" s="53">
        <v>7.4999999999999798E-3</v>
      </c>
      <c r="AC1157" s="53">
        <v>-3.4073438515136401E-17</v>
      </c>
      <c r="AD1157" s="53">
        <v>1.9999999999997702E-3</v>
      </c>
      <c r="AE1157" s="53">
        <v>7.7399999999999997E-2</v>
      </c>
      <c r="AF1157" s="53">
        <v>-9.2096469339608707E-18</v>
      </c>
      <c r="AG1157" s="53">
        <v>-3.1859931359790002E-17</v>
      </c>
      <c r="AH1157" s="53">
        <v>2.66666666666667E-2</v>
      </c>
      <c r="AI1157" s="53">
        <v>-3.0150881791257702E-16</v>
      </c>
      <c r="AJ1157" s="53">
        <v>5.7699999999999897E-2</v>
      </c>
      <c r="AK1157" s="53">
        <v>1.5866666666666401E-2</v>
      </c>
      <c r="AL1157" s="53">
        <v>0.66945793650793695</v>
      </c>
      <c r="AM1157" s="53">
        <v>-2.4219515282197802E-16</v>
      </c>
      <c r="AN1157" s="53">
        <v>1.60145883247489E-4</v>
      </c>
      <c r="AO1157" s="53">
        <v>5.2884924440867798E-6</v>
      </c>
      <c r="AP1157" s="53">
        <v>0.129940730467932</v>
      </c>
      <c r="AQ1157" s="53">
        <v>0.88378940746620505</v>
      </c>
      <c r="AR1157" s="53">
        <v>2.5282386984767501E-4</v>
      </c>
      <c r="AS1157" s="53">
        <v>2.2204460492503101E-16</v>
      </c>
      <c r="AT1157" s="53">
        <v>9.2367057830587302E-5</v>
      </c>
      <c r="AU1157" s="53">
        <v>0.39888972393171301</v>
      </c>
      <c r="AV1157" s="53">
        <v>5.4926095322881903E-6</v>
      </c>
      <c r="AW1157" s="53">
        <v>4.9980188072126702E-2</v>
      </c>
      <c r="AX1157" s="53">
        <v>1.01578640096595E-4</v>
      </c>
      <c r="AY1157" s="53">
        <v>7.4009834653740803E-3</v>
      </c>
      <c r="AZ1157" s="53">
        <v>2.2204460492503101E-16</v>
      </c>
      <c r="BA1157" s="53">
        <v>2.2204460492503101E-16</v>
      </c>
      <c r="BB1157" s="53">
        <v>4.2976741587098001E-3</v>
      </c>
      <c r="BC1157" s="53">
        <v>2.2204460492503101E-16</v>
      </c>
      <c r="BD1157" s="53">
        <v>4.7391938881393997E-3</v>
      </c>
      <c r="BE1157" s="53">
        <v>2.0891375381728899E-13</v>
      </c>
      <c r="BF1157" s="53">
        <v>2.2204460492503101E-16</v>
      </c>
      <c r="BG1157" s="53">
        <v>2.1493340891246102E-3</v>
      </c>
      <c r="BH1157" s="53">
        <v>0.226213023825938</v>
      </c>
      <c r="BI1157" s="53">
        <v>1.17152538385624E-2</v>
      </c>
      <c r="BJ1157" s="53">
        <v>3.6390075489792299E-4</v>
      </c>
      <c r="BK1157" s="53">
        <v>0.64038155001562203</v>
      </c>
      <c r="BL1157" s="53">
        <v>1.0992666759433001E-9</v>
      </c>
      <c r="BN1157" s="5">
        <f t="shared" si="84"/>
        <v>0</v>
      </c>
      <c r="BO1157" s="5">
        <f t="shared" si="85"/>
        <v>1</v>
      </c>
      <c r="BQ1157" s="5">
        <f t="shared" si="86"/>
        <v>1</v>
      </c>
      <c r="BR1157" s="5">
        <f t="shared" si="87"/>
        <v>2</v>
      </c>
    </row>
    <row r="1158" spans="1:70" x14ac:dyDescent="0.35">
      <c r="A1158">
        <v>1157</v>
      </c>
      <c r="B1158" t="s">
        <v>2547</v>
      </c>
      <c r="C1158">
        <v>5.0999999999999996</v>
      </c>
      <c r="D1158">
        <v>2.6</v>
      </c>
      <c r="E1158">
        <v>2.5</v>
      </c>
      <c r="F1158">
        <v>1.96</v>
      </c>
      <c r="G1158">
        <v>2.04</v>
      </c>
      <c r="H1158">
        <v>1.04</v>
      </c>
      <c r="I1158">
        <v>50.98</v>
      </c>
      <c r="K1158" t="s">
        <v>2102</v>
      </c>
      <c r="L1158">
        <v>2750</v>
      </c>
      <c r="M1158" t="s">
        <v>104</v>
      </c>
      <c r="N1158" t="s">
        <v>1370</v>
      </c>
      <c r="O1158" s="53">
        <v>5.7700000000000001E-2</v>
      </c>
      <c r="P1158" s="53">
        <v>0.30005021645021601</v>
      </c>
      <c r="Q1158" s="53">
        <v>0.31746666666666701</v>
      </c>
      <c r="R1158" s="53">
        <v>0.14499999999999999</v>
      </c>
      <c r="S1158" s="53">
        <v>-1.36335387423969E-16</v>
      </c>
      <c r="T1158" s="53">
        <v>-2.6756374893466299E-17</v>
      </c>
      <c r="U1158" s="53">
        <v>-2.9117333544270701E-17</v>
      </c>
      <c r="V1158" s="53">
        <v>0.1085</v>
      </c>
      <c r="W1158" s="53">
        <v>-2.6756374893466299E-17</v>
      </c>
      <c r="X1158" s="53">
        <v>2.6366666666666601E-2</v>
      </c>
      <c r="Y1158" s="53">
        <v>1.98333333333333E-2</v>
      </c>
      <c r="Z1158" s="53">
        <v>-2.17964535309534E-16</v>
      </c>
      <c r="AA1158" s="53">
        <v>-2.74863465321573E-16</v>
      </c>
      <c r="AB1158" s="53">
        <v>3.0999999999998802E-3</v>
      </c>
      <c r="AC1158" s="53">
        <v>-3.0031532816110499E-17</v>
      </c>
      <c r="AD1158" s="53">
        <v>-2.8524405060181798E-16</v>
      </c>
      <c r="AE1158" s="53">
        <v>0.17703333333333299</v>
      </c>
      <c r="AF1158" s="53">
        <v>-9.2582191912882206E-18</v>
      </c>
      <c r="AG1158" s="53">
        <v>-3.1794011867702901E-17</v>
      </c>
      <c r="AH1158" s="53">
        <v>9.8999999999999401E-3</v>
      </c>
      <c r="AI1158" s="53">
        <v>-3.1472047190561602E-16</v>
      </c>
      <c r="AJ1158" s="53">
        <v>-4.1722181265413398E-16</v>
      </c>
      <c r="AK1158" s="53">
        <v>0.17433333333333301</v>
      </c>
      <c r="AL1158" s="53">
        <v>0.38069047619047602</v>
      </c>
      <c r="AM1158" s="53">
        <v>-2.6098567751375898E-16</v>
      </c>
      <c r="AN1158" s="53">
        <v>0.10821532069510301</v>
      </c>
      <c r="AO1158" s="53">
        <v>2.0232206862835798E-2</v>
      </c>
      <c r="AP1158" s="53">
        <v>4.1338933798193802E-5</v>
      </c>
      <c r="AQ1158" s="53">
        <v>1.70898283847204E-5</v>
      </c>
      <c r="AR1158" s="53">
        <v>1.0645975089096701E-2</v>
      </c>
      <c r="AS1158" s="53">
        <v>5.5839450951421796E-9</v>
      </c>
      <c r="AT1158" s="53">
        <v>1.86042193362231E-5</v>
      </c>
      <c r="AU1158" s="53">
        <v>0.69344832957979996</v>
      </c>
      <c r="AV1158" s="53">
        <v>7.3209618215714696E-6</v>
      </c>
      <c r="AW1158" s="53">
        <v>0.29150892665872602</v>
      </c>
      <c r="AX1158" s="53">
        <v>4.1400047907010998E-8</v>
      </c>
      <c r="AY1158" s="53">
        <v>3.1795940706742099E-4</v>
      </c>
      <c r="AZ1158" s="53">
        <v>2.2204460492503101E-16</v>
      </c>
      <c r="BA1158" s="53">
        <v>2.2204460492503101E-16</v>
      </c>
      <c r="BB1158" s="53">
        <v>3.96212693767408E-4</v>
      </c>
      <c r="BC1158" s="53">
        <v>2.2204460492503101E-16</v>
      </c>
      <c r="BD1158" s="53">
        <v>1.6811788622217601E-3</v>
      </c>
      <c r="BE1158" s="53">
        <v>3.91544448865731E-7</v>
      </c>
      <c r="BF1158" s="53">
        <v>2.2204460492503101E-16</v>
      </c>
      <c r="BG1158" s="53">
        <v>1.18380734259511E-4</v>
      </c>
      <c r="BH1158" s="53">
        <v>0.39278536913574003</v>
      </c>
      <c r="BI1158" s="53">
        <v>6.5663498558803301E-6</v>
      </c>
      <c r="BJ1158" s="53">
        <v>0.10056475689262</v>
      </c>
      <c r="BK1158" s="53">
        <v>0.13433316075740601</v>
      </c>
      <c r="BL1158" s="53">
        <v>2.2204460492503101E-16</v>
      </c>
      <c r="BN1158" s="5">
        <f t="shared" si="84"/>
        <v>0</v>
      </c>
      <c r="BO1158" s="5">
        <f t="shared" si="85"/>
        <v>0</v>
      </c>
      <c r="BQ1158" s="5">
        <f t="shared" si="86"/>
        <v>0</v>
      </c>
      <c r="BR1158" s="5">
        <f t="shared" si="87"/>
        <v>1</v>
      </c>
    </row>
    <row r="1159" spans="1:70" x14ac:dyDescent="0.35">
      <c r="A1159">
        <v>1158</v>
      </c>
      <c r="B1159" t="s">
        <v>2548</v>
      </c>
      <c r="C1159">
        <v>5.7</v>
      </c>
      <c r="D1159">
        <v>2.8</v>
      </c>
      <c r="E1159">
        <v>2.6</v>
      </c>
      <c r="F1159">
        <v>2.04</v>
      </c>
      <c r="G1159">
        <v>2.19</v>
      </c>
      <c r="H1159">
        <v>1.08</v>
      </c>
      <c r="I1159">
        <v>49.12</v>
      </c>
      <c r="K1159" t="s">
        <v>2102</v>
      </c>
      <c r="L1159">
        <v>2750</v>
      </c>
      <c r="M1159" t="s">
        <v>104</v>
      </c>
      <c r="N1159" t="s">
        <v>1370</v>
      </c>
      <c r="O1159" s="53">
        <v>0.1009</v>
      </c>
      <c r="P1159" s="53">
        <v>8.33666666666667E-2</v>
      </c>
      <c r="Q1159" s="53">
        <v>6.7533333333333306E-2</v>
      </c>
      <c r="R1159" s="53">
        <v>0.53810000000000002</v>
      </c>
      <c r="S1159" s="53">
        <v>1.99999999999983E-3</v>
      </c>
      <c r="T1159" s="53">
        <v>-2.72837308301632E-17</v>
      </c>
      <c r="U1159" s="53">
        <v>-2.9259580869300801E-17</v>
      </c>
      <c r="V1159" s="53">
        <v>0.17703333333333299</v>
      </c>
      <c r="W1159" s="53">
        <v>-2.7117197376469399E-17</v>
      </c>
      <c r="X1159" s="53">
        <v>4.4999999999997898E-3</v>
      </c>
      <c r="Y1159" s="53">
        <v>-1.88238313825195E-16</v>
      </c>
      <c r="Z1159" s="53">
        <v>1.9999999999997099E-3</v>
      </c>
      <c r="AA1159" s="53">
        <v>1.9999999999997199E-3</v>
      </c>
      <c r="AB1159" s="53">
        <v>6.6666666666657297E-4</v>
      </c>
      <c r="AC1159" s="53">
        <v>-3.48254411419724E-17</v>
      </c>
      <c r="AD1159" s="53">
        <v>8.6333333333331302E-3</v>
      </c>
      <c r="AE1159" s="53">
        <v>8.5466666666666705E-2</v>
      </c>
      <c r="AF1159" s="53">
        <v>-9.2183205513407499E-18</v>
      </c>
      <c r="AG1159" s="53">
        <v>-3.1925850851877201E-17</v>
      </c>
      <c r="AH1159" s="53">
        <v>1.1633333333333299E-2</v>
      </c>
      <c r="AI1159" s="53">
        <v>4.3333333333330304E-3</v>
      </c>
      <c r="AJ1159" s="53">
        <v>-4.2479908479720101E-16</v>
      </c>
      <c r="AK1159" s="53">
        <v>-3.3378855235355301E-16</v>
      </c>
      <c r="AL1159" s="53">
        <v>0.25762857142857098</v>
      </c>
      <c r="AM1159" s="53">
        <v>-2.6098567751375898E-16</v>
      </c>
      <c r="AN1159" s="53">
        <v>3.8151973873609699E-3</v>
      </c>
      <c r="AO1159" s="53">
        <v>9.6639208336623205E-4</v>
      </c>
      <c r="AP1159" s="53">
        <v>6.0090227393375497E-4</v>
      </c>
      <c r="AQ1159" s="53">
        <v>2.0480514827135501E-3</v>
      </c>
      <c r="AR1159" s="53">
        <v>4.0154067425085703E-3</v>
      </c>
      <c r="AS1159" s="53">
        <v>3.1212073954156098E-12</v>
      </c>
      <c r="AT1159" s="53">
        <v>7.4324151613391196E-5</v>
      </c>
      <c r="AU1159" s="53">
        <v>0.117282256189799</v>
      </c>
      <c r="AV1159" s="53">
        <v>2.1587478761512699E-4</v>
      </c>
      <c r="AW1159" s="53">
        <v>0.23598596871349201</v>
      </c>
      <c r="AX1159" s="53">
        <v>5.5025676692339501E-7</v>
      </c>
      <c r="AY1159" s="53">
        <v>5.8683518665582001E-3</v>
      </c>
      <c r="AZ1159" s="53">
        <v>2.2204460492503101E-16</v>
      </c>
      <c r="BA1159" s="53">
        <v>2.2204460492503101E-16</v>
      </c>
      <c r="BB1159" s="53">
        <v>2.5142228198660401E-3</v>
      </c>
      <c r="BC1159" s="53">
        <v>2.2204460492503101E-16</v>
      </c>
      <c r="BD1159" s="53">
        <v>1.4570535470690899E-3</v>
      </c>
      <c r="BE1159" s="53">
        <v>7.7012249056640294E-9</v>
      </c>
      <c r="BF1159" s="53">
        <v>2.2204460492503101E-16</v>
      </c>
      <c r="BG1159" s="53">
        <v>3.1003008769300697E-4</v>
      </c>
      <c r="BH1159" s="53">
        <v>0.33533680180640102</v>
      </c>
      <c r="BI1159" s="53">
        <v>3.2639943257768201E-4</v>
      </c>
      <c r="BJ1159" s="53">
        <v>1.7456791133053499E-3</v>
      </c>
      <c r="BK1159" s="53">
        <v>0.19801170307330401</v>
      </c>
      <c r="BL1159" s="53">
        <v>2.2204460492503101E-16</v>
      </c>
      <c r="BN1159" s="5">
        <f t="shared" si="84"/>
        <v>0</v>
      </c>
      <c r="BO1159" s="5">
        <f t="shared" si="85"/>
        <v>0</v>
      </c>
      <c r="BQ1159" s="5">
        <f t="shared" si="86"/>
        <v>1</v>
      </c>
      <c r="BR1159" s="5">
        <f t="shared" si="87"/>
        <v>0</v>
      </c>
    </row>
    <row r="1160" spans="1:70" x14ac:dyDescent="0.35">
      <c r="A1160">
        <v>1159</v>
      </c>
      <c r="B1160" t="s">
        <v>2549</v>
      </c>
      <c r="C1160">
        <v>5.4</v>
      </c>
      <c r="D1160">
        <v>2.8</v>
      </c>
      <c r="E1160">
        <v>2.8</v>
      </c>
      <c r="F1160">
        <v>1.93</v>
      </c>
      <c r="G1160">
        <v>1.93</v>
      </c>
      <c r="H1160">
        <v>1</v>
      </c>
      <c r="I1160">
        <v>51.85</v>
      </c>
      <c r="K1160" t="s">
        <v>2102</v>
      </c>
      <c r="L1160">
        <v>2750</v>
      </c>
      <c r="M1160" t="s">
        <v>104</v>
      </c>
      <c r="N1160" t="s">
        <v>1370</v>
      </c>
      <c r="O1160" s="53">
        <v>0.28639999999999999</v>
      </c>
      <c r="P1160" s="53">
        <v>0.13780000000000001</v>
      </c>
      <c r="Q1160" s="53">
        <v>0.253</v>
      </c>
      <c r="R1160" s="53">
        <v>9.0933333333333297E-2</v>
      </c>
      <c r="S1160" s="53">
        <v>-1.6575629757653601E-16</v>
      </c>
      <c r="T1160" s="53">
        <v>-2.7144952952085102E-17</v>
      </c>
      <c r="U1160" s="53">
        <v>-2.9271723933632598E-17</v>
      </c>
      <c r="V1160" s="53">
        <v>0.139833333333333</v>
      </c>
      <c r="W1160" s="53">
        <v>-2.7228219678932001E-17</v>
      </c>
      <c r="X1160" s="53">
        <v>0.1479</v>
      </c>
      <c r="Y1160" s="53">
        <v>1.2E-2</v>
      </c>
      <c r="Z1160" s="53">
        <v>3.1333333333331101E-3</v>
      </c>
      <c r="AA1160" s="53">
        <v>-3.0139779561011398E-16</v>
      </c>
      <c r="AB1160" s="53">
        <v>-1.0039191700173E-16</v>
      </c>
      <c r="AC1160" s="53">
        <v>-3.30143898330526E-17</v>
      </c>
      <c r="AD1160" s="53">
        <v>-2.81927259315751E-16</v>
      </c>
      <c r="AE1160" s="53">
        <v>0.20573333333333299</v>
      </c>
      <c r="AF1160" s="53">
        <v>-9.3466900885630395E-18</v>
      </c>
      <c r="AG1160" s="53">
        <v>-3.1802685485082802E-17</v>
      </c>
      <c r="AH1160" s="53">
        <v>5.8333333333332599E-3</v>
      </c>
      <c r="AI1160" s="53">
        <v>-3.1663560662309498E-16</v>
      </c>
      <c r="AJ1160" s="53">
        <v>-4.6160297806352397E-16</v>
      </c>
      <c r="AK1160" s="53">
        <v>1.99999999999967E-3</v>
      </c>
      <c r="AL1160" s="53">
        <v>0.77427619047619101</v>
      </c>
      <c r="AM1160" s="53">
        <v>-2.6126323326991502E-16</v>
      </c>
      <c r="AN1160" s="53">
        <v>0.114006230774669</v>
      </c>
      <c r="AO1160" s="53">
        <v>7.2066809183719896E-3</v>
      </c>
      <c r="AP1160" s="53">
        <v>8.0649515944126599E-7</v>
      </c>
      <c r="AQ1160" s="53">
        <v>2.3108323654032899E-5</v>
      </c>
      <c r="AR1160" s="53">
        <v>2.3690153323453901E-2</v>
      </c>
      <c r="AS1160" s="53">
        <v>2.71773352896694E-7</v>
      </c>
      <c r="AT1160" s="53">
        <v>2.8561759098576701E-5</v>
      </c>
      <c r="AU1160" s="53">
        <v>0.37996788857213598</v>
      </c>
      <c r="AV1160" s="53">
        <v>8.3970671597818195E-5</v>
      </c>
      <c r="AW1160" s="53">
        <v>0.286248216584017</v>
      </c>
      <c r="AX1160" s="53">
        <v>3.0647382615416201E-8</v>
      </c>
      <c r="AY1160" s="53">
        <v>5.3475398714162496E-4</v>
      </c>
      <c r="AZ1160" s="53">
        <v>2.2204460492503101E-16</v>
      </c>
      <c r="BA1160" s="53">
        <v>2.2204460492503101E-16</v>
      </c>
      <c r="BB1160" s="53">
        <v>3.5497176140732601E-4</v>
      </c>
      <c r="BC1160" s="53">
        <v>2.2204460492503101E-16</v>
      </c>
      <c r="BD1160" s="53">
        <v>2.7242027145035698E-3</v>
      </c>
      <c r="BE1160" s="53">
        <v>1.15243282766214E-6</v>
      </c>
      <c r="BF1160" s="53">
        <v>2.2204460492503101E-16</v>
      </c>
      <c r="BG1160" s="53">
        <v>8.6200821072072608E-6</v>
      </c>
      <c r="BH1160" s="53">
        <v>0.22149822224367099</v>
      </c>
      <c r="BI1160" s="53">
        <v>2.08595336534837E-6</v>
      </c>
      <c r="BJ1160" s="53">
        <v>0.14898028417608</v>
      </c>
      <c r="BK1160" s="53">
        <v>6.8861609212496899E-2</v>
      </c>
      <c r="BL1160" s="53">
        <v>2.2204460492503101E-16</v>
      </c>
      <c r="BN1160" s="5">
        <f t="shared" si="84"/>
        <v>1</v>
      </c>
      <c r="BO1160" s="5">
        <f t="shared" si="85"/>
        <v>0</v>
      </c>
      <c r="BQ1160" s="5">
        <f t="shared" si="86"/>
        <v>1</v>
      </c>
      <c r="BR1160" s="5">
        <f t="shared" si="87"/>
        <v>0</v>
      </c>
    </row>
    <row r="1161" spans="1:70" x14ac:dyDescent="0.35">
      <c r="A1161">
        <v>1160</v>
      </c>
      <c r="B1161" t="s">
        <v>2550</v>
      </c>
      <c r="C1161">
        <v>5.8</v>
      </c>
      <c r="D1161">
        <v>2.8</v>
      </c>
      <c r="E1161">
        <v>2.1</v>
      </c>
      <c r="F1161">
        <v>2.0699999999999998</v>
      </c>
      <c r="G1161">
        <v>2.76</v>
      </c>
      <c r="H1161">
        <v>1.33</v>
      </c>
      <c r="I1161">
        <v>48.28</v>
      </c>
      <c r="K1161" t="s">
        <v>2102</v>
      </c>
      <c r="L1161">
        <v>2750</v>
      </c>
      <c r="M1161" t="s">
        <v>104</v>
      </c>
      <c r="N1161" t="s">
        <v>1370</v>
      </c>
      <c r="O1161" s="53">
        <v>8.2666666666666694E-2</v>
      </c>
      <c r="P1161" s="53">
        <v>3.2799999999999899E-2</v>
      </c>
      <c r="Q1161" s="53">
        <v>7.6866666666666694E-2</v>
      </c>
      <c r="R1161" s="53">
        <v>0.70336666666666703</v>
      </c>
      <c r="S1161" s="53">
        <v>0.16819999999999999</v>
      </c>
      <c r="T1161" s="53">
        <v>3.85E-2</v>
      </c>
      <c r="U1161" s="53">
        <v>-2.4862056857699601E-17</v>
      </c>
      <c r="V1161" s="53">
        <v>0.115</v>
      </c>
      <c r="W1161" s="53">
        <v>-2.5451862839531699E-17</v>
      </c>
      <c r="X1161" s="53">
        <v>2.3333333333331301E-3</v>
      </c>
      <c r="Y1161" s="53">
        <v>-1.8279822100453201E-16</v>
      </c>
      <c r="Z1161" s="53">
        <v>-2.9704017023846098E-16</v>
      </c>
      <c r="AA1161" s="53">
        <v>3.6866666666666603E-2</v>
      </c>
      <c r="AB1161" s="53">
        <v>9.5666666666666192E-3</v>
      </c>
      <c r="AC1161" s="53">
        <v>-2.9063557116515398E-17</v>
      </c>
      <c r="AD1161" s="53">
        <v>-2.3497870316191402E-16</v>
      </c>
      <c r="AE1161" s="53">
        <v>8.9933333333333296E-2</v>
      </c>
      <c r="AF1161" s="53">
        <v>-8.7724966180147095E-18</v>
      </c>
      <c r="AG1161" s="53">
        <v>-3.1688193735668297E-17</v>
      </c>
      <c r="AH1161" s="53">
        <v>3.95E-2</v>
      </c>
      <c r="AI1161" s="53">
        <v>1.59999999999999E-2</v>
      </c>
      <c r="AJ1161" s="53">
        <v>0.118566666666667</v>
      </c>
      <c r="AK1161" s="53">
        <v>4.9999999999968895E-4</v>
      </c>
      <c r="AL1161" s="53">
        <v>0.114433333333333</v>
      </c>
      <c r="AM1161" s="53">
        <v>-1.84505188904893E-16</v>
      </c>
      <c r="AN1161" s="53">
        <v>9.51265200897004E-8</v>
      </c>
      <c r="AO1161" s="53">
        <v>0.45061519060996502</v>
      </c>
      <c r="AP1161" s="53">
        <v>0.23210459778425599</v>
      </c>
      <c r="AQ1161" s="53">
        <v>3.5579767838345099E-3</v>
      </c>
      <c r="AR1161" s="53">
        <v>1.47143359139568E-5</v>
      </c>
      <c r="AS1161" s="53">
        <v>2.2204460492503101E-16</v>
      </c>
      <c r="AT1161" s="53">
        <v>7.7961216740875703E-5</v>
      </c>
      <c r="AU1161" s="53">
        <v>2.76069149470949E-3</v>
      </c>
      <c r="AV1161" s="53">
        <v>2.5096115177349098E-5</v>
      </c>
      <c r="AW1161" s="53">
        <v>4.90333650008637E-2</v>
      </c>
      <c r="AX1161" s="53">
        <v>9.2048544498742597E-9</v>
      </c>
      <c r="AY1161" s="53">
        <v>2.2410673226666198E-3</v>
      </c>
      <c r="AZ1161" s="53">
        <v>2.2204460492503101E-16</v>
      </c>
      <c r="BA1161" s="53">
        <v>2.2204460492503101E-16</v>
      </c>
      <c r="BB1161" s="53">
        <v>3.9267501073151903E-3</v>
      </c>
      <c r="BC1161" s="53">
        <v>2.2204460492503101E-16</v>
      </c>
      <c r="BD1161" s="53">
        <v>1.64406229112043E-4</v>
      </c>
      <c r="BE1161" s="53">
        <v>1.11573096440687E-6</v>
      </c>
      <c r="BF1161" s="53">
        <v>2.2204460492503101E-16</v>
      </c>
      <c r="BG1161" s="53">
        <v>4.7451416935870398E-3</v>
      </c>
      <c r="BH1161" s="53">
        <v>0.56141852937450298</v>
      </c>
      <c r="BI1161" s="53">
        <v>0.23827069088643099</v>
      </c>
      <c r="BJ1161" s="53">
        <v>1.6689673479550099E-8</v>
      </c>
      <c r="BK1161" s="53">
        <v>9.0226165603213698E-2</v>
      </c>
      <c r="BL1161" s="53">
        <v>2.2204460492503101E-16</v>
      </c>
      <c r="BN1161" s="5">
        <f>COUNTIF(O1161:AN1161,"&gt;0.7")</f>
        <v>1</v>
      </c>
      <c r="BO1161" s="5">
        <f>COUNTIF(AO1161:BL1161,"&gt;0.7")</f>
        <v>0</v>
      </c>
      <c r="BQ1161" s="5">
        <f t="shared" si="86"/>
        <v>1</v>
      </c>
      <c r="BR1161" s="5">
        <f t="shared" si="87"/>
        <v>1</v>
      </c>
    </row>
    <row r="1162" spans="1:70" x14ac:dyDescent="0.35">
      <c r="A1162">
        <v>1161</v>
      </c>
      <c r="B1162" t="s">
        <v>2551</v>
      </c>
      <c r="C1162">
        <v>5.8</v>
      </c>
      <c r="D1162">
        <v>2.6</v>
      </c>
      <c r="E1162">
        <v>2</v>
      </c>
      <c r="F1162">
        <v>2.23</v>
      </c>
      <c r="G1162">
        <v>2.9</v>
      </c>
      <c r="H1162">
        <v>1.3</v>
      </c>
      <c r="I1162">
        <v>44.83</v>
      </c>
      <c r="K1162" t="s">
        <v>2102</v>
      </c>
      <c r="L1162">
        <v>2750</v>
      </c>
      <c r="M1162" t="s">
        <v>104</v>
      </c>
      <c r="N1162" t="s">
        <v>1370</v>
      </c>
      <c r="O1162" s="53">
        <v>8.1666666666666707E-2</v>
      </c>
      <c r="P1162" s="53">
        <v>0.114219047619048</v>
      </c>
      <c r="Q1162" s="53">
        <v>3.3266666666666701E-2</v>
      </c>
      <c r="R1162" s="53">
        <v>0.20760000000000001</v>
      </c>
      <c r="S1162" s="53">
        <v>0.2928</v>
      </c>
      <c r="T1162" s="53">
        <v>4.9999999999997703E-4</v>
      </c>
      <c r="U1162" s="53">
        <v>3.7233333333333299E-2</v>
      </c>
      <c r="V1162" s="53">
        <v>0.16136666666666699</v>
      </c>
      <c r="W1162" s="53">
        <v>-2.45081732686003E-17</v>
      </c>
      <c r="X1162" s="53">
        <v>4.6300000000000001E-2</v>
      </c>
      <c r="Y1162" s="53">
        <v>-1.7691403897401901E-16</v>
      </c>
      <c r="Z1162" s="53">
        <v>-2.9715119254092299E-16</v>
      </c>
      <c r="AA1162" s="53">
        <v>9.9533333333333293E-2</v>
      </c>
      <c r="AB1162" s="53">
        <v>6.4999999999999798E-3</v>
      </c>
      <c r="AC1162" s="53">
        <v>-2.77746575738647E-17</v>
      </c>
      <c r="AD1162" s="53">
        <v>-2.0256019084286001E-16</v>
      </c>
      <c r="AE1162" s="53">
        <v>2.84333333333333E-2</v>
      </c>
      <c r="AF1162" s="53">
        <v>-8.8835189204772299E-18</v>
      </c>
      <c r="AG1162" s="53">
        <v>-3.1674315947860503E-17</v>
      </c>
      <c r="AH1162" s="53">
        <v>4.2200000000000001E-2</v>
      </c>
      <c r="AI1162" s="53">
        <v>2.4066666666666601E-2</v>
      </c>
      <c r="AJ1162" s="53">
        <v>0.57506666666666695</v>
      </c>
      <c r="AK1162" s="53">
        <v>3.6999999999996701E-3</v>
      </c>
      <c r="AL1162" s="53">
        <v>0.104733333333333</v>
      </c>
      <c r="AM1162" s="53">
        <v>1.99999999999983E-3</v>
      </c>
      <c r="AN1162" s="53">
        <v>5.5724025315232401E-10</v>
      </c>
      <c r="AO1162" s="53">
        <v>1.2314087334264E-2</v>
      </c>
      <c r="AP1162" s="53">
        <v>0.73727579917482999</v>
      </c>
      <c r="AQ1162" s="53">
        <v>0.65117829795383797</v>
      </c>
      <c r="AR1162" s="53">
        <v>1.29451297649112E-6</v>
      </c>
      <c r="AS1162" s="53">
        <v>2.2204460492503101E-16</v>
      </c>
      <c r="AT1162" s="53">
        <v>1.3668126612531901E-4</v>
      </c>
      <c r="AU1162" s="53">
        <v>1.8418341571800601E-3</v>
      </c>
      <c r="AV1162" s="53">
        <v>2.9048708500534298E-6</v>
      </c>
      <c r="AW1162" s="53">
        <v>7.0686532336022697E-3</v>
      </c>
      <c r="AX1162" s="53">
        <v>2.9281664891927402E-7</v>
      </c>
      <c r="AY1162" s="53">
        <v>1.7352514579064E-3</v>
      </c>
      <c r="AZ1162" s="53">
        <v>2.2204460492503101E-16</v>
      </c>
      <c r="BA1162" s="53">
        <v>2.2204460492503101E-16</v>
      </c>
      <c r="BB1162" s="53">
        <v>5.7404751500544499E-3</v>
      </c>
      <c r="BC1162" s="53">
        <v>2.2204460492503101E-16</v>
      </c>
      <c r="BD1162" s="53">
        <v>5.4503622590153201E-4</v>
      </c>
      <c r="BE1162" s="53">
        <v>9.8769408702623994E-10</v>
      </c>
      <c r="BF1162" s="53">
        <v>2.2204460492503101E-16</v>
      </c>
      <c r="BG1162" s="53">
        <v>4.1224908137182598E-3</v>
      </c>
      <c r="BH1162" s="53">
        <v>0.30830048627426698</v>
      </c>
      <c r="BI1162" s="53">
        <v>0.84297596080369197</v>
      </c>
      <c r="BJ1162" s="53">
        <v>6.0205704149499799E-10</v>
      </c>
      <c r="BK1162" s="53">
        <v>0.17788667214134099</v>
      </c>
      <c r="BL1162" s="53">
        <v>3.4406169629858001E-11</v>
      </c>
      <c r="BN1162" s="5">
        <f t="shared" ref="BN1162:BN1225" si="88">COUNTIF(O1162:AN1162,"&gt;0.7")</f>
        <v>0</v>
      </c>
      <c r="BO1162" s="5">
        <f t="shared" ref="BO1162:BO1225" si="89">COUNTIF(AO1162:BL1162,"&gt;0.7")</f>
        <v>2</v>
      </c>
      <c r="BQ1162" s="5">
        <f t="shared" si="86"/>
        <v>1</v>
      </c>
      <c r="BR1162" s="5">
        <f t="shared" si="87"/>
        <v>3</v>
      </c>
    </row>
    <row r="1163" spans="1:70" x14ac:dyDescent="0.35">
      <c r="A1163">
        <v>1162</v>
      </c>
      <c r="B1163" t="s">
        <v>2552</v>
      </c>
      <c r="C1163">
        <v>5.5</v>
      </c>
      <c r="D1163">
        <v>2.4</v>
      </c>
      <c r="E1163">
        <v>2.5</v>
      </c>
      <c r="F1163">
        <v>2.29</v>
      </c>
      <c r="G1163">
        <v>2.2000000000000002</v>
      </c>
      <c r="H1163">
        <v>0.96</v>
      </c>
      <c r="I1163">
        <v>43.64</v>
      </c>
      <c r="K1163" t="s">
        <v>2102</v>
      </c>
      <c r="L1163">
        <v>2750</v>
      </c>
      <c r="M1163" t="s">
        <v>104</v>
      </c>
      <c r="N1163" t="s">
        <v>1370</v>
      </c>
      <c r="O1163" s="53">
        <v>2.2366666666666601E-2</v>
      </c>
      <c r="P1163" s="53">
        <v>1.88666666666664E-2</v>
      </c>
      <c r="Q1163" s="53">
        <v>0.15263333333333301</v>
      </c>
      <c r="R1163" s="53">
        <v>6.4666666666666706E-2</v>
      </c>
      <c r="S1163" s="53">
        <v>0.117433333333333</v>
      </c>
      <c r="T1163" s="53">
        <v>2.4466666666666699E-2</v>
      </c>
      <c r="U1163" s="53">
        <v>-2.7195259932888401E-17</v>
      </c>
      <c r="V1163" s="53">
        <v>0.58099999999999996</v>
      </c>
      <c r="W1163" s="53">
        <v>-2.50632847809129E-17</v>
      </c>
      <c r="X1163" s="53">
        <v>5.8766666666666599E-2</v>
      </c>
      <c r="Y1163" s="53">
        <v>6.9999999999999203E-3</v>
      </c>
      <c r="Z1163" s="53">
        <v>1.49999999999977E-3</v>
      </c>
      <c r="AA1163" s="53">
        <v>3.9999999999997303E-3</v>
      </c>
      <c r="AB1163" s="53">
        <v>3.9999999999994998E-4</v>
      </c>
      <c r="AC1163" s="53">
        <v>-3.2597188837080201E-17</v>
      </c>
      <c r="AD1163" s="53">
        <v>2.3933333333333199E-2</v>
      </c>
      <c r="AE1163" s="53">
        <v>1.89E-2</v>
      </c>
      <c r="AF1163" s="53">
        <v>-9.1263802071139793E-18</v>
      </c>
      <c r="AG1163" s="53">
        <v>-3.1852992465886098E-17</v>
      </c>
      <c r="AH1163" s="53">
        <v>-1.40942812976164E-16</v>
      </c>
      <c r="AI1163" s="53">
        <v>1.75333333333333E-2</v>
      </c>
      <c r="AJ1163" s="53">
        <v>6.6666666666638497E-4</v>
      </c>
      <c r="AK1163" s="53">
        <v>1.2999999999999699E-2</v>
      </c>
      <c r="AL1163" s="53">
        <v>0.72714999999999996</v>
      </c>
      <c r="AM1163" s="53">
        <v>-2.6126323326991502E-16</v>
      </c>
      <c r="AN1163" s="53">
        <v>1.0693784550038399E-3</v>
      </c>
      <c r="AO1163" s="53">
        <v>1.2715400466572299E-7</v>
      </c>
      <c r="AP1163" s="53">
        <v>3.4172961651877103E-2</v>
      </c>
      <c r="AQ1163" s="53">
        <v>0.99285098638048397</v>
      </c>
      <c r="AR1163" s="53">
        <v>1.11905654654382E-3</v>
      </c>
      <c r="AS1163" s="53">
        <v>2.2204460492503101E-16</v>
      </c>
      <c r="AT1163" s="53">
        <v>8.2200835101199393E-5</v>
      </c>
      <c r="AU1163" s="53">
        <v>0.38396657385211702</v>
      </c>
      <c r="AV1163" s="53">
        <v>1.4941609159074199E-5</v>
      </c>
      <c r="AW1163" s="53">
        <v>6.1891741675362599E-2</v>
      </c>
      <c r="AX1163" s="53">
        <v>2.1116209322828201E-4</v>
      </c>
      <c r="AY1163" s="53">
        <v>1.7811308045052199E-2</v>
      </c>
      <c r="AZ1163" s="53">
        <v>2.2204460492503101E-16</v>
      </c>
      <c r="BA1163" s="53">
        <v>2.2204460492503101E-16</v>
      </c>
      <c r="BB1163" s="53">
        <v>1.0299302057292299E-2</v>
      </c>
      <c r="BC1163" s="53">
        <v>2.2204460492503101E-16</v>
      </c>
      <c r="BD1163" s="53">
        <v>9.7592559824175706E-3</v>
      </c>
      <c r="BE1163" s="53">
        <v>2.2204460492503101E-16</v>
      </c>
      <c r="BF1163" s="53">
        <v>2.4123069761682402E-13</v>
      </c>
      <c r="BG1163" s="53">
        <v>8.6543362510864202E-4</v>
      </c>
      <c r="BH1163" s="53">
        <v>0.16407649319905501</v>
      </c>
      <c r="BI1163" s="53">
        <v>6.7541850451949097E-3</v>
      </c>
      <c r="BJ1163" s="53">
        <v>4.9391888829276899E-3</v>
      </c>
      <c r="BK1163" s="53">
        <v>0.74938460466699497</v>
      </c>
      <c r="BL1163" s="53">
        <v>2.0934645026865599E-9</v>
      </c>
      <c r="BN1163" s="5">
        <f t="shared" si="88"/>
        <v>1</v>
      </c>
      <c r="BO1163" s="5">
        <f t="shared" si="89"/>
        <v>2</v>
      </c>
      <c r="BQ1163" s="5">
        <f t="shared" si="86"/>
        <v>2</v>
      </c>
      <c r="BR1163" s="5">
        <f t="shared" si="87"/>
        <v>2</v>
      </c>
    </row>
    <row r="1164" spans="1:70" x14ac:dyDescent="0.35">
      <c r="A1164">
        <v>1163</v>
      </c>
      <c r="B1164" t="s">
        <v>2553</v>
      </c>
      <c r="C1164">
        <v>6</v>
      </c>
      <c r="D1164">
        <v>2.5</v>
      </c>
      <c r="E1164">
        <v>2.6</v>
      </c>
      <c r="F1164">
        <v>2.4</v>
      </c>
      <c r="G1164">
        <v>2.31</v>
      </c>
      <c r="H1164">
        <v>0.96</v>
      </c>
      <c r="I1164">
        <v>41.67</v>
      </c>
      <c r="K1164" t="s">
        <v>2102</v>
      </c>
      <c r="L1164">
        <v>2750</v>
      </c>
      <c r="M1164" t="s">
        <v>104</v>
      </c>
      <c r="N1164" t="s">
        <v>1370</v>
      </c>
      <c r="O1164" s="53">
        <v>3.5200000000000002E-2</v>
      </c>
      <c r="P1164" s="53">
        <v>8.5999999999996305E-3</v>
      </c>
      <c r="Q1164" s="53">
        <v>2.99999999999987E-3</v>
      </c>
      <c r="R1164" s="53">
        <v>0.1454</v>
      </c>
      <c r="S1164" s="53">
        <v>8.9999999999993102E-4</v>
      </c>
      <c r="T1164" s="53">
        <v>2.3999999999999898E-3</v>
      </c>
      <c r="U1164" s="53">
        <v>-2.7450264283857001E-17</v>
      </c>
      <c r="V1164" s="53">
        <v>0.82126666666666703</v>
      </c>
      <c r="W1164" s="53">
        <v>-2.5979218776228702E-17</v>
      </c>
      <c r="X1164" s="53">
        <v>2.9999999999998001E-3</v>
      </c>
      <c r="Y1164" s="53">
        <v>1.9999999999998001E-3</v>
      </c>
      <c r="Z1164" s="53">
        <v>-3.0389579741552102E-16</v>
      </c>
      <c r="AA1164" s="53">
        <v>0.24030000000000001</v>
      </c>
      <c r="AB1164" s="53">
        <v>6.09999999999999E-3</v>
      </c>
      <c r="AC1164" s="53">
        <v>-3.2846989017620797E-17</v>
      </c>
      <c r="AD1164" s="53">
        <v>-2.43124964605101E-16</v>
      </c>
      <c r="AE1164" s="53">
        <v>1.85666666666667E-2</v>
      </c>
      <c r="AF1164" s="53">
        <v>-9.27903587299994E-18</v>
      </c>
      <c r="AG1164" s="53">
        <v>-3.18182979963666E-17</v>
      </c>
      <c r="AH1164" s="53">
        <v>6.6666666666653405E-4</v>
      </c>
      <c r="AI1164" s="53">
        <v>-3.5790814756353498E-16</v>
      </c>
      <c r="AJ1164" s="53">
        <v>-2.5524027336132299E-16</v>
      </c>
      <c r="AK1164" s="53">
        <v>7.4999999999997404E-3</v>
      </c>
      <c r="AL1164" s="53">
        <v>0.79139999999999999</v>
      </c>
      <c r="AM1164" s="53">
        <v>-2.6134649999676201E-16</v>
      </c>
      <c r="AN1164" s="53">
        <v>6.5576688594701902E-6</v>
      </c>
      <c r="AO1164" s="53">
        <v>4.30090513979848E-10</v>
      </c>
      <c r="AP1164" s="53">
        <v>6.38185687516825E-2</v>
      </c>
      <c r="AQ1164" s="53">
        <v>0.99852531510929898</v>
      </c>
      <c r="AR1164" s="53">
        <v>5.7962097585588198E-4</v>
      </c>
      <c r="AS1164" s="53">
        <v>2.2204460492503101E-16</v>
      </c>
      <c r="AT1164" s="53">
        <v>3.5319493800871701E-4</v>
      </c>
      <c r="AU1164" s="53">
        <v>4.1294012217745202E-2</v>
      </c>
      <c r="AV1164" s="53">
        <v>3.5825631792773802E-5</v>
      </c>
      <c r="AW1164" s="53">
        <v>2.1551342808184201E-2</v>
      </c>
      <c r="AX1164" s="53">
        <v>1.8503358379834999E-3</v>
      </c>
      <c r="AY1164" s="53">
        <v>1.15608422663451E-2</v>
      </c>
      <c r="AZ1164" s="53">
        <v>2.2204460492503101E-16</v>
      </c>
      <c r="BA1164" s="53">
        <v>2.2204460492503101E-16</v>
      </c>
      <c r="BB1164" s="53">
        <v>1.6916251649119699E-2</v>
      </c>
      <c r="BC1164" s="53">
        <v>2.2204460492503101E-16</v>
      </c>
      <c r="BD1164" s="53">
        <v>1.5697678227931101E-2</v>
      </c>
      <c r="BE1164" s="53">
        <v>2.2204460492503101E-16</v>
      </c>
      <c r="BF1164" s="53">
        <v>5.7622960970256802E-11</v>
      </c>
      <c r="BG1164" s="53">
        <v>9.8331719405157195E-4</v>
      </c>
      <c r="BH1164" s="53">
        <v>6.0162703406042899E-2</v>
      </c>
      <c r="BI1164" s="53">
        <v>3.5597861383872498E-2</v>
      </c>
      <c r="BJ1164" s="53">
        <v>4.6762463665719701E-5</v>
      </c>
      <c r="BK1164" s="53">
        <v>0.70180277455392803</v>
      </c>
      <c r="BL1164" s="53">
        <v>6.3284519666745402E-8</v>
      </c>
      <c r="BN1164" s="5">
        <f t="shared" si="88"/>
        <v>2</v>
      </c>
      <c r="BO1164" s="5">
        <f t="shared" si="89"/>
        <v>2</v>
      </c>
      <c r="BQ1164" s="5">
        <f t="shared" si="86"/>
        <v>2</v>
      </c>
      <c r="BR1164" s="5">
        <f t="shared" si="87"/>
        <v>2</v>
      </c>
    </row>
    <row r="1165" spans="1:70" x14ac:dyDescent="0.35">
      <c r="A1165">
        <v>1164</v>
      </c>
      <c r="B1165" t="s">
        <v>2554</v>
      </c>
      <c r="C1165">
        <v>5.3</v>
      </c>
      <c r="D1165">
        <v>2.2999999999999998</v>
      </c>
      <c r="E1165">
        <v>2.2000000000000002</v>
      </c>
      <c r="F1165">
        <v>2.2999999999999998</v>
      </c>
      <c r="G1165">
        <v>2.41</v>
      </c>
      <c r="H1165">
        <v>1.05</v>
      </c>
      <c r="I1165">
        <v>43.4</v>
      </c>
      <c r="K1165" t="s">
        <v>2102</v>
      </c>
      <c r="L1165">
        <v>2750</v>
      </c>
      <c r="M1165" t="s">
        <v>104</v>
      </c>
      <c r="N1165" t="s">
        <v>1370</v>
      </c>
      <c r="O1165" s="53">
        <v>1.1633333333333299E-2</v>
      </c>
      <c r="P1165" s="53">
        <v>4.4366666666666499E-2</v>
      </c>
      <c r="Q1165" s="53">
        <v>0.16373333333333301</v>
      </c>
      <c r="R1165" s="53">
        <v>5.5966666666666699E-2</v>
      </c>
      <c r="S1165" s="53">
        <v>0.105633333333333</v>
      </c>
      <c r="T1165" s="53">
        <v>3.2499999999999899E-3</v>
      </c>
      <c r="U1165" s="53">
        <v>-2.3510707269913699E-17</v>
      </c>
      <c r="V1165" s="53">
        <v>0.40483333333333299</v>
      </c>
      <c r="W1165" s="53">
        <v>1.3333333333333201E-3</v>
      </c>
      <c r="X1165" s="53">
        <v>2.3299999999999901E-2</v>
      </c>
      <c r="Y1165" s="53">
        <v>1.0999999999999999E-2</v>
      </c>
      <c r="Z1165" s="53">
        <v>-2.2426505097428202E-16</v>
      </c>
      <c r="AA1165" s="53">
        <v>1.2499999999999799E-2</v>
      </c>
      <c r="AB1165" s="53">
        <v>6.6666666666662404E-4</v>
      </c>
      <c r="AC1165" s="53">
        <v>-3.4061295450804598E-17</v>
      </c>
      <c r="AD1165" s="53">
        <v>1.9999999999997702E-3</v>
      </c>
      <c r="AE1165" s="53">
        <v>0.195033333333333</v>
      </c>
      <c r="AF1165" s="53">
        <v>-9.0882162906424906E-18</v>
      </c>
      <c r="AG1165" s="53">
        <v>-3.1842584125030299E-17</v>
      </c>
      <c r="AH1165" s="53">
        <v>6.6666666666653003E-4</v>
      </c>
      <c r="AI1165" s="53">
        <v>1.19999999999969E-3</v>
      </c>
      <c r="AJ1165" s="53">
        <v>4.6699999999999901E-2</v>
      </c>
      <c r="AK1165" s="53">
        <v>1.3333333333332999E-2</v>
      </c>
      <c r="AL1165" s="53">
        <v>0.64934999999999998</v>
      </c>
      <c r="AM1165" s="53">
        <v>-2.0047852267168801E-16</v>
      </c>
      <c r="AN1165" s="53">
        <v>7.6752423266474604E-5</v>
      </c>
      <c r="AO1165" s="53">
        <v>2.3483062908782099E-6</v>
      </c>
      <c r="AP1165" s="53">
        <v>0.43384775668313003</v>
      </c>
      <c r="AQ1165" s="53">
        <v>0.99004749829973704</v>
      </c>
      <c r="AR1165" s="53">
        <v>1.02027491119525E-4</v>
      </c>
      <c r="AS1165" s="53">
        <v>2.2204460492503101E-16</v>
      </c>
      <c r="AT1165" s="53">
        <v>6.7012300501263604E-5</v>
      </c>
      <c r="AU1165" s="53">
        <v>0.39104663442216497</v>
      </c>
      <c r="AV1165" s="53">
        <v>2.1562509322432902E-6</v>
      </c>
      <c r="AW1165" s="53">
        <v>3.4883044950273397E-2</v>
      </c>
      <c r="AX1165" s="53">
        <v>7.6294586435923597E-5</v>
      </c>
      <c r="AY1165" s="53">
        <v>7.9765098787069402E-3</v>
      </c>
      <c r="AZ1165" s="53">
        <v>2.2204460492503101E-16</v>
      </c>
      <c r="BA1165" s="53">
        <v>2.2204460492503101E-16</v>
      </c>
      <c r="BB1165" s="53">
        <v>5.9355789704699097E-3</v>
      </c>
      <c r="BC1165" s="53">
        <v>2.2204460492503101E-16</v>
      </c>
      <c r="BD1165" s="53">
        <v>4.2028904693856804E-3</v>
      </c>
      <c r="BE1165" s="53">
        <v>2.2204460492503101E-16</v>
      </c>
      <c r="BF1165" s="53">
        <v>2.2204460492503101E-16</v>
      </c>
      <c r="BG1165" s="53">
        <v>4.3504879374088104E-3</v>
      </c>
      <c r="BH1165" s="53">
        <v>0.24287104327314701</v>
      </c>
      <c r="BI1165" s="53">
        <v>4.8884817216828497E-2</v>
      </c>
      <c r="BJ1165" s="53">
        <v>2.2000326446773301E-4</v>
      </c>
      <c r="BK1165" s="53">
        <v>0.73230636839530905</v>
      </c>
      <c r="BL1165" s="53">
        <v>7.2955274758516304E-9</v>
      </c>
      <c r="BN1165" s="5">
        <f t="shared" si="88"/>
        <v>0</v>
      </c>
      <c r="BO1165" s="5">
        <f t="shared" si="89"/>
        <v>2</v>
      </c>
      <c r="BQ1165" s="5">
        <f t="shared" si="86"/>
        <v>1</v>
      </c>
      <c r="BR1165" s="5">
        <f t="shared" si="87"/>
        <v>2</v>
      </c>
    </row>
    <row r="1166" spans="1:70" x14ac:dyDescent="0.35">
      <c r="A1166">
        <v>1165</v>
      </c>
      <c r="B1166" t="s">
        <v>2555</v>
      </c>
      <c r="C1166">
        <v>5.4</v>
      </c>
      <c r="D1166">
        <v>2.7</v>
      </c>
      <c r="E1166">
        <v>2.2999999999999998</v>
      </c>
      <c r="F1166">
        <v>2</v>
      </c>
      <c r="G1166">
        <v>2.35</v>
      </c>
      <c r="H1166">
        <v>1.17</v>
      </c>
      <c r="I1166">
        <v>50</v>
      </c>
      <c r="K1166" t="s">
        <v>2102</v>
      </c>
      <c r="L1166">
        <v>2750</v>
      </c>
      <c r="M1166" t="s">
        <v>104</v>
      </c>
      <c r="N1166" t="s">
        <v>1370</v>
      </c>
      <c r="O1166" s="53">
        <v>3.5666666666665601E-3</v>
      </c>
      <c r="P1166" s="53">
        <v>0.24762666666666699</v>
      </c>
      <c r="Q1166" s="53">
        <v>0.24886666666666701</v>
      </c>
      <c r="R1166" s="53">
        <v>0.83169999999999999</v>
      </c>
      <c r="S1166" s="53">
        <v>-1.2817524819297401E-16</v>
      </c>
      <c r="T1166" s="53">
        <v>-2.5951463200612999E-17</v>
      </c>
      <c r="U1166" s="53">
        <v>-2.9167640525073998E-17</v>
      </c>
      <c r="V1166" s="53">
        <v>0.1231</v>
      </c>
      <c r="W1166" s="53">
        <v>-2.6700863742235002E-17</v>
      </c>
      <c r="X1166" s="53">
        <v>7.8999999999997891E-3</v>
      </c>
      <c r="Y1166" s="53">
        <v>-1.7391643680753099E-16</v>
      </c>
      <c r="Z1166" s="53">
        <v>-2.2509771824274998E-16</v>
      </c>
      <c r="AA1166" s="53">
        <v>1.49999999999974E-3</v>
      </c>
      <c r="AB1166" s="53">
        <v>-9.6894714474160503E-17</v>
      </c>
      <c r="AC1166" s="53">
        <v>-3.2057689836051402E-17</v>
      </c>
      <c r="AD1166" s="53">
        <v>6.6666666666641099E-4</v>
      </c>
      <c r="AE1166" s="53">
        <v>0.175633333333333</v>
      </c>
      <c r="AF1166" s="53">
        <v>-9.2460761269563804E-18</v>
      </c>
      <c r="AG1166" s="53">
        <v>-3.1880748041501798E-17</v>
      </c>
      <c r="AH1166" s="53">
        <v>2.19666666666666E-2</v>
      </c>
      <c r="AI1166" s="53">
        <v>-2.8430036103088702E-16</v>
      </c>
      <c r="AJ1166" s="53">
        <v>-3.4866554088353E-16</v>
      </c>
      <c r="AK1166" s="53">
        <v>3.79999999999967E-3</v>
      </c>
      <c r="AL1166" s="53">
        <v>2.3366666666666602E-2</v>
      </c>
      <c r="AM1166" s="53">
        <v>-2.42209030609786E-16</v>
      </c>
      <c r="AN1166" s="53">
        <v>6.9822151246095405E-4</v>
      </c>
      <c r="AO1166" s="53">
        <v>7.6261109356074205E-2</v>
      </c>
      <c r="AP1166" s="53">
        <v>3.57420324991121E-3</v>
      </c>
      <c r="AQ1166" s="53">
        <v>6.2971862553053495E-5</v>
      </c>
      <c r="AR1166" s="53">
        <v>7.7132886205799503E-4</v>
      </c>
      <c r="AS1166" s="53">
        <v>2.2204460492503101E-16</v>
      </c>
      <c r="AT1166" s="53">
        <v>4.35330006730364E-5</v>
      </c>
      <c r="AU1166" s="53">
        <v>0.17041419968785801</v>
      </c>
      <c r="AV1166" s="53">
        <v>1.6785430603107298E-5</v>
      </c>
      <c r="AW1166" s="53">
        <v>0.18712659325926201</v>
      </c>
      <c r="AX1166" s="53">
        <v>4.8098265145162998E-8</v>
      </c>
      <c r="AY1166" s="53">
        <v>8.6311172681122704E-4</v>
      </c>
      <c r="AZ1166" s="53">
        <v>2.2204460492503101E-16</v>
      </c>
      <c r="BA1166" s="53">
        <v>2.2204460492503101E-16</v>
      </c>
      <c r="BB1166" s="53">
        <v>8.4642037387833797E-4</v>
      </c>
      <c r="BC1166" s="53">
        <v>2.2204460492503101E-16</v>
      </c>
      <c r="BD1166" s="53">
        <v>5.3737481173700798E-4</v>
      </c>
      <c r="BE1166" s="53">
        <v>6.8133377087810195E-7</v>
      </c>
      <c r="BF1166" s="53">
        <v>2.2204460492503101E-16</v>
      </c>
      <c r="BG1166" s="53">
        <v>1.15539114192119E-3</v>
      </c>
      <c r="BH1166" s="53">
        <v>0.496272161713672</v>
      </c>
      <c r="BI1166" s="53">
        <v>4.9637594167934601E-4</v>
      </c>
      <c r="BJ1166" s="53">
        <v>1.8656264308147201E-4</v>
      </c>
      <c r="BK1166" s="53">
        <v>0.125082520562591</v>
      </c>
      <c r="BL1166" s="53">
        <v>2.2204460492503101E-16</v>
      </c>
      <c r="BN1166" s="5">
        <f t="shared" si="88"/>
        <v>1</v>
      </c>
      <c r="BO1166" s="5">
        <f t="shared" si="89"/>
        <v>0</v>
      </c>
      <c r="BQ1166" s="5">
        <f t="shared" si="86"/>
        <v>1</v>
      </c>
      <c r="BR1166" s="5">
        <f t="shared" si="87"/>
        <v>0</v>
      </c>
    </row>
    <row r="1167" spans="1:70" x14ac:dyDescent="0.35">
      <c r="A1167">
        <v>1166</v>
      </c>
      <c r="B1167" t="s">
        <v>2556</v>
      </c>
      <c r="C1167">
        <v>5.4</v>
      </c>
      <c r="D1167">
        <v>2.5</v>
      </c>
      <c r="E1167">
        <v>2.2999999999999998</v>
      </c>
      <c r="F1167">
        <v>2.16</v>
      </c>
      <c r="G1167">
        <v>2.35</v>
      </c>
      <c r="H1167">
        <v>1.0900000000000001</v>
      </c>
      <c r="I1167">
        <v>46.3</v>
      </c>
      <c r="K1167" t="s">
        <v>2102</v>
      </c>
      <c r="L1167">
        <v>2750</v>
      </c>
      <c r="M1167" t="s">
        <v>104</v>
      </c>
      <c r="N1167" t="s">
        <v>1370</v>
      </c>
      <c r="O1167" s="53">
        <v>1.23E-2</v>
      </c>
      <c r="P1167" s="53">
        <v>7.3666666666666603E-2</v>
      </c>
      <c r="Q1167" s="53">
        <v>0.174866666666667</v>
      </c>
      <c r="R1167" s="53">
        <v>0.40196263736263699</v>
      </c>
      <c r="S1167" s="53">
        <v>5.6566666666666703E-2</v>
      </c>
      <c r="T1167" s="53">
        <v>7.4999999999998299E-4</v>
      </c>
      <c r="U1167" s="53">
        <v>9.7333333333333195E-3</v>
      </c>
      <c r="V1167" s="53">
        <v>0.27183333333333298</v>
      </c>
      <c r="W1167" s="53">
        <v>-2.5313084961453601E-17</v>
      </c>
      <c r="X1167" s="53">
        <v>1.50999999999999E-2</v>
      </c>
      <c r="Y1167" s="53">
        <v>2.4999999999998101E-3</v>
      </c>
      <c r="Z1167" s="53">
        <v>1.9999999999997702E-3</v>
      </c>
      <c r="AA1167" s="53">
        <v>4.4999999999997204E-3</v>
      </c>
      <c r="AB1167" s="53">
        <v>1.8666666666665901E-3</v>
      </c>
      <c r="AC1167" s="53">
        <v>-3.3487969341994299E-17</v>
      </c>
      <c r="AD1167" s="53">
        <v>9.5666666666664197E-3</v>
      </c>
      <c r="AE1167" s="53">
        <v>9.6366666666666698E-2</v>
      </c>
      <c r="AF1167" s="53">
        <v>-9.1888302522491498E-18</v>
      </c>
      <c r="AG1167" s="53">
        <v>-3.1863400806742003E-17</v>
      </c>
      <c r="AH1167" s="53">
        <v>2.8033333333333299E-2</v>
      </c>
      <c r="AI1167" s="53">
        <v>2.9999999999997E-3</v>
      </c>
      <c r="AJ1167" s="53">
        <v>6.6666666666637705E-4</v>
      </c>
      <c r="AK1167" s="53">
        <v>8.1999999999997093E-3</v>
      </c>
      <c r="AL1167" s="53">
        <v>0.32648412698412699</v>
      </c>
      <c r="AM1167" s="53">
        <v>-2.42209030609786E-16</v>
      </c>
      <c r="AN1167" s="53">
        <v>3.0605315906467802E-4</v>
      </c>
      <c r="AO1167" s="53">
        <v>2.68138201759044E-4</v>
      </c>
      <c r="AP1167" s="53">
        <v>5.1528401444943299E-2</v>
      </c>
      <c r="AQ1167" s="53">
        <v>0.20509790985474899</v>
      </c>
      <c r="AR1167" s="53">
        <v>4.1972732973655501E-4</v>
      </c>
      <c r="AS1167" s="53">
        <v>2.2204460492503101E-16</v>
      </c>
      <c r="AT1167" s="53">
        <v>5.5834510227062201E-5</v>
      </c>
      <c r="AU1167" s="53">
        <v>0.26439949826333897</v>
      </c>
      <c r="AV1167" s="53">
        <v>8.9857396773303497E-6</v>
      </c>
      <c r="AW1167" s="53">
        <v>9.0752046547795701E-2</v>
      </c>
      <c r="AX1167" s="53">
        <v>4.0140409026616204E-6</v>
      </c>
      <c r="AY1167" s="53">
        <v>5.3142257880535396E-3</v>
      </c>
      <c r="AZ1167" s="53">
        <v>2.2204460492503101E-16</v>
      </c>
      <c r="BA1167" s="53">
        <v>2.2204460492503101E-16</v>
      </c>
      <c r="BB1167" s="53">
        <v>4.0478043766109598E-3</v>
      </c>
      <c r="BC1167" s="53">
        <v>2.2204460492503101E-16</v>
      </c>
      <c r="BD1167" s="53">
        <v>1.9884181064012E-3</v>
      </c>
      <c r="BE1167" s="53">
        <v>4.5107806962020397E-11</v>
      </c>
      <c r="BF1167" s="53">
        <v>2.2204460492503101E-16</v>
      </c>
      <c r="BG1167" s="53">
        <v>1.9397503238812799E-3</v>
      </c>
      <c r="BH1167" s="53">
        <v>0.36276521991133798</v>
      </c>
      <c r="BI1167" s="53">
        <v>6.1450440337669299E-3</v>
      </c>
      <c r="BJ1167" s="53">
        <v>3.31312193504192E-4</v>
      </c>
      <c r="BK1167" s="53">
        <v>0.45971862511551098</v>
      </c>
      <c r="BL1167" s="53">
        <v>1.4749484816356699E-11</v>
      </c>
      <c r="BN1167" s="5">
        <f t="shared" si="88"/>
        <v>0</v>
      </c>
      <c r="BO1167" s="5">
        <f t="shared" si="89"/>
        <v>0</v>
      </c>
      <c r="BQ1167" s="5">
        <f t="shared" si="86"/>
        <v>0</v>
      </c>
      <c r="BR1167" s="5">
        <f t="shared" si="87"/>
        <v>0</v>
      </c>
    </row>
    <row r="1168" spans="1:70" x14ac:dyDescent="0.35">
      <c r="A1168">
        <v>1167</v>
      </c>
      <c r="B1168" t="s">
        <v>2557</v>
      </c>
      <c r="C1168">
        <v>5.8</v>
      </c>
      <c r="D1168">
        <v>2.1</v>
      </c>
      <c r="E1168">
        <v>2.5</v>
      </c>
      <c r="F1168">
        <v>2.76</v>
      </c>
      <c r="G1168">
        <v>2.3199999999999998</v>
      </c>
      <c r="H1168">
        <v>0.84</v>
      </c>
      <c r="I1168">
        <v>36.21</v>
      </c>
      <c r="K1168" t="s">
        <v>2102</v>
      </c>
      <c r="L1168">
        <v>2750</v>
      </c>
      <c r="M1168" t="s">
        <v>104</v>
      </c>
      <c r="N1168" t="s">
        <v>1370</v>
      </c>
      <c r="O1168" s="53">
        <v>8.1466666666666701E-2</v>
      </c>
      <c r="P1168" s="53">
        <v>-4.8822057507891298E-16</v>
      </c>
      <c r="Q1168" s="53">
        <v>1.42999999999999E-2</v>
      </c>
      <c r="R1168" s="53">
        <v>4.5666666666666304E-3</v>
      </c>
      <c r="S1168" s="53">
        <v>6.7833333333333301E-2</v>
      </c>
      <c r="T1168" s="53">
        <v>-2.45081732686003E-17</v>
      </c>
      <c r="U1168" s="53">
        <v>4.9999999999997497E-4</v>
      </c>
      <c r="V1168" s="53">
        <v>0.93269999999999997</v>
      </c>
      <c r="W1168" s="53">
        <v>7.2999999999999897E-3</v>
      </c>
      <c r="X1168" s="53">
        <v>2.9999999999998001E-3</v>
      </c>
      <c r="Y1168" s="53">
        <v>-1.6653345369377299E-16</v>
      </c>
      <c r="Z1168" s="53">
        <v>-3.03118641298283E-16</v>
      </c>
      <c r="AA1168" s="53">
        <v>4.4299999999999999E-2</v>
      </c>
      <c r="AB1168" s="53">
        <v>1.9466666666666702E-2</v>
      </c>
      <c r="AC1168" s="53">
        <v>-2.4365925943570201E-17</v>
      </c>
      <c r="AD1168" s="53">
        <v>-2.4774626794510398E-16</v>
      </c>
      <c r="AE1168" s="53">
        <v>1.6566666666666702E-2</v>
      </c>
      <c r="AF1168" s="53">
        <v>1.1333333333333299E-2</v>
      </c>
      <c r="AG1168" s="53">
        <v>-2.9582239435832499E-17</v>
      </c>
      <c r="AH1168" s="53">
        <v>6.6666666666653003E-4</v>
      </c>
      <c r="AI1168" s="53">
        <v>3.99999999999654E-4</v>
      </c>
      <c r="AJ1168" s="53">
        <v>9.8333333333330691E-3</v>
      </c>
      <c r="AK1168" s="53">
        <v>2.99999999999969E-3</v>
      </c>
      <c r="AL1168" s="53">
        <v>0.90480000000000005</v>
      </c>
      <c r="AM1168" s="53">
        <v>9.9999999999979597E-4</v>
      </c>
      <c r="AN1168" s="53">
        <v>1.90513420299483E-6</v>
      </c>
      <c r="AO1168" s="53">
        <v>2.2204460492503101E-16</v>
      </c>
      <c r="AP1168" s="53">
        <v>0.39807742693261</v>
      </c>
      <c r="AQ1168" s="53">
        <v>0.99999987814909297</v>
      </c>
      <c r="AR1168" s="53">
        <v>7.9292095850112894E-5</v>
      </c>
      <c r="AS1168" s="53">
        <v>2.2204460492503101E-16</v>
      </c>
      <c r="AT1168" s="53">
        <v>4.0204359546857802E-4</v>
      </c>
      <c r="AU1168" s="53">
        <v>4.5043198127985497E-2</v>
      </c>
      <c r="AV1168" s="53">
        <v>8.6348855945476497E-7</v>
      </c>
      <c r="AW1168" s="53">
        <v>2.1723216004716399E-3</v>
      </c>
      <c r="AX1168" s="53">
        <v>9.3277440032106008E-3</v>
      </c>
      <c r="AY1168" s="53">
        <v>3.4138323799814101E-4</v>
      </c>
      <c r="AZ1168" s="53">
        <v>2.2204460492503101E-16</v>
      </c>
      <c r="BA1168" s="53">
        <v>2.2204460492503101E-16</v>
      </c>
      <c r="BB1168" s="53">
        <v>3.5021335989900201E-3</v>
      </c>
      <c r="BC1168" s="53">
        <v>2.2204460492503101E-16</v>
      </c>
      <c r="BD1168" s="53">
        <v>3.8517931746158397E-2</v>
      </c>
      <c r="BE1168" s="53">
        <v>2.2204460492503101E-16</v>
      </c>
      <c r="BF1168" s="53">
        <v>7.6800801220159104E-5</v>
      </c>
      <c r="BG1168" s="53">
        <v>4.8565813606732703E-3</v>
      </c>
      <c r="BH1168" s="53">
        <v>5.2233638629470098E-3</v>
      </c>
      <c r="BI1168" s="53">
        <v>0.146172905415724</v>
      </c>
      <c r="BJ1168" s="53">
        <v>8.9572336188539303E-5</v>
      </c>
      <c r="BK1168" s="53">
        <v>0.88181507319695795</v>
      </c>
      <c r="BL1168" s="53">
        <v>9.20913151413567E-4</v>
      </c>
      <c r="BN1168" s="5">
        <f t="shared" si="88"/>
        <v>2</v>
      </c>
      <c r="BO1168" s="5">
        <f t="shared" si="89"/>
        <v>2</v>
      </c>
      <c r="BQ1168" s="5">
        <f t="shared" si="86"/>
        <v>2</v>
      </c>
      <c r="BR1168" s="5">
        <f t="shared" si="87"/>
        <v>2</v>
      </c>
    </row>
    <row r="1169" spans="1:70" x14ac:dyDescent="0.35">
      <c r="A1169">
        <v>1168</v>
      </c>
      <c r="B1169" t="s">
        <v>2558</v>
      </c>
      <c r="C1169">
        <v>5.8</v>
      </c>
      <c r="D1169">
        <v>2.5</v>
      </c>
      <c r="E1169">
        <v>2.4</v>
      </c>
      <c r="F1169">
        <v>2.3199999999999998</v>
      </c>
      <c r="G1169">
        <v>2.42</v>
      </c>
      <c r="H1169">
        <v>1.04</v>
      </c>
      <c r="I1169">
        <v>43.1</v>
      </c>
      <c r="K1169" t="s">
        <v>2102</v>
      </c>
      <c r="L1169">
        <v>2750</v>
      </c>
      <c r="M1169" t="s">
        <v>104</v>
      </c>
      <c r="N1169" t="s">
        <v>1370</v>
      </c>
      <c r="O1169" s="53">
        <v>8.9933333333333407E-2</v>
      </c>
      <c r="P1169" s="53">
        <v>1.99666666666663E-2</v>
      </c>
      <c r="Q1169" s="53">
        <v>1.6299999999999901E-2</v>
      </c>
      <c r="R1169" s="53">
        <v>0.137133333333333</v>
      </c>
      <c r="S1169" s="53">
        <v>0.131333333333333</v>
      </c>
      <c r="T1169" s="53">
        <v>2.2499999999999899E-3</v>
      </c>
      <c r="U1169" s="53">
        <v>-2.7535265734179901E-17</v>
      </c>
      <c r="V1169" s="53">
        <v>0.52866666666666695</v>
      </c>
      <c r="W1169" s="53">
        <v>-2.58126853225349E-17</v>
      </c>
      <c r="X1169" s="53">
        <v>3.4999999999998001E-3</v>
      </c>
      <c r="Y1169" s="53">
        <v>-1.80799819560207E-16</v>
      </c>
      <c r="Z1169" s="53">
        <v>-3.0372926396182699E-16</v>
      </c>
      <c r="AA1169" s="53">
        <v>4.49999999999971E-3</v>
      </c>
      <c r="AB1169" s="53">
        <v>9.0999999999999796E-3</v>
      </c>
      <c r="AC1169" s="53">
        <v>-3.4077775323826401E-17</v>
      </c>
      <c r="AD1169" s="53">
        <v>1.59999999999977E-3</v>
      </c>
      <c r="AE1169" s="53">
        <v>2.5233333333333299E-2</v>
      </c>
      <c r="AF1169" s="53">
        <v>-9.2061774870089205E-18</v>
      </c>
      <c r="AG1169" s="53">
        <v>-3.1847788295458198E-17</v>
      </c>
      <c r="AH1169" s="53">
        <v>6.6666666666653003E-4</v>
      </c>
      <c r="AI1169" s="53">
        <v>3.7899999999999899E-2</v>
      </c>
      <c r="AJ1169" s="53">
        <v>2.32333333333332E-2</v>
      </c>
      <c r="AK1169" s="53">
        <v>-3.2943092698190001E-16</v>
      </c>
      <c r="AL1169" s="53">
        <v>0.71319999999999995</v>
      </c>
      <c r="AM1169" s="53">
        <v>-2.43277620270987E-16</v>
      </c>
      <c r="AN1169" s="53">
        <v>5.4768289938066001E-6</v>
      </c>
      <c r="AO1169" s="53">
        <v>1.3466188482445499E-7</v>
      </c>
      <c r="AP1169" s="53">
        <v>0.18942614508992001</v>
      </c>
      <c r="AQ1169" s="53">
        <v>0.97231767934294999</v>
      </c>
      <c r="AR1169" s="53">
        <v>1.84118530563979E-4</v>
      </c>
      <c r="AS1169" s="53">
        <v>2.2204460492503101E-16</v>
      </c>
      <c r="AT1169" s="53">
        <v>2.6706747178021099E-4</v>
      </c>
      <c r="AU1169" s="53">
        <v>8.1339985456450797E-2</v>
      </c>
      <c r="AV1169" s="53">
        <v>1.76719841294295E-5</v>
      </c>
      <c r="AW1169" s="53">
        <v>2.7205966794039201E-2</v>
      </c>
      <c r="AX1169" s="53">
        <v>5.4720607890900797E-4</v>
      </c>
      <c r="AY1169" s="53">
        <v>9.5843090299717291E-3</v>
      </c>
      <c r="AZ1169" s="53">
        <v>2.2204460492503101E-16</v>
      </c>
      <c r="BA1169" s="53">
        <v>2.2204460492503101E-16</v>
      </c>
      <c r="BB1169" s="53">
        <v>8.2355268075293107E-3</v>
      </c>
      <c r="BC1169" s="53">
        <v>2.2204460492503101E-16</v>
      </c>
      <c r="BD1169" s="53">
        <v>6.6390847676331697E-3</v>
      </c>
      <c r="BE1169" s="53">
        <v>2.2204460492503101E-16</v>
      </c>
      <c r="BF1169" s="53">
        <v>2.2204460492503101E-16</v>
      </c>
      <c r="BG1169" s="53">
        <v>2.1601932166650001E-3</v>
      </c>
      <c r="BH1169" s="53">
        <v>0.126433554476306</v>
      </c>
      <c r="BI1169" s="53">
        <v>4.5275797722447497E-2</v>
      </c>
      <c r="BJ1169" s="53">
        <v>1.5391740369558001E-5</v>
      </c>
      <c r="BK1169" s="53">
        <v>0.61856381675613903</v>
      </c>
      <c r="BL1169" s="53">
        <v>1.1629769612655499E-8</v>
      </c>
      <c r="BN1169" s="5">
        <f t="shared" si="88"/>
        <v>1</v>
      </c>
      <c r="BO1169" s="5">
        <f t="shared" si="89"/>
        <v>1</v>
      </c>
      <c r="BQ1169" s="5">
        <f t="shared" si="86"/>
        <v>2</v>
      </c>
      <c r="BR1169" s="5">
        <f t="shared" si="87"/>
        <v>2</v>
      </c>
    </row>
    <row r="1170" spans="1:70" x14ac:dyDescent="0.35">
      <c r="A1170">
        <v>1169</v>
      </c>
      <c r="B1170" t="s">
        <v>2559</v>
      </c>
      <c r="C1170">
        <v>5.5</v>
      </c>
      <c r="D1170">
        <v>2.4</v>
      </c>
      <c r="E1170">
        <v>2.2999999999999998</v>
      </c>
      <c r="F1170">
        <v>2.29</v>
      </c>
      <c r="G1170">
        <v>2.39</v>
      </c>
      <c r="H1170">
        <v>1.04</v>
      </c>
      <c r="I1170">
        <v>43.64</v>
      </c>
      <c r="K1170" t="s">
        <v>2102</v>
      </c>
      <c r="L1170">
        <v>2750</v>
      </c>
      <c r="M1170" t="s">
        <v>104</v>
      </c>
      <c r="N1170" t="s">
        <v>1370</v>
      </c>
      <c r="O1170" s="53">
        <v>2.8633333333333299E-2</v>
      </c>
      <c r="P1170" s="53">
        <v>3.6033333333333098E-2</v>
      </c>
      <c r="Q1170" s="53">
        <v>0.122833333333333</v>
      </c>
      <c r="R1170" s="53">
        <v>9.5266666666666694E-2</v>
      </c>
      <c r="S1170" s="53">
        <v>0.10929999999999999</v>
      </c>
      <c r="T1170" s="53">
        <v>2.58166666666667E-2</v>
      </c>
      <c r="U1170" s="53">
        <v>-2.74346517725732E-17</v>
      </c>
      <c r="V1170" s="53">
        <v>0.47789999999999999</v>
      </c>
      <c r="W1170" s="53">
        <v>-2.4896751327219099E-17</v>
      </c>
      <c r="X1170" s="53">
        <v>3.8866666666666598E-2</v>
      </c>
      <c r="Y1170" s="53">
        <v>2.9999999999998101E-3</v>
      </c>
      <c r="Z1170" s="53">
        <v>4.9999999999977395E-4</v>
      </c>
      <c r="AA1170" s="53">
        <v>1.0499999999999799E-2</v>
      </c>
      <c r="AB1170" s="53">
        <v>7.4999999999999798E-3</v>
      </c>
      <c r="AC1170" s="53">
        <v>-3.4080377409040403E-17</v>
      </c>
      <c r="AD1170" s="53">
        <v>2.2133333333333199E-2</v>
      </c>
      <c r="AE1170" s="53">
        <v>5.3900000000000003E-2</v>
      </c>
      <c r="AF1170" s="53">
        <v>-9.1662788470614499E-18</v>
      </c>
      <c r="AG1170" s="53">
        <v>-3.1847788295458198E-17</v>
      </c>
      <c r="AH1170" s="53">
        <v>6.6666666666653003E-4</v>
      </c>
      <c r="AI1170" s="53">
        <v>1.9166666666666599E-2</v>
      </c>
      <c r="AJ1170" s="53">
        <v>5.1599999999999903E-2</v>
      </c>
      <c r="AK1170" s="53">
        <v>7.9999999999997295E-3</v>
      </c>
      <c r="AL1170" s="53">
        <v>0.70938333333333303</v>
      </c>
      <c r="AM1170" s="53">
        <v>-2.4219515282197802E-16</v>
      </c>
      <c r="AN1170" s="53">
        <v>4.4998392132576002E-5</v>
      </c>
      <c r="AO1170" s="53">
        <v>1.0574342157052301E-6</v>
      </c>
      <c r="AP1170" s="53">
        <v>0.234452120631164</v>
      </c>
      <c r="AQ1170" s="53">
        <v>0.96174276548405202</v>
      </c>
      <c r="AR1170" s="53">
        <v>1.73746141881124E-4</v>
      </c>
      <c r="AS1170" s="53">
        <v>2.2204460492503101E-16</v>
      </c>
      <c r="AT1170" s="53">
        <v>1.3016863056987101E-4</v>
      </c>
      <c r="AU1170" s="53">
        <v>0.283067744096348</v>
      </c>
      <c r="AV1170" s="53">
        <v>6.0795292319226703E-6</v>
      </c>
      <c r="AW1170" s="53">
        <v>3.6678981436329097E-2</v>
      </c>
      <c r="AX1170" s="53">
        <v>2.43625792564629E-4</v>
      </c>
      <c r="AY1170" s="53">
        <v>8.3810639681024205E-3</v>
      </c>
      <c r="AZ1170" s="53">
        <v>2.2204460492503101E-16</v>
      </c>
      <c r="BA1170" s="53">
        <v>2.2204460492503101E-16</v>
      </c>
      <c r="BB1170" s="53">
        <v>5.4535176926512798E-3</v>
      </c>
      <c r="BC1170" s="53">
        <v>2.2204460492503101E-16</v>
      </c>
      <c r="BD1170" s="53">
        <v>5.4416416776588896E-3</v>
      </c>
      <c r="BE1170" s="53">
        <v>2.2204460492503101E-16</v>
      </c>
      <c r="BF1170" s="53">
        <v>2.2204460492503101E-16</v>
      </c>
      <c r="BG1170" s="53">
        <v>2.7951770364391098E-3</v>
      </c>
      <c r="BH1170" s="53">
        <v>0.186885867195342</v>
      </c>
      <c r="BI1170" s="53">
        <v>2.5976447335948699E-2</v>
      </c>
      <c r="BJ1170" s="53">
        <v>1.15838790152312E-4</v>
      </c>
      <c r="BK1170" s="53">
        <v>0.67174047410627202</v>
      </c>
      <c r="BL1170" s="53">
        <v>5.8398379899820803E-9</v>
      </c>
      <c r="BN1170" s="5">
        <f t="shared" si="88"/>
        <v>1</v>
      </c>
      <c r="BO1170" s="5">
        <f t="shared" si="89"/>
        <v>1</v>
      </c>
      <c r="BQ1170" s="5">
        <f t="shared" si="86"/>
        <v>1</v>
      </c>
      <c r="BR1170" s="5">
        <f t="shared" si="87"/>
        <v>2</v>
      </c>
    </row>
    <row r="1171" spans="1:70" x14ac:dyDescent="0.35">
      <c r="A1171">
        <v>1170</v>
      </c>
      <c r="B1171" t="s">
        <v>2560</v>
      </c>
      <c r="C1171">
        <v>5.4</v>
      </c>
      <c r="D1171">
        <v>2.5</v>
      </c>
      <c r="E1171">
        <v>2.8</v>
      </c>
      <c r="F1171">
        <v>2.16</v>
      </c>
      <c r="G1171">
        <v>1.93</v>
      </c>
      <c r="H1171">
        <v>0.89</v>
      </c>
      <c r="I1171">
        <v>46.3</v>
      </c>
      <c r="K1171" t="s">
        <v>2102</v>
      </c>
      <c r="L1171">
        <v>2750</v>
      </c>
      <c r="M1171" t="s">
        <v>104</v>
      </c>
      <c r="N1171" t="s">
        <v>1370</v>
      </c>
      <c r="O1171" s="53">
        <v>0.2535</v>
      </c>
      <c r="P1171" s="53">
        <v>-1.10356168647741E-16</v>
      </c>
      <c r="Q1171" s="53">
        <v>0.14673333333333299</v>
      </c>
      <c r="R1171" s="53">
        <v>0.109997835497835</v>
      </c>
      <c r="S1171" s="53">
        <v>1.7000000000000001E-2</v>
      </c>
      <c r="T1171" s="53">
        <v>3.99999999999974E-4</v>
      </c>
      <c r="U1171" s="53">
        <v>-2.71727085277007E-17</v>
      </c>
      <c r="V1171" s="53">
        <v>0.61403333333333299</v>
      </c>
      <c r="W1171" s="53">
        <v>-2.4008572907519001E-17</v>
      </c>
      <c r="X1171" s="53">
        <v>0.121866666666667</v>
      </c>
      <c r="Y1171" s="53">
        <v>1.7999999999999999E-2</v>
      </c>
      <c r="Z1171" s="53">
        <v>3.1333333333331101E-3</v>
      </c>
      <c r="AA1171" s="53">
        <v>-2.7336466423832898E-16</v>
      </c>
      <c r="AB1171" s="53">
        <v>8.1999999999999296E-3</v>
      </c>
      <c r="AC1171" s="53">
        <v>-3.4474159638087102E-17</v>
      </c>
      <c r="AD1171" s="53">
        <v>9.9999999999976605E-4</v>
      </c>
      <c r="AE1171" s="53">
        <v>0.112533333333333</v>
      </c>
      <c r="AF1171" s="53">
        <v>-9.1107676958301905E-18</v>
      </c>
      <c r="AG1171" s="53">
        <v>-3.1046346049556902E-17</v>
      </c>
      <c r="AH1171" s="53">
        <v>2.0566666666666698E-2</v>
      </c>
      <c r="AI1171" s="53">
        <v>9.9999999999971206E-4</v>
      </c>
      <c r="AJ1171" s="53">
        <v>-3.8716252426240801E-16</v>
      </c>
      <c r="AK1171" s="53">
        <v>9.2266666666666594E-2</v>
      </c>
      <c r="AL1171" s="53">
        <v>0.55988522588522605</v>
      </c>
      <c r="AM1171" s="53">
        <v>-2.3989144004588101E-16</v>
      </c>
      <c r="AN1171" s="53">
        <v>4.6242590644397598E-2</v>
      </c>
      <c r="AO1171" s="53">
        <v>3.9802038468240701E-6</v>
      </c>
      <c r="AP1171" s="53">
        <v>6.9343427459864194E-5</v>
      </c>
      <c r="AQ1171" s="53">
        <v>0.93366246749197701</v>
      </c>
      <c r="AR1171" s="53">
        <v>1.17583778305137E-2</v>
      </c>
      <c r="AS1171" s="53">
        <v>4.4362590312629902E-8</v>
      </c>
      <c r="AT1171" s="53">
        <v>2.8312394637960402E-5</v>
      </c>
      <c r="AU1171" s="53">
        <v>0.50606996228704104</v>
      </c>
      <c r="AV1171" s="53">
        <v>4.0296273781718103E-5</v>
      </c>
      <c r="AW1171" s="53">
        <v>0.126048698262897</v>
      </c>
      <c r="AX1171" s="53">
        <v>8.6283485694067193E-6</v>
      </c>
      <c r="AY1171" s="53">
        <v>1.5159374336481001E-2</v>
      </c>
      <c r="AZ1171" s="53">
        <v>2.2204460492503101E-16</v>
      </c>
      <c r="BA1171" s="53">
        <v>2.2204460492503101E-16</v>
      </c>
      <c r="BB1171" s="53">
        <v>7.8136860060970207E-3</v>
      </c>
      <c r="BC1171" s="53">
        <v>2.2204460492503101E-16</v>
      </c>
      <c r="BD1171" s="53">
        <v>1.5449108703074499E-2</v>
      </c>
      <c r="BE1171" s="53">
        <v>1.1060645887228301E-12</v>
      </c>
      <c r="BF1171" s="53">
        <v>3.55442550125522E-12</v>
      </c>
      <c r="BG1171" s="53">
        <v>2.2139329114061398E-5</v>
      </c>
      <c r="BH1171" s="53">
        <v>0.15748541974590899</v>
      </c>
      <c r="BI1171" s="53">
        <v>1.7371284490981E-4</v>
      </c>
      <c r="BJ1171" s="53">
        <v>0.33925216917059597</v>
      </c>
      <c r="BK1171" s="53">
        <v>0.56003785826834995</v>
      </c>
      <c r="BL1171" s="53">
        <v>5.8043444776535504E-13</v>
      </c>
      <c r="BN1171" s="5">
        <f t="shared" si="88"/>
        <v>0</v>
      </c>
      <c r="BO1171" s="5">
        <f t="shared" si="89"/>
        <v>1</v>
      </c>
      <c r="BQ1171" s="5">
        <f t="shared" si="86"/>
        <v>2</v>
      </c>
      <c r="BR1171" s="5">
        <f t="shared" si="87"/>
        <v>3</v>
      </c>
    </row>
    <row r="1172" spans="1:70" x14ac:dyDescent="0.35">
      <c r="A1172">
        <v>1171</v>
      </c>
      <c r="B1172" t="s">
        <v>2561</v>
      </c>
      <c r="C1172">
        <v>5.4</v>
      </c>
      <c r="D1172">
        <v>2.5</v>
      </c>
      <c r="E1172">
        <v>2.2000000000000002</v>
      </c>
      <c r="F1172">
        <v>2.16</v>
      </c>
      <c r="G1172">
        <v>2.4500000000000002</v>
      </c>
      <c r="H1172">
        <v>1.1399999999999999</v>
      </c>
      <c r="I1172">
        <v>46.3</v>
      </c>
      <c r="K1172" t="s">
        <v>2102</v>
      </c>
      <c r="L1172">
        <v>2750</v>
      </c>
      <c r="M1172" t="s">
        <v>104</v>
      </c>
      <c r="N1172" t="s">
        <v>1370</v>
      </c>
      <c r="O1172" s="53">
        <v>8.2999999999999498E-3</v>
      </c>
      <c r="P1172" s="53">
        <v>0.180233333333333</v>
      </c>
      <c r="Q1172" s="53">
        <v>0.14803333333333299</v>
      </c>
      <c r="R1172" s="53">
        <v>0.436091208791209</v>
      </c>
      <c r="S1172" s="53">
        <v>6.7466666666666703E-2</v>
      </c>
      <c r="T1172" s="53">
        <v>-2.46469511466785E-17</v>
      </c>
      <c r="U1172" s="53">
        <v>2.8666666666666701E-2</v>
      </c>
      <c r="V1172" s="53">
        <v>0.14949999999999999</v>
      </c>
      <c r="W1172" s="53">
        <v>-2.4674706722294101E-17</v>
      </c>
      <c r="X1172" s="53">
        <v>1.2099999999999901E-2</v>
      </c>
      <c r="Y1172" s="53">
        <v>-1.7091883464104301E-16</v>
      </c>
      <c r="Z1172" s="53">
        <v>-2.2531976284767602E-16</v>
      </c>
      <c r="AA1172" s="53">
        <v>4.4999999999997204E-3</v>
      </c>
      <c r="AB1172" s="53">
        <v>3.6999999999999E-3</v>
      </c>
      <c r="AC1172" s="53">
        <v>-3.2295346952260201E-17</v>
      </c>
      <c r="AD1172" s="53">
        <v>7.3999999999997497E-3</v>
      </c>
      <c r="AE1172" s="53">
        <v>0.14586666666666701</v>
      </c>
      <c r="AF1172" s="53">
        <v>-9.10903297235421E-18</v>
      </c>
      <c r="AG1172" s="53">
        <v>-3.1835645231126401E-17</v>
      </c>
      <c r="AH1172" s="53">
        <v>2.3366666666666699E-2</v>
      </c>
      <c r="AI1172" s="53">
        <v>4.9999999999997E-3</v>
      </c>
      <c r="AJ1172" s="53">
        <v>2.3999999999997201E-3</v>
      </c>
      <c r="AK1172" s="53">
        <v>8.5333333333330597E-3</v>
      </c>
      <c r="AL1172" s="53">
        <v>0.27638412698412701</v>
      </c>
      <c r="AM1172" s="53">
        <v>-2.00492400459495E-16</v>
      </c>
      <c r="AN1172" s="53">
        <v>6.3407270173239302E-5</v>
      </c>
      <c r="AO1172" s="53">
        <v>1.0389935588075499E-3</v>
      </c>
      <c r="AP1172" s="53">
        <v>0.15062691032477099</v>
      </c>
      <c r="AQ1172" s="53">
        <v>0.17715373780934501</v>
      </c>
      <c r="AR1172" s="53">
        <v>1.6806419789911099E-4</v>
      </c>
      <c r="AS1172" s="53">
        <v>2.2204460492503101E-16</v>
      </c>
      <c r="AT1172" s="53">
        <v>5.0146779633058203E-5</v>
      </c>
      <c r="AU1172" s="53">
        <v>0.15238104010525699</v>
      </c>
      <c r="AV1172" s="53">
        <v>5.9864171894257098E-6</v>
      </c>
      <c r="AW1172" s="53">
        <v>7.5266041835087005E-2</v>
      </c>
      <c r="AX1172" s="53">
        <v>1.1950115627634799E-6</v>
      </c>
      <c r="AY1172" s="53">
        <v>4.1549450245585602E-3</v>
      </c>
      <c r="AZ1172" s="53">
        <v>2.2204460492503101E-16</v>
      </c>
      <c r="BA1172" s="53">
        <v>2.2204460492503101E-16</v>
      </c>
      <c r="BB1172" s="53">
        <v>4.3484254507476401E-3</v>
      </c>
      <c r="BC1172" s="53">
        <v>2.2204460492503101E-16</v>
      </c>
      <c r="BD1172" s="53">
        <v>1.1517609788512101E-3</v>
      </c>
      <c r="BE1172" s="53">
        <v>1.07527505719082E-10</v>
      </c>
      <c r="BF1172" s="53">
        <v>2.2204460492503101E-16</v>
      </c>
      <c r="BG1172" s="53">
        <v>3.7681656094114102E-3</v>
      </c>
      <c r="BH1172" s="53">
        <v>0.42877321574861499</v>
      </c>
      <c r="BI1172" s="53">
        <v>1.9681678688276201E-2</v>
      </c>
      <c r="BJ1172" s="53">
        <v>5.04365341252504E-5</v>
      </c>
      <c r="BK1172" s="53">
        <v>0.41353316491339498</v>
      </c>
      <c r="BL1172" s="53">
        <v>1.31895716009513E-11</v>
      </c>
      <c r="BN1172" s="5">
        <f t="shared" si="88"/>
        <v>0</v>
      </c>
      <c r="BO1172" s="5">
        <f t="shared" si="89"/>
        <v>0</v>
      </c>
      <c r="BQ1172" s="5">
        <f t="shared" si="86"/>
        <v>0</v>
      </c>
      <c r="BR1172" s="5">
        <f t="shared" si="87"/>
        <v>0</v>
      </c>
    </row>
    <row r="1173" spans="1:70" x14ac:dyDescent="0.35">
      <c r="A1173">
        <v>1172</v>
      </c>
      <c r="B1173" t="s">
        <v>2562</v>
      </c>
      <c r="C1173">
        <v>5.5</v>
      </c>
      <c r="D1173">
        <v>2.6</v>
      </c>
      <c r="E1173">
        <v>2.2999999999999998</v>
      </c>
      <c r="F1173">
        <v>2.12</v>
      </c>
      <c r="G1173">
        <v>2.39</v>
      </c>
      <c r="H1173">
        <v>1.1299999999999999</v>
      </c>
      <c r="I1173">
        <v>47.27</v>
      </c>
      <c r="K1173" t="s">
        <v>2102</v>
      </c>
      <c r="L1173">
        <v>2750</v>
      </c>
      <c r="M1173" t="s">
        <v>104</v>
      </c>
      <c r="N1173" t="s">
        <v>1370</v>
      </c>
      <c r="O1173" s="53">
        <v>2.5233333333333299E-2</v>
      </c>
      <c r="P1173" s="53">
        <v>9.58666666666666E-2</v>
      </c>
      <c r="Q1173" s="53">
        <v>0.13350000000000001</v>
      </c>
      <c r="R1173" s="53">
        <v>0.55125787545787597</v>
      </c>
      <c r="S1173" s="53">
        <v>5.9999999999999099E-3</v>
      </c>
      <c r="T1173" s="53">
        <v>-2.5590640717609899E-17</v>
      </c>
      <c r="U1173" s="53">
        <v>-2.8966412601860701E-17</v>
      </c>
      <c r="V1173" s="53">
        <v>0.14206666666666701</v>
      </c>
      <c r="W1173" s="53">
        <v>-2.6478819137310001E-17</v>
      </c>
      <c r="X1173" s="53">
        <v>2.6366666666666601E-2</v>
      </c>
      <c r="Y1173" s="53">
        <v>9.9999999999980205E-4</v>
      </c>
      <c r="Z1173" s="53">
        <v>4.9999999999977504E-4</v>
      </c>
      <c r="AA1173" s="53">
        <v>2.4999999999997299E-3</v>
      </c>
      <c r="AB1173" s="53">
        <v>-9.4951824181066496E-17</v>
      </c>
      <c r="AC1173" s="53">
        <v>-3.24471352564082E-17</v>
      </c>
      <c r="AD1173" s="53">
        <v>7.9999999999974102E-4</v>
      </c>
      <c r="AE1173" s="53">
        <v>0.1308</v>
      </c>
      <c r="AF1173" s="53">
        <v>-9.1246454836380003E-18</v>
      </c>
      <c r="AG1173" s="53">
        <v>-3.1830441060698403E-17</v>
      </c>
      <c r="AH1173" s="53">
        <v>2.1299999999999999E-2</v>
      </c>
      <c r="AI1173" s="53">
        <v>5.9999999999997E-3</v>
      </c>
      <c r="AJ1173" s="53">
        <v>1.9999999999997099E-3</v>
      </c>
      <c r="AK1173" s="53">
        <v>5.99999999999972E-3</v>
      </c>
      <c r="AL1173" s="53">
        <v>0.18145555555555601</v>
      </c>
      <c r="AM1173" s="53">
        <v>-2.42209030609786E-16</v>
      </c>
      <c r="AN1173" s="53">
        <v>1.6056007817677901E-4</v>
      </c>
      <c r="AO1173" s="53">
        <v>1.1392414610426401E-3</v>
      </c>
      <c r="AP1173" s="53">
        <v>3.5114772959477798E-2</v>
      </c>
      <c r="AQ1173" s="53">
        <v>2.2291727016915799E-2</v>
      </c>
      <c r="AR1173" s="53">
        <v>3.8487415661710497E-4</v>
      </c>
      <c r="AS1173" s="53">
        <v>2.2204460492503101E-16</v>
      </c>
      <c r="AT1173" s="53">
        <v>6.7764419550431394E-5</v>
      </c>
      <c r="AU1173" s="53">
        <v>0.14718213916228501</v>
      </c>
      <c r="AV1173" s="53">
        <v>1.6374918506617599E-5</v>
      </c>
      <c r="AW1173" s="53">
        <v>0.10496700590107801</v>
      </c>
      <c r="AX1173" s="53">
        <v>1.26468056406964E-6</v>
      </c>
      <c r="AY1173" s="53">
        <v>3.5769371792610501E-3</v>
      </c>
      <c r="AZ1173" s="53">
        <v>2.2204460492503101E-16</v>
      </c>
      <c r="BA1173" s="53">
        <v>2.2204460492503101E-16</v>
      </c>
      <c r="BB1173" s="53">
        <v>2.8252257448316701E-3</v>
      </c>
      <c r="BC1173" s="53">
        <v>2.2204460492503101E-16</v>
      </c>
      <c r="BD1173" s="53">
        <v>1.18595607681783E-3</v>
      </c>
      <c r="BE1173" s="53">
        <v>6.4666868723197197E-10</v>
      </c>
      <c r="BF1173" s="53">
        <v>2.2204460492503101E-16</v>
      </c>
      <c r="BG1173" s="53">
        <v>2.0803218789704099E-3</v>
      </c>
      <c r="BH1173" s="53">
        <v>0.39019841377555498</v>
      </c>
      <c r="BI1173" s="53">
        <v>4.9766133018319001E-3</v>
      </c>
      <c r="BJ1173" s="53">
        <v>9.3587013976985297E-5</v>
      </c>
      <c r="BK1173" s="53">
        <v>0.31427909358123901</v>
      </c>
      <c r="BL1173" s="53">
        <v>2.1942043505998802E-12</v>
      </c>
      <c r="BN1173" s="5">
        <f t="shared" si="88"/>
        <v>0</v>
      </c>
      <c r="BO1173" s="5">
        <f t="shared" si="89"/>
        <v>0</v>
      </c>
      <c r="BQ1173" s="5">
        <f t="shared" si="86"/>
        <v>1</v>
      </c>
      <c r="BR1173" s="5">
        <f t="shared" si="87"/>
        <v>0</v>
      </c>
    </row>
    <row r="1174" spans="1:70" x14ac:dyDescent="0.35">
      <c r="A1174">
        <v>1173</v>
      </c>
      <c r="B1174" t="s">
        <v>2563</v>
      </c>
      <c r="C1174">
        <v>5.6</v>
      </c>
      <c r="D1174">
        <v>2.4</v>
      </c>
      <c r="E1174">
        <v>2.4</v>
      </c>
      <c r="F1174">
        <v>2.33</v>
      </c>
      <c r="G1174">
        <v>2.33</v>
      </c>
      <c r="H1174">
        <v>1</v>
      </c>
      <c r="I1174">
        <v>42.86</v>
      </c>
      <c r="K1174" t="s">
        <v>2102</v>
      </c>
      <c r="L1174">
        <v>2750</v>
      </c>
      <c r="M1174" t="s">
        <v>104</v>
      </c>
      <c r="N1174" t="s">
        <v>1370</v>
      </c>
      <c r="O1174" s="53">
        <v>5.3333333333333302E-2</v>
      </c>
      <c r="P1174" s="53">
        <v>4.55999999999998E-2</v>
      </c>
      <c r="Q1174" s="53">
        <v>5.67E-2</v>
      </c>
      <c r="R1174" s="53">
        <v>7.6733333333333306E-2</v>
      </c>
      <c r="S1174" s="53">
        <v>0.133333333333333</v>
      </c>
      <c r="T1174" s="53">
        <v>0.15601595626595599</v>
      </c>
      <c r="U1174" s="53">
        <v>-2.73288336405386E-17</v>
      </c>
      <c r="V1174" s="53">
        <v>0.58440000000000003</v>
      </c>
      <c r="W1174" s="53">
        <v>-2.5285329385837901E-17</v>
      </c>
      <c r="X1174" s="53">
        <v>6.9999999999997798E-3</v>
      </c>
      <c r="Y1174" s="53">
        <v>-1.79245507325732E-16</v>
      </c>
      <c r="Z1174" s="53">
        <v>-2.83106871279415E-16</v>
      </c>
      <c r="AA1174" s="53">
        <v>4.4999999999997204E-3</v>
      </c>
      <c r="AB1174" s="53">
        <v>-4.1411318818518302E-17</v>
      </c>
      <c r="AC1174" s="53">
        <v>-3.3995375958717497E-17</v>
      </c>
      <c r="AD1174" s="53">
        <v>-2.3928081738233702E-16</v>
      </c>
      <c r="AE1174" s="53">
        <v>3.05666666666667E-2</v>
      </c>
      <c r="AF1174" s="53">
        <v>-9.1975038696290305E-18</v>
      </c>
      <c r="AG1174" s="53">
        <v>-3.1840849401554301E-17</v>
      </c>
      <c r="AH1174" s="53">
        <v>6.6666666666652895E-4</v>
      </c>
      <c r="AI1174" s="53">
        <v>8.6666666666663696E-3</v>
      </c>
      <c r="AJ1174" s="53">
        <v>8.4333333333330793E-3</v>
      </c>
      <c r="AK1174" s="53">
        <v>6.9999999999997304E-3</v>
      </c>
      <c r="AL1174" s="53">
        <v>0.74716666666666698</v>
      </c>
      <c r="AM1174" s="53">
        <v>-2.4355517602714402E-16</v>
      </c>
      <c r="AN1174" s="53">
        <v>7.5832783179204203E-5</v>
      </c>
      <c r="AO1174" s="53">
        <v>6.3310725133255804E-8</v>
      </c>
      <c r="AP1174" s="53">
        <v>0.18406738867231301</v>
      </c>
      <c r="AQ1174" s="53">
        <v>0.99432064027061595</v>
      </c>
      <c r="AR1174" s="53">
        <v>3.4294558080632002E-4</v>
      </c>
      <c r="AS1174" s="53">
        <v>2.2204460492503101E-16</v>
      </c>
      <c r="AT1174" s="53">
        <v>1.4055086389866699E-4</v>
      </c>
      <c r="AU1174" s="53">
        <v>0.226529822580706</v>
      </c>
      <c r="AV1174" s="53">
        <v>1.0777621567688301E-5</v>
      </c>
      <c r="AW1174" s="53">
        <v>3.76198149805596E-2</v>
      </c>
      <c r="AX1174" s="53">
        <v>4.6927732196693601E-4</v>
      </c>
      <c r="AY1174" s="53">
        <v>1.3572875988774101E-2</v>
      </c>
      <c r="AZ1174" s="53">
        <v>2.2204460492503101E-16</v>
      </c>
      <c r="BA1174" s="53">
        <v>2.2204460492503101E-16</v>
      </c>
      <c r="BB1174" s="53">
        <v>9.8847830039863905E-3</v>
      </c>
      <c r="BC1174" s="53">
        <v>2.2204460492503101E-16</v>
      </c>
      <c r="BD1174" s="53">
        <v>7.9348150051390606E-3</v>
      </c>
      <c r="BE1174" s="53">
        <v>2.2204460492503101E-16</v>
      </c>
      <c r="BF1174" s="53">
        <v>2.2204460492503101E-16</v>
      </c>
      <c r="BG1174" s="53">
        <v>2.2886839202305199E-3</v>
      </c>
      <c r="BH1174" s="53">
        <v>0.148644039495307</v>
      </c>
      <c r="BI1174" s="53">
        <v>2.8139299696695302E-2</v>
      </c>
      <c r="BJ1174" s="53">
        <v>2.7871619379473599E-4</v>
      </c>
      <c r="BK1174" s="53">
        <v>0.74284465868987004</v>
      </c>
      <c r="BL1174" s="53">
        <v>1.8353378392527602E-8</v>
      </c>
      <c r="BN1174" s="5">
        <f t="shared" si="88"/>
        <v>1</v>
      </c>
      <c r="BO1174" s="5">
        <f t="shared" si="89"/>
        <v>2</v>
      </c>
      <c r="BQ1174" s="5">
        <f t="shared" si="86"/>
        <v>2</v>
      </c>
      <c r="BR1174" s="5">
        <f t="shared" si="87"/>
        <v>2</v>
      </c>
    </row>
    <row r="1175" spans="1:70" x14ac:dyDescent="0.35">
      <c r="A1175">
        <v>1174</v>
      </c>
      <c r="B1175" t="s">
        <v>2564</v>
      </c>
      <c r="C1175">
        <v>5.5</v>
      </c>
      <c r="D1175">
        <v>2.1</v>
      </c>
      <c r="E1175">
        <v>2.2999999999999998</v>
      </c>
      <c r="F1175">
        <v>2.62</v>
      </c>
      <c r="G1175">
        <v>2.39</v>
      </c>
      <c r="H1175">
        <v>0.91</v>
      </c>
      <c r="I1175">
        <v>38.18</v>
      </c>
      <c r="K1175" t="s">
        <v>2102</v>
      </c>
      <c r="L1175">
        <v>2750</v>
      </c>
      <c r="M1175" t="s">
        <v>104</v>
      </c>
      <c r="N1175" t="s">
        <v>1370</v>
      </c>
      <c r="O1175" s="53">
        <v>2.01666666666666E-2</v>
      </c>
      <c r="P1175" s="53">
        <v>-5.0037751719855802E-16</v>
      </c>
      <c r="Q1175" s="53">
        <v>0.11763333333333301</v>
      </c>
      <c r="R1175" s="53">
        <v>3.4999999999999502E-3</v>
      </c>
      <c r="S1175" s="53">
        <v>3.1899999999999998E-2</v>
      </c>
      <c r="T1175" s="53">
        <v>-2.6256774532385E-17</v>
      </c>
      <c r="U1175" s="53">
        <v>1.01E-2</v>
      </c>
      <c r="V1175" s="53">
        <v>0.84946666666666704</v>
      </c>
      <c r="W1175" s="53">
        <v>-2.4868995751603501E-17</v>
      </c>
      <c r="X1175" s="53">
        <v>5.5366666666666599E-2</v>
      </c>
      <c r="Y1175" s="53">
        <v>8.9999999999999108E-3</v>
      </c>
      <c r="Z1175" s="53">
        <v>1.49999999999977E-3</v>
      </c>
      <c r="AA1175" s="53">
        <v>4.5166666666666598E-2</v>
      </c>
      <c r="AB1175" s="53">
        <v>5.0633333333333301E-2</v>
      </c>
      <c r="AC1175" s="53">
        <v>-2.7782463829506602E-17</v>
      </c>
      <c r="AD1175" s="53">
        <v>3.3333333333330998E-3</v>
      </c>
      <c r="AE1175" s="53">
        <v>4.7899999999999998E-2</v>
      </c>
      <c r="AF1175" s="53">
        <v>-9.1489316123016807E-18</v>
      </c>
      <c r="AG1175" s="53">
        <v>-3.1205940609346803E-17</v>
      </c>
      <c r="AH1175" s="53">
        <v>6.6666666666653003E-4</v>
      </c>
      <c r="AI1175" s="53">
        <v>-3.68566288599936E-16</v>
      </c>
      <c r="AJ1175" s="53">
        <v>3.8333333333331302E-3</v>
      </c>
      <c r="AK1175" s="53">
        <v>-3.0567215425492102E-16</v>
      </c>
      <c r="AL1175" s="53">
        <v>0.96606666666666696</v>
      </c>
      <c r="AM1175" s="53">
        <v>-1.85282345022131E-16</v>
      </c>
      <c r="AN1175" s="53">
        <v>8.4616297882536208E-6</v>
      </c>
      <c r="AO1175" s="53">
        <v>2.2204460492503101E-16</v>
      </c>
      <c r="AP1175" s="53">
        <v>0.726747441572557</v>
      </c>
      <c r="AQ1175" s="53">
        <v>0.99999795775348199</v>
      </c>
      <c r="AR1175" s="53">
        <v>3.4573711465165498E-5</v>
      </c>
      <c r="AS1175" s="53">
        <v>2.2204460492503101E-16</v>
      </c>
      <c r="AT1175" s="53">
        <v>2.8964538671425301E-4</v>
      </c>
      <c r="AU1175" s="53">
        <v>0.292244608648149</v>
      </c>
      <c r="AV1175" s="53">
        <v>7.5721697716786403E-7</v>
      </c>
      <c r="AW1175" s="53">
        <v>4.6050815051246197E-3</v>
      </c>
      <c r="AX1175" s="53">
        <v>1.7909615189942302E-2</v>
      </c>
      <c r="AY1175" s="53">
        <v>1.62815900316578E-3</v>
      </c>
      <c r="AZ1175" s="53">
        <v>2.2204460492503101E-16</v>
      </c>
      <c r="BA1175" s="53">
        <v>2.2204460492503101E-16</v>
      </c>
      <c r="BB1175" s="53">
        <v>2.5715640646480501E-3</v>
      </c>
      <c r="BC1175" s="53">
        <v>2.2204460492503101E-16</v>
      </c>
      <c r="BD1175" s="53">
        <v>2.3096339087167302E-2</v>
      </c>
      <c r="BE1175" s="53">
        <v>2.2204460492503101E-16</v>
      </c>
      <c r="BF1175" s="53">
        <v>1.9299761733550299E-8</v>
      </c>
      <c r="BG1175" s="53">
        <v>7.3284958279110097E-3</v>
      </c>
      <c r="BH1175" s="53">
        <v>1.9718224351915399E-2</v>
      </c>
      <c r="BI1175" s="53">
        <v>0.14207433925721999</v>
      </c>
      <c r="BJ1175" s="53">
        <v>1.41922857678349E-4</v>
      </c>
      <c r="BK1175" s="53">
        <v>0.89285906966398598</v>
      </c>
      <c r="BL1175" s="53">
        <v>1.9773240852594899E-4</v>
      </c>
      <c r="BN1175" s="5">
        <f t="shared" si="88"/>
        <v>2</v>
      </c>
      <c r="BO1175" s="5">
        <f t="shared" si="89"/>
        <v>3</v>
      </c>
      <c r="BQ1175" s="5">
        <f t="shared" si="86"/>
        <v>2</v>
      </c>
      <c r="BR1175" s="5">
        <f t="shared" si="87"/>
        <v>3</v>
      </c>
    </row>
    <row r="1176" spans="1:70" x14ac:dyDescent="0.35">
      <c r="A1176">
        <v>1175</v>
      </c>
      <c r="B1176" t="s">
        <v>2565</v>
      </c>
      <c r="C1176">
        <v>5.3</v>
      </c>
      <c r="D1176">
        <v>2.6</v>
      </c>
      <c r="E1176">
        <v>2.7</v>
      </c>
      <c r="F1176">
        <v>2.04</v>
      </c>
      <c r="G1176">
        <v>1.96</v>
      </c>
      <c r="H1176">
        <v>0.96</v>
      </c>
      <c r="I1176">
        <v>49.06</v>
      </c>
      <c r="K1176" t="s">
        <v>2102</v>
      </c>
      <c r="L1176">
        <v>2750</v>
      </c>
      <c r="M1176" t="s">
        <v>104</v>
      </c>
      <c r="N1176" t="s">
        <v>1370</v>
      </c>
      <c r="O1176" s="53">
        <v>0.16386666666666699</v>
      </c>
      <c r="P1176" s="53">
        <v>8.5300000000000001E-2</v>
      </c>
      <c r="Q1176" s="53">
        <v>0.20180000000000001</v>
      </c>
      <c r="R1176" s="53">
        <v>0.11868730158730199</v>
      </c>
      <c r="S1176" s="53">
        <v>1.99999999999984E-3</v>
      </c>
      <c r="T1176" s="53">
        <v>-2.6395552410463099E-17</v>
      </c>
      <c r="U1176" s="53">
        <v>-2.8674979057896599E-17</v>
      </c>
      <c r="V1176" s="53">
        <v>0.40429999999999999</v>
      </c>
      <c r="W1176" s="53">
        <v>-2.64233079860787E-17</v>
      </c>
      <c r="X1176" s="53">
        <v>6.0566666666666699E-2</v>
      </c>
      <c r="Y1176" s="53">
        <v>1.9E-2</v>
      </c>
      <c r="Z1176" s="53">
        <v>-2.2457036230605401E-16</v>
      </c>
      <c r="AA1176" s="53">
        <v>-2.8202440383040498E-16</v>
      </c>
      <c r="AB1176" s="53">
        <v>-9.2065244317041099E-17</v>
      </c>
      <c r="AC1176" s="53">
        <v>-3.1735031269519697E-17</v>
      </c>
      <c r="AD1176" s="53">
        <v>-2.7169932970139098E-16</v>
      </c>
      <c r="AE1176" s="53">
        <v>0.23323333333333299</v>
      </c>
      <c r="AF1176" s="53">
        <v>-9.1818913583452402E-18</v>
      </c>
      <c r="AG1176" s="53">
        <v>-3.1792277144226897E-17</v>
      </c>
      <c r="AH1176" s="53">
        <v>1.32333333333333E-2</v>
      </c>
      <c r="AI1176" s="53">
        <v>1.9999999999996999E-3</v>
      </c>
      <c r="AJ1176" s="53">
        <v>-4.43339809308441E-16</v>
      </c>
      <c r="AK1176" s="53">
        <v>1.61333333333331E-2</v>
      </c>
      <c r="AL1176" s="53">
        <v>0.56613968253968305</v>
      </c>
      <c r="AM1176" s="53">
        <v>-2.6134649999676201E-16</v>
      </c>
      <c r="AN1176" s="53">
        <v>0.10056218953019</v>
      </c>
      <c r="AO1176" s="53">
        <v>3.8727080517773102E-4</v>
      </c>
      <c r="AP1176" s="53">
        <v>2.6268558164133799E-5</v>
      </c>
      <c r="AQ1176" s="53">
        <v>7.5591253117598903E-3</v>
      </c>
      <c r="AR1176" s="53">
        <v>1.47778718778256E-2</v>
      </c>
      <c r="AS1176" s="53">
        <v>3.1148525352154001E-8</v>
      </c>
      <c r="AT1176" s="53">
        <v>2.7284569196519401E-5</v>
      </c>
      <c r="AU1176" s="53">
        <v>0.60930312640846596</v>
      </c>
      <c r="AV1176" s="53">
        <v>3.0874488371483197E-5</v>
      </c>
      <c r="AW1176" s="53">
        <v>0.21980350015063399</v>
      </c>
      <c r="AX1176" s="53">
        <v>7.8959662120220397E-7</v>
      </c>
      <c r="AY1176" s="53">
        <v>2.5970973228403599E-3</v>
      </c>
      <c r="AZ1176" s="53">
        <v>2.2204460492503101E-16</v>
      </c>
      <c r="BA1176" s="53">
        <v>2.2204460492503101E-16</v>
      </c>
      <c r="BB1176" s="53">
        <v>1.5146804025474199E-3</v>
      </c>
      <c r="BC1176" s="53">
        <v>2.2204460492503101E-16</v>
      </c>
      <c r="BD1176" s="53">
        <v>5.4678895798799801E-3</v>
      </c>
      <c r="BE1176" s="53">
        <v>2.2916878314146001E-9</v>
      </c>
      <c r="BF1176" s="53">
        <v>2.2204460492503101E-16</v>
      </c>
      <c r="BG1176" s="53">
        <v>3.48705751709392E-5</v>
      </c>
      <c r="BH1176" s="53">
        <v>0.24344157254408799</v>
      </c>
      <c r="BI1176" s="53">
        <v>2.0166838564909599E-5</v>
      </c>
      <c r="BJ1176" s="53">
        <v>0.23692303505773901</v>
      </c>
      <c r="BK1176" s="53">
        <v>0.27548367689511999</v>
      </c>
      <c r="BL1176" s="53">
        <v>2.2204460492503101E-16</v>
      </c>
      <c r="BN1176" s="5">
        <f t="shared" si="88"/>
        <v>0</v>
      </c>
      <c r="BO1176" s="5">
        <f t="shared" si="89"/>
        <v>0</v>
      </c>
      <c r="BQ1176" s="5">
        <f t="shared" si="86"/>
        <v>1</v>
      </c>
      <c r="BR1176" s="5">
        <f t="shared" si="87"/>
        <v>1</v>
      </c>
    </row>
    <row r="1177" spans="1:70" x14ac:dyDescent="0.35">
      <c r="A1177">
        <v>1176</v>
      </c>
      <c r="B1177" t="s">
        <v>2566</v>
      </c>
      <c r="C1177">
        <v>5.3</v>
      </c>
      <c r="D1177">
        <v>2.2999999999999998</v>
      </c>
      <c r="E1177">
        <v>2.2999999999999998</v>
      </c>
      <c r="F1177">
        <v>2.2999999999999998</v>
      </c>
      <c r="G1177">
        <v>2.2999999999999998</v>
      </c>
      <c r="H1177">
        <v>1</v>
      </c>
      <c r="I1177">
        <v>43.4</v>
      </c>
      <c r="K1177" t="s">
        <v>2102</v>
      </c>
      <c r="L1177">
        <v>2750</v>
      </c>
      <c r="M1177" t="s">
        <v>104</v>
      </c>
      <c r="N1177" t="s">
        <v>1370</v>
      </c>
      <c r="O1177" s="53">
        <v>1.26333333333333E-2</v>
      </c>
      <c r="P1177" s="53">
        <v>2.8433333333333002E-2</v>
      </c>
      <c r="Q1177" s="53">
        <v>0.16239999999999999</v>
      </c>
      <c r="R1177" s="53">
        <v>5.3933333333333298E-2</v>
      </c>
      <c r="S1177" s="53">
        <v>0.10929999999999999</v>
      </c>
      <c r="T1177" s="53">
        <v>4.6933333333333299E-2</v>
      </c>
      <c r="U1177" s="53">
        <v>-2.7103319588661601E-17</v>
      </c>
      <c r="V1177" s="53">
        <v>0.5474</v>
      </c>
      <c r="W1177" s="53">
        <v>1.3333333333333201E-3</v>
      </c>
      <c r="X1177" s="53">
        <v>4.3799999999999902E-2</v>
      </c>
      <c r="Y1177" s="53">
        <v>1.0999999999999999E-2</v>
      </c>
      <c r="Z1177" s="53">
        <v>-2.24320562125513E-16</v>
      </c>
      <c r="AA1177" s="53">
        <v>1.2499999999999799E-2</v>
      </c>
      <c r="AB1177" s="53">
        <v>-4.15778522722121E-17</v>
      </c>
      <c r="AC1177" s="53">
        <v>-3.4018794725643197E-17</v>
      </c>
      <c r="AD1177" s="53">
        <v>1.9999999999997602E-3</v>
      </c>
      <c r="AE1177" s="53">
        <v>0.158033333333333</v>
      </c>
      <c r="AF1177" s="53">
        <v>-9.1298496540659402E-18</v>
      </c>
      <c r="AG1177" s="53">
        <v>-3.1787072973798998E-17</v>
      </c>
      <c r="AH1177" s="53">
        <v>2.66666666666653E-3</v>
      </c>
      <c r="AI1177" s="53">
        <v>2.1999999999997E-3</v>
      </c>
      <c r="AJ1177" s="53">
        <v>9.0999999999997402E-3</v>
      </c>
      <c r="AK1177" s="53">
        <v>1.79999999999997E-2</v>
      </c>
      <c r="AL1177" s="53">
        <v>0.724816666666667</v>
      </c>
      <c r="AM1177" s="53">
        <v>-2.4136248555350902E-16</v>
      </c>
      <c r="AN1177" s="53">
        <v>6.2273657643803298E-4</v>
      </c>
      <c r="AO1177" s="53">
        <v>4.9714854204655397E-7</v>
      </c>
      <c r="AP1177" s="53">
        <v>0.228178171017344</v>
      </c>
      <c r="AQ1177" s="53">
        <v>0.99208262710249695</v>
      </c>
      <c r="AR1177" s="53">
        <v>3.2362850499993798E-4</v>
      </c>
      <c r="AS1177" s="53">
        <v>2.2204460492503101E-16</v>
      </c>
      <c r="AT1177" s="53">
        <v>6.8500018446551603E-5</v>
      </c>
      <c r="AU1177" s="53">
        <v>0.56634957255092</v>
      </c>
      <c r="AV1177" s="53">
        <v>3.70770868492005E-6</v>
      </c>
      <c r="AW1177" s="53">
        <v>5.0530540960769602E-2</v>
      </c>
      <c r="AX1177" s="53">
        <v>2.0892149888065699E-4</v>
      </c>
      <c r="AY1177" s="53">
        <v>1.18748971178455E-2</v>
      </c>
      <c r="AZ1177" s="53">
        <v>2.2204460492503101E-16</v>
      </c>
      <c r="BA1177" s="53">
        <v>2.2204460492503101E-16</v>
      </c>
      <c r="BB1177" s="53">
        <v>6.5493246156144904E-3</v>
      </c>
      <c r="BC1177" s="53">
        <v>2.2204460492503101E-16</v>
      </c>
      <c r="BD1177" s="53">
        <v>6.5052009781941004E-3</v>
      </c>
      <c r="BE1177" s="53">
        <v>2.2204460492503101E-16</v>
      </c>
      <c r="BF1177" s="53">
        <v>2.2204460492503101E-16</v>
      </c>
      <c r="BG1177" s="53">
        <v>2.9613251962787202E-3</v>
      </c>
      <c r="BH1177" s="53">
        <v>0.217077041306318</v>
      </c>
      <c r="BI1177" s="53">
        <v>1.6022001541917599E-2</v>
      </c>
      <c r="BJ1177" s="53">
        <v>2.0940295011426802E-3</v>
      </c>
      <c r="BK1177" s="53">
        <v>0.78472504640900897</v>
      </c>
      <c r="BL1177" s="53">
        <v>9.2160687880984592E-9</v>
      </c>
      <c r="BN1177" s="5">
        <f t="shared" si="88"/>
        <v>1</v>
      </c>
      <c r="BO1177" s="5">
        <f t="shared" si="89"/>
        <v>2</v>
      </c>
      <c r="BQ1177" s="5">
        <f t="shared" si="86"/>
        <v>2</v>
      </c>
      <c r="BR1177" s="5">
        <f t="shared" si="87"/>
        <v>3</v>
      </c>
    </row>
    <row r="1178" spans="1:70" x14ac:dyDescent="0.35">
      <c r="A1178">
        <v>1177</v>
      </c>
      <c r="B1178" t="s">
        <v>2567</v>
      </c>
      <c r="C1178">
        <v>5.9</v>
      </c>
      <c r="D1178">
        <v>2.6</v>
      </c>
      <c r="E1178">
        <v>2.8</v>
      </c>
      <c r="F1178">
        <v>2.27</v>
      </c>
      <c r="G1178">
        <v>2.11</v>
      </c>
      <c r="H1178">
        <v>0.93</v>
      </c>
      <c r="I1178">
        <v>44.07</v>
      </c>
      <c r="K1178" t="s">
        <v>2102</v>
      </c>
      <c r="L1178">
        <v>2750</v>
      </c>
      <c r="M1178" t="s">
        <v>104</v>
      </c>
      <c r="N1178" t="s">
        <v>1370</v>
      </c>
      <c r="O1178" s="53">
        <v>0.223</v>
      </c>
      <c r="P1178" s="53">
        <v>1.6599999999999799E-2</v>
      </c>
      <c r="Q1178" s="53">
        <v>4.8333333333332998E-3</v>
      </c>
      <c r="R1178" s="53">
        <v>8.5409803921568606E-2</v>
      </c>
      <c r="S1178" s="53">
        <v>5.8999999999999997E-2</v>
      </c>
      <c r="T1178" s="53">
        <v>-2.3286927941512701E-17</v>
      </c>
      <c r="U1178" s="53">
        <v>-2.9871938256320598E-17</v>
      </c>
      <c r="V1178" s="53">
        <v>0.70066666666666699</v>
      </c>
      <c r="W1178" s="53">
        <v>-2.6340041259231801E-17</v>
      </c>
      <c r="X1178" s="53">
        <v>1.7999999999998E-3</v>
      </c>
      <c r="Y1178" s="53">
        <v>-1.7819079545233799E-16</v>
      </c>
      <c r="Z1178" s="53">
        <v>-3.0420110874729301E-16</v>
      </c>
      <c r="AA1178" s="53">
        <v>-2.7700064464397701E-16</v>
      </c>
      <c r="AB1178" s="53">
        <v>3.9999999999995101E-4</v>
      </c>
      <c r="AC1178" s="53">
        <v>-3.5812498799803202E-17</v>
      </c>
      <c r="AD1178" s="53">
        <v>-2.3235580126623699E-16</v>
      </c>
      <c r="AE1178" s="53">
        <v>1.24E-2</v>
      </c>
      <c r="AF1178" s="53">
        <v>-9.2460761269563804E-18</v>
      </c>
      <c r="AG1178" s="53">
        <v>-3.1219818397154597E-17</v>
      </c>
      <c r="AH1178" s="53">
        <v>-1.3916645613676301E-16</v>
      </c>
      <c r="AI1178" s="53">
        <v>1.2499999999999799E-2</v>
      </c>
      <c r="AJ1178" s="53">
        <v>1.99999999999969E-3</v>
      </c>
      <c r="AK1178" s="53">
        <v>7.8666666666663901E-3</v>
      </c>
      <c r="AL1178" s="53">
        <v>0.80118809523809498</v>
      </c>
      <c r="AM1178" s="53">
        <v>-2.5315860519015099E-16</v>
      </c>
      <c r="AN1178" s="53">
        <v>4.4409197561473101E-4</v>
      </c>
      <c r="AO1178" s="53">
        <v>4.4312096517572598E-8</v>
      </c>
      <c r="AP1178" s="53">
        <v>1.52397214978931E-3</v>
      </c>
      <c r="AQ1178" s="53">
        <v>0.99474980293731097</v>
      </c>
      <c r="AR1178" s="53">
        <v>4.1692993925573803E-3</v>
      </c>
      <c r="AS1178" s="53">
        <v>2.0834739940545599E-12</v>
      </c>
      <c r="AT1178" s="53">
        <v>1.14004800404753E-4</v>
      </c>
      <c r="AU1178" s="53">
        <v>6.7782250682095896E-2</v>
      </c>
      <c r="AV1178" s="53">
        <v>1.5850760232359801E-4</v>
      </c>
      <c r="AW1178" s="53">
        <v>6.6982737821761298E-2</v>
      </c>
      <c r="AX1178" s="53">
        <v>8.82782825316053E-5</v>
      </c>
      <c r="AY1178" s="53">
        <v>3.4012840150979398E-2</v>
      </c>
      <c r="AZ1178" s="53">
        <v>2.2204460492503101E-16</v>
      </c>
      <c r="BA1178" s="53">
        <v>2.2204460492503101E-16</v>
      </c>
      <c r="BB1178" s="53">
        <v>2.56703811719406E-2</v>
      </c>
      <c r="BC1178" s="53">
        <v>2.2204460492503101E-16</v>
      </c>
      <c r="BD1178" s="53">
        <v>1.41738861770066E-2</v>
      </c>
      <c r="BE1178" s="53">
        <v>2.2204460492503101E-16</v>
      </c>
      <c r="BF1178" s="53">
        <v>2.5358140358131901E-11</v>
      </c>
      <c r="BG1178" s="53">
        <v>1.1294081360036E-4</v>
      </c>
      <c r="BH1178" s="53">
        <v>0.107047950886047</v>
      </c>
      <c r="BI1178" s="53">
        <v>4.3251780454474503E-3</v>
      </c>
      <c r="BJ1178" s="53">
        <v>3.2239749688485701E-3</v>
      </c>
      <c r="BK1178" s="53">
        <v>0.62149581484419403</v>
      </c>
      <c r="BL1178" s="53">
        <v>1.02620049253663E-10</v>
      </c>
      <c r="BN1178" s="5">
        <f t="shared" si="88"/>
        <v>2</v>
      </c>
      <c r="BO1178" s="5">
        <f t="shared" si="89"/>
        <v>1</v>
      </c>
      <c r="BQ1178" s="5">
        <f t="shared" si="86"/>
        <v>2</v>
      </c>
      <c r="BR1178" s="5">
        <f t="shared" si="87"/>
        <v>2</v>
      </c>
    </row>
    <row r="1179" spans="1:70" x14ac:dyDescent="0.35">
      <c r="A1179">
        <v>1178</v>
      </c>
      <c r="B1179" t="s">
        <v>2568</v>
      </c>
      <c r="C1179">
        <v>5.3</v>
      </c>
      <c r="D1179">
        <v>2.4</v>
      </c>
      <c r="E1179">
        <v>2.7</v>
      </c>
      <c r="F1179">
        <v>2.21</v>
      </c>
      <c r="G1179">
        <v>1.96</v>
      </c>
      <c r="H1179">
        <v>0.89</v>
      </c>
      <c r="I1179">
        <v>45.28</v>
      </c>
      <c r="K1179" t="s">
        <v>2102</v>
      </c>
      <c r="L1179">
        <v>2750</v>
      </c>
      <c r="M1179" t="s">
        <v>104</v>
      </c>
      <c r="N1179" t="s">
        <v>1370</v>
      </c>
      <c r="O1179" s="53">
        <v>0.14756666666666701</v>
      </c>
      <c r="P1179" s="53">
        <v>1.6885714285714198E-2</v>
      </c>
      <c r="Q1179" s="53">
        <v>0.18140000000000001</v>
      </c>
      <c r="R1179" s="53">
        <v>5.9499999999999997E-2</v>
      </c>
      <c r="S1179" s="53">
        <v>2.35E-2</v>
      </c>
      <c r="T1179" s="53">
        <v>-2.4591439995447199E-17</v>
      </c>
      <c r="U1179" s="53">
        <v>-2.69766847749153E-17</v>
      </c>
      <c r="V1179" s="53">
        <v>0.624033333333333</v>
      </c>
      <c r="W1179" s="53">
        <v>-2.3314683517128299E-17</v>
      </c>
      <c r="X1179" s="53">
        <v>4.7199999999999999E-2</v>
      </c>
      <c r="Y1179" s="53">
        <v>2.3E-2</v>
      </c>
      <c r="Z1179" s="53">
        <v>-2.2445934000359102E-16</v>
      </c>
      <c r="AA1179" s="53">
        <v>-2.6589841439772499E-16</v>
      </c>
      <c r="AB1179" s="53">
        <v>1.3999999999999499E-3</v>
      </c>
      <c r="AC1179" s="53">
        <v>-3.2033403707387697E-17</v>
      </c>
      <c r="AD1179" s="53">
        <v>1.35999999999998E-2</v>
      </c>
      <c r="AE1179" s="53">
        <v>0.17130000000000001</v>
      </c>
      <c r="AF1179" s="53">
        <v>-9.0864815671665194E-18</v>
      </c>
      <c r="AG1179" s="53">
        <v>-3.1055019666936802E-17</v>
      </c>
      <c r="AH1179" s="53">
        <v>3.09E-2</v>
      </c>
      <c r="AI1179" s="53">
        <v>4.49999999999971E-3</v>
      </c>
      <c r="AJ1179" s="53">
        <v>1.16666666666634E-3</v>
      </c>
      <c r="AK1179" s="53">
        <v>0.12643333333333301</v>
      </c>
      <c r="AL1179" s="53">
        <v>0.51045824175824195</v>
      </c>
      <c r="AM1179" s="53">
        <v>-2.3946122862383799E-16</v>
      </c>
      <c r="AN1179" s="53">
        <v>7.4050816668787406E-2</v>
      </c>
      <c r="AO1179" s="53">
        <v>7.6490285387486396E-7</v>
      </c>
      <c r="AP1179" s="53">
        <v>5.3721882363389005E-4</v>
      </c>
      <c r="AQ1179" s="53">
        <v>0.98935649412691895</v>
      </c>
      <c r="AR1179" s="53">
        <v>8.5469946566473706E-3</v>
      </c>
      <c r="AS1179" s="53">
        <v>2.55219130045617E-8</v>
      </c>
      <c r="AT1179" s="53">
        <v>2.3388028664008399E-5</v>
      </c>
      <c r="AU1179" s="53">
        <v>0.61830281684363497</v>
      </c>
      <c r="AV1179" s="53">
        <v>2.0307233606610802E-5</v>
      </c>
      <c r="AW1179" s="53">
        <v>0.125432000951579</v>
      </c>
      <c r="AX1179" s="53">
        <v>1.3410107184791799E-5</v>
      </c>
      <c r="AY1179" s="53">
        <v>1.9014884686911801E-2</v>
      </c>
      <c r="AZ1179" s="53">
        <v>2.2204460492503101E-16</v>
      </c>
      <c r="BA1179" s="53">
        <v>2.2204460492503101E-16</v>
      </c>
      <c r="BB1179" s="53">
        <v>1.0661758558045799E-2</v>
      </c>
      <c r="BC1179" s="53">
        <v>2.2204460492503101E-16</v>
      </c>
      <c r="BD1179" s="53">
        <v>1.3498569399536101E-2</v>
      </c>
      <c r="BE1179" s="53">
        <v>2.2204460492503101E-16</v>
      </c>
      <c r="BF1179" s="53">
        <v>3.6990768158424202E-12</v>
      </c>
      <c r="BG1179" s="53">
        <v>8.2182958457582798E-5</v>
      </c>
      <c r="BH1179" s="53">
        <v>0.186063698062848</v>
      </c>
      <c r="BI1179" s="53">
        <v>4.64411867333277E-4</v>
      </c>
      <c r="BJ1179" s="53">
        <v>0.43119329542359403</v>
      </c>
      <c r="BK1179" s="53">
        <v>0.70750514382407703</v>
      </c>
      <c r="BL1179" s="53">
        <v>9.0717560569831297E-12</v>
      </c>
      <c r="BN1179" s="5">
        <f t="shared" si="88"/>
        <v>0</v>
      </c>
      <c r="BO1179" s="5">
        <f t="shared" si="89"/>
        <v>2</v>
      </c>
      <c r="BQ1179" s="5">
        <f t="shared" si="86"/>
        <v>2</v>
      </c>
      <c r="BR1179" s="5">
        <f t="shared" si="87"/>
        <v>3</v>
      </c>
    </row>
    <row r="1180" spans="1:70" x14ac:dyDescent="0.35">
      <c r="A1180">
        <v>1179</v>
      </c>
      <c r="B1180" t="s">
        <v>2569</v>
      </c>
      <c r="C1180">
        <v>5</v>
      </c>
      <c r="D1180">
        <v>2.4</v>
      </c>
      <c r="E1180">
        <v>2.2999999999999998</v>
      </c>
      <c r="F1180">
        <v>2.08</v>
      </c>
      <c r="G1180">
        <v>2.17</v>
      </c>
      <c r="H1180">
        <v>1.04</v>
      </c>
      <c r="I1180">
        <v>48</v>
      </c>
      <c r="K1180" t="s">
        <v>2102</v>
      </c>
      <c r="L1180">
        <v>2750</v>
      </c>
      <c r="M1180" t="s">
        <v>104</v>
      </c>
      <c r="N1180" t="s">
        <v>1370</v>
      </c>
      <c r="O1180" s="53">
        <v>1.2800000000000001E-2</v>
      </c>
      <c r="P1180" s="53">
        <v>0.19773333333333301</v>
      </c>
      <c r="Q1180" s="53">
        <v>0.24503333333333299</v>
      </c>
      <c r="R1180" s="53">
        <v>0.13933809523809501</v>
      </c>
      <c r="S1180" s="53">
        <v>2.4999999999998699E-3</v>
      </c>
      <c r="T1180" s="53">
        <v>-2.5340840537069199E-17</v>
      </c>
      <c r="U1180" s="53">
        <v>-2.7894353493707098E-17</v>
      </c>
      <c r="V1180" s="53">
        <v>0.32823333333333299</v>
      </c>
      <c r="W1180" s="53">
        <v>-2.4757973449141001E-17</v>
      </c>
      <c r="X1180" s="53">
        <v>2.8811111111110999E-2</v>
      </c>
      <c r="Y1180" s="53">
        <v>1.7833333333333298E-2</v>
      </c>
      <c r="Z1180" s="53">
        <v>3.99999999999786E-4</v>
      </c>
      <c r="AA1180" s="53">
        <v>4.4999999999997204E-3</v>
      </c>
      <c r="AB1180" s="53">
        <v>1.49999999999991E-3</v>
      </c>
      <c r="AC1180" s="53">
        <v>-3.3771596630316499E-17</v>
      </c>
      <c r="AD1180" s="53">
        <v>-2.7278179715040099E-16</v>
      </c>
      <c r="AE1180" s="53">
        <v>0.24303333333333299</v>
      </c>
      <c r="AF1180" s="53">
        <v>-8.8973967082850397E-18</v>
      </c>
      <c r="AG1180" s="53">
        <v>-3.1719418758235899E-17</v>
      </c>
      <c r="AH1180" s="53">
        <v>1.89666666666666E-2</v>
      </c>
      <c r="AI1180" s="53">
        <v>1.9999999999996999E-3</v>
      </c>
      <c r="AJ1180" s="53">
        <v>4.3366666666666498E-2</v>
      </c>
      <c r="AK1180" s="53">
        <v>0.18060000000000001</v>
      </c>
      <c r="AL1180" s="53">
        <v>0.333842857142857</v>
      </c>
      <c r="AM1180" s="53">
        <v>-2.4218127503416999E-16</v>
      </c>
      <c r="AN1180" s="53">
        <v>2.70445420000467E-2</v>
      </c>
      <c r="AO1180" s="53">
        <v>2.2744311629216501E-3</v>
      </c>
      <c r="AP1180" s="53">
        <v>5.3001769958252402E-3</v>
      </c>
      <c r="AQ1180" s="53">
        <v>7.1958638901596502E-3</v>
      </c>
      <c r="AR1180" s="53">
        <v>2.0931393588036399E-3</v>
      </c>
      <c r="AS1180" s="53">
        <v>1.07908087732653E-11</v>
      </c>
      <c r="AT1180" s="53">
        <v>2.20413061613304E-5</v>
      </c>
      <c r="AU1180" s="53">
        <v>0.82314926143548095</v>
      </c>
      <c r="AV1180" s="53">
        <v>2.27745187413863E-6</v>
      </c>
      <c r="AW1180" s="53">
        <v>0.17982625252610099</v>
      </c>
      <c r="AX1180" s="53">
        <v>1.3255855984856901E-6</v>
      </c>
      <c r="AY1180" s="53">
        <v>1.62164292396608E-3</v>
      </c>
      <c r="AZ1180" s="53">
        <v>2.2204460492503101E-16</v>
      </c>
      <c r="BA1180" s="53">
        <v>2.2204460492503101E-16</v>
      </c>
      <c r="BB1180" s="53">
        <v>1.3326185704923799E-3</v>
      </c>
      <c r="BC1180" s="53">
        <v>2.2204460492503101E-16</v>
      </c>
      <c r="BD1180" s="53">
        <v>2.42087715940883E-3</v>
      </c>
      <c r="BE1180" s="53">
        <v>1.3601860002160201E-9</v>
      </c>
      <c r="BF1180" s="53">
        <v>2.2204460492503101E-16</v>
      </c>
      <c r="BG1180" s="53">
        <v>9.2406390430393602E-4</v>
      </c>
      <c r="BH1180" s="53">
        <v>0.44004193624455301</v>
      </c>
      <c r="BI1180" s="53">
        <v>1.9128707769652001E-4</v>
      </c>
      <c r="BJ1180" s="53">
        <v>3.50080752134325E-2</v>
      </c>
      <c r="BK1180" s="53">
        <v>0.43403368280656601</v>
      </c>
      <c r="BL1180" s="53">
        <v>5.5379098189186102E-13</v>
      </c>
      <c r="BN1180" s="5">
        <f t="shared" si="88"/>
        <v>0</v>
      </c>
      <c r="BO1180" s="5">
        <f t="shared" si="89"/>
        <v>1</v>
      </c>
      <c r="BQ1180" s="5">
        <f t="shared" si="86"/>
        <v>0</v>
      </c>
      <c r="BR1180" s="5">
        <f t="shared" si="87"/>
        <v>1</v>
      </c>
    </row>
    <row r="1181" spans="1:70" x14ac:dyDescent="0.35">
      <c r="A1181">
        <v>1180</v>
      </c>
      <c r="B1181" t="s">
        <v>2570</v>
      </c>
      <c r="C1181">
        <v>5.5</v>
      </c>
      <c r="D1181">
        <v>2.2999999999999998</v>
      </c>
      <c r="E1181">
        <v>2.2000000000000002</v>
      </c>
      <c r="F1181">
        <v>2.39</v>
      </c>
      <c r="G1181">
        <v>2.5</v>
      </c>
      <c r="H1181">
        <v>1.05</v>
      </c>
      <c r="I1181">
        <v>41.82</v>
      </c>
      <c r="K1181" t="s">
        <v>2102</v>
      </c>
      <c r="L1181">
        <v>2750</v>
      </c>
      <c r="M1181" t="s">
        <v>104</v>
      </c>
      <c r="N1181" t="s">
        <v>1370</v>
      </c>
      <c r="O1181" s="53">
        <v>2.56333333333333E-2</v>
      </c>
      <c r="P1181" s="53">
        <v>3.4999999999995E-3</v>
      </c>
      <c r="Q1181" s="53">
        <v>0.12180000000000001</v>
      </c>
      <c r="R1181" s="53">
        <v>0.1246</v>
      </c>
      <c r="S1181" s="53">
        <v>5.4833333333333303E-2</v>
      </c>
      <c r="T1181" s="53">
        <v>-2.48134846003722E-17</v>
      </c>
      <c r="U1181" s="53">
        <v>-2.3574892038524799E-17</v>
      </c>
      <c r="V1181" s="53">
        <v>0.49073333333333302</v>
      </c>
      <c r="W1181" s="53">
        <v>1.3333333333333201E-3</v>
      </c>
      <c r="X1181" s="53">
        <v>3.8866666666666598E-2</v>
      </c>
      <c r="Y1181" s="53">
        <v>2.9999999999998101E-3</v>
      </c>
      <c r="Z1181" s="53">
        <v>4.9999999999977504E-4</v>
      </c>
      <c r="AA1181" s="53">
        <v>0.13143333333333301</v>
      </c>
      <c r="AB1181" s="53">
        <v>6.6666666666663E-4</v>
      </c>
      <c r="AC1181" s="53">
        <v>-3.3554756195819398E-17</v>
      </c>
      <c r="AD1181" s="53">
        <v>1.69999999999978E-3</v>
      </c>
      <c r="AE1181" s="53">
        <v>9.3833333333333296E-2</v>
      </c>
      <c r="AF1181" s="53">
        <v>-9.1645441235854694E-18</v>
      </c>
      <c r="AG1181" s="53">
        <v>-3.1717684034759902E-17</v>
      </c>
      <c r="AH1181" s="53">
        <v>6.6666666666653003E-4</v>
      </c>
      <c r="AI1181" s="53">
        <v>-3.6573521988714199E-16</v>
      </c>
      <c r="AJ1181" s="53">
        <v>0.100766666666667</v>
      </c>
      <c r="AK1181" s="53">
        <v>7.9999999999997608E-3</v>
      </c>
      <c r="AL1181" s="53">
        <v>0.64373333333333305</v>
      </c>
      <c r="AM1181" s="53">
        <v>-2.0046464488388E-16</v>
      </c>
      <c r="AN1181" s="53">
        <v>3.4460581096989698E-6</v>
      </c>
      <c r="AO1181" s="53">
        <v>4.4845570679446597E-8</v>
      </c>
      <c r="AP1181" s="53">
        <v>0.67285240814430802</v>
      </c>
      <c r="AQ1181" s="53">
        <v>0.99872420079942503</v>
      </c>
      <c r="AR1181" s="53">
        <v>3.5696425560698102E-5</v>
      </c>
      <c r="AS1181" s="53">
        <v>2.2204460492503101E-16</v>
      </c>
      <c r="AT1181" s="53">
        <v>1.4617170323194201E-4</v>
      </c>
      <c r="AU1181" s="53">
        <v>0.161720476177838</v>
      </c>
      <c r="AV1181" s="53">
        <v>2.0083875949123E-6</v>
      </c>
      <c r="AW1181" s="53">
        <v>1.4272312712385901E-2</v>
      </c>
      <c r="AX1181" s="53">
        <v>3.4854469981769002E-4</v>
      </c>
      <c r="AY1181" s="53">
        <v>5.2795321190360397E-3</v>
      </c>
      <c r="AZ1181" s="53">
        <v>2.2204460492503101E-16</v>
      </c>
      <c r="BA1181" s="53">
        <v>2.2204460492503101E-16</v>
      </c>
      <c r="BB1181" s="53">
        <v>5.8922858644789603E-3</v>
      </c>
      <c r="BC1181" s="53">
        <v>2.2204460492503101E-16</v>
      </c>
      <c r="BD1181" s="53">
        <v>5.6426325729416497E-3</v>
      </c>
      <c r="BE1181" s="53">
        <v>2.2204460492503101E-16</v>
      </c>
      <c r="BF1181" s="53">
        <v>2.2204460492503101E-16</v>
      </c>
      <c r="BG1181" s="53">
        <v>5.7715918768655701E-3</v>
      </c>
      <c r="BH1181" s="53">
        <v>0.12906119769365601</v>
      </c>
      <c r="BI1181" s="53">
        <v>0.17287189493623101</v>
      </c>
      <c r="BJ1181" s="53">
        <v>1.42629035084574E-5</v>
      </c>
      <c r="BK1181" s="53">
        <v>0.737492483756092</v>
      </c>
      <c r="BL1181" s="53">
        <v>1.4491747565943E-7</v>
      </c>
      <c r="BN1181" s="5">
        <f t="shared" si="88"/>
        <v>0</v>
      </c>
      <c r="BO1181" s="5">
        <f t="shared" si="89"/>
        <v>2</v>
      </c>
      <c r="BQ1181" s="5">
        <f t="shared" si="86"/>
        <v>1</v>
      </c>
      <c r="BR1181" s="5">
        <f t="shared" si="87"/>
        <v>3</v>
      </c>
    </row>
    <row r="1182" spans="1:70" x14ac:dyDescent="0.35">
      <c r="A1182">
        <v>1181</v>
      </c>
      <c r="B1182" t="s">
        <v>2571</v>
      </c>
      <c r="C1182">
        <v>5</v>
      </c>
      <c r="D1182">
        <v>2.5</v>
      </c>
      <c r="E1182">
        <v>2.1</v>
      </c>
      <c r="F1182">
        <v>2</v>
      </c>
      <c r="G1182">
        <v>2.38</v>
      </c>
      <c r="H1182">
        <v>1.19</v>
      </c>
      <c r="I1182">
        <v>50</v>
      </c>
      <c r="K1182" t="s">
        <v>2102</v>
      </c>
      <c r="L1182">
        <v>2750</v>
      </c>
      <c r="M1182" t="s">
        <v>104</v>
      </c>
      <c r="N1182" t="s">
        <v>1370</v>
      </c>
      <c r="O1182" s="53">
        <v>1.4999999999998901E-3</v>
      </c>
      <c r="P1182" s="53">
        <v>0.50285999999999997</v>
      </c>
      <c r="Q1182" s="53">
        <v>0.29973333333333302</v>
      </c>
      <c r="R1182" s="53">
        <v>0.25840000000000002</v>
      </c>
      <c r="S1182" s="53">
        <v>-1.1629586182948501E-16</v>
      </c>
      <c r="T1182" s="53">
        <v>-2.4036328483134599E-17</v>
      </c>
      <c r="U1182" s="53">
        <v>1.6666666666666701E-2</v>
      </c>
      <c r="V1182" s="53">
        <v>0.131033333333333</v>
      </c>
      <c r="W1182" s="53">
        <v>-2.4064084058750299E-17</v>
      </c>
      <c r="X1182" s="53">
        <v>1.0111111111111E-2</v>
      </c>
      <c r="Y1182" s="53">
        <v>-1.44273482050039E-16</v>
      </c>
      <c r="Z1182" s="53">
        <v>4.3999999999997904E-3</v>
      </c>
      <c r="AA1182" s="53">
        <v>1.9999999999997602E-3</v>
      </c>
      <c r="AB1182" s="53">
        <v>2.4999999999999098E-3</v>
      </c>
      <c r="AC1182" s="53">
        <v>-3.19128404258073E-17</v>
      </c>
      <c r="AD1182" s="53">
        <v>-2.4948099142108E-16</v>
      </c>
      <c r="AE1182" s="53">
        <v>0.192566666666667</v>
      </c>
      <c r="AF1182" s="53">
        <v>-8.8800494735252797E-18</v>
      </c>
      <c r="AG1182" s="53">
        <v>-3.1773195185991203E-17</v>
      </c>
      <c r="AH1182" s="53">
        <v>1.7299999999999999E-2</v>
      </c>
      <c r="AI1182" s="53">
        <v>2.4999999999997199E-3</v>
      </c>
      <c r="AJ1182" s="53">
        <v>1.89999999999966E-3</v>
      </c>
      <c r="AK1182" s="53">
        <v>0.1076</v>
      </c>
      <c r="AL1182" s="53">
        <v>8.1000000000000003E-2</v>
      </c>
      <c r="AM1182" s="53">
        <v>-1.89043225518049E-16</v>
      </c>
      <c r="AN1182" s="53">
        <v>9.4272925452882901E-4</v>
      </c>
      <c r="AO1182" s="53">
        <v>0.38355892666692898</v>
      </c>
      <c r="AP1182" s="53">
        <v>9.1124983553731095E-3</v>
      </c>
      <c r="AQ1182" s="53">
        <v>5.5085946620256403E-5</v>
      </c>
      <c r="AR1182" s="53">
        <v>4.2335512954555401E-4</v>
      </c>
      <c r="AS1182" s="53">
        <v>2.2204460492503101E-16</v>
      </c>
      <c r="AT1182" s="53">
        <v>1.22547373647699E-5</v>
      </c>
      <c r="AU1182" s="53">
        <v>0.32672449342308002</v>
      </c>
      <c r="AV1182" s="53">
        <v>9.5092500512126996E-7</v>
      </c>
      <c r="AW1182" s="53">
        <v>0.16064740491853499</v>
      </c>
      <c r="AX1182" s="53">
        <v>2.8049681160251999E-9</v>
      </c>
      <c r="AY1182" s="53">
        <v>2.03694248195183E-4</v>
      </c>
      <c r="AZ1182" s="53">
        <v>2.2204460492503101E-16</v>
      </c>
      <c r="BA1182" s="53">
        <v>2.2204460492503101E-16</v>
      </c>
      <c r="BB1182" s="53">
        <v>6.7680193273232496E-4</v>
      </c>
      <c r="BC1182" s="53">
        <v>2.2204460492503101E-16</v>
      </c>
      <c r="BD1182" s="53">
        <v>3.4705066616834001E-4</v>
      </c>
      <c r="BE1182" s="53">
        <v>6.4004915371050904E-7</v>
      </c>
      <c r="BF1182" s="53">
        <v>2.2204460492503101E-16</v>
      </c>
      <c r="BG1182" s="53">
        <v>2.2404665268849601E-3</v>
      </c>
      <c r="BH1182" s="53">
        <v>0.63702743587819699</v>
      </c>
      <c r="BI1182" s="53">
        <v>5.9120901887857501E-4</v>
      </c>
      <c r="BJ1182" s="53">
        <v>3.8052213583563202E-4</v>
      </c>
      <c r="BK1182" s="53">
        <v>0.13796366910056199</v>
      </c>
      <c r="BL1182" s="53">
        <v>2.2204460492503101E-16</v>
      </c>
      <c r="BN1182" s="5">
        <f t="shared" si="88"/>
        <v>0</v>
      </c>
      <c r="BO1182" s="5">
        <f t="shared" si="89"/>
        <v>0</v>
      </c>
      <c r="BQ1182" s="5">
        <f t="shared" si="86"/>
        <v>1</v>
      </c>
      <c r="BR1182" s="5">
        <f t="shared" si="87"/>
        <v>1</v>
      </c>
    </row>
    <row r="1183" spans="1:70" x14ac:dyDescent="0.35">
      <c r="A1183">
        <v>1182</v>
      </c>
      <c r="B1183" t="s">
        <v>2572</v>
      </c>
      <c r="C1183">
        <v>5.2</v>
      </c>
      <c r="D1183">
        <v>2.4</v>
      </c>
      <c r="E1183">
        <v>2.2000000000000002</v>
      </c>
      <c r="F1183">
        <v>2.17</v>
      </c>
      <c r="G1183">
        <v>2.36</v>
      </c>
      <c r="H1183">
        <v>1.0900000000000001</v>
      </c>
      <c r="I1183">
        <v>46.15</v>
      </c>
      <c r="K1183" t="s">
        <v>2102</v>
      </c>
      <c r="L1183">
        <v>2750</v>
      </c>
      <c r="M1183" t="s">
        <v>104</v>
      </c>
      <c r="N1183" t="s">
        <v>1370</v>
      </c>
      <c r="O1183" s="53">
        <v>1.0233333333333299E-2</v>
      </c>
      <c r="P1183" s="53">
        <v>0.158733333333333</v>
      </c>
      <c r="Q1183" s="53">
        <v>0.18303333333333299</v>
      </c>
      <c r="R1183" s="53">
        <v>0.24086263736263699</v>
      </c>
      <c r="S1183" s="53">
        <v>5.6399999999999999E-2</v>
      </c>
      <c r="T1183" s="53">
        <v>7.4999999999998299E-4</v>
      </c>
      <c r="U1183" s="53">
        <v>1.2E-2</v>
      </c>
      <c r="V1183" s="53">
        <v>0.206666666666667</v>
      </c>
      <c r="W1183" s="53">
        <v>-2.3980817331903399E-17</v>
      </c>
      <c r="X1183" s="53">
        <v>1.27999999999999E-2</v>
      </c>
      <c r="Y1183" s="53">
        <v>2.49999999999983E-3</v>
      </c>
      <c r="Z1183" s="53">
        <v>1.9999999999997802E-3</v>
      </c>
      <c r="AA1183" s="53">
        <v>6.4999999999997204E-3</v>
      </c>
      <c r="AB1183" s="53">
        <v>4.48E-2</v>
      </c>
      <c r="AC1183" s="53">
        <v>-3.34871019802563E-17</v>
      </c>
      <c r="AD1183" s="53">
        <v>9.3999999999997801E-3</v>
      </c>
      <c r="AE1183" s="53">
        <v>0.21113333333333301</v>
      </c>
      <c r="AF1183" s="53">
        <v>-9.0743385028346808E-18</v>
      </c>
      <c r="AG1183" s="53">
        <v>-3.1799216038130899E-17</v>
      </c>
      <c r="AH1183" s="53">
        <v>2.72333333333333E-2</v>
      </c>
      <c r="AI1183" s="53">
        <v>1.9999999999996999E-3</v>
      </c>
      <c r="AJ1183" s="53">
        <v>4.66666666666638E-3</v>
      </c>
      <c r="AK1183" s="53">
        <v>3.9266666666666603E-2</v>
      </c>
      <c r="AL1183" s="53">
        <v>0.27241746031746</v>
      </c>
      <c r="AM1183" s="53">
        <v>-2.00492400459495E-16</v>
      </c>
      <c r="AN1183" s="53">
        <v>5.2791942431720796E-4</v>
      </c>
      <c r="AO1183" s="53">
        <v>3.23106423535558E-4</v>
      </c>
      <c r="AP1183" s="53">
        <v>9.4984682535110596E-2</v>
      </c>
      <c r="AQ1183" s="53">
        <v>0.22579872715061999</v>
      </c>
      <c r="AR1183" s="53">
        <v>2.78256726087022E-4</v>
      </c>
      <c r="AS1183" s="53">
        <v>2.2204460492503101E-16</v>
      </c>
      <c r="AT1183" s="53">
        <v>3.9688916314685502E-5</v>
      </c>
      <c r="AU1183" s="53">
        <v>0.46575027018694798</v>
      </c>
      <c r="AV1183" s="53">
        <v>2.6488928178822101E-6</v>
      </c>
      <c r="AW1183" s="53">
        <v>8.2334531018201595E-2</v>
      </c>
      <c r="AX1183" s="53">
        <v>3.3356801664698301E-6</v>
      </c>
      <c r="AY1183" s="53">
        <v>3.0926369596044599E-3</v>
      </c>
      <c r="AZ1183" s="53">
        <v>2.2204460492503101E-16</v>
      </c>
      <c r="BA1183" s="53">
        <v>2.2204460492503101E-16</v>
      </c>
      <c r="BB1183" s="53">
        <v>2.6407806143888598E-3</v>
      </c>
      <c r="BC1183" s="53">
        <v>2.2204460492503101E-16</v>
      </c>
      <c r="BD1183" s="53">
        <v>1.87471803394829E-3</v>
      </c>
      <c r="BE1183" s="53">
        <v>2.3368805631157701E-11</v>
      </c>
      <c r="BF1183" s="53">
        <v>2.2204460492503101E-16</v>
      </c>
      <c r="BG1183" s="53">
        <v>2.9809667327076301E-3</v>
      </c>
      <c r="BH1183" s="53">
        <v>0.38796521676414297</v>
      </c>
      <c r="BI1183" s="53">
        <v>5.6081798027161197E-3</v>
      </c>
      <c r="BJ1183" s="53">
        <v>6.2995992182131105E-4</v>
      </c>
      <c r="BK1183" s="53">
        <v>0.50645540234475495</v>
      </c>
      <c r="BL1183" s="53">
        <v>2.6340827375883099E-11</v>
      </c>
      <c r="BN1183" s="5">
        <f t="shared" si="88"/>
        <v>0</v>
      </c>
      <c r="BO1183" s="5">
        <f t="shared" si="89"/>
        <v>0</v>
      </c>
      <c r="BQ1183" s="5">
        <f t="shared" si="86"/>
        <v>0</v>
      </c>
      <c r="BR1183" s="5">
        <f t="shared" si="87"/>
        <v>1</v>
      </c>
    </row>
    <row r="1184" spans="1:70" x14ac:dyDescent="0.35">
      <c r="A1184">
        <v>1183</v>
      </c>
      <c r="B1184" t="s">
        <v>2573</v>
      </c>
      <c r="C1184">
        <v>5.0999999999999996</v>
      </c>
      <c r="D1184">
        <v>2.4</v>
      </c>
      <c r="E1184">
        <v>2.4</v>
      </c>
      <c r="F1184">
        <v>2.13</v>
      </c>
      <c r="G1184">
        <v>2.13</v>
      </c>
      <c r="H1184">
        <v>1</v>
      </c>
      <c r="I1184">
        <v>47.06</v>
      </c>
      <c r="K1184" t="s">
        <v>2102</v>
      </c>
      <c r="L1184">
        <v>2750</v>
      </c>
      <c r="M1184" t="s">
        <v>104</v>
      </c>
      <c r="N1184" t="s">
        <v>1370</v>
      </c>
      <c r="O1184" s="53">
        <v>1.2800000000000001E-2</v>
      </c>
      <c r="P1184" s="53">
        <v>0.10894285714285699</v>
      </c>
      <c r="Q1184" s="53">
        <v>0.225566666666667</v>
      </c>
      <c r="R1184" s="53">
        <v>0.13152454212454201</v>
      </c>
      <c r="S1184" s="53">
        <v>1.15E-2</v>
      </c>
      <c r="T1184" s="53">
        <v>-2.5618396293225501E-17</v>
      </c>
      <c r="U1184" s="53">
        <v>-2.7707003358301599E-17</v>
      </c>
      <c r="V1184" s="53">
        <v>0.38419999999999999</v>
      </c>
      <c r="W1184" s="53">
        <v>-2.4868995751603501E-17</v>
      </c>
      <c r="X1184" s="53">
        <v>4.5600000000000002E-2</v>
      </c>
      <c r="Y1184" s="53">
        <v>1.7833333333333298E-2</v>
      </c>
      <c r="Z1184" s="53">
        <v>-2.1793677973391799E-16</v>
      </c>
      <c r="AA1184" s="53">
        <v>4.9999999999973102E-4</v>
      </c>
      <c r="AB1184" s="53">
        <v>-9.2481577951275499E-17</v>
      </c>
      <c r="AC1184" s="53">
        <v>-3.37707292685785E-17</v>
      </c>
      <c r="AD1184" s="53">
        <v>-2.7142177394523499E-16</v>
      </c>
      <c r="AE1184" s="53">
        <v>0.17796666666666699</v>
      </c>
      <c r="AF1184" s="53">
        <v>-9.1072982488782403E-18</v>
      </c>
      <c r="AG1184" s="53">
        <v>-3.18182979963666E-17</v>
      </c>
      <c r="AH1184" s="53">
        <v>1.7233333333333298E-2</v>
      </c>
      <c r="AI1184" s="53">
        <v>1.9999999999996999E-3</v>
      </c>
      <c r="AJ1184" s="53">
        <v>1.99999999999968E-3</v>
      </c>
      <c r="AK1184" s="53">
        <v>0.230366666666667</v>
      </c>
      <c r="AL1184" s="53">
        <v>0.41598888888888902</v>
      </c>
      <c r="AM1184" s="53">
        <v>-2.4354129823933599E-16</v>
      </c>
      <c r="AN1184" s="53">
        <v>2.48819163534208E-2</v>
      </c>
      <c r="AO1184" s="53">
        <v>1.2242899779665999E-4</v>
      </c>
      <c r="AP1184" s="53">
        <v>3.4024306851868202E-3</v>
      </c>
      <c r="AQ1184" s="53">
        <v>0.10380423189092899</v>
      </c>
      <c r="AR1184" s="53">
        <v>2.3248608849551701E-3</v>
      </c>
      <c r="AS1184" s="53">
        <v>2.9389378405524001E-11</v>
      </c>
      <c r="AT1184" s="53">
        <v>2.6915129152256698E-5</v>
      </c>
      <c r="AU1184" s="53">
        <v>0.76937418161664795</v>
      </c>
      <c r="AV1184" s="53">
        <v>4.0733655434740402E-6</v>
      </c>
      <c r="AW1184" s="53">
        <v>0.14281278910497799</v>
      </c>
      <c r="AX1184" s="53">
        <v>3.7485481286205798E-6</v>
      </c>
      <c r="AY1184" s="53">
        <v>2.7789308471296102E-3</v>
      </c>
      <c r="AZ1184" s="53">
        <v>2.2204460492503101E-16</v>
      </c>
      <c r="BA1184" s="53">
        <v>2.2204460492503101E-16</v>
      </c>
      <c r="BB1184" s="53">
        <v>1.90129552930897E-3</v>
      </c>
      <c r="BC1184" s="53">
        <v>2.2204460492503101E-16</v>
      </c>
      <c r="BD1184" s="53">
        <v>3.9932117708497304E-3</v>
      </c>
      <c r="BE1184" s="53">
        <v>2.8113211753935701E-11</v>
      </c>
      <c r="BF1184" s="53">
        <v>2.2204460492503101E-16</v>
      </c>
      <c r="BG1184" s="53">
        <v>5.2068628940293198E-4</v>
      </c>
      <c r="BH1184" s="53">
        <v>0.320698676241225</v>
      </c>
      <c r="BI1184" s="53">
        <v>2.7702638349182899E-4</v>
      </c>
      <c r="BJ1184" s="53">
        <v>5.3164040219211402E-2</v>
      </c>
      <c r="BK1184" s="53">
        <v>0.50759271656920801</v>
      </c>
      <c r="BL1184" s="53">
        <v>2.09104773961523E-12</v>
      </c>
      <c r="BN1184" s="5">
        <f t="shared" si="88"/>
        <v>0</v>
      </c>
      <c r="BO1184" s="5">
        <f t="shared" si="89"/>
        <v>1</v>
      </c>
      <c r="BQ1184" s="5">
        <f t="shared" si="86"/>
        <v>0</v>
      </c>
      <c r="BR1184" s="5">
        <f t="shared" si="87"/>
        <v>2</v>
      </c>
    </row>
    <row r="1185" spans="1:70" x14ac:dyDescent="0.35">
      <c r="A1185">
        <v>1184</v>
      </c>
      <c r="B1185" t="s">
        <v>2574</v>
      </c>
      <c r="C1185">
        <v>5.3</v>
      </c>
      <c r="D1185">
        <v>2.2999999999999998</v>
      </c>
      <c r="E1185">
        <v>2.2999999999999998</v>
      </c>
      <c r="F1185">
        <v>2.2999999999999998</v>
      </c>
      <c r="G1185">
        <v>2.2999999999999998</v>
      </c>
      <c r="H1185">
        <v>1</v>
      </c>
      <c r="I1185">
        <v>43.4</v>
      </c>
      <c r="K1185" t="s">
        <v>2102</v>
      </c>
      <c r="L1185">
        <v>2750</v>
      </c>
      <c r="M1185" t="s">
        <v>104</v>
      </c>
      <c r="N1185" t="s">
        <v>1370</v>
      </c>
      <c r="O1185" s="53">
        <v>1.26333333333333E-2</v>
      </c>
      <c r="P1185" s="53">
        <v>2.8433333333333002E-2</v>
      </c>
      <c r="Q1185" s="53">
        <v>0.16239999999999999</v>
      </c>
      <c r="R1185" s="53">
        <v>5.3933333333333298E-2</v>
      </c>
      <c r="S1185" s="53">
        <v>0.10929999999999999</v>
      </c>
      <c r="T1185" s="53">
        <v>4.6933333333333299E-2</v>
      </c>
      <c r="U1185" s="53">
        <v>-2.7103319588661601E-17</v>
      </c>
      <c r="V1185" s="53">
        <v>0.5474</v>
      </c>
      <c r="W1185" s="53">
        <v>1.3333333333333201E-3</v>
      </c>
      <c r="X1185" s="53">
        <v>4.3799999999999902E-2</v>
      </c>
      <c r="Y1185" s="53">
        <v>1.0999999999999999E-2</v>
      </c>
      <c r="Z1185" s="53">
        <v>-2.24320562125513E-16</v>
      </c>
      <c r="AA1185" s="53">
        <v>1.2499999999999799E-2</v>
      </c>
      <c r="AB1185" s="53">
        <v>-4.15778522722121E-17</v>
      </c>
      <c r="AC1185" s="53">
        <v>-3.4018794725643197E-17</v>
      </c>
      <c r="AD1185" s="53">
        <v>1.9999999999997602E-3</v>
      </c>
      <c r="AE1185" s="53">
        <v>0.158033333333333</v>
      </c>
      <c r="AF1185" s="53">
        <v>-9.1298496540659402E-18</v>
      </c>
      <c r="AG1185" s="53">
        <v>-3.1787072973798998E-17</v>
      </c>
      <c r="AH1185" s="53">
        <v>2.66666666666653E-3</v>
      </c>
      <c r="AI1185" s="53">
        <v>2.1999999999997E-3</v>
      </c>
      <c r="AJ1185" s="53">
        <v>9.0999999999997402E-3</v>
      </c>
      <c r="AK1185" s="53">
        <v>1.79999999999997E-2</v>
      </c>
      <c r="AL1185" s="53">
        <v>0.724816666666667</v>
      </c>
      <c r="AM1185" s="53">
        <v>-2.4136248555350902E-16</v>
      </c>
      <c r="AN1185" s="53">
        <v>6.2273657643803298E-4</v>
      </c>
      <c r="AO1185" s="53">
        <v>4.9714854204655397E-7</v>
      </c>
      <c r="AP1185" s="53">
        <v>0.228178171017344</v>
      </c>
      <c r="AQ1185" s="53">
        <v>0.99208262710249695</v>
      </c>
      <c r="AR1185" s="53">
        <v>3.2362850499993798E-4</v>
      </c>
      <c r="AS1185" s="53">
        <v>2.2204460492503101E-16</v>
      </c>
      <c r="AT1185" s="53">
        <v>6.8500018446551603E-5</v>
      </c>
      <c r="AU1185" s="53">
        <v>0.56634957255092</v>
      </c>
      <c r="AV1185" s="53">
        <v>3.70770868492005E-6</v>
      </c>
      <c r="AW1185" s="53">
        <v>5.0530540960769602E-2</v>
      </c>
      <c r="AX1185" s="53">
        <v>2.0892149888065699E-4</v>
      </c>
      <c r="AY1185" s="53">
        <v>1.18748971178455E-2</v>
      </c>
      <c r="AZ1185" s="53">
        <v>2.2204460492503101E-16</v>
      </c>
      <c r="BA1185" s="53">
        <v>2.2204460492503101E-16</v>
      </c>
      <c r="BB1185" s="53">
        <v>6.5493246156144904E-3</v>
      </c>
      <c r="BC1185" s="53">
        <v>2.2204460492503101E-16</v>
      </c>
      <c r="BD1185" s="53">
        <v>6.5052009781941004E-3</v>
      </c>
      <c r="BE1185" s="53">
        <v>2.2204460492503101E-16</v>
      </c>
      <c r="BF1185" s="53">
        <v>2.2204460492503101E-16</v>
      </c>
      <c r="BG1185" s="53">
        <v>2.9613251962787202E-3</v>
      </c>
      <c r="BH1185" s="53">
        <v>0.217077041306318</v>
      </c>
      <c r="BI1185" s="53">
        <v>1.6022001541917599E-2</v>
      </c>
      <c r="BJ1185" s="53">
        <v>2.0940295011426802E-3</v>
      </c>
      <c r="BK1185" s="53">
        <v>0.78472504640900897</v>
      </c>
      <c r="BL1185" s="53">
        <v>9.2160687880984592E-9</v>
      </c>
      <c r="BN1185" s="5">
        <f t="shared" si="88"/>
        <v>1</v>
      </c>
      <c r="BO1185" s="5">
        <f t="shared" si="89"/>
        <v>2</v>
      </c>
      <c r="BQ1185" s="5">
        <f t="shared" si="86"/>
        <v>2</v>
      </c>
      <c r="BR1185" s="5">
        <f t="shared" si="87"/>
        <v>3</v>
      </c>
    </row>
    <row r="1186" spans="1:70" x14ac:dyDescent="0.35">
      <c r="A1186">
        <v>1185</v>
      </c>
      <c r="B1186" t="s">
        <v>2575</v>
      </c>
      <c r="C1186">
        <v>5.4</v>
      </c>
      <c r="D1186">
        <v>2.2000000000000002</v>
      </c>
      <c r="E1186">
        <v>2.1</v>
      </c>
      <c r="F1186">
        <v>2.4500000000000002</v>
      </c>
      <c r="G1186">
        <v>2.57</v>
      </c>
      <c r="H1186">
        <v>1.05</v>
      </c>
      <c r="I1186">
        <v>40.74</v>
      </c>
      <c r="K1186" t="s">
        <v>2102</v>
      </c>
      <c r="L1186">
        <v>2750</v>
      </c>
      <c r="M1186" t="s">
        <v>104</v>
      </c>
      <c r="N1186" t="s">
        <v>1370</v>
      </c>
      <c r="O1186" s="53">
        <v>1.37E-2</v>
      </c>
      <c r="P1186" s="53">
        <v>3.49999999999951E-3</v>
      </c>
      <c r="Q1186" s="53">
        <v>0.15666666666666701</v>
      </c>
      <c r="R1186" s="53">
        <v>0.15759999999999999</v>
      </c>
      <c r="S1186" s="53">
        <v>4.96333333333333E-2</v>
      </c>
      <c r="T1186" s="53">
        <v>-2.5840440898150501E-17</v>
      </c>
      <c r="U1186" s="53">
        <v>-2.2960799928029001E-17</v>
      </c>
      <c r="V1186" s="53">
        <v>0.49559999999999998</v>
      </c>
      <c r="W1186" s="53">
        <v>4.0000000000000001E-3</v>
      </c>
      <c r="X1186" s="53">
        <v>2.5766666666666601E-2</v>
      </c>
      <c r="Y1186" s="53">
        <v>9.9999999999999707E-3</v>
      </c>
      <c r="Z1186" s="53">
        <v>-2.2468138460851602E-16</v>
      </c>
      <c r="AA1186" s="53">
        <v>0.13263333333333299</v>
      </c>
      <c r="AB1186" s="53">
        <v>6.6666666666663097E-4</v>
      </c>
      <c r="AC1186" s="53">
        <v>-3.1898095276261501E-17</v>
      </c>
      <c r="AD1186" s="53">
        <v>-2.4019675137765301E-16</v>
      </c>
      <c r="AE1186" s="53">
        <v>9.5333333333333298E-2</v>
      </c>
      <c r="AF1186" s="53">
        <v>-9.0431134802671001E-18</v>
      </c>
      <c r="AG1186" s="53">
        <v>-3.1717684034759902E-17</v>
      </c>
      <c r="AH1186" s="53">
        <v>6.6666666666653101E-4</v>
      </c>
      <c r="AI1186" s="53">
        <v>-3.72757380517896E-16</v>
      </c>
      <c r="AJ1186" s="53">
        <v>0.18733333333333299</v>
      </c>
      <c r="AK1186" s="53">
        <v>6.5333333333331099E-3</v>
      </c>
      <c r="AL1186" s="53">
        <v>0.717766666666666</v>
      </c>
      <c r="AM1186" s="53">
        <v>-1.69128600013835E-16</v>
      </c>
      <c r="AN1186" s="53">
        <v>8.4043196023152103E-7</v>
      </c>
      <c r="AO1186" s="53">
        <v>9.0190543940606103E-9</v>
      </c>
      <c r="AP1186" s="53">
        <v>0.86625632141001396</v>
      </c>
      <c r="AQ1186" s="53">
        <v>0.99981779312352703</v>
      </c>
      <c r="AR1186" s="53">
        <v>9.2052203534763908E-6</v>
      </c>
      <c r="AS1186" s="53">
        <v>2.2204460492503101E-16</v>
      </c>
      <c r="AT1186" s="53">
        <v>1.67155315763592E-4</v>
      </c>
      <c r="AU1186" s="53">
        <v>0.20792321318750101</v>
      </c>
      <c r="AV1186" s="53">
        <v>6.1656674057316401E-7</v>
      </c>
      <c r="AW1186" s="53">
        <v>6.7538009028650604E-3</v>
      </c>
      <c r="AX1186" s="53">
        <v>9.5182005895725296E-4</v>
      </c>
      <c r="AY1186" s="53">
        <v>3.1728365760223401E-3</v>
      </c>
      <c r="AZ1186" s="53">
        <v>2.2204460492503101E-16</v>
      </c>
      <c r="BA1186" s="53">
        <v>2.2204460492503101E-16</v>
      </c>
      <c r="BB1186" s="53">
        <v>3.5772780828944801E-3</v>
      </c>
      <c r="BC1186" s="53">
        <v>2.2204460492503101E-16</v>
      </c>
      <c r="BD1186" s="53">
        <v>6.9030038316749698E-3</v>
      </c>
      <c r="BE1186" s="53">
        <v>2.2204460492503101E-16</v>
      </c>
      <c r="BF1186" s="53">
        <v>2.2204460492503101E-16</v>
      </c>
      <c r="BG1186" s="53">
        <v>7.7419657526179601E-3</v>
      </c>
      <c r="BH1186" s="53">
        <v>9.0445536758523501E-2</v>
      </c>
      <c r="BI1186" s="53">
        <v>0.343542477440266</v>
      </c>
      <c r="BJ1186" s="53">
        <v>5.2141274920063697E-6</v>
      </c>
      <c r="BK1186" s="53">
        <v>0.77904132819276894</v>
      </c>
      <c r="BL1186" s="53">
        <v>1.48062069605914E-6</v>
      </c>
      <c r="BN1186" s="5">
        <f t="shared" si="88"/>
        <v>1</v>
      </c>
      <c r="BO1186" s="5">
        <f t="shared" si="89"/>
        <v>3</v>
      </c>
      <c r="BQ1186" s="5">
        <f t="shared" si="86"/>
        <v>1</v>
      </c>
      <c r="BR1186" s="5">
        <f t="shared" si="87"/>
        <v>3</v>
      </c>
    </row>
    <row r="1187" spans="1:70" x14ac:dyDescent="0.35">
      <c r="A1187">
        <v>1186</v>
      </c>
      <c r="B1187" t="s">
        <v>2576</v>
      </c>
      <c r="C1187">
        <v>5.6</v>
      </c>
      <c r="D1187">
        <v>2.4</v>
      </c>
      <c r="E1187">
        <v>2.4</v>
      </c>
      <c r="F1187">
        <v>2.33</v>
      </c>
      <c r="G1187">
        <v>2.33</v>
      </c>
      <c r="H1187">
        <v>1</v>
      </c>
      <c r="I1187">
        <v>42.86</v>
      </c>
      <c r="K1187" t="s">
        <v>2102</v>
      </c>
      <c r="L1187">
        <v>2750</v>
      </c>
      <c r="M1187" t="s">
        <v>104</v>
      </c>
      <c r="N1187" t="s">
        <v>1370</v>
      </c>
      <c r="O1187" s="53">
        <v>5.3333333333333302E-2</v>
      </c>
      <c r="P1187" s="53">
        <v>4.55999999999998E-2</v>
      </c>
      <c r="Q1187" s="53">
        <v>5.67E-2</v>
      </c>
      <c r="R1187" s="53">
        <v>7.6733333333333306E-2</v>
      </c>
      <c r="S1187" s="53">
        <v>0.133333333333333</v>
      </c>
      <c r="T1187" s="53">
        <v>0.15601595626595599</v>
      </c>
      <c r="U1187" s="53">
        <v>-2.73288336405386E-17</v>
      </c>
      <c r="V1187" s="53">
        <v>0.58440000000000003</v>
      </c>
      <c r="W1187" s="53">
        <v>-2.5285329385837901E-17</v>
      </c>
      <c r="X1187" s="53">
        <v>6.9999999999997798E-3</v>
      </c>
      <c r="Y1187" s="53">
        <v>-1.79245507325732E-16</v>
      </c>
      <c r="Z1187" s="53">
        <v>-2.83106871279415E-16</v>
      </c>
      <c r="AA1187" s="53">
        <v>4.4999999999997204E-3</v>
      </c>
      <c r="AB1187" s="53">
        <v>-4.1411318818518302E-17</v>
      </c>
      <c r="AC1187" s="53">
        <v>-3.3995375958717497E-17</v>
      </c>
      <c r="AD1187" s="53">
        <v>-2.3928081738233702E-16</v>
      </c>
      <c r="AE1187" s="53">
        <v>3.05666666666667E-2</v>
      </c>
      <c r="AF1187" s="53">
        <v>-9.1975038696290305E-18</v>
      </c>
      <c r="AG1187" s="53">
        <v>-3.1840849401554301E-17</v>
      </c>
      <c r="AH1187" s="53">
        <v>6.6666666666652895E-4</v>
      </c>
      <c r="AI1187" s="53">
        <v>8.6666666666663696E-3</v>
      </c>
      <c r="AJ1187" s="53">
        <v>8.4333333333330793E-3</v>
      </c>
      <c r="AK1187" s="53">
        <v>6.9999999999997304E-3</v>
      </c>
      <c r="AL1187" s="53">
        <v>0.74716666666666698</v>
      </c>
      <c r="AM1187" s="53">
        <v>-2.4355517602714402E-16</v>
      </c>
      <c r="AN1187" s="53">
        <v>7.5832783179204203E-5</v>
      </c>
      <c r="AO1187" s="53">
        <v>6.3310725133255804E-8</v>
      </c>
      <c r="AP1187" s="53">
        <v>0.18406738867231301</v>
      </c>
      <c r="AQ1187" s="53">
        <v>0.99432064027061595</v>
      </c>
      <c r="AR1187" s="53">
        <v>3.4294558080632002E-4</v>
      </c>
      <c r="AS1187" s="53">
        <v>2.2204460492503101E-16</v>
      </c>
      <c r="AT1187" s="53">
        <v>1.4055086389866699E-4</v>
      </c>
      <c r="AU1187" s="53">
        <v>0.226529822580706</v>
      </c>
      <c r="AV1187" s="53">
        <v>1.0777621567688301E-5</v>
      </c>
      <c r="AW1187" s="53">
        <v>3.76198149805596E-2</v>
      </c>
      <c r="AX1187" s="53">
        <v>4.6927732196693601E-4</v>
      </c>
      <c r="AY1187" s="53">
        <v>1.3572875988774101E-2</v>
      </c>
      <c r="AZ1187" s="53">
        <v>2.2204460492503101E-16</v>
      </c>
      <c r="BA1187" s="53">
        <v>2.2204460492503101E-16</v>
      </c>
      <c r="BB1187" s="53">
        <v>9.8847830039863905E-3</v>
      </c>
      <c r="BC1187" s="53">
        <v>2.2204460492503101E-16</v>
      </c>
      <c r="BD1187" s="53">
        <v>7.9348150051390606E-3</v>
      </c>
      <c r="BE1187" s="53">
        <v>2.2204460492503101E-16</v>
      </c>
      <c r="BF1187" s="53">
        <v>2.2204460492503101E-16</v>
      </c>
      <c r="BG1187" s="53">
        <v>2.2886839202305199E-3</v>
      </c>
      <c r="BH1187" s="53">
        <v>0.148644039495307</v>
      </c>
      <c r="BI1187" s="53">
        <v>2.8139299696695302E-2</v>
      </c>
      <c r="BJ1187" s="53">
        <v>2.7871619379473599E-4</v>
      </c>
      <c r="BK1187" s="53">
        <v>0.74284465868987004</v>
      </c>
      <c r="BL1187" s="53">
        <v>1.8353378392527602E-8</v>
      </c>
      <c r="BN1187" s="5">
        <f t="shared" si="88"/>
        <v>1</v>
      </c>
      <c r="BO1187" s="5">
        <f t="shared" si="89"/>
        <v>2</v>
      </c>
      <c r="BQ1187" s="5">
        <f t="shared" si="86"/>
        <v>2</v>
      </c>
      <c r="BR1187" s="5">
        <f t="shared" si="87"/>
        <v>2</v>
      </c>
    </row>
    <row r="1188" spans="1:70" x14ac:dyDescent="0.35">
      <c r="A1188">
        <v>1187</v>
      </c>
      <c r="B1188" t="s">
        <v>2577</v>
      </c>
      <c r="C1188">
        <v>5.5</v>
      </c>
      <c r="D1188">
        <v>2.4</v>
      </c>
      <c r="E1188">
        <v>2.6</v>
      </c>
      <c r="F1188">
        <v>2.29</v>
      </c>
      <c r="G1188">
        <v>2.12</v>
      </c>
      <c r="H1188">
        <v>0.92</v>
      </c>
      <c r="I1188">
        <v>43.64</v>
      </c>
      <c r="K1188" t="s">
        <v>2102</v>
      </c>
      <c r="L1188">
        <v>2750</v>
      </c>
      <c r="M1188" t="s">
        <v>104</v>
      </c>
      <c r="N1188" t="s">
        <v>1370</v>
      </c>
      <c r="O1188" s="53">
        <v>4.60666666666667E-2</v>
      </c>
      <c r="P1188" s="53">
        <v>4.9333333333330997E-3</v>
      </c>
      <c r="Q1188" s="53">
        <v>0.122066666666667</v>
      </c>
      <c r="R1188" s="53">
        <v>7.9466666666666699E-2</v>
      </c>
      <c r="S1188" s="53">
        <v>5.8999999999999997E-2</v>
      </c>
      <c r="T1188" s="53">
        <v>2.3800000000000002E-2</v>
      </c>
      <c r="U1188" s="53">
        <v>-2.7195259932888401E-17</v>
      </c>
      <c r="V1188" s="53">
        <v>0.71399999999999997</v>
      </c>
      <c r="W1188" s="53">
        <v>-2.4563684419831601E-17</v>
      </c>
      <c r="X1188" s="53">
        <v>6.3866666666666697E-2</v>
      </c>
      <c r="Y1188" s="53">
        <v>8.9999999999999108E-3</v>
      </c>
      <c r="Z1188" s="53">
        <v>1.49999999999977E-3</v>
      </c>
      <c r="AA1188" s="53">
        <v>9.4999999999997708E-3</v>
      </c>
      <c r="AB1188" s="53">
        <v>7.9999999999995298E-4</v>
      </c>
      <c r="AC1188" s="53">
        <v>-3.2629281221385802E-17</v>
      </c>
      <c r="AD1188" s="53">
        <v>2.1199999999999799E-2</v>
      </c>
      <c r="AE1188" s="53">
        <v>1.5900000000000001E-2</v>
      </c>
      <c r="AF1188" s="53">
        <v>-9.0535218211229598E-18</v>
      </c>
      <c r="AG1188" s="53">
        <v>-3.1162572522447397E-17</v>
      </c>
      <c r="AH1188" s="53">
        <v>-1.39110944985532E-16</v>
      </c>
      <c r="AI1188" s="53">
        <v>1.7166666666666601E-2</v>
      </c>
      <c r="AJ1188" s="53">
        <v>6.6666666666637803E-4</v>
      </c>
      <c r="AK1188" s="53">
        <v>4.0866666666666503E-2</v>
      </c>
      <c r="AL1188" s="53">
        <v>0.65649999999999997</v>
      </c>
      <c r="AM1188" s="53">
        <v>4.69999999999972E-3</v>
      </c>
      <c r="AN1188" s="53">
        <v>2.3890085646105699E-3</v>
      </c>
      <c r="AO1188" s="53">
        <v>5.9277316565253703E-8</v>
      </c>
      <c r="AP1188" s="53">
        <v>8.4382383491659902E-3</v>
      </c>
      <c r="AQ1188" s="53">
        <v>0.99670977973265695</v>
      </c>
      <c r="AR1188" s="53">
        <v>1.98341330786954E-3</v>
      </c>
      <c r="AS1188" s="53">
        <v>1.8746914974457701E-12</v>
      </c>
      <c r="AT1188" s="53">
        <v>7.4257820371161103E-5</v>
      </c>
      <c r="AU1188" s="53">
        <v>0.43288967127665401</v>
      </c>
      <c r="AV1188" s="53">
        <v>1.9104380801910399E-5</v>
      </c>
      <c r="AW1188" s="53">
        <v>6.19180484772597E-2</v>
      </c>
      <c r="AX1188" s="53">
        <v>2.6700957414387498E-4</v>
      </c>
      <c r="AY1188" s="53">
        <v>2.0630099755806E-2</v>
      </c>
      <c r="AZ1188" s="53">
        <v>2.2204460492503101E-16</v>
      </c>
      <c r="BA1188" s="53">
        <v>2.2204460492503101E-16</v>
      </c>
      <c r="BB1188" s="53">
        <v>1.09716236606147E-2</v>
      </c>
      <c r="BC1188" s="53">
        <v>2.2204460492503101E-16</v>
      </c>
      <c r="BD1188" s="53">
        <v>1.5309147029475599E-2</v>
      </c>
      <c r="BE1188" s="53">
        <v>2.2204460492503101E-16</v>
      </c>
      <c r="BF1188" s="53">
        <v>1.2451730026340899E-11</v>
      </c>
      <c r="BG1188" s="53">
        <v>3.16358948491809E-4</v>
      </c>
      <c r="BH1188" s="53">
        <v>0.12974248235838901</v>
      </c>
      <c r="BI1188" s="53">
        <v>3.28032526961458E-3</v>
      </c>
      <c r="BJ1188" s="53">
        <v>1.8244367177931001E-2</v>
      </c>
      <c r="BK1188" s="53">
        <v>0.75698636115994899</v>
      </c>
      <c r="BL1188" s="53">
        <v>1.0439596844364E-9</v>
      </c>
      <c r="BN1188" s="5">
        <f t="shared" si="88"/>
        <v>1</v>
      </c>
      <c r="BO1188" s="5">
        <f t="shared" si="89"/>
        <v>2</v>
      </c>
      <c r="BQ1188" s="5">
        <f t="shared" si="86"/>
        <v>2</v>
      </c>
      <c r="BR1188" s="5">
        <f t="shared" si="87"/>
        <v>2</v>
      </c>
    </row>
    <row r="1189" spans="1:70" x14ac:dyDescent="0.35">
      <c r="A1189">
        <v>1188</v>
      </c>
      <c r="B1189" t="s">
        <v>2578</v>
      </c>
      <c r="C1189">
        <v>5.5</v>
      </c>
      <c r="D1189">
        <v>2.2999999999999998</v>
      </c>
      <c r="E1189">
        <v>2.2999999999999998</v>
      </c>
      <c r="F1189">
        <v>2.39</v>
      </c>
      <c r="G1189">
        <v>2.39</v>
      </c>
      <c r="H1189">
        <v>1</v>
      </c>
      <c r="I1189">
        <v>41.82</v>
      </c>
      <c r="K1189" t="s">
        <v>2102</v>
      </c>
      <c r="L1189">
        <v>2750</v>
      </c>
      <c r="M1189" t="s">
        <v>104</v>
      </c>
      <c r="N1189" t="s">
        <v>1370</v>
      </c>
      <c r="O1189" s="53">
        <v>2.13666666666666E-2</v>
      </c>
      <c r="P1189" s="53">
        <v>1.35999999999996E-2</v>
      </c>
      <c r="Q1189" s="53">
        <v>0.11963333333333299</v>
      </c>
      <c r="R1189" s="53">
        <v>7.0599999999999996E-2</v>
      </c>
      <c r="S1189" s="53">
        <v>5.6500000000000002E-2</v>
      </c>
      <c r="T1189" s="53">
        <v>-2.4702462297909699E-17</v>
      </c>
      <c r="U1189" s="53">
        <v>-2.7164034910320799E-17</v>
      </c>
      <c r="V1189" s="53">
        <v>0.62636666666666696</v>
      </c>
      <c r="W1189" s="53">
        <v>1.3333333333333201E-3</v>
      </c>
      <c r="X1189" s="53">
        <v>5.7366666666666601E-2</v>
      </c>
      <c r="Y1189" s="53">
        <v>2.9999999999998101E-3</v>
      </c>
      <c r="Z1189" s="53">
        <v>1.49999999999977E-3</v>
      </c>
      <c r="AA1189" s="53">
        <v>0.12693333333333301</v>
      </c>
      <c r="AB1189" s="53">
        <v>9.9999999999997096E-4</v>
      </c>
      <c r="AC1189" s="53">
        <v>-3.3880884209302999E-17</v>
      </c>
      <c r="AD1189" s="53">
        <v>-2.3886448374810198E-16</v>
      </c>
      <c r="AE1189" s="53">
        <v>4.99E-2</v>
      </c>
      <c r="AF1189" s="53">
        <v>-9.2582191912882206E-18</v>
      </c>
      <c r="AG1189" s="53">
        <v>-3.1736765992995701E-17</v>
      </c>
      <c r="AH1189" s="53">
        <v>6.6666666666653003E-4</v>
      </c>
      <c r="AI1189" s="53">
        <v>-3.5998981573470698E-16</v>
      </c>
      <c r="AJ1189" s="53">
        <v>9.3666666666664504E-3</v>
      </c>
      <c r="AK1189" s="53">
        <v>5.9999999999997304E-3</v>
      </c>
      <c r="AL1189" s="53">
        <v>0.792333333333333</v>
      </c>
      <c r="AM1189" s="53">
        <v>-2.4136248555350902E-16</v>
      </c>
      <c r="AN1189" s="53">
        <v>2.7974441408217801E-5</v>
      </c>
      <c r="AO1189" s="53">
        <v>9.4940211521285804E-9</v>
      </c>
      <c r="AP1189" s="53">
        <v>0.44242081403341099</v>
      </c>
      <c r="AQ1189" s="53">
        <v>0.99898689707375199</v>
      </c>
      <c r="AR1189" s="53">
        <v>1.13244435050056E-4</v>
      </c>
      <c r="AS1189" s="53">
        <v>2.2204460492503101E-16</v>
      </c>
      <c r="AT1189" s="53">
        <v>1.4941655032519501E-4</v>
      </c>
      <c r="AU1189" s="53">
        <v>0.28179107413301402</v>
      </c>
      <c r="AV1189" s="53">
        <v>3.4534556295041802E-6</v>
      </c>
      <c r="AW1189" s="53">
        <v>2.0874414476889199E-2</v>
      </c>
      <c r="AX1189" s="53">
        <v>9.5398685046099501E-4</v>
      </c>
      <c r="AY1189" s="53">
        <v>7.8702733424501504E-3</v>
      </c>
      <c r="AZ1189" s="53">
        <v>2.2204460492503101E-16</v>
      </c>
      <c r="BA1189" s="53">
        <v>2.2204460492503101E-16</v>
      </c>
      <c r="BB1189" s="53">
        <v>6.50158423150943E-3</v>
      </c>
      <c r="BC1189" s="53">
        <v>2.2204460492503101E-16</v>
      </c>
      <c r="BD1189" s="53">
        <v>8.7267109127335107E-3</v>
      </c>
      <c r="BE1189" s="53">
        <v>2.2204460492503101E-16</v>
      </c>
      <c r="BF1189" s="53">
        <v>1.09060262794204E-13</v>
      </c>
      <c r="BG1189" s="53">
        <v>3.9304450132211198E-3</v>
      </c>
      <c r="BH1189" s="53">
        <v>0.113541688991531</v>
      </c>
      <c r="BI1189" s="53">
        <v>6.2100945537392802E-2</v>
      </c>
      <c r="BJ1189" s="53">
        <v>1.3599519544587999E-4</v>
      </c>
      <c r="BK1189" s="53">
        <v>0.78918798079318497</v>
      </c>
      <c r="BL1189" s="53">
        <v>1.8306686943604E-7</v>
      </c>
      <c r="BN1189" s="5">
        <f t="shared" si="88"/>
        <v>1</v>
      </c>
      <c r="BO1189" s="5">
        <f t="shared" si="89"/>
        <v>2</v>
      </c>
      <c r="BQ1189" s="5">
        <f t="shared" si="86"/>
        <v>2</v>
      </c>
      <c r="BR1189" s="5">
        <f t="shared" si="87"/>
        <v>2</v>
      </c>
    </row>
    <row r="1190" spans="1:70" x14ac:dyDescent="0.35">
      <c r="A1190">
        <v>1189</v>
      </c>
      <c r="B1190" t="s">
        <v>2579</v>
      </c>
      <c r="C1190">
        <v>5.5</v>
      </c>
      <c r="D1190">
        <v>2</v>
      </c>
      <c r="E1190">
        <v>2.2000000000000002</v>
      </c>
      <c r="F1190">
        <v>2.75</v>
      </c>
      <c r="G1190">
        <v>2.5</v>
      </c>
      <c r="H1190">
        <v>0.91</v>
      </c>
      <c r="I1190">
        <v>36.36</v>
      </c>
      <c r="K1190" t="s">
        <v>2102</v>
      </c>
      <c r="L1190">
        <v>2750</v>
      </c>
      <c r="M1190" t="s">
        <v>104</v>
      </c>
      <c r="N1190" t="s">
        <v>1370</v>
      </c>
      <c r="O1190" s="53">
        <v>1.8166666666666598E-2</v>
      </c>
      <c r="P1190" s="53">
        <v>-6.2555516322504397E-16</v>
      </c>
      <c r="Q1190" s="53">
        <v>0.1166</v>
      </c>
      <c r="R1190" s="53">
        <v>4.9999999999994103E-4</v>
      </c>
      <c r="S1190" s="53">
        <v>3.8533333333333301E-2</v>
      </c>
      <c r="T1190" s="53">
        <v>-2.5951463200612999E-17</v>
      </c>
      <c r="U1190" s="53">
        <v>-2.23848717340047E-17</v>
      </c>
      <c r="V1190" s="53">
        <v>0.79306666666666703</v>
      </c>
      <c r="W1190" s="53">
        <v>-2.4674706722294101E-17</v>
      </c>
      <c r="X1190" s="53">
        <v>5.5366666666666599E-2</v>
      </c>
      <c r="Y1190" s="53">
        <v>8.9999999999999108E-3</v>
      </c>
      <c r="Z1190" s="53">
        <v>1.49999999999977E-3</v>
      </c>
      <c r="AA1190" s="53">
        <v>0.16350000000000001</v>
      </c>
      <c r="AB1190" s="53">
        <v>5.5999999999999904E-3</v>
      </c>
      <c r="AC1190" s="53">
        <v>-2.3999031928401101E-17</v>
      </c>
      <c r="AD1190" s="53">
        <v>-2.4540092180558299E-16</v>
      </c>
      <c r="AE1190" s="53">
        <v>9.1833333333333295E-2</v>
      </c>
      <c r="AF1190" s="53">
        <v>1.8866666666666702E-2</v>
      </c>
      <c r="AG1190" s="53">
        <v>-3.1171246139827199E-17</v>
      </c>
      <c r="AH1190" s="53">
        <v>6.6666666666653101E-4</v>
      </c>
      <c r="AI1190" s="53">
        <v>-3.7347902548390299E-16</v>
      </c>
      <c r="AJ1190" s="53">
        <v>4.6666666666665101E-3</v>
      </c>
      <c r="AK1190" s="53">
        <v>-3.0309088572266798E-16</v>
      </c>
      <c r="AL1190" s="53">
        <v>0.98536666666666695</v>
      </c>
      <c r="AM1190" s="53">
        <v>-1.05221387158849E-16</v>
      </c>
      <c r="AN1190" s="53">
        <v>5.0714842856349904E-7</v>
      </c>
      <c r="AO1190" s="53">
        <v>2.2204460492503101E-16</v>
      </c>
      <c r="AP1190" s="53">
        <v>0.89918198379980996</v>
      </c>
      <c r="AQ1190" s="53">
        <v>0.99999979679795303</v>
      </c>
      <c r="AR1190" s="53">
        <v>5.1044919826951497E-6</v>
      </c>
      <c r="AS1190" s="53">
        <v>2.2204460492503101E-16</v>
      </c>
      <c r="AT1190" s="53">
        <v>4.7849329423170299E-4</v>
      </c>
      <c r="AU1190" s="53">
        <v>0.176970594378838</v>
      </c>
      <c r="AV1190" s="53">
        <v>1.6997933337529399E-7</v>
      </c>
      <c r="AW1190" s="53">
        <v>1.2162173772826701E-3</v>
      </c>
      <c r="AX1190" s="53">
        <v>3.1431716996595402E-2</v>
      </c>
      <c r="AY1190" s="53">
        <v>2.3894055348225901E-4</v>
      </c>
      <c r="AZ1190" s="53">
        <v>2.2204460492503101E-16</v>
      </c>
      <c r="BA1190" s="53">
        <v>2.2204460492503101E-16</v>
      </c>
      <c r="BB1190" s="53">
        <v>7.70269168741344E-4</v>
      </c>
      <c r="BC1190" s="53">
        <v>2.2204460492503101E-16</v>
      </c>
      <c r="BD1190" s="53">
        <v>2.4805136035260699E-2</v>
      </c>
      <c r="BE1190" s="53">
        <v>2.2204460492503101E-16</v>
      </c>
      <c r="BF1190" s="53">
        <v>1.5682095940240601E-7</v>
      </c>
      <c r="BG1190" s="53">
        <v>1.42289501403422E-2</v>
      </c>
      <c r="BH1190" s="53">
        <v>6.51533598491498E-3</v>
      </c>
      <c r="BI1190" s="53">
        <v>0.34494263394488001</v>
      </c>
      <c r="BJ1190" s="53">
        <v>1.3231003910596099E-5</v>
      </c>
      <c r="BK1190" s="53">
        <v>0.88385954990249704</v>
      </c>
      <c r="BL1190" s="53">
        <v>5.3663961278186097E-3</v>
      </c>
      <c r="BN1190" s="5">
        <f t="shared" si="88"/>
        <v>2</v>
      </c>
      <c r="BO1190" s="5">
        <f t="shared" si="89"/>
        <v>3</v>
      </c>
      <c r="BQ1190" s="5">
        <f t="shared" si="86"/>
        <v>2</v>
      </c>
      <c r="BR1190" s="5">
        <f t="shared" si="87"/>
        <v>3</v>
      </c>
    </row>
    <row r="1191" spans="1:70" x14ac:dyDescent="0.35">
      <c r="A1191">
        <v>1190</v>
      </c>
      <c r="B1191" t="s">
        <v>2580</v>
      </c>
      <c r="C1191">
        <v>5</v>
      </c>
      <c r="D1191">
        <v>2.2000000000000002</v>
      </c>
      <c r="E1191">
        <v>2.2000000000000002</v>
      </c>
      <c r="F1191">
        <v>2.27</v>
      </c>
      <c r="G1191">
        <v>2.27</v>
      </c>
      <c r="H1191">
        <v>1</v>
      </c>
      <c r="I1191">
        <v>44</v>
      </c>
      <c r="K1191" t="s">
        <v>2102</v>
      </c>
      <c r="L1191">
        <v>2750</v>
      </c>
      <c r="M1191" t="s">
        <v>104</v>
      </c>
      <c r="N1191" t="s">
        <v>1370</v>
      </c>
      <c r="O1191" s="53">
        <v>1.26333333333333E-2</v>
      </c>
      <c r="P1191" s="53">
        <v>3.7933333333333097E-2</v>
      </c>
      <c r="Q1191" s="53">
        <v>0.16973333333333299</v>
      </c>
      <c r="R1191" s="53">
        <v>3.6666666666666702E-2</v>
      </c>
      <c r="S1191" s="53">
        <v>0.105633333333333</v>
      </c>
      <c r="T1191" s="53">
        <v>2E-3</v>
      </c>
      <c r="U1191" s="53">
        <v>-2.3264376536324999E-17</v>
      </c>
      <c r="V1191" s="53">
        <v>0.40036666666666698</v>
      </c>
      <c r="W1191" s="53">
        <v>-2.4008572907519001E-17</v>
      </c>
      <c r="X1191" s="53">
        <v>4.89111111111111E-2</v>
      </c>
      <c r="Y1191" s="53">
        <v>2.1833333333333298E-2</v>
      </c>
      <c r="Z1191" s="53">
        <v>3.99999999999786E-4</v>
      </c>
      <c r="AA1191" s="53">
        <v>1.0499999999999799E-2</v>
      </c>
      <c r="AB1191" s="53">
        <v>-4.09672296086683E-17</v>
      </c>
      <c r="AC1191" s="53">
        <v>-3.3995375958717497E-17</v>
      </c>
      <c r="AD1191" s="53">
        <v>1.9999999999997802E-3</v>
      </c>
      <c r="AE1191" s="53">
        <v>0.187266666666667</v>
      </c>
      <c r="AF1191" s="53">
        <v>-8.9529078595163007E-18</v>
      </c>
      <c r="AG1191" s="53">
        <v>-3.1735031269519697E-17</v>
      </c>
      <c r="AH1191" s="53">
        <v>6.6666666666652505E-4</v>
      </c>
      <c r="AI1191" s="53">
        <v>1.03333333333332E-2</v>
      </c>
      <c r="AJ1191" s="53">
        <v>1.8366666666666399E-2</v>
      </c>
      <c r="AK1191" s="53">
        <v>0.18156666666666699</v>
      </c>
      <c r="AL1191" s="53">
        <v>0.56369999999999998</v>
      </c>
      <c r="AM1191" s="53">
        <v>3.9999999999981999E-4</v>
      </c>
      <c r="AN1191" s="53">
        <v>4.3490541136466804E-3</v>
      </c>
      <c r="AO1191" s="53">
        <v>3.3791812345234601E-6</v>
      </c>
      <c r="AP1191" s="53">
        <v>0.24448264862449701</v>
      </c>
      <c r="AQ1191" s="53">
        <v>0.98359148037476796</v>
      </c>
      <c r="AR1191" s="53">
        <v>3.0907968571595599E-4</v>
      </c>
      <c r="AS1191" s="53">
        <v>2.2204460492503101E-16</v>
      </c>
      <c r="AT1191" s="53">
        <v>3.4015282722083997E-5</v>
      </c>
      <c r="AU1191" s="53">
        <v>0.84722381612432696</v>
      </c>
      <c r="AV1191" s="53">
        <v>1.1093071667128399E-6</v>
      </c>
      <c r="AW1191" s="53">
        <v>6.4474708494700703E-2</v>
      </c>
      <c r="AX1191" s="53">
        <v>8.1118955219562199E-5</v>
      </c>
      <c r="AY1191" s="53">
        <v>7.7846103806972298E-3</v>
      </c>
      <c r="AZ1191" s="53">
        <v>2.2204460492503101E-16</v>
      </c>
      <c r="BA1191" s="53">
        <v>2.2204460492503101E-16</v>
      </c>
      <c r="BB1191" s="53">
        <v>3.7781137009957801E-3</v>
      </c>
      <c r="BC1191" s="53">
        <v>2.2204460492503101E-16</v>
      </c>
      <c r="BD1191" s="53">
        <v>5.3380950803596601E-3</v>
      </c>
      <c r="BE1191" s="53">
        <v>2.2204460492503101E-16</v>
      </c>
      <c r="BF1191" s="53">
        <v>2.2204460492503101E-16</v>
      </c>
      <c r="BG1191" s="53">
        <v>3.6460883551576902E-3</v>
      </c>
      <c r="BH1191" s="53">
        <v>0.292617541035391</v>
      </c>
      <c r="BI1191" s="53">
        <v>7.6020382190045404E-3</v>
      </c>
      <c r="BJ1191" s="53">
        <v>1.37359664103826E-2</v>
      </c>
      <c r="BK1191" s="53">
        <v>0.80619427238093</v>
      </c>
      <c r="BL1191" s="53">
        <v>3.7180598744398298E-9</v>
      </c>
      <c r="BN1191" s="5">
        <f t="shared" si="88"/>
        <v>0</v>
      </c>
      <c r="BO1191" s="5">
        <f t="shared" si="89"/>
        <v>3</v>
      </c>
      <c r="BQ1191" s="5">
        <f t="shared" si="86"/>
        <v>1</v>
      </c>
      <c r="BR1191" s="5">
        <f t="shared" si="87"/>
        <v>3</v>
      </c>
    </row>
    <row r="1192" spans="1:70" x14ac:dyDescent="0.35">
      <c r="A1192">
        <v>1191</v>
      </c>
      <c r="B1192" t="s">
        <v>2581</v>
      </c>
      <c r="C1192">
        <v>5.5</v>
      </c>
      <c r="D1192">
        <v>2.4</v>
      </c>
      <c r="E1192">
        <v>2.4</v>
      </c>
      <c r="F1192">
        <v>2.29</v>
      </c>
      <c r="G1192">
        <v>2.29</v>
      </c>
      <c r="H1192">
        <v>1</v>
      </c>
      <c r="I1192">
        <v>43.64</v>
      </c>
      <c r="K1192" t="s">
        <v>2102</v>
      </c>
      <c r="L1192">
        <v>2750</v>
      </c>
      <c r="M1192" t="s">
        <v>104</v>
      </c>
      <c r="N1192" t="s">
        <v>1370</v>
      </c>
      <c r="O1192" s="53">
        <v>2.2866666666666601E-2</v>
      </c>
      <c r="P1192" s="53">
        <v>2.17666666666664E-2</v>
      </c>
      <c r="Q1192" s="53">
        <v>0.115433333333333</v>
      </c>
      <c r="R1192" s="53">
        <v>8.0166666666666705E-2</v>
      </c>
      <c r="S1192" s="53">
        <v>0.120833333333333</v>
      </c>
      <c r="T1192" s="53">
        <v>6.7966666666666703E-2</v>
      </c>
      <c r="U1192" s="53">
        <v>-2.7242097466739801E-17</v>
      </c>
      <c r="V1192" s="53">
        <v>0.518166666666667</v>
      </c>
      <c r="W1192" s="53">
        <v>-2.4924506902834799E-17</v>
      </c>
      <c r="X1192" s="53">
        <v>5.7366666666666601E-2</v>
      </c>
      <c r="Y1192" s="53">
        <v>2.9999999999998101E-3</v>
      </c>
      <c r="Z1192" s="53">
        <v>1.49999999999977E-3</v>
      </c>
      <c r="AA1192" s="53">
        <v>4.49999999999971E-3</v>
      </c>
      <c r="AB1192" s="53">
        <v>-4.2077452633293402E-17</v>
      </c>
      <c r="AC1192" s="53">
        <v>-3.4018794725643197E-17</v>
      </c>
      <c r="AD1192" s="53">
        <v>2.0133333333333201E-2</v>
      </c>
      <c r="AE1192" s="53">
        <v>3.2566666666666702E-2</v>
      </c>
      <c r="AF1192" s="53">
        <v>-9.1836260818212207E-18</v>
      </c>
      <c r="AG1192" s="53">
        <v>-3.1851257742410199E-17</v>
      </c>
      <c r="AH1192" s="53">
        <v>3.66666666666652E-3</v>
      </c>
      <c r="AI1192" s="53">
        <v>1.8166666666666598E-2</v>
      </c>
      <c r="AJ1192" s="53">
        <v>5.5999999999997597E-3</v>
      </c>
      <c r="AK1192" s="53">
        <v>9.9999999999997105E-3</v>
      </c>
      <c r="AL1192" s="53">
        <v>0.74275000000000002</v>
      </c>
      <c r="AM1192" s="53">
        <v>-2.4355517602714402E-16</v>
      </c>
      <c r="AN1192" s="53">
        <v>2.8452856235304899E-4</v>
      </c>
      <c r="AO1192" s="53">
        <v>3.3223983771433201E-7</v>
      </c>
      <c r="AP1192" s="53">
        <v>0.10459682166371299</v>
      </c>
      <c r="AQ1192" s="53">
        <v>0.98376007412164002</v>
      </c>
      <c r="AR1192" s="53">
        <v>4.9700504143426099E-4</v>
      </c>
      <c r="AS1192" s="53">
        <v>2.2204460492503101E-16</v>
      </c>
      <c r="AT1192" s="53">
        <v>9.9113244145462295E-5</v>
      </c>
      <c r="AU1192" s="53">
        <v>0.333480033742656</v>
      </c>
      <c r="AV1192" s="53">
        <v>1.0201010788560699E-5</v>
      </c>
      <c r="AW1192" s="53">
        <v>5.2061478882806801E-2</v>
      </c>
      <c r="AX1192" s="53">
        <v>2.04808263845047E-4</v>
      </c>
      <c r="AY1192" s="53">
        <v>1.3198680899176999E-2</v>
      </c>
      <c r="AZ1192" s="53">
        <v>2.2204460492503101E-16</v>
      </c>
      <c r="BA1192" s="53">
        <v>2.2204460492503101E-16</v>
      </c>
      <c r="BB1192" s="53">
        <v>8.1609668040262106E-3</v>
      </c>
      <c r="BC1192" s="53">
        <v>2.2204460492503101E-16</v>
      </c>
      <c r="BD1192" s="53">
        <v>6.9100422242929799E-3</v>
      </c>
      <c r="BE1192" s="53">
        <v>2.2204460492503101E-16</v>
      </c>
      <c r="BF1192" s="53">
        <v>2.2204460492503101E-16</v>
      </c>
      <c r="BG1192" s="53">
        <v>1.7889626997866801E-3</v>
      </c>
      <c r="BH1192" s="53">
        <v>0.184836613316162</v>
      </c>
      <c r="BI1192" s="53">
        <v>1.34745206201232E-2</v>
      </c>
      <c r="BJ1192" s="53">
        <v>9.1271618254723703E-4</v>
      </c>
      <c r="BK1192" s="53">
        <v>0.72217568566676005</v>
      </c>
      <c r="BL1192" s="53">
        <v>3.7162474578135099E-9</v>
      </c>
      <c r="BN1192" s="5">
        <f t="shared" si="88"/>
        <v>1</v>
      </c>
      <c r="BO1192" s="5">
        <f t="shared" si="89"/>
        <v>2</v>
      </c>
      <c r="BQ1192" s="5">
        <f t="shared" si="86"/>
        <v>2</v>
      </c>
      <c r="BR1192" s="5">
        <f t="shared" si="87"/>
        <v>2</v>
      </c>
    </row>
    <row r="1193" spans="1:70" x14ac:dyDescent="0.35">
      <c r="A1193">
        <v>1192</v>
      </c>
      <c r="B1193" t="s">
        <v>2582</v>
      </c>
      <c r="C1193">
        <v>5.5</v>
      </c>
      <c r="D1193">
        <v>2.1</v>
      </c>
      <c r="E1193">
        <v>2.8</v>
      </c>
      <c r="F1193">
        <v>2.62</v>
      </c>
      <c r="G1193">
        <v>1.96</v>
      </c>
      <c r="H1193">
        <v>0.75</v>
      </c>
      <c r="I1193">
        <v>38.18</v>
      </c>
      <c r="K1193" t="s">
        <v>2102</v>
      </c>
      <c r="L1193">
        <v>2750</v>
      </c>
      <c r="M1193" t="s">
        <v>104</v>
      </c>
      <c r="N1193" t="s">
        <v>1370</v>
      </c>
      <c r="O1193" s="53">
        <v>0.22036666666666699</v>
      </c>
      <c r="P1193" s="53">
        <v>7.8999999999996608E-3</v>
      </c>
      <c r="Q1193" s="53">
        <v>7.8233333333333294E-2</v>
      </c>
      <c r="R1193" s="53">
        <v>2.12666666666666E-2</v>
      </c>
      <c r="S1193" s="53">
        <v>-6.4892535789340402E-17</v>
      </c>
      <c r="T1193" s="53">
        <v>-2.18713935851156E-17</v>
      </c>
      <c r="U1193" s="53">
        <v>6.8999999999999999E-3</v>
      </c>
      <c r="V1193" s="53">
        <v>0.89</v>
      </c>
      <c r="W1193" s="53">
        <v>6.2933333333333397E-2</v>
      </c>
      <c r="X1193" s="53">
        <v>6.6366666666666602E-2</v>
      </c>
      <c r="Y1193" s="53">
        <v>8.9999999999999108E-3</v>
      </c>
      <c r="Z1193" s="53">
        <v>5.6333333333331102E-3</v>
      </c>
      <c r="AA1193" s="53">
        <v>6.4999999999998496E-3</v>
      </c>
      <c r="AB1193" s="53">
        <v>8.7999999999999995E-2</v>
      </c>
      <c r="AC1193" s="53">
        <v>-2.9516319943745398E-17</v>
      </c>
      <c r="AD1193" s="53">
        <v>6.3999999999997401E-3</v>
      </c>
      <c r="AE1193" s="53">
        <v>9.0666666666666701E-2</v>
      </c>
      <c r="AF1193" s="53">
        <v>-8.4324908167232604E-18</v>
      </c>
      <c r="AG1193" s="53">
        <v>-2.92404989110651E-17</v>
      </c>
      <c r="AH1193" s="53">
        <v>-1.3589129821411901E-16</v>
      </c>
      <c r="AI1193" s="53">
        <v>2.2099999999999901E-2</v>
      </c>
      <c r="AJ1193" s="53">
        <v>4.0999999999997401E-3</v>
      </c>
      <c r="AK1193" s="53">
        <v>4.7299999999999898E-2</v>
      </c>
      <c r="AL1193" s="53">
        <v>0.55700000000000005</v>
      </c>
      <c r="AM1193" s="53">
        <v>-1.9979851106910501E-16</v>
      </c>
      <c r="AN1193" s="53">
        <v>6.5921157664402298E-3</v>
      </c>
      <c r="AO1193" s="53">
        <v>2.2204460492503101E-16</v>
      </c>
      <c r="AP1193" s="53">
        <v>1.0170134048831899E-2</v>
      </c>
      <c r="AQ1193" s="53">
        <v>0.99999999782066595</v>
      </c>
      <c r="AR1193" s="53">
        <v>2.13761548352321E-3</v>
      </c>
      <c r="AS1193" s="53">
        <v>1.4192932808557601E-8</v>
      </c>
      <c r="AT1193" s="53">
        <v>2.9492743010368301E-5</v>
      </c>
      <c r="AU1193" s="53">
        <v>0.161923449998396</v>
      </c>
      <c r="AV1193" s="53">
        <v>6.0744794703766996E-6</v>
      </c>
      <c r="AW1193" s="53">
        <v>1.51333867515749E-2</v>
      </c>
      <c r="AX1193" s="53">
        <v>1.2535743676358999E-4</v>
      </c>
      <c r="AY1193" s="53">
        <v>1.2631498895966301E-2</v>
      </c>
      <c r="AZ1193" s="53">
        <v>2.2204460492503101E-16</v>
      </c>
      <c r="BA1193" s="53">
        <v>2.2204460492503101E-16</v>
      </c>
      <c r="BB1193" s="53">
        <v>3.8525640570856501E-2</v>
      </c>
      <c r="BC1193" s="53">
        <v>2.2204460492503101E-16</v>
      </c>
      <c r="BD1193" s="53">
        <v>4.6765501110491603E-2</v>
      </c>
      <c r="BE1193" s="53">
        <v>2.2204460492503101E-16</v>
      </c>
      <c r="BF1193" s="53">
        <v>4.9366327803773797E-3</v>
      </c>
      <c r="BG1193" s="53">
        <v>2.6664866652288601E-4</v>
      </c>
      <c r="BH1193" s="53">
        <v>2.1096985317415998E-2</v>
      </c>
      <c r="BI1193" s="53">
        <v>3.5317526730067002E-2</v>
      </c>
      <c r="BJ1193" s="53">
        <v>0.39829932157186598</v>
      </c>
      <c r="BK1193" s="53">
        <v>0.94414229564688901</v>
      </c>
      <c r="BL1193" s="53">
        <v>9.21962319756549E-7</v>
      </c>
      <c r="BN1193" s="5">
        <f t="shared" si="88"/>
        <v>1</v>
      </c>
      <c r="BO1193" s="5">
        <f t="shared" si="89"/>
        <v>2</v>
      </c>
      <c r="BQ1193" s="5">
        <f t="shared" si="86"/>
        <v>2</v>
      </c>
      <c r="BR1193" s="5">
        <f t="shared" si="87"/>
        <v>2</v>
      </c>
    </row>
    <row r="1194" spans="1:70" x14ac:dyDescent="0.35">
      <c r="A1194">
        <v>1193</v>
      </c>
      <c r="B1194" t="s">
        <v>2583</v>
      </c>
      <c r="C1194">
        <v>5.4</v>
      </c>
      <c r="D1194">
        <v>2.1</v>
      </c>
      <c r="E1194">
        <v>2.2000000000000002</v>
      </c>
      <c r="F1194">
        <v>2.57</v>
      </c>
      <c r="G1194">
        <v>2.4500000000000002</v>
      </c>
      <c r="H1194">
        <v>0.95</v>
      </c>
      <c r="I1194">
        <v>38.89</v>
      </c>
      <c r="K1194" t="s">
        <v>2102</v>
      </c>
      <c r="L1194">
        <v>2750</v>
      </c>
      <c r="M1194" t="s">
        <v>104</v>
      </c>
      <c r="N1194" t="s">
        <v>1370</v>
      </c>
      <c r="O1194" s="53">
        <v>1.30333333333333E-2</v>
      </c>
      <c r="P1194" s="53">
        <v>8.0333333333328406E-3</v>
      </c>
      <c r="Q1194" s="53">
        <v>0.155966666666667</v>
      </c>
      <c r="R1194" s="53">
        <v>3.3999999999999499E-3</v>
      </c>
      <c r="S1194" s="53">
        <v>4.4133333333333302E-2</v>
      </c>
      <c r="T1194" s="53">
        <v>-2.6478819137310001E-17</v>
      </c>
      <c r="U1194" s="53">
        <v>2.5066666666666699E-2</v>
      </c>
      <c r="V1194" s="53">
        <v>0.68323333333333303</v>
      </c>
      <c r="W1194" s="53">
        <v>-2.4980018054066001E-17</v>
      </c>
      <c r="X1194" s="53">
        <v>4.3599999999999903E-2</v>
      </c>
      <c r="Y1194" s="53">
        <v>2.1999999999999999E-2</v>
      </c>
      <c r="Z1194" s="53">
        <v>-2.2484791806221E-16</v>
      </c>
      <c r="AA1194" s="53">
        <v>0.100833333333333</v>
      </c>
      <c r="AB1194" s="53">
        <v>8.3333333333333297E-3</v>
      </c>
      <c r="AC1194" s="53">
        <v>-2.8825900000306599E-17</v>
      </c>
      <c r="AD1194" s="53">
        <v>-2.3459012510329602E-16</v>
      </c>
      <c r="AE1194" s="53">
        <v>0.103333333333333</v>
      </c>
      <c r="AF1194" s="53">
        <v>-9.14372744187375E-18</v>
      </c>
      <c r="AG1194" s="53">
        <v>-3.17090104173801E-17</v>
      </c>
      <c r="AH1194" s="53">
        <v>6.6666666666653003E-4</v>
      </c>
      <c r="AI1194" s="53">
        <v>-3.7320146972774602E-16</v>
      </c>
      <c r="AJ1194" s="53">
        <v>4.4999999999998002E-3</v>
      </c>
      <c r="AK1194" s="53">
        <v>-3.1336044870045002E-16</v>
      </c>
      <c r="AL1194" s="53">
        <v>0.97296666666666698</v>
      </c>
      <c r="AM1194" s="53">
        <v>2.3999999999998502E-3</v>
      </c>
      <c r="AN1194" s="53">
        <v>5.9928857757854897E-6</v>
      </c>
      <c r="AO1194" s="53">
        <v>2.1020297543767899E-12</v>
      </c>
      <c r="AP1194" s="53">
        <v>0.83920614201094301</v>
      </c>
      <c r="AQ1194" s="53">
        <v>0.99999230393953498</v>
      </c>
      <c r="AR1194" s="53">
        <v>1.8427013575651899E-5</v>
      </c>
      <c r="AS1194" s="53">
        <v>2.2204460492503101E-16</v>
      </c>
      <c r="AT1194" s="53">
        <v>2.6191174186176498E-4</v>
      </c>
      <c r="AU1194" s="53">
        <v>0.40181930387577203</v>
      </c>
      <c r="AV1194" s="53">
        <v>5.5094741357938698E-7</v>
      </c>
      <c r="AW1194" s="53">
        <v>5.0901740120695201E-3</v>
      </c>
      <c r="AX1194" s="53">
        <v>1.61169885115207E-2</v>
      </c>
      <c r="AY1194" s="53">
        <v>2.1246512118252001E-3</v>
      </c>
      <c r="AZ1194" s="53">
        <v>2.2204460492503101E-16</v>
      </c>
      <c r="BA1194" s="53">
        <v>2.2204460492503101E-16</v>
      </c>
      <c r="BB1194" s="53">
        <v>2.17223306673633E-3</v>
      </c>
      <c r="BC1194" s="53">
        <v>2.2204460492503101E-16</v>
      </c>
      <c r="BD1194" s="53">
        <v>1.7363995496765101E-2</v>
      </c>
      <c r="BE1194" s="53">
        <v>2.2204460492503101E-16</v>
      </c>
      <c r="BF1194" s="53">
        <v>2.8626462963197003E-10</v>
      </c>
      <c r="BG1194" s="53">
        <v>8.9778058606778295E-3</v>
      </c>
      <c r="BH1194" s="53">
        <v>3.1708417718036001E-2</v>
      </c>
      <c r="BI1194" s="53">
        <v>0.17638761644091799</v>
      </c>
      <c r="BJ1194" s="53">
        <v>7.0520948053693001E-5</v>
      </c>
      <c r="BK1194" s="53">
        <v>0.88201579726410395</v>
      </c>
      <c r="BL1194" s="53">
        <v>9.4975505914019205E-5</v>
      </c>
      <c r="BN1194" s="5">
        <f t="shared" si="88"/>
        <v>1</v>
      </c>
      <c r="BO1194" s="5">
        <f t="shared" si="89"/>
        <v>3</v>
      </c>
      <c r="BQ1194" s="5">
        <f t="shared" si="86"/>
        <v>2</v>
      </c>
      <c r="BR1194" s="5">
        <f t="shared" si="87"/>
        <v>3</v>
      </c>
    </row>
    <row r="1195" spans="1:70" x14ac:dyDescent="0.35">
      <c r="A1195">
        <v>1194</v>
      </c>
      <c r="B1195" t="s">
        <v>2584</v>
      </c>
      <c r="C1195">
        <v>5.3</v>
      </c>
      <c r="D1195">
        <v>2.2999999999999998</v>
      </c>
      <c r="E1195">
        <v>2.5</v>
      </c>
      <c r="F1195">
        <v>2.2999999999999998</v>
      </c>
      <c r="G1195">
        <v>2.12</v>
      </c>
      <c r="H1195">
        <v>0.92</v>
      </c>
      <c r="I1195">
        <v>43.4</v>
      </c>
      <c r="K1195" t="s">
        <v>2102</v>
      </c>
      <c r="L1195">
        <v>2750</v>
      </c>
      <c r="M1195" t="s">
        <v>104</v>
      </c>
      <c r="N1195" t="s">
        <v>1370</v>
      </c>
      <c r="O1195" s="53">
        <v>2.1733333333333299E-2</v>
      </c>
      <c r="P1195" s="53">
        <v>3.93333333333311E-3</v>
      </c>
      <c r="Q1195" s="53">
        <v>0.23096666666666699</v>
      </c>
      <c r="R1195" s="53">
        <v>3.5700000000000003E-2</v>
      </c>
      <c r="S1195" s="53">
        <v>0.117433333333333</v>
      </c>
      <c r="T1195" s="53">
        <v>6.2999999999999896E-3</v>
      </c>
      <c r="U1195" s="53">
        <v>-2.7072094566094101E-17</v>
      </c>
      <c r="V1195" s="53">
        <v>0.70723333333333305</v>
      </c>
      <c r="W1195" s="53">
        <v>1.3333333333333201E-3</v>
      </c>
      <c r="X1195" s="53">
        <v>4.7500000000000001E-2</v>
      </c>
      <c r="Y1195" s="53">
        <v>2.3E-2</v>
      </c>
      <c r="Z1195" s="53">
        <v>-2.2443158442797501E-16</v>
      </c>
      <c r="AA1195" s="53">
        <v>3.9999999999997399E-3</v>
      </c>
      <c r="AB1195" s="53">
        <v>3.9999999999995302E-4</v>
      </c>
      <c r="AC1195" s="53">
        <v>-3.2419379680792598E-17</v>
      </c>
      <c r="AD1195" s="53">
        <v>5.0666666666664296E-3</v>
      </c>
      <c r="AE1195" s="53">
        <v>0.109666666666667</v>
      </c>
      <c r="AF1195" s="53">
        <v>-8.99627594641572E-18</v>
      </c>
      <c r="AG1195" s="53">
        <v>-3.1150429458115502E-17</v>
      </c>
      <c r="AH1195" s="53">
        <v>-1.39110944985532E-16</v>
      </c>
      <c r="AI1195" s="53">
        <v>2.53333333333304E-3</v>
      </c>
      <c r="AJ1195" s="53">
        <v>1.4999999999997201E-3</v>
      </c>
      <c r="AK1195" s="53">
        <v>6.6866666666666602E-2</v>
      </c>
      <c r="AL1195" s="53">
        <v>0.64490000000000003</v>
      </c>
      <c r="AM1195" s="53">
        <v>5.3666666666663801E-3</v>
      </c>
      <c r="AN1195" s="53">
        <v>8.73889000150096E-3</v>
      </c>
      <c r="AO1195" s="53">
        <v>7.2818687972413201E-8</v>
      </c>
      <c r="AP1195" s="53">
        <v>2.64059475665222E-2</v>
      </c>
      <c r="AQ1195" s="53">
        <v>0.99848396664412897</v>
      </c>
      <c r="AR1195" s="53">
        <v>1.6405802541016501E-3</v>
      </c>
      <c r="AS1195" s="53">
        <v>6.1367517560942603E-12</v>
      </c>
      <c r="AT1195" s="53">
        <v>4.7116645241804798E-5</v>
      </c>
      <c r="AU1195" s="53">
        <v>0.66961748661877796</v>
      </c>
      <c r="AV1195" s="53">
        <v>7.9545608384490194E-6</v>
      </c>
      <c r="AW1195" s="53">
        <v>7.1322217311916306E-2</v>
      </c>
      <c r="AX1195" s="53">
        <v>2.2208534414371899E-4</v>
      </c>
      <c r="AY1195" s="53">
        <v>2.1613666953263899E-2</v>
      </c>
      <c r="AZ1195" s="53">
        <v>2.2204460492503101E-16</v>
      </c>
      <c r="BA1195" s="53">
        <v>2.2204460492503101E-16</v>
      </c>
      <c r="BB1195" s="53">
        <v>1.04352160490527E-2</v>
      </c>
      <c r="BC1195" s="53">
        <v>2.2204460492503101E-16</v>
      </c>
      <c r="BD1195" s="53">
        <v>1.29656708566888E-2</v>
      </c>
      <c r="BE1195" s="53">
        <v>2.2204460492503101E-16</v>
      </c>
      <c r="BF1195" s="53">
        <v>3.6249312363560802E-12</v>
      </c>
      <c r="BG1195" s="53">
        <v>6.9332141177969704E-4</v>
      </c>
      <c r="BH1195" s="53">
        <v>0.17202286878057799</v>
      </c>
      <c r="BI1195" s="53">
        <v>4.0198002634501597E-3</v>
      </c>
      <c r="BJ1195" s="53">
        <v>5.8335984937827198E-2</v>
      </c>
      <c r="BK1195" s="53">
        <v>0.82828541470339101</v>
      </c>
      <c r="BL1195" s="53">
        <v>2.9246079841233502E-9</v>
      </c>
      <c r="BN1195" s="5">
        <f t="shared" si="88"/>
        <v>1</v>
      </c>
      <c r="BO1195" s="5">
        <f t="shared" si="89"/>
        <v>2</v>
      </c>
      <c r="BQ1195" s="5">
        <f t="shared" si="86"/>
        <v>2</v>
      </c>
      <c r="BR1195" s="5">
        <f t="shared" si="87"/>
        <v>3</v>
      </c>
    </row>
    <row r="1196" spans="1:70" x14ac:dyDescent="0.35">
      <c r="A1196">
        <v>1195</v>
      </c>
      <c r="B1196" t="s">
        <v>2585</v>
      </c>
      <c r="C1196">
        <v>5.5</v>
      </c>
      <c r="D1196">
        <v>2.2000000000000002</v>
      </c>
      <c r="E1196">
        <v>2.2999999999999998</v>
      </c>
      <c r="F1196">
        <v>2.5</v>
      </c>
      <c r="G1196">
        <v>2.39</v>
      </c>
      <c r="H1196">
        <v>0.96</v>
      </c>
      <c r="I1196">
        <v>40</v>
      </c>
      <c r="K1196" t="s">
        <v>2102</v>
      </c>
      <c r="L1196">
        <v>2750</v>
      </c>
      <c r="M1196" t="s">
        <v>104</v>
      </c>
      <c r="N1196" t="s">
        <v>1370</v>
      </c>
      <c r="O1196" s="53">
        <v>2.01666666666666E-2</v>
      </c>
      <c r="P1196" s="53">
        <v>1.15999999999995E-2</v>
      </c>
      <c r="Q1196" s="53">
        <v>0.11963333333333299</v>
      </c>
      <c r="R1196" s="53">
        <v>2.58666666666666E-2</v>
      </c>
      <c r="S1196" s="53">
        <v>4.3299999999999998E-2</v>
      </c>
      <c r="T1196" s="53">
        <v>-2.6506574712925599E-17</v>
      </c>
      <c r="U1196" s="53">
        <v>-2.7000970903578998E-17</v>
      </c>
      <c r="V1196" s="53">
        <v>0.704633333333333</v>
      </c>
      <c r="W1196" s="53">
        <v>-2.4674706722294101E-17</v>
      </c>
      <c r="X1196" s="53">
        <v>5.5366666666666599E-2</v>
      </c>
      <c r="Y1196" s="53">
        <v>6.9999999999999203E-3</v>
      </c>
      <c r="Z1196" s="53">
        <v>1.49999999999977E-3</v>
      </c>
      <c r="AA1196" s="53">
        <v>7.9466666666666699E-2</v>
      </c>
      <c r="AB1196" s="53">
        <v>5.3171428571428599E-2</v>
      </c>
      <c r="AC1196" s="53">
        <v>-3.2193865628915603E-17</v>
      </c>
      <c r="AD1196" s="53">
        <v>8.03333333333308E-3</v>
      </c>
      <c r="AE1196" s="53">
        <v>4.99E-2</v>
      </c>
      <c r="AF1196" s="53">
        <v>-9.1870955287731693E-18</v>
      </c>
      <c r="AG1196" s="53">
        <v>-3.17228882051879E-17</v>
      </c>
      <c r="AH1196" s="53">
        <v>6.6666666666653003E-4</v>
      </c>
      <c r="AI1196" s="53">
        <v>-3.7203573555189E-16</v>
      </c>
      <c r="AJ1196" s="53">
        <v>4.2999999999997901E-3</v>
      </c>
      <c r="AK1196" s="53">
        <v>-3.2349123380015502E-16</v>
      </c>
      <c r="AL1196" s="53">
        <v>0.94679999999999997</v>
      </c>
      <c r="AM1196" s="53">
        <v>1.2466666666666499E-2</v>
      </c>
      <c r="AN1196" s="53">
        <v>1.7536230471770201E-5</v>
      </c>
      <c r="AO1196" s="53">
        <v>3.5073982376202899E-11</v>
      </c>
      <c r="AP1196" s="53">
        <v>0.63696908604435498</v>
      </c>
      <c r="AQ1196" s="53">
        <v>0.99997013808388502</v>
      </c>
      <c r="AR1196" s="53">
        <v>6.9175828476771698E-5</v>
      </c>
      <c r="AS1196" s="53">
        <v>2.2204460492503101E-16</v>
      </c>
      <c r="AT1196" s="53">
        <v>1.71862866690069E-4</v>
      </c>
      <c r="AU1196" s="53">
        <v>0.25489571657703403</v>
      </c>
      <c r="AV1196" s="53">
        <v>1.7899171377329101E-6</v>
      </c>
      <c r="AW1196" s="53">
        <v>1.10236761518899E-2</v>
      </c>
      <c r="AX1196" s="53">
        <v>2.52943991604462E-3</v>
      </c>
      <c r="AY1196" s="53">
        <v>4.8951073933043198E-3</v>
      </c>
      <c r="AZ1196" s="53">
        <v>2.2204460492503101E-16</v>
      </c>
      <c r="BA1196" s="53">
        <v>2.2204460492503101E-16</v>
      </c>
      <c r="BB1196" s="53">
        <v>5.9318065454321096E-3</v>
      </c>
      <c r="BC1196" s="53">
        <v>2.2204460492503101E-16</v>
      </c>
      <c r="BD1196" s="53">
        <v>1.27809271226539E-2</v>
      </c>
      <c r="BE1196" s="53">
        <v>2.2204460492503101E-16</v>
      </c>
      <c r="BF1196" s="53">
        <v>2.58727949545477E-11</v>
      </c>
      <c r="BG1196" s="53">
        <v>5.82711478861674E-3</v>
      </c>
      <c r="BH1196" s="53">
        <v>5.8448772740972203E-2</v>
      </c>
      <c r="BI1196" s="53">
        <v>0.12601626700361601</v>
      </c>
      <c r="BJ1196" s="53">
        <v>1.5464051581123801E-4</v>
      </c>
      <c r="BK1196" s="53">
        <v>0.85878229726996502</v>
      </c>
      <c r="BL1196" s="53">
        <v>4.9081131917035504E-6</v>
      </c>
      <c r="BN1196" s="5">
        <f t="shared" si="88"/>
        <v>2</v>
      </c>
      <c r="BO1196" s="5">
        <f t="shared" si="89"/>
        <v>2</v>
      </c>
      <c r="BQ1196" s="5">
        <f t="shared" si="86"/>
        <v>2</v>
      </c>
      <c r="BR1196" s="5">
        <f t="shared" si="87"/>
        <v>3</v>
      </c>
    </row>
    <row r="1197" spans="1:70" x14ac:dyDescent="0.35">
      <c r="A1197">
        <v>1196</v>
      </c>
      <c r="B1197" t="s">
        <v>2586</v>
      </c>
      <c r="C1197">
        <v>5.6</v>
      </c>
      <c r="D1197">
        <v>2.4</v>
      </c>
      <c r="E1197">
        <v>2.4</v>
      </c>
      <c r="F1197">
        <v>2.33</v>
      </c>
      <c r="G1197">
        <v>2.33</v>
      </c>
      <c r="H1197">
        <v>1</v>
      </c>
      <c r="I1197">
        <v>42.86</v>
      </c>
      <c r="K1197" t="s">
        <v>2102</v>
      </c>
      <c r="L1197">
        <v>2750</v>
      </c>
      <c r="M1197" t="s">
        <v>104</v>
      </c>
      <c r="N1197" t="s">
        <v>1370</v>
      </c>
      <c r="O1197" s="53">
        <v>5.3333333333333302E-2</v>
      </c>
      <c r="P1197" s="53">
        <v>4.55999999999998E-2</v>
      </c>
      <c r="Q1197" s="53">
        <v>5.67E-2</v>
      </c>
      <c r="R1197" s="53">
        <v>7.6733333333333306E-2</v>
      </c>
      <c r="S1197" s="53">
        <v>0.133333333333333</v>
      </c>
      <c r="T1197" s="53">
        <v>0.15601595626595599</v>
      </c>
      <c r="U1197" s="53">
        <v>-2.73288336405386E-17</v>
      </c>
      <c r="V1197" s="53">
        <v>0.58440000000000003</v>
      </c>
      <c r="W1197" s="53">
        <v>-2.5285329385837901E-17</v>
      </c>
      <c r="X1197" s="53">
        <v>6.9999999999997798E-3</v>
      </c>
      <c r="Y1197" s="53">
        <v>-1.79245507325732E-16</v>
      </c>
      <c r="Z1197" s="53">
        <v>-2.83106871279415E-16</v>
      </c>
      <c r="AA1197" s="53">
        <v>4.4999999999997204E-3</v>
      </c>
      <c r="AB1197" s="53">
        <v>-4.1411318818518302E-17</v>
      </c>
      <c r="AC1197" s="53">
        <v>-3.3995375958717497E-17</v>
      </c>
      <c r="AD1197" s="53">
        <v>-2.3928081738233702E-16</v>
      </c>
      <c r="AE1197" s="53">
        <v>3.05666666666667E-2</v>
      </c>
      <c r="AF1197" s="53">
        <v>-9.1975038696290305E-18</v>
      </c>
      <c r="AG1197" s="53">
        <v>-3.1840849401554301E-17</v>
      </c>
      <c r="AH1197" s="53">
        <v>6.6666666666652895E-4</v>
      </c>
      <c r="AI1197" s="53">
        <v>8.6666666666663696E-3</v>
      </c>
      <c r="AJ1197" s="53">
        <v>8.4333333333330793E-3</v>
      </c>
      <c r="AK1197" s="53">
        <v>6.9999999999997304E-3</v>
      </c>
      <c r="AL1197" s="53">
        <v>0.74716666666666698</v>
      </c>
      <c r="AM1197" s="53">
        <v>-2.4355517602714402E-16</v>
      </c>
      <c r="AN1197" s="53">
        <v>7.5832783179204203E-5</v>
      </c>
      <c r="AO1197" s="53">
        <v>6.3310725133255804E-8</v>
      </c>
      <c r="AP1197" s="53">
        <v>0.18406738867231301</v>
      </c>
      <c r="AQ1197" s="53">
        <v>0.99432064027061595</v>
      </c>
      <c r="AR1197" s="53">
        <v>3.4294558080632002E-4</v>
      </c>
      <c r="AS1197" s="53">
        <v>2.2204460492503101E-16</v>
      </c>
      <c r="AT1197" s="53">
        <v>1.4055086389866699E-4</v>
      </c>
      <c r="AU1197" s="53">
        <v>0.226529822580706</v>
      </c>
      <c r="AV1197" s="53">
        <v>1.0777621567688301E-5</v>
      </c>
      <c r="AW1197" s="53">
        <v>3.76198149805596E-2</v>
      </c>
      <c r="AX1197" s="53">
        <v>4.6927732196693601E-4</v>
      </c>
      <c r="AY1197" s="53">
        <v>1.3572875988774101E-2</v>
      </c>
      <c r="AZ1197" s="53">
        <v>2.2204460492503101E-16</v>
      </c>
      <c r="BA1197" s="53">
        <v>2.2204460492503101E-16</v>
      </c>
      <c r="BB1197" s="53">
        <v>9.8847830039863905E-3</v>
      </c>
      <c r="BC1197" s="53">
        <v>2.2204460492503101E-16</v>
      </c>
      <c r="BD1197" s="53">
        <v>7.9348150051390606E-3</v>
      </c>
      <c r="BE1197" s="53">
        <v>2.2204460492503101E-16</v>
      </c>
      <c r="BF1197" s="53">
        <v>2.2204460492503101E-16</v>
      </c>
      <c r="BG1197" s="53">
        <v>2.2886839202305199E-3</v>
      </c>
      <c r="BH1197" s="53">
        <v>0.148644039495307</v>
      </c>
      <c r="BI1197" s="53">
        <v>2.8139299696695302E-2</v>
      </c>
      <c r="BJ1197" s="53">
        <v>2.7871619379473599E-4</v>
      </c>
      <c r="BK1197" s="53">
        <v>0.74284465868987004</v>
      </c>
      <c r="BL1197" s="53">
        <v>1.8353378392527602E-8</v>
      </c>
      <c r="BN1197" s="5">
        <f t="shared" si="88"/>
        <v>1</v>
      </c>
      <c r="BO1197" s="5">
        <f t="shared" si="89"/>
        <v>2</v>
      </c>
      <c r="BQ1197" s="5">
        <f t="shared" si="86"/>
        <v>2</v>
      </c>
      <c r="BR1197" s="5">
        <f t="shared" si="87"/>
        <v>2</v>
      </c>
    </row>
    <row r="1198" spans="1:70" x14ac:dyDescent="0.35">
      <c r="A1198">
        <v>1197</v>
      </c>
      <c r="B1198" t="s">
        <v>2587</v>
      </c>
      <c r="C1198">
        <v>5</v>
      </c>
      <c r="D1198">
        <v>2.2999999999999998</v>
      </c>
      <c r="E1198">
        <v>2.8</v>
      </c>
      <c r="F1198">
        <v>2.17</v>
      </c>
      <c r="G1198">
        <v>1.79</v>
      </c>
      <c r="H1198">
        <v>0.82</v>
      </c>
      <c r="I1198">
        <v>46</v>
      </c>
      <c r="K1198" t="s">
        <v>2102</v>
      </c>
      <c r="L1198">
        <v>2750</v>
      </c>
      <c r="M1198" t="s">
        <v>104</v>
      </c>
      <c r="N1198" t="s">
        <v>1370</v>
      </c>
      <c r="O1198" s="53">
        <v>0.136833333333333</v>
      </c>
      <c r="P1198" s="53">
        <v>1.0399999999999901E-2</v>
      </c>
      <c r="Q1198" s="53">
        <v>0.25359999999999999</v>
      </c>
      <c r="R1198" s="53">
        <v>3.0866666666666698E-2</v>
      </c>
      <c r="S1198" s="53">
        <v>1.7000000000000001E-2</v>
      </c>
      <c r="T1198" s="53">
        <v>-2.3814283878209601E-17</v>
      </c>
      <c r="U1198" s="53">
        <v>-2.6818824938601399E-17</v>
      </c>
      <c r="V1198" s="53">
        <v>0.624033333333333</v>
      </c>
      <c r="W1198" s="53">
        <v>3.9999999999999897E-3</v>
      </c>
      <c r="X1198" s="53">
        <v>0.185944444444444</v>
      </c>
      <c r="Y1198" s="53">
        <v>3.53333333333333E-2</v>
      </c>
      <c r="Z1198" s="53">
        <v>4.4666666666665399E-3</v>
      </c>
      <c r="AA1198" s="53">
        <v>-2.70283795344994E-16</v>
      </c>
      <c r="AB1198" s="53">
        <v>7.3433333333333295E-2</v>
      </c>
      <c r="AC1198" s="53">
        <v>-3.44568124033273E-17</v>
      </c>
      <c r="AD1198" s="53">
        <v>-2.1979640330016501E-16</v>
      </c>
      <c r="AE1198" s="53">
        <v>0.153733333333333</v>
      </c>
      <c r="AF1198" s="53">
        <v>-8.8574980683375799E-18</v>
      </c>
      <c r="AG1198" s="53">
        <v>-2.93549906604795E-17</v>
      </c>
      <c r="AH1198" s="53">
        <v>2.5066666666666699E-2</v>
      </c>
      <c r="AI1198" s="53">
        <v>-2.6814661602259102E-16</v>
      </c>
      <c r="AJ1198" s="53">
        <v>-3.8333225482745102E-16</v>
      </c>
      <c r="AK1198" s="53">
        <v>0.86960000000000004</v>
      </c>
      <c r="AL1198" s="53">
        <v>0.18051031746031701</v>
      </c>
      <c r="AM1198" s="53">
        <v>-2.33285613049361E-16</v>
      </c>
      <c r="AN1198" s="53">
        <v>0.48406907697085899</v>
      </c>
      <c r="AO1198" s="53">
        <v>3.7195688782942702E-6</v>
      </c>
      <c r="AP1198" s="53">
        <v>2.1841139142823599E-5</v>
      </c>
      <c r="AQ1198" s="53">
        <v>0.99499278578044104</v>
      </c>
      <c r="AR1198" s="53">
        <v>1.97100984228889E-2</v>
      </c>
      <c r="AS1198" s="53">
        <v>8.8889669911961999E-5</v>
      </c>
      <c r="AT1198" s="53">
        <v>7.9668543707605706E-6</v>
      </c>
      <c r="AU1198" s="53">
        <v>0.86719908975103999</v>
      </c>
      <c r="AV1198" s="53">
        <v>7.0139247979240502E-6</v>
      </c>
      <c r="AW1198" s="53">
        <v>0.12811864855321001</v>
      </c>
      <c r="AX1198" s="53">
        <v>3.5185333384790699E-6</v>
      </c>
      <c r="AY1198" s="53">
        <v>1.29292093623749E-2</v>
      </c>
      <c r="AZ1198" s="53">
        <v>2.2204460492503101E-16</v>
      </c>
      <c r="BA1198" s="53">
        <v>2.2204460492503101E-16</v>
      </c>
      <c r="BB1198" s="53">
        <v>7.9521611802514606E-3</v>
      </c>
      <c r="BC1198" s="53">
        <v>2.2204460492503101E-16</v>
      </c>
      <c r="BD1198" s="53">
        <v>2.7186407815564299E-2</v>
      </c>
      <c r="BE1198" s="53">
        <v>1.8174093540258501E-13</v>
      </c>
      <c r="BF1198" s="53">
        <v>3.2949527611763298E-10</v>
      </c>
      <c r="BG1198" s="53">
        <v>8.2477822404998502E-6</v>
      </c>
      <c r="BH1198" s="53">
        <v>0.16665775130671101</v>
      </c>
      <c r="BI1198" s="53">
        <v>6.4194533171710506E-5</v>
      </c>
      <c r="BJ1198" s="53">
        <v>0.96993090800631698</v>
      </c>
      <c r="BK1198" s="53">
        <v>0.70428905598138303</v>
      </c>
      <c r="BL1198" s="53">
        <v>3.0630520890650002E-13</v>
      </c>
      <c r="BN1198" s="5">
        <f t="shared" si="88"/>
        <v>1</v>
      </c>
      <c r="BO1198" s="5">
        <f t="shared" si="89"/>
        <v>4</v>
      </c>
      <c r="BQ1198" s="5">
        <f t="shared" si="86"/>
        <v>2</v>
      </c>
      <c r="BR1198" s="5">
        <f t="shared" si="87"/>
        <v>4</v>
      </c>
    </row>
    <row r="1199" spans="1:70" x14ac:dyDescent="0.35">
      <c r="A1199">
        <v>1198</v>
      </c>
      <c r="B1199" t="s">
        <v>2588</v>
      </c>
      <c r="C1199">
        <v>5.5</v>
      </c>
      <c r="D1199">
        <v>2.2999999999999998</v>
      </c>
      <c r="E1199">
        <v>2.2999999999999998</v>
      </c>
      <c r="F1199">
        <v>2.39</v>
      </c>
      <c r="G1199">
        <v>2.39</v>
      </c>
      <c r="H1199">
        <v>1</v>
      </c>
      <c r="I1199">
        <v>41.82</v>
      </c>
      <c r="K1199" t="s">
        <v>2102</v>
      </c>
      <c r="L1199">
        <v>2750</v>
      </c>
      <c r="M1199" t="s">
        <v>104</v>
      </c>
      <c r="N1199" t="s">
        <v>1370</v>
      </c>
      <c r="O1199" s="53">
        <v>2.13666666666666E-2</v>
      </c>
      <c r="P1199" s="53">
        <v>1.35999999999996E-2</v>
      </c>
      <c r="Q1199" s="53">
        <v>0.11963333333333299</v>
      </c>
      <c r="R1199" s="53">
        <v>7.0599999999999996E-2</v>
      </c>
      <c r="S1199" s="53">
        <v>5.6500000000000002E-2</v>
      </c>
      <c r="T1199" s="53">
        <v>-2.4702462297909699E-17</v>
      </c>
      <c r="U1199" s="53">
        <v>-2.7164034910320799E-17</v>
      </c>
      <c r="V1199" s="53">
        <v>0.62636666666666696</v>
      </c>
      <c r="W1199" s="53">
        <v>1.3333333333333201E-3</v>
      </c>
      <c r="X1199" s="53">
        <v>5.7366666666666601E-2</v>
      </c>
      <c r="Y1199" s="53">
        <v>2.9999999999998101E-3</v>
      </c>
      <c r="Z1199" s="53">
        <v>1.49999999999977E-3</v>
      </c>
      <c r="AA1199" s="53">
        <v>0.12693333333333301</v>
      </c>
      <c r="AB1199" s="53">
        <v>9.9999999999997096E-4</v>
      </c>
      <c r="AC1199" s="53">
        <v>-3.3880884209302999E-17</v>
      </c>
      <c r="AD1199" s="53">
        <v>-2.3886448374810198E-16</v>
      </c>
      <c r="AE1199" s="53">
        <v>4.99E-2</v>
      </c>
      <c r="AF1199" s="53">
        <v>-9.2582191912882206E-18</v>
      </c>
      <c r="AG1199" s="53">
        <v>-3.1736765992995701E-17</v>
      </c>
      <c r="AH1199" s="53">
        <v>6.6666666666653003E-4</v>
      </c>
      <c r="AI1199" s="53">
        <v>-3.5998981573470698E-16</v>
      </c>
      <c r="AJ1199" s="53">
        <v>9.3666666666664504E-3</v>
      </c>
      <c r="AK1199" s="53">
        <v>5.9999999999997304E-3</v>
      </c>
      <c r="AL1199" s="53">
        <v>0.792333333333333</v>
      </c>
      <c r="AM1199" s="53">
        <v>-2.4136248555350902E-16</v>
      </c>
      <c r="AN1199" s="53">
        <v>2.7974441408217801E-5</v>
      </c>
      <c r="AO1199" s="53">
        <v>9.4940211521285804E-9</v>
      </c>
      <c r="AP1199" s="53">
        <v>0.44242081403341099</v>
      </c>
      <c r="AQ1199" s="53">
        <v>0.99898689707375199</v>
      </c>
      <c r="AR1199" s="53">
        <v>1.13244435050056E-4</v>
      </c>
      <c r="AS1199" s="53">
        <v>2.2204460492503101E-16</v>
      </c>
      <c r="AT1199" s="53">
        <v>1.4941655032519501E-4</v>
      </c>
      <c r="AU1199" s="53">
        <v>0.28179107413301402</v>
      </c>
      <c r="AV1199" s="53">
        <v>3.4534556295041802E-6</v>
      </c>
      <c r="AW1199" s="53">
        <v>2.0874414476889199E-2</v>
      </c>
      <c r="AX1199" s="53">
        <v>9.5398685046099501E-4</v>
      </c>
      <c r="AY1199" s="53">
        <v>7.8702733424501504E-3</v>
      </c>
      <c r="AZ1199" s="53">
        <v>2.2204460492503101E-16</v>
      </c>
      <c r="BA1199" s="53">
        <v>2.2204460492503101E-16</v>
      </c>
      <c r="BB1199" s="53">
        <v>6.50158423150943E-3</v>
      </c>
      <c r="BC1199" s="53">
        <v>2.2204460492503101E-16</v>
      </c>
      <c r="BD1199" s="53">
        <v>8.7267109127335107E-3</v>
      </c>
      <c r="BE1199" s="53">
        <v>2.2204460492503101E-16</v>
      </c>
      <c r="BF1199" s="53">
        <v>1.09060262794204E-13</v>
      </c>
      <c r="BG1199" s="53">
        <v>3.9304450132211198E-3</v>
      </c>
      <c r="BH1199" s="53">
        <v>0.113541688991531</v>
      </c>
      <c r="BI1199" s="53">
        <v>6.2100945537392802E-2</v>
      </c>
      <c r="BJ1199" s="53">
        <v>1.3599519544587999E-4</v>
      </c>
      <c r="BK1199" s="53">
        <v>0.78918798079318497</v>
      </c>
      <c r="BL1199" s="53">
        <v>1.8306686943604E-7</v>
      </c>
      <c r="BN1199" s="5">
        <f t="shared" si="88"/>
        <v>1</v>
      </c>
      <c r="BO1199" s="5">
        <f t="shared" si="89"/>
        <v>2</v>
      </c>
      <c r="BQ1199" s="5">
        <f t="shared" si="86"/>
        <v>2</v>
      </c>
      <c r="BR1199" s="5">
        <f t="shared" si="87"/>
        <v>2</v>
      </c>
    </row>
    <row r="1200" spans="1:70" x14ac:dyDescent="0.35">
      <c r="A1200">
        <v>1199</v>
      </c>
      <c r="B1200" t="s">
        <v>2589</v>
      </c>
      <c r="C1200">
        <v>5.0999999999999996</v>
      </c>
      <c r="D1200">
        <v>2.1</v>
      </c>
      <c r="E1200">
        <v>2.4</v>
      </c>
      <c r="F1200">
        <v>2.4300000000000002</v>
      </c>
      <c r="G1200">
        <v>2.13</v>
      </c>
      <c r="H1200">
        <v>0.88</v>
      </c>
      <c r="I1200">
        <v>41.18</v>
      </c>
      <c r="K1200" t="s">
        <v>2102</v>
      </c>
      <c r="L1200">
        <v>2750</v>
      </c>
      <c r="M1200" t="s">
        <v>104</v>
      </c>
      <c r="N1200" t="s">
        <v>1370</v>
      </c>
      <c r="O1200" s="53">
        <v>1.21333333333333E-2</v>
      </c>
      <c r="P1200" s="53">
        <v>1.13761904761902E-2</v>
      </c>
      <c r="Q1200" s="53">
        <v>0.21966666666666701</v>
      </c>
      <c r="R1200" s="53">
        <v>2.5166666666666698E-2</v>
      </c>
      <c r="S1200" s="53">
        <v>6.5866666666666698E-2</v>
      </c>
      <c r="T1200" s="53">
        <v>-2.37587727269783E-17</v>
      </c>
      <c r="U1200" s="53">
        <v>-2.69125000063042E-17</v>
      </c>
      <c r="V1200" s="53">
        <v>0.79703333333333304</v>
      </c>
      <c r="W1200" s="53">
        <v>-2.3508972546437701E-17</v>
      </c>
      <c r="X1200" s="53">
        <v>4.36E-2</v>
      </c>
      <c r="Y1200" s="53">
        <v>2.9833333333333299E-2</v>
      </c>
      <c r="Z1200" s="53">
        <v>-2.17853513007071E-16</v>
      </c>
      <c r="AA1200" s="53">
        <v>0.1096</v>
      </c>
      <c r="AB1200" s="53">
        <v>7.8333333333333102E-3</v>
      </c>
      <c r="AC1200" s="53">
        <v>-3.2190396181963602E-17</v>
      </c>
      <c r="AD1200" s="53">
        <v>4.39999999999976E-3</v>
      </c>
      <c r="AE1200" s="53">
        <v>0.10063333333333301</v>
      </c>
      <c r="AF1200" s="53">
        <v>-8.8488244509576899E-18</v>
      </c>
      <c r="AG1200" s="53">
        <v>2.3999999999999898E-3</v>
      </c>
      <c r="AH1200" s="53">
        <v>-1.37889699658444E-16</v>
      </c>
      <c r="AI1200" s="53">
        <v>7.9999999999967402E-4</v>
      </c>
      <c r="AJ1200" s="53">
        <v>4.9999999999978003E-4</v>
      </c>
      <c r="AK1200" s="53">
        <v>0.35110000000000002</v>
      </c>
      <c r="AL1200" s="53">
        <v>0.64373333333333305</v>
      </c>
      <c r="AM1200" s="53">
        <v>9.999999999998131E-4</v>
      </c>
      <c r="AN1200" s="53">
        <v>1.82929996261793E-2</v>
      </c>
      <c r="AO1200" s="53">
        <v>2.4339079090643002E-10</v>
      </c>
      <c r="AP1200" s="53">
        <v>0.17312714882090499</v>
      </c>
      <c r="AQ1200" s="53">
        <v>0.99999147343427097</v>
      </c>
      <c r="AR1200" s="53">
        <v>5.9285305153094104E-4</v>
      </c>
      <c r="AS1200" s="53">
        <v>8.7975352465634799E-12</v>
      </c>
      <c r="AT1200" s="53">
        <v>3.5702368510300499E-5</v>
      </c>
      <c r="AU1200" s="53">
        <v>0.82180700330070999</v>
      </c>
      <c r="AV1200" s="53">
        <v>1.9840119442530199E-6</v>
      </c>
      <c r="AW1200" s="53">
        <v>3.9866355589393797E-2</v>
      </c>
      <c r="AX1200" s="53">
        <v>5.8680055002837404E-4</v>
      </c>
      <c r="AY1200" s="53">
        <v>1.73646505358186E-2</v>
      </c>
      <c r="AZ1200" s="53">
        <v>2.2204460492503101E-16</v>
      </c>
      <c r="BA1200" s="53">
        <v>2.2204460492503101E-16</v>
      </c>
      <c r="BB1200" s="53">
        <v>8.4314150584400994E-3</v>
      </c>
      <c r="BC1200" s="53">
        <v>2.2204460492503101E-16</v>
      </c>
      <c r="BD1200" s="53">
        <v>1.62921537606956E-2</v>
      </c>
      <c r="BE1200" s="53">
        <v>2.2204460492503101E-16</v>
      </c>
      <c r="BF1200" s="53">
        <v>4.5627909625789201E-10</v>
      </c>
      <c r="BG1200" s="53">
        <v>2.05289713612701E-3</v>
      </c>
      <c r="BH1200" s="53">
        <v>0.112274480667377</v>
      </c>
      <c r="BI1200" s="53">
        <v>1.4575566287348501E-2</v>
      </c>
      <c r="BJ1200" s="53">
        <v>0.17978901897956201</v>
      </c>
      <c r="BK1200" s="53">
        <v>0.92731785858440297</v>
      </c>
      <c r="BL1200" s="53">
        <v>2.98128866167541E-7</v>
      </c>
      <c r="BN1200" s="5">
        <f t="shared" si="88"/>
        <v>1</v>
      </c>
      <c r="BO1200" s="5">
        <f t="shared" si="89"/>
        <v>3</v>
      </c>
      <c r="BQ1200" s="5">
        <f t="shared" si="86"/>
        <v>2</v>
      </c>
      <c r="BR1200" s="5">
        <f t="shared" si="87"/>
        <v>3</v>
      </c>
    </row>
    <row r="1201" spans="1:70" x14ac:dyDescent="0.35">
      <c r="A1201">
        <v>1200</v>
      </c>
      <c r="B1201" t="s">
        <v>2590</v>
      </c>
      <c r="C1201">
        <v>5.2</v>
      </c>
      <c r="D1201">
        <v>2.2999999999999998</v>
      </c>
      <c r="E1201">
        <v>2.2000000000000002</v>
      </c>
      <c r="F1201">
        <v>2.2599999999999998</v>
      </c>
      <c r="G1201">
        <v>2.36</v>
      </c>
      <c r="H1201">
        <v>1.05</v>
      </c>
      <c r="I1201">
        <v>44.23</v>
      </c>
      <c r="K1201" t="s">
        <v>2102</v>
      </c>
      <c r="L1201">
        <v>2750</v>
      </c>
      <c r="M1201" t="s">
        <v>104</v>
      </c>
      <c r="N1201" t="s">
        <v>1370</v>
      </c>
      <c r="O1201" s="53">
        <v>1.1633333333333299E-2</v>
      </c>
      <c r="P1201" s="53">
        <v>7.1099999999999899E-2</v>
      </c>
      <c r="Q1201" s="53">
        <v>0.1777</v>
      </c>
      <c r="R1201" s="53">
        <v>5.8966666666666702E-2</v>
      </c>
      <c r="S1201" s="53">
        <v>9.7633333333333294E-2</v>
      </c>
      <c r="T1201" s="53">
        <v>1.7499999999999901E-3</v>
      </c>
      <c r="U1201" s="53">
        <v>-2.3521115610769501E-17</v>
      </c>
      <c r="V1201" s="53">
        <v>0.33243333333333303</v>
      </c>
      <c r="W1201" s="53">
        <v>1.3333333333333201E-3</v>
      </c>
      <c r="X1201" s="53">
        <v>2.27999999999999E-2</v>
      </c>
      <c r="Y1201" s="53">
        <v>1.0999999999999999E-2</v>
      </c>
      <c r="Z1201" s="53">
        <v>-2.1807555761199601E-16</v>
      </c>
      <c r="AA1201" s="53">
        <v>1.0499999999999799E-2</v>
      </c>
      <c r="AB1201" s="53">
        <v>6.6666666666662404E-4</v>
      </c>
      <c r="AC1201" s="53">
        <v>-3.4052621833424703E-17</v>
      </c>
      <c r="AD1201" s="53">
        <v>3.9999999999997798E-3</v>
      </c>
      <c r="AE1201" s="53">
        <v>0.18833333333333299</v>
      </c>
      <c r="AF1201" s="53">
        <v>-9.0743385028346808E-18</v>
      </c>
      <c r="AG1201" s="53">
        <v>-3.1854727189362102E-17</v>
      </c>
      <c r="AH1201" s="53">
        <v>5.3333333333332499E-3</v>
      </c>
      <c r="AI1201" s="53">
        <v>-2.9964919434632998E-16</v>
      </c>
      <c r="AJ1201" s="53">
        <v>4.22999999999999E-2</v>
      </c>
      <c r="AK1201" s="53">
        <v>4.2099999999999901E-2</v>
      </c>
      <c r="AL1201" s="53">
        <v>0.59738888888888897</v>
      </c>
      <c r="AM1201" s="53">
        <v>-2.0050627824730301E-16</v>
      </c>
      <c r="AN1201" s="53">
        <v>4.2414090725997699E-4</v>
      </c>
      <c r="AO1201" s="53">
        <v>8.9703784267729303E-6</v>
      </c>
      <c r="AP1201" s="53">
        <v>0.30074336995736201</v>
      </c>
      <c r="AQ1201" s="53">
        <v>0.96276987204673503</v>
      </c>
      <c r="AR1201" s="53">
        <v>1.8968934731118699E-4</v>
      </c>
      <c r="AS1201" s="53">
        <v>2.2204460492503101E-16</v>
      </c>
      <c r="AT1201" s="53">
        <v>4.4066118255940001E-5</v>
      </c>
      <c r="AU1201" s="53">
        <v>0.51721092060417095</v>
      </c>
      <c r="AV1201" s="53">
        <v>2.0811789101027502E-6</v>
      </c>
      <c r="AW1201" s="53">
        <v>5.5251647314087902E-2</v>
      </c>
      <c r="AX1201" s="53">
        <v>2.4220968138326901E-5</v>
      </c>
      <c r="AY1201" s="53">
        <v>7.1072550475575003E-3</v>
      </c>
      <c r="AZ1201" s="53">
        <v>2.2204460492503101E-16</v>
      </c>
      <c r="BA1201" s="53">
        <v>2.2204460492503101E-16</v>
      </c>
      <c r="BB1201" s="53">
        <v>5.1777563102373197E-3</v>
      </c>
      <c r="BC1201" s="53">
        <v>2.2204460492503101E-16</v>
      </c>
      <c r="BD1201" s="53">
        <v>3.2891337335238901E-3</v>
      </c>
      <c r="BE1201" s="53">
        <v>2.2204460492503101E-16</v>
      </c>
      <c r="BF1201" s="53">
        <v>2.2204460492503101E-16</v>
      </c>
      <c r="BG1201" s="53">
        <v>4.3143305273275496E-3</v>
      </c>
      <c r="BH1201" s="53">
        <v>0.31068637620165601</v>
      </c>
      <c r="BI1201" s="53">
        <v>2.10422897896805E-2</v>
      </c>
      <c r="BJ1201" s="53">
        <v>9.4143015379095105E-4</v>
      </c>
      <c r="BK1201" s="53">
        <v>0.71426467187707099</v>
      </c>
      <c r="BL1201" s="53">
        <v>1.3905041947664101E-9</v>
      </c>
      <c r="BN1201" s="5">
        <f t="shared" si="88"/>
        <v>0</v>
      </c>
      <c r="BO1201" s="5">
        <f t="shared" si="89"/>
        <v>2</v>
      </c>
      <c r="BQ1201" s="5">
        <f t="shared" si="86"/>
        <v>1</v>
      </c>
      <c r="BR1201" s="5">
        <f t="shared" si="87"/>
        <v>3</v>
      </c>
    </row>
    <row r="1202" spans="1:70" x14ac:dyDescent="0.35">
      <c r="A1202">
        <v>1201</v>
      </c>
      <c r="B1202" t="s">
        <v>2591</v>
      </c>
      <c r="C1202">
        <v>5.0999999999999996</v>
      </c>
      <c r="D1202">
        <v>2.2999999999999998</v>
      </c>
      <c r="E1202">
        <v>2.8</v>
      </c>
      <c r="F1202">
        <v>2.2200000000000002</v>
      </c>
      <c r="G1202">
        <v>1.82</v>
      </c>
      <c r="H1202">
        <v>0.82</v>
      </c>
      <c r="I1202">
        <v>45.1</v>
      </c>
      <c r="K1202" t="s">
        <v>2102</v>
      </c>
      <c r="L1202">
        <v>2750</v>
      </c>
      <c r="M1202" t="s">
        <v>104</v>
      </c>
      <c r="N1202" t="s">
        <v>1370</v>
      </c>
      <c r="O1202" s="53">
        <v>0.14299999999999999</v>
      </c>
      <c r="P1202" s="53">
        <v>5.73857142857142E-2</v>
      </c>
      <c r="Q1202" s="53">
        <v>0.238166666666667</v>
      </c>
      <c r="R1202" s="53">
        <v>5.1166666666666701E-2</v>
      </c>
      <c r="S1202" s="53">
        <v>2.35E-2</v>
      </c>
      <c r="T1202" s="53">
        <v>-2.36755060001315E-17</v>
      </c>
      <c r="U1202" s="53">
        <v>-2.6442389944314499E-17</v>
      </c>
      <c r="V1202" s="53">
        <v>0.64603333333333302</v>
      </c>
      <c r="W1202" s="53">
        <v>3.9999999999999897E-3</v>
      </c>
      <c r="X1202" s="53">
        <v>0.19020000000000001</v>
      </c>
      <c r="Y1202" s="53">
        <v>2.9833333333333299E-2</v>
      </c>
      <c r="Z1202" s="53">
        <v>2.5833333333333298E-2</v>
      </c>
      <c r="AA1202" s="53">
        <v>-2.7025603976937898E-16</v>
      </c>
      <c r="AB1202" s="53">
        <v>6.0166666666666702E-2</v>
      </c>
      <c r="AC1202" s="53">
        <v>-3.4470690191135101E-17</v>
      </c>
      <c r="AD1202" s="53">
        <v>-2.2272461652761401E-16</v>
      </c>
      <c r="AE1202" s="53">
        <v>0.143933333333333</v>
      </c>
      <c r="AF1202" s="53">
        <v>-8.8470897274817202E-18</v>
      </c>
      <c r="AG1202" s="53">
        <v>-2.9072230733895298E-17</v>
      </c>
      <c r="AH1202" s="53">
        <v>3.1066666666666701E-2</v>
      </c>
      <c r="AI1202" s="53">
        <v>6.49999999999973E-3</v>
      </c>
      <c r="AJ1202" s="53">
        <v>-3.2671088057156801E-16</v>
      </c>
      <c r="AK1202" s="53">
        <v>0.70126666666666704</v>
      </c>
      <c r="AL1202" s="53">
        <v>0.21223998778998801</v>
      </c>
      <c r="AM1202" s="53">
        <v>-2.3325785747374499E-16</v>
      </c>
      <c r="AN1202" s="53">
        <v>0.36803717542376901</v>
      </c>
      <c r="AO1202" s="53">
        <v>3.1955295632489701E-7</v>
      </c>
      <c r="AP1202" s="53">
        <v>6.4981284190432506E-5</v>
      </c>
      <c r="AQ1202" s="53">
        <v>0.99914585455971605</v>
      </c>
      <c r="AR1202" s="53">
        <v>1.5865191088830902E-2</v>
      </c>
      <c r="AS1202" s="53">
        <v>2.5122555213074502E-5</v>
      </c>
      <c r="AT1202" s="53">
        <v>1.00112375835323E-5</v>
      </c>
      <c r="AU1202" s="53">
        <v>0.79003151004797501</v>
      </c>
      <c r="AV1202" s="53">
        <v>1.0240544963497901E-5</v>
      </c>
      <c r="AW1202" s="53">
        <v>0.11474242903760599</v>
      </c>
      <c r="AX1202" s="53">
        <v>5.8566170006130602E-6</v>
      </c>
      <c r="AY1202" s="53">
        <v>1.82588827072112E-2</v>
      </c>
      <c r="AZ1202" s="53">
        <v>2.2204460492503101E-16</v>
      </c>
      <c r="BA1202" s="53">
        <v>2.2204460492503101E-16</v>
      </c>
      <c r="BB1202" s="53">
        <v>1.14836832229288E-2</v>
      </c>
      <c r="BC1202" s="53">
        <v>2.2204460492503101E-16</v>
      </c>
      <c r="BD1202" s="53">
        <v>2.5624847341587102E-2</v>
      </c>
      <c r="BE1202" s="53">
        <v>2.2204460492503101E-16</v>
      </c>
      <c r="BF1202" s="53">
        <v>1.2308443473425901E-9</v>
      </c>
      <c r="BG1202" s="53">
        <v>1.62734161316411E-5</v>
      </c>
      <c r="BH1202" s="53">
        <v>0.14742947475922899</v>
      </c>
      <c r="BI1202" s="53">
        <v>1.7543064435874501E-4</v>
      </c>
      <c r="BJ1202" s="53">
        <v>0.94679799964564004</v>
      </c>
      <c r="BK1202" s="53">
        <v>0.76038950138305095</v>
      </c>
      <c r="BL1202" s="53">
        <v>2.2642506334573799E-12</v>
      </c>
      <c r="BN1202" s="5">
        <f t="shared" si="88"/>
        <v>1</v>
      </c>
      <c r="BO1202" s="5">
        <f t="shared" si="89"/>
        <v>4</v>
      </c>
      <c r="BQ1202" s="5">
        <f t="shared" si="86"/>
        <v>2</v>
      </c>
      <c r="BR1202" s="5">
        <f t="shared" si="87"/>
        <v>4</v>
      </c>
    </row>
    <row r="1203" spans="1:70" x14ac:dyDescent="0.35">
      <c r="A1203">
        <v>1202</v>
      </c>
      <c r="B1203" t="s">
        <v>2592</v>
      </c>
      <c r="C1203">
        <v>5.4</v>
      </c>
      <c r="D1203">
        <v>2.2000000000000002</v>
      </c>
      <c r="E1203">
        <v>2.2000000000000002</v>
      </c>
      <c r="F1203">
        <v>2.4500000000000002</v>
      </c>
      <c r="G1203">
        <v>2.4500000000000002</v>
      </c>
      <c r="H1203">
        <v>1</v>
      </c>
      <c r="I1203">
        <v>40.74</v>
      </c>
      <c r="K1203" t="s">
        <v>2102</v>
      </c>
      <c r="L1203">
        <v>2750</v>
      </c>
      <c r="M1203" t="s">
        <v>104</v>
      </c>
      <c r="N1203" t="s">
        <v>1370</v>
      </c>
      <c r="O1203" s="53">
        <v>1.30333333333333E-2</v>
      </c>
      <c r="P1203" s="53">
        <v>2.1133333333333001E-2</v>
      </c>
      <c r="Q1203" s="53">
        <v>0.155966666666667</v>
      </c>
      <c r="R1203" s="53">
        <v>0.109033333333333</v>
      </c>
      <c r="S1203" s="53">
        <v>4.96333333333333E-2</v>
      </c>
      <c r="T1203" s="53">
        <v>-2.6201263381153699E-17</v>
      </c>
      <c r="U1203" s="53">
        <v>-2.32314167902814E-17</v>
      </c>
      <c r="V1203" s="53">
        <v>0.57006666666666705</v>
      </c>
      <c r="W1203" s="53">
        <v>-2.45081732686003E-17</v>
      </c>
      <c r="X1203" s="53">
        <v>4.5599999999999898E-2</v>
      </c>
      <c r="Y1203" s="53">
        <v>9.9999999999999707E-3</v>
      </c>
      <c r="Z1203" s="53">
        <v>-2.2495894036467201E-16</v>
      </c>
      <c r="AA1203" s="53">
        <v>0.1313</v>
      </c>
      <c r="AB1203" s="53">
        <v>-3.3362201889986002E-17</v>
      </c>
      <c r="AC1203" s="53">
        <v>-3.3625879858334398E-17</v>
      </c>
      <c r="AD1203" s="53">
        <v>-2.3769874957224602E-16</v>
      </c>
      <c r="AE1203" s="53">
        <v>0.101333333333333</v>
      </c>
      <c r="AF1203" s="53">
        <v>-9.1992385931050095E-18</v>
      </c>
      <c r="AG1203" s="53">
        <v>-3.17228882051879E-17</v>
      </c>
      <c r="AH1203" s="53">
        <v>6.6666666666653003E-4</v>
      </c>
      <c r="AI1203" s="53">
        <v>-3.7522762674768699E-16</v>
      </c>
      <c r="AJ1203" s="53">
        <v>1.8033333333333099E-2</v>
      </c>
      <c r="AK1203" s="53">
        <v>1.99999999999966E-3</v>
      </c>
      <c r="AL1203" s="53">
        <v>0.89390000000000003</v>
      </c>
      <c r="AM1203" s="53">
        <v>3.9999999999981999E-4</v>
      </c>
      <c r="AN1203" s="53">
        <v>1.14718561272037E-5</v>
      </c>
      <c r="AO1203" s="53">
        <v>1.5675139646197001E-9</v>
      </c>
      <c r="AP1203" s="53">
        <v>0.75884664571357696</v>
      </c>
      <c r="AQ1203" s="53">
        <v>0.99986236966927</v>
      </c>
      <c r="AR1203" s="53">
        <v>3.7091325119081398E-5</v>
      </c>
      <c r="AS1203" s="53">
        <v>2.2204460492503101E-16</v>
      </c>
      <c r="AT1203" s="53">
        <v>1.5686864390747801E-4</v>
      </c>
      <c r="AU1203" s="53">
        <v>0.35193711258381499</v>
      </c>
      <c r="AV1203" s="53">
        <v>1.2145226931276301E-6</v>
      </c>
      <c r="AW1203" s="53">
        <v>1.1879183150830201E-2</v>
      </c>
      <c r="AX1203" s="53">
        <v>2.1228954298159598E-3</v>
      </c>
      <c r="AY1203" s="53">
        <v>5.5219996906156399E-3</v>
      </c>
      <c r="AZ1203" s="53">
        <v>2.2204460492503101E-16</v>
      </c>
      <c r="BA1203" s="53">
        <v>2.2204460492503101E-16</v>
      </c>
      <c r="BB1203" s="53">
        <v>4.6807817377811098E-3</v>
      </c>
      <c r="BC1203" s="53">
        <v>2.2204460492503101E-16</v>
      </c>
      <c r="BD1203" s="53">
        <v>9.5893308051272306E-3</v>
      </c>
      <c r="BE1203" s="53">
        <v>2.2204460492503101E-16</v>
      </c>
      <c r="BF1203" s="53">
        <v>3.4761818489327101E-13</v>
      </c>
      <c r="BG1203" s="53">
        <v>6.9671626722940701E-3</v>
      </c>
      <c r="BH1203" s="53">
        <v>8.9216366041725795E-2</v>
      </c>
      <c r="BI1203" s="53">
        <v>0.14569962607348499</v>
      </c>
      <c r="BJ1203" s="53">
        <v>7.2156484777787905E-5</v>
      </c>
      <c r="BK1203" s="53">
        <v>0.83839151304965698</v>
      </c>
      <c r="BL1203" s="53">
        <v>2.1128827714785198E-6</v>
      </c>
      <c r="BN1203" s="5">
        <f t="shared" si="88"/>
        <v>1</v>
      </c>
      <c r="BO1203" s="5">
        <f t="shared" si="89"/>
        <v>3</v>
      </c>
      <c r="BQ1203" s="5">
        <f t="shared" si="86"/>
        <v>2</v>
      </c>
      <c r="BR1203" s="5">
        <f t="shared" si="87"/>
        <v>3</v>
      </c>
    </row>
    <row r="1204" spans="1:70" x14ac:dyDescent="0.35">
      <c r="A1204">
        <v>1203</v>
      </c>
      <c r="B1204" t="s">
        <v>2593</v>
      </c>
      <c r="C1204">
        <v>5.0999999999999996</v>
      </c>
      <c r="D1204">
        <v>2.6</v>
      </c>
      <c r="E1204">
        <v>2.4</v>
      </c>
      <c r="F1204">
        <v>1.96</v>
      </c>
      <c r="G1204">
        <v>2.13</v>
      </c>
      <c r="H1204">
        <v>1.08</v>
      </c>
      <c r="I1204">
        <v>50.98</v>
      </c>
      <c r="K1204" t="s">
        <v>2102</v>
      </c>
      <c r="L1204">
        <v>2750</v>
      </c>
      <c r="M1204" t="s">
        <v>104</v>
      </c>
      <c r="N1204" t="s">
        <v>1370</v>
      </c>
      <c r="O1204" s="53">
        <v>1.14E-2</v>
      </c>
      <c r="P1204" s="53">
        <v>0.31190952380952403</v>
      </c>
      <c r="Q1204" s="53">
        <v>0.31006666666666699</v>
      </c>
      <c r="R1204" s="53">
        <v>0.17150476190476199</v>
      </c>
      <c r="S1204" s="53">
        <v>-1.3505863094564999E-16</v>
      </c>
      <c r="T1204" s="53">
        <v>-2.5951463200612999E-17</v>
      </c>
      <c r="U1204" s="53">
        <v>-2.8685387398752503E-17</v>
      </c>
      <c r="V1204" s="53">
        <v>7.4933333333333296E-2</v>
      </c>
      <c r="W1204" s="53">
        <v>-2.65620858641569E-17</v>
      </c>
      <c r="X1204" s="53">
        <v>1.6299999999999901E-2</v>
      </c>
      <c r="Y1204" s="53">
        <v>3.9999999999998301E-3</v>
      </c>
      <c r="Z1204" s="53">
        <v>-2.1779800185584E-16</v>
      </c>
      <c r="AA1204" s="53">
        <v>4.9999999999972701E-4</v>
      </c>
      <c r="AB1204" s="53">
        <v>6.6666666666657796E-4</v>
      </c>
      <c r="AC1204" s="53">
        <v>-3.0824301444631901E-17</v>
      </c>
      <c r="AD1204" s="53">
        <v>-2.8523017281401098E-16</v>
      </c>
      <c r="AE1204" s="53">
        <v>0.19420000000000001</v>
      </c>
      <c r="AF1204" s="53">
        <v>-9.1801566348692597E-18</v>
      </c>
      <c r="AG1204" s="53">
        <v>-3.1842584125030299E-17</v>
      </c>
      <c r="AH1204" s="53">
        <v>8.5666666666665992E-3</v>
      </c>
      <c r="AI1204" s="53">
        <v>-3.0903057890441199E-16</v>
      </c>
      <c r="AJ1204" s="53">
        <v>-3.6445846340882302E-16</v>
      </c>
      <c r="AK1204" s="53">
        <v>0.22466666666666699</v>
      </c>
      <c r="AL1204" s="53">
        <v>0.1547</v>
      </c>
      <c r="AM1204" s="53">
        <v>-2.4326374248318001E-16</v>
      </c>
      <c r="AN1204" s="53">
        <v>3.1253052637911699E-2</v>
      </c>
      <c r="AO1204" s="53">
        <v>5.1194023283087003E-2</v>
      </c>
      <c r="AP1204" s="53">
        <v>1.3646916978615501E-4</v>
      </c>
      <c r="AQ1204" s="53">
        <v>7.4543381402048801E-6</v>
      </c>
      <c r="AR1204" s="53">
        <v>4.7533831299769501E-3</v>
      </c>
      <c r="AS1204" s="53">
        <v>1.1613529881870301E-10</v>
      </c>
      <c r="AT1204" s="53">
        <v>2.24322375850117E-5</v>
      </c>
      <c r="AU1204" s="53">
        <v>0.64486638225919601</v>
      </c>
      <c r="AV1204" s="53">
        <v>4.9981919055630097E-6</v>
      </c>
      <c r="AW1204" s="53">
        <v>0.25512694288152599</v>
      </c>
      <c r="AX1204" s="53">
        <v>4.0154072780108398E-8</v>
      </c>
      <c r="AY1204" s="53">
        <v>2.3453509701368801E-4</v>
      </c>
      <c r="AZ1204" s="53">
        <v>2.2204460492503101E-16</v>
      </c>
      <c r="BA1204" s="53">
        <v>2.2204460492503101E-16</v>
      </c>
      <c r="BB1204" s="53">
        <v>3.1330036674181798E-4</v>
      </c>
      <c r="BC1204" s="53">
        <v>2.2204460492503101E-16</v>
      </c>
      <c r="BD1204" s="53">
        <v>1.18753060358042E-3</v>
      </c>
      <c r="BE1204" s="53">
        <v>1.1222071428000901E-6</v>
      </c>
      <c r="BF1204" s="53">
        <v>2.2204460492503101E-16</v>
      </c>
      <c r="BG1204" s="53">
        <v>2.4490362208793703E-4</v>
      </c>
      <c r="BH1204" s="53">
        <v>0.42767806501758299</v>
      </c>
      <c r="BI1204" s="53">
        <v>1.3188941682741001E-5</v>
      </c>
      <c r="BJ1204" s="53">
        <v>2.01630409140395E-2</v>
      </c>
      <c r="BK1204" s="53">
        <v>0.118864156045831</v>
      </c>
      <c r="BL1204" s="53">
        <v>2.2204460492503101E-16</v>
      </c>
      <c r="BN1204" s="5">
        <f t="shared" si="88"/>
        <v>0</v>
      </c>
      <c r="BO1204" s="5">
        <f t="shared" si="89"/>
        <v>0</v>
      </c>
      <c r="BQ1204" s="5">
        <f t="shared" si="86"/>
        <v>0</v>
      </c>
      <c r="BR1204" s="5">
        <f t="shared" si="87"/>
        <v>1</v>
      </c>
    </row>
    <row r="1205" spans="1:70" x14ac:dyDescent="0.35">
      <c r="A1205">
        <v>1204</v>
      </c>
      <c r="B1205" t="s">
        <v>2594</v>
      </c>
      <c r="C1205">
        <v>5.2</v>
      </c>
      <c r="D1205">
        <v>2.2999999999999998</v>
      </c>
      <c r="E1205">
        <v>2.8</v>
      </c>
      <c r="F1205">
        <v>2.2599999999999998</v>
      </c>
      <c r="G1205">
        <v>1.86</v>
      </c>
      <c r="H1205">
        <v>0.82</v>
      </c>
      <c r="I1205">
        <v>44.23</v>
      </c>
      <c r="K1205" t="s">
        <v>2102</v>
      </c>
      <c r="L1205">
        <v>2750</v>
      </c>
      <c r="M1205" t="s">
        <v>104</v>
      </c>
      <c r="N1205" t="s">
        <v>1370</v>
      </c>
      <c r="O1205" s="53">
        <v>0.14333333333333301</v>
      </c>
      <c r="P1205" s="53">
        <v>9.8333333333331194E-3</v>
      </c>
      <c r="Q1205" s="53">
        <v>0.2198</v>
      </c>
      <c r="R1205" s="53">
        <v>1.55333333333333E-2</v>
      </c>
      <c r="S1205" s="53">
        <v>4.7E-2</v>
      </c>
      <c r="T1205" s="53">
        <v>-2.1066481892262299E-17</v>
      </c>
      <c r="U1205" s="53">
        <v>-2.6440655220838501E-17</v>
      </c>
      <c r="V1205" s="53">
        <v>0.675366666666667</v>
      </c>
      <c r="W1205" s="53">
        <v>3.9999999999999897E-3</v>
      </c>
      <c r="X1205" s="53">
        <v>0.17080000000000001</v>
      </c>
      <c r="Y1205" s="53">
        <v>2.3E-2</v>
      </c>
      <c r="Z1205" s="53">
        <v>9.3333333333331502E-3</v>
      </c>
      <c r="AA1205" s="53">
        <v>-2.70394817647457E-16</v>
      </c>
      <c r="AB1205" s="53">
        <v>9.3833333333333296E-2</v>
      </c>
      <c r="AC1205" s="53">
        <v>-3.4432526274663601E-17</v>
      </c>
      <c r="AD1205" s="53">
        <v>1.9999999999997802E-3</v>
      </c>
      <c r="AE1205" s="53">
        <v>0.14673333333333299</v>
      </c>
      <c r="AF1205" s="53">
        <v>-8.8627022387655105E-18</v>
      </c>
      <c r="AG1205" s="53">
        <v>-2.8945595920149003E-17</v>
      </c>
      <c r="AH1205" s="53">
        <v>-1.3428147482841301E-16</v>
      </c>
      <c r="AI1205" s="53">
        <v>1.7499999999999901E-2</v>
      </c>
      <c r="AJ1205" s="53">
        <v>3.4999999999997E-3</v>
      </c>
      <c r="AK1205" s="53">
        <v>0.35856666666666698</v>
      </c>
      <c r="AL1205" s="53">
        <v>0.40020238095238098</v>
      </c>
      <c r="AM1205" s="53">
        <v>-2.33243979685938E-16</v>
      </c>
      <c r="AN1205" s="53">
        <v>0.16452515015511199</v>
      </c>
      <c r="AO1205" s="53">
        <v>7.5612251012987304E-8</v>
      </c>
      <c r="AP1205" s="53">
        <v>1.64380271661485E-4</v>
      </c>
      <c r="AQ1205" s="53">
        <v>0.99983838962600002</v>
      </c>
      <c r="AR1205" s="53">
        <v>1.08059603818272E-2</v>
      </c>
      <c r="AS1205" s="53">
        <v>2.3342809924324602E-6</v>
      </c>
      <c r="AT1205" s="53">
        <v>1.38035925042579E-5</v>
      </c>
      <c r="AU1205" s="53">
        <v>0.70329533281575296</v>
      </c>
      <c r="AV1205" s="53">
        <v>1.33399276075103E-5</v>
      </c>
      <c r="AW1205" s="53">
        <v>9.0453625618137995E-2</v>
      </c>
      <c r="AX1205" s="53">
        <v>1.6476855306908001E-5</v>
      </c>
      <c r="AY1205" s="53">
        <v>2.8754728820012999E-2</v>
      </c>
      <c r="AZ1205" s="53">
        <v>2.2204460492503101E-16</v>
      </c>
      <c r="BA1205" s="53">
        <v>2.2204460492503101E-16</v>
      </c>
      <c r="BB1205" s="53">
        <v>1.7039795703256502E-2</v>
      </c>
      <c r="BC1205" s="53">
        <v>2.2204460492503101E-16</v>
      </c>
      <c r="BD1205" s="53">
        <v>2.9292222104322099E-2</v>
      </c>
      <c r="BE1205" s="53">
        <v>2.2204460492503101E-16</v>
      </c>
      <c r="BF1205" s="53">
        <v>9.0497200307180205E-9</v>
      </c>
      <c r="BG1205" s="53">
        <v>2.24392649992965E-5</v>
      </c>
      <c r="BH1205" s="53">
        <v>0.12756744575592499</v>
      </c>
      <c r="BI1205" s="53">
        <v>4.8589093899011298E-4</v>
      </c>
      <c r="BJ1205" s="53">
        <v>0.86770691289742397</v>
      </c>
      <c r="BK1205" s="53">
        <v>0.80395240128427603</v>
      </c>
      <c r="BL1205" s="53">
        <v>1.5528318188825199E-11</v>
      </c>
      <c r="BN1205" s="5">
        <f t="shared" si="88"/>
        <v>0</v>
      </c>
      <c r="BO1205" s="5">
        <f t="shared" si="89"/>
        <v>4</v>
      </c>
      <c r="BQ1205" s="5">
        <f t="shared" si="86"/>
        <v>1</v>
      </c>
      <c r="BR1205" s="5">
        <f t="shared" si="87"/>
        <v>4</v>
      </c>
    </row>
    <row r="1206" spans="1:70" x14ac:dyDescent="0.35">
      <c r="A1206">
        <v>1205</v>
      </c>
      <c r="B1206" t="s">
        <v>2595</v>
      </c>
      <c r="C1206">
        <v>5</v>
      </c>
      <c r="D1206">
        <v>2.5</v>
      </c>
      <c r="E1206">
        <v>2.5</v>
      </c>
      <c r="F1206">
        <v>2</v>
      </c>
      <c r="G1206">
        <v>2</v>
      </c>
      <c r="H1206">
        <v>1</v>
      </c>
      <c r="I1206">
        <v>50</v>
      </c>
      <c r="K1206" t="s">
        <v>2102</v>
      </c>
      <c r="L1206">
        <v>2750</v>
      </c>
      <c r="M1206" t="s">
        <v>104</v>
      </c>
      <c r="N1206" t="s">
        <v>1370</v>
      </c>
      <c r="O1206" s="53">
        <v>6.6933333333333303E-2</v>
      </c>
      <c r="P1206" s="53">
        <v>0.25222666666666699</v>
      </c>
      <c r="Q1206" s="53">
        <v>0.29496666666666699</v>
      </c>
      <c r="R1206" s="53">
        <v>0.21433333333333299</v>
      </c>
      <c r="S1206" s="53">
        <v>-1.2245759961615501E-16</v>
      </c>
      <c r="T1206" s="53">
        <v>-2.6201263381153699E-17</v>
      </c>
      <c r="U1206" s="53">
        <v>-2.74155698143375E-17</v>
      </c>
      <c r="V1206" s="53">
        <v>0.32740000000000002</v>
      </c>
      <c r="W1206" s="53">
        <v>-2.5840440898150501E-17</v>
      </c>
      <c r="X1206" s="53">
        <v>6.9144444444444397E-2</v>
      </c>
      <c r="Y1206" s="53">
        <v>2.1833333333333298E-2</v>
      </c>
      <c r="Z1206" s="53">
        <v>3.99999999999786E-4</v>
      </c>
      <c r="AA1206" s="53">
        <v>-2.7211566333562602E-16</v>
      </c>
      <c r="AB1206" s="53">
        <v>1.5999999999999201E-3</v>
      </c>
      <c r="AC1206" s="53">
        <v>-3.19648821300866E-17</v>
      </c>
      <c r="AD1206" s="53">
        <v>-2.6986746171076E-16</v>
      </c>
      <c r="AE1206" s="53">
        <v>0.178133333333333</v>
      </c>
      <c r="AF1206" s="53">
        <v>-9.2616886382401707E-18</v>
      </c>
      <c r="AG1206" s="53">
        <v>-3.1750643780803502E-17</v>
      </c>
      <c r="AH1206" s="53">
        <v>1.12333333333333E-2</v>
      </c>
      <c r="AI1206" s="53">
        <v>4.99999999999968E-3</v>
      </c>
      <c r="AJ1206" s="53">
        <v>-4.2327252813834098E-16</v>
      </c>
      <c r="AK1206" s="53">
        <v>0.179466666666667</v>
      </c>
      <c r="AL1206" s="53">
        <v>0.251533333333333</v>
      </c>
      <c r="AM1206" s="53">
        <v>-2.6134649999676201E-16</v>
      </c>
      <c r="AN1206" s="53">
        <v>0.19194883001985599</v>
      </c>
      <c r="AO1206" s="53">
        <v>4.9496735530462199E-3</v>
      </c>
      <c r="AP1206" s="53">
        <v>6.3590034098733202E-5</v>
      </c>
      <c r="AQ1206" s="53">
        <v>2.0678958043626099E-4</v>
      </c>
      <c r="AR1206" s="53">
        <v>1.15763887956217E-2</v>
      </c>
      <c r="AS1206" s="53">
        <v>2.1171494188705001E-8</v>
      </c>
      <c r="AT1206" s="53">
        <v>1.5280994182296E-5</v>
      </c>
      <c r="AU1206" s="53">
        <v>0.82608060851920995</v>
      </c>
      <c r="AV1206" s="53">
        <v>4.1119399610425303E-6</v>
      </c>
      <c r="AW1206" s="53">
        <v>0.26095799477846199</v>
      </c>
      <c r="AX1206" s="53">
        <v>1.3442985765227501E-7</v>
      </c>
      <c r="AY1206" s="53">
        <v>4.9664599722255495E-4</v>
      </c>
      <c r="AZ1206" s="53">
        <v>2.2204460492503101E-16</v>
      </c>
      <c r="BA1206" s="53">
        <v>2.2204460492503101E-16</v>
      </c>
      <c r="BB1206" s="53">
        <v>5.8147411012369197E-4</v>
      </c>
      <c r="BC1206" s="53">
        <v>2.2204460492503101E-16</v>
      </c>
      <c r="BD1206" s="53">
        <v>2.8172241186632599E-3</v>
      </c>
      <c r="BE1206" s="53">
        <v>2.7697960585129501E-8</v>
      </c>
      <c r="BF1206" s="53">
        <v>2.2204460492503101E-16</v>
      </c>
      <c r="BG1206" s="53">
        <v>1.1128343482709E-4</v>
      </c>
      <c r="BH1206" s="53">
        <v>0.36769450653774199</v>
      </c>
      <c r="BI1206" s="53">
        <v>8.3626292080142101E-6</v>
      </c>
      <c r="BJ1206" s="53">
        <v>0.28790306781784097</v>
      </c>
      <c r="BK1206" s="53">
        <v>0.22658364102445999</v>
      </c>
      <c r="BL1206" s="53">
        <v>2.2204460492503101E-16</v>
      </c>
      <c r="BN1206" s="5">
        <f t="shared" si="88"/>
        <v>0</v>
      </c>
      <c r="BO1206" s="5">
        <f t="shared" si="89"/>
        <v>1</v>
      </c>
      <c r="BQ1206" s="5">
        <f t="shared" si="86"/>
        <v>0</v>
      </c>
      <c r="BR1206" s="5">
        <f t="shared" si="87"/>
        <v>1</v>
      </c>
    </row>
    <row r="1207" spans="1:70" x14ac:dyDescent="0.35">
      <c r="A1207">
        <v>1206</v>
      </c>
      <c r="B1207" t="s">
        <v>2596</v>
      </c>
      <c r="C1207">
        <v>5</v>
      </c>
      <c r="D1207">
        <v>2.5</v>
      </c>
      <c r="E1207">
        <v>2.4</v>
      </c>
      <c r="F1207">
        <v>2</v>
      </c>
      <c r="G1207">
        <v>2.08</v>
      </c>
      <c r="H1207">
        <v>1.04</v>
      </c>
      <c r="I1207">
        <v>50</v>
      </c>
      <c r="K1207" t="s">
        <v>2102</v>
      </c>
      <c r="L1207">
        <v>2750</v>
      </c>
      <c r="M1207" t="s">
        <v>104</v>
      </c>
      <c r="N1207" t="s">
        <v>1370</v>
      </c>
      <c r="O1207" s="53">
        <v>4.9099999999999998E-2</v>
      </c>
      <c r="P1207" s="53">
        <v>0.36503878787878802</v>
      </c>
      <c r="Q1207" s="53">
        <v>0.2954</v>
      </c>
      <c r="R1207" s="53">
        <v>0.14783809523809499</v>
      </c>
      <c r="S1207" s="53">
        <v>-1.23623333792011E-16</v>
      </c>
      <c r="T1207" s="53">
        <v>-2.5951463200612999E-17</v>
      </c>
      <c r="U1207" s="53">
        <v>-2.7800678426004298E-17</v>
      </c>
      <c r="V1207" s="53">
        <v>0.29996666666666699</v>
      </c>
      <c r="W1207" s="53">
        <v>-2.5535129566378598E-17</v>
      </c>
      <c r="X1207" s="53">
        <v>3.0311111111111001E-2</v>
      </c>
      <c r="Y1207" s="53">
        <v>1.7833333333333298E-2</v>
      </c>
      <c r="Z1207" s="53">
        <v>3.99999999999786E-4</v>
      </c>
      <c r="AA1207" s="53">
        <v>4.9999999999972798E-4</v>
      </c>
      <c r="AB1207" s="53">
        <v>3.0999999999998802E-3</v>
      </c>
      <c r="AC1207" s="53">
        <v>-3.2906836977541999E-17</v>
      </c>
      <c r="AD1207" s="53">
        <v>-2.7225444121370399E-16</v>
      </c>
      <c r="AE1207" s="53">
        <v>0.19719999999999999</v>
      </c>
      <c r="AF1207" s="53">
        <v>-9.1922996992010999E-18</v>
      </c>
      <c r="AG1207" s="53">
        <v>-3.1759317398183402E-17</v>
      </c>
      <c r="AH1207" s="53">
        <v>1.32333333333333E-2</v>
      </c>
      <c r="AI1207" s="53">
        <v>-2.9889979380470802E-16</v>
      </c>
      <c r="AJ1207" s="53">
        <v>1.9999999999996401E-3</v>
      </c>
      <c r="AK1207" s="53">
        <v>0.1951</v>
      </c>
      <c r="AL1207" s="53">
        <v>0.292476190476191</v>
      </c>
      <c r="AM1207" s="53">
        <v>-2.4326374248318001E-16</v>
      </c>
      <c r="AN1207" s="53">
        <v>9.5996688064187596E-2</v>
      </c>
      <c r="AO1207" s="53">
        <v>1.055756056296E-2</v>
      </c>
      <c r="AP1207" s="53">
        <v>2.6433404594812201E-4</v>
      </c>
      <c r="AQ1207" s="53">
        <v>9.4813786434170595E-5</v>
      </c>
      <c r="AR1207" s="53">
        <v>6.5589592293454199E-3</v>
      </c>
      <c r="AS1207" s="53">
        <v>1.0313762752386301E-9</v>
      </c>
      <c r="AT1207" s="53">
        <v>1.6915637995651199E-5</v>
      </c>
      <c r="AU1207" s="53">
        <v>0.79501524544651703</v>
      </c>
      <c r="AV1207" s="53">
        <v>3.21595343542866E-6</v>
      </c>
      <c r="AW1207" s="53">
        <v>0.26087063955158002</v>
      </c>
      <c r="AX1207" s="53">
        <v>1.06306694712072E-7</v>
      </c>
      <c r="AY1207" s="53">
        <v>4.2758578164923603E-4</v>
      </c>
      <c r="AZ1207" s="53">
        <v>2.2204460492503101E-16</v>
      </c>
      <c r="BA1207" s="53">
        <v>2.2204460492503101E-16</v>
      </c>
      <c r="BB1207" s="53">
        <v>5.4549124824744002E-4</v>
      </c>
      <c r="BC1207" s="53">
        <v>2.2204460492503101E-16</v>
      </c>
      <c r="BD1207" s="53">
        <v>1.78769890583798E-3</v>
      </c>
      <c r="BE1207" s="53">
        <v>4.7250891779599502E-8</v>
      </c>
      <c r="BF1207" s="53">
        <v>2.2204460492503101E-16</v>
      </c>
      <c r="BG1207" s="53">
        <v>3.0453612592677497E-4</v>
      </c>
      <c r="BH1207" s="53">
        <v>0.43362237413538202</v>
      </c>
      <c r="BI1207" s="53">
        <v>1.7278709431082201E-5</v>
      </c>
      <c r="BJ1207" s="53">
        <v>9.7465638661396806E-2</v>
      </c>
      <c r="BK1207" s="53">
        <v>0.219497315392507</v>
      </c>
      <c r="BL1207" s="53">
        <v>2.2204460492503101E-16</v>
      </c>
      <c r="BN1207" s="5">
        <f t="shared" si="88"/>
        <v>0</v>
      </c>
      <c r="BO1207" s="5">
        <f t="shared" si="89"/>
        <v>1</v>
      </c>
      <c r="BQ1207" s="5">
        <f t="shared" si="86"/>
        <v>0</v>
      </c>
      <c r="BR1207" s="5">
        <f t="shared" si="87"/>
        <v>1</v>
      </c>
    </row>
    <row r="1208" spans="1:70" x14ac:dyDescent="0.35">
      <c r="A1208">
        <v>1207</v>
      </c>
      <c r="B1208" t="s">
        <v>2597</v>
      </c>
      <c r="C1208">
        <v>5.4</v>
      </c>
      <c r="D1208">
        <v>2.2000000000000002</v>
      </c>
      <c r="E1208">
        <v>2.2999999999999998</v>
      </c>
      <c r="F1208">
        <v>2.4500000000000002</v>
      </c>
      <c r="G1208">
        <v>2.35</v>
      </c>
      <c r="H1208">
        <v>0.96</v>
      </c>
      <c r="I1208">
        <v>40.74</v>
      </c>
      <c r="K1208" t="s">
        <v>2102</v>
      </c>
      <c r="L1208">
        <v>2750</v>
      </c>
      <c r="M1208" t="s">
        <v>104</v>
      </c>
      <c r="N1208" t="s">
        <v>1370</v>
      </c>
      <c r="O1208" s="53">
        <v>1.30333333333333E-2</v>
      </c>
      <c r="P1208" s="53">
        <v>6.59999999999964E-3</v>
      </c>
      <c r="Q1208" s="53">
        <v>0.16366666666666699</v>
      </c>
      <c r="R1208" s="53">
        <v>8.8833333333333306E-2</v>
      </c>
      <c r="S1208" s="53">
        <v>5.2299999999999999E-2</v>
      </c>
      <c r="T1208" s="53">
        <v>1.1999999999999999E-3</v>
      </c>
      <c r="U1208" s="53">
        <v>-2.6905561112400299E-17</v>
      </c>
      <c r="V1208" s="53">
        <v>0.68713333333333304</v>
      </c>
      <c r="W1208" s="53">
        <v>-2.4563684419831601E-17</v>
      </c>
      <c r="X1208" s="53">
        <v>4.3599999999999903E-2</v>
      </c>
      <c r="Y1208" s="53">
        <v>1.6E-2</v>
      </c>
      <c r="Z1208" s="53">
        <v>-2.2531976284767602E-16</v>
      </c>
      <c r="AA1208" s="53">
        <v>7.3999999999999996E-2</v>
      </c>
      <c r="AB1208" s="53">
        <v>9.9999999999997704E-4</v>
      </c>
      <c r="AC1208" s="53">
        <v>-3.2330908783517698E-17</v>
      </c>
      <c r="AD1208" s="53">
        <v>-2.3762936063320701E-16</v>
      </c>
      <c r="AE1208" s="53">
        <v>6.1400000000000003E-2</v>
      </c>
      <c r="AF1208" s="53">
        <v>-9.2096469339608707E-18</v>
      </c>
      <c r="AG1208" s="53">
        <v>-3.17228882051879E-17</v>
      </c>
      <c r="AH1208" s="53">
        <v>3.33333333333319E-3</v>
      </c>
      <c r="AI1208" s="53">
        <v>-3.6712299866792399E-16</v>
      </c>
      <c r="AJ1208" s="53">
        <v>4.2999999999997901E-3</v>
      </c>
      <c r="AK1208" s="53">
        <v>5.9999999999997503E-3</v>
      </c>
      <c r="AL1208" s="53">
        <v>0.88723333333333299</v>
      </c>
      <c r="AM1208" s="53">
        <v>1.2466666666666499E-2</v>
      </c>
      <c r="AN1208" s="53">
        <v>7.2550445198659596E-5</v>
      </c>
      <c r="AO1208" s="53">
        <v>4.9250364738595296E-10</v>
      </c>
      <c r="AP1208" s="53">
        <v>0.54551021486461704</v>
      </c>
      <c r="AQ1208" s="53">
        <v>0.99994287985162</v>
      </c>
      <c r="AR1208" s="53">
        <v>1.06127620263731E-4</v>
      </c>
      <c r="AS1208" s="53">
        <v>2.2204460492503101E-16</v>
      </c>
      <c r="AT1208" s="53">
        <v>1.1944397961062201E-4</v>
      </c>
      <c r="AU1208" s="53">
        <v>0.407640698565777</v>
      </c>
      <c r="AV1208" s="53">
        <v>2.0378880477298001E-6</v>
      </c>
      <c r="AW1208" s="53">
        <v>1.7045125695276601E-2</v>
      </c>
      <c r="AX1208" s="53">
        <v>1.7851836667865501E-3</v>
      </c>
      <c r="AY1208" s="53">
        <v>8.7106010538587006E-3</v>
      </c>
      <c r="AZ1208" s="53">
        <v>2.2204460492503101E-16</v>
      </c>
      <c r="BA1208" s="53">
        <v>2.2204460492503101E-16</v>
      </c>
      <c r="BB1208" s="53">
        <v>7.00730192890272E-3</v>
      </c>
      <c r="BC1208" s="53">
        <v>2.2204460492503101E-16</v>
      </c>
      <c r="BD1208" s="53">
        <v>1.2163277059101999E-2</v>
      </c>
      <c r="BE1208" s="53">
        <v>2.2204460492503101E-16</v>
      </c>
      <c r="BF1208" s="53">
        <v>7.67861453581223E-12</v>
      </c>
      <c r="BG1208" s="53">
        <v>4.4658330054901099E-3</v>
      </c>
      <c r="BH1208" s="53">
        <v>8.8122016903242104E-2</v>
      </c>
      <c r="BI1208" s="53">
        <v>8.0329458128840403E-2</v>
      </c>
      <c r="BJ1208" s="53">
        <v>5.6870578387440795E-4</v>
      </c>
      <c r="BK1208" s="53">
        <v>0.86824393482405104</v>
      </c>
      <c r="BL1208" s="53">
        <v>1.3445580610035701E-6</v>
      </c>
      <c r="BN1208" s="5">
        <f t="shared" si="88"/>
        <v>1</v>
      </c>
      <c r="BO1208" s="5">
        <f t="shared" si="89"/>
        <v>2</v>
      </c>
      <c r="BQ1208" s="5">
        <f t="shared" si="86"/>
        <v>2</v>
      </c>
      <c r="BR1208" s="5">
        <f t="shared" si="87"/>
        <v>3</v>
      </c>
    </row>
    <row r="1209" spans="1:70" x14ac:dyDescent="0.35">
      <c r="A1209">
        <v>1208</v>
      </c>
      <c r="B1209" t="s">
        <v>2598</v>
      </c>
      <c r="C1209">
        <v>5.2</v>
      </c>
      <c r="D1209">
        <v>2.2000000000000002</v>
      </c>
      <c r="E1209">
        <v>2.8</v>
      </c>
      <c r="F1209">
        <v>2.36</v>
      </c>
      <c r="G1209">
        <v>1.86</v>
      </c>
      <c r="H1209">
        <v>0.79</v>
      </c>
      <c r="I1209">
        <v>42.31</v>
      </c>
      <c r="K1209" t="s">
        <v>2102</v>
      </c>
      <c r="L1209">
        <v>2750</v>
      </c>
      <c r="M1209" t="s">
        <v>104</v>
      </c>
      <c r="N1209" t="s">
        <v>1370</v>
      </c>
      <c r="O1209" s="53">
        <v>0.13716666666666699</v>
      </c>
      <c r="P1209" s="53">
        <v>8.1666666666664108E-3</v>
      </c>
      <c r="Q1209" s="53">
        <v>0.2198</v>
      </c>
      <c r="R1209" s="53">
        <v>1.5866666666666699E-2</v>
      </c>
      <c r="S1209" s="53">
        <v>8.89999999999996E-3</v>
      </c>
      <c r="T1209" s="53">
        <v>-2.0955459589799799E-17</v>
      </c>
      <c r="U1209" s="53">
        <v>-2.63539190470397E-17</v>
      </c>
      <c r="V1209" s="53">
        <v>0.79769999999999996</v>
      </c>
      <c r="W1209" s="53">
        <v>9.9999999999998701E-4</v>
      </c>
      <c r="X1209" s="53">
        <v>0.17080000000000001</v>
      </c>
      <c r="Y1209" s="53">
        <v>2.3E-2</v>
      </c>
      <c r="Z1209" s="53">
        <v>9.3333333333331502E-3</v>
      </c>
      <c r="AA1209" s="53">
        <v>3.9999999999975298E-4</v>
      </c>
      <c r="AB1209" s="53">
        <v>9.5333333333333298E-2</v>
      </c>
      <c r="AC1209" s="53">
        <v>-3.4264258097493898E-17</v>
      </c>
      <c r="AD1209" s="53">
        <v>2.39999999999976E-3</v>
      </c>
      <c r="AE1209" s="53">
        <v>0.14473333333333299</v>
      </c>
      <c r="AF1209" s="53">
        <v>-8.5573909069935906E-18</v>
      </c>
      <c r="AG1209" s="53">
        <v>-2.8945595920149003E-17</v>
      </c>
      <c r="AH1209" s="53">
        <v>-1.34670052887031E-16</v>
      </c>
      <c r="AI1209" s="53">
        <v>2.85999999999999E-2</v>
      </c>
      <c r="AJ1209" s="53">
        <v>4.4999999999997499E-3</v>
      </c>
      <c r="AK1209" s="53">
        <v>0.3412</v>
      </c>
      <c r="AL1209" s="53">
        <v>0.3725</v>
      </c>
      <c r="AM1209" s="53">
        <v>7.9999999999979198E-4</v>
      </c>
      <c r="AN1209" s="53">
        <v>0.17284808875215499</v>
      </c>
      <c r="AO1209" s="53">
        <v>1.0520747886569601E-9</v>
      </c>
      <c r="AP1209" s="53">
        <v>7.1543541058292502E-4</v>
      </c>
      <c r="AQ1209" s="53">
        <v>0.99999895279301798</v>
      </c>
      <c r="AR1209" s="53">
        <v>7.9306782040528302E-3</v>
      </c>
      <c r="AS1209" s="53">
        <v>6.41121649770224E-6</v>
      </c>
      <c r="AT1209" s="53">
        <v>1.0502026746110899E-5</v>
      </c>
      <c r="AU1209" s="53">
        <v>0.61829927067789103</v>
      </c>
      <c r="AV1209" s="53">
        <v>1.0690101570577E-5</v>
      </c>
      <c r="AW1209" s="53">
        <v>6.6465491415516206E-2</v>
      </c>
      <c r="AX1209" s="53">
        <v>2.02919996057034E-5</v>
      </c>
      <c r="AY1209" s="53">
        <v>5.2832763644077602E-2</v>
      </c>
      <c r="AZ1209" s="53">
        <v>2.2204460492503101E-16</v>
      </c>
      <c r="BA1209" s="53">
        <v>2.2204460492503101E-16</v>
      </c>
      <c r="BB1209" s="53">
        <v>4.0289769622608503E-2</v>
      </c>
      <c r="BC1209" s="53">
        <v>2.2204460492503101E-16</v>
      </c>
      <c r="BD1209" s="53">
        <v>3.44368344058553E-2</v>
      </c>
      <c r="BE1209" s="53">
        <v>2.2204460492503101E-16</v>
      </c>
      <c r="BF1209" s="53">
        <v>9.49441885179019E-7</v>
      </c>
      <c r="BG1209" s="53">
        <v>4.26957118471927E-5</v>
      </c>
      <c r="BH1209" s="53">
        <v>0.105239134233755</v>
      </c>
      <c r="BI1209" s="53">
        <v>2.6951290602547501E-3</v>
      </c>
      <c r="BJ1209" s="53">
        <v>0.91933519303919597</v>
      </c>
      <c r="BK1209" s="53">
        <v>0.90326677782632203</v>
      </c>
      <c r="BL1209" s="53">
        <v>3.9895398854045898E-10</v>
      </c>
      <c r="BN1209" s="5">
        <f t="shared" si="88"/>
        <v>1</v>
      </c>
      <c r="BO1209" s="5">
        <f t="shared" si="89"/>
        <v>3</v>
      </c>
      <c r="BQ1209" s="5">
        <f t="shared" si="86"/>
        <v>1</v>
      </c>
      <c r="BR1209" s="5">
        <f t="shared" si="87"/>
        <v>4</v>
      </c>
    </row>
    <row r="1210" spans="1:70" x14ac:dyDescent="0.35">
      <c r="A1210">
        <v>1209</v>
      </c>
      <c r="B1210" t="s">
        <v>2599</v>
      </c>
      <c r="C1210">
        <v>5.4</v>
      </c>
      <c r="D1210">
        <v>2.4</v>
      </c>
      <c r="E1210">
        <v>2.4</v>
      </c>
      <c r="F1210">
        <v>2.25</v>
      </c>
      <c r="G1210">
        <v>2.25</v>
      </c>
      <c r="H1210">
        <v>1</v>
      </c>
      <c r="I1210">
        <v>44.44</v>
      </c>
      <c r="K1210" t="s">
        <v>2102</v>
      </c>
      <c r="L1210">
        <v>2750</v>
      </c>
      <c r="M1210" t="s">
        <v>104</v>
      </c>
      <c r="N1210" t="s">
        <v>1370</v>
      </c>
      <c r="O1210" s="53">
        <v>1.30333333333333E-2</v>
      </c>
      <c r="P1210" s="53">
        <v>2.4266666666666398E-2</v>
      </c>
      <c r="Q1210" s="53">
        <v>0.18870000000000001</v>
      </c>
      <c r="R1210" s="53">
        <v>8.1799999999999998E-2</v>
      </c>
      <c r="S1210" s="53">
        <v>9.3666666666666704E-2</v>
      </c>
      <c r="T1210" s="53">
        <v>4.0000000000000001E-3</v>
      </c>
      <c r="U1210" s="53">
        <v>-2.7170973804224699E-17</v>
      </c>
      <c r="V1210" s="53">
        <v>0.45506666666666701</v>
      </c>
      <c r="W1210" s="53">
        <v>-2.5146551507759799E-17</v>
      </c>
      <c r="X1210" s="53">
        <v>4.5599999999999898E-2</v>
      </c>
      <c r="Y1210" s="53">
        <v>9.9999999999999603E-3</v>
      </c>
      <c r="Z1210" s="53">
        <v>-2.2540302957452202E-16</v>
      </c>
      <c r="AA1210" s="53">
        <v>2.4999999999997099E-3</v>
      </c>
      <c r="AB1210" s="53">
        <v>2.3999999999999599E-3</v>
      </c>
      <c r="AC1210" s="53">
        <v>-3.4014457916953197E-17</v>
      </c>
      <c r="AD1210" s="53">
        <v>-2.35853003793807E-16</v>
      </c>
      <c r="AE1210" s="53">
        <v>4.3066666666666698E-2</v>
      </c>
      <c r="AF1210" s="53">
        <v>-9.2252594452446595E-18</v>
      </c>
      <c r="AG1210" s="53">
        <v>-3.1863400806742003E-17</v>
      </c>
      <c r="AH1210" s="53">
        <v>1.9733333333333301E-2</v>
      </c>
      <c r="AI1210" s="53">
        <v>2.3333333333330399E-3</v>
      </c>
      <c r="AJ1210" s="53">
        <v>1.40999999999997E-2</v>
      </c>
      <c r="AK1210" s="53">
        <v>1.5533333333333E-2</v>
      </c>
      <c r="AL1210" s="53">
        <v>0.70634126984126999</v>
      </c>
      <c r="AM1210" s="53">
        <v>-2.4355517602714402E-16</v>
      </c>
      <c r="AN1210" s="53">
        <v>1.0119953706546601E-3</v>
      </c>
      <c r="AO1210" s="53">
        <v>1.66161917564057E-6</v>
      </c>
      <c r="AP1210" s="53">
        <v>5.3895631175399097E-2</v>
      </c>
      <c r="AQ1210" s="53">
        <v>0.94825569162035706</v>
      </c>
      <c r="AR1210" s="53">
        <v>7.2310238935172598E-4</v>
      </c>
      <c r="AS1210" s="53">
        <v>2.2204460492503101E-16</v>
      </c>
      <c r="AT1210" s="53">
        <v>7.0329664988827103E-5</v>
      </c>
      <c r="AU1210" s="53">
        <v>0.45678672855124702</v>
      </c>
      <c r="AV1210" s="53">
        <v>9.2162056061772198E-6</v>
      </c>
      <c r="AW1210" s="53">
        <v>7.0532538188664395E-2</v>
      </c>
      <c r="AX1210" s="53">
        <v>8.5391919074032194E-5</v>
      </c>
      <c r="AY1210" s="53">
        <v>1.1661854399808999E-2</v>
      </c>
      <c r="AZ1210" s="53">
        <v>2.2204460492503101E-16</v>
      </c>
      <c r="BA1210" s="53">
        <v>2.2204460492503101E-16</v>
      </c>
      <c r="BB1210" s="53">
        <v>6.4350069396042001E-3</v>
      </c>
      <c r="BC1210" s="53">
        <v>2.2204460492503101E-16</v>
      </c>
      <c r="BD1210" s="53">
        <v>6.0191895071824899E-3</v>
      </c>
      <c r="BE1210" s="53">
        <v>2.2204460492503101E-16</v>
      </c>
      <c r="BF1210" s="53">
        <v>2.2204460492503101E-16</v>
      </c>
      <c r="BG1210" s="53">
        <v>1.3752911596415899E-3</v>
      </c>
      <c r="BH1210" s="53">
        <v>0.22385125598415201</v>
      </c>
      <c r="BI1210" s="53">
        <v>6.0344219765895903E-3</v>
      </c>
      <c r="BJ1210" s="53">
        <v>2.8623591896791401E-3</v>
      </c>
      <c r="BK1210" s="53">
        <v>0.69343602371694701</v>
      </c>
      <c r="BL1210" s="53">
        <v>6.9953087566798405E-10</v>
      </c>
      <c r="BN1210" s="5">
        <f t="shared" si="88"/>
        <v>1</v>
      </c>
      <c r="BO1210" s="5">
        <f t="shared" si="89"/>
        <v>1</v>
      </c>
      <c r="BQ1210" s="5">
        <f t="shared" si="86"/>
        <v>1</v>
      </c>
      <c r="BR1210" s="5">
        <f t="shared" si="87"/>
        <v>2</v>
      </c>
    </row>
    <row r="1211" spans="1:70" x14ac:dyDescent="0.35">
      <c r="A1211">
        <v>1210</v>
      </c>
      <c r="B1211" t="s">
        <v>2600</v>
      </c>
      <c r="C1211">
        <v>5.5</v>
      </c>
      <c r="D1211">
        <v>2.4</v>
      </c>
      <c r="E1211">
        <v>2.4</v>
      </c>
      <c r="F1211">
        <v>2.29</v>
      </c>
      <c r="G1211">
        <v>2.29</v>
      </c>
      <c r="H1211">
        <v>1</v>
      </c>
      <c r="I1211">
        <v>43.64</v>
      </c>
      <c r="K1211" t="s">
        <v>2102</v>
      </c>
      <c r="L1211">
        <v>2750</v>
      </c>
      <c r="M1211" t="s">
        <v>104</v>
      </c>
      <c r="N1211" t="s">
        <v>1370</v>
      </c>
      <c r="O1211" s="53">
        <v>2.2866666666666601E-2</v>
      </c>
      <c r="P1211" s="53">
        <v>2.17666666666664E-2</v>
      </c>
      <c r="Q1211" s="53">
        <v>0.115433333333333</v>
      </c>
      <c r="R1211" s="53">
        <v>8.0166666666666705E-2</v>
      </c>
      <c r="S1211" s="53">
        <v>0.120833333333333</v>
      </c>
      <c r="T1211" s="53">
        <v>6.7966666666666703E-2</v>
      </c>
      <c r="U1211" s="53">
        <v>-2.7242097466739801E-17</v>
      </c>
      <c r="V1211" s="53">
        <v>0.518166666666667</v>
      </c>
      <c r="W1211" s="53">
        <v>-2.4924506902834799E-17</v>
      </c>
      <c r="X1211" s="53">
        <v>5.7366666666666601E-2</v>
      </c>
      <c r="Y1211" s="53">
        <v>2.9999999999998101E-3</v>
      </c>
      <c r="Z1211" s="53">
        <v>1.49999999999977E-3</v>
      </c>
      <c r="AA1211" s="53">
        <v>4.49999999999971E-3</v>
      </c>
      <c r="AB1211" s="53">
        <v>-4.2077452633293402E-17</v>
      </c>
      <c r="AC1211" s="53">
        <v>-3.4018794725643197E-17</v>
      </c>
      <c r="AD1211" s="53">
        <v>2.0133333333333201E-2</v>
      </c>
      <c r="AE1211" s="53">
        <v>3.2566666666666702E-2</v>
      </c>
      <c r="AF1211" s="53">
        <v>-9.1836260818212207E-18</v>
      </c>
      <c r="AG1211" s="53">
        <v>-3.1851257742410199E-17</v>
      </c>
      <c r="AH1211" s="53">
        <v>3.66666666666652E-3</v>
      </c>
      <c r="AI1211" s="53">
        <v>1.8166666666666598E-2</v>
      </c>
      <c r="AJ1211" s="53">
        <v>5.5999999999997597E-3</v>
      </c>
      <c r="AK1211" s="53">
        <v>9.9999999999997105E-3</v>
      </c>
      <c r="AL1211" s="53">
        <v>0.74275000000000002</v>
      </c>
      <c r="AM1211" s="53">
        <v>-2.4355517602714402E-16</v>
      </c>
      <c r="AN1211" s="53">
        <v>2.8452856235304899E-4</v>
      </c>
      <c r="AO1211" s="53">
        <v>3.3223983771433201E-7</v>
      </c>
      <c r="AP1211" s="53">
        <v>0.10459682166371299</v>
      </c>
      <c r="AQ1211" s="53">
        <v>0.98376007412164002</v>
      </c>
      <c r="AR1211" s="53">
        <v>4.9700504143426099E-4</v>
      </c>
      <c r="AS1211" s="53">
        <v>2.2204460492503101E-16</v>
      </c>
      <c r="AT1211" s="53">
        <v>9.9113244145462295E-5</v>
      </c>
      <c r="AU1211" s="53">
        <v>0.333480033742656</v>
      </c>
      <c r="AV1211" s="53">
        <v>1.0201010788560699E-5</v>
      </c>
      <c r="AW1211" s="53">
        <v>5.2061478882806801E-2</v>
      </c>
      <c r="AX1211" s="53">
        <v>2.04808263845047E-4</v>
      </c>
      <c r="AY1211" s="53">
        <v>1.3198680899176999E-2</v>
      </c>
      <c r="AZ1211" s="53">
        <v>2.2204460492503101E-16</v>
      </c>
      <c r="BA1211" s="53">
        <v>2.2204460492503101E-16</v>
      </c>
      <c r="BB1211" s="53">
        <v>8.1609668040262106E-3</v>
      </c>
      <c r="BC1211" s="53">
        <v>2.2204460492503101E-16</v>
      </c>
      <c r="BD1211" s="53">
        <v>6.9100422242929799E-3</v>
      </c>
      <c r="BE1211" s="53">
        <v>2.2204460492503101E-16</v>
      </c>
      <c r="BF1211" s="53">
        <v>2.2204460492503101E-16</v>
      </c>
      <c r="BG1211" s="53">
        <v>1.7889626997866801E-3</v>
      </c>
      <c r="BH1211" s="53">
        <v>0.184836613316162</v>
      </c>
      <c r="BI1211" s="53">
        <v>1.34745206201232E-2</v>
      </c>
      <c r="BJ1211" s="53">
        <v>9.1271618254723703E-4</v>
      </c>
      <c r="BK1211" s="53">
        <v>0.72217568566676005</v>
      </c>
      <c r="BL1211" s="53">
        <v>3.7162474578135099E-9</v>
      </c>
      <c r="BN1211" s="5">
        <f t="shared" si="88"/>
        <v>1</v>
      </c>
      <c r="BO1211" s="5">
        <f t="shared" si="89"/>
        <v>2</v>
      </c>
      <c r="BQ1211" s="5">
        <f t="shared" si="86"/>
        <v>2</v>
      </c>
      <c r="BR1211" s="5">
        <f t="shared" si="87"/>
        <v>2</v>
      </c>
    </row>
    <row r="1212" spans="1:70" x14ac:dyDescent="0.35">
      <c r="A1212">
        <v>1211</v>
      </c>
      <c r="B1212" t="s">
        <v>2601</v>
      </c>
      <c r="C1212">
        <v>5.0999999999999996</v>
      </c>
      <c r="D1212">
        <v>2.5</v>
      </c>
      <c r="E1212">
        <v>2.2999999999999998</v>
      </c>
      <c r="F1212">
        <v>2.04</v>
      </c>
      <c r="G1212">
        <v>2.2200000000000002</v>
      </c>
      <c r="H1212">
        <v>1.0900000000000001</v>
      </c>
      <c r="I1212">
        <v>49.02</v>
      </c>
      <c r="K1212" t="s">
        <v>2102</v>
      </c>
      <c r="L1212">
        <v>2750</v>
      </c>
      <c r="M1212" t="s">
        <v>104</v>
      </c>
      <c r="N1212" t="s">
        <v>1370</v>
      </c>
      <c r="O1212" s="53">
        <v>9.7333333333333005E-3</v>
      </c>
      <c r="P1212" s="53">
        <v>0.267633333333333</v>
      </c>
      <c r="Q1212" s="53">
        <v>0.239433333333333</v>
      </c>
      <c r="R1212" s="53">
        <v>0.231438095238095</v>
      </c>
      <c r="S1212" s="53">
        <v>-1.21846976952611E-16</v>
      </c>
      <c r="T1212" s="53">
        <v>-2.53963516883005E-17</v>
      </c>
      <c r="U1212" s="53">
        <v>9.7333333333333195E-3</v>
      </c>
      <c r="V1212" s="53">
        <v>0.245166666666667</v>
      </c>
      <c r="W1212" s="53">
        <v>-2.5035529205297299E-17</v>
      </c>
      <c r="X1212" s="53">
        <v>1.27999999999999E-2</v>
      </c>
      <c r="Y1212" s="53">
        <v>3.9999999999998301E-3</v>
      </c>
      <c r="Z1212" s="53">
        <v>1.9999999999997802E-3</v>
      </c>
      <c r="AA1212" s="53">
        <v>4.9999999999973601E-4</v>
      </c>
      <c r="AB1212" s="53">
        <v>6.6666666666658305E-4</v>
      </c>
      <c r="AC1212" s="53">
        <v>-3.3128881582467098E-17</v>
      </c>
      <c r="AD1212" s="53">
        <v>1.16666666666641E-3</v>
      </c>
      <c r="AE1212" s="53">
        <v>0.252033333333333</v>
      </c>
      <c r="AF1212" s="53">
        <v>-8.9494384125643505E-18</v>
      </c>
      <c r="AG1212" s="53">
        <v>-3.1776664632943198E-17</v>
      </c>
      <c r="AH1212" s="53">
        <v>1.09666666666666E-2</v>
      </c>
      <c r="AI1212" s="53">
        <v>-2.9345970098404501E-16</v>
      </c>
      <c r="AJ1212" s="53">
        <v>-3.4960923045446199E-16</v>
      </c>
      <c r="AK1212" s="53">
        <v>0.165533333333333</v>
      </c>
      <c r="AL1212" s="53">
        <v>0.12866666666666701</v>
      </c>
      <c r="AM1212" s="53">
        <v>-2.4218127503416999E-16</v>
      </c>
      <c r="AN1212" s="53">
        <v>9.8530445252215295E-3</v>
      </c>
      <c r="AO1212" s="53">
        <v>1.25957589791704E-2</v>
      </c>
      <c r="AP1212" s="53">
        <v>3.02817955089481E-3</v>
      </c>
      <c r="AQ1212" s="53">
        <v>8.7506825940145399E-4</v>
      </c>
      <c r="AR1212" s="53">
        <v>1.74896591844348E-3</v>
      </c>
      <c r="AS1212" s="53">
        <v>4.9888445899858096E-12</v>
      </c>
      <c r="AT1212" s="53">
        <v>2.0239641529202002E-5</v>
      </c>
      <c r="AU1212" s="53">
        <v>0.57206917980147998</v>
      </c>
      <c r="AV1212" s="53">
        <v>3.6050928871823998E-6</v>
      </c>
      <c r="AW1212" s="53">
        <v>0.19488486024444199</v>
      </c>
      <c r="AX1212" s="53">
        <v>1.14393811665292E-7</v>
      </c>
      <c r="AY1212" s="53">
        <v>9.0587382366294001E-4</v>
      </c>
      <c r="AZ1212" s="53">
        <v>2.2204460492503101E-16</v>
      </c>
      <c r="BA1212" s="53">
        <v>2.2204460492503101E-16</v>
      </c>
      <c r="BB1212" s="53">
        <v>1.1257114507167601E-3</v>
      </c>
      <c r="BC1212" s="53">
        <v>2.2204460492503101E-16</v>
      </c>
      <c r="BD1212" s="53">
        <v>1.1852983377223501E-3</v>
      </c>
      <c r="BE1212" s="53">
        <v>1.5118913502146701E-8</v>
      </c>
      <c r="BF1212" s="53">
        <v>2.2204460492503101E-16</v>
      </c>
      <c r="BG1212" s="53">
        <v>8.9456238309212595E-4</v>
      </c>
      <c r="BH1212" s="53">
        <v>0.48903529100420401</v>
      </c>
      <c r="BI1212" s="53">
        <v>2.1556925807776899E-4</v>
      </c>
      <c r="BJ1212" s="53">
        <v>7.5709010188942201E-3</v>
      </c>
      <c r="BK1212" s="53">
        <v>0.26585110528378098</v>
      </c>
      <c r="BL1212" s="53">
        <v>2.2204460492503101E-16</v>
      </c>
      <c r="BN1212" s="5">
        <f t="shared" si="88"/>
        <v>0</v>
      </c>
      <c r="BO1212" s="5">
        <f t="shared" si="89"/>
        <v>0</v>
      </c>
      <c r="BQ1212" s="5">
        <f t="shared" si="86"/>
        <v>0</v>
      </c>
      <c r="BR1212" s="5">
        <f t="shared" si="87"/>
        <v>1</v>
      </c>
    </row>
    <row r="1213" spans="1:70" x14ac:dyDescent="0.35">
      <c r="A1213">
        <v>1212</v>
      </c>
      <c r="B1213" t="s">
        <v>2602</v>
      </c>
      <c r="C1213">
        <v>4.5999999999999996</v>
      </c>
      <c r="D1213">
        <v>2.9</v>
      </c>
      <c r="E1213">
        <v>2.2999999999999998</v>
      </c>
      <c r="F1213">
        <v>1.59</v>
      </c>
      <c r="G1213">
        <v>2</v>
      </c>
      <c r="H1213">
        <v>1.26</v>
      </c>
      <c r="I1213">
        <v>63.04</v>
      </c>
      <c r="K1213" t="s">
        <v>2603</v>
      </c>
      <c r="L1213">
        <v>2350</v>
      </c>
      <c r="M1213" t="s">
        <v>104</v>
      </c>
      <c r="N1213" t="s">
        <v>1370</v>
      </c>
      <c r="O1213" s="53">
        <v>1.9999999999999901E-3</v>
      </c>
      <c r="P1213" s="53">
        <v>0.330166666666667</v>
      </c>
      <c r="Q1213" s="53">
        <v>0.44116666666666698</v>
      </c>
      <c r="R1213" s="53">
        <v>0.49283333333333401</v>
      </c>
      <c r="S1213" s="53">
        <v>-1.5115686480271501E-16</v>
      </c>
      <c r="T1213" s="53">
        <v>-2.4896751327219099E-17</v>
      </c>
      <c r="U1213" s="53">
        <v>-2.8017518860501399E-17</v>
      </c>
      <c r="V1213" s="53">
        <v>3.9999999999982102E-4</v>
      </c>
      <c r="W1213" s="53">
        <v>-2.5202062658991101E-17</v>
      </c>
      <c r="X1213" s="53">
        <v>4.5966666666666697E-2</v>
      </c>
      <c r="Y1213" s="53">
        <v>-1.3150591726685E-16</v>
      </c>
      <c r="Z1213" s="53">
        <v>3.3066666666666598E-2</v>
      </c>
      <c r="AA1213" s="53">
        <v>4.9999999999973102E-4</v>
      </c>
      <c r="AB1213" s="53">
        <v>-1.15657483590326E-16</v>
      </c>
      <c r="AC1213" s="53">
        <v>-2.65152483303055E-17</v>
      </c>
      <c r="AD1213" s="53">
        <v>-2.4670543385951801E-16</v>
      </c>
      <c r="AE1213" s="53">
        <v>0.41856666666666698</v>
      </c>
      <c r="AF1213" s="53">
        <v>-8.7534146597789706E-18</v>
      </c>
      <c r="AG1213" s="53">
        <v>-3.1512986664594703E-17</v>
      </c>
      <c r="AH1213" s="53">
        <v>-1.7014167852380499E-16</v>
      </c>
      <c r="AI1213" s="53">
        <v>7.3333333333330001E-3</v>
      </c>
      <c r="AJ1213" s="53">
        <v>-3.1924463073096398E-16</v>
      </c>
      <c r="AK1213" s="53">
        <v>0.23546666666666699</v>
      </c>
      <c r="AL1213" s="53">
        <v>6.8666666666665601E-3</v>
      </c>
      <c r="AM1213" s="53">
        <v>-2.4139024112912498E-16</v>
      </c>
      <c r="AN1213" s="53">
        <v>0.101636529325153</v>
      </c>
      <c r="AO1213" s="53">
        <v>0.91908880796465697</v>
      </c>
      <c r="AP1213" s="53">
        <v>9.1653538754983605E-11</v>
      </c>
      <c r="AQ1213" s="53">
        <v>2.2204460492503101E-16</v>
      </c>
      <c r="AR1213" s="53">
        <v>7.1094244388406599E-2</v>
      </c>
      <c r="AS1213" s="53">
        <v>1.99579529515381E-5</v>
      </c>
      <c r="AT1213" s="53">
        <v>2.93431438092712E-6</v>
      </c>
      <c r="AU1213" s="53">
        <v>0.15341244775999399</v>
      </c>
      <c r="AV1213" s="53">
        <v>1.31616613705242E-8</v>
      </c>
      <c r="AW1213" s="53">
        <v>0.43335078891933798</v>
      </c>
      <c r="AX1213" s="53">
        <v>2.2204460492503101E-16</v>
      </c>
      <c r="AY1213" s="53">
        <v>3.5445050207064699E-12</v>
      </c>
      <c r="AZ1213" s="53">
        <v>2.2204460492503101E-16</v>
      </c>
      <c r="BA1213" s="53">
        <v>2.2204460492503101E-16</v>
      </c>
      <c r="BB1213" s="53">
        <v>1.23679919820995E-8</v>
      </c>
      <c r="BC1213" s="53">
        <v>2.2204460492503101E-16</v>
      </c>
      <c r="BD1213" s="53">
        <v>1.43673237635094E-5</v>
      </c>
      <c r="BE1213" s="53">
        <v>0.13697256136116601</v>
      </c>
      <c r="BF1213" s="53">
        <v>2.2204460492503101E-16</v>
      </c>
      <c r="BG1213" s="53">
        <v>3.08550537173619E-5</v>
      </c>
      <c r="BH1213" s="53">
        <v>0.28443089327168702</v>
      </c>
      <c r="BI1213" s="53">
        <v>6.9960433126016197E-12</v>
      </c>
      <c r="BJ1213" s="53">
        <v>6.1210305419835296E-3</v>
      </c>
      <c r="BK1213" s="53">
        <v>3.5306367179103803E-5</v>
      </c>
      <c r="BL1213" s="53">
        <v>2.2204460492503101E-16</v>
      </c>
      <c r="BN1213" s="5">
        <f t="shared" si="88"/>
        <v>0</v>
      </c>
      <c r="BO1213" s="5">
        <f t="shared" si="89"/>
        <v>1</v>
      </c>
      <c r="BQ1213" s="5">
        <f t="shared" si="86"/>
        <v>0</v>
      </c>
      <c r="BR1213" s="5">
        <f t="shared" si="87"/>
        <v>1</v>
      </c>
    </row>
    <row r="1214" spans="1:70" x14ac:dyDescent="0.35">
      <c r="A1214">
        <v>1213</v>
      </c>
      <c r="B1214" t="s">
        <v>2604</v>
      </c>
      <c r="C1214">
        <v>5.4</v>
      </c>
      <c r="D1214">
        <v>3</v>
      </c>
      <c r="E1214">
        <v>2.5</v>
      </c>
      <c r="F1214">
        <v>1.8</v>
      </c>
      <c r="G1214">
        <v>2.16</v>
      </c>
      <c r="H1214">
        <v>1.2</v>
      </c>
      <c r="I1214">
        <v>55.56</v>
      </c>
      <c r="K1214" t="s">
        <v>2603</v>
      </c>
      <c r="L1214">
        <v>2350</v>
      </c>
      <c r="M1214" t="s">
        <v>104</v>
      </c>
      <c r="N1214" t="s">
        <v>1370</v>
      </c>
      <c r="O1214" s="53">
        <v>2.6866666666666698E-2</v>
      </c>
      <c r="P1214" s="53">
        <v>0.123016666666667</v>
      </c>
      <c r="Q1214" s="53">
        <v>0.79263333333333397</v>
      </c>
      <c r="R1214" s="53">
        <v>0.89076666666666704</v>
      </c>
      <c r="S1214" s="53">
        <v>-1.56763491077072E-16</v>
      </c>
      <c r="T1214" s="53">
        <v>-2.71727085277007E-17</v>
      </c>
      <c r="U1214" s="53">
        <v>-2.8718347144795998E-17</v>
      </c>
      <c r="V1214" s="53">
        <v>-1.6475709685437301E-16</v>
      </c>
      <c r="W1214" s="53">
        <v>-2.71727085277007E-17</v>
      </c>
      <c r="X1214" s="53">
        <v>3.8633333333333297E-2</v>
      </c>
      <c r="Y1214" s="53">
        <v>-1.7491563752969301E-16</v>
      </c>
      <c r="Z1214" s="53">
        <v>-2.2365442831073798E-16</v>
      </c>
      <c r="AA1214" s="53">
        <v>-2.8294033782572102E-16</v>
      </c>
      <c r="AB1214" s="53">
        <v>-1.2145839889399201E-16</v>
      </c>
      <c r="AC1214" s="53">
        <v>-2.8646356120542999E-17</v>
      </c>
      <c r="AD1214" s="53">
        <v>7.2727272727249098E-4</v>
      </c>
      <c r="AE1214" s="53">
        <v>6.59999999999998E-3</v>
      </c>
      <c r="AF1214" s="53">
        <v>-9.2998525547116593E-18</v>
      </c>
      <c r="AG1214" s="53">
        <v>-3.1873809147597901E-17</v>
      </c>
      <c r="AH1214" s="53">
        <v>1.99999999999986E-3</v>
      </c>
      <c r="AI1214" s="53">
        <v>7.9999999999967803E-4</v>
      </c>
      <c r="AJ1214" s="53">
        <v>-4.1075476353569198E-16</v>
      </c>
      <c r="AK1214" s="53">
        <v>8.5999999999997797E-3</v>
      </c>
      <c r="AL1214" s="53">
        <v>2.3999999999998402E-3</v>
      </c>
      <c r="AM1214" s="53">
        <v>-2.6098567751375898E-16</v>
      </c>
      <c r="AN1214" s="53">
        <v>4.2188516610898799E-2</v>
      </c>
      <c r="AO1214" s="53">
        <v>0.55183311101485499</v>
      </c>
      <c r="AP1214" s="53">
        <v>2.90780666186546E-6</v>
      </c>
      <c r="AQ1214" s="53">
        <v>3.4662589630694101E-10</v>
      </c>
      <c r="AR1214" s="53">
        <v>8.3022121595484402E-3</v>
      </c>
      <c r="AS1214" s="53">
        <v>1.02401443004867E-9</v>
      </c>
      <c r="AT1214" s="53">
        <v>2.7990912682300099E-5</v>
      </c>
      <c r="AU1214" s="53">
        <v>0.11500580487555399</v>
      </c>
      <c r="AV1214" s="53">
        <v>6.3797828292119598E-5</v>
      </c>
      <c r="AW1214" s="53">
        <v>0.472438284890905</v>
      </c>
      <c r="AX1214" s="53">
        <v>4.5050116176285001E-11</v>
      </c>
      <c r="AY1214" s="53">
        <v>1.7701111815421999E-5</v>
      </c>
      <c r="AZ1214" s="53">
        <v>2.2204460492503101E-16</v>
      </c>
      <c r="BA1214" s="53">
        <v>2.2204460492503101E-16</v>
      </c>
      <c r="BB1214" s="53">
        <v>3.15972714210435E-5</v>
      </c>
      <c r="BC1214" s="53">
        <v>2.2204460492503101E-16</v>
      </c>
      <c r="BD1214" s="53">
        <v>1.2872963041989999E-4</v>
      </c>
      <c r="BE1214" s="53">
        <v>1.08684485318955E-3</v>
      </c>
      <c r="BF1214" s="53">
        <v>2.2204460492503101E-16</v>
      </c>
      <c r="BG1214" s="53">
        <v>1.6211820407185601E-4</v>
      </c>
      <c r="BH1214" s="53">
        <v>0.45464643425472001</v>
      </c>
      <c r="BI1214" s="53">
        <v>9.9577155461582493E-7</v>
      </c>
      <c r="BJ1214" s="53">
        <v>2.4195799666305901E-3</v>
      </c>
      <c r="BK1214" s="53">
        <v>8.2876991596081105E-3</v>
      </c>
      <c r="BL1214" s="53">
        <v>2.2204460492503101E-16</v>
      </c>
      <c r="BN1214" s="5">
        <f t="shared" si="88"/>
        <v>2</v>
      </c>
      <c r="BO1214" s="5">
        <f t="shared" si="89"/>
        <v>0</v>
      </c>
      <c r="BQ1214" s="5">
        <f t="shared" si="86"/>
        <v>2</v>
      </c>
      <c r="BR1214" s="5">
        <f t="shared" si="87"/>
        <v>1</v>
      </c>
    </row>
    <row r="1215" spans="1:70" x14ac:dyDescent="0.35">
      <c r="A1215">
        <v>1214</v>
      </c>
      <c r="B1215" t="s">
        <v>2605</v>
      </c>
      <c r="C1215">
        <v>4.7</v>
      </c>
      <c r="D1215">
        <v>2.6</v>
      </c>
      <c r="E1215">
        <v>2.4</v>
      </c>
      <c r="F1215">
        <v>1.81</v>
      </c>
      <c r="G1215">
        <v>1.96</v>
      </c>
      <c r="H1215">
        <v>1.08</v>
      </c>
      <c r="I1215">
        <v>55.32</v>
      </c>
      <c r="K1215" t="s">
        <v>2603</v>
      </c>
      <c r="L1215">
        <v>2350</v>
      </c>
      <c r="M1215" t="s">
        <v>104</v>
      </c>
      <c r="N1215" t="s">
        <v>1370</v>
      </c>
      <c r="O1215" s="53">
        <v>0.14756666666666701</v>
      </c>
      <c r="P1215" s="53">
        <v>0.57301666666666695</v>
      </c>
      <c r="Q1215" s="53">
        <v>0.30853333333333299</v>
      </c>
      <c r="R1215" s="53">
        <v>0.137133333333333</v>
      </c>
      <c r="S1215" s="53">
        <v>-1.4449552665496401E-16</v>
      </c>
      <c r="T1215" s="53">
        <v>-2.5340840537069199E-17</v>
      </c>
      <c r="U1215" s="53">
        <v>-2.7700064464397699E-17</v>
      </c>
      <c r="V1215" s="53">
        <v>4.07E-2</v>
      </c>
      <c r="W1215" s="53">
        <v>-2.6062485503075499E-17</v>
      </c>
      <c r="X1215" s="53">
        <v>0.132033333333333</v>
      </c>
      <c r="Y1215" s="53">
        <v>9.0714285714284908E-3</v>
      </c>
      <c r="Z1215" s="53">
        <v>-2.13329354181724E-16</v>
      </c>
      <c r="AA1215" s="53">
        <v>4.9999999999972701E-4</v>
      </c>
      <c r="AB1215" s="53">
        <v>6.6666666666658002E-4</v>
      </c>
      <c r="AC1215" s="53">
        <v>-2.6809283959483601E-17</v>
      </c>
      <c r="AD1215" s="53">
        <v>-2.7911006839076399E-16</v>
      </c>
      <c r="AE1215" s="53">
        <v>0.46483333333333299</v>
      </c>
      <c r="AF1215" s="53">
        <v>-9.0795426732626098E-18</v>
      </c>
      <c r="AG1215" s="53">
        <v>-3.1757582674707399E-17</v>
      </c>
      <c r="AH1215" s="53">
        <v>1.0833333333333301E-2</v>
      </c>
      <c r="AI1215" s="53">
        <v>-3.4255931424809202E-16</v>
      </c>
      <c r="AJ1215" s="53">
        <v>-3.6959324489771498E-16</v>
      </c>
      <c r="AK1215" s="53">
        <v>0.26329999999999998</v>
      </c>
      <c r="AL1215" s="53">
        <v>2.0899999999999901E-2</v>
      </c>
      <c r="AM1215" s="53">
        <v>-2.4291679778798402E-16</v>
      </c>
      <c r="AN1215" s="53">
        <v>0.30046537594440298</v>
      </c>
      <c r="AO1215" s="53">
        <v>0.423499951154858</v>
      </c>
      <c r="AP1215" s="53">
        <v>2.7121589306159199E-7</v>
      </c>
      <c r="AQ1215" s="53">
        <v>2.69285177168536E-11</v>
      </c>
      <c r="AR1215" s="53">
        <v>3.10228751237706E-2</v>
      </c>
      <c r="AS1215" s="53">
        <v>5.7243065156710701E-7</v>
      </c>
      <c r="AT1215" s="53">
        <v>7.4701944459692803E-6</v>
      </c>
      <c r="AU1215" s="53">
        <v>0.83607499837738497</v>
      </c>
      <c r="AV1215" s="53">
        <v>2.4524919804203401E-7</v>
      </c>
      <c r="AW1215" s="53">
        <v>0.35093189323185298</v>
      </c>
      <c r="AX1215" s="53">
        <v>4.9934040236774002E-11</v>
      </c>
      <c r="AY1215" s="53">
        <v>4.3465330030244899E-7</v>
      </c>
      <c r="AZ1215" s="53">
        <v>2.2204460492503101E-16</v>
      </c>
      <c r="BA1215" s="53">
        <v>2.2204460492503101E-16</v>
      </c>
      <c r="BB1215" s="53">
        <v>7.9353353629433205E-6</v>
      </c>
      <c r="BC1215" s="53">
        <v>2.2204460492503101E-16</v>
      </c>
      <c r="BD1215" s="53">
        <v>5.7220676669775402E-4</v>
      </c>
      <c r="BE1215" s="53">
        <v>3.1695143682946702E-4</v>
      </c>
      <c r="BF1215" s="53">
        <v>2.2204460492503101E-16</v>
      </c>
      <c r="BG1215" s="53">
        <v>4.6435499844903103E-5</v>
      </c>
      <c r="BH1215" s="53">
        <v>0.37193705068376198</v>
      </c>
      <c r="BI1215" s="53">
        <v>1.5642595924640399E-8</v>
      </c>
      <c r="BJ1215" s="53">
        <v>0.205278566120488</v>
      </c>
      <c r="BK1215" s="53">
        <v>1.1099576627920099E-2</v>
      </c>
      <c r="BL1215" s="53">
        <v>2.2204460492503101E-16</v>
      </c>
      <c r="BN1215" s="5">
        <f t="shared" si="88"/>
        <v>0</v>
      </c>
      <c r="BO1215" s="5">
        <f t="shared" si="89"/>
        <v>1</v>
      </c>
      <c r="BQ1215" s="5">
        <f t="shared" si="86"/>
        <v>1</v>
      </c>
      <c r="BR1215" s="5">
        <f t="shared" si="87"/>
        <v>1</v>
      </c>
    </row>
    <row r="1216" spans="1:70" x14ac:dyDescent="0.35">
      <c r="A1216">
        <v>1215</v>
      </c>
      <c r="B1216" t="s">
        <v>2606</v>
      </c>
      <c r="C1216">
        <v>4.5999999999999996</v>
      </c>
      <c r="D1216">
        <v>3.8</v>
      </c>
      <c r="E1216">
        <v>2.8</v>
      </c>
      <c r="F1216">
        <v>1.21</v>
      </c>
      <c r="G1216">
        <v>1.64</v>
      </c>
      <c r="H1216">
        <v>1.36</v>
      </c>
      <c r="I1216">
        <v>82.61</v>
      </c>
      <c r="K1216" t="s">
        <v>2603</v>
      </c>
      <c r="L1216">
        <v>2350</v>
      </c>
      <c r="M1216" t="s">
        <v>104</v>
      </c>
      <c r="N1216" t="s">
        <v>1370</v>
      </c>
      <c r="O1216" s="53">
        <v>0.16209999999999999</v>
      </c>
      <c r="P1216" s="53">
        <v>0.1837</v>
      </c>
      <c r="Q1216" s="53">
        <v>3.85E-2</v>
      </c>
      <c r="R1216" s="53">
        <v>5.0500000000000003E-2</v>
      </c>
      <c r="S1216" s="53">
        <v>-1.69642078162724E-16</v>
      </c>
      <c r="T1216" s="53">
        <v>5.1999999999999998E-3</v>
      </c>
      <c r="U1216" s="53">
        <v>-2.6298407895808399E-17</v>
      </c>
      <c r="V1216" s="53">
        <v>-1.78246306603569E-16</v>
      </c>
      <c r="W1216" s="53">
        <v>-2.0650148258027899E-17</v>
      </c>
      <c r="X1216" s="53">
        <v>0.16320000000000001</v>
      </c>
      <c r="Y1216" s="53">
        <v>0.71043333333333303</v>
      </c>
      <c r="Z1216" s="53">
        <v>0.85126666666666695</v>
      </c>
      <c r="AA1216" s="53">
        <v>-3.1313840409552501E-16</v>
      </c>
      <c r="AB1216" s="53">
        <v>-1.07219788603174E-16</v>
      </c>
      <c r="AC1216" s="53">
        <v>-2.1142809725205301E-17</v>
      </c>
      <c r="AD1216" s="53">
        <v>-1.3956891198319E-16</v>
      </c>
      <c r="AE1216" s="53">
        <v>8.8000000000000005E-3</v>
      </c>
      <c r="AF1216" s="53">
        <v>-7.5443123970231298E-18</v>
      </c>
      <c r="AG1216" s="53">
        <v>-3.0427049768633201E-17</v>
      </c>
      <c r="AH1216" s="53">
        <v>9.9999999999987794E-4</v>
      </c>
      <c r="AI1216" s="53">
        <v>9.99999999999991E-3</v>
      </c>
      <c r="AJ1216" s="53">
        <v>4.6666666666663704E-3</v>
      </c>
      <c r="AK1216" s="53">
        <v>8.0666666666666595E-3</v>
      </c>
      <c r="AL1216" s="53">
        <v>-2.6206814496276801E-16</v>
      </c>
      <c r="AM1216" s="53">
        <v>-2.56475396476219E-16</v>
      </c>
      <c r="AN1216" s="53">
        <v>3.7390730592010801E-3</v>
      </c>
      <c r="AO1216" s="53">
        <v>1.8211798269182499E-6</v>
      </c>
      <c r="AP1216" s="53">
        <v>2.2204460492503101E-16</v>
      </c>
      <c r="AQ1216" s="53">
        <v>2.2204460492503101E-16</v>
      </c>
      <c r="AR1216" s="53">
        <v>0.41181441849032802</v>
      </c>
      <c r="AS1216" s="53">
        <v>0.67978097547522398</v>
      </c>
      <c r="AT1216" s="53">
        <v>2.11749622124951E-5</v>
      </c>
      <c r="AU1216" s="53">
        <v>6.2705570645314897E-4</v>
      </c>
      <c r="AV1216" s="53">
        <v>1.1055760020290101E-11</v>
      </c>
      <c r="AW1216" s="53">
        <v>4.8446744706764001E-2</v>
      </c>
      <c r="AX1216" s="53">
        <v>2.2204460492503101E-16</v>
      </c>
      <c r="AY1216" s="53">
        <v>2.2204460492503101E-16</v>
      </c>
      <c r="AZ1216" s="53">
        <v>2.2204460492503101E-16</v>
      </c>
      <c r="BA1216" s="53">
        <v>2.2204460492503101E-16</v>
      </c>
      <c r="BB1216" s="53">
        <v>2.2204460492503101E-16</v>
      </c>
      <c r="BC1216" s="53">
        <v>2.2204460492503101E-16</v>
      </c>
      <c r="BD1216" s="53">
        <v>1.8628479811971999E-7</v>
      </c>
      <c r="BE1216" s="53">
        <v>7.2006674847851407E-2</v>
      </c>
      <c r="BF1216" s="53">
        <v>2.2204460492503101E-16</v>
      </c>
      <c r="BG1216" s="53">
        <v>9.4786318655410104E-10</v>
      </c>
      <c r="BH1216" s="53">
        <v>6.0347832061912199E-5</v>
      </c>
      <c r="BI1216" s="53">
        <v>2.2204460492503101E-16</v>
      </c>
      <c r="BJ1216" s="53">
        <v>1.9078283615245E-5</v>
      </c>
      <c r="BK1216" s="53">
        <v>9.2320835792556593E-13</v>
      </c>
      <c r="BL1216" s="53">
        <v>2.2204460492503101E-16</v>
      </c>
      <c r="BN1216" s="5">
        <f t="shared" si="88"/>
        <v>2</v>
      </c>
      <c r="BO1216" s="5">
        <f t="shared" si="89"/>
        <v>0</v>
      </c>
      <c r="BQ1216" s="5">
        <f t="shared" si="86"/>
        <v>2</v>
      </c>
      <c r="BR1216" s="5">
        <f t="shared" si="87"/>
        <v>1</v>
      </c>
    </row>
    <row r="1217" spans="1:70" x14ac:dyDescent="0.35">
      <c r="A1217">
        <v>1216</v>
      </c>
      <c r="B1217" t="s">
        <v>2607</v>
      </c>
      <c r="C1217">
        <v>5.2</v>
      </c>
      <c r="D1217">
        <v>2.8</v>
      </c>
      <c r="E1217">
        <v>2.8</v>
      </c>
      <c r="F1217">
        <v>1.86</v>
      </c>
      <c r="G1217">
        <v>1.86</v>
      </c>
      <c r="H1217">
        <v>1</v>
      </c>
      <c r="I1217">
        <v>53.85</v>
      </c>
      <c r="K1217" t="s">
        <v>2603</v>
      </c>
      <c r="L1217">
        <v>2350</v>
      </c>
      <c r="M1217" t="s">
        <v>104</v>
      </c>
      <c r="N1217" t="s">
        <v>1370</v>
      </c>
      <c r="O1217" s="53">
        <v>0.23530000000000001</v>
      </c>
      <c r="P1217" s="53">
        <v>0.15186666666666701</v>
      </c>
      <c r="Q1217" s="53">
        <v>0.42213333333333303</v>
      </c>
      <c r="R1217" s="53">
        <v>0.18583333333333299</v>
      </c>
      <c r="S1217" s="53">
        <v>-1.7080781233858001E-16</v>
      </c>
      <c r="T1217" s="53">
        <v>-2.7061686225238199E-17</v>
      </c>
      <c r="U1217" s="53">
        <v>-2.8812022212498798E-17</v>
      </c>
      <c r="V1217" s="53">
        <v>0.135833333333333</v>
      </c>
      <c r="W1217" s="53">
        <v>-2.72837308301632E-17</v>
      </c>
      <c r="X1217" s="53">
        <v>0.205933333333333</v>
      </c>
      <c r="Y1217" s="53">
        <v>1.2999999999999999E-2</v>
      </c>
      <c r="Z1217" s="53">
        <v>1.03333333333332E-2</v>
      </c>
      <c r="AA1217" s="53">
        <v>-3.0128677330765202E-16</v>
      </c>
      <c r="AB1217" s="53">
        <v>-1.0044742815296099E-16</v>
      </c>
      <c r="AC1217" s="53">
        <v>-3.21071294551167E-17</v>
      </c>
      <c r="AD1217" s="53">
        <v>-2.7408630920433601E-16</v>
      </c>
      <c r="AE1217" s="53">
        <v>0.170133333333333</v>
      </c>
      <c r="AF1217" s="53">
        <v>-9.3518942589909702E-18</v>
      </c>
      <c r="AG1217" s="53">
        <v>-3.1802685485082802E-17</v>
      </c>
      <c r="AH1217" s="53">
        <v>2.3333333333332E-3</v>
      </c>
      <c r="AI1217" s="53">
        <v>-3.4205971388701102E-16</v>
      </c>
      <c r="AJ1217" s="53">
        <v>-4.6432302447385597E-16</v>
      </c>
      <c r="AK1217" s="53">
        <v>0.18536666666666701</v>
      </c>
      <c r="AL1217" s="53">
        <v>0.23026666666666701</v>
      </c>
      <c r="AM1217" s="53">
        <v>-2.6126323326991502E-16</v>
      </c>
      <c r="AN1217" s="53">
        <v>0.25323853984897898</v>
      </c>
      <c r="AO1217" s="53">
        <v>3.35992655746742E-2</v>
      </c>
      <c r="AP1217" s="53">
        <v>3.9141958750338102E-8</v>
      </c>
      <c r="AQ1217" s="53">
        <v>1.18757791467965E-7</v>
      </c>
      <c r="AR1217" s="53">
        <v>3.9453569301194001E-2</v>
      </c>
      <c r="AS1217" s="53">
        <v>8.7645920469399898E-6</v>
      </c>
      <c r="AT1217" s="53">
        <v>1.7786056436082901E-5</v>
      </c>
      <c r="AU1217" s="53">
        <v>0.51860201261389605</v>
      </c>
      <c r="AV1217" s="53">
        <v>2.1523772096010099E-5</v>
      </c>
      <c r="AW1217" s="53">
        <v>0.298962180168379</v>
      </c>
      <c r="AX1217" s="53">
        <v>1.78000014379753E-9</v>
      </c>
      <c r="AY1217" s="53">
        <v>3.3860945594388799E-5</v>
      </c>
      <c r="AZ1217" s="53">
        <v>2.2204460492503101E-16</v>
      </c>
      <c r="BA1217" s="53">
        <v>2.2204460492503101E-16</v>
      </c>
      <c r="BB1217" s="53">
        <v>5.6489467638863499E-5</v>
      </c>
      <c r="BC1217" s="53">
        <v>2.2204460492503101E-16</v>
      </c>
      <c r="BD1217" s="53">
        <v>2.11842103704174E-3</v>
      </c>
      <c r="BE1217" s="53">
        <v>2.8228005821735998E-5</v>
      </c>
      <c r="BF1217" s="53">
        <v>2.2204460492503101E-16</v>
      </c>
      <c r="BG1217" s="53">
        <v>2.9163435395190902E-6</v>
      </c>
      <c r="BH1217" s="53">
        <v>0.18811113876978999</v>
      </c>
      <c r="BI1217" s="53">
        <v>1.06920536271438E-7</v>
      </c>
      <c r="BJ1217" s="53">
        <v>0.33273018346213901</v>
      </c>
      <c r="BK1217" s="53">
        <v>2.2516042281654901E-2</v>
      </c>
      <c r="BL1217" s="53">
        <v>2.2204460492503101E-16</v>
      </c>
      <c r="BN1217" s="5">
        <f t="shared" si="88"/>
        <v>0</v>
      </c>
      <c r="BO1217" s="5">
        <f t="shared" si="89"/>
        <v>0</v>
      </c>
      <c r="BQ1217" s="5">
        <f t="shared" si="86"/>
        <v>0</v>
      </c>
      <c r="BR1217" s="5">
        <f t="shared" si="87"/>
        <v>1</v>
      </c>
    </row>
    <row r="1218" spans="1:70" x14ac:dyDescent="0.35">
      <c r="A1218">
        <v>1217</v>
      </c>
      <c r="B1218" t="s">
        <v>2608</v>
      </c>
      <c r="C1218">
        <v>4.7</v>
      </c>
      <c r="D1218">
        <v>3.1</v>
      </c>
      <c r="E1218">
        <v>2.6</v>
      </c>
      <c r="F1218">
        <v>1.52</v>
      </c>
      <c r="G1218">
        <v>1.81</v>
      </c>
      <c r="H1218">
        <v>1.19</v>
      </c>
      <c r="I1218">
        <v>65.959999999999994</v>
      </c>
      <c r="K1218" t="s">
        <v>2603</v>
      </c>
      <c r="L1218">
        <v>2350</v>
      </c>
      <c r="M1218" t="s">
        <v>104</v>
      </c>
      <c r="N1218" t="s">
        <v>1370</v>
      </c>
      <c r="O1218" s="53">
        <v>2.1666666666666699E-2</v>
      </c>
      <c r="P1218" s="53">
        <v>0.32493333333333302</v>
      </c>
      <c r="Q1218" s="53">
        <v>0.41043333333333298</v>
      </c>
      <c r="R1218" s="53">
        <v>0.16993333333333299</v>
      </c>
      <c r="S1218" s="53">
        <v>-1.79856129989275E-16</v>
      </c>
      <c r="T1218" s="53">
        <v>-2.57016630200724E-17</v>
      </c>
      <c r="U1218" s="53">
        <v>-2.7977620220553902E-17</v>
      </c>
      <c r="V1218" s="53">
        <v>-1.9034773757198301E-16</v>
      </c>
      <c r="W1218" s="53">
        <v>-2.5951463200612999E-17</v>
      </c>
      <c r="X1218" s="53">
        <v>3.6033333333333299E-2</v>
      </c>
      <c r="Y1218" s="53">
        <v>9.9999999999987295E-4</v>
      </c>
      <c r="Z1218" s="53">
        <v>0.59526666666666594</v>
      </c>
      <c r="AA1218" s="53">
        <v>-3.0186964039558E-16</v>
      </c>
      <c r="AB1218" s="53">
        <v>-1.21735954650148E-16</v>
      </c>
      <c r="AC1218" s="53">
        <v>-2.6958470178417601E-17</v>
      </c>
      <c r="AD1218" s="53">
        <v>-2.02213246147664E-16</v>
      </c>
      <c r="AE1218" s="53">
        <v>0.52880000000000005</v>
      </c>
      <c r="AF1218" s="53">
        <v>-9.02229679855537E-18</v>
      </c>
      <c r="AG1218" s="53">
        <v>-3.17090104173801E-17</v>
      </c>
      <c r="AH1218" s="53">
        <v>-1.7646994976416899E-16</v>
      </c>
      <c r="AI1218" s="53">
        <v>-3.2177038811198599E-16</v>
      </c>
      <c r="AJ1218" s="53">
        <v>-4.2699177527083502E-16</v>
      </c>
      <c r="AK1218" s="53">
        <v>0.13193333333333301</v>
      </c>
      <c r="AL1218" s="53">
        <v>-2.1371793224034301E-16</v>
      </c>
      <c r="AM1218" s="53">
        <v>-2.6065261060637098E-16</v>
      </c>
      <c r="AN1218" s="53">
        <v>0.175190530218027</v>
      </c>
      <c r="AO1218" s="53">
        <v>0.34904978498990902</v>
      </c>
      <c r="AP1218" s="53">
        <v>2.2204460492503101E-16</v>
      </c>
      <c r="AQ1218" s="53">
        <v>2.2204460492503101E-16</v>
      </c>
      <c r="AR1218" s="53">
        <v>0.17031284532871399</v>
      </c>
      <c r="AS1218" s="53">
        <v>1.2503224121902599E-3</v>
      </c>
      <c r="AT1218" s="53">
        <v>8.2311445037656001E-6</v>
      </c>
      <c r="AU1218" s="53">
        <v>0.18273041453774899</v>
      </c>
      <c r="AV1218" s="53">
        <v>2.1457697129587401E-8</v>
      </c>
      <c r="AW1218" s="53">
        <v>0.31351190965831999</v>
      </c>
      <c r="AX1218" s="53">
        <v>2.2204460492503101E-16</v>
      </c>
      <c r="AY1218" s="53">
        <v>2.2204460492503101E-16</v>
      </c>
      <c r="AZ1218" s="53">
        <v>2.2204460492503101E-16</v>
      </c>
      <c r="BA1218" s="53">
        <v>2.2204460492503101E-16</v>
      </c>
      <c r="BB1218" s="53">
        <v>1.98334069157168E-10</v>
      </c>
      <c r="BC1218" s="53">
        <v>2.2204460492503101E-16</v>
      </c>
      <c r="BD1218" s="53">
        <v>3.11709233315937E-5</v>
      </c>
      <c r="BE1218" s="53">
        <v>0.52887987314705698</v>
      </c>
      <c r="BF1218" s="53">
        <v>2.2204460492503101E-16</v>
      </c>
      <c r="BG1218" s="53">
        <v>5.8822397620164602E-7</v>
      </c>
      <c r="BH1218" s="53">
        <v>4.4007823614812903E-2</v>
      </c>
      <c r="BI1218" s="53">
        <v>2.2204460492503101E-16</v>
      </c>
      <c r="BJ1218" s="53">
        <v>1.85207065064E-2</v>
      </c>
      <c r="BK1218" s="53">
        <v>3.1949303024141802E-6</v>
      </c>
      <c r="BL1218" s="53">
        <v>2.2204460492503101E-16</v>
      </c>
      <c r="BN1218" s="5">
        <f t="shared" si="88"/>
        <v>0</v>
      </c>
      <c r="BO1218" s="5">
        <f t="shared" si="89"/>
        <v>0</v>
      </c>
      <c r="BQ1218" s="5">
        <f t="shared" si="86"/>
        <v>2</v>
      </c>
      <c r="BR1218" s="5">
        <f t="shared" si="87"/>
        <v>1</v>
      </c>
    </row>
    <row r="1219" spans="1:70" x14ac:dyDescent="0.35">
      <c r="A1219">
        <v>1218</v>
      </c>
      <c r="B1219" t="s">
        <v>2609</v>
      </c>
      <c r="C1219">
        <v>4.0999999999999996</v>
      </c>
      <c r="D1219">
        <v>2.9</v>
      </c>
      <c r="E1219">
        <v>2.6</v>
      </c>
      <c r="F1219">
        <v>1.41</v>
      </c>
      <c r="G1219">
        <v>1.58</v>
      </c>
      <c r="H1219">
        <v>1.1200000000000001</v>
      </c>
      <c r="I1219">
        <v>70.73</v>
      </c>
      <c r="K1219" t="s">
        <v>2603</v>
      </c>
      <c r="L1219">
        <v>2350</v>
      </c>
      <c r="M1219" t="s">
        <v>104</v>
      </c>
      <c r="N1219" t="s">
        <v>1370</v>
      </c>
      <c r="O1219" s="53">
        <v>1.0533333333333301E-2</v>
      </c>
      <c r="P1219" s="53">
        <v>0.42959999999999998</v>
      </c>
      <c r="Q1219" s="53">
        <v>7.6399999999999996E-2</v>
      </c>
      <c r="R1219" s="53">
        <v>4.1200000000000001E-2</v>
      </c>
      <c r="S1219" s="53">
        <v>-1.76414438612937E-16</v>
      </c>
      <c r="T1219" s="53">
        <v>-2.1371793224034301E-17</v>
      </c>
      <c r="U1219" s="53">
        <v>-2.71206668234214E-17</v>
      </c>
      <c r="V1219" s="53">
        <v>-1.7763568394002501E-16</v>
      </c>
      <c r="W1219" s="53">
        <v>-2.12052597703405E-17</v>
      </c>
      <c r="X1219" s="53">
        <v>0.60053333333333303</v>
      </c>
      <c r="Y1219" s="53">
        <v>0.21129999999999999</v>
      </c>
      <c r="Z1219" s="53">
        <v>0.57636666666666703</v>
      </c>
      <c r="AA1219" s="53">
        <v>-2.8241298188902402E-16</v>
      </c>
      <c r="AB1219" s="53">
        <v>-1.0580425424677699E-16</v>
      </c>
      <c r="AC1219" s="53">
        <v>-2.66193317388641E-17</v>
      </c>
      <c r="AD1219" s="53">
        <v>-2.4472091020299999E-16</v>
      </c>
      <c r="AE1219" s="53">
        <v>0.12843333333333301</v>
      </c>
      <c r="AF1219" s="53">
        <v>-8.2763657038853496E-18</v>
      </c>
      <c r="AG1219" s="53">
        <v>-3.1334310146569102E-17</v>
      </c>
      <c r="AH1219" s="53">
        <v>-1.7441603716861199E-16</v>
      </c>
      <c r="AI1219" s="53">
        <v>-3.2901459334766502E-16</v>
      </c>
      <c r="AJ1219" s="53">
        <v>-4.31016333735101E-16</v>
      </c>
      <c r="AK1219" s="53">
        <v>5.2499999999999998E-2</v>
      </c>
      <c r="AL1219" s="53">
        <v>1.06666666666657E-3</v>
      </c>
      <c r="AM1219" s="53">
        <v>-2.6036117706240701E-16</v>
      </c>
      <c r="AN1219" s="53">
        <v>8.6137190789100596E-3</v>
      </c>
      <c r="AO1219" s="53">
        <v>7.8423548834744103E-2</v>
      </c>
      <c r="AP1219" s="53">
        <v>2.2204460492503101E-16</v>
      </c>
      <c r="AQ1219" s="53">
        <v>2.2204460492503101E-16</v>
      </c>
      <c r="AR1219" s="53">
        <v>0.70744591607969698</v>
      </c>
      <c r="AS1219" s="53">
        <v>0.10469995490671399</v>
      </c>
      <c r="AT1219" s="53">
        <v>3.1402794701015399E-6</v>
      </c>
      <c r="AU1219" s="53">
        <v>0.28924267235536</v>
      </c>
      <c r="AV1219" s="53">
        <v>1.56899783704606E-12</v>
      </c>
      <c r="AW1219" s="53">
        <v>7.1979904889822297E-2</v>
      </c>
      <c r="AX1219" s="53">
        <v>2.2204460492503101E-16</v>
      </c>
      <c r="AY1219" s="53">
        <v>2.2204460492503101E-16</v>
      </c>
      <c r="AZ1219" s="53">
        <v>2.2204460492503101E-16</v>
      </c>
      <c r="BA1219" s="53">
        <v>2.2204460492503101E-16</v>
      </c>
      <c r="BB1219" s="53">
        <v>1.4953505279126901E-13</v>
      </c>
      <c r="BC1219" s="53">
        <v>2.2204460492503101E-16</v>
      </c>
      <c r="BD1219" s="53">
        <v>5.7957937722644903E-5</v>
      </c>
      <c r="BE1219" s="53">
        <v>0.92850981866446503</v>
      </c>
      <c r="BF1219" s="53">
        <v>2.2204460492503101E-16</v>
      </c>
      <c r="BG1219" s="53">
        <v>7.8286425908763405E-9</v>
      </c>
      <c r="BH1219" s="53">
        <v>4.2768153805683396E-3</v>
      </c>
      <c r="BI1219" s="53">
        <v>2.2204460492503101E-16</v>
      </c>
      <c r="BJ1219" s="53">
        <v>1.3182959876563099E-2</v>
      </c>
      <c r="BK1219" s="53">
        <v>2.3959496848500401E-8</v>
      </c>
      <c r="BL1219" s="53">
        <v>2.2204460492503101E-16</v>
      </c>
      <c r="BN1219" s="5">
        <f t="shared" si="88"/>
        <v>0</v>
      </c>
      <c r="BO1219" s="5">
        <f t="shared" si="89"/>
        <v>2</v>
      </c>
      <c r="BQ1219" s="5">
        <f t="shared" ref="BQ1219:BQ1282" si="90">COUNTIF(O1219:AN1219,"&gt;0.5")</f>
        <v>2</v>
      </c>
      <c r="BR1219" s="5">
        <f t="shared" ref="BR1219:BR1282" si="91">COUNTIF(AO1219:BL1219,"&gt;0.5")</f>
        <v>2</v>
      </c>
    </row>
    <row r="1220" spans="1:70" x14ac:dyDescent="0.35">
      <c r="A1220">
        <v>1219</v>
      </c>
      <c r="B1220" t="s">
        <v>2610</v>
      </c>
      <c r="C1220">
        <v>4.4000000000000004</v>
      </c>
      <c r="D1220">
        <v>3</v>
      </c>
      <c r="E1220">
        <v>2.7</v>
      </c>
      <c r="F1220">
        <v>1.47</v>
      </c>
      <c r="G1220">
        <v>1.63</v>
      </c>
      <c r="H1220">
        <v>1.1100000000000001</v>
      </c>
      <c r="I1220">
        <v>68.180000000000007</v>
      </c>
      <c r="K1220" t="s">
        <v>2603</v>
      </c>
      <c r="L1220">
        <v>2350</v>
      </c>
      <c r="M1220" t="s">
        <v>104</v>
      </c>
      <c r="N1220" t="s">
        <v>1370</v>
      </c>
      <c r="O1220" s="53">
        <v>2.75E-2</v>
      </c>
      <c r="P1220" s="53">
        <v>0.199333333333333</v>
      </c>
      <c r="Q1220" s="53">
        <v>0.108366666666667</v>
      </c>
      <c r="R1220" s="53">
        <v>4.1266666666666701E-2</v>
      </c>
      <c r="S1220" s="53">
        <v>-1.7863488466218801E-16</v>
      </c>
      <c r="T1220" s="53">
        <v>-2.3148150063434501E-17</v>
      </c>
      <c r="U1220" s="53">
        <v>-2.7597715779315001E-17</v>
      </c>
      <c r="V1220" s="53">
        <v>-1.8007817459420001E-16</v>
      </c>
      <c r="W1220" s="53">
        <v>-2.3869795029440899E-17</v>
      </c>
      <c r="X1220" s="53">
        <v>0.2109</v>
      </c>
      <c r="Y1220" s="53">
        <v>0.223533333333333</v>
      </c>
      <c r="Z1220" s="53">
        <v>0.83099999999999996</v>
      </c>
      <c r="AA1220" s="53">
        <v>-2.9973246107317702E-16</v>
      </c>
      <c r="AB1220" s="53">
        <v>-1.10939035735669E-16</v>
      </c>
      <c r="AC1220" s="53">
        <v>-2.8146755759461702E-17</v>
      </c>
      <c r="AD1220" s="53">
        <v>1.49999999999977E-3</v>
      </c>
      <c r="AE1220" s="53">
        <v>0.43840000000000001</v>
      </c>
      <c r="AF1220" s="53">
        <v>-8.6736173798840401E-18</v>
      </c>
      <c r="AG1220" s="53">
        <v>-3.14626796837914E-17</v>
      </c>
      <c r="AH1220" s="53">
        <v>1.39999999999981E-3</v>
      </c>
      <c r="AI1220" s="53">
        <v>-3.3287261835823801E-16</v>
      </c>
      <c r="AJ1220" s="53">
        <v>-4.3923198411732798E-16</v>
      </c>
      <c r="AK1220" s="53">
        <v>6.2700000000000006E-2</v>
      </c>
      <c r="AL1220" s="53">
        <v>5.2666666666665099E-3</v>
      </c>
      <c r="AM1220" s="53">
        <v>-2.60333421486791E-16</v>
      </c>
      <c r="AN1220" s="53">
        <v>5.6465900599377103E-2</v>
      </c>
      <c r="AO1220" s="53">
        <v>0.103707133099063</v>
      </c>
      <c r="AP1220" s="53">
        <v>2.2204460492503101E-16</v>
      </c>
      <c r="AQ1220" s="53">
        <v>2.2204460492503101E-16</v>
      </c>
      <c r="AR1220" s="53">
        <v>0.43318274467807599</v>
      </c>
      <c r="AS1220" s="53">
        <v>5.0386611400733097E-2</v>
      </c>
      <c r="AT1220" s="53">
        <v>6.0026628317771998E-6</v>
      </c>
      <c r="AU1220" s="53">
        <v>0.32647682482379498</v>
      </c>
      <c r="AV1220" s="53">
        <v>2.5378219375311697E-10</v>
      </c>
      <c r="AW1220" s="53">
        <v>0.12764823932286701</v>
      </c>
      <c r="AX1220" s="53">
        <v>2.2204460492503101E-16</v>
      </c>
      <c r="AY1220" s="53">
        <v>2.2204460492503101E-16</v>
      </c>
      <c r="AZ1220" s="53">
        <v>2.2204460492503101E-16</v>
      </c>
      <c r="BA1220" s="53">
        <v>2.2204460492503101E-16</v>
      </c>
      <c r="BB1220" s="53">
        <v>4.5185456635090799E-12</v>
      </c>
      <c r="BC1220" s="53">
        <v>2.2204460492503101E-16</v>
      </c>
      <c r="BD1220" s="53">
        <v>8.7534266551677302E-5</v>
      </c>
      <c r="BE1220" s="53">
        <v>0.82154320002604098</v>
      </c>
      <c r="BF1220" s="53">
        <v>2.2204460492503101E-16</v>
      </c>
      <c r="BG1220" s="53">
        <v>1.7198855479400899E-8</v>
      </c>
      <c r="BH1220" s="53">
        <v>8.4497892552313093E-3</v>
      </c>
      <c r="BI1220" s="53">
        <v>2.2204460492503101E-16</v>
      </c>
      <c r="BJ1220" s="53">
        <v>4.1382745527850602E-2</v>
      </c>
      <c r="BK1220" s="53">
        <v>3.00812648049338E-7</v>
      </c>
      <c r="BL1220" s="53">
        <v>2.2204460492503101E-16</v>
      </c>
      <c r="BN1220" s="5">
        <f t="shared" si="88"/>
        <v>1</v>
      </c>
      <c r="BO1220" s="5">
        <f t="shared" si="89"/>
        <v>1</v>
      </c>
      <c r="BQ1220" s="5">
        <f t="shared" si="90"/>
        <v>1</v>
      </c>
      <c r="BR1220" s="5">
        <f t="shared" si="91"/>
        <v>1</v>
      </c>
    </row>
    <row r="1221" spans="1:70" x14ac:dyDescent="0.35">
      <c r="A1221">
        <v>1220</v>
      </c>
      <c r="B1221" t="s">
        <v>2611</v>
      </c>
      <c r="C1221">
        <v>4.9000000000000004</v>
      </c>
      <c r="D1221">
        <v>2.8</v>
      </c>
      <c r="E1221">
        <v>2.5</v>
      </c>
      <c r="F1221">
        <v>1.75</v>
      </c>
      <c r="G1221">
        <v>1.96</v>
      </c>
      <c r="H1221">
        <v>1.1200000000000001</v>
      </c>
      <c r="I1221">
        <v>57.14</v>
      </c>
      <c r="K1221" t="s">
        <v>2603</v>
      </c>
      <c r="L1221">
        <v>2350</v>
      </c>
      <c r="M1221" t="s">
        <v>104</v>
      </c>
      <c r="N1221" t="s">
        <v>1370</v>
      </c>
      <c r="O1221" s="53">
        <v>9.4666666666666704E-2</v>
      </c>
      <c r="P1221" s="53">
        <v>0.450583333333334</v>
      </c>
      <c r="Q1221" s="53">
        <v>0.60129999999999995</v>
      </c>
      <c r="R1221" s="53">
        <v>0.28136666666666699</v>
      </c>
      <c r="S1221" s="53">
        <v>-1.54487533876591E-16</v>
      </c>
      <c r="T1221" s="53">
        <v>-2.6478819137310001E-17</v>
      </c>
      <c r="U1221" s="53">
        <v>-2.8201399548954999E-17</v>
      </c>
      <c r="V1221" s="53">
        <v>7.9999999999984998E-4</v>
      </c>
      <c r="W1221" s="53">
        <v>-2.66731081666194E-17</v>
      </c>
      <c r="X1221" s="53">
        <v>5.0319047619047597E-2</v>
      </c>
      <c r="Y1221" s="53">
        <v>1.0714285714284199E-3</v>
      </c>
      <c r="Z1221" s="53">
        <v>4.0199999999999902E-2</v>
      </c>
      <c r="AA1221" s="53">
        <v>-2.7869373475652998E-16</v>
      </c>
      <c r="AB1221" s="53">
        <v>-1.08385522779031E-16</v>
      </c>
      <c r="AC1221" s="53">
        <v>-2.7164034910320799E-17</v>
      </c>
      <c r="AD1221" s="53">
        <v>-2.72823430513824E-16</v>
      </c>
      <c r="AE1221" s="53">
        <v>0.23046666666666701</v>
      </c>
      <c r="AF1221" s="53">
        <v>-9.2356677861005207E-18</v>
      </c>
      <c r="AG1221" s="53">
        <v>-3.1773195185991203E-17</v>
      </c>
      <c r="AH1221" s="53">
        <v>1.7999999999999999E-2</v>
      </c>
      <c r="AI1221" s="53">
        <v>-3.4214298061385801E-16</v>
      </c>
      <c r="AJ1221" s="53">
        <v>-4.21551682450172E-16</v>
      </c>
      <c r="AK1221" s="53">
        <v>0.2777</v>
      </c>
      <c r="AL1221" s="53">
        <v>8.4999999999999E-3</v>
      </c>
      <c r="AM1221" s="53">
        <v>-2.6090241078691199E-16</v>
      </c>
      <c r="AN1221" s="53">
        <v>0.26969629998137201</v>
      </c>
      <c r="AO1221" s="53">
        <v>0.58322016314238301</v>
      </c>
      <c r="AP1221" s="53">
        <v>3.0564738672867699E-8</v>
      </c>
      <c r="AQ1221" s="53">
        <v>7.6951760101901802E-13</v>
      </c>
      <c r="AR1221" s="53">
        <v>3.9339234775462598E-2</v>
      </c>
      <c r="AS1221" s="53">
        <v>1.66679129617549E-6</v>
      </c>
      <c r="AT1221" s="53">
        <v>9.6139425539676903E-6</v>
      </c>
      <c r="AU1221" s="53">
        <v>0.550097526527486</v>
      </c>
      <c r="AV1221" s="53">
        <v>1.14620357291743E-6</v>
      </c>
      <c r="AW1221" s="53">
        <v>0.41850950823786598</v>
      </c>
      <c r="AX1221" s="53">
        <v>3.78373053756845E-12</v>
      </c>
      <c r="AY1221" s="53">
        <v>1.7808599668210799E-7</v>
      </c>
      <c r="AZ1221" s="53">
        <v>2.2204460492503101E-16</v>
      </c>
      <c r="BA1221" s="53">
        <v>2.2204460492503101E-16</v>
      </c>
      <c r="BB1221" s="53">
        <v>3.16201731202916E-6</v>
      </c>
      <c r="BC1221" s="53">
        <v>2.2204460492503101E-16</v>
      </c>
      <c r="BD1221" s="53">
        <v>2.6725031097333602E-4</v>
      </c>
      <c r="BE1221" s="53">
        <v>3.4778624103386801E-3</v>
      </c>
      <c r="BF1221" s="53">
        <v>2.2204460492503101E-16</v>
      </c>
      <c r="BG1221" s="53">
        <v>2.39989251248189E-5</v>
      </c>
      <c r="BH1221" s="53">
        <v>0.32749124525159001</v>
      </c>
      <c r="BI1221" s="53">
        <v>5.4456661464366001E-9</v>
      </c>
      <c r="BJ1221" s="53">
        <v>8.5131396663309794E-2</v>
      </c>
      <c r="BK1221" s="53">
        <v>3.2602342760058101E-3</v>
      </c>
      <c r="BL1221" s="53">
        <v>2.2204460492503101E-16</v>
      </c>
      <c r="BN1221" s="5">
        <f t="shared" si="88"/>
        <v>0</v>
      </c>
      <c r="BO1221" s="5">
        <f t="shared" si="89"/>
        <v>0</v>
      </c>
      <c r="BQ1221" s="5">
        <f t="shared" si="90"/>
        <v>1</v>
      </c>
      <c r="BR1221" s="5">
        <f t="shared" si="91"/>
        <v>2</v>
      </c>
    </row>
    <row r="1222" spans="1:70" x14ac:dyDescent="0.35">
      <c r="A1222">
        <v>1221</v>
      </c>
      <c r="B1222" t="s">
        <v>2612</v>
      </c>
      <c r="C1222">
        <v>4.5</v>
      </c>
      <c r="D1222">
        <v>3.3</v>
      </c>
      <c r="E1222">
        <v>2.1</v>
      </c>
      <c r="F1222">
        <v>1.36</v>
      </c>
      <c r="G1222">
        <v>2.14</v>
      </c>
      <c r="H1222">
        <v>1.57</v>
      </c>
      <c r="I1222">
        <v>73.33</v>
      </c>
      <c r="K1222" t="s">
        <v>2603</v>
      </c>
      <c r="L1222">
        <v>2350</v>
      </c>
      <c r="M1222" t="s">
        <v>104</v>
      </c>
      <c r="N1222" t="s">
        <v>1370</v>
      </c>
      <c r="O1222" s="53">
        <v>6.5033333333333304E-2</v>
      </c>
      <c r="P1222" s="53">
        <v>0.28393333333333298</v>
      </c>
      <c r="Q1222" s="53">
        <v>0.42783333333333301</v>
      </c>
      <c r="R1222" s="53">
        <v>0.49956666666666699</v>
      </c>
      <c r="S1222" s="53">
        <v>3.99999999999987E-3</v>
      </c>
      <c r="T1222" s="53">
        <v>-2.0788926136106099E-17</v>
      </c>
      <c r="U1222" s="53">
        <v>-2.2695387236204601E-17</v>
      </c>
      <c r="V1222" s="53">
        <v>-1.3772316620475101E-16</v>
      </c>
      <c r="W1222" s="53">
        <v>-2.1371793224034301E-17</v>
      </c>
      <c r="X1222" s="53">
        <v>0.41136666666666699</v>
      </c>
      <c r="Y1222" s="53">
        <v>8.5366666666666702E-2</v>
      </c>
      <c r="Z1222" s="53">
        <v>0.17649999999999999</v>
      </c>
      <c r="AA1222" s="53">
        <v>9.9999999999979099E-4</v>
      </c>
      <c r="AB1222" s="53">
        <v>-1.09440234652425E-16</v>
      </c>
      <c r="AC1222" s="53">
        <v>-2.1949456141534501E-17</v>
      </c>
      <c r="AD1222" s="53">
        <v>-1.6459056340067901E-16</v>
      </c>
      <c r="AE1222" s="53">
        <v>4.5466666666666697E-2</v>
      </c>
      <c r="AF1222" s="53">
        <v>-7.7368667028565596E-18</v>
      </c>
      <c r="AG1222" s="53">
        <v>-3.111400026512E-17</v>
      </c>
      <c r="AH1222" s="53">
        <v>-1.5237811012980301E-16</v>
      </c>
      <c r="AI1222" s="53">
        <v>1.8999999999997699E-3</v>
      </c>
      <c r="AJ1222" s="53">
        <v>2.5366666666666499E-2</v>
      </c>
      <c r="AK1222" s="53">
        <v>4.83666666666666E-2</v>
      </c>
      <c r="AL1222" s="53">
        <v>1.16666666666641E-3</v>
      </c>
      <c r="AM1222" s="53">
        <v>-1.8539336732459301E-16</v>
      </c>
      <c r="AN1222" s="53">
        <v>4.30982863188207E-3</v>
      </c>
      <c r="AO1222" s="53">
        <v>0.90295651983323599</v>
      </c>
      <c r="AP1222" s="53">
        <v>2.2204460492503101E-16</v>
      </c>
      <c r="AQ1222" s="53">
        <v>2.2204460492503101E-16</v>
      </c>
      <c r="AR1222" s="53">
        <v>0.111418060649509</v>
      </c>
      <c r="AS1222" s="53">
        <v>2.2008806857409299E-2</v>
      </c>
      <c r="AT1222" s="53">
        <v>2.5393920211505802E-7</v>
      </c>
      <c r="AU1222" s="53">
        <v>8.7385420848763395E-5</v>
      </c>
      <c r="AV1222" s="53">
        <v>9.89962374423015E-11</v>
      </c>
      <c r="AW1222" s="53">
        <v>0.46536061909399101</v>
      </c>
      <c r="AX1222" s="53">
        <v>2.2204460492503101E-16</v>
      </c>
      <c r="AY1222" s="53">
        <v>2.2204460492503101E-16</v>
      </c>
      <c r="AZ1222" s="53">
        <v>2.2204460492503101E-16</v>
      </c>
      <c r="BA1222" s="53">
        <v>2.2204460492503101E-16</v>
      </c>
      <c r="BB1222" s="53">
        <v>1.85676698428408E-12</v>
      </c>
      <c r="BC1222" s="53">
        <v>2.2204460492503101E-16</v>
      </c>
      <c r="BD1222" s="53">
        <v>1.71909668342863E-8</v>
      </c>
      <c r="BE1222" s="53">
        <v>6.1078562397614299E-2</v>
      </c>
      <c r="BF1222" s="53">
        <v>2.2204460492503101E-16</v>
      </c>
      <c r="BG1222" s="53">
        <v>5.9233255231384699E-5</v>
      </c>
      <c r="BH1222" s="53">
        <v>0.19078108396527499</v>
      </c>
      <c r="BI1222" s="53">
        <v>2.2204460492503101E-16</v>
      </c>
      <c r="BJ1222" s="53">
        <v>6.1463295147229901E-6</v>
      </c>
      <c r="BK1222" s="53">
        <v>6.0335816998744798E-9</v>
      </c>
      <c r="BL1222" s="53">
        <v>2.2204460492503101E-16</v>
      </c>
      <c r="BN1222" s="5">
        <f t="shared" si="88"/>
        <v>0</v>
      </c>
      <c r="BO1222" s="5">
        <f t="shared" si="89"/>
        <v>1</v>
      </c>
      <c r="BQ1222" s="5">
        <f t="shared" si="90"/>
        <v>0</v>
      </c>
      <c r="BR1222" s="5">
        <f t="shared" si="91"/>
        <v>1</v>
      </c>
    </row>
    <row r="1223" spans="1:70" x14ac:dyDescent="0.35">
      <c r="A1223">
        <v>1222</v>
      </c>
      <c r="B1223" t="s">
        <v>2613</v>
      </c>
      <c r="C1223">
        <v>4.4000000000000004</v>
      </c>
      <c r="D1223">
        <v>2.6</v>
      </c>
      <c r="E1223">
        <v>2.8</v>
      </c>
      <c r="F1223">
        <v>1.69</v>
      </c>
      <c r="G1223">
        <v>1.57</v>
      </c>
      <c r="H1223">
        <v>0.93</v>
      </c>
      <c r="I1223">
        <v>59.09</v>
      </c>
      <c r="K1223" t="s">
        <v>2603</v>
      </c>
      <c r="L1223">
        <v>2350</v>
      </c>
      <c r="M1223" t="s">
        <v>104</v>
      </c>
      <c r="N1223" t="s">
        <v>1370</v>
      </c>
      <c r="O1223" s="53">
        <v>5.2299999999999999E-2</v>
      </c>
      <c r="P1223" s="53">
        <v>3.1666666666666102E-3</v>
      </c>
      <c r="Q1223" s="53">
        <v>0.21553333333333299</v>
      </c>
      <c r="R1223" s="53">
        <v>9.8666666666666607E-3</v>
      </c>
      <c r="S1223" s="53">
        <v>-1.54543045027822E-16</v>
      </c>
      <c r="T1223" s="53">
        <v>-2.4313884239290901E-17</v>
      </c>
      <c r="U1223" s="53">
        <v>-2.65620858641569E-17</v>
      </c>
      <c r="V1223" s="53">
        <v>0.37380000000000002</v>
      </c>
      <c r="W1223" s="53">
        <v>-2.4591439995447199E-17</v>
      </c>
      <c r="X1223" s="53">
        <v>0.50190000000000001</v>
      </c>
      <c r="Y1223" s="53">
        <v>0.32193809523809502</v>
      </c>
      <c r="Z1223" s="53">
        <v>2.3999999999999499E-3</v>
      </c>
      <c r="AA1223" s="53">
        <v>-2.77278200400133E-16</v>
      </c>
      <c r="AB1223" s="53">
        <v>-8.3044682241961697E-17</v>
      </c>
      <c r="AC1223" s="53">
        <v>-2.92743260188466E-17</v>
      </c>
      <c r="AD1223" s="53">
        <v>-2.5104918144336401E-16</v>
      </c>
      <c r="AE1223" s="53">
        <v>0.28060000000000002</v>
      </c>
      <c r="AF1223" s="53">
        <v>-8.8592327918135496E-18</v>
      </c>
      <c r="AG1223" s="53">
        <v>-3.0959609875758097E-17</v>
      </c>
      <c r="AH1223" s="53">
        <v>1.0733333333333201E-2</v>
      </c>
      <c r="AI1223" s="53">
        <v>-3.3223424011907801E-16</v>
      </c>
      <c r="AJ1223" s="53">
        <v>-4.6510018059109404E-16</v>
      </c>
      <c r="AK1223" s="53">
        <v>0.99860000000000004</v>
      </c>
      <c r="AL1223" s="53">
        <v>-3.5221825456233101E-17</v>
      </c>
      <c r="AM1223" s="53">
        <v>-2.5267288261687802E-16</v>
      </c>
      <c r="AN1223" s="53">
        <v>0.55714489387088595</v>
      </c>
      <c r="AO1223" s="53">
        <v>0.344422107410707</v>
      </c>
      <c r="AP1223" s="53">
        <v>6.7840659778397202E-13</v>
      </c>
      <c r="AQ1223" s="53">
        <v>2.2204460492503101E-16</v>
      </c>
      <c r="AR1223" s="53">
        <v>0.308086484444137</v>
      </c>
      <c r="AS1223" s="53">
        <v>0.34041424620684801</v>
      </c>
      <c r="AT1223" s="53">
        <v>2.8593337286813298E-6</v>
      </c>
      <c r="AU1223" s="53">
        <v>0.91199413168434595</v>
      </c>
      <c r="AV1223" s="53">
        <v>1.13002355858862E-8</v>
      </c>
      <c r="AW1223" s="53">
        <v>0.17673994543646701</v>
      </c>
      <c r="AX1223" s="53">
        <v>2.835260185129E-13</v>
      </c>
      <c r="AY1223" s="53">
        <v>4.0289033452574301E-10</v>
      </c>
      <c r="AZ1223" s="53">
        <v>2.2204460492503101E-16</v>
      </c>
      <c r="BA1223" s="53">
        <v>2.2204460492503101E-16</v>
      </c>
      <c r="BB1223" s="53">
        <v>1.46996316687347E-7</v>
      </c>
      <c r="BC1223" s="53">
        <v>2.2204460492503101E-16</v>
      </c>
      <c r="BD1223" s="53">
        <v>3.0202378831325001E-3</v>
      </c>
      <c r="BE1223" s="53">
        <v>3.0999071113155401E-2</v>
      </c>
      <c r="BF1223" s="53">
        <v>2.2204460492503101E-16</v>
      </c>
      <c r="BG1223" s="53">
        <v>3.7129350306236398E-8</v>
      </c>
      <c r="BH1223" s="53">
        <v>6.1901027425458298E-2</v>
      </c>
      <c r="BI1223" s="53">
        <v>1.8487218343515499E-12</v>
      </c>
      <c r="BJ1223" s="53">
        <v>0.94317001097742603</v>
      </c>
      <c r="BK1223" s="53">
        <v>5.6177773469144696E-4</v>
      </c>
      <c r="BL1223" s="53">
        <v>2.2204460492503101E-16</v>
      </c>
      <c r="BN1223" s="5">
        <f t="shared" si="88"/>
        <v>1</v>
      </c>
      <c r="BO1223" s="5">
        <f t="shared" si="89"/>
        <v>2</v>
      </c>
      <c r="BQ1223" s="5">
        <f t="shared" si="90"/>
        <v>3</v>
      </c>
      <c r="BR1223" s="5">
        <f t="shared" si="91"/>
        <v>2</v>
      </c>
    </row>
    <row r="1224" spans="1:70" x14ac:dyDescent="0.35">
      <c r="A1224">
        <v>1223</v>
      </c>
      <c r="B1224" t="s">
        <v>2614</v>
      </c>
      <c r="C1224">
        <v>5.2</v>
      </c>
      <c r="D1224">
        <v>3.9</v>
      </c>
      <c r="E1224">
        <v>3</v>
      </c>
      <c r="F1224">
        <v>1.33</v>
      </c>
      <c r="G1224">
        <v>1.73</v>
      </c>
      <c r="H1224">
        <v>1.3</v>
      </c>
      <c r="I1224">
        <v>75</v>
      </c>
      <c r="K1224" t="s">
        <v>2603</v>
      </c>
      <c r="L1224">
        <v>2200</v>
      </c>
      <c r="M1224" t="s">
        <v>104</v>
      </c>
      <c r="N1224" t="s">
        <v>1370</v>
      </c>
      <c r="O1224" s="53">
        <v>0.62170000000000003</v>
      </c>
      <c r="P1224" s="53">
        <v>2.87E-2</v>
      </c>
      <c r="Q1224" s="53">
        <v>-7.7327033665142203E-17</v>
      </c>
      <c r="R1224" s="53">
        <v>5.3666666666666602E-3</v>
      </c>
      <c r="S1224" s="53">
        <v>-1.8379742172669501E-16</v>
      </c>
      <c r="T1224" s="53">
        <v>1E-3</v>
      </c>
      <c r="U1224" s="53">
        <v>-2.78839451528512E-17</v>
      </c>
      <c r="V1224" s="53">
        <v>-1.91902049806458E-16</v>
      </c>
      <c r="W1224" s="53">
        <v>-2.3203661214665798E-17</v>
      </c>
      <c r="X1224" s="53">
        <v>2.5366666666666701E-2</v>
      </c>
      <c r="Y1224" s="53">
        <v>0.20787619047618999</v>
      </c>
      <c r="Z1224" s="53">
        <v>0.97519999999999996</v>
      </c>
      <c r="AA1224" s="53">
        <v>-3.2457370124916498E-16</v>
      </c>
      <c r="AB1224" s="53">
        <v>-1.21708199074533E-16</v>
      </c>
      <c r="AC1224" s="53">
        <v>-2.5672172720980801E-17</v>
      </c>
      <c r="AD1224" s="53">
        <v>-1.4464818232085001E-16</v>
      </c>
      <c r="AE1224" s="53">
        <v>4.9999999999996705E-4</v>
      </c>
      <c r="AF1224" s="53">
        <v>-8.3440199194484399E-18</v>
      </c>
      <c r="AG1224" s="53">
        <v>-3.1153898905067503E-17</v>
      </c>
      <c r="AH1224" s="53">
        <v>-1.10689235555128E-16</v>
      </c>
      <c r="AI1224" s="53">
        <v>5.9999999999998596E-3</v>
      </c>
      <c r="AJ1224" s="53">
        <v>-3.8327674367621999E-16</v>
      </c>
      <c r="AK1224" s="53">
        <v>2.0833333333333301E-2</v>
      </c>
      <c r="AL1224" s="53">
        <v>-3.0112023985395799E-16</v>
      </c>
      <c r="AM1224" s="53">
        <v>-2.5868196473766099E-16</v>
      </c>
      <c r="AN1224" s="53">
        <v>0.515447445902395</v>
      </c>
      <c r="AO1224" s="53">
        <v>9.3715954606800301E-4</v>
      </c>
      <c r="AP1224" s="53">
        <v>2.2204460492503101E-16</v>
      </c>
      <c r="AQ1224" s="53">
        <v>2.2204460492503101E-16</v>
      </c>
      <c r="AR1224" s="53">
        <v>8.7963679484007601E-2</v>
      </c>
      <c r="AS1224" s="53">
        <v>0.27439494154281202</v>
      </c>
      <c r="AT1224" s="53">
        <v>6.4382841769269599E-5</v>
      </c>
      <c r="AU1224" s="53">
        <v>5.80956878782086E-3</v>
      </c>
      <c r="AV1224" s="53">
        <v>2.3442742079151402E-6</v>
      </c>
      <c r="AW1224" s="53">
        <v>0.30068086130055999</v>
      </c>
      <c r="AX1224" s="53">
        <v>2.2204460492503101E-16</v>
      </c>
      <c r="AY1224" s="53">
        <v>2.2204460492503101E-16</v>
      </c>
      <c r="AZ1224" s="53">
        <v>2.2204460492503101E-16</v>
      </c>
      <c r="BA1224" s="53">
        <v>2.2204460492503101E-16</v>
      </c>
      <c r="BB1224" s="53">
        <v>2.2204460492503101E-16</v>
      </c>
      <c r="BC1224" s="53">
        <v>2.2204460492503101E-16</v>
      </c>
      <c r="BD1224" s="53">
        <v>1.48871076260647E-6</v>
      </c>
      <c r="BE1224" s="53">
        <v>0.77046000591604802</v>
      </c>
      <c r="BF1224" s="53">
        <v>2.2204460492503101E-16</v>
      </c>
      <c r="BG1224" s="53">
        <v>8.81383374054153E-9</v>
      </c>
      <c r="BH1224" s="53">
        <v>1.2479847503082701E-3</v>
      </c>
      <c r="BI1224" s="53">
        <v>2.2204460492503101E-16</v>
      </c>
      <c r="BJ1224" s="53">
        <v>1.9812782345693001E-3</v>
      </c>
      <c r="BK1224" s="53">
        <v>3.0651782203923999E-9</v>
      </c>
      <c r="BL1224" s="53">
        <v>2.2204460492503101E-16</v>
      </c>
      <c r="BN1224" s="5">
        <f t="shared" si="88"/>
        <v>1</v>
      </c>
      <c r="BO1224" s="5">
        <f t="shared" si="89"/>
        <v>1</v>
      </c>
      <c r="BQ1224" s="5">
        <f t="shared" si="90"/>
        <v>3</v>
      </c>
      <c r="BR1224" s="5">
        <f t="shared" si="91"/>
        <v>1</v>
      </c>
    </row>
    <row r="1225" spans="1:70" x14ac:dyDescent="0.35">
      <c r="A1225">
        <v>1224</v>
      </c>
      <c r="B1225" t="s">
        <v>2615</v>
      </c>
      <c r="C1225">
        <v>5.9</v>
      </c>
      <c r="D1225">
        <v>3.6</v>
      </c>
      <c r="E1225">
        <v>3.1</v>
      </c>
      <c r="F1225">
        <v>1.64</v>
      </c>
      <c r="G1225">
        <v>1.9</v>
      </c>
      <c r="H1225">
        <v>1.1599999999999999</v>
      </c>
      <c r="I1225">
        <v>61.02</v>
      </c>
      <c r="K1225" t="s">
        <v>2603</v>
      </c>
      <c r="L1225">
        <v>2200</v>
      </c>
      <c r="M1225" t="s">
        <v>104</v>
      </c>
      <c r="N1225" t="s">
        <v>1370</v>
      </c>
      <c r="O1225" s="53">
        <v>0.97323333333333295</v>
      </c>
      <c r="P1225" s="53">
        <v>0.90113333333333301</v>
      </c>
      <c r="Q1225" s="53">
        <v>1.9999999999998799E-3</v>
      </c>
      <c r="R1225" s="53">
        <v>2.5066666666666699E-2</v>
      </c>
      <c r="S1225" s="53">
        <v>-1.9206858326015201E-16</v>
      </c>
      <c r="T1225" s="53">
        <v>-2.7450264283857001E-17</v>
      </c>
      <c r="U1225" s="53">
        <v>-2.9873672979796601E-17</v>
      </c>
      <c r="V1225" s="53">
        <v>-1.91846538655227E-16</v>
      </c>
      <c r="W1225" s="53">
        <v>-2.73114864057789E-17</v>
      </c>
      <c r="X1225" s="53">
        <v>7.6999999999999603E-3</v>
      </c>
      <c r="Y1225" s="53">
        <v>1.73333333333316E-3</v>
      </c>
      <c r="Z1225" s="53">
        <v>8.8266666666666604E-2</v>
      </c>
      <c r="AA1225" s="53">
        <v>-3.3403835253409398E-16</v>
      </c>
      <c r="AB1225" s="53">
        <v>-1.32172051081625E-16</v>
      </c>
      <c r="AC1225" s="53">
        <v>-2.8138082142081802E-17</v>
      </c>
      <c r="AD1225" s="53">
        <v>-1.5847045897743299E-16</v>
      </c>
      <c r="AE1225" s="53">
        <v>-2.89906987305244E-17</v>
      </c>
      <c r="AF1225" s="53">
        <v>-9.3952623458903894E-18</v>
      </c>
      <c r="AG1225" s="53">
        <v>-3.1785338250323E-17</v>
      </c>
      <c r="AH1225" s="53">
        <v>1.21333333333333E-2</v>
      </c>
      <c r="AI1225" s="53">
        <v>1.7999999999997701E-3</v>
      </c>
      <c r="AJ1225" s="53">
        <v>-4.7797876767674601E-16</v>
      </c>
      <c r="AK1225" s="53">
        <v>1.8599999999999801E-2</v>
      </c>
      <c r="AL1225" s="53">
        <v>-3.49192896820227E-16</v>
      </c>
      <c r="AM1225" s="53">
        <v>-2.6090241078691199E-16</v>
      </c>
      <c r="AN1225" s="53">
        <v>0.53922453059483499</v>
      </c>
      <c r="AO1225" s="53">
        <v>8.8048195114296096E-2</v>
      </c>
      <c r="AP1225" s="53">
        <v>3.15843946145946E-11</v>
      </c>
      <c r="AQ1225" s="53">
        <v>1.27453821635606E-13</v>
      </c>
      <c r="AR1225" s="53">
        <v>2.8749928594854701E-2</v>
      </c>
      <c r="AS1225" s="53">
        <v>2.5484915514504798E-5</v>
      </c>
      <c r="AT1225" s="53">
        <v>1.33506813827941E-4</v>
      </c>
      <c r="AU1225" s="53">
        <v>2.81960360606037E-2</v>
      </c>
      <c r="AV1225" s="53">
        <v>2.1796925970206101E-2</v>
      </c>
      <c r="AW1225" s="53">
        <v>0.57776047833005495</v>
      </c>
      <c r="AX1225" s="53">
        <v>3.7974498596397799E-12</v>
      </c>
      <c r="AY1225" s="53">
        <v>2.1348663059486601E-6</v>
      </c>
      <c r="AZ1225" s="53">
        <v>2.2204460492503101E-16</v>
      </c>
      <c r="BA1225" s="53">
        <v>2.2204460492503101E-16</v>
      </c>
      <c r="BB1225" s="53">
        <v>2.5066791119996902E-7</v>
      </c>
      <c r="BC1225" s="53">
        <v>2.2204460492503101E-16</v>
      </c>
      <c r="BD1225" s="53">
        <v>1.0857704231170101E-4</v>
      </c>
      <c r="BE1225" s="53">
        <v>0.15711795302314499</v>
      </c>
      <c r="BF1225" s="53">
        <v>2.2204460492503101E-16</v>
      </c>
      <c r="BG1225" s="53">
        <v>5.3469754291081497E-7</v>
      </c>
      <c r="BH1225" s="53">
        <v>6.4627571301911393E-2</v>
      </c>
      <c r="BI1225" s="53">
        <v>1.2863656771051999E-9</v>
      </c>
      <c r="BJ1225" s="53">
        <v>1.8559463148006199E-2</v>
      </c>
      <c r="BK1225" s="53">
        <v>2.5459931212541101E-4</v>
      </c>
      <c r="BL1225" s="53">
        <v>2.2204460492503101E-16</v>
      </c>
      <c r="BN1225" s="5">
        <f t="shared" si="88"/>
        <v>2</v>
      </c>
      <c r="BO1225" s="5">
        <f t="shared" si="89"/>
        <v>0</v>
      </c>
      <c r="BQ1225" s="5">
        <f t="shared" si="90"/>
        <v>3</v>
      </c>
      <c r="BR1225" s="5">
        <f t="shared" si="91"/>
        <v>1</v>
      </c>
    </row>
    <row r="1226" spans="1:70" x14ac:dyDescent="0.35">
      <c r="A1226">
        <v>1225</v>
      </c>
      <c r="B1226" t="s">
        <v>2616</v>
      </c>
      <c r="C1226">
        <v>5</v>
      </c>
      <c r="D1226">
        <v>3.8</v>
      </c>
      <c r="E1226">
        <v>2.1</v>
      </c>
      <c r="F1226">
        <v>1.32</v>
      </c>
      <c r="G1226">
        <v>2.38</v>
      </c>
      <c r="H1226">
        <v>1.81</v>
      </c>
      <c r="I1226">
        <v>76</v>
      </c>
      <c r="K1226" t="s">
        <v>2603</v>
      </c>
      <c r="L1226">
        <v>2200</v>
      </c>
      <c r="M1226" t="s">
        <v>104</v>
      </c>
      <c r="N1226" t="s">
        <v>1370</v>
      </c>
      <c r="O1226" s="53">
        <v>0.32855714285714299</v>
      </c>
      <c r="P1226" s="53">
        <v>0.2167</v>
      </c>
      <c r="Q1226" s="53">
        <v>0.17933333333333301</v>
      </c>
      <c r="R1226" s="53">
        <v>0.68210000000000004</v>
      </c>
      <c r="S1226" s="53">
        <v>5.1666666666665704E-3</v>
      </c>
      <c r="T1226" s="53">
        <v>-2.0566881531181E-17</v>
      </c>
      <c r="U1226" s="53">
        <v>-2.21298673830361E-17</v>
      </c>
      <c r="V1226" s="53">
        <v>5.9999999999998804E-3</v>
      </c>
      <c r="W1226" s="53">
        <v>-2.0289325775024701E-17</v>
      </c>
      <c r="X1226" s="53">
        <v>0.240666666666667</v>
      </c>
      <c r="Y1226" s="53">
        <v>0.3599</v>
      </c>
      <c r="Z1226" s="53">
        <v>0.16839999999999999</v>
      </c>
      <c r="AA1226" s="53">
        <v>9.9999999999979402E-4</v>
      </c>
      <c r="AB1226" s="53">
        <v>-9.9309449552720199E-17</v>
      </c>
      <c r="AC1226" s="53">
        <v>-1.40694747519099E-17</v>
      </c>
      <c r="AD1226" s="53">
        <v>-1.06956110634826E-16</v>
      </c>
      <c r="AE1226" s="53">
        <v>1.10666666666667E-2</v>
      </c>
      <c r="AF1226" s="53">
        <v>-7.36043170856959E-18</v>
      </c>
      <c r="AG1226" s="53">
        <v>-3.00922481377697E-17</v>
      </c>
      <c r="AH1226" s="53">
        <v>5.46666666666666E-2</v>
      </c>
      <c r="AI1226" s="53">
        <v>5.7999999999998799E-3</v>
      </c>
      <c r="AJ1226" s="53">
        <v>6.06999999999999E-2</v>
      </c>
      <c r="AK1226" s="53">
        <v>3.5200000000000002E-2</v>
      </c>
      <c r="AL1226" s="53">
        <v>1.5666666666664399E-3</v>
      </c>
      <c r="AM1226" s="53">
        <v>-1.7987000777708301E-16</v>
      </c>
      <c r="AN1226" s="53">
        <v>2.2667365171288499E-2</v>
      </c>
      <c r="AO1226" s="53">
        <v>0.88923835318678202</v>
      </c>
      <c r="AP1226" s="53">
        <v>2.2204460492503101E-16</v>
      </c>
      <c r="AQ1226" s="53">
        <v>2.2204460492503101E-16</v>
      </c>
      <c r="AR1226" s="53">
        <v>1.21803352790623E-2</v>
      </c>
      <c r="AS1226" s="53">
        <v>0.62334934080187498</v>
      </c>
      <c r="AT1226" s="53">
        <v>1.07642329228282E-7</v>
      </c>
      <c r="AU1226" s="53">
        <v>2.4573732793918401E-7</v>
      </c>
      <c r="AV1226" s="53">
        <v>6.6437951833843595E-8</v>
      </c>
      <c r="AW1226" s="53">
        <v>0.78710009069777598</v>
      </c>
      <c r="AX1226" s="53">
        <v>2.2204460492503101E-16</v>
      </c>
      <c r="AY1226" s="53">
        <v>2.2204460492503101E-16</v>
      </c>
      <c r="AZ1226" s="53">
        <v>2.2204460492503101E-16</v>
      </c>
      <c r="BA1226" s="53">
        <v>2.2204460492503101E-16</v>
      </c>
      <c r="BB1226" s="53">
        <v>2.1111241499258001E-12</v>
      </c>
      <c r="BC1226" s="53">
        <v>2.2204460492503101E-16</v>
      </c>
      <c r="BD1226" s="53">
        <v>1.3249906626976001E-10</v>
      </c>
      <c r="BE1226" s="53">
        <v>5.0729866748032697E-4</v>
      </c>
      <c r="BF1226" s="53">
        <v>2.2204460492503101E-16</v>
      </c>
      <c r="BG1226" s="53">
        <v>9.4226896362054101E-4</v>
      </c>
      <c r="BH1226" s="53">
        <v>0.42613534597026698</v>
      </c>
      <c r="BI1226" s="53">
        <v>1.9631649850415399E-13</v>
      </c>
      <c r="BJ1226" s="53">
        <v>2.9926071857815801E-7</v>
      </c>
      <c r="BK1226" s="53">
        <v>1.3038422740563001E-9</v>
      </c>
      <c r="BL1226" s="53">
        <v>2.2204460492503101E-16</v>
      </c>
      <c r="BN1226" s="5">
        <f t="shared" ref="BN1226:BN1289" si="92">COUNTIF(O1226:AN1226,"&gt;0.7")</f>
        <v>0</v>
      </c>
      <c r="BO1226" s="5">
        <f t="shared" ref="BO1226:BO1289" si="93">COUNTIF(AO1226:BL1226,"&gt;0.7")</f>
        <v>2</v>
      </c>
      <c r="BQ1226" s="5">
        <f t="shared" si="90"/>
        <v>1</v>
      </c>
      <c r="BR1226" s="5">
        <f t="shared" si="91"/>
        <v>3</v>
      </c>
    </row>
    <row r="1227" spans="1:70" x14ac:dyDescent="0.35">
      <c r="A1227">
        <v>1226</v>
      </c>
      <c r="B1227" t="s">
        <v>2617</v>
      </c>
      <c r="C1227">
        <v>5.0999999999999996</v>
      </c>
      <c r="D1227">
        <v>3.4</v>
      </c>
      <c r="E1227">
        <v>2.8</v>
      </c>
      <c r="F1227">
        <v>1.5</v>
      </c>
      <c r="G1227">
        <v>1.82</v>
      </c>
      <c r="H1227">
        <v>1.21</v>
      </c>
      <c r="I1227">
        <v>66.67</v>
      </c>
      <c r="K1227" t="s">
        <v>2603</v>
      </c>
      <c r="L1227">
        <v>2200</v>
      </c>
      <c r="M1227" t="s">
        <v>104</v>
      </c>
      <c r="N1227" t="s">
        <v>1370</v>
      </c>
      <c r="O1227" s="53">
        <v>0.4214</v>
      </c>
      <c r="P1227" s="53">
        <v>9.9433333333333304E-2</v>
      </c>
      <c r="Q1227" s="53">
        <v>0.36003333333333298</v>
      </c>
      <c r="R1227" s="53">
        <v>3.2933333333333301E-2</v>
      </c>
      <c r="S1227" s="53">
        <v>-1.8762769116165101E-16</v>
      </c>
      <c r="T1227" s="53">
        <v>-2.7228219678932001E-17</v>
      </c>
      <c r="U1227" s="53">
        <v>-2.8230889848046597E-17</v>
      </c>
      <c r="V1227" s="53">
        <v>-1.9328982858724001E-16</v>
      </c>
      <c r="W1227" s="53">
        <v>-2.6700863742235002E-17</v>
      </c>
      <c r="X1227" s="53">
        <v>4.6266666666666699E-2</v>
      </c>
      <c r="Y1227" s="53">
        <v>6.9999999999999203E-3</v>
      </c>
      <c r="Z1227" s="53">
        <v>0.85573333333333301</v>
      </c>
      <c r="AA1227" s="53">
        <v>7.9999999999967695E-4</v>
      </c>
      <c r="AB1227" s="53">
        <v>-1.24095178577477E-16</v>
      </c>
      <c r="AC1227" s="53">
        <v>-2.8648090844019002E-17</v>
      </c>
      <c r="AD1227" s="53">
        <v>-1.65381597305725E-16</v>
      </c>
      <c r="AE1227" s="53">
        <v>2.9266666666666701E-2</v>
      </c>
      <c r="AF1227" s="53">
        <v>-9.1818913583452402E-18</v>
      </c>
      <c r="AG1227" s="53">
        <v>-3.1712479864332002E-17</v>
      </c>
      <c r="AH1227" s="53">
        <v>-1.75526260193237E-16</v>
      </c>
      <c r="AI1227" s="53">
        <v>9.9999999999972702E-4</v>
      </c>
      <c r="AJ1227" s="53">
        <v>1.9999999999995599E-3</v>
      </c>
      <c r="AK1227" s="53">
        <v>4.4266666666666697E-2</v>
      </c>
      <c r="AL1227" s="53">
        <v>-2.8615998459713401E-16</v>
      </c>
      <c r="AM1227" s="53">
        <v>-2.6065261060637098E-16</v>
      </c>
      <c r="AN1227" s="53">
        <v>0.38973249247034197</v>
      </c>
      <c r="AO1227" s="53">
        <v>0.17151313975778501</v>
      </c>
      <c r="AP1227" s="53">
        <v>2.2204460492503101E-16</v>
      </c>
      <c r="AQ1227" s="53">
        <v>2.2204460492503101E-16</v>
      </c>
      <c r="AR1227" s="53">
        <v>9.5205363510990501E-2</v>
      </c>
      <c r="AS1227" s="53">
        <v>1.4866734993092801E-3</v>
      </c>
      <c r="AT1227" s="53">
        <v>2.5768148480235398E-5</v>
      </c>
      <c r="AU1227" s="53">
        <v>7.1762115682223501E-2</v>
      </c>
      <c r="AV1227" s="53">
        <v>2.4616138075623698E-6</v>
      </c>
      <c r="AW1227" s="53">
        <v>0.40780947232058701</v>
      </c>
      <c r="AX1227" s="53">
        <v>2.2204460492503101E-16</v>
      </c>
      <c r="AY1227" s="53">
        <v>1.0172267152824599E-12</v>
      </c>
      <c r="AZ1227" s="53">
        <v>2.2204460492503101E-16</v>
      </c>
      <c r="BA1227" s="53">
        <v>2.2204460492503101E-16</v>
      </c>
      <c r="BB1227" s="53">
        <v>1.56283309760052E-10</v>
      </c>
      <c r="BC1227" s="53">
        <v>2.2204460492503101E-16</v>
      </c>
      <c r="BD1227" s="53">
        <v>2.1990440216558201E-5</v>
      </c>
      <c r="BE1227" s="53">
        <v>0.72736866523413302</v>
      </c>
      <c r="BF1227" s="53">
        <v>2.2204460492503101E-16</v>
      </c>
      <c r="BG1227" s="53">
        <v>2.7044908606519201E-7</v>
      </c>
      <c r="BH1227" s="53">
        <v>2.77509251142215E-2</v>
      </c>
      <c r="BI1227" s="53">
        <v>2.2204460492503101E-16</v>
      </c>
      <c r="BJ1227" s="53">
        <v>1.39053443387395E-2</v>
      </c>
      <c r="BK1227" s="53">
        <v>2.6067478971605199E-6</v>
      </c>
      <c r="BL1227" s="53">
        <v>2.2204460492503101E-16</v>
      </c>
      <c r="BN1227" s="5">
        <f t="shared" si="92"/>
        <v>1</v>
      </c>
      <c r="BO1227" s="5">
        <f t="shared" si="93"/>
        <v>1</v>
      </c>
      <c r="BQ1227" s="5">
        <f t="shared" si="90"/>
        <v>1</v>
      </c>
      <c r="BR1227" s="5">
        <f t="shared" si="91"/>
        <v>1</v>
      </c>
    </row>
    <row r="1228" spans="1:70" x14ac:dyDescent="0.35">
      <c r="A1228">
        <v>1227</v>
      </c>
      <c r="B1228" t="s">
        <v>2618</v>
      </c>
      <c r="C1228">
        <v>5.0999999999999996</v>
      </c>
      <c r="D1228">
        <v>3.9</v>
      </c>
      <c r="E1228">
        <v>3</v>
      </c>
      <c r="F1228">
        <v>1.31</v>
      </c>
      <c r="G1228">
        <v>1.7</v>
      </c>
      <c r="H1228">
        <v>1.3</v>
      </c>
      <c r="I1228">
        <v>76.47</v>
      </c>
      <c r="K1228" t="s">
        <v>2603</v>
      </c>
      <c r="L1228">
        <v>2200</v>
      </c>
      <c r="M1228" t="s">
        <v>104</v>
      </c>
      <c r="N1228" t="s">
        <v>1370</v>
      </c>
      <c r="O1228" s="53">
        <v>0.52916190476190506</v>
      </c>
      <c r="P1228" s="53">
        <v>2.5700000000000001E-2</v>
      </c>
      <c r="Q1228" s="53">
        <v>-7.5328632220816895E-17</v>
      </c>
      <c r="R1228" s="53">
        <v>7.3666666666666603E-3</v>
      </c>
      <c r="S1228" s="53">
        <v>-1.81854531433601E-16</v>
      </c>
      <c r="T1228" s="53">
        <v>1E-3</v>
      </c>
      <c r="U1228" s="53">
        <v>-2.7757310339104899E-17</v>
      </c>
      <c r="V1228" s="53">
        <v>-1.9123591599168301E-16</v>
      </c>
      <c r="W1228" s="53">
        <v>-2.2953861034125101E-17</v>
      </c>
      <c r="X1228" s="53">
        <v>6.83857142857143E-2</v>
      </c>
      <c r="Y1228" s="53">
        <v>0.30217619047619099</v>
      </c>
      <c r="Z1228" s="53">
        <v>0.9788</v>
      </c>
      <c r="AA1228" s="53">
        <v>-3.2460145682478E-16</v>
      </c>
      <c r="AB1228" s="53">
        <v>-1.20486953747445E-16</v>
      </c>
      <c r="AC1228" s="53">
        <v>-2.5580232376754001E-17</v>
      </c>
      <c r="AD1228" s="53">
        <v>-1.4403755965730599E-16</v>
      </c>
      <c r="AE1228" s="53">
        <v>4.9999999999996705E-4</v>
      </c>
      <c r="AF1228" s="53">
        <v>-8.1861600831345501E-18</v>
      </c>
      <c r="AG1228" s="53">
        <v>-3.1153898905067503E-17</v>
      </c>
      <c r="AH1228" s="53">
        <v>-1.1024514634527799E-16</v>
      </c>
      <c r="AI1228" s="53">
        <v>5.9999999999998596E-3</v>
      </c>
      <c r="AJ1228" s="53">
        <v>-3.8122283108066301E-16</v>
      </c>
      <c r="AK1228" s="53">
        <v>2.2433333333333302E-2</v>
      </c>
      <c r="AL1228" s="53">
        <v>-2.9870550477539799E-16</v>
      </c>
      <c r="AM1228" s="53">
        <v>-2.5868196473766099E-16</v>
      </c>
      <c r="AN1228" s="53">
        <v>0.27987819284140403</v>
      </c>
      <c r="AO1228" s="53">
        <v>1.9302778902955E-4</v>
      </c>
      <c r="AP1228" s="53">
        <v>2.2204460492503101E-16</v>
      </c>
      <c r="AQ1228" s="53">
        <v>2.2204460492503101E-16</v>
      </c>
      <c r="AR1228" s="53">
        <v>9.9885278197919494E-2</v>
      </c>
      <c r="AS1228" s="53">
        <v>0.37929626235929198</v>
      </c>
      <c r="AT1228" s="53">
        <v>6.1602855773947404E-5</v>
      </c>
      <c r="AU1228" s="53">
        <v>4.2838252180235599E-3</v>
      </c>
      <c r="AV1228" s="53">
        <v>3.2374614697821799E-7</v>
      </c>
      <c r="AW1228" s="53">
        <v>0.19785213534589999</v>
      </c>
      <c r="AX1228" s="53">
        <v>2.2204460492503101E-16</v>
      </c>
      <c r="AY1228" s="53">
        <v>2.2204460492503101E-16</v>
      </c>
      <c r="AZ1228" s="53">
        <v>2.2204460492503101E-16</v>
      </c>
      <c r="BA1228" s="53">
        <v>2.2204460492503101E-16</v>
      </c>
      <c r="BB1228" s="53">
        <v>2.2204460492503101E-16</v>
      </c>
      <c r="BC1228" s="53">
        <v>2.2204460492503101E-16</v>
      </c>
      <c r="BD1228" s="53">
        <v>1.22155515381187E-6</v>
      </c>
      <c r="BE1228" s="53">
        <v>0.61982115797858495</v>
      </c>
      <c r="BF1228" s="53">
        <v>2.2204460492503101E-16</v>
      </c>
      <c r="BG1228" s="53">
        <v>3.2748921698478199E-9</v>
      </c>
      <c r="BH1228" s="53">
        <v>5.2509616288598396E-4</v>
      </c>
      <c r="BI1228" s="53">
        <v>2.2204460492503101E-16</v>
      </c>
      <c r="BJ1228" s="53">
        <v>9.8856407135759208E-4</v>
      </c>
      <c r="BK1228" s="53">
        <v>6.1964705466221804E-10</v>
      </c>
      <c r="BL1228" s="53">
        <v>2.2204460492503101E-16</v>
      </c>
      <c r="BN1228" s="5">
        <f t="shared" si="92"/>
        <v>1</v>
      </c>
      <c r="BO1228" s="5">
        <f t="shared" si="93"/>
        <v>0</v>
      </c>
      <c r="BQ1228" s="5">
        <f t="shared" si="90"/>
        <v>2</v>
      </c>
      <c r="BR1228" s="5">
        <f t="shared" si="91"/>
        <v>1</v>
      </c>
    </row>
    <row r="1229" spans="1:70" x14ac:dyDescent="0.35">
      <c r="A1229">
        <v>1228</v>
      </c>
      <c r="B1229" t="s">
        <v>2619</v>
      </c>
      <c r="C1229">
        <v>5.2</v>
      </c>
      <c r="D1229">
        <v>3.8</v>
      </c>
      <c r="E1229">
        <v>2.8</v>
      </c>
      <c r="F1229">
        <v>1.37</v>
      </c>
      <c r="G1229">
        <v>1.86</v>
      </c>
      <c r="H1229">
        <v>1.36</v>
      </c>
      <c r="I1229">
        <v>73.08</v>
      </c>
      <c r="K1229" t="s">
        <v>2603</v>
      </c>
      <c r="L1229">
        <v>2200</v>
      </c>
      <c r="M1229" t="s">
        <v>104</v>
      </c>
      <c r="N1229" t="s">
        <v>1370</v>
      </c>
      <c r="O1229" s="53">
        <v>0.60806666666666698</v>
      </c>
      <c r="P1229" s="53">
        <v>0.218733333333333</v>
      </c>
      <c r="Q1229" s="53">
        <v>0.110933333333333</v>
      </c>
      <c r="R1229" s="53">
        <v>6.3966666666666699E-2</v>
      </c>
      <c r="S1229" s="53">
        <v>-1.7874590696464999E-16</v>
      </c>
      <c r="T1229" s="53">
        <v>5.1999999999999998E-3</v>
      </c>
      <c r="U1229" s="53">
        <v>-2.7611593567122801E-17</v>
      </c>
      <c r="V1229" s="53">
        <v>-1.8890444763996999E-16</v>
      </c>
      <c r="W1229" s="53">
        <v>-2.46469511466785E-17</v>
      </c>
      <c r="X1229" s="53">
        <v>0.1237</v>
      </c>
      <c r="Y1229" s="53">
        <v>0.10503333333333301</v>
      </c>
      <c r="Z1229" s="53">
        <v>0.76463333333333305</v>
      </c>
      <c r="AA1229" s="53">
        <v>-3.14914760934926E-16</v>
      </c>
      <c r="AB1229" s="53">
        <v>-1.22568621918617E-16</v>
      </c>
      <c r="AC1229" s="53">
        <v>-2.6474482328620001E-17</v>
      </c>
      <c r="AD1229" s="53">
        <v>-1.5155932064914199E-16</v>
      </c>
      <c r="AE1229" s="53">
        <v>1.2166666666666701E-2</v>
      </c>
      <c r="AF1229" s="53">
        <v>-8.5886159295611697E-18</v>
      </c>
      <c r="AG1229" s="53">
        <v>-3.1341249040472999E-17</v>
      </c>
      <c r="AH1229" s="53">
        <v>9.9999999999987794E-4</v>
      </c>
      <c r="AI1229" s="53">
        <v>9.9999999999998996E-3</v>
      </c>
      <c r="AJ1229" s="53">
        <v>5.9999999999996801E-3</v>
      </c>
      <c r="AK1229" s="53">
        <v>1.52999999999999E-2</v>
      </c>
      <c r="AL1229" s="53">
        <v>-2.8296809340133698E-16</v>
      </c>
      <c r="AM1229" s="53">
        <v>-2.59084420584088E-16</v>
      </c>
      <c r="AN1229" s="53">
        <v>0.57199992723739101</v>
      </c>
      <c r="AO1229" s="53">
        <v>8.27305434989784E-3</v>
      </c>
      <c r="AP1229" s="53">
        <v>2.2204460492503101E-16</v>
      </c>
      <c r="AQ1229" s="53">
        <v>2.2204460492503101E-16</v>
      </c>
      <c r="AR1229" s="53">
        <v>7.2064529060088603E-2</v>
      </c>
      <c r="AS1229" s="53">
        <v>4.3737204938707801E-2</v>
      </c>
      <c r="AT1229" s="53">
        <v>3.13731812601824E-5</v>
      </c>
      <c r="AU1229" s="53">
        <v>3.8776713147140002E-3</v>
      </c>
      <c r="AV1229" s="53">
        <v>3.3468059125130001E-6</v>
      </c>
      <c r="AW1229" s="53">
        <v>0.48580266862431698</v>
      </c>
      <c r="AX1229" s="53">
        <v>2.2204460492503101E-16</v>
      </c>
      <c r="AY1229" s="53">
        <v>2.2204460492503101E-16</v>
      </c>
      <c r="AZ1229" s="53">
        <v>2.2204460492503101E-16</v>
      </c>
      <c r="BA1229" s="53">
        <v>2.2204460492503101E-16</v>
      </c>
      <c r="BB1229" s="53">
        <v>1.4614140627569001E-13</v>
      </c>
      <c r="BC1229" s="53">
        <v>2.2204460492503101E-16</v>
      </c>
      <c r="BD1229" s="53">
        <v>6.4616499472414998E-7</v>
      </c>
      <c r="BE1229" s="53">
        <v>0.43190426074529598</v>
      </c>
      <c r="BF1229" s="53">
        <v>2.2204460492503101E-16</v>
      </c>
      <c r="BG1229" s="53">
        <v>2.62278378615107E-7</v>
      </c>
      <c r="BH1229" s="53">
        <v>7.6936693885595701E-3</v>
      </c>
      <c r="BI1229" s="53">
        <v>2.2204460492503101E-16</v>
      </c>
      <c r="BJ1229" s="53">
        <v>1.0923123779877E-3</v>
      </c>
      <c r="BK1229" s="53">
        <v>1.8592347507371101E-8</v>
      </c>
      <c r="BL1229" s="53">
        <v>2.2204460492503101E-16</v>
      </c>
      <c r="BN1229" s="5">
        <f t="shared" si="92"/>
        <v>1</v>
      </c>
      <c r="BO1229" s="5">
        <f t="shared" si="93"/>
        <v>0</v>
      </c>
      <c r="BQ1229" s="5">
        <f t="shared" si="90"/>
        <v>3</v>
      </c>
      <c r="BR1229" s="5">
        <f t="shared" si="91"/>
        <v>0</v>
      </c>
    </row>
    <row r="1230" spans="1:70" x14ac:dyDescent="0.35">
      <c r="A1230">
        <v>1229</v>
      </c>
      <c r="B1230" t="s">
        <v>2620</v>
      </c>
      <c r="C1230">
        <v>5.0999999999999996</v>
      </c>
      <c r="D1230">
        <v>3.9</v>
      </c>
      <c r="E1230">
        <v>2.7</v>
      </c>
      <c r="F1230">
        <v>1.31</v>
      </c>
      <c r="G1230">
        <v>1.89</v>
      </c>
      <c r="H1230">
        <v>1.44</v>
      </c>
      <c r="I1230">
        <v>76.47</v>
      </c>
      <c r="K1230" t="s">
        <v>2603</v>
      </c>
      <c r="L1230">
        <v>2200</v>
      </c>
      <c r="M1230" t="s">
        <v>104</v>
      </c>
      <c r="N1230" t="s">
        <v>1370</v>
      </c>
      <c r="O1230" s="53">
        <v>0.35025714285714299</v>
      </c>
      <c r="P1230" s="53">
        <v>0.26729999999999998</v>
      </c>
      <c r="Q1230" s="53">
        <v>0.13023333333333301</v>
      </c>
      <c r="R1230" s="53">
        <v>0.119933333333333</v>
      </c>
      <c r="S1230" s="53">
        <v>-1.6669998714746699E-16</v>
      </c>
      <c r="T1230" s="53">
        <v>6.1999999999999998E-3</v>
      </c>
      <c r="U1230" s="53">
        <v>-2.7056482054810299E-17</v>
      </c>
      <c r="V1230" s="53">
        <v>-1.83464354819307E-16</v>
      </c>
      <c r="W1230" s="53">
        <v>-2.2815083156046999E-17</v>
      </c>
      <c r="X1230" s="53">
        <v>0.169619047619048</v>
      </c>
      <c r="Y1230" s="53">
        <v>0.33483333333333298</v>
      </c>
      <c r="Z1230" s="53">
        <v>0.60956666666666603</v>
      </c>
      <c r="AA1230" s="53">
        <v>1.9999999999997099E-3</v>
      </c>
      <c r="AB1230" s="53">
        <v>-1.16046061648944E-16</v>
      </c>
      <c r="AC1230" s="53">
        <v>-2.21576229586518E-17</v>
      </c>
      <c r="AD1230" s="53">
        <v>-1.4541146065028E-16</v>
      </c>
      <c r="AE1230" s="53">
        <v>7.3333333333333098E-3</v>
      </c>
      <c r="AF1230" s="53">
        <v>-8.0439127581044507E-18</v>
      </c>
      <c r="AG1230" s="53">
        <v>-3.10758363486485E-17</v>
      </c>
      <c r="AH1230" s="53">
        <v>2.9999999999998799E-3</v>
      </c>
      <c r="AI1230" s="53">
        <v>1.9599999999999899E-2</v>
      </c>
      <c r="AJ1230" s="53">
        <v>1.4633333333333E-2</v>
      </c>
      <c r="AK1230" s="53">
        <v>4.7E-2</v>
      </c>
      <c r="AL1230" s="53">
        <v>7.9999999999997191E-3</v>
      </c>
      <c r="AM1230" s="53">
        <v>-2.5916768731093499E-16</v>
      </c>
      <c r="AN1230" s="53">
        <v>0.44470754783828498</v>
      </c>
      <c r="AO1230" s="53">
        <v>1.0537648472991701E-3</v>
      </c>
      <c r="AP1230" s="53">
        <v>2.2204460492503101E-16</v>
      </c>
      <c r="AQ1230" s="53">
        <v>2.2204460492503101E-16</v>
      </c>
      <c r="AR1230" s="53">
        <v>7.9355282968363902E-2</v>
      </c>
      <c r="AS1230" s="53">
        <v>9.2176895213590807E-2</v>
      </c>
      <c r="AT1230" s="53">
        <v>2.5486008169826801E-5</v>
      </c>
      <c r="AU1230" s="53">
        <v>1.02367395002038E-3</v>
      </c>
      <c r="AV1230" s="53">
        <v>3.81821400137566E-7</v>
      </c>
      <c r="AW1230" s="53">
        <v>0.45963510495363602</v>
      </c>
      <c r="AX1230" s="53">
        <v>2.2204460492503101E-16</v>
      </c>
      <c r="AY1230" s="53">
        <v>2.2204460492503101E-16</v>
      </c>
      <c r="AZ1230" s="53">
        <v>2.2204460492503101E-16</v>
      </c>
      <c r="BA1230" s="53">
        <v>2.2204460492503101E-16</v>
      </c>
      <c r="BB1230" s="53">
        <v>2.2204460492503101E-16</v>
      </c>
      <c r="BC1230" s="53">
        <v>2.2204460492503101E-16</v>
      </c>
      <c r="BD1230" s="53">
        <v>9.8355252118013101E-8</v>
      </c>
      <c r="BE1230" s="53">
        <v>0.12906065323021401</v>
      </c>
      <c r="BF1230" s="53">
        <v>2.2204460492503101E-16</v>
      </c>
      <c r="BG1230" s="53">
        <v>4.2126754439667199E-7</v>
      </c>
      <c r="BH1230" s="53">
        <v>3.8854787300613E-3</v>
      </c>
      <c r="BI1230" s="53">
        <v>2.2204460492503101E-16</v>
      </c>
      <c r="BJ1230" s="53">
        <v>1.74823327376974E-4</v>
      </c>
      <c r="BK1230" s="53">
        <v>9.9712541222401991E-10</v>
      </c>
      <c r="BL1230" s="53">
        <v>2.2204460492503101E-16</v>
      </c>
      <c r="BN1230" s="5">
        <f t="shared" si="92"/>
        <v>0</v>
      </c>
      <c r="BO1230" s="5">
        <f t="shared" si="93"/>
        <v>0</v>
      </c>
      <c r="BQ1230" s="5">
        <f t="shared" si="90"/>
        <v>1</v>
      </c>
      <c r="BR1230" s="5">
        <f t="shared" si="91"/>
        <v>0</v>
      </c>
    </row>
    <row r="1231" spans="1:70" x14ac:dyDescent="0.35">
      <c r="A1231">
        <v>1230</v>
      </c>
      <c r="B1231" t="s">
        <v>2621</v>
      </c>
      <c r="C1231">
        <v>5.7</v>
      </c>
      <c r="D1231">
        <v>3.9</v>
      </c>
      <c r="E1231">
        <v>3.1</v>
      </c>
      <c r="F1231">
        <v>1.46</v>
      </c>
      <c r="G1231">
        <v>1.84</v>
      </c>
      <c r="H1231">
        <v>1.26</v>
      </c>
      <c r="I1231">
        <v>68.42</v>
      </c>
      <c r="K1231" t="s">
        <v>2603</v>
      </c>
      <c r="L1231">
        <v>2200</v>
      </c>
      <c r="M1231" t="s">
        <v>104</v>
      </c>
      <c r="N1231" t="s">
        <v>1370</v>
      </c>
      <c r="O1231" s="53">
        <v>0.998</v>
      </c>
      <c r="P1231" s="53">
        <v>0.47763333333333302</v>
      </c>
      <c r="Q1231" s="53">
        <v>-1.1668443988810399E-16</v>
      </c>
      <c r="R1231" s="53">
        <v>3.8766666666666699E-2</v>
      </c>
      <c r="S1231" s="53">
        <v>-1.8834933612765799E-16</v>
      </c>
      <c r="T1231" s="53">
        <v>-2.65620858641569E-17</v>
      </c>
      <c r="U1231" s="53">
        <v>-2.8855390299398197E-17</v>
      </c>
      <c r="V1231" s="53">
        <v>-1.9334533973847099E-16</v>
      </c>
      <c r="W1231" s="53">
        <v>-2.6617597015388099E-17</v>
      </c>
      <c r="X1231" s="53">
        <v>-6.2838623193783904E-17</v>
      </c>
      <c r="Y1231" s="53">
        <v>1.24666666666666E-2</v>
      </c>
      <c r="Z1231" s="53">
        <v>0.65066666666666695</v>
      </c>
      <c r="AA1231" s="53">
        <v>4.9999999999967204E-4</v>
      </c>
      <c r="AB1231" s="53">
        <v>-1.2778667013435599E-16</v>
      </c>
      <c r="AC1231" s="53">
        <v>-2.7852720130283598E-17</v>
      </c>
      <c r="AD1231" s="53">
        <v>-1.4799272918253299E-16</v>
      </c>
      <c r="AE1231" s="53">
        <v>7.9999999999999898E-3</v>
      </c>
      <c r="AF1231" s="53">
        <v>-9.1818913583452402E-18</v>
      </c>
      <c r="AG1231" s="53">
        <v>-3.1450536619459499E-17</v>
      </c>
      <c r="AH1231" s="53">
        <v>-1.1557421686347901E-16</v>
      </c>
      <c r="AI1231" s="53">
        <v>3.99999999999987E-3</v>
      </c>
      <c r="AJ1231" s="53">
        <v>-3.9815373220619698E-16</v>
      </c>
      <c r="AK1231" s="53">
        <v>6.13333333333316E-3</v>
      </c>
      <c r="AL1231" s="53">
        <v>1.33333333333299E-3</v>
      </c>
      <c r="AM1231" s="53">
        <v>-2.6065261060637098E-16</v>
      </c>
      <c r="AN1231" s="53">
        <v>0.859301891618939</v>
      </c>
      <c r="AO1231" s="53">
        <v>2.7699742896398601E-2</v>
      </c>
      <c r="AP1231" s="53">
        <v>2.2204460492503101E-16</v>
      </c>
      <c r="AQ1231" s="53">
        <v>2.2204460492503101E-16</v>
      </c>
      <c r="AR1231" s="53">
        <v>3.0359574509580701E-2</v>
      </c>
      <c r="AS1231" s="53">
        <v>6.6035173731060597E-3</v>
      </c>
      <c r="AT1231" s="53">
        <v>1.3065642929124799E-4</v>
      </c>
      <c r="AU1231" s="53">
        <v>1.10113150808242E-2</v>
      </c>
      <c r="AV1231" s="53">
        <v>4.3675471965794899E-3</v>
      </c>
      <c r="AW1231" s="53">
        <v>0.58786746507152499</v>
      </c>
      <c r="AX1231" s="53">
        <v>2.2204460492503101E-16</v>
      </c>
      <c r="AY1231" s="53">
        <v>4.6635100945241803E-11</v>
      </c>
      <c r="AZ1231" s="53">
        <v>2.2204460492503101E-16</v>
      </c>
      <c r="BA1231" s="53">
        <v>2.2204460492503101E-16</v>
      </c>
      <c r="BB1231" s="53">
        <v>5.2512366120791101E-11</v>
      </c>
      <c r="BC1231" s="53">
        <v>2.2204460492503101E-16</v>
      </c>
      <c r="BD1231" s="53">
        <v>7.5313806857387598E-6</v>
      </c>
      <c r="BE1231" s="53">
        <v>0.80843422607971904</v>
      </c>
      <c r="BF1231" s="53">
        <v>2.2204460492503101E-16</v>
      </c>
      <c r="BG1231" s="53">
        <v>9.2246706713004606E-8</v>
      </c>
      <c r="BH1231" s="53">
        <v>1.248404852896E-2</v>
      </c>
      <c r="BI1231" s="53">
        <v>1.4986912674023301E-13</v>
      </c>
      <c r="BJ1231" s="53">
        <v>9.7483153564097095E-3</v>
      </c>
      <c r="BK1231" s="53">
        <v>1.22539670497733E-6</v>
      </c>
      <c r="BL1231" s="53">
        <v>2.2204460492503101E-16</v>
      </c>
      <c r="BN1231" s="5">
        <f t="shared" si="92"/>
        <v>2</v>
      </c>
      <c r="BO1231" s="5">
        <f t="shared" si="93"/>
        <v>1</v>
      </c>
      <c r="BQ1231" s="5">
        <f t="shared" si="90"/>
        <v>3</v>
      </c>
      <c r="BR1231" s="5">
        <f t="shared" si="91"/>
        <v>2</v>
      </c>
    </row>
    <row r="1232" spans="1:70" x14ac:dyDescent="0.35">
      <c r="A1232">
        <v>1231</v>
      </c>
      <c r="B1232" t="s">
        <v>2622</v>
      </c>
      <c r="C1232">
        <v>5.3</v>
      </c>
      <c r="D1232">
        <v>4</v>
      </c>
      <c r="E1232">
        <v>3.1</v>
      </c>
      <c r="F1232">
        <v>1.33</v>
      </c>
      <c r="G1232">
        <v>1.71</v>
      </c>
      <c r="H1232">
        <v>1.29</v>
      </c>
      <c r="I1232">
        <v>75.47</v>
      </c>
      <c r="K1232" t="s">
        <v>2603</v>
      </c>
      <c r="L1232">
        <v>2200</v>
      </c>
      <c r="M1232" t="s">
        <v>104</v>
      </c>
      <c r="N1232" t="s">
        <v>1370</v>
      </c>
      <c r="O1232" s="53">
        <v>0.63633333333333297</v>
      </c>
      <c r="P1232" s="53">
        <v>4.0033333333333303E-2</v>
      </c>
      <c r="Q1232" s="53">
        <v>-8.0380146982861294E-17</v>
      </c>
      <c r="R1232" s="53">
        <v>3.3666666666666602E-3</v>
      </c>
      <c r="S1232" s="53">
        <v>-1.8457457784393199E-16</v>
      </c>
      <c r="T1232" s="53">
        <v>-2.3619994848900199E-17</v>
      </c>
      <c r="U1232" s="53">
        <v>-2.7896088217182997E-17</v>
      </c>
      <c r="V1232" s="53">
        <v>-1.9140244944537701E-16</v>
      </c>
      <c r="W1232" s="53">
        <v>-2.3175905639050099E-17</v>
      </c>
      <c r="X1232" s="53">
        <v>2.87E-2</v>
      </c>
      <c r="Y1232" s="53">
        <v>0.214966666666667</v>
      </c>
      <c r="Z1232" s="53">
        <v>0.9819</v>
      </c>
      <c r="AA1232" s="53">
        <v>-3.2515656833709301E-16</v>
      </c>
      <c r="AB1232" s="53">
        <v>-1.21375132167145E-16</v>
      </c>
      <c r="AC1232" s="53">
        <v>-2.5490894117741201E-17</v>
      </c>
      <c r="AD1232" s="53">
        <v>-1.4087342403712499E-16</v>
      </c>
      <c r="AE1232" s="53">
        <v>1.8333333333332999E-3</v>
      </c>
      <c r="AF1232" s="53">
        <v>-7.45584149974832E-18</v>
      </c>
      <c r="AG1232" s="53">
        <v>-3.1089714136456301E-17</v>
      </c>
      <c r="AH1232" s="53">
        <v>1.9999999999998799E-3</v>
      </c>
      <c r="AI1232" s="53">
        <v>8.9999999999999004E-3</v>
      </c>
      <c r="AJ1232" s="53">
        <v>-3.8469227803261702E-16</v>
      </c>
      <c r="AK1232" s="53">
        <v>2.49999999999985E-3</v>
      </c>
      <c r="AL1232" s="53">
        <v>3.9999999999996601E-3</v>
      </c>
      <c r="AM1232" s="53">
        <v>-2.5932034297682099E-16</v>
      </c>
      <c r="AN1232" s="53">
        <v>0.56686727856461605</v>
      </c>
      <c r="AO1232" s="53">
        <v>2.1607397051662299E-4</v>
      </c>
      <c r="AP1232" s="53">
        <v>2.2204460492503101E-16</v>
      </c>
      <c r="AQ1232" s="53">
        <v>2.2204460492503101E-16</v>
      </c>
      <c r="AR1232" s="53">
        <v>5.5965742073233703E-2</v>
      </c>
      <c r="AS1232" s="53">
        <v>0.37243401879242</v>
      </c>
      <c r="AT1232" s="53">
        <v>1.0561723319157501E-4</v>
      </c>
      <c r="AU1232" s="53">
        <v>4.6483823698813802E-3</v>
      </c>
      <c r="AV1232" s="53">
        <v>8.2607031373394199E-6</v>
      </c>
      <c r="AW1232" s="53">
        <v>0.255882411688309</v>
      </c>
      <c r="AX1232" s="53">
        <v>2.2204460492503101E-16</v>
      </c>
      <c r="AY1232" s="53">
        <v>2.2204460492503101E-16</v>
      </c>
      <c r="AZ1232" s="53">
        <v>2.2204460492503101E-16</v>
      </c>
      <c r="BA1232" s="53">
        <v>2.2204460492503101E-16</v>
      </c>
      <c r="BB1232" s="53">
        <v>2.2204460492503101E-16</v>
      </c>
      <c r="BC1232" s="53">
        <v>2.2204460492503101E-16</v>
      </c>
      <c r="BD1232" s="53">
        <v>1.6297595019820199E-6</v>
      </c>
      <c r="BE1232" s="53">
        <v>0.65918158956357098</v>
      </c>
      <c r="BF1232" s="53">
        <v>2.2204460492503101E-16</v>
      </c>
      <c r="BG1232" s="53">
        <v>2.9730490560767598E-9</v>
      </c>
      <c r="BH1232" s="53">
        <v>6.07270081808894E-4</v>
      </c>
      <c r="BI1232" s="53">
        <v>2.2204460492503101E-16</v>
      </c>
      <c r="BJ1232" s="53">
        <v>2.0806594826581798E-3</v>
      </c>
      <c r="BK1232" s="53">
        <v>1.9260598388933398E-9</v>
      </c>
      <c r="BL1232" s="53">
        <v>2.2204460492503101E-16</v>
      </c>
      <c r="BN1232" s="5">
        <f t="shared" si="92"/>
        <v>1</v>
      </c>
      <c r="BO1232" s="5">
        <f t="shared" si="93"/>
        <v>0</v>
      </c>
      <c r="BQ1232" s="5">
        <f t="shared" si="90"/>
        <v>3</v>
      </c>
      <c r="BR1232" s="5">
        <f t="shared" si="91"/>
        <v>1</v>
      </c>
    </row>
    <row r="1233" spans="1:70" x14ac:dyDescent="0.35">
      <c r="A1233">
        <v>1232</v>
      </c>
      <c r="B1233" t="s">
        <v>2623</v>
      </c>
      <c r="C1233">
        <v>5.6</v>
      </c>
      <c r="D1233">
        <v>3.6</v>
      </c>
      <c r="E1233">
        <v>2.9</v>
      </c>
      <c r="F1233">
        <v>1.56</v>
      </c>
      <c r="G1233">
        <v>1.93</v>
      </c>
      <c r="H1233">
        <v>1.24</v>
      </c>
      <c r="I1233">
        <v>64.290000000000006</v>
      </c>
      <c r="K1233" t="s">
        <v>2603</v>
      </c>
      <c r="L1233">
        <v>2200</v>
      </c>
      <c r="M1233" t="s">
        <v>104</v>
      </c>
      <c r="N1233" t="s">
        <v>1370</v>
      </c>
      <c r="O1233" s="53">
        <v>0.9859</v>
      </c>
      <c r="P1233" s="53">
        <v>0.50553333333333295</v>
      </c>
      <c r="Q1233" s="53">
        <v>1.4E-2</v>
      </c>
      <c r="R1233" s="53">
        <v>1.4200000000000001E-2</v>
      </c>
      <c r="S1233" s="53">
        <v>-1.8957058145474499E-16</v>
      </c>
      <c r="T1233" s="53">
        <v>-2.7089441800853801E-17</v>
      </c>
      <c r="U1233" s="53">
        <v>-2.9087843245179103E-17</v>
      </c>
      <c r="V1233" s="53">
        <v>-1.93234317436008E-16</v>
      </c>
      <c r="W1233" s="53">
        <v>-2.7144952952085102E-17</v>
      </c>
      <c r="X1233" s="53">
        <v>8.1666666666666103E-3</v>
      </c>
      <c r="Y1233" s="53">
        <v>1.33333333333316E-3</v>
      </c>
      <c r="Z1233" s="53">
        <v>0.35426666666666701</v>
      </c>
      <c r="AA1233" s="53">
        <v>-3.3048563885529298E-16</v>
      </c>
      <c r="AB1233" s="53">
        <v>-1.26898491714655E-16</v>
      </c>
      <c r="AC1233" s="53">
        <v>-2.8275992658422E-17</v>
      </c>
      <c r="AD1233" s="53">
        <v>-1.6346646258824599E-16</v>
      </c>
      <c r="AE1233" s="53">
        <v>-3.9634961979118099E-17</v>
      </c>
      <c r="AF1233" s="53">
        <v>-9.2321983391485705E-18</v>
      </c>
      <c r="AG1233" s="53">
        <v>-3.1707275693904102E-17</v>
      </c>
      <c r="AH1233" s="53">
        <v>4.9666666666665898E-3</v>
      </c>
      <c r="AI1233" s="53">
        <v>3.9999999999976599E-4</v>
      </c>
      <c r="AJ1233" s="53">
        <v>-4.3076653355456102E-16</v>
      </c>
      <c r="AK1233" s="53">
        <v>4.5333333333331099E-3</v>
      </c>
      <c r="AL1233" s="53">
        <v>3.9999999999996896E-3</v>
      </c>
      <c r="AM1233" s="53">
        <v>-2.6065261060637098E-16</v>
      </c>
      <c r="AN1233" s="53">
        <v>0.64698890283132804</v>
      </c>
      <c r="AO1233" s="53">
        <v>0.13890042841967901</v>
      </c>
      <c r="AP1233" s="53">
        <v>3.1097330983181799E-12</v>
      </c>
      <c r="AQ1233" s="53">
        <v>2.2204460492503101E-16</v>
      </c>
      <c r="AR1233" s="53">
        <v>3.2693725788538103E-2</v>
      </c>
      <c r="AS1233" s="53">
        <v>7.8755786098915102E-5</v>
      </c>
      <c r="AT1233" s="53">
        <v>7.1006751744639605E-5</v>
      </c>
      <c r="AU1233" s="53">
        <v>2.6500147674408701E-2</v>
      </c>
      <c r="AV1233" s="53">
        <v>1.0528341344420099E-3</v>
      </c>
      <c r="AW1233" s="53">
        <v>0.61432635831698001</v>
      </c>
      <c r="AX1233" s="53">
        <v>2.2204460492503101E-16</v>
      </c>
      <c r="AY1233" s="53">
        <v>3.5509344334818199E-9</v>
      </c>
      <c r="AZ1233" s="53">
        <v>2.2204460492503101E-16</v>
      </c>
      <c r="BA1233" s="53">
        <v>2.2204460492503101E-16</v>
      </c>
      <c r="BB1233" s="53">
        <v>5.8871802749240301E-9</v>
      </c>
      <c r="BC1233" s="53">
        <v>2.2204460492503101E-16</v>
      </c>
      <c r="BD1233" s="53">
        <v>1.8334738921814799E-5</v>
      </c>
      <c r="BE1233" s="53">
        <v>0.33366009465852497</v>
      </c>
      <c r="BF1233" s="53">
        <v>2.2204460492503101E-16</v>
      </c>
      <c r="BG1233" s="53">
        <v>1.45136535402546E-6</v>
      </c>
      <c r="BH1233" s="53">
        <v>6.1032756642094503E-2</v>
      </c>
      <c r="BI1233" s="53">
        <v>2.2074091866834201E-11</v>
      </c>
      <c r="BJ1233" s="53">
        <v>8.5521946502983698E-3</v>
      </c>
      <c r="BK1233" s="53">
        <v>2.4701272882682101E-5</v>
      </c>
      <c r="BL1233" s="53">
        <v>2.2204460492503101E-16</v>
      </c>
      <c r="BN1233" s="5">
        <f t="shared" si="92"/>
        <v>1</v>
      </c>
      <c r="BO1233" s="5">
        <f t="shared" si="93"/>
        <v>0</v>
      </c>
      <c r="BQ1233" s="5">
        <f t="shared" si="90"/>
        <v>3</v>
      </c>
      <c r="BR1233" s="5">
        <f t="shared" si="91"/>
        <v>1</v>
      </c>
    </row>
    <row r="1234" spans="1:70" x14ac:dyDescent="0.35">
      <c r="A1234">
        <v>1233</v>
      </c>
      <c r="B1234" t="s">
        <v>2624</v>
      </c>
      <c r="C1234">
        <v>4.9000000000000004</v>
      </c>
      <c r="D1234">
        <v>3.8</v>
      </c>
      <c r="E1234">
        <v>3.2</v>
      </c>
      <c r="F1234">
        <v>1.29</v>
      </c>
      <c r="G1234">
        <v>1.53</v>
      </c>
      <c r="H1234">
        <v>1.19</v>
      </c>
      <c r="I1234">
        <v>77.55</v>
      </c>
      <c r="K1234" t="s">
        <v>2603</v>
      </c>
      <c r="L1234">
        <v>2200</v>
      </c>
      <c r="M1234" t="s">
        <v>104</v>
      </c>
      <c r="N1234" t="s">
        <v>1370</v>
      </c>
      <c r="O1234" s="53">
        <v>4.9000000000000002E-2</v>
      </c>
      <c r="P1234" s="53">
        <v>8.4666666666666605E-3</v>
      </c>
      <c r="Q1234" s="53">
        <v>-7.1942451995710097E-17</v>
      </c>
      <c r="R1234" s="53">
        <v>4.1999999999999902E-3</v>
      </c>
      <c r="S1234" s="53">
        <v>-1.8357537712177E-16</v>
      </c>
      <c r="T1234" s="53">
        <v>-2.2842838731662601E-17</v>
      </c>
      <c r="U1234" s="53">
        <v>-2.74918976472804E-17</v>
      </c>
      <c r="V1234" s="53">
        <v>-1.86739512741951E-16</v>
      </c>
      <c r="W1234" s="53">
        <v>-2.23709939461969E-17</v>
      </c>
      <c r="X1234" s="53">
        <v>0.13769999999999999</v>
      </c>
      <c r="Y1234" s="53">
        <v>0.77173333333333305</v>
      </c>
      <c r="Z1234" s="53">
        <v>0.98229999999999995</v>
      </c>
      <c r="AA1234" s="53">
        <v>-3.32317506845925E-16</v>
      </c>
      <c r="AB1234" s="53">
        <v>-1.1807221866888499E-16</v>
      </c>
      <c r="AC1234" s="53">
        <v>-2.3639076807136001E-17</v>
      </c>
      <c r="AD1234" s="53">
        <v>-1.3751499938763299E-16</v>
      </c>
      <c r="AE1234" s="53">
        <v>-3.3126279497253102E-17</v>
      </c>
      <c r="AF1234" s="53">
        <v>-7.9432987964978008E-18</v>
      </c>
      <c r="AG1234" s="53">
        <v>-3.0935323747094398E-17</v>
      </c>
      <c r="AH1234" s="53">
        <v>-1.19293463995973E-16</v>
      </c>
      <c r="AI1234" s="53">
        <v>4.9999999999986503E-4</v>
      </c>
      <c r="AJ1234" s="53">
        <v>4.9999999999958595E-4</v>
      </c>
      <c r="AK1234" s="53">
        <v>4.3333333333333201E-3</v>
      </c>
      <c r="AL1234" s="53">
        <v>-3.3248404029961898E-16</v>
      </c>
      <c r="AM1234" s="53">
        <v>-2.5864033137423799E-16</v>
      </c>
      <c r="AN1234" s="53">
        <v>1.60970436958759E-2</v>
      </c>
      <c r="AO1234" s="53">
        <v>6.9858804375678404E-5</v>
      </c>
      <c r="AP1234" s="53">
        <v>2.2204460492503101E-16</v>
      </c>
      <c r="AQ1234" s="53">
        <v>2.2204460492503101E-16</v>
      </c>
      <c r="AR1234" s="53">
        <v>0.148234004455264</v>
      </c>
      <c r="AS1234" s="53">
        <v>0.832426965763853</v>
      </c>
      <c r="AT1234" s="53">
        <v>5.3814344616991299E-5</v>
      </c>
      <c r="AU1234" s="53">
        <v>5.9142979009911998E-3</v>
      </c>
      <c r="AV1234" s="53">
        <v>7.4234279883060199E-9</v>
      </c>
      <c r="AW1234" s="53">
        <v>3.6936522528190498E-2</v>
      </c>
      <c r="AX1234" s="53">
        <v>2.2204460492503101E-16</v>
      </c>
      <c r="AY1234" s="53">
        <v>2.2204460492503101E-16</v>
      </c>
      <c r="AZ1234" s="53">
        <v>2.2204460492503101E-16</v>
      </c>
      <c r="BA1234" s="53">
        <v>2.2204460492503101E-16</v>
      </c>
      <c r="BB1234" s="53">
        <v>2.2204460492503101E-16</v>
      </c>
      <c r="BC1234" s="53">
        <v>2.2204460492503101E-16</v>
      </c>
      <c r="BD1234" s="53">
        <v>8.5240364558438403E-6</v>
      </c>
      <c r="BE1234" s="53">
        <v>0.94013991249370299</v>
      </c>
      <c r="BF1234" s="53">
        <v>2.2204460492503101E-16</v>
      </c>
      <c r="BG1234" s="53">
        <v>1.7554645980336499E-11</v>
      </c>
      <c r="BH1234" s="53">
        <v>6.4346618772724299E-5</v>
      </c>
      <c r="BI1234" s="53">
        <v>2.2204460492503101E-16</v>
      </c>
      <c r="BJ1234" s="53">
        <v>1.0577374440097901E-3</v>
      </c>
      <c r="BK1234" s="53">
        <v>8.9157528464821996E-11</v>
      </c>
      <c r="BL1234" s="53">
        <v>2.2204460492503101E-16</v>
      </c>
      <c r="BN1234" s="5">
        <f t="shared" si="92"/>
        <v>2</v>
      </c>
      <c r="BO1234" s="5">
        <f t="shared" si="93"/>
        <v>2</v>
      </c>
      <c r="BQ1234" s="5">
        <f t="shared" si="90"/>
        <v>2</v>
      </c>
      <c r="BR1234" s="5">
        <f t="shared" si="91"/>
        <v>2</v>
      </c>
    </row>
    <row r="1235" spans="1:70" x14ac:dyDescent="0.35">
      <c r="A1235">
        <v>1234</v>
      </c>
      <c r="B1235" t="s">
        <v>2625</v>
      </c>
      <c r="C1235">
        <v>5.3</v>
      </c>
      <c r="D1235">
        <v>3.9</v>
      </c>
      <c r="E1235">
        <v>3.2</v>
      </c>
      <c r="F1235">
        <v>1.36</v>
      </c>
      <c r="G1235">
        <v>1.66</v>
      </c>
      <c r="H1235">
        <v>1.22</v>
      </c>
      <c r="I1235">
        <v>73.58</v>
      </c>
      <c r="K1235" t="s">
        <v>2603</v>
      </c>
      <c r="L1235">
        <v>2200</v>
      </c>
      <c r="M1235" t="s">
        <v>104</v>
      </c>
      <c r="N1235" t="s">
        <v>1370</v>
      </c>
      <c r="O1235" s="53">
        <v>0.69986666666666697</v>
      </c>
      <c r="P1235" s="53">
        <v>8.4666666666666605E-3</v>
      </c>
      <c r="Q1235" s="53">
        <v>6.06666666666663E-3</v>
      </c>
      <c r="R1235" s="53">
        <v>3.3666666666666602E-3</v>
      </c>
      <c r="S1235" s="53">
        <v>-1.9034773757198301E-16</v>
      </c>
      <c r="T1235" s="53">
        <v>-2.4980018054066001E-17</v>
      </c>
      <c r="U1235" s="53">
        <v>-2.7991498008361801E-17</v>
      </c>
      <c r="V1235" s="53">
        <v>-1.92568183621233E-16</v>
      </c>
      <c r="W1235" s="53">
        <v>-2.48134846003722E-17</v>
      </c>
      <c r="X1235" s="53">
        <v>9.4666666666666597E-3</v>
      </c>
      <c r="Y1235" s="53">
        <v>0.29753333333333298</v>
      </c>
      <c r="Z1235" s="53">
        <v>0.9899</v>
      </c>
      <c r="AA1235" s="53">
        <v>-3.3120728382130002E-16</v>
      </c>
      <c r="AB1235" s="53">
        <v>-1.2626011347549601E-16</v>
      </c>
      <c r="AC1235" s="53">
        <v>-2.6379939899179301E-17</v>
      </c>
      <c r="AD1235" s="53">
        <v>-1.4134526882259E-16</v>
      </c>
      <c r="AE1235" s="53">
        <v>-3.3126279497253102E-17</v>
      </c>
      <c r="AF1235" s="53">
        <v>-8.6805562737879404E-18</v>
      </c>
      <c r="AG1235" s="53">
        <v>-3.1244104525818302E-17</v>
      </c>
      <c r="AH1235" s="53">
        <v>-1.11577413974828E-16</v>
      </c>
      <c r="AI1235" s="53">
        <v>1.9999999999998799E-3</v>
      </c>
      <c r="AJ1235" s="53">
        <v>-4.04454247870945E-16</v>
      </c>
      <c r="AK1235" s="53">
        <v>4.9999999999985603E-4</v>
      </c>
      <c r="AL1235" s="53">
        <v>5.9666666666663096E-3</v>
      </c>
      <c r="AM1235" s="53">
        <v>-2.5986157670132602E-16</v>
      </c>
      <c r="AN1235" s="53">
        <v>0.36283830879212497</v>
      </c>
      <c r="AO1235" s="53">
        <v>1.1790350809575E-3</v>
      </c>
      <c r="AP1235" s="53">
        <v>2.2204460492503101E-16</v>
      </c>
      <c r="AQ1235" s="53">
        <v>2.2204460492503101E-16</v>
      </c>
      <c r="AR1235" s="53">
        <v>5.6154820593622097E-2</v>
      </c>
      <c r="AS1235" s="53">
        <v>0.39070123060242301</v>
      </c>
      <c r="AT1235" s="53">
        <v>9.3343241169183505E-5</v>
      </c>
      <c r="AU1235" s="53">
        <v>8.9700003133309208E-3</v>
      </c>
      <c r="AV1235" s="53">
        <v>9.9732893077533902E-6</v>
      </c>
      <c r="AW1235" s="53">
        <v>0.18312926156955001</v>
      </c>
      <c r="AX1235" s="53">
        <v>2.2204460492503101E-16</v>
      </c>
      <c r="AY1235" s="53">
        <v>2.2204460492503101E-16</v>
      </c>
      <c r="AZ1235" s="53">
        <v>2.2204460492503101E-16</v>
      </c>
      <c r="BA1235" s="53">
        <v>2.2204460492503101E-16</v>
      </c>
      <c r="BB1235" s="53">
        <v>2.2204460492503101E-16</v>
      </c>
      <c r="BC1235" s="53">
        <v>2.2204460492503101E-16</v>
      </c>
      <c r="BD1235" s="53">
        <v>7.8843982093061406E-6</v>
      </c>
      <c r="BE1235" s="53">
        <v>0.93257978534909503</v>
      </c>
      <c r="BF1235" s="53">
        <v>2.2204460492503101E-16</v>
      </c>
      <c r="BG1235" s="53">
        <v>5.98081888790085E-10</v>
      </c>
      <c r="BH1235" s="53">
        <v>6.4557467029417205E-4</v>
      </c>
      <c r="BI1235" s="53">
        <v>2.2204460492503101E-16</v>
      </c>
      <c r="BJ1235" s="53">
        <v>5.1836267190799598E-3</v>
      </c>
      <c r="BK1235" s="53">
        <v>7.4117013799741902E-9</v>
      </c>
      <c r="BL1235" s="53">
        <v>2.2204460492503101E-16</v>
      </c>
      <c r="BN1235" s="5">
        <f t="shared" si="92"/>
        <v>1</v>
      </c>
      <c r="BO1235" s="5">
        <f t="shared" si="93"/>
        <v>1</v>
      </c>
      <c r="BQ1235" s="5">
        <f t="shared" si="90"/>
        <v>2</v>
      </c>
      <c r="BR1235" s="5">
        <f t="shared" si="91"/>
        <v>1</v>
      </c>
    </row>
    <row r="1236" spans="1:70" x14ac:dyDescent="0.35">
      <c r="A1236">
        <v>1235</v>
      </c>
      <c r="B1236" t="s">
        <v>2626</v>
      </c>
      <c r="C1236">
        <v>5.4</v>
      </c>
      <c r="D1236">
        <v>3.5</v>
      </c>
      <c r="E1236">
        <v>2.8</v>
      </c>
      <c r="F1236">
        <v>1.54</v>
      </c>
      <c r="G1236">
        <v>1.93</v>
      </c>
      <c r="H1236">
        <v>1.25</v>
      </c>
      <c r="I1236">
        <v>64.81</v>
      </c>
      <c r="K1236" t="s">
        <v>2603</v>
      </c>
      <c r="L1236">
        <v>2200</v>
      </c>
      <c r="M1236" t="s">
        <v>104</v>
      </c>
      <c r="N1236" t="s">
        <v>1370</v>
      </c>
      <c r="O1236" s="53">
        <v>0.82063333333333299</v>
      </c>
      <c r="P1236" s="53">
        <v>0.23019999999999999</v>
      </c>
      <c r="Q1236" s="53">
        <v>0.22109999999999999</v>
      </c>
      <c r="R1236" s="53">
        <v>4.6533333333333302E-2</v>
      </c>
      <c r="S1236" s="53">
        <v>-1.8629542353210099E-16</v>
      </c>
      <c r="T1236" s="53">
        <v>-2.7061686225238199E-17</v>
      </c>
      <c r="U1236" s="53">
        <v>-2.8423444153879999E-17</v>
      </c>
      <c r="V1236" s="53">
        <v>-1.9384494009955201E-16</v>
      </c>
      <c r="W1236" s="53">
        <v>-2.6895152771544401E-17</v>
      </c>
      <c r="X1236" s="53">
        <v>3.61E-2</v>
      </c>
      <c r="Y1236" s="53">
        <v>-1.4810375148499599E-16</v>
      </c>
      <c r="Z1236" s="53">
        <v>0.43909999999999999</v>
      </c>
      <c r="AA1236" s="53">
        <v>-3.2515656833709301E-16</v>
      </c>
      <c r="AB1236" s="53">
        <v>-1.25843779841261E-16</v>
      </c>
      <c r="AC1236" s="53">
        <v>-2.8426046239094002E-17</v>
      </c>
      <c r="AD1236" s="53">
        <v>-1.69378400194375E-16</v>
      </c>
      <c r="AE1236" s="53">
        <v>1.4999999999999599E-3</v>
      </c>
      <c r="AF1236" s="53">
        <v>-9.2773011495239595E-18</v>
      </c>
      <c r="AG1236" s="53">
        <v>-3.1712479864332002E-17</v>
      </c>
      <c r="AH1236" s="53">
        <v>9.9999999999999308E-3</v>
      </c>
      <c r="AI1236" s="53">
        <v>1.9999999999997398E-3</v>
      </c>
      <c r="AJ1236" s="53">
        <v>-4.0992209626722298E-16</v>
      </c>
      <c r="AK1236" s="53">
        <v>3.1999999999997599E-3</v>
      </c>
      <c r="AL1236" s="53">
        <v>4.9999999999997104E-3</v>
      </c>
      <c r="AM1236" s="53">
        <v>-2.6065261060637098E-16</v>
      </c>
      <c r="AN1236" s="53">
        <v>0.53557368905784497</v>
      </c>
      <c r="AO1236" s="53">
        <v>0.357708897175677</v>
      </c>
      <c r="AP1236" s="53">
        <v>2.02926503997954E-12</v>
      </c>
      <c r="AQ1236" s="53">
        <v>2.2204460492503101E-16</v>
      </c>
      <c r="AR1236" s="53">
        <v>4.32999294721719E-2</v>
      </c>
      <c r="AS1236" s="53">
        <v>1.08255020466991E-4</v>
      </c>
      <c r="AT1236" s="53">
        <v>3.8828045695844401E-5</v>
      </c>
      <c r="AU1236" s="53">
        <v>3.5191262652822103E-2</v>
      </c>
      <c r="AV1236" s="53">
        <v>1.10156736019376E-4</v>
      </c>
      <c r="AW1236" s="53">
        <v>0.58681486899547797</v>
      </c>
      <c r="AX1236" s="53">
        <v>2.2204460492503101E-16</v>
      </c>
      <c r="AY1236" s="53">
        <v>3.9986656193167799E-10</v>
      </c>
      <c r="AZ1236" s="53">
        <v>2.2204460492503101E-16</v>
      </c>
      <c r="BA1236" s="53">
        <v>2.2204460492503101E-16</v>
      </c>
      <c r="BB1236" s="53">
        <v>3.5261875170545301E-9</v>
      </c>
      <c r="BC1236" s="53">
        <v>2.2204460492503101E-16</v>
      </c>
      <c r="BD1236" s="53">
        <v>1.51607068884683E-5</v>
      </c>
      <c r="BE1236" s="53">
        <v>0.58179216972339798</v>
      </c>
      <c r="BF1236" s="53">
        <v>2.2204460492503101E-16</v>
      </c>
      <c r="BG1236" s="53">
        <v>1.7975382785685199E-6</v>
      </c>
      <c r="BH1236" s="53">
        <v>7.5142470475468598E-2</v>
      </c>
      <c r="BI1236" s="53">
        <v>6.9574142869780199E-12</v>
      </c>
      <c r="BJ1236" s="53">
        <v>7.6584323831904097E-3</v>
      </c>
      <c r="BK1236" s="53">
        <v>1.6088419300639402E-5</v>
      </c>
      <c r="BL1236" s="53">
        <v>2.2204460492503101E-16</v>
      </c>
      <c r="BN1236" s="5">
        <f t="shared" si="92"/>
        <v>1</v>
      </c>
      <c r="BO1236" s="5">
        <f t="shared" si="93"/>
        <v>0</v>
      </c>
      <c r="BQ1236" s="5">
        <f t="shared" si="90"/>
        <v>2</v>
      </c>
      <c r="BR1236" s="5">
        <f t="shared" si="91"/>
        <v>2</v>
      </c>
    </row>
    <row r="1237" spans="1:70" x14ac:dyDescent="0.35">
      <c r="A1237">
        <v>1236</v>
      </c>
      <c r="B1237" t="s">
        <v>2627</v>
      </c>
      <c r="C1237">
        <v>4.9000000000000004</v>
      </c>
      <c r="D1237">
        <v>3.7</v>
      </c>
      <c r="E1237">
        <v>3</v>
      </c>
      <c r="F1237">
        <v>1.32</v>
      </c>
      <c r="G1237">
        <v>1.63</v>
      </c>
      <c r="H1237">
        <v>1.23</v>
      </c>
      <c r="I1237">
        <v>75.510000000000005</v>
      </c>
      <c r="K1237" t="s">
        <v>2603</v>
      </c>
      <c r="L1237">
        <v>2200</v>
      </c>
      <c r="M1237" t="s">
        <v>104</v>
      </c>
      <c r="N1237" t="s">
        <v>1370</v>
      </c>
      <c r="O1237" s="53">
        <v>0.33086666666666698</v>
      </c>
      <c r="P1237" s="53">
        <v>7.4999999999999902E-3</v>
      </c>
      <c r="Q1237" s="53">
        <v>-7.24975635080227E-17</v>
      </c>
      <c r="R1237" s="53">
        <v>3.1999999999999802E-3</v>
      </c>
      <c r="S1237" s="53">
        <v>-1.8807178037150201E-16</v>
      </c>
      <c r="T1237" s="53">
        <v>-2.4175106361212799E-17</v>
      </c>
      <c r="U1237" s="53">
        <v>-2.7792004808624397E-17</v>
      </c>
      <c r="V1237" s="53">
        <v>-1.9162449405030199E-16</v>
      </c>
      <c r="W1237" s="53">
        <v>-2.3009372185356399E-17</v>
      </c>
      <c r="X1237" s="53">
        <v>2.06E-2</v>
      </c>
      <c r="Y1237" s="53">
        <v>0.60029999999999994</v>
      </c>
      <c r="Z1237" s="53">
        <v>0.96436666666666704</v>
      </c>
      <c r="AA1237" s="53">
        <v>-3.32428529148388E-16</v>
      </c>
      <c r="AB1237" s="53">
        <v>-1.2057022047429201E-16</v>
      </c>
      <c r="AC1237" s="53">
        <v>-2.6013045884010201E-17</v>
      </c>
      <c r="AD1237" s="53">
        <v>-1.5022705301959099E-16</v>
      </c>
      <c r="AE1237" s="53">
        <v>-3.3140157285060903E-17</v>
      </c>
      <c r="AF1237" s="53">
        <v>-8.2538142986976497E-18</v>
      </c>
      <c r="AG1237" s="53">
        <v>-3.1396760191704201E-17</v>
      </c>
      <c r="AH1237" s="53">
        <v>-1.28952404310212E-16</v>
      </c>
      <c r="AI1237" s="53">
        <v>-1.6994738949449599E-16</v>
      </c>
      <c r="AJ1237" s="53">
        <v>-4.1200376443839602E-16</v>
      </c>
      <c r="AK1237" s="53">
        <v>3.9300000000000002E-2</v>
      </c>
      <c r="AL1237" s="53">
        <v>-3.0003777240494901E-16</v>
      </c>
      <c r="AM1237" s="53">
        <v>-2.5940360970366798E-16</v>
      </c>
      <c r="AN1237" s="53">
        <v>7.1995150913702705E-2</v>
      </c>
      <c r="AO1237" s="53">
        <v>7.5056777560370002E-4</v>
      </c>
      <c r="AP1237" s="53">
        <v>2.2204460492503101E-16</v>
      </c>
      <c r="AQ1237" s="53">
        <v>2.2204460492503101E-16</v>
      </c>
      <c r="AR1237" s="53">
        <v>0.185618262020396</v>
      </c>
      <c r="AS1237" s="53">
        <v>0.29403287778951298</v>
      </c>
      <c r="AT1237" s="53">
        <v>4.1708492479953297E-5</v>
      </c>
      <c r="AU1237" s="53">
        <v>1.2884885283965E-2</v>
      </c>
      <c r="AV1237" s="53">
        <v>1.8474948454562499E-8</v>
      </c>
      <c r="AW1237" s="53">
        <v>0.110970969457117</v>
      </c>
      <c r="AX1237" s="53">
        <v>2.2204460492503101E-16</v>
      </c>
      <c r="AY1237" s="53">
        <v>2.2204460492503101E-16</v>
      </c>
      <c r="AZ1237" s="53">
        <v>2.2204460492503101E-16</v>
      </c>
      <c r="BA1237" s="53">
        <v>2.2204460492503101E-16</v>
      </c>
      <c r="BB1237" s="53">
        <v>2.2204460492503101E-16</v>
      </c>
      <c r="BC1237" s="53">
        <v>2.2204460492503101E-16</v>
      </c>
      <c r="BD1237" s="53">
        <v>5.39598198256807E-6</v>
      </c>
      <c r="BE1237" s="53">
        <v>0.92876157429464101</v>
      </c>
      <c r="BF1237" s="53">
        <v>2.2204460492503101E-16</v>
      </c>
      <c r="BG1237" s="53">
        <v>8.1749509713918904E-10</v>
      </c>
      <c r="BH1237" s="53">
        <v>4.5484946624942699E-4</v>
      </c>
      <c r="BI1237" s="53">
        <v>2.2204460492503101E-16</v>
      </c>
      <c r="BJ1237" s="53">
        <v>1.64103874798585E-3</v>
      </c>
      <c r="BK1237" s="53">
        <v>9.0489701782598304E-10</v>
      </c>
      <c r="BL1237" s="53">
        <v>2.2204460492503101E-16</v>
      </c>
      <c r="BN1237" s="5">
        <f t="shared" si="92"/>
        <v>1</v>
      </c>
      <c r="BO1237" s="5">
        <f t="shared" si="93"/>
        <v>1</v>
      </c>
      <c r="BQ1237" s="5">
        <f t="shared" si="90"/>
        <v>2</v>
      </c>
      <c r="BR1237" s="5">
        <f t="shared" si="91"/>
        <v>1</v>
      </c>
    </row>
    <row r="1238" spans="1:70" x14ac:dyDescent="0.35">
      <c r="A1238">
        <v>1237</v>
      </c>
      <c r="B1238" t="s">
        <v>2628</v>
      </c>
      <c r="C1238">
        <v>5.5</v>
      </c>
      <c r="D1238">
        <v>3.6</v>
      </c>
      <c r="E1238">
        <v>2.9</v>
      </c>
      <c r="F1238">
        <v>1.53</v>
      </c>
      <c r="G1238">
        <v>1.9</v>
      </c>
      <c r="H1238">
        <v>1.24</v>
      </c>
      <c r="I1238">
        <v>65.45</v>
      </c>
      <c r="K1238" t="s">
        <v>2603</v>
      </c>
      <c r="L1238">
        <v>2200</v>
      </c>
      <c r="M1238" t="s">
        <v>104</v>
      </c>
      <c r="N1238" t="s">
        <v>1370</v>
      </c>
      <c r="O1238" s="53">
        <v>0.97130000000000005</v>
      </c>
      <c r="P1238" s="53">
        <v>0.27966666666666701</v>
      </c>
      <c r="Q1238" s="53">
        <v>5.81666666666667E-2</v>
      </c>
      <c r="R1238" s="53">
        <v>1.12E-2</v>
      </c>
      <c r="S1238" s="53">
        <v>-1.8957058145474499E-16</v>
      </c>
      <c r="T1238" s="53">
        <v>-2.7144952952085102E-17</v>
      </c>
      <c r="U1238" s="53">
        <v>-2.8831104170734499E-17</v>
      </c>
      <c r="V1238" s="53">
        <v>-1.9334533973847099E-16</v>
      </c>
      <c r="W1238" s="53">
        <v>-2.6895152771544401E-17</v>
      </c>
      <c r="X1238" s="53">
        <v>2.59666666666667E-2</v>
      </c>
      <c r="Y1238" s="53">
        <v>2.99999999999984E-3</v>
      </c>
      <c r="Z1238" s="53">
        <v>0.56066666666666698</v>
      </c>
      <c r="AA1238" s="53">
        <v>-3.3062441673337199E-16</v>
      </c>
      <c r="AB1238" s="53">
        <v>-1.2645440250480501E-16</v>
      </c>
      <c r="AC1238" s="53">
        <v>-2.8282931552325897E-17</v>
      </c>
      <c r="AD1238" s="53">
        <v>-1.61926028141579E-16</v>
      </c>
      <c r="AE1238" s="53">
        <v>-3.8941072588727397E-17</v>
      </c>
      <c r="AF1238" s="53">
        <v>-9.2061774870089205E-18</v>
      </c>
      <c r="AG1238" s="53">
        <v>-3.1707275693904102E-17</v>
      </c>
      <c r="AH1238" s="53">
        <v>1.01666666666666E-2</v>
      </c>
      <c r="AI1238" s="53">
        <v>3.9999999999976599E-4</v>
      </c>
      <c r="AJ1238" s="53">
        <v>-4.3076653355456102E-16</v>
      </c>
      <c r="AK1238" s="53">
        <v>1.7199999999999799E-2</v>
      </c>
      <c r="AL1238" s="53">
        <v>2.66666666666636E-3</v>
      </c>
      <c r="AM1238" s="53">
        <v>-2.6065261060637098E-16</v>
      </c>
      <c r="AN1238" s="53">
        <v>0.60136963688596201</v>
      </c>
      <c r="AO1238" s="53">
        <v>0.145357874101745</v>
      </c>
      <c r="AP1238" s="53">
        <v>3.4895882989463598E-13</v>
      </c>
      <c r="AQ1238" s="53">
        <v>2.2204460492503101E-16</v>
      </c>
      <c r="AR1238" s="53">
        <v>3.7537490752596901E-2</v>
      </c>
      <c r="AS1238" s="53">
        <v>2.1972749132605701E-4</v>
      </c>
      <c r="AT1238" s="53">
        <v>6.1541924399384796E-5</v>
      </c>
      <c r="AU1238" s="53">
        <v>2.8576475278124999E-2</v>
      </c>
      <c r="AV1238" s="53">
        <v>3.2805983917588602E-4</v>
      </c>
      <c r="AW1238" s="53">
        <v>0.55897780900577099</v>
      </c>
      <c r="AX1238" s="53">
        <v>2.2204460492503101E-16</v>
      </c>
      <c r="AY1238" s="53">
        <v>3.0929594386171101E-10</v>
      </c>
      <c r="AZ1238" s="53">
        <v>2.2204460492503101E-16</v>
      </c>
      <c r="BA1238" s="53">
        <v>2.2204460492503101E-16</v>
      </c>
      <c r="BB1238" s="53">
        <v>1.3044649402377699E-9</v>
      </c>
      <c r="BC1238" s="53">
        <v>2.2204460492503101E-16</v>
      </c>
      <c r="BD1238" s="53">
        <v>1.6359575544168599E-5</v>
      </c>
      <c r="BE1238" s="53">
        <v>0.57494091918026202</v>
      </c>
      <c r="BF1238" s="53">
        <v>2.2204460492503101E-16</v>
      </c>
      <c r="BG1238" s="53">
        <v>6.6047687256266697E-7</v>
      </c>
      <c r="BH1238" s="53">
        <v>4.15792239467263E-2</v>
      </c>
      <c r="BI1238" s="53">
        <v>2.8671609988762301E-12</v>
      </c>
      <c r="BJ1238" s="53">
        <v>8.4317915939913102E-3</v>
      </c>
      <c r="BK1238" s="53">
        <v>9.4546998446724003E-6</v>
      </c>
      <c r="BL1238" s="53">
        <v>2.2204460492503101E-16</v>
      </c>
      <c r="BN1238" s="5">
        <f t="shared" si="92"/>
        <v>1</v>
      </c>
      <c r="BO1238" s="5">
        <f t="shared" si="93"/>
        <v>0</v>
      </c>
      <c r="BQ1238" s="5">
        <f t="shared" si="90"/>
        <v>3</v>
      </c>
      <c r="BR1238" s="5">
        <f t="shared" si="91"/>
        <v>2</v>
      </c>
    </row>
    <row r="1239" spans="1:70" x14ac:dyDescent="0.35">
      <c r="A1239">
        <v>1238</v>
      </c>
      <c r="B1239" t="s">
        <v>2629</v>
      </c>
      <c r="C1239">
        <v>4.9000000000000004</v>
      </c>
      <c r="D1239">
        <v>3.9</v>
      </c>
      <c r="E1239">
        <v>2.8</v>
      </c>
      <c r="F1239">
        <v>1.26</v>
      </c>
      <c r="G1239">
        <v>1.75</v>
      </c>
      <c r="H1239">
        <v>1.39</v>
      </c>
      <c r="I1239">
        <v>79.59</v>
      </c>
      <c r="K1239" t="s">
        <v>2603</v>
      </c>
      <c r="L1239">
        <v>2200</v>
      </c>
      <c r="M1239" t="s">
        <v>104</v>
      </c>
      <c r="N1239" t="s">
        <v>1370</v>
      </c>
      <c r="O1239" s="53">
        <v>0.33415714285714299</v>
      </c>
      <c r="P1239" s="53">
        <v>0.106833333333333</v>
      </c>
      <c r="Q1239" s="53">
        <v>2.96333333333333E-2</v>
      </c>
      <c r="R1239" s="53">
        <v>5.9666666666666701E-2</v>
      </c>
      <c r="S1239" s="53">
        <v>1.9999999999998201E-3</v>
      </c>
      <c r="T1239" s="53">
        <v>6.1999999999999998E-3</v>
      </c>
      <c r="U1239" s="53">
        <v>-2.6841376343789101E-17</v>
      </c>
      <c r="V1239" s="53">
        <v>-1.8357537712177E-16</v>
      </c>
      <c r="W1239" s="53">
        <v>-2.2093438190040601E-17</v>
      </c>
      <c r="X1239" s="53">
        <v>0.131033333333333</v>
      </c>
      <c r="Y1239" s="53">
        <v>0.49936190476190501</v>
      </c>
      <c r="Z1239" s="53">
        <v>0.83416666666666694</v>
      </c>
      <c r="AA1239" s="53">
        <v>-3.1410984924207202E-16</v>
      </c>
      <c r="AB1239" s="53">
        <v>-1.1321499293615001E-16</v>
      </c>
      <c r="AC1239" s="53">
        <v>-2.2806409538667099E-17</v>
      </c>
      <c r="AD1239" s="53">
        <v>-1.3997136782961701E-16</v>
      </c>
      <c r="AE1239" s="53">
        <v>3.4999999999999801E-3</v>
      </c>
      <c r="AF1239" s="53">
        <v>-7.8218681531794207E-18</v>
      </c>
      <c r="AG1239" s="53">
        <v>-3.0491234537244298E-17</v>
      </c>
      <c r="AH1239" s="53">
        <v>9.9999999999988596E-4</v>
      </c>
      <c r="AI1239" s="53">
        <v>1.75999999999999E-2</v>
      </c>
      <c r="AJ1239" s="53">
        <v>9.0333333333330393E-3</v>
      </c>
      <c r="AK1239" s="53">
        <v>2.4899999999999999E-2</v>
      </c>
      <c r="AL1239" s="53">
        <v>-2.6942337250090998E-16</v>
      </c>
      <c r="AM1239" s="53">
        <v>-2.5829338667904299E-16</v>
      </c>
      <c r="AN1239" s="53">
        <v>0.10106087401026</v>
      </c>
      <c r="AO1239" s="53">
        <v>2.6948899972656999E-5</v>
      </c>
      <c r="AP1239" s="53">
        <v>2.2204460492503101E-16</v>
      </c>
      <c r="AQ1239" s="53">
        <v>2.2204460492503101E-16</v>
      </c>
      <c r="AR1239" s="53">
        <v>0.163493342081653</v>
      </c>
      <c r="AS1239" s="53">
        <v>0.393957673436855</v>
      </c>
      <c r="AT1239" s="53">
        <v>3.2539119667734301E-5</v>
      </c>
      <c r="AU1239" s="53">
        <v>1.05500732327682E-3</v>
      </c>
      <c r="AV1239" s="53">
        <v>6.0048546219079503E-9</v>
      </c>
      <c r="AW1239" s="53">
        <v>0.179937676305644</v>
      </c>
      <c r="AX1239" s="53">
        <v>2.2204460492503101E-16</v>
      </c>
      <c r="AY1239" s="53">
        <v>2.2204460492503101E-16</v>
      </c>
      <c r="AZ1239" s="53">
        <v>2.2204460492503101E-16</v>
      </c>
      <c r="BA1239" s="53">
        <v>2.2204460492503101E-16</v>
      </c>
      <c r="BB1239" s="53">
        <v>2.2204460492503101E-16</v>
      </c>
      <c r="BC1239" s="53">
        <v>2.2204460492503101E-16</v>
      </c>
      <c r="BD1239" s="53">
        <v>1.5585194157849601E-7</v>
      </c>
      <c r="BE1239" s="53">
        <v>0.103718739647482</v>
      </c>
      <c r="BF1239" s="53">
        <v>2.2204460492503101E-16</v>
      </c>
      <c r="BG1239" s="53">
        <v>1.39451161183986E-8</v>
      </c>
      <c r="BH1239" s="53">
        <v>3.8375866151548502E-4</v>
      </c>
      <c r="BI1239" s="53">
        <v>2.2204460492503101E-16</v>
      </c>
      <c r="BJ1239" s="53">
        <v>9.5929835832370204E-5</v>
      </c>
      <c r="BK1239" s="53">
        <v>3.3587597913513498E-11</v>
      </c>
      <c r="BL1239" s="53">
        <v>2.2204460492503101E-16</v>
      </c>
      <c r="BN1239" s="5">
        <f t="shared" si="92"/>
        <v>1</v>
      </c>
      <c r="BO1239" s="5">
        <f t="shared" si="93"/>
        <v>0</v>
      </c>
      <c r="BQ1239" s="5">
        <f t="shared" si="90"/>
        <v>1</v>
      </c>
      <c r="BR1239" s="5">
        <f t="shared" si="91"/>
        <v>0</v>
      </c>
    </row>
    <row r="1240" spans="1:70" x14ac:dyDescent="0.35">
      <c r="A1240">
        <v>1239</v>
      </c>
      <c r="B1240" t="s">
        <v>2630</v>
      </c>
      <c r="C1240">
        <v>5</v>
      </c>
      <c r="D1240">
        <v>3.9</v>
      </c>
      <c r="E1240">
        <v>2.9</v>
      </c>
      <c r="F1240">
        <v>1.28</v>
      </c>
      <c r="G1240">
        <v>1.72</v>
      </c>
      <c r="H1240">
        <v>1.34</v>
      </c>
      <c r="I1240">
        <v>78</v>
      </c>
      <c r="K1240" t="s">
        <v>2603</v>
      </c>
      <c r="L1240">
        <v>2200</v>
      </c>
      <c r="M1240" t="s">
        <v>104</v>
      </c>
      <c r="N1240" t="s">
        <v>1370</v>
      </c>
      <c r="O1240" s="53">
        <v>0.374890476190476</v>
      </c>
      <c r="P1240" s="53">
        <v>5.9733333333333298E-2</v>
      </c>
      <c r="Q1240" s="53">
        <v>-7.0887740122316203E-17</v>
      </c>
      <c r="R1240" s="53">
        <v>4.0366666666666703E-2</v>
      </c>
      <c r="S1240" s="53">
        <v>-1.7769119509125601E-16</v>
      </c>
      <c r="T1240" s="53">
        <v>1.2833333333333301E-2</v>
      </c>
      <c r="U1240" s="53">
        <v>-2.75838379915072E-17</v>
      </c>
      <c r="V1240" s="53">
        <v>-1.8640644583456401E-16</v>
      </c>
      <c r="W1240" s="53">
        <v>-2.26207941267376E-17</v>
      </c>
      <c r="X1240" s="53">
        <v>0.16413333333333299</v>
      </c>
      <c r="Y1240" s="53">
        <v>0.44640952380952398</v>
      </c>
      <c r="Z1240" s="53">
        <v>0.94666666666666699</v>
      </c>
      <c r="AA1240" s="53">
        <v>-3.2068792066297598E-16</v>
      </c>
      <c r="AB1240" s="53">
        <v>-1.15546461287863E-16</v>
      </c>
      <c r="AC1240" s="53">
        <v>-2.37700484295722E-17</v>
      </c>
      <c r="AD1240" s="53">
        <v>-1.44065315232922E-16</v>
      </c>
      <c r="AE1240" s="53">
        <v>4.9999999999996705E-4</v>
      </c>
      <c r="AF1240" s="53">
        <v>-7.9970752242530797E-18</v>
      </c>
      <c r="AG1240" s="53">
        <v>-3.0832975062011802E-17</v>
      </c>
      <c r="AH1240" s="53">
        <v>1.9999999999998799E-3</v>
      </c>
      <c r="AI1240" s="53">
        <v>1.9599999999999999E-2</v>
      </c>
      <c r="AJ1240" s="53">
        <v>6.6666666666630105E-4</v>
      </c>
      <c r="AK1240" s="53">
        <v>1.67E-2</v>
      </c>
      <c r="AL1240" s="53">
        <v>-2.9379276789143202E-16</v>
      </c>
      <c r="AM1240" s="53">
        <v>-2.5789093083261598E-16</v>
      </c>
      <c r="AN1240" s="53">
        <v>0.203394416581542</v>
      </c>
      <c r="AO1240" s="53">
        <v>9.9202684410779396E-5</v>
      </c>
      <c r="AP1240" s="53">
        <v>2.2204460492503101E-16</v>
      </c>
      <c r="AQ1240" s="53">
        <v>2.2204460492503101E-16</v>
      </c>
      <c r="AR1240" s="53">
        <v>0.13735529613959399</v>
      </c>
      <c r="AS1240" s="53">
        <v>0.30714354027292501</v>
      </c>
      <c r="AT1240" s="53">
        <v>5.1338891054812199E-5</v>
      </c>
      <c r="AU1240" s="53">
        <v>2.9456559052725901E-3</v>
      </c>
      <c r="AV1240" s="53">
        <v>5.0105922284126099E-8</v>
      </c>
      <c r="AW1240" s="53">
        <v>0.19962025795021199</v>
      </c>
      <c r="AX1240" s="53">
        <v>2.2204460492503101E-16</v>
      </c>
      <c r="AY1240" s="53">
        <v>2.2204460492503101E-16</v>
      </c>
      <c r="AZ1240" s="53">
        <v>2.2204460492503101E-16</v>
      </c>
      <c r="BA1240" s="53">
        <v>2.2204460492503101E-16</v>
      </c>
      <c r="BB1240" s="53">
        <v>2.2204460492503101E-16</v>
      </c>
      <c r="BC1240" s="53">
        <v>2.2204460492503101E-16</v>
      </c>
      <c r="BD1240" s="53">
        <v>5.0379031680557997E-7</v>
      </c>
      <c r="BE1240" s="53">
        <v>0.48517496846295199</v>
      </c>
      <c r="BF1240" s="53">
        <v>2.2204460492503101E-16</v>
      </c>
      <c r="BG1240" s="53">
        <v>6.9538369799584402E-9</v>
      </c>
      <c r="BH1240" s="53">
        <v>4.6483819029349502E-4</v>
      </c>
      <c r="BI1240" s="53">
        <v>2.2204460492503101E-16</v>
      </c>
      <c r="BJ1240" s="53">
        <v>3.6650481556903502E-4</v>
      </c>
      <c r="BK1240" s="53">
        <v>1.64886210598952E-10</v>
      </c>
      <c r="BL1240" s="53">
        <v>2.2204460492503101E-16</v>
      </c>
      <c r="BN1240" s="5">
        <f t="shared" si="92"/>
        <v>1</v>
      </c>
      <c r="BO1240" s="5">
        <f t="shared" si="93"/>
        <v>0</v>
      </c>
      <c r="BQ1240" s="5">
        <f t="shared" si="90"/>
        <v>1</v>
      </c>
      <c r="BR1240" s="5">
        <f t="shared" si="91"/>
        <v>0</v>
      </c>
    </row>
    <row r="1241" spans="1:70" x14ac:dyDescent="0.35">
      <c r="A1241">
        <v>1240</v>
      </c>
      <c r="B1241" t="s">
        <v>2631</v>
      </c>
      <c r="C1241">
        <v>4.8</v>
      </c>
      <c r="D1241">
        <v>3.7</v>
      </c>
      <c r="E1241">
        <v>3.2</v>
      </c>
      <c r="F1241">
        <v>1.3</v>
      </c>
      <c r="G1241">
        <v>1.5</v>
      </c>
      <c r="H1241">
        <v>1.1599999999999999</v>
      </c>
      <c r="I1241">
        <v>77.08</v>
      </c>
      <c r="K1241" t="s">
        <v>2603</v>
      </c>
      <c r="L1241">
        <v>2200</v>
      </c>
      <c r="M1241" t="s">
        <v>104</v>
      </c>
      <c r="N1241" t="s">
        <v>1370</v>
      </c>
      <c r="O1241" s="53">
        <v>3.5000000000000001E-3</v>
      </c>
      <c r="P1241" s="53">
        <v>2.1999999999999702E-3</v>
      </c>
      <c r="Q1241" s="53">
        <v>-7.1942451995710097E-17</v>
      </c>
      <c r="R1241" s="53">
        <v>-2.2815083156046999E-17</v>
      </c>
      <c r="S1241" s="53">
        <v>-1.85185200507476E-16</v>
      </c>
      <c r="T1241" s="53">
        <v>-2.2842838731662601E-17</v>
      </c>
      <c r="U1241" s="53">
        <v>-2.74606726247129E-17</v>
      </c>
      <c r="V1241" s="53">
        <v>-1.8635093468333301E-16</v>
      </c>
      <c r="W1241" s="53">
        <v>-2.1982415887578101E-17</v>
      </c>
      <c r="X1241" s="53">
        <v>6.9650000000000004E-2</v>
      </c>
      <c r="Y1241" s="53">
        <v>0.94396666666666695</v>
      </c>
      <c r="Z1241" s="53">
        <v>0.99519999999999997</v>
      </c>
      <c r="AA1241" s="53">
        <v>-3.3248404029961898E-16</v>
      </c>
      <c r="AB1241" s="53">
        <v>-1.1682321776618199E-16</v>
      </c>
      <c r="AC1241" s="53">
        <v>-2.37587727269783E-17</v>
      </c>
      <c r="AD1241" s="53">
        <v>-1.4055423491754499E-16</v>
      </c>
      <c r="AE1241" s="53">
        <v>2.6666666666666601E-3</v>
      </c>
      <c r="AF1241" s="53">
        <v>-7.9155432208821703E-18</v>
      </c>
      <c r="AG1241" s="53">
        <v>-3.1051550219984801E-17</v>
      </c>
      <c r="AH1241" s="53">
        <v>-1.23068222279699E-16</v>
      </c>
      <c r="AI1241" s="53">
        <v>4.9999999999985603E-4</v>
      </c>
      <c r="AJ1241" s="53">
        <v>-4.4167447477150301E-16</v>
      </c>
      <c r="AK1241" s="53">
        <v>-3.1918911957973199E-17</v>
      </c>
      <c r="AL1241" s="53">
        <v>-3.3031910540159999E-16</v>
      </c>
      <c r="AM1241" s="53">
        <v>-2.5864033137423799E-16</v>
      </c>
      <c r="AN1241" s="53">
        <v>6.2698945554432303E-3</v>
      </c>
      <c r="AO1241" s="53">
        <v>1.05115768377326E-4</v>
      </c>
      <c r="AP1241" s="53">
        <v>2.2204460492503101E-16</v>
      </c>
      <c r="AQ1241" s="53">
        <v>2.2204460492503101E-16</v>
      </c>
      <c r="AR1241" s="53">
        <v>0.18683901281247101</v>
      </c>
      <c r="AS1241" s="53">
        <v>0.85943970813998205</v>
      </c>
      <c r="AT1241" s="53">
        <v>3.8375413497867102E-5</v>
      </c>
      <c r="AU1241" s="53">
        <v>7.5427506264970903E-3</v>
      </c>
      <c r="AV1241" s="53">
        <v>1.63481945701073E-9</v>
      </c>
      <c r="AW1241" s="53">
        <v>2.5224856802788E-2</v>
      </c>
      <c r="AX1241" s="53">
        <v>2.2204460492503101E-16</v>
      </c>
      <c r="AY1241" s="53">
        <v>2.2204460492503101E-16</v>
      </c>
      <c r="AZ1241" s="53">
        <v>2.2204460492503101E-16</v>
      </c>
      <c r="BA1241" s="53">
        <v>2.2204460492503101E-16</v>
      </c>
      <c r="BB1241" s="53">
        <v>2.2204460492503101E-16</v>
      </c>
      <c r="BC1241" s="53">
        <v>2.2204460492503101E-16</v>
      </c>
      <c r="BD1241" s="53">
        <v>1.5510021417274101E-5</v>
      </c>
      <c r="BE1241" s="53">
        <v>0.95465441713416199</v>
      </c>
      <c r="BF1241" s="53">
        <v>2.2204460492503101E-16</v>
      </c>
      <c r="BG1241" s="53">
        <v>8.6657426626837699E-12</v>
      </c>
      <c r="BH1241" s="53">
        <v>5.9047996624492201E-5</v>
      </c>
      <c r="BI1241" s="53">
        <v>2.2204460492503101E-16</v>
      </c>
      <c r="BJ1241" s="53">
        <v>1.1945534901981599E-3</v>
      </c>
      <c r="BK1241" s="53">
        <v>9.7481055521228195E-11</v>
      </c>
      <c r="BL1241" s="53">
        <v>2.2204460492503101E-16</v>
      </c>
      <c r="BN1241" s="5">
        <f t="shared" si="92"/>
        <v>2</v>
      </c>
      <c r="BO1241" s="5">
        <f t="shared" si="93"/>
        <v>2</v>
      </c>
      <c r="BQ1241" s="5">
        <f t="shared" si="90"/>
        <v>2</v>
      </c>
      <c r="BR1241" s="5">
        <f t="shared" si="91"/>
        <v>2</v>
      </c>
    </row>
    <row r="1242" spans="1:70" x14ac:dyDescent="0.35">
      <c r="A1242">
        <v>1241</v>
      </c>
      <c r="B1242" t="s">
        <v>2632</v>
      </c>
      <c r="C1242">
        <v>5.3</v>
      </c>
      <c r="D1242">
        <v>3.8</v>
      </c>
      <c r="E1242">
        <v>3</v>
      </c>
      <c r="F1242">
        <v>1.39</v>
      </c>
      <c r="G1242">
        <v>1.77</v>
      </c>
      <c r="H1242">
        <v>1.27</v>
      </c>
      <c r="I1242">
        <v>71.7</v>
      </c>
      <c r="K1242" t="s">
        <v>2603</v>
      </c>
      <c r="L1242">
        <v>2200</v>
      </c>
      <c r="M1242" t="s">
        <v>104</v>
      </c>
      <c r="N1242" t="s">
        <v>1370</v>
      </c>
      <c r="O1242" s="53">
        <v>0.85006666666666697</v>
      </c>
      <c r="P1242" s="53">
        <v>1.97666666666667E-2</v>
      </c>
      <c r="Q1242" s="53">
        <v>7.3333333333333098E-3</v>
      </c>
      <c r="R1242" s="53">
        <v>1.7766666666666701E-2</v>
      </c>
      <c r="S1242" s="53">
        <v>-1.8707257964933901E-16</v>
      </c>
      <c r="T1242" s="53">
        <v>-2.5479618415147301E-17</v>
      </c>
      <c r="U1242" s="53">
        <v>-2.8267319041042099E-17</v>
      </c>
      <c r="V1242" s="53">
        <v>-1.93622895494627E-16</v>
      </c>
      <c r="W1242" s="53">
        <v>-2.5535129566378598E-17</v>
      </c>
      <c r="X1242" s="53">
        <v>1.14666666666667E-2</v>
      </c>
      <c r="Y1242" s="53">
        <v>0.106366666666667</v>
      </c>
      <c r="Z1242" s="53">
        <v>0.97996666666666699</v>
      </c>
      <c r="AA1242" s="53">
        <v>4.9999999999967399E-4</v>
      </c>
      <c r="AB1242" s="53">
        <v>-1.2687073613904E-16</v>
      </c>
      <c r="AC1242" s="53">
        <v>-2.7909098643252898E-17</v>
      </c>
      <c r="AD1242" s="53">
        <v>-1.53183021822656E-16</v>
      </c>
      <c r="AE1242" s="53">
        <v>4.9999999999996705E-4</v>
      </c>
      <c r="AF1242" s="53">
        <v>-8.8418855570537896E-18</v>
      </c>
      <c r="AG1242" s="53">
        <v>-3.1578906156681797E-17</v>
      </c>
      <c r="AH1242" s="53">
        <v>-1.2423395645555499E-16</v>
      </c>
      <c r="AI1242" s="53">
        <v>-1.5926149288247899E-16</v>
      </c>
      <c r="AJ1242" s="53">
        <v>4.9999999999960298E-4</v>
      </c>
      <c r="AK1242" s="53">
        <v>7.1666666666665296E-3</v>
      </c>
      <c r="AL1242" s="53">
        <v>-3.0953017926549402E-16</v>
      </c>
      <c r="AM1242" s="53">
        <v>-2.6018076582090501E-16</v>
      </c>
      <c r="AN1242" s="53">
        <v>0.579383726917578</v>
      </c>
      <c r="AO1242" s="53">
        <v>1.2655703097437E-2</v>
      </c>
      <c r="AP1242" s="53">
        <v>2.2204460492503101E-16</v>
      </c>
      <c r="AQ1242" s="53">
        <v>2.2204460492503101E-16</v>
      </c>
      <c r="AR1242" s="53">
        <v>6.7650105213476003E-2</v>
      </c>
      <c r="AS1242" s="53">
        <v>6.6179642908161404E-2</v>
      </c>
      <c r="AT1242" s="53">
        <v>5.6651120620527703E-5</v>
      </c>
      <c r="AU1242" s="53">
        <v>1.07420039676669E-2</v>
      </c>
      <c r="AV1242" s="53">
        <v>1.6691303774702899E-5</v>
      </c>
      <c r="AW1242" s="53">
        <v>0.38477317226808599</v>
      </c>
      <c r="AX1242" s="53">
        <v>2.2204460492503101E-16</v>
      </c>
      <c r="AY1242" s="53">
        <v>2.2204460492503101E-16</v>
      </c>
      <c r="AZ1242" s="53">
        <v>2.2204460492503101E-16</v>
      </c>
      <c r="BA1242" s="53">
        <v>2.2204460492503101E-16</v>
      </c>
      <c r="BB1242" s="53">
        <v>5.0910380847352803E-13</v>
      </c>
      <c r="BC1242" s="53">
        <v>2.2204460492503101E-16</v>
      </c>
      <c r="BD1242" s="53">
        <v>4.1043812269683504E-6</v>
      </c>
      <c r="BE1242" s="53">
        <v>0.88410975564690897</v>
      </c>
      <c r="BF1242" s="53">
        <v>2.2204460492503101E-16</v>
      </c>
      <c r="BG1242" s="53">
        <v>2.2950307247295599E-8</v>
      </c>
      <c r="BH1242" s="53">
        <v>4.39509961473563E-3</v>
      </c>
      <c r="BI1242" s="53">
        <v>2.2204460492503101E-16</v>
      </c>
      <c r="BJ1242" s="53">
        <v>4.7596396291201904E-3</v>
      </c>
      <c r="BK1242" s="53">
        <v>5.4842635739935798E-8</v>
      </c>
      <c r="BL1242" s="53">
        <v>2.2204460492503101E-16</v>
      </c>
      <c r="BN1242" s="5">
        <f t="shared" si="92"/>
        <v>2</v>
      </c>
      <c r="BO1242" s="5">
        <f t="shared" si="93"/>
        <v>1</v>
      </c>
      <c r="BQ1242" s="5">
        <f t="shared" si="90"/>
        <v>3</v>
      </c>
      <c r="BR1242" s="5">
        <f t="shared" si="91"/>
        <v>1</v>
      </c>
    </row>
    <row r="1243" spans="1:70" x14ac:dyDescent="0.35">
      <c r="A1243">
        <v>1242</v>
      </c>
      <c r="B1243" t="s">
        <v>2633</v>
      </c>
      <c r="C1243">
        <v>5.8</v>
      </c>
      <c r="D1243">
        <v>3.6</v>
      </c>
      <c r="E1243">
        <v>2.8</v>
      </c>
      <c r="F1243">
        <v>1.61</v>
      </c>
      <c r="G1243">
        <v>2.0699999999999998</v>
      </c>
      <c r="H1243">
        <v>1.29</v>
      </c>
      <c r="I1243">
        <v>62.07</v>
      </c>
      <c r="K1243" t="s">
        <v>2603</v>
      </c>
      <c r="L1243">
        <v>2200</v>
      </c>
      <c r="M1243" t="s">
        <v>104</v>
      </c>
      <c r="N1243" t="s">
        <v>1370</v>
      </c>
      <c r="O1243" s="53">
        <v>0.93616666666666704</v>
      </c>
      <c r="P1243" s="53">
        <v>0.75866666666666704</v>
      </c>
      <c r="Q1243" s="53">
        <v>3.2333333333333297E-2</v>
      </c>
      <c r="R1243" s="53">
        <v>0.12670000000000001</v>
      </c>
      <c r="S1243" s="53">
        <v>-1.8435253323900701E-16</v>
      </c>
      <c r="T1243" s="53">
        <v>-2.6950663922775699E-17</v>
      </c>
      <c r="U1243" s="53">
        <v>-2.9767854847761998E-17</v>
      </c>
      <c r="V1243" s="53">
        <v>-1.9234613901630799E-16</v>
      </c>
      <c r="W1243" s="53">
        <v>-2.7033930649622601E-17</v>
      </c>
      <c r="X1243" s="53">
        <v>5.9999999999999004E-3</v>
      </c>
      <c r="Y1243" s="53">
        <v>1.3333333333331501E-3</v>
      </c>
      <c r="Z1243" s="53">
        <v>4.8599999999999997E-2</v>
      </c>
      <c r="AA1243" s="53">
        <v>3.9999999999968002E-4</v>
      </c>
      <c r="AB1243" s="53">
        <v>-1.27037269592734E-16</v>
      </c>
      <c r="AC1243" s="53">
        <v>-2.8634213056211202E-17</v>
      </c>
      <c r="AD1243" s="53">
        <v>-1.65534252971611E-16</v>
      </c>
      <c r="AE1243" s="53">
        <v>2.4999999999999701E-3</v>
      </c>
      <c r="AF1243" s="53">
        <v>-9.27903587299994E-18</v>
      </c>
      <c r="AG1243" s="53">
        <v>-3.1738500716471698E-17</v>
      </c>
      <c r="AH1243" s="53">
        <v>1.9266666666666699E-2</v>
      </c>
      <c r="AI1243" s="53">
        <v>2.59999999999978E-3</v>
      </c>
      <c r="AJ1243" s="53">
        <v>-4.0689673852512002E-16</v>
      </c>
      <c r="AK1243" s="53">
        <v>1.34666666666665E-2</v>
      </c>
      <c r="AL1243" s="53">
        <v>-2.8743674107545298E-16</v>
      </c>
      <c r="AM1243" s="53">
        <v>-2.6104118866499001E-16</v>
      </c>
      <c r="AN1243" s="53">
        <v>0.54662139588815695</v>
      </c>
      <c r="AO1243" s="53">
        <v>0.42013473321779499</v>
      </c>
      <c r="AP1243" s="53">
        <v>1.1095841208118099E-9</v>
      </c>
      <c r="AQ1243" s="53">
        <v>2.2204460492503101E-16</v>
      </c>
      <c r="AR1243" s="53">
        <v>1.7528178244045199E-2</v>
      </c>
      <c r="AS1243" s="53">
        <v>1.45093031679732E-6</v>
      </c>
      <c r="AT1243" s="53">
        <v>7.3676606259253497E-5</v>
      </c>
      <c r="AU1243" s="53">
        <v>1.2512874659156001E-2</v>
      </c>
      <c r="AV1243" s="53">
        <v>8.1863010028141101E-3</v>
      </c>
      <c r="AW1243" s="53">
        <v>0.74451109204099097</v>
      </c>
      <c r="AX1243" s="53">
        <v>2.2204460492503101E-16</v>
      </c>
      <c r="AY1243" s="53">
        <v>4.6400545708191801E-7</v>
      </c>
      <c r="AZ1243" s="53">
        <v>2.2204460492503101E-16</v>
      </c>
      <c r="BA1243" s="53">
        <v>2.2204460492503101E-16</v>
      </c>
      <c r="BB1243" s="53">
        <v>1.8864244555645401E-7</v>
      </c>
      <c r="BC1243" s="53">
        <v>2.2204460492503101E-16</v>
      </c>
      <c r="BD1243" s="53">
        <v>1.1779328237963601E-5</v>
      </c>
      <c r="BE1243" s="53">
        <v>0.153445731003341</v>
      </c>
      <c r="BF1243" s="53">
        <v>2.2204460492503101E-16</v>
      </c>
      <c r="BG1243" s="53">
        <v>2.0825654153216399E-5</v>
      </c>
      <c r="BH1243" s="53">
        <v>0.20568610505938401</v>
      </c>
      <c r="BI1243" s="53">
        <v>3.8069128775747102E-9</v>
      </c>
      <c r="BJ1243" s="53">
        <v>2.37628496047624E-3</v>
      </c>
      <c r="BK1243" s="53">
        <v>1.6223459794483799E-4</v>
      </c>
      <c r="BL1243" s="53">
        <v>2.2204460492503101E-16</v>
      </c>
      <c r="BN1243" s="5">
        <f t="shared" si="92"/>
        <v>2</v>
      </c>
      <c r="BO1243" s="5">
        <f t="shared" si="93"/>
        <v>1</v>
      </c>
      <c r="BQ1243" s="5">
        <f t="shared" si="90"/>
        <v>3</v>
      </c>
      <c r="BR1243" s="5">
        <f t="shared" si="91"/>
        <v>1</v>
      </c>
    </row>
    <row r="1244" spans="1:70" x14ac:dyDescent="0.35">
      <c r="A1244">
        <v>1243</v>
      </c>
      <c r="B1244" t="s">
        <v>2634</v>
      </c>
      <c r="C1244">
        <v>4.8</v>
      </c>
      <c r="D1244">
        <v>3.9</v>
      </c>
      <c r="E1244">
        <v>3</v>
      </c>
      <c r="F1244">
        <v>1.23</v>
      </c>
      <c r="G1244">
        <v>1.6</v>
      </c>
      <c r="H1244">
        <v>1.3</v>
      </c>
      <c r="I1244">
        <v>81.25</v>
      </c>
      <c r="K1244" t="s">
        <v>2603</v>
      </c>
      <c r="L1244">
        <v>2200</v>
      </c>
      <c r="M1244" t="s">
        <v>104</v>
      </c>
      <c r="N1244" t="s">
        <v>1370</v>
      </c>
      <c r="O1244" s="53">
        <v>9.7095238095238096E-2</v>
      </c>
      <c r="P1244" s="53">
        <v>0.139133333333333</v>
      </c>
      <c r="Q1244" s="53">
        <v>-7.0998762424778805E-17</v>
      </c>
      <c r="R1244" s="53">
        <v>3.8666666666666602E-3</v>
      </c>
      <c r="S1244" s="53">
        <v>-1.7691403897401901E-16</v>
      </c>
      <c r="T1244" s="53">
        <v>1E-3</v>
      </c>
      <c r="U1244" s="53">
        <v>-2.7066890395666099E-17</v>
      </c>
      <c r="V1244" s="53">
        <v>-1.83075776760688E-16</v>
      </c>
      <c r="W1244" s="53">
        <v>-2.1260770921571699E-17</v>
      </c>
      <c r="X1244" s="53">
        <v>3.5533333333333299E-2</v>
      </c>
      <c r="Y1244" s="53">
        <v>0.85196666666666698</v>
      </c>
      <c r="Z1244" s="53">
        <v>0.89533333333333398</v>
      </c>
      <c r="AA1244" s="53">
        <v>-3.2446267894670199E-16</v>
      </c>
      <c r="AB1244" s="53">
        <v>-1.11050058038131E-16</v>
      </c>
      <c r="AC1244" s="53">
        <v>-2.1470672462164899E-17</v>
      </c>
      <c r="AD1244" s="53">
        <v>-1.3659906539231799E-16</v>
      </c>
      <c r="AE1244" s="53">
        <v>1.06666666666665E-3</v>
      </c>
      <c r="AF1244" s="53">
        <v>-7.5894152073985295E-18</v>
      </c>
      <c r="AG1244" s="53">
        <v>-3.0486030366816398E-17</v>
      </c>
      <c r="AH1244" s="53">
        <v>-1.10411679798972E-16</v>
      </c>
      <c r="AI1244" s="53">
        <v>5.99999999999987E-3</v>
      </c>
      <c r="AJ1244" s="53">
        <v>-3.6257108426696101E-16</v>
      </c>
      <c r="AK1244" s="53">
        <v>5.4666666666666501E-3</v>
      </c>
      <c r="AL1244" s="53">
        <v>-2.8402280527473098E-16</v>
      </c>
      <c r="AM1244" s="53">
        <v>-2.5650315205183501E-16</v>
      </c>
      <c r="AN1244" s="53">
        <v>1.1635108901315E-2</v>
      </c>
      <c r="AO1244" s="53">
        <v>3.3515965750892999E-6</v>
      </c>
      <c r="AP1244" s="53">
        <v>2.2204460492503101E-16</v>
      </c>
      <c r="AQ1244" s="53">
        <v>2.2204460492503101E-16</v>
      </c>
      <c r="AR1244" s="53">
        <v>0.20831644015263601</v>
      </c>
      <c r="AS1244" s="53">
        <v>0.63169688489395104</v>
      </c>
      <c r="AT1244" s="53">
        <v>5.5385277473056297E-5</v>
      </c>
      <c r="AU1244" s="53">
        <v>1.6745578884869901E-3</v>
      </c>
      <c r="AV1244" s="53">
        <v>4.9602733324534003E-10</v>
      </c>
      <c r="AW1244" s="53">
        <v>4.4974841141147602E-2</v>
      </c>
      <c r="AX1244" s="53">
        <v>2.2204460492503101E-16</v>
      </c>
      <c r="AY1244" s="53">
        <v>2.2204460492503101E-16</v>
      </c>
      <c r="AZ1244" s="53">
        <v>2.2204460492503101E-16</v>
      </c>
      <c r="BA1244" s="53">
        <v>2.2204460492503101E-16</v>
      </c>
      <c r="BB1244" s="53">
        <v>2.2204460492503101E-16</v>
      </c>
      <c r="BC1244" s="53">
        <v>2.2204460492503101E-16</v>
      </c>
      <c r="BD1244" s="53">
        <v>7.30719752688607E-7</v>
      </c>
      <c r="BE1244" s="53">
        <v>0.46144761523287098</v>
      </c>
      <c r="BF1244" s="53">
        <v>2.2204460492503101E-16</v>
      </c>
      <c r="BG1244" s="53">
        <v>1.46986347467142E-10</v>
      </c>
      <c r="BH1244" s="53">
        <v>4.0039707029310899E-5</v>
      </c>
      <c r="BI1244" s="53">
        <v>2.2204460492503101E-16</v>
      </c>
      <c r="BJ1244" s="53">
        <v>8.7266174342093402E-5</v>
      </c>
      <c r="BK1244" s="53">
        <v>3.8560707729154501E-12</v>
      </c>
      <c r="BL1244" s="53">
        <v>2.2204460492503101E-16</v>
      </c>
      <c r="BN1244" s="5">
        <f t="shared" si="92"/>
        <v>2</v>
      </c>
      <c r="BO1244" s="5">
        <f t="shared" si="93"/>
        <v>0</v>
      </c>
      <c r="BQ1244" s="5">
        <f t="shared" si="90"/>
        <v>2</v>
      </c>
      <c r="BR1244" s="5">
        <f t="shared" si="91"/>
        <v>1</v>
      </c>
    </row>
    <row r="1245" spans="1:70" x14ac:dyDescent="0.35">
      <c r="A1245">
        <v>1244</v>
      </c>
      <c r="B1245" t="s">
        <v>2635</v>
      </c>
      <c r="C1245">
        <v>5.0999999999999996</v>
      </c>
      <c r="D1245">
        <v>3.7</v>
      </c>
      <c r="E1245">
        <v>3.1</v>
      </c>
      <c r="F1245">
        <v>1.38</v>
      </c>
      <c r="G1245">
        <v>1.65</v>
      </c>
      <c r="H1245">
        <v>1.19</v>
      </c>
      <c r="I1245">
        <v>72.55</v>
      </c>
      <c r="K1245" t="s">
        <v>2603</v>
      </c>
      <c r="L1245">
        <v>2200</v>
      </c>
      <c r="M1245" t="s">
        <v>104</v>
      </c>
      <c r="N1245" t="s">
        <v>1370</v>
      </c>
      <c r="O1245" s="53">
        <v>0.55763333333333298</v>
      </c>
      <c r="P1245" s="53">
        <v>7.1999999999999903E-3</v>
      </c>
      <c r="Q1245" s="53">
        <v>7.9999999999999707E-3</v>
      </c>
      <c r="R1245" s="53">
        <v>4.1999999999999902E-3</v>
      </c>
      <c r="S1245" s="53">
        <v>-1.9034773757198301E-16</v>
      </c>
      <c r="T1245" s="53">
        <v>-2.5535129566378598E-17</v>
      </c>
      <c r="U1245" s="53">
        <v>-2.79828243909819E-17</v>
      </c>
      <c r="V1245" s="53">
        <v>-1.9179102750399599E-16</v>
      </c>
      <c r="W1245" s="53">
        <v>-2.5202062658991101E-17</v>
      </c>
      <c r="X1245" s="53">
        <v>3.5700000000000003E-2</v>
      </c>
      <c r="Y1245" s="53">
        <v>0.35873333333333302</v>
      </c>
      <c r="Z1245" s="53">
        <v>0.99750000000000005</v>
      </c>
      <c r="AA1245" s="53">
        <v>-3.3326119641685601E-16</v>
      </c>
      <c r="AB1245" s="53">
        <v>-1.26815224987809E-16</v>
      </c>
      <c r="AC1245" s="53">
        <v>-2.7700064464397699E-17</v>
      </c>
      <c r="AD1245" s="53">
        <v>-1.4724332864091101E-16</v>
      </c>
      <c r="AE1245" s="53">
        <v>-3.3126279497253102E-17</v>
      </c>
      <c r="AF1245" s="53">
        <v>-8.7516799363029901E-18</v>
      </c>
      <c r="AG1245" s="53">
        <v>-3.15251297289265E-17</v>
      </c>
      <c r="AH1245" s="53">
        <v>1.46666666666654E-3</v>
      </c>
      <c r="AI1245" s="53">
        <v>4.9999999999983402E-4</v>
      </c>
      <c r="AJ1245" s="53">
        <v>-4.6815329390881301E-16</v>
      </c>
      <c r="AK1245" s="53">
        <v>1.46E-2</v>
      </c>
      <c r="AL1245" s="53">
        <v>-3.3531510901241299E-16</v>
      </c>
      <c r="AM1245" s="53">
        <v>-2.5986157670132602E-16</v>
      </c>
      <c r="AN1245" s="53">
        <v>0.148472210897517</v>
      </c>
      <c r="AO1245" s="53">
        <v>3.2225436462582999E-3</v>
      </c>
      <c r="AP1245" s="53">
        <v>2.2204460492503101E-16</v>
      </c>
      <c r="AQ1245" s="53">
        <v>2.2204460492503101E-16</v>
      </c>
      <c r="AR1245" s="53">
        <v>9.3132698032385899E-2</v>
      </c>
      <c r="AS1245" s="53">
        <v>0.14295760159388901</v>
      </c>
      <c r="AT1245" s="53">
        <v>5.78086568583591E-5</v>
      </c>
      <c r="AU1245" s="53">
        <v>2.10998019400646E-2</v>
      </c>
      <c r="AV1245" s="53">
        <v>6.2727361039356401E-7</v>
      </c>
      <c r="AW1245" s="53">
        <v>0.13930263902453399</v>
      </c>
      <c r="AX1245" s="53">
        <v>2.2204460492503101E-16</v>
      </c>
      <c r="AY1245" s="53">
        <v>2.2204460492503101E-16</v>
      </c>
      <c r="AZ1245" s="53">
        <v>2.2204460492503101E-16</v>
      </c>
      <c r="BA1245" s="53">
        <v>2.2204460492503101E-16</v>
      </c>
      <c r="BB1245" s="53">
        <v>2.2204460492503101E-16</v>
      </c>
      <c r="BC1245" s="53">
        <v>2.2204460492503101E-16</v>
      </c>
      <c r="BD1245" s="53">
        <v>1.6244149879004999E-5</v>
      </c>
      <c r="BE1245" s="53">
        <v>0.95347313443141002</v>
      </c>
      <c r="BF1245" s="53">
        <v>2.2204460492503101E-16</v>
      </c>
      <c r="BG1245" s="53">
        <v>7.9955022171050398E-10</v>
      </c>
      <c r="BH1245" s="53">
        <v>8.9419761062685995E-4</v>
      </c>
      <c r="BI1245" s="53">
        <v>2.2204460492503101E-16</v>
      </c>
      <c r="BJ1245" s="53">
        <v>5.4323139398114503E-3</v>
      </c>
      <c r="BK1245" s="53">
        <v>1.2650260780065499E-8</v>
      </c>
      <c r="BL1245" s="53">
        <v>2.2204460492503101E-16</v>
      </c>
      <c r="BN1245" s="5">
        <f t="shared" si="92"/>
        <v>1</v>
      </c>
      <c r="BO1245" s="5">
        <f t="shared" si="93"/>
        <v>1</v>
      </c>
      <c r="BQ1245" s="5">
        <f t="shared" si="90"/>
        <v>2</v>
      </c>
      <c r="BR1245" s="5">
        <f t="shared" si="91"/>
        <v>1</v>
      </c>
    </row>
    <row r="1246" spans="1:70" x14ac:dyDescent="0.35">
      <c r="A1246">
        <v>1245</v>
      </c>
      <c r="B1246" t="s">
        <v>2636</v>
      </c>
      <c r="C1246">
        <v>5.3</v>
      </c>
      <c r="D1246">
        <v>3.5</v>
      </c>
      <c r="E1246">
        <v>2.8</v>
      </c>
      <c r="F1246">
        <v>1.51</v>
      </c>
      <c r="G1246">
        <v>1.89</v>
      </c>
      <c r="H1246">
        <v>1.25</v>
      </c>
      <c r="I1246">
        <v>66.040000000000006</v>
      </c>
      <c r="K1246" t="s">
        <v>2603</v>
      </c>
      <c r="L1246">
        <v>2200</v>
      </c>
      <c r="M1246" t="s">
        <v>104</v>
      </c>
      <c r="N1246" t="s">
        <v>1370</v>
      </c>
      <c r="O1246" s="53">
        <v>0.64083333333333303</v>
      </c>
      <c r="P1246" s="53">
        <v>0.10326666666666701</v>
      </c>
      <c r="Q1246" s="53">
        <v>0.26100000000000001</v>
      </c>
      <c r="R1246" s="53">
        <v>1.86333333333333E-2</v>
      </c>
      <c r="S1246" s="53">
        <v>-1.86017867775945E-16</v>
      </c>
      <c r="T1246" s="53">
        <v>-2.7033930649622601E-17</v>
      </c>
      <c r="U1246" s="53">
        <v>-2.8395688578264398E-17</v>
      </c>
      <c r="V1246" s="53">
        <v>-1.9384494009955201E-16</v>
      </c>
      <c r="W1246" s="53">
        <v>-2.6756374893466299E-17</v>
      </c>
      <c r="X1246" s="53">
        <v>2.9700000000000001E-2</v>
      </c>
      <c r="Y1246" s="53">
        <v>1.4266666666666599E-2</v>
      </c>
      <c r="Z1246" s="53">
        <v>0.78863333333333296</v>
      </c>
      <c r="AA1246" s="53">
        <v>-3.2487901258093599E-16</v>
      </c>
      <c r="AB1246" s="53">
        <v>-1.25316423904565E-16</v>
      </c>
      <c r="AC1246" s="53">
        <v>-2.8388749684360402E-17</v>
      </c>
      <c r="AD1246" s="53">
        <v>-1.6783796574770801E-16</v>
      </c>
      <c r="AE1246" s="53">
        <v>6.1666666666666502E-3</v>
      </c>
      <c r="AF1246" s="53">
        <v>-9.2443414034803999E-18</v>
      </c>
      <c r="AG1246" s="53">
        <v>-3.1712479864332002E-17</v>
      </c>
      <c r="AH1246" s="53">
        <v>-1.6675549829869901E-16</v>
      </c>
      <c r="AI1246" s="53">
        <v>1.9999999999997398E-3</v>
      </c>
      <c r="AJ1246" s="53">
        <v>-4.0992209626722298E-16</v>
      </c>
      <c r="AK1246" s="53">
        <v>3.7999999999997701E-3</v>
      </c>
      <c r="AL1246" s="53">
        <v>6.6666666666637998E-4</v>
      </c>
      <c r="AM1246" s="53">
        <v>-2.6065261060637098E-16</v>
      </c>
      <c r="AN1246" s="53">
        <v>0.57010010498781105</v>
      </c>
      <c r="AO1246" s="53">
        <v>0.28945624025009498</v>
      </c>
      <c r="AP1246" s="53">
        <v>2.3243699883650499E-13</v>
      </c>
      <c r="AQ1246" s="53">
        <v>2.2204460492503101E-16</v>
      </c>
      <c r="AR1246" s="53">
        <v>6.3025485098185396E-2</v>
      </c>
      <c r="AS1246" s="53">
        <v>5.9887483361463901E-4</v>
      </c>
      <c r="AT1246" s="53">
        <v>3.1578413424672597E-5</v>
      </c>
      <c r="AU1246" s="53">
        <v>3.6487252865518599E-2</v>
      </c>
      <c r="AV1246" s="53">
        <v>3.3388820747409902E-5</v>
      </c>
      <c r="AW1246" s="53">
        <v>0.56139349362258595</v>
      </c>
      <c r="AX1246" s="53">
        <v>2.2204460492503101E-16</v>
      </c>
      <c r="AY1246" s="53">
        <v>2.89486726478766E-11</v>
      </c>
      <c r="AZ1246" s="53">
        <v>2.2204460492503101E-16</v>
      </c>
      <c r="BA1246" s="53">
        <v>2.2204460492503101E-16</v>
      </c>
      <c r="BB1246" s="53">
        <v>7.8920956825544895E-10</v>
      </c>
      <c r="BC1246" s="53">
        <v>2.2204460492503101E-16</v>
      </c>
      <c r="BD1246" s="53">
        <v>1.2162677823707899E-5</v>
      </c>
      <c r="BE1246" s="53">
        <v>0.66968096579118197</v>
      </c>
      <c r="BF1246" s="53">
        <v>2.2204460492503101E-16</v>
      </c>
      <c r="BG1246" s="53">
        <v>1.0212594983476E-6</v>
      </c>
      <c r="BH1246" s="53">
        <v>5.4338852141960298E-2</v>
      </c>
      <c r="BI1246" s="53">
        <v>7.5487161277806902E-13</v>
      </c>
      <c r="BJ1246" s="53">
        <v>9.4440509710074505E-3</v>
      </c>
      <c r="BK1246" s="53">
        <v>6.0471723092288697E-6</v>
      </c>
      <c r="BL1246" s="53">
        <v>2.2204460492503101E-16</v>
      </c>
      <c r="BN1246" s="5">
        <f t="shared" si="92"/>
        <v>1</v>
      </c>
      <c r="BO1246" s="5">
        <f t="shared" si="93"/>
        <v>0</v>
      </c>
      <c r="BQ1246" s="5">
        <f t="shared" si="90"/>
        <v>3</v>
      </c>
      <c r="BR1246" s="5">
        <f t="shared" si="91"/>
        <v>2</v>
      </c>
    </row>
    <row r="1247" spans="1:70" x14ac:dyDescent="0.35">
      <c r="A1247">
        <v>1246</v>
      </c>
      <c r="B1247" t="s">
        <v>2637</v>
      </c>
      <c r="C1247">
        <v>5.0999999999999996</v>
      </c>
      <c r="D1247">
        <v>3.6</v>
      </c>
      <c r="E1247">
        <v>3.1</v>
      </c>
      <c r="F1247">
        <v>1.42</v>
      </c>
      <c r="G1247">
        <v>1.65</v>
      </c>
      <c r="H1247">
        <v>1.1599999999999999</v>
      </c>
      <c r="I1247">
        <v>70.59</v>
      </c>
      <c r="K1247" t="s">
        <v>2603</v>
      </c>
      <c r="L1247">
        <v>2200</v>
      </c>
      <c r="M1247" t="s">
        <v>104</v>
      </c>
      <c r="N1247" t="s">
        <v>1370</v>
      </c>
      <c r="O1247" s="53">
        <v>0.37263333333333298</v>
      </c>
      <c r="P1247" s="53">
        <v>5.9999999999999897E-3</v>
      </c>
      <c r="Q1247" s="53">
        <v>5.3333333333332698E-3</v>
      </c>
      <c r="R1247" s="53">
        <v>-2.61179966543068E-17</v>
      </c>
      <c r="S1247" s="53">
        <v>-1.9123591599168301E-16</v>
      </c>
      <c r="T1247" s="53">
        <v>-2.6201263381153699E-17</v>
      </c>
      <c r="U1247" s="53">
        <v>-2.8083438352588499E-17</v>
      </c>
      <c r="V1247" s="53">
        <v>-1.91680005201533E-16</v>
      </c>
      <c r="W1247" s="53">
        <v>-2.5840440898150501E-17</v>
      </c>
      <c r="X1247" s="53">
        <v>5.4666666666666697E-2</v>
      </c>
      <c r="Y1247" s="53">
        <v>0.48916666666666703</v>
      </c>
      <c r="Z1247" s="53">
        <v>0.99829999999999997</v>
      </c>
      <c r="AA1247" s="53">
        <v>-3.3389957465601601E-16</v>
      </c>
      <c r="AB1247" s="53">
        <v>-1.2709278074396501E-16</v>
      </c>
      <c r="AC1247" s="53">
        <v>-2.8145021035985699E-17</v>
      </c>
      <c r="AD1247" s="53">
        <v>-1.5019929744397599E-16</v>
      </c>
      <c r="AE1247" s="53">
        <v>1.9999999999999701E-3</v>
      </c>
      <c r="AF1247" s="53">
        <v>-8.9581120299442298E-18</v>
      </c>
      <c r="AG1247" s="53">
        <v>-3.1589314497537702E-17</v>
      </c>
      <c r="AH1247" s="53">
        <v>1.4666666666665301E-3</v>
      </c>
      <c r="AI1247" s="53">
        <v>1.7999999999997801E-3</v>
      </c>
      <c r="AJ1247" s="53">
        <v>-4.7797876767674601E-16</v>
      </c>
      <c r="AK1247" s="53">
        <v>1.66E-2</v>
      </c>
      <c r="AL1247" s="53">
        <v>-3.36258798583344E-16</v>
      </c>
      <c r="AM1247" s="53">
        <v>-2.60333421486791E-16</v>
      </c>
      <c r="AN1247" s="53">
        <v>0.16365022837795001</v>
      </c>
      <c r="AO1247" s="53">
        <v>1.0101894942195599E-2</v>
      </c>
      <c r="AP1247" s="53">
        <v>2.2204460492503101E-16</v>
      </c>
      <c r="AQ1247" s="53">
        <v>2.2204460492503101E-16</v>
      </c>
      <c r="AR1247" s="53">
        <v>9.9104254823068103E-2</v>
      </c>
      <c r="AS1247" s="53">
        <v>0.13876141609340001</v>
      </c>
      <c r="AT1247" s="53">
        <v>4.2903858138290298E-5</v>
      </c>
      <c r="AU1247" s="53">
        <v>3.2277566412996901E-2</v>
      </c>
      <c r="AV1247" s="53">
        <v>9.5616730223397996E-7</v>
      </c>
      <c r="AW1247" s="53">
        <v>0.15307473702624</v>
      </c>
      <c r="AX1247" s="53">
        <v>2.2204460492503101E-16</v>
      </c>
      <c r="AY1247" s="53">
        <v>2.2204460492503101E-16</v>
      </c>
      <c r="AZ1247" s="53">
        <v>2.2204460492503101E-16</v>
      </c>
      <c r="BA1247" s="53">
        <v>2.2204460492503101E-16</v>
      </c>
      <c r="BB1247" s="53">
        <v>5.1792224254022499E-13</v>
      </c>
      <c r="BC1247" s="53">
        <v>2.2204460492503101E-16</v>
      </c>
      <c r="BD1247" s="53">
        <v>3.2909324983596003E-5</v>
      </c>
      <c r="BE1247" s="53">
        <v>0.94173055562246799</v>
      </c>
      <c r="BF1247" s="53">
        <v>2.2204460492503101E-16</v>
      </c>
      <c r="BG1247" s="53">
        <v>1.13952635657519E-9</v>
      </c>
      <c r="BH1247" s="53">
        <v>1.7315270447931599E-3</v>
      </c>
      <c r="BI1247" s="53">
        <v>2.2204460492503101E-16</v>
      </c>
      <c r="BJ1247" s="53">
        <v>1.23468581994395E-2</v>
      </c>
      <c r="BK1247" s="53">
        <v>6.2825856807180805E-8</v>
      </c>
      <c r="BL1247" s="53">
        <v>2.2204460492503101E-16</v>
      </c>
      <c r="BN1247" s="5">
        <f t="shared" si="92"/>
        <v>1</v>
      </c>
      <c r="BO1247" s="5">
        <f t="shared" si="93"/>
        <v>1</v>
      </c>
      <c r="BQ1247" s="5">
        <f t="shared" si="90"/>
        <v>1</v>
      </c>
      <c r="BR1247" s="5">
        <f t="shared" si="91"/>
        <v>1</v>
      </c>
    </row>
    <row r="1248" spans="1:70" x14ac:dyDescent="0.35">
      <c r="A1248">
        <v>1247</v>
      </c>
      <c r="B1248" t="s">
        <v>2638</v>
      </c>
      <c r="C1248">
        <v>4.9000000000000004</v>
      </c>
      <c r="D1248">
        <v>3.9</v>
      </c>
      <c r="E1248">
        <v>2.9</v>
      </c>
      <c r="F1248">
        <v>1.26</v>
      </c>
      <c r="G1248">
        <v>1.69</v>
      </c>
      <c r="H1248">
        <v>1.34</v>
      </c>
      <c r="I1248">
        <v>79.59</v>
      </c>
      <c r="K1248" t="s">
        <v>2603</v>
      </c>
      <c r="L1248">
        <v>2200</v>
      </c>
      <c r="M1248" t="s">
        <v>104</v>
      </c>
      <c r="N1248" t="s">
        <v>1370</v>
      </c>
      <c r="O1248" s="53">
        <v>0.35298571428571401</v>
      </c>
      <c r="P1248" s="53">
        <v>8.5800000000000001E-2</v>
      </c>
      <c r="Q1248" s="53">
        <v>-7.07767178198537E-17</v>
      </c>
      <c r="R1248" s="53">
        <v>3.8866666666666702E-2</v>
      </c>
      <c r="S1248" s="53">
        <v>-1.765254609154E-16</v>
      </c>
      <c r="T1248" s="53">
        <v>1.2833333333333301E-2</v>
      </c>
      <c r="U1248" s="53">
        <v>-2.72646488719275E-17</v>
      </c>
      <c r="V1248" s="53">
        <v>-1.8485213360008901E-16</v>
      </c>
      <c r="W1248" s="53">
        <v>-2.2315482794965598E-17</v>
      </c>
      <c r="X1248" s="53">
        <v>0.16266666666666699</v>
      </c>
      <c r="Y1248" s="53">
        <v>0.445104761904762</v>
      </c>
      <c r="Z1248" s="53">
        <v>0.91746666666666699</v>
      </c>
      <c r="AA1248" s="53">
        <v>-3.2068792066297598E-16</v>
      </c>
      <c r="AB1248" s="53">
        <v>-1.1426970480954399E-16</v>
      </c>
      <c r="AC1248" s="53">
        <v>-2.3156823680814401E-17</v>
      </c>
      <c r="AD1248" s="53">
        <v>-1.40928935188356E-16</v>
      </c>
      <c r="AE1248" s="53">
        <v>4.9999999999996705E-4</v>
      </c>
      <c r="AF1248" s="53">
        <v>-7.72992780895265E-18</v>
      </c>
      <c r="AG1248" s="53">
        <v>-3.05502151354276E-17</v>
      </c>
      <c r="AH1248" s="53">
        <v>-1.1052270210143399E-16</v>
      </c>
      <c r="AI1248" s="53">
        <v>1.9599999999999999E-2</v>
      </c>
      <c r="AJ1248" s="53">
        <v>6.6666666666630701E-4</v>
      </c>
      <c r="AK1248" s="53">
        <v>2.3800000000000002E-2</v>
      </c>
      <c r="AL1248" s="53">
        <v>-2.8949065367101E-16</v>
      </c>
      <c r="AM1248" s="53">
        <v>-2.5789093083261598E-16</v>
      </c>
      <c r="AN1248" s="53">
        <v>6.3582886344370995E-2</v>
      </c>
      <c r="AO1248" s="53">
        <v>1.5299519937852599E-5</v>
      </c>
      <c r="AP1248" s="53">
        <v>2.2204460492503101E-16</v>
      </c>
      <c r="AQ1248" s="53">
        <v>2.2204460492503101E-16</v>
      </c>
      <c r="AR1248" s="53">
        <v>0.15799670389522499</v>
      </c>
      <c r="AS1248" s="53">
        <v>0.35009569424595199</v>
      </c>
      <c r="AT1248" s="53">
        <v>5.0998947902546801E-5</v>
      </c>
      <c r="AU1248" s="53">
        <v>1.9683339894037899E-3</v>
      </c>
      <c r="AV1248" s="53">
        <v>5.2337788329554601E-9</v>
      </c>
      <c r="AW1248" s="53">
        <v>0.114608234797974</v>
      </c>
      <c r="AX1248" s="53">
        <v>2.2204460492503101E-16</v>
      </c>
      <c r="AY1248" s="53">
        <v>2.2204460492503101E-16</v>
      </c>
      <c r="AZ1248" s="53">
        <v>2.2204460492503101E-16</v>
      </c>
      <c r="BA1248" s="53">
        <v>2.2204460492503101E-16</v>
      </c>
      <c r="BB1248" s="53">
        <v>2.2204460492503101E-16</v>
      </c>
      <c r="BC1248" s="53">
        <v>2.2204460492503101E-16</v>
      </c>
      <c r="BD1248" s="53">
        <v>4.1436860367186901E-7</v>
      </c>
      <c r="BE1248" s="53">
        <v>0.27890566652714799</v>
      </c>
      <c r="BF1248" s="53">
        <v>2.2204460492503101E-16</v>
      </c>
      <c r="BG1248" s="53">
        <v>2.3396410099994199E-9</v>
      </c>
      <c r="BH1248" s="53">
        <v>1.7255575023696E-4</v>
      </c>
      <c r="BI1248" s="53">
        <v>2.2204460492503101E-16</v>
      </c>
      <c r="BJ1248" s="53">
        <v>1.4207924386540699E-4</v>
      </c>
      <c r="BK1248" s="53">
        <v>2.7260139052881199E-11</v>
      </c>
      <c r="BL1248" s="53">
        <v>2.2204460492503101E-16</v>
      </c>
      <c r="BN1248" s="5">
        <f t="shared" si="92"/>
        <v>1</v>
      </c>
      <c r="BO1248" s="5">
        <f t="shared" si="93"/>
        <v>0</v>
      </c>
      <c r="BQ1248" s="5">
        <f t="shared" si="90"/>
        <v>1</v>
      </c>
      <c r="BR1248" s="5">
        <f t="shared" si="91"/>
        <v>0</v>
      </c>
    </row>
    <row r="1249" spans="1:70" x14ac:dyDescent="0.35">
      <c r="A1249">
        <v>1248</v>
      </c>
      <c r="B1249" t="s">
        <v>2639</v>
      </c>
      <c r="C1249">
        <v>5.4</v>
      </c>
      <c r="D1249">
        <v>3.4</v>
      </c>
      <c r="E1249">
        <v>2.9</v>
      </c>
      <c r="F1249">
        <v>1.59</v>
      </c>
      <c r="G1249">
        <v>1.86</v>
      </c>
      <c r="H1249">
        <v>1.17</v>
      </c>
      <c r="I1249">
        <v>62.96</v>
      </c>
      <c r="K1249" t="s">
        <v>2603</v>
      </c>
      <c r="L1249">
        <v>2200</v>
      </c>
      <c r="M1249" t="s">
        <v>104</v>
      </c>
      <c r="N1249" t="s">
        <v>1370</v>
      </c>
      <c r="O1249" s="53">
        <v>0.77943333333333298</v>
      </c>
      <c r="P1249" s="53">
        <v>0.49419999999999997</v>
      </c>
      <c r="Q1249" s="53">
        <v>0.11219999999999999</v>
      </c>
      <c r="R1249" s="53">
        <v>9.6666666666666602E-3</v>
      </c>
      <c r="S1249" s="53">
        <v>-1.9162449405030199E-16</v>
      </c>
      <c r="T1249" s="53">
        <v>-2.7117197376469399E-17</v>
      </c>
      <c r="U1249" s="53">
        <v>-2.8865798640254102E-17</v>
      </c>
      <c r="V1249" s="53">
        <v>-1.93622895494627E-16</v>
      </c>
      <c r="W1249" s="53">
        <v>-2.72837308301632E-17</v>
      </c>
      <c r="X1249" s="53">
        <v>2.8833333333333301E-2</v>
      </c>
      <c r="Y1249" s="53">
        <v>-1.60427227058335E-16</v>
      </c>
      <c r="Z1249" s="53">
        <v>0.276666666666667</v>
      </c>
      <c r="AA1249" s="53">
        <v>7.9999999999967196E-4</v>
      </c>
      <c r="AB1249" s="53">
        <v>-1.2731482534888999E-16</v>
      </c>
      <c r="AC1249" s="53">
        <v>-2.8795542339477002E-17</v>
      </c>
      <c r="AD1249" s="53">
        <v>-1.68101643716057E-16</v>
      </c>
      <c r="AE1249" s="53">
        <v>2.3199999999999998E-2</v>
      </c>
      <c r="AF1249" s="53">
        <v>-9.2512802973843095E-18</v>
      </c>
      <c r="AG1249" s="53">
        <v>-3.1707275693904102E-17</v>
      </c>
      <c r="AH1249" s="53">
        <v>-1.6675549829869901E-16</v>
      </c>
      <c r="AI1249" s="53">
        <v>9.9999999999972398E-4</v>
      </c>
      <c r="AJ1249" s="53">
        <v>-4.7267745273416003E-16</v>
      </c>
      <c r="AK1249" s="53">
        <v>2.3599999999999802E-2</v>
      </c>
      <c r="AL1249" s="53">
        <v>3.9999999999969102E-4</v>
      </c>
      <c r="AM1249" s="53">
        <v>-2.6065261060637098E-16</v>
      </c>
      <c r="AN1249" s="53">
        <v>0.49761303305679699</v>
      </c>
      <c r="AO1249" s="53">
        <v>0.205561558575451</v>
      </c>
      <c r="AP1249" s="53">
        <v>2.42605831113067E-12</v>
      </c>
      <c r="AQ1249" s="53">
        <v>2.2204460492503101E-16</v>
      </c>
      <c r="AR1249" s="53">
        <v>5.3599142175765502E-2</v>
      </c>
      <c r="AS1249" s="53">
        <v>1.8899068287548399E-4</v>
      </c>
      <c r="AT1249" s="53">
        <v>4.3003043034874101E-5</v>
      </c>
      <c r="AU1249" s="53">
        <v>7.9185692295169099E-2</v>
      </c>
      <c r="AV1249" s="53">
        <v>1.18426371734764E-4</v>
      </c>
      <c r="AW1249" s="53">
        <v>0.48902551248123</v>
      </c>
      <c r="AX1249" s="53">
        <v>2.2204460492503101E-16</v>
      </c>
      <c r="AY1249" s="53">
        <v>3.4313374474302802E-9</v>
      </c>
      <c r="AZ1249" s="53">
        <v>2.2204460492503101E-16</v>
      </c>
      <c r="BA1249" s="53">
        <v>2.2204460492503101E-16</v>
      </c>
      <c r="BB1249" s="53">
        <v>1.5558821628577201E-8</v>
      </c>
      <c r="BC1249" s="53">
        <v>2.2204460492503101E-16</v>
      </c>
      <c r="BD1249" s="53">
        <v>6.7157069838010003E-5</v>
      </c>
      <c r="BE1249" s="53">
        <v>0.34196570687814898</v>
      </c>
      <c r="BF1249" s="53">
        <v>2.2204460492503101E-16</v>
      </c>
      <c r="BG1249" s="53">
        <v>5.4777833819611603E-7</v>
      </c>
      <c r="BH1249" s="53">
        <v>5.8889526701838397E-2</v>
      </c>
      <c r="BI1249" s="53">
        <v>1.7117165236303199E-11</v>
      </c>
      <c r="BJ1249" s="53">
        <v>2.8372197901801201E-2</v>
      </c>
      <c r="BK1249" s="53">
        <v>5.2879976409188697E-5</v>
      </c>
      <c r="BL1249" s="53">
        <v>2.2204460492503101E-16</v>
      </c>
      <c r="BN1249" s="5">
        <f t="shared" si="92"/>
        <v>1</v>
      </c>
      <c r="BO1249" s="5">
        <f t="shared" si="93"/>
        <v>0</v>
      </c>
      <c r="BQ1249" s="5">
        <f t="shared" si="90"/>
        <v>1</v>
      </c>
      <c r="BR1249" s="5">
        <f t="shared" si="91"/>
        <v>0</v>
      </c>
    </row>
    <row r="1250" spans="1:70" x14ac:dyDescent="0.35">
      <c r="A1250">
        <v>1249</v>
      </c>
      <c r="B1250" t="s">
        <v>2640</v>
      </c>
      <c r="C1250">
        <v>5.0999999999999996</v>
      </c>
      <c r="D1250">
        <v>3.5</v>
      </c>
      <c r="E1250">
        <v>2.9</v>
      </c>
      <c r="F1250">
        <v>1.46</v>
      </c>
      <c r="G1250">
        <v>1.76</v>
      </c>
      <c r="H1250">
        <v>1.21</v>
      </c>
      <c r="I1250">
        <v>68.63</v>
      </c>
      <c r="K1250" t="s">
        <v>2603</v>
      </c>
      <c r="L1250">
        <v>2200</v>
      </c>
      <c r="M1250" t="s">
        <v>104</v>
      </c>
      <c r="N1250" t="s">
        <v>1370</v>
      </c>
      <c r="O1250" s="53">
        <v>0.49776666666666702</v>
      </c>
      <c r="P1250" s="53">
        <v>5.1999999999999599E-3</v>
      </c>
      <c r="Q1250" s="53">
        <v>1.33333333333326E-3</v>
      </c>
      <c r="R1250" s="53">
        <v>8.3333333333333297E-3</v>
      </c>
      <c r="S1250" s="53">
        <v>-1.90958360235527E-16</v>
      </c>
      <c r="T1250" s="53">
        <v>-2.66731081666194E-17</v>
      </c>
      <c r="U1250" s="53">
        <v>-2.83280343627013E-17</v>
      </c>
      <c r="V1250" s="53">
        <v>-1.9328982858724001E-16</v>
      </c>
      <c r="W1250" s="53">
        <v>-2.6506574712925599E-17</v>
      </c>
      <c r="X1250" s="53">
        <v>0.10390000000000001</v>
      </c>
      <c r="Y1250" s="53">
        <v>2.1766666666666701E-2</v>
      </c>
      <c r="Z1250" s="53">
        <v>0.99036666666666695</v>
      </c>
      <c r="AA1250" s="53">
        <v>-3.2984726061613402E-16</v>
      </c>
      <c r="AB1250" s="53">
        <v>-1.2406742300186099E-16</v>
      </c>
      <c r="AC1250" s="53">
        <v>-2.8468546964255402E-17</v>
      </c>
      <c r="AD1250" s="53">
        <v>-1.6533996394230099E-16</v>
      </c>
      <c r="AE1250" s="53">
        <v>4.5333333333333198E-3</v>
      </c>
      <c r="AF1250" s="53">
        <v>-8.9771939881799795E-18</v>
      </c>
      <c r="AG1250" s="53">
        <v>-3.1643090925292901E-17</v>
      </c>
      <c r="AH1250" s="53">
        <v>-1.62980740014973E-16</v>
      </c>
      <c r="AI1250" s="53">
        <v>-2.61124455391837E-16</v>
      </c>
      <c r="AJ1250" s="53">
        <v>-4.6426751332262504E-16</v>
      </c>
      <c r="AK1250" s="53">
        <v>2.5499999999999998E-2</v>
      </c>
      <c r="AL1250" s="53">
        <v>-3.0761504454801501E-16</v>
      </c>
      <c r="AM1250" s="53">
        <v>-2.6065261060637098E-16</v>
      </c>
      <c r="AN1250" s="53">
        <v>0.37099910049074097</v>
      </c>
      <c r="AO1250" s="53">
        <v>5.2377123210687597E-2</v>
      </c>
      <c r="AP1250" s="53">
        <v>2.2204460492503101E-16</v>
      </c>
      <c r="AQ1250" s="53">
        <v>2.2204460492503101E-16</v>
      </c>
      <c r="AR1250" s="53">
        <v>0.110117803975173</v>
      </c>
      <c r="AS1250" s="53">
        <v>2.5378466586189901E-2</v>
      </c>
      <c r="AT1250" s="53">
        <v>2.5447742470962301E-5</v>
      </c>
      <c r="AU1250" s="53">
        <v>3.6124318946369499E-2</v>
      </c>
      <c r="AV1250" s="53">
        <v>1.7588542749946599E-6</v>
      </c>
      <c r="AW1250" s="53">
        <v>0.33480755223886099</v>
      </c>
      <c r="AX1250" s="53">
        <v>2.2204460492503101E-16</v>
      </c>
      <c r="AY1250" s="53">
        <v>2.2204460492503101E-16</v>
      </c>
      <c r="AZ1250" s="53">
        <v>2.2204460492503101E-16</v>
      </c>
      <c r="BA1250" s="53">
        <v>2.2204460492503101E-16</v>
      </c>
      <c r="BB1250" s="53">
        <v>1.42995895379294E-11</v>
      </c>
      <c r="BC1250" s="53">
        <v>2.2204460492503101E-16</v>
      </c>
      <c r="BD1250" s="53">
        <v>1.5633223241469799E-5</v>
      </c>
      <c r="BE1250" s="53">
        <v>0.73482040577075902</v>
      </c>
      <c r="BF1250" s="53">
        <v>2.2204460492503101E-16</v>
      </c>
      <c r="BG1250" s="53">
        <v>4.9295013982228802E-8</v>
      </c>
      <c r="BH1250" s="53">
        <v>1.1079079797536801E-2</v>
      </c>
      <c r="BI1250" s="53">
        <v>2.2204460492503101E-16</v>
      </c>
      <c r="BJ1250" s="53">
        <v>1.29722585727555E-2</v>
      </c>
      <c r="BK1250" s="53">
        <v>4.7203755452453199E-7</v>
      </c>
      <c r="BL1250" s="53">
        <v>2.2204460492503101E-16</v>
      </c>
      <c r="BN1250" s="5">
        <f t="shared" si="92"/>
        <v>1</v>
      </c>
      <c r="BO1250" s="5">
        <f t="shared" si="93"/>
        <v>1</v>
      </c>
      <c r="BQ1250" s="5">
        <f t="shared" si="90"/>
        <v>1</v>
      </c>
      <c r="BR1250" s="5">
        <f t="shared" si="91"/>
        <v>1</v>
      </c>
    </row>
    <row r="1251" spans="1:70" x14ac:dyDescent="0.35">
      <c r="A1251">
        <v>1250</v>
      </c>
      <c r="B1251" t="s">
        <v>2641</v>
      </c>
      <c r="C1251">
        <v>5</v>
      </c>
      <c r="D1251">
        <v>3.7</v>
      </c>
      <c r="E1251">
        <v>2.8</v>
      </c>
      <c r="F1251">
        <v>1.35</v>
      </c>
      <c r="G1251">
        <v>1.79</v>
      </c>
      <c r="H1251">
        <v>1.32</v>
      </c>
      <c r="I1251">
        <v>74</v>
      </c>
      <c r="K1251" t="s">
        <v>2603</v>
      </c>
      <c r="L1251">
        <v>2200</v>
      </c>
      <c r="M1251" t="s">
        <v>104</v>
      </c>
      <c r="N1251" t="s">
        <v>1370</v>
      </c>
      <c r="O1251" s="53">
        <v>0.45296666666666702</v>
      </c>
      <c r="P1251" s="53">
        <v>4.1799999999999997E-2</v>
      </c>
      <c r="Q1251" s="53">
        <v>0.11056666666666699</v>
      </c>
      <c r="R1251" s="53">
        <v>6.4566666666666703E-2</v>
      </c>
      <c r="S1251" s="53">
        <v>-1.79301018476963E-16</v>
      </c>
      <c r="T1251" s="53">
        <v>4.7999999999999996E-3</v>
      </c>
      <c r="U1251" s="53">
        <v>-2.7514449052468101E-17</v>
      </c>
      <c r="V1251" s="53">
        <v>-1.90958360235527E-16</v>
      </c>
      <c r="W1251" s="53">
        <v>-2.38975506050565E-17</v>
      </c>
      <c r="X1251" s="53">
        <v>0.10970000000000001</v>
      </c>
      <c r="Y1251" s="53">
        <v>0.30296666666666699</v>
      </c>
      <c r="Z1251" s="53">
        <v>0.93173333333333397</v>
      </c>
      <c r="AA1251" s="53">
        <v>-3.18245430008801E-16</v>
      </c>
      <c r="AB1251" s="53">
        <v>-1.2007062011321099E-16</v>
      </c>
      <c r="AC1251" s="53">
        <v>-2.6333969727065899E-17</v>
      </c>
      <c r="AD1251" s="53">
        <v>-1.52280965615148E-16</v>
      </c>
      <c r="AE1251" s="53">
        <v>3.4999999999999801E-3</v>
      </c>
      <c r="AF1251" s="53">
        <v>-8.3787143889679799E-18</v>
      </c>
      <c r="AG1251" s="53">
        <v>-3.1341249040472999E-17</v>
      </c>
      <c r="AH1251" s="53">
        <v>9.9999999999987295E-4</v>
      </c>
      <c r="AI1251" s="53">
        <v>3.9999999999998396E-3</v>
      </c>
      <c r="AJ1251" s="53">
        <v>-3.8552494530108602E-16</v>
      </c>
      <c r="AK1251" s="53">
        <v>2.0833333333333301E-2</v>
      </c>
      <c r="AL1251" s="53">
        <v>-2.8230195958656201E-16</v>
      </c>
      <c r="AM1251" s="53">
        <v>-2.5954238758174599E-16</v>
      </c>
      <c r="AN1251" s="53">
        <v>0.228534752036745</v>
      </c>
      <c r="AO1251" s="53">
        <v>5.1023227731443899E-3</v>
      </c>
      <c r="AP1251" s="53">
        <v>2.2204460492503101E-16</v>
      </c>
      <c r="AQ1251" s="53">
        <v>2.2204460492503101E-16</v>
      </c>
      <c r="AR1251" s="53">
        <v>0.12076533832111599</v>
      </c>
      <c r="AS1251" s="53">
        <v>4.5067243984328299E-2</v>
      </c>
      <c r="AT1251" s="53">
        <v>2.7971366732404698E-5</v>
      </c>
      <c r="AU1251" s="53">
        <v>7.0979003424296201E-3</v>
      </c>
      <c r="AV1251" s="53">
        <v>1.3771300634090001E-7</v>
      </c>
      <c r="AW1251" s="53">
        <v>0.29941466770570702</v>
      </c>
      <c r="AX1251" s="53">
        <v>2.2204460492503101E-16</v>
      </c>
      <c r="AY1251" s="53">
        <v>2.2204460492503101E-16</v>
      </c>
      <c r="AZ1251" s="53">
        <v>2.2204460492503101E-16</v>
      </c>
      <c r="BA1251" s="53">
        <v>2.2204460492503101E-16</v>
      </c>
      <c r="BB1251" s="53">
        <v>2.2204460492503101E-16</v>
      </c>
      <c r="BC1251" s="53">
        <v>2.2204460492503101E-16</v>
      </c>
      <c r="BD1251" s="53">
        <v>1.28563503896571E-6</v>
      </c>
      <c r="BE1251" s="53">
        <v>0.70558441893402901</v>
      </c>
      <c r="BF1251" s="53">
        <v>2.2204460492503101E-16</v>
      </c>
      <c r="BG1251" s="53">
        <v>5.1787254038776401E-8</v>
      </c>
      <c r="BH1251" s="53">
        <v>3.2644616478193201E-3</v>
      </c>
      <c r="BI1251" s="53">
        <v>2.2204460492503101E-16</v>
      </c>
      <c r="BJ1251" s="53">
        <v>9.0824300748927698E-4</v>
      </c>
      <c r="BK1251" s="53">
        <v>5.5512133725541296E-9</v>
      </c>
      <c r="BL1251" s="53">
        <v>2.2204460492503101E-16</v>
      </c>
      <c r="BN1251" s="5">
        <f t="shared" si="92"/>
        <v>1</v>
      </c>
      <c r="BO1251" s="5">
        <f t="shared" si="93"/>
        <v>1</v>
      </c>
      <c r="BQ1251" s="5">
        <f t="shared" si="90"/>
        <v>1</v>
      </c>
      <c r="BR1251" s="5">
        <f t="shared" si="91"/>
        <v>1</v>
      </c>
    </row>
    <row r="1252" spans="1:70" x14ac:dyDescent="0.35">
      <c r="A1252">
        <v>1251</v>
      </c>
      <c r="B1252" t="s">
        <v>2642</v>
      </c>
      <c r="C1252">
        <v>4.9000000000000004</v>
      </c>
      <c r="D1252">
        <v>3.7</v>
      </c>
      <c r="E1252">
        <v>2.9</v>
      </c>
      <c r="F1252">
        <v>1.32</v>
      </c>
      <c r="G1252">
        <v>1.69</v>
      </c>
      <c r="H1252">
        <v>1.28</v>
      </c>
      <c r="I1252">
        <v>75.510000000000005</v>
      </c>
      <c r="K1252" t="s">
        <v>2603</v>
      </c>
      <c r="L1252">
        <v>2200</v>
      </c>
      <c r="M1252" t="s">
        <v>104</v>
      </c>
      <c r="N1252" t="s">
        <v>1370</v>
      </c>
      <c r="O1252" s="53">
        <v>0.36816666666666698</v>
      </c>
      <c r="P1252" s="53">
        <v>2.20666666666667E-2</v>
      </c>
      <c r="Q1252" s="53">
        <v>1.9999999999999298E-3</v>
      </c>
      <c r="R1252" s="53">
        <v>3.1999999999999802E-3</v>
      </c>
      <c r="S1252" s="53">
        <v>-1.85296222809939E-16</v>
      </c>
      <c r="T1252" s="53">
        <v>-2.3953061756287801E-17</v>
      </c>
      <c r="U1252" s="53">
        <v>-2.76809825061619E-17</v>
      </c>
      <c r="V1252" s="53">
        <v>-1.91846538655227E-16</v>
      </c>
      <c r="W1252" s="53">
        <v>-2.3037127760972E-17</v>
      </c>
      <c r="X1252" s="53">
        <v>0.13623333333333301</v>
      </c>
      <c r="Y1252" s="53">
        <v>0.3548</v>
      </c>
      <c r="Z1252" s="53">
        <v>0.97013333333333396</v>
      </c>
      <c r="AA1252" s="53">
        <v>-3.2318592246838302E-16</v>
      </c>
      <c r="AB1252" s="53">
        <v>-1.1796119636642301E-16</v>
      </c>
      <c r="AC1252" s="53">
        <v>-2.5947993753661099E-17</v>
      </c>
      <c r="AD1252" s="53">
        <v>-1.5303036615677E-16</v>
      </c>
      <c r="AE1252" s="53">
        <v>4.9999999999996705E-4</v>
      </c>
      <c r="AF1252" s="53">
        <v>-8.1896295300865095E-18</v>
      </c>
      <c r="AG1252" s="53">
        <v>-3.12180836736786E-17</v>
      </c>
      <c r="AH1252" s="53">
        <v>-1.2922996006636799E-16</v>
      </c>
      <c r="AI1252" s="53">
        <v>-1.6611712005953901E-16</v>
      </c>
      <c r="AJ1252" s="53">
        <v>-4.0265013545592898E-16</v>
      </c>
      <c r="AK1252" s="53">
        <v>2.3800000000000002E-2</v>
      </c>
      <c r="AL1252" s="53">
        <v>-2.9962143877071402E-16</v>
      </c>
      <c r="AM1252" s="53">
        <v>-2.5932034297682099E-16</v>
      </c>
      <c r="AN1252" s="53">
        <v>0.11382888009141399</v>
      </c>
      <c r="AO1252" s="53">
        <v>1.3213262966805101E-3</v>
      </c>
      <c r="AP1252" s="53">
        <v>2.2204460492503101E-16</v>
      </c>
      <c r="AQ1252" s="53">
        <v>2.2204460492503101E-16</v>
      </c>
      <c r="AR1252" s="53">
        <v>0.191856884437763</v>
      </c>
      <c r="AS1252" s="53">
        <v>0.334485959796891</v>
      </c>
      <c r="AT1252" s="53">
        <v>2.6611393365741202E-5</v>
      </c>
      <c r="AU1252" s="53">
        <v>6.9413998221281104E-3</v>
      </c>
      <c r="AV1252" s="53">
        <v>2.1196803101790502E-8</v>
      </c>
      <c r="AW1252" s="53">
        <v>0.17463602899984801</v>
      </c>
      <c r="AX1252" s="53">
        <v>2.2204460492503101E-16</v>
      </c>
      <c r="AY1252" s="53">
        <v>2.2204460492503101E-16</v>
      </c>
      <c r="AZ1252" s="53">
        <v>2.2204460492503101E-16</v>
      </c>
      <c r="BA1252" s="53">
        <v>2.2204460492503101E-16</v>
      </c>
      <c r="BB1252" s="53">
        <v>2.2204460492503101E-16</v>
      </c>
      <c r="BC1252" s="53">
        <v>2.2204460492503101E-16</v>
      </c>
      <c r="BD1252" s="53">
        <v>2.0295381333308502E-6</v>
      </c>
      <c r="BE1252" s="53">
        <v>0.79594566078537299</v>
      </c>
      <c r="BF1252" s="53">
        <v>2.2204460492503101E-16</v>
      </c>
      <c r="BG1252" s="53">
        <v>4.8725698058717997E-9</v>
      </c>
      <c r="BH1252" s="53">
        <v>1.0112217147599399E-3</v>
      </c>
      <c r="BI1252" s="53">
        <v>2.2204460492503101E-16</v>
      </c>
      <c r="BJ1252" s="53">
        <v>1.10854526764173E-3</v>
      </c>
      <c r="BK1252" s="53">
        <v>1.11493624895767E-9</v>
      </c>
      <c r="BL1252" s="53">
        <v>2.2204460492503101E-16</v>
      </c>
      <c r="BN1252" s="5">
        <f t="shared" si="92"/>
        <v>1</v>
      </c>
      <c r="BO1252" s="5">
        <f t="shared" si="93"/>
        <v>1</v>
      </c>
      <c r="BQ1252" s="5">
        <f t="shared" si="90"/>
        <v>1</v>
      </c>
      <c r="BR1252" s="5">
        <f t="shared" si="91"/>
        <v>1</v>
      </c>
    </row>
    <row r="1253" spans="1:70" x14ac:dyDescent="0.35">
      <c r="A1253">
        <v>1252</v>
      </c>
      <c r="B1253" t="s">
        <v>2643</v>
      </c>
      <c r="C1253">
        <v>4.8</v>
      </c>
      <c r="D1253">
        <v>3.7</v>
      </c>
      <c r="E1253">
        <v>2.7</v>
      </c>
      <c r="F1253">
        <v>1.3</v>
      </c>
      <c r="G1253">
        <v>1.78</v>
      </c>
      <c r="H1253">
        <v>1.37</v>
      </c>
      <c r="I1253">
        <v>77.08</v>
      </c>
      <c r="K1253" t="s">
        <v>2603</v>
      </c>
      <c r="L1253">
        <v>2200</v>
      </c>
      <c r="M1253" t="s">
        <v>104</v>
      </c>
      <c r="N1253" t="s">
        <v>1370</v>
      </c>
      <c r="O1253" s="53">
        <v>0.18916666666666701</v>
      </c>
      <c r="P1253" s="53">
        <v>4.60666666666667E-2</v>
      </c>
      <c r="Q1253" s="53">
        <v>0.10440000000000001</v>
      </c>
      <c r="R1253" s="53">
        <v>7.5733333333333305E-2</v>
      </c>
      <c r="S1253" s="53">
        <v>-1.7441603716861199E-16</v>
      </c>
      <c r="T1253" s="53">
        <v>5.1999999999999998E-3</v>
      </c>
      <c r="U1253" s="53">
        <v>-2.70304612026706E-17</v>
      </c>
      <c r="V1253" s="53">
        <v>-1.8668400159072E-16</v>
      </c>
      <c r="W1253" s="53">
        <v>-2.2232216068118801E-17</v>
      </c>
      <c r="X1253" s="53">
        <v>0.137833333333333</v>
      </c>
      <c r="Y1253" s="53">
        <v>0.55940000000000001</v>
      </c>
      <c r="Z1253" s="53">
        <v>0.87963333333333305</v>
      </c>
      <c r="AA1253" s="53">
        <v>1.99999999999969E-3</v>
      </c>
      <c r="AB1253" s="53">
        <v>-1.13464793116691E-16</v>
      </c>
      <c r="AC1253" s="53">
        <v>-2.1342302924942699E-17</v>
      </c>
      <c r="AD1253" s="53">
        <v>-1.4635515022121101E-16</v>
      </c>
      <c r="AE1253" s="53">
        <v>3.6433333333333297E-2</v>
      </c>
      <c r="AF1253" s="53">
        <v>-7.9120737739302201E-18</v>
      </c>
      <c r="AG1253" s="53">
        <v>-3.1140021117259702E-17</v>
      </c>
      <c r="AH1253" s="53">
        <v>9.9999999999987295E-4</v>
      </c>
      <c r="AI1253" s="53">
        <v>1.39999999999999E-2</v>
      </c>
      <c r="AJ1253" s="53">
        <v>6.66666666666636E-3</v>
      </c>
      <c r="AK1253" s="53">
        <v>2.1399999999999999E-2</v>
      </c>
      <c r="AL1253" s="53">
        <v>1.9999999999997299E-3</v>
      </c>
      <c r="AM1253" s="53">
        <v>-2.5829338667904299E-16</v>
      </c>
      <c r="AN1253" s="53">
        <v>7.0086954436033203E-2</v>
      </c>
      <c r="AO1253" s="53">
        <v>5.4489033652915504E-4</v>
      </c>
      <c r="AP1253" s="53">
        <v>2.2204460492503101E-16</v>
      </c>
      <c r="AQ1253" s="53">
        <v>2.2204460492503101E-16</v>
      </c>
      <c r="AR1253" s="53">
        <v>0.208814881590799</v>
      </c>
      <c r="AS1253" s="53">
        <v>0.171198582486425</v>
      </c>
      <c r="AT1253" s="53">
        <v>1.5638539097303299E-5</v>
      </c>
      <c r="AU1253" s="53">
        <v>2.1413305936994901E-3</v>
      </c>
      <c r="AV1253" s="53">
        <v>2.7314643652189302E-9</v>
      </c>
      <c r="AW1253" s="53">
        <v>0.21431303797769799</v>
      </c>
      <c r="AX1253" s="53">
        <v>2.2204460492503101E-16</v>
      </c>
      <c r="AY1253" s="53">
        <v>2.2204460492503101E-16</v>
      </c>
      <c r="AZ1253" s="53">
        <v>2.2204460492503101E-16</v>
      </c>
      <c r="BA1253" s="53">
        <v>2.2204460492503101E-16</v>
      </c>
      <c r="BB1253" s="53">
        <v>2.2204460492503101E-16</v>
      </c>
      <c r="BC1253" s="53">
        <v>2.2204460492503101E-16</v>
      </c>
      <c r="BD1253" s="53">
        <v>3.2072285763820901E-7</v>
      </c>
      <c r="BE1253" s="53">
        <v>0.229417442441332</v>
      </c>
      <c r="BF1253" s="53">
        <v>2.2204460492503101E-16</v>
      </c>
      <c r="BG1253" s="53">
        <v>4.7585946240884897E-8</v>
      </c>
      <c r="BH1253" s="53">
        <v>1.45686313246055E-3</v>
      </c>
      <c r="BI1253" s="53">
        <v>2.2204460492503101E-16</v>
      </c>
      <c r="BJ1253" s="53">
        <v>1.7034100209584199E-4</v>
      </c>
      <c r="BK1253" s="53">
        <v>2.7489686896170099E-10</v>
      </c>
      <c r="BL1253" s="53">
        <v>2.2204460492503101E-16</v>
      </c>
      <c r="BN1253" s="5">
        <f t="shared" si="92"/>
        <v>1</v>
      </c>
      <c r="BO1253" s="5">
        <f t="shared" si="93"/>
        <v>0</v>
      </c>
      <c r="BQ1253" s="5">
        <f t="shared" si="90"/>
        <v>2</v>
      </c>
      <c r="BR1253" s="5">
        <f t="shared" si="91"/>
        <v>0</v>
      </c>
    </row>
    <row r="1254" spans="1:70" x14ac:dyDescent="0.35">
      <c r="A1254">
        <v>1253</v>
      </c>
      <c r="B1254" t="s">
        <v>2644</v>
      </c>
      <c r="C1254">
        <v>5.0999999999999996</v>
      </c>
      <c r="D1254">
        <v>3.6</v>
      </c>
      <c r="E1254">
        <v>2.8</v>
      </c>
      <c r="F1254">
        <v>1.42</v>
      </c>
      <c r="G1254">
        <v>1.82</v>
      </c>
      <c r="H1254">
        <v>1.29</v>
      </c>
      <c r="I1254">
        <v>70.59</v>
      </c>
      <c r="K1254" t="s">
        <v>2603</v>
      </c>
      <c r="L1254">
        <v>2200</v>
      </c>
      <c r="M1254" t="s">
        <v>104</v>
      </c>
      <c r="N1254" t="s">
        <v>1370</v>
      </c>
      <c r="O1254" s="53">
        <v>0.5474</v>
      </c>
      <c r="P1254" s="53">
        <v>0.12889999999999999</v>
      </c>
      <c r="Q1254" s="53">
        <v>0.17953333333333299</v>
      </c>
      <c r="R1254" s="53">
        <v>3.6433333333333297E-2</v>
      </c>
      <c r="S1254" s="53">
        <v>-1.8351986597053801E-16</v>
      </c>
      <c r="T1254" s="53">
        <v>-2.6034729927459901E-17</v>
      </c>
      <c r="U1254" s="53">
        <v>-2.80348660952612E-17</v>
      </c>
      <c r="V1254" s="53">
        <v>-1.9317880628477699E-16</v>
      </c>
      <c r="W1254" s="53">
        <v>-2.57016630200724E-17</v>
      </c>
      <c r="X1254" s="53">
        <v>0.10136666666666699</v>
      </c>
      <c r="Y1254" s="53">
        <v>6.9933333333333306E-2</v>
      </c>
      <c r="Z1254" s="53">
        <v>0.85509999999999997</v>
      </c>
      <c r="AA1254" s="53">
        <v>3.9999999999968002E-4</v>
      </c>
      <c r="AB1254" s="53">
        <v>-1.2231882173807699E-16</v>
      </c>
      <c r="AC1254" s="53">
        <v>-2.80062431579076E-17</v>
      </c>
      <c r="AD1254" s="53">
        <v>-1.5580592371833301E-16</v>
      </c>
      <c r="AE1254" s="53">
        <v>7.4999999999999798E-3</v>
      </c>
      <c r="AF1254" s="53">
        <v>-8.8939272613330896E-18</v>
      </c>
      <c r="AG1254" s="53">
        <v>-3.1597988114917498E-17</v>
      </c>
      <c r="AH1254" s="53">
        <v>-1.44217970898808E-16</v>
      </c>
      <c r="AI1254" s="53">
        <v>1.7999999999997801E-3</v>
      </c>
      <c r="AJ1254" s="53">
        <v>-4.0689673852512002E-16</v>
      </c>
      <c r="AK1254" s="53">
        <v>3.92666666666667E-2</v>
      </c>
      <c r="AL1254" s="53">
        <v>-2.8543833963112801E-16</v>
      </c>
      <c r="AM1254" s="53">
        <v>-2.6065261060637098E-16</v>
      </c>
      <c r="AN1254" s="53">
        <v>0.46529900814106601</v>
      </c>
      <c r="AO1254" s="53">
        <v>2.9920575466194199E-2</v>
      </c>
      <c r="AP1254" s="53">
        <v>2.2204460492503101E-16</v>
      </c>
      <c r="AQ1254" s="53">
        <v>2.2204460492503101E-16</v>
      </c>
      <c r="AR1254" s="53">
        <v>0.10740325290611399</v>
      </c>
      <c r="AS1254" s="53">
        <v>3.1506140103506497E-2</v>
      </c>
      <c r="AT1254" s="53">
        <v>2.1877131698451401E-5</v>
      </c>
      <c r="AU1254" s="53">
        <v>1.28035862357961E-2</v>
      </c>
      <c r="AV1254" s="53">
        <v>1.3238542227190599E-6</v>
      </c>
      <c r="AW1254" s="53">
        <v>0.43310653006321598</v>
      </c>
      <c r="AX1254" s="53">
        <v>2.2204460492503101E-16</v>
      </c>
      <c r="AY1254" s="53">
        <v>2.2204460492503101E-16</v>
      </c>
      <c r="AZ1254" s="53">
        <v>2.2204460492503101E-16</v>
      </c>
      <c r="BA1254" s="53">
        <v>2.2204460492503101E-16</v>
      </c>
      <c r="BB1254" s="53">
        <v>2.28138807216903E-12</v>
      </c>
      <c r="BC1254" s="53">
        <v>2.2204460492503101E-16</v>
      </c>
      <c r="BD1254" s="53">
        <v>2.9023520954962702E-6</v>
      </c>
      <c r="BE1254" s="53">
        <v>0.51249332429627403</v>
      </c>
      <c r="BF1254" s="53">
        <v>2.2204460492503101E-16</v>
      </c>
      <c r="BG1254" s="53">
        <v>2.0615658620897501E-7</v>
      </c>
      <c r="BH1254" s="53">
        <v>1.26956165202625E-2</v>
      </c>
      <c r="BI1254" s="53">
        <v>2.2204460492503101E-16</v>
      </c>
      <c r="BJ1254" s="53">
        <v>3.86195570831423E-3</v>
      </c>
      <c r="BK1254" s="53">
        <v>1.17108554674993E-7</v>
      </c>
      <c r="BL1254" s="53">
        <v>2.2204460492503101E-16</v>
      </c>
      <c r="BN1254" s="5">
        <f t="shared" si="92"/>
        <v>1</v>
      </c>
      <c r="BO1254" s="5">
        <f t="shared" si="93"/>
        <v>0</v>
      </c>
      <c r="BQ1254" s="5">
        <f t="shared" si="90"/>
        <v>2</v>
      </c>
      <c r="BR1254" s="5">
        <f t="shared" si="91"/>
        <v>1</v>
      </c>
    </row>
    <row r="1255" spans="1:70" x14ac:dyDescent="0.35">
      <c r="A1255">
        <v>1254</v>
      </c>
      <c r="B1255" t="s">
        <v>2645</v>
      </c>
      <c r="C1255">
        <v>5</v>
      </c>
      <c r="D1255">
        <v>3.6</v>
      </c>
      <c r="E1255">
        <v>2.8</v>
      </c>
      <c r="F1255">
        <v>1.39</v>
      </c>
      <c r="G1255">
        <v>1.79</v>
      </c>
      <c r="H1255">
        <v>1.29</v>
      </c>
      <c r="I1255">
        <v>72</v>
      </c>
      <c r="K1255" t="s">
        <v>2603</v>
      </c>
      <c r="L1255">
        <v>2200</v>
      </c>
      <c r="M1255" t="s">
        <v>104</v>
      </c>
      <c r="N1255" t="s">
        <v>1370</v>
      </c>
      <c r="O1255" s="53">
        <v>0.51700000000000002</v>
      </c>
      <c r="P1255" s="53">
        <v>3.3099999999999997E-2</v>
      </c>
      <c r="Q1255" s="53">
        <v>0.15890000000000001</v>
      </c>
      <c r="R1255" s="53">
        <v>2.09333333333333E-2</v>
      </c>
      <c r="S1255" s="53">
        <v>-1.8296475445822601E-16</v>
      </c>
      <c r="T1255" s="53">
        <v>-2.5424107263916101E-17</v>
      </c>
      <c r="U1255" s="53">
        <v>-2.7807617319908201E-17</v>
      </c>
      <c r="V1255" s="53">
        <v>-1.9295676167985201E-16</v>
      </c>
      <c r="W1255" s="53">
        <v>-2.5313084961453601E-17</v>
      </c>
      <c r="X1255" s="53">
        <v>0.1217</v>
      </c>
      <c r="Y1255" s="53">
        <v>0.103833333333333</v>
      </c>
      <c r="Z1255" s="53">
        <v>0.93320000000000003</v>
      </c>
      <c r="AA1255" s="53">
        <v>3.9999999999968099E-4</v>
      </c>
      <c r="AB1255" s="53">
        <v>-1.2198575483068899E-16</v>
      </c>
      <c r="AC1255" s="53">
        <v>-2.7849250683331702E-17</v>
      </c>
      <c r="AD1255" s="53">
        <v>-1.5583367929394899E-16</v>
      </c>
      <c r="AE1255" s="53">
        <v>3.4999999999999801E-3</v>
      </c>
      <c r="AF1255" s="53">
        <v>-8.6718826564080596E-18</v>
      </c>
      <c r="AG1255" s="53">
        <v>-3.1533803346306401E-17</v>
      </c>
      <c r="AH1255" s="53">
        <v>-1.44106948596345E-16</v>
      </c>
      <c r="AI1255" s="53">
        <v>1.7999999999997801E-3</v>
      </c>
      <c r="AJ1255" s="53">
        <v>-4.0581427107611001E-16</v>
      </c>
      <c r="AK1255" s="53">
        <v>2.0833333333333301E-2</v>
      </c>
      <c r="AL1255" s="53">
        <v>-2.8535507290428102E-16</v>
      </c>
      <c r="AM1255" s="53">
        <v>-2.6018076582090501E-16</v>
      </c>
      <c r="AN1255" s="53">
        <v>0.26984516024091698</v>
      </c>
      <c r="AO1255" s="53">
        <v>1.7511251571020101E-2</v>
      </c>
      <c r="AP1255" s="53">
        <v>2.2204460492503101E-16</v>
      </c>
      <c r="AQ1255" s="53">
        <v>2.2204460492503101E-16</v>
      </c>
      <c r="AR1255" s="53">
        <v>0.12736752825901701</v>
      </c>
      <c r="AS1255" s="53">
        <v>4.7735955115631098E-2</v>
      </c>
      <c r="AT1255" s="53">
        <v>2.05014965264335E-5</v>
      </c>
      <c r="AU1255" s="53">
        <v>1.12999081418114E-2</v>
      </c>
      <c r="AV1255" s="53">
        <v>2.30396005212181E-7</v>
      </c>
      <c r="AW1255" s="53">
        <v>0.33041615127392598</v>
      </c>
      <c r="AX1255" s="53">
        <v>2.2204460492503101E-16</v>
      </c>
      <c r="AY1255" s="53">
        <v>2.2204460492503101E-16</v>
      </c>
      <c r="AZ1255" s="53">
        <v>2.2204460492503101E-16</v>
      </c>
      <c r="BA1255" s="53">
        <v>2.2204460492503101E-16</v>
      </c>
      <c r="BB1255" s="53">
        <v>2.8453823775029298E-13</v>
      </c>
      <c r="BC1255" s="53">
        <v>2.2204460492503101E-16</v>
      </c>
      <c r="BD1255" s="53">
        <v>2.6025649037066899E-6</v>
      </c>
      <c r="BE1255" s="53">
        <v>0.66657765227026899</v>
      </c>
      <c r="BF1255" s="53">
        <v>2.2204460492503101E-16</v>
      </c>
      <c r="BG1255" s="53">
        <v>7.6290531970653896E-8</v>
      </c>
      <c r="BH1255" s="53">
        <v>6.57353250890369E-3</v>
      </c>
      <c r="BI1255" s="53">
        <v>2.2204460492503101E-16</v>
      </c>
      <c r="BJ1255" s="53">
        <v>2.2575705481830701E-3</v>
      </c>
      <c r="BK1255" s="53">
        <v>2.94809754977479E-8</v>
      </c>
      <c r="BL1255" s="53">
        <v>2.2204460492503101E-16</v>
      </c>
      <c r="BN1255" s="5">
        <f t="shared" si="92"/>
        <v>1</v>
      </c>
      <c r="BO1255" s="5">
        <f t="shared" si="93"/>
        <v>0</v>
      </c>
      <c r="BQ1255" s="5">
        <f t="shared" si="90"/>
        <v>2</v>
      </c>
      <c r="BR1255" s="5">
        <f t="shared" si="91"/>
        <v>1</v>
      </c>
    </row>
    <row r="1256" spans="1:70" x14ac:dyDescent="0.35">
      <c r="A1256">
        <v>1255</v>
      </c>
      <c r="B1256" t="s">
        <v>2646</v>
      </c>
      <c r="C1256">
        <v>5</v>
      </c>
      <c r="D1256">
        <v>3.7</v>
      </c>
      <c r="E1256">
        <v>2.7</v>
      </c>
      <c r="F1256">
        <v>1.35</v>
      </c>
      <c r="G1256">
        <v>1.85</v>
      </c>
      <c r="H1256">
        <v>1.37</v>
      </c>
      <c r="I1256">
        <v>74</v>
      </c>
      <c r="K1256" t="s">
        <v>2603</v>
      </c>
      <c r="L1256">
        <v>2200</v>
      </c>
      <c r="M1256" t="s">
        <v>104</v>
      </c>
      <c r="N1256" t="s">
        <v>1370</v>
      </c>
      <c r="O1256" s="53">
        <v>0.36206666666666698</v>
      </c>
      <c r="P1256" s="53">
        <v>0.1822</v>
      </c>
      <c r="Q1256" s="53">
        <v>0.142933333333333</v>
      </c>
      <c r="R1256" s="53">
        <v>0.115133333333333</v>
      </c>
      <c r="S1256" s="53">
        <v>-1.7713608357894399E-16</v>
      </c>
      <c r="T1256" s="53">
        <v>5.1999999999999998E-3</v>
      </c>
      <c r="U1256" s="53">
        <v>-2.7223015508503999E-17</v>
      </c>
      <c r="V1256" s="53">
        <v>-1.88238313825195E-16</v>
      </c>
      <c r="W1256" s="53">
        <v>-2.37587727269783E-17</v>
      </c>
      <c r="X1256" s="53">
        <v>0.1394</v>
      </c>
      <c r="Y1256" s="53">
        <v>0.29003333333333298</v>
      </c>
      <c r="Z1256" s="53">
        <v>0.74163333333333303</v>
      </c>
      <c r="AA1256" s="53">
        <v>1.99999999999969E-3</v>
      </c>
      <c r="AB1256" s="53">
        <v>-1.19348975147204E-16</v>
      </c>
      <c r="AC1256" s="53">
        <v>-2.3485553779512001E-17</v>
      </c>
      <c r="AD1256" s="53">
        <v>-1.52294843402956E-16</v>
      </c>
      <c r="AE1256" s="53">
        <v>7.3333333333333098E-3</v>
      </c>
      <c r="AF1256" s="53">
        <v>-8.3561629837802801E-18</v>
      </c>
      <c r="AG1256" s="53">
        <v>-3.1396760191704201E-17</v>
      </c>
      <c r="AH1256" s="53">
        <v>9.9999999999987295E-4</v>
      </c>
      <c r="AI1256" s="53">
        <v>1.39999999999999E-2</v>
      </c>
      <c r="AJ1256" s="53">
        <v>6.6666666666663496E-3</v>
      </c>
      <c r="AK1256" s="53">
        <v>4.1166666666666699E-2</v>
      </c>
      <c r="AL1256" s="53">
        <v>3.9999999999997199E-3</v>
      </c>
      <c r="AM1256" s="53">
        <v>-2.5916768731093499E-16</v>
      </c>
      <c r="AN1256" s="53">
        <v>0.32907339234467498</v>
      </c>
      <c r="AO1256" s="53">
        <v>8.9526624190463793E-3</v>
      </c>
      <c r="AP1256" s="53">
        <v>2.2204460492503101E-16</v>
      </c>
      <c r="AQ1256" s="53">
        <v>2.2204460492503101E-16</v>
      </c>
      <c r="AR1256" s="53">
        <v>0.12515924703498099</v>
      </c>
      <c r="AS1256" s="53">
        <v>5.38818895537507E-2</v>
      </c>
      <c r="AT1256" s="53">
        <v>1.78465654706709E-5</v>
      </c>
      <c r="AU1256" s="53">
        <v>3.81349823823061E-3</v>
      </c>
      <c r="AV1256" s="53">
        <v>1.58001817210123E-7</v>
      </c>
      <c r="AW1256" s="53">
        <v>0.42010412942846798</v>
      </c>
      <c r="AX1256" s="53">
        <v>2.2204460492503101E-16</v>
      </c>
      <c r="AY1256" s="53">
        <v>2.2204460492503101E-16</v>
      </c>
      <c r="AZ1256" s="53">
        <v>2.2204460492503101E-16</v>
      </c>
      <c r="BA1256" s="53">
        <v>2.2204460492503101E-16</v>
      </c>
      <c r="BB1256" s="53">
        <v>2.2204460492503101E-16</v>
      </c>
      <c r="BC1256" s="53">
        <v>2.2204460492503101E-16</v>
      </c>
      <c r="BD1256" s="53">
        <v>4.8355214203594697E-7</v>
      </c>
      <c r="BE1256" s="53">
        <v>0.417598167438197</v>
      </c>
      <c r="BF1256" s="53">
        <v>2.2204460492503101E-16</v>
      </c>
      <c r="BG1256" s="53">
        <v>3.0867089899792398E-7</v>
      </c>
      <c r="BH1256" s="53">
        <v>7.23268584556685E-3</v>
      </c>
      <c r="BI1256" s="53">
        <v>2.2204460492503101E-16</v>
      </c>
      <c r="BJ1256" s="53">
        <v>6.1338511797196698E-4</v>
      </c>
      <c r="BK1256" s="53">
        <v>6.83972748960335E-9</v>
      </c>
      <c r="BL1256" s="53">
        <v>2.2204460492503101E-16</v>
      </c>
      <c r="BN1256" s="5">
        <f t="shared" si="92"/>
        <v>1</v>
      </c>
      <c r="BO1256" s="5">
        <f t="shared" si="93"/>
        <v>0</v>
      </c>
      <c r="BQ1256" s="5">
        <f t="shared" si="90"/>
        <v>1</v>
      </c>
      <c r="BR1256" s="5">
        <f t="shared" si="91"/>
        <v>0</v>
      </c>
    </row>
    <row r="1257" spans="1:70" x14ac:dyDescent="0.35">
      <c r="A1257">
        <v>1256</v>
      </c>
      <c r="B1257" t="s">
        <v>2647</v>
      </c>
      <c r="C1257">
        <v>5.2</v>
      </c>
      <c r="D1257">
        <v>3.4</v>
      </c>
      <c r="E1257">
        <v>2.7</v>
      </c>
      <c r="F1257">
        <v>1.53</v>
      </c>
      <c r="G1257">
        <v>1.93</v>
      </c>
      <c r="H1257">
        <v>1.26</v>
      </c>
      <c r="I1257">
        <v>65.38</v>
      </c>
      <c r="K1257" t="s">
        <v>2603</v>
      </c>
      <c r="L1257">
        <v>2200</v>
      </c>
      <c r="M1257" t="s">
        <v>104</v>
      </c>
      <c r="N1257" t="s">
        <v>1370</v>
      </c>
      <c r="O1257" s="53">
        <v>0.25206666666666699</v>
      </c>
      <c r="P1257" s="53">
        <v>0.15203333333333299</v>
      </c>
      <c r="Q1257" s="53">
        <v>0.57279999999999998</v>
      </c>
      <c r="R1257" s="53">
        <v>0.10616666666666701</v>
      </c>
      <c r="S1257" s="53">
        <v>-1.85684800868557E-16</v>
      </c>
      <c r="T1257" s="53">
        <v>-2.6506574712925599E-17</v>
      </c>
      <c r="U1257" s="53">
        <v>-2.7967211879698102E-17</v>
      </c>
      <c r="V1257" s="53">
        <v>-1.93567384343396E-16</v>
      </c>
      <c r="W1257" s="53">
        <v>-2.6895152771544401E-17</v>
      </c>
      <c r="X1257" s="53">
        <v>2.7099999999999999E-2</v>
      </c>
      <c r="Y1257" s="53">
        <v>-1.4455103780619499E-16</v>
      </c>
      <c r="Z1257" s="53">
        <v>0.43813333333333299</v>
      </c>
      <c r="AA1257" s="53">
        <v>5.29999999999968E-3</v>
      </c>
      <c r="AB1257" s="53">
        <v>-1.2445600106048E-16</v>
      </c>
      <c r="AC1257" s="53">
        <v>-2.6072026482193398E-17</v>
      </c>
      <c r="AD1257" s="53">
        <v>-1.6787959911113101E-16</v>
      </c>
      <c r="AE1257" s="53">
        <v>6.6666666666666497E-3</v>
      </c>
      <c r="AF1257" s="53">
        <v>-9.2061774870089205E-18</v>
      </c>
      <c r="AG1257" s="53">
        <v>-3.1703806246952101E-17</v>
      </c>
      <c r="AH1257" s="53">
        <v>-1.7358336990014299E-16</v>
      </c>
      <c r="AI1257" s="53">
        <v>2.1066666666666501E-2</v>
      </c>
      <c r="AJ1257" s="53">
        <v>3.9999999999996297E-3</v>
      </c>
      <c r="AK1257" s="53">
        <v>5.97666666666666E-2</v>
      </c>
      <c r="AL1257" s="53">
        <v>5.99999999999972E-3</v>
      </c>
      <c r="AM1257" s="53">
        <v>-2.6073587733321802E-16</v>
      </c>
      <c r="AN1257" s="53">
        <v>0.39060164592532098</v>
      </c>
      <c r="AO1257" s="53">
        <v>0.41229492016076102</v>
      </c>
      <c r="AP1257" s="53">
        <v>9.7273914657195702E-13</v>
      </c>
      <c r="AQ1257" s="53">
        <v>2.2204460492503101E-16</v>
      </c>
      <c r="AR1257" s="53">
        <v>5.4259303340457102E-2</v>
      </c>
      <c r="AS1257" s="53">
        <v>1.5978922223184E-4</v>
      </c>
      <c r="AT1257" s="53">
        <v>2.1610396749819099E-5</v>
      </c>
      <c r="AU1257" s="53">
        <v>3.9540109867220202E-2</v>
      </c>
      <c r="AV1257" s="53">
        <v>9.3532614485870504E-6</v>
      </c>
      <c r="AW1257" s="53">
        <v>0.53141776723240197</v>
      </c>
      <c r="AX1257" s="53">
        <v>2.2204460492503101E-16</v>
      </c>
      <c r="AY1257" s="53">
        <v>2.33432227677666E-11</v>
      </c>
      <c r="AZ1257" s="53">
        <v>2.2204460492503101E-16</v>
      </c>
      <c r="BA1257" s="53">
        <v>2.2204460492503101E-16</v>
      </c>
      <c r="BB1257" s="53">
        <v>1.4384844256588301E-9</v>
      </c>
      <c r="BC1257" s="53">
        <v>2.2204460492503101E-16</v>
      </c>
      <c r="BD1257" s="53">
        <v>1.1469104137875499E-5</v>
      </c>
      <c r="BE1257" s="53">
        <v>0.50027514856317001</v>
      </c>
      <c r="BF1257" s="53">
        <v>2.2204460492503101E-16</v>
      </c>
      <c r="BG1257" s="53">
        <v>2.25387879131474E-6</v>
      </c>
      <c r="BH1257" s="53">
        <v>7.7359574777867895E-2</v>
      </c>
      <c r="BI1257" s="53">
        <v>1.6575670945190501E-12</v>
      </c>
      <c r="BJ1257" s="53">
        <v>5.98605611925997E-3</v>
      </c>
      <c r="BK1257" s="53">
        <v>8.5569926829677503E-6</v>
      </c>
      <c r="BL1257" s="53">
        <v>2.2204460492503101E-16</v>
      </c>
      <c r="BN1257" s="5">
        <f t="shared" si="92"/>
        <v>0</v>
      </c>
      <c r="BO1257" s="5">
        <f t="shared" si="93"/>
        <v>0</v>
      </c>
      <c r="BQ1257" s="5">
        <f t="shared" si="90"/>
        <v>1</v>
      </c>
      <c r="BR1257" s="5">
        <f t="shared" si="91"/>
        <v>2</v>
      </c>
    </row>
    <row r="1258" spans="1:70" x14ac:dyDescent="0.35">
      <c r="A1258">
        <v>1257</v>
      </c>
      <c r="B1258" t="s">
        <v>2648</v>
      </c>
      <c r="C1258">
        <v>4.8</v>
      </c>
      <c r="D1258">
        <v>3.7</v>
      </c>
      <c r="E1258">
        <v>2.9</v>
      </c>
      <c r="F1258">
        <v>1.3</v>
      </c>
      <c r="G1258">
        <v>1.66</v>
      </c>
      <c r="H1258">
        <v>1.28</v>
      </c>
      <c r="I1258">
        <v>77.08</v>
      </c>
      <c r="K1258" t="s">
        <v>2603</v>
      </c>
      <c r="L1258">
        <v>2200</v>
      </c>
      <c r="M1258" t="s">
        <v>104</v>
      </c>
      <c r="N1258" t="s">
        <v>1370</v>
      </c>
      <c r="O1258" s="53">
        <v>0.237933333333333</v>
      </c>
      <c r="P1258" s="53">
        <v>2.64E-2</v>
      </c>
      <c r="Q1258" s="53">
        <v>1.9999999999999298E-3</v>
      </c>
      <c r="R1258" s="53">
        <v>1.1999999999999899E-3</v>
      </c>
      <c r="S1258" s="53">
        <v>-1.8374191057546299E-16</v>
      </c>
      <c r="T1258" s="53">
        <v>-2.3314683517128299E-17</v>
      </c>
      <c r="U1258" s="53">
        <v>-2.7490162923804501E-17</v>
      </c>
      <c r="V1258" s="53">
        <v>-1.9068080447937101E-16</v>
      </c>
      <c r="W1258" s="53">
        <v>-2.2398749521812501E-17</v>
      </c>
      <c r="X1258" s="53">
        <v>0.144433333333333</v>
      </c>
      <c r="Y1258" s="53">
        <v>0.55630952380952403</v>
      </c>
      <c r="Z1258" s="53">
        <v>0.98</v>
      </c>
      <c r="AA1258" s="53">
        <v>-3.2290836671222699E-16</v>
      </c>
      <c r="AB1258" s="53">
        <v>-1.15130127653629E-16</v>
      </c>
      <c r="AC1258" s="53">
        <v>-2.4241893215037901E-17</v>
      </c>
      <c r="AD1258" s="53">
        <v>-1.5049073098794001E-16</v>
      </c>
      <c r="AE1258" s="53">
        <v>4.3999999999999899E-3</v>
      </c>
      <c r="AF1258" s="53">
        <v>-8.0161571824888294E-18</v>
      </c>
      <c r="AG1258" s="53">
        <v>-3.0961344599234101E-17</v>
      </c>
      <c r="AH1258" s="53">
        <v>-1.2922996006636799E-16</v>
      </c>
      <c r="AI1258" s="53">
        <v>-1.6267542868320101E-16</v>
      </c>
      <c r="AJ1258" s="53">
        <v>-3.9376835125892698E-16</v>
      </c>
      <c r="AK1258" s="53">
        <v>1.34666666666667E-2</v>
      </c>
      <c r="AL1258" s="53">
        <v>-2.9493074649167302E-16</v>
      </c>
      <c r="AM1258" s="53">
        <v>-2.5852930907177598E-16</v>
      </c>
      <c r="AN1258" s="53">
        <v>3.4764354347936503E-2</v>
      </c>
      <c r="AO1258" s="53">
        <v>2.1404418875324701E-4</v>
      </c>
      <c r="AP1258" s="53">
        <v>2.2204460492503101E-16</v>
      </c>
      <c r="AQ1258" s="53">
        <v>2.2204460492503101E-16</v>
      </c>
      <c r="AR1258" s="53">
        <v>0.21793147842789701</v>
      </c>
      <c r="AS1258" s="53">
        <v>0.39041365613095302</v>
      </c>
      <c r="AT1258" s="53">
        <v>2.62704896061902E-5</v>
      </c>
      <c r="AU1258" s="53">
        <v>4.7205968957754899E-3</v>
      </c>
      <c r="AV1258" s="53">
        <v>2.31957364779185E-9</v>
      </c>
      <c r="AW1258" s="53">
        <v>0.100446438237573</v>
      </c>
      <c r="AX1258" s="53">
        <v>2.2204460492503101E-16</v>
      </c>
      <c r="AY1258" s="53">
        <v>2.2204460492503101E-16</v>
      </c>
      <c r="AZ1258" s="53">
        <v>2.2204460492503101E-16</v>
      </c>
      <c r="BA1258" s="53">
        <v>2.2204460492503101E-16</v>
      </c>
      <c r="BB1258" s="53">
        <v>2.2204460492503101E-16</v>
      </c>
      <c r="BC1258" s="53">
        <v>2.2204460492503101E-16</v>
      </c>
      <c r="BD1258" s="53">
        <v>1.6686373788563E-6</v>
      </c>
      <c r="BE1258" s="53">
        <v>0.62214014615840696</v>
      </c>
      <c r="BF1258" s="53">
        <v>2.2204460492503101E-16</v>
      </c>
      <c r="BG1258" s="53">
        <v>1.6667380912331E-9</v>
      </c>
      <c r="BH1258" s="53">
        <v>3.8340314713451701E-4</v>
      </c>
      <c r="BI1258" s="53">
        <v>2.2204460492503101E-16</v>
      </c>
      <c r="BJ1258" s="53">
        <v>4.4833866440316199E-4</v>
      </c>
      <c r="BK1258" s="53">
        <v>1.9061244560983401E-10</v>
      </c>
      <c r="BL1258" s="53">
        <v>2.2204460492503101E-16</v>
      </c>
      <c r="BN1258" s="5">
        <f t="shared" si="92"/>
        <v>1</v>
      </c>
      <c r="BO1258" s="5">
        <f t="shared" si="93"/>
        <v>0</v>
      </c>
      <c r="BQ1258" s="5">
        <f t="shared" si="90"/>
        <v>2</v>
      </c>
      <c r="BR1258" s="5">
        <f t="shared" si="91"/>
        <v>1</v>
      </c>
    </row>
    <row r="1259" spans="1:70" x14ac:dyDescent="0.35">
      <c r="A1259">
        <v>1258</v>
      </c>
      <c r="B1259" t="s">
        <v>2649</v>
      </c>
      <c r="C1259">
        <v>5</v>
      </c>
      <c r="D1259">
        <v>3.7</v>
      </c>
      <c r="E1259">
        <v>2.8</v>
      </c>
      <c r="F1259">
        <v>1.35</v>
      </c>
      <c r="G1259">
        <v>1.79</v>
      </c>
      <c r="H1259">
        <v>1.32</v>
      </c>
      <c r="I1259">
        <v>74</v>
      </c>
      <c r="K1259" t="s">
        <v>2603</v>
      </c>
      <c r="L1259">
        <v>2200</v>
      </c>
      <c r="M1259" t="s">
        <v>104</v>
      </c>
      <c r="N1259" t="s">
        <v>1370</v>
      </c>
      <c r="O1259" s="53">
        <v>0.45296666666666702</v>
      </c>
      <c r="P1259" s="53">
        <v>4.1799999999999997E-2</v>
      </c>
      <c r="Q1259" s="53">
        <v>0.11056666666666699</v>
      </c>
      <c r="R1259" s="53">
        <v>6.4566666666666703E-2</v>
      </c>
      <c r="S1259" s="53">
        <v>-1.79301018476963E-16</v>
      </c>
      <c r="T1259" s="53">
        <v>4.7999999999999996E-3</v>
      </c>
      <c r="U1259" s="53">
        <v>-2.7514449052468101E-17</v>
      </c>
      <c r="V1259" s="53">
        <v>-1.90958360235527E-16</v>
      </c>
      <c r="W1259" s="53">
        <v>-2.38975506050565E-17</v>
      </c>
      <c r="X1259" s="53">
        <v>0.10970000000000001</v>
      </c>
      <c r="Y1259" s="53">
        <v>0.30296666666666699</v>
      </c>
      <c r="Z1259" s="53">
        <v>0.93173333333333397</v>
      </c>
      <c r="AA1259" s="53">
        <v>-3.18245430008801E-16</v>
      </c>
      <c r="AB1259" s="53">
        <v>-1.2007062011321099E-16</v>
      </c>
      <c r="AC1259" s="53">
        <v>-2.6333969727065899E-17</v>
      </c>
      <c r="AD1259" s="53">
        <v>-1.52280965615148E-16</v>
      </c>
      <c r="AE1259" s="53">
        <v>3.4999999999999801E-3</v>
      </c>
      <c r="AF1259" s="53">
        <v>-8.3787143889679799E-18</v>
      </c>
      <c r="AG1259" s="53">
        <v>-3.1341249040472999E-17</v>
      </c>
      <c r="AH1259" s="53">
        <v>9.9999999999987295E-4</v>
      </c>
      <c r="AI1259" s="53">
        <v>3.9999999999998396E-3</v>
      </c>
      <c r="AJ1259" s="53">
        <v>-3.8552494530108602E-16</v>
      </c>
      <c r="AK1259" s="53">
        <v>2.0833333333333301E-2</v>
      </c>
      <c r="AL1259" s="53">
        <v>-2.8230195958656201E-16</v>
      </c>
      <c r="AM1259" s="53">
        <v>-2.5954238758174599E-16</v>
      </c>
      <c r="AN1259" s="53">
        <v>0.228534752036745</v>
      </c>
      <c r="AO1259" s="53">
        <v>5.1023227731443899E-3</v>
      </c>
      <c r="AP1259" s="53">
        <v>2.2204460492503101E-16</v>
      </c>
      <c r="AQ1259" s="53">
        <v>2.2204460492503101E-16</v>
      </c>
      <c r="AR1259" s="53">
        <v>0.12076533832111599</v>
      </c>
      <c r="AS1259" s="53">
        <v>4.5067243984328299E-2</v>
      </c>
      <c r="AT1259" s="53">
        <v>2.7971366732404698E-5</v>
      </c>
      <c r="AU1259" s="53">
        <v>7.0979003424296201E-3</v>
      </c>
      <c r="AV1259" s="53">
        <v>1.3771300634090001E-7</v>
      </c>
      <c r="AW1259" s="53">
        <v>0.29941466770570702</v>
      </c>
      <c r="AX1259" s="53">
        <v>2.2204460492503101E-16</v>
      </c>
      <c r="AY1259" s="53">
        <v>2.2204460492503101E-16</v>
      </c>
      <c r="AZ1259" s="53">
        <v>2.2204460492503101E-16</v>
      </c>
      <c r="BA1259" s="53">
        <v>2.2204460492503101E-16</v>
      </c>
      <c r="BB1259" s="53">
        <v>2.2204460492503101E-16</v>
      </c>
      <c r="BC1259" s="53">
        <v>2.2204460492503101E-16</v>
      </c>
      <c r="BD1259" s="53">
        <v>1.28563503896571E-6</v>
      </c>
      <c r="BE1259" s="53">
        <v>0.70558441893402901</v>
      </c>
      <c r="BF1259" s="53">
        <v>2.2204460492503101E-16</v>
      </c>
      <c r="BG1259" s="53">
        <v>5.1787254038776401E-8</v>
      </c>
      <c r="BH1259" s="53">
        <v>3.2644616478193201E-3</v>
      </c>
      <c r="BI1259" s="53">
        <v>2.2204460492503101E-16</v>
      </c>
      <c r="BJ1259" s="53">
        <v>9.0824300748927698E-4</v>
      </c>
      <c r="BK1259" s="53">
        <v>5.5512133725541296E-9</v>
      </c>
      <c r="BL1259" s="53">
        <v>2.2204460492503101E-16</v>
      </c>
      <c r="BN1259" s="5">
        <f t="shared" si="92"/>
        <v>1</v>
      </c>
      <c r="BO1259" s="5">
        <f t="shared" si="93"/>
        <v>1</v>
      </c>
      <c r="BQ1259" s="5">
        <f t="shared" si="90"/>
        <v>1</v>
      </c>
      <c r="BR1259" s="5">
        <f t="shared" si="91"/>
        <v>1</v>
      </c>
    </row>
    <row r="1260" spans="1:70" x14ac:dyDescent="0.35">
      <c r="A1260">
        <v>1259</v>
      </c>
      <c r="B1260" t="s">
        <v>2650</v>
      </c>
      <c r="C1260">
        <v>5.3</v>
      </c>
      <c r="D1260">
        <v>3.5</v>
      </c>
      <c r="E1260">
        <v>2.8</v>
      </c>
      <c r="F1260">
        <v>1.51</v>
      </c>
      <c r="G1260">
        <v>1.89</v>
      </c>
      <c r="H1260">
        <v>1.25</v>
      </c>
      <c r="I1260">
        <v>66.040000000000006</v>
      </c>
      <c r="K1260" t="s">
        <v>2603</v>
      </c>
      <c r="L1260">
        <v>2200</v>
      </c>
      <c r="M1260" t="s">
        <v>104</v>
      </c>
      <c r="N1260" t="s">
        <v>1370</v>
      </c>
      <c r="O1260" s="53">
        <v>0.64083333333333303</v>
      </c>
      <c r="P1260" s="53">
        <v>0.10326666666666701</v>
      </c>
      <c r="Q1260" s="53">
        <v>0.26100000000000001</v>
      </c>
      <c r="R1260" s="53">
        <v>1.86333333333333E-2</v>
      </c>
      <c r="S1260" s="53">
        <v>-1.86017867775945E-16</v>
      </c>
      <c r="T1260" s="53">
        <v>-2.7033930649622601E-17</v>
      </c>
      <c r="U1260" s="53">
        <v>-2.8395688578264398E-17</v>
      </c>
      <c r="V1260" s="53">
        <v>-1.9384494009955201E-16</v>
      </c>
      <c r="W1260" s="53">
        <v>-2.6756374893466299E-17</v>
      </c>
      <c r="X1260" s="53">
        <v>2.9700000000000001E-2</v>
      </c>
      <c r="Y1260" s="53">
        <v>1.4266666666666599E-2</v>
      </c>
      <c r="Z1260" s="53">
        <v>0.78863333333333296</v>
      </c>
      <c r="AA1260" s="53">
        <v>-3.2487901258093599E-16</v>
      </c>
      <c r="AB1260" s="53">
        <v>-1.25316423904565E-16</v>
      </c>
      <c r="AC1260" s="53">
        <v>-2.8388749684360402E-17</v>
      </c>
      <c r="AD1260" s="53">
        <v>-1.6783796574770801E-16</v>
      </c>
      <c r="AE1260" s="53">
        <v>6.1666666666666502E-3</v>
      </c>
      <c r="AF1260" s="53">
        <v>-9.2443414034803999E-18</v>
      </c>
      <c r="AG1260" s="53">
        <v>-3.1712479864332002E-17</v>
      </c>
      <c r="AH1260" s="53">
        <v>-1.6675549829869901E-16</v>
      </c>
      <c r="AI1260" s="53">
        <v>1.9999999999997398E-3</v>
      </c>
      <c r="AJ1260" s="53">
        <v>-4.0992209626722298E-16</v>
      </c>
      <c r="AK1260" s="53">
        <v>3.7999999999997701E-3</v>
      </c>
      <c r="AL1260" s="53">
        <v>6.6666666666637998E-4</v>
      </c>
      <c r="AM1260" s="53">
        <v>-2.6065261060637098E-16</v>
      </c>
      <c r="AN1260" s="53">
        <v>0.57010010498781105</v>
      </c>
      <c r="AO1260" s="53">
        <v>0.28945624025009498</v>
      </c>
      <c r="AP1260" s="53">
        <v>2.3243699883650499E-13</v>
      </c>
      <c r="AQ1260" s="53">
        <v>2.2204460492503101E-16</v>
      </c>
      <c r="AR1260" s="53">
        <v>6.3025485098185396E-2</v>
      </c>
      <c r="AS1260" s="53">
        <v>5.9887483361463901E-4</v>
      </c>
      <c r="AT1260" s="53">
        <v>3.1578413424672597E-5</v>
      </c>
      <c r="AU1260" s="53">
        <v>3.6487252865518599E-2</v>
      </c>
      <c r="AV1260" s="53">
        <v>3.3388820747409902E-5</v>
      </c>
      <c r="AW1260" s="53">
        <v>0.56139349362258595</v>
      </c>
      <c r="AX1260" s="53">
        <v>2.2204460492503101E-16</v>
      </c>
      <c r="AY1260" s="53">
        <v>2.89486726478766E-11</v>
      </c>
      <c r="AZ1260" s="53">
        <v>2.2204460492503101E-16</v>
      </c>
      <c r="BA1260" s="53">
        <v>2.2204460492503101E-16</v>
      </c>
      <c r="BB1260" s="53">
        <v>7.8920956825544895E-10</v>
      </c>
      <c r="BC1260" s="53">
        <v>2.2204460492503101E-16</v>
      </c>
      <c r="BD1260" s="53">
        <v>1.2162677823707899E-5</v>
      </c>
      <c r="BE1260" s="53">
        <v>0.66968096579118197</v>
      </c>
      <c r="BF1260" s="53">
        <v>2.2204460492503101E-16</v>
      </c>
      <c r="BG1260" s="53">
        <v>1.0212594983476E-6</v>
      </c>
      <c r="BH1260" s="53">
        <v>5.4338852141960298E-2</v>
      </c>
      <c r="BI1260" s="53">
        <v>7.5487161277806902E-13</v>
      </c>
      <c r="BJ1260" s="53">
        <v>9.4440509710074505E-3</v>
      </c>
      <c r="BK1260" s="53">
        <v>6.0471723092288697E-6</v>
      </c>
      <c r="BL1260" s="53">
        <v>2.2204460492503101E-16</v>
      </c>
      <c r="BN1260" s="5">
        <f t="shared" si="92"/>
        <v>1</v>
      </c>
      <c r="BO1260" s="5">
        <f t="shared" si="93"/>
        <v>0</v>
      </c>
      <c r="BQ1260" s="5">
        <f t="shared" si="90"/>
        <v>3</v>
      </c>
      <c r="BR1260" s="5">
        <f t="shared" si="91"/>
        <v>2</v>
      </c>
    </row>
    <row r="1261" spans="1:70" x14ac:dyDescent="0.35">
      <c r="A1261">
        <v>1260</v>
      </c>
      <c r="B1261" t="s">
        <v>2651</v>
      </c>
      <c r="C1261">
        <v>4.9000000000000004</v>
      </c>
      <c r="D1261">
        <v>3.7</v>
      </c>
      <c r="E1261">
        <v>3.1</v>
      </c>
      <c r="F1261">
        <v>1.32</v>
      </c>
      <c r="G1261">
        <v>1.58</v>
      </c>
      <c r="H1261">
        <v>1.19</v>
      </c>
      <c r="I1261">
        <v>75.510000000000005</v>
      </c>
      <c r="K1261" t="s">
        <v>2603</v>
      </c>
      <c r="L1261">
        <v>2200</v>
      </c>
      <c r="M1261" t="s">
        <v>104</v>
      </c>
      <c r="N1261" t="s">
        <v>1370</v>
      </c>
      <c r="O1261" s="53">
        <v>0.17396666666666699</v>
      </c>
      <c r="P1261" s="53">
        <v>1.19999999999995E-3</v>
      </c>
      <c r="Q1261" s="53">
        <v>-7.1942451995710097E-17</v>
      </c>
      <c r="R1261" s="53">
        <v>4.1999999999999902E-3</v>
      </c>
      <c r="S1261" s="53">
        <v>-1.8834933612765799E-16</v>
      </c>
      <c r="T1261" s="53">
        <v>-2.4064084058750299E-17</v>
      </c>
      <c r="U1261" s="53">
        <v>-2.77902700851484E-17</v>
      </c>
      <c r="V1261" s="53">
        <v>-1.9023671526952099E-16</v>
      </c>
      <c r="W1261" s="53">
        <v>-2.2981616609740699E-17</v>
      </c>
      <c r="X1261" s="53">
        <v>4.2366666666666698E-2</v>
      </c>
      <c r="Y1261" s="53">
        <v>0.65733333333333299</v>
      </c>
      <c r="Z1261" s="53">
        <v>0.98863333333333303</v>
      </c>
      <c r="AA1261" s="53">
        <v>-3.3339997429493501E-16</v>
      </c>
      <c r="AB1261" s="53">
        <v>-1.2020939799128901E-16</v>
      </c>
      <c r="AC1261" s="53">
        <v>-2.5988759755346499E-17</v>
      </c>
      <c r="AD1261" s="53">
        <v>-1.4432899320127001E-16</v>
      </c>
      <c r="AE1261" s="53">
        <v>-3.3126279497253102E-17</v>
      </c>
      <c r="AF1261" s="53">
        <v>-8.2225892761300706E-18</v>
      </c>
      <c r="AG1261" s="53">
        <v>-3.1396760191704201E-17</v>
      </c>
      <c r="AH1261" s="53">
        <v>1.46666666666654E-3</v>
      </c>
      <c r="AI1261" s="53">
        <v>4.9999999999983695E-4</v>
      </c>
      <c r="AJ1261" s="53">
        <v>-4.4844683522171596E-16</v>
      </c>
      <c r="AK1261" s="53">
        <v>7.3333333333333202E-3</v>
      </c>
      <c r="AL1261" s="53">
        <v>-3.2851499298658398E-16</v>
      </c>
      <c r="AM1261" s="53">
        <v>-2.59431365279283E-16</v>
      </c>
      <c r="AN1261" s="53">
        <v>3.5219492152070202E-2</v>
      </c>
      <c r="AO1261" s="53">
        <v>6.3247060932979701E-4</v>
      </c>
      <c r="AP1261" s="53">
        <v>2.2204460492503101E-16</v>
      </c>
      <c r="AQ1261" s="53">
        <v>2.2204460492503101E-16</v>
      </c>
      <c r="AR1261" s="53">
        <v>0.16482844973663199</v>
      </c>
      <c r="AS1261" s="53">
        <v>0.39950799409362903</v>
      </c>
      <c r="AT1261" s="53">
        <v>4.8692262477149798E-5</v>
      </c>
      <c r="AU1261" s="53">
        <v>1.49606693842552E-2</v>
      </c>
      <c r="AV1261" s="53">
        <v>1.5713183168197799E-8</v>
      </c>
      <c r="AW1261" s="53">
        <v>6.7282230030718093E-2</v>
      </c>
      <c r="AX1261" s="53">
        <v>2.2204460492503101E-16</v>
      </c>
      <c r="AY1261" s="53">
        <v>2.2204460492503101E-16</v>
      </c>
      <c r="AZ1261" s="53">
        <v>2.2204460492503101E-16</v>
      </c>
      <c r="BA1261" s="53">
        <v>2.2204460492503101E-16</v>
      </c>
      <c r="BB1261" s="53">
        <v>2.2204460492503101E-16</v>
      </c>
      <c r="BC1261" s="53">
        <v>2.2204460492503101E-16</v>
      </c>
      <c r="BD1261" s="53">
        <v>1.17602619570492E-5</v>
      </c>
      <c r="BE1261" s="53">
        <v>0.97314893825263804</v>
      </c>
      <c r="BF1261" s="53">
        <v>2.2204460492503101E-16</v>
      </c>
      <c r="BG1261" s="53">
        <v>1.2901006597001199E-10</v>
      </c>
      <c r="BH1261" s="53">
        <v>2.33438659118249E-4</v>
      </c>
      <c r="BI1261" s="53">
        <v>2.2204460492503101E-16</v>
      </c>
      <c r="BJ1261" s="53">
        <v>2.0091629085581702E-3</v>
      </c>
      <c r="BK1261" s="53">
        <v>7.0011192072008197E-10</v>
      </c>
      <c r="BL1261" s="53">
        <v>2.2204460492503101E-16</v>
      </c>
      <c r="BN1261" s="5">
        <f t="shared" si="92"/>
        <v>1</v>
      </c>
      <c r="BO1261" s="5">
        <f t="shared" si="93"/>
        <v>1</v>
      </c>
      <c r="BQ1261" s="5">
        <f t="shared" si="90"/>
        <v>2</v>
      </c>
      <c r="BR1261" s="5">
        <f t="shared" si="91"/>
        <v>1</v>
      </c>
    </row>
    <row r="1262" spans="1:70" x14ac:dyDescent="0.35">
      <c r="A1262">
        <v>1261</v>
      </c>
      <c r="B1262" t="s">
        <v>2652</v>
      </c>
      <c r="C1262">
        <v>5</v>
      </c>
      <c r="D1262">
        <v>3.6</v>
      </c>
      <c r="E1262">
        <v>2.7</v>
      </c>
      <c r="F1262">
        <v>1.39</v>
      </c>
      <c r="G1262">
        <v>1.85</v>
      </c>
      <c r="H1262">
        <v>1.33</v>
      </c>
      <c r="I1262">
        <v>72</v>
      </c>
      <c r="K1262" t="s">
        <v>2603</v>
      </c>
      <c r="L1262">
        <v>2200</v>
      </c>
      <c r="M1262" t="s">
        <v>104</v>
      </c>
      <c r="N1262" t="s">
        <v>1370</v>
      </c>
      <c r="O1262" s="53">
        <v>0.40329999999999999</v>
      </c>
      <c r="P1262" s="53">
        <v>0.14673333333333299</v>
      </c>
      <c r="Q1262" s="53">
        <v>0.212166666666667</v>
      </c>
      <c r="R1262" s="53">
        <v>0.11260000000000001</v>
      </c>
      <c r="S1262" s="53">
        <v>-1.7885692926711299E-16</v>
      </c>
      <c r="T1262" s="53">
        <v>9.7000000000000003E-3</v>
      </c>
      <c r="U1262" s="53">
        <v>-2.7580368544555301E-17</v>
      </c>
      <c r="V1262" s="53">
        <v>-1.8984813721090201E-16</v>
      </c>
      <c r="W1262" s="53">
        <v>-2.5202062658991101E-17</v>
      </c>
      <c r="X1262" s="53">
        <v>0.120433333333333</v>
      </c>
      <c r="Y1262" s="53">
        <v>0.104466666666667</v>
      </c>
      <c r="Z1262" s="53">
        <v>0.78069999999999995</v>
      </c>
      <c r="AA1262" s="53">
        <v>2.3999999999996802E-3</v>
      </c>
      <c r="AB1262" s="53">
        <v>-1.2151391004522299E-16</v>
      </c>
      <c r="AC1262" s="53">
        <v>-2.4922772179358801E-17</v>
      </c>
      <c r="AD1262" s="53">
        <v>-1.53002610581154E-16</v>
      </c>
      <c r="AE1262" s="53">
        <v>7.3333333333333098E-3</v>
      </c>
      <c r="AF1262" s="53">
        <v>-8.6146367817008197E-18</v>
      </c>
      <c r="AG1262" s="53">
        <v>-3.15251297289265E-17</v>
      </c>
      <c r="AH1262" s="53">
        <v>-1.3844481117075701E-16</v>
      </c>
      <c r="AI1262" s="53">
        <v>1.7733333333333198E-2</v>
      </c>
      <c r="AJ1262" s="53">
        <v>-3.8252734313459798E-16</v>
      </c>
      <c r="AK1262" s="53">
        <v>4.1166666666666699E-2</v>
      </c>
      <c r="AL1262" s="53">
        <v>3.9999999999997104E-3</v>
      </c>
      <c r="AM1262" s="53">
        <v>-2.5962565430859298E-16</v>
      </c>
      <c r="AN1262" s="53">
        <v>0.31838418431868298</v>
      </c>
      <c r="AO1262" s="53">
        <v>2.5120125935153701E-2</v>
      </c>
      <c r="AP1262" s="53">
        <v>2.2204460492503101E-16</v>
      </c>
      <c r="AQ1262" s="53">
        <v>2.2204460492503101E-16</v>
      </c>
      <c r="AR1262" s="53">
        <v>0.11716993966962599</v>
      </c>
      <c r="AS1262" s="53">
        <v>1.3220834156834799E-2</v>
      </c>
      <c r="AT1262" s="53">
        <v>1.9128150990367701E-5</v>
      </c>
      <c r="AU1262" s="53">
        <v>9.5640119281509093E-3</v>
      </c>
      <c r="AV1262" s="53">
        <v>2.3646952753885801E-7</v>
      </c>
      <c r="AW1262" s="53">
        <v>0.41559306330814899</v>
      </c>
      <c r="AX1262" s="53">
        <v>2.2204460492503101E-16</v>
      </c>
      <c r="AY1262" s="53">
        <v>2.2204460492503101E-16</v>
      </c>
      <c r="AZ1262" s="53">
        <v>2.2204460492503101E-16</v>
      </c>
      <c r="BA1262" s="53">
        <v>2.2204460492503101E-16</v>
      </c>
      <c r="BB1262" s="53">
        <v>3.7572747105359699E-13</v>
      </c>
      <c r="BC1262" s="53">
        <v>2.2204460492503101E-16</v>
      </c>
      <c r="BD1262" s="53">
        <v>1.32997726858318E-6</v>
      </c>
      <c r="BE1262" s="53">
        <v>0.54715350201687596</v>
      </c>
      <c r="BF1262" s="53">
        <v>2.2204460492503101E-16</v>
      </c>
      <c r="BG1262" s="53">
        <v>3.6543401684006898E-7</v>
      </c>
      <c r="BH1262" s="53">
        <v>1.11888549529175E-2</v>
      </c>
      <c r="BI1262" s="53">
        <v>2.2204460492503101E-16</v>
      </c>
      <c r="BJ1262" s="53">
        <v>1.2713338766846001E-3</v>
      </c>
      <c r="BK1262" s="53">
        <v>3.4507183142027303E-8</v>
      </c>
      <c r="BL1262" s="53">
        <v>2.2204460492503101E-16</v>
      </c>
      <c r="BN1262" s="5">
        <f t="shared" si="92"/>
        <v>1</v>
      </c>
      <c r="BO1262" s="5">
        <f t="shared" si="93"/>
        <v>0</v>
      </c>
      <c r="BQ1262" s="5">
        <f t="shared" si="90"/>
        <v>1</v>
      </c>
      <c r="BR1262" s="5">
        <f t="shared" si="91"/>
        <v>1</v>
      </c>
    </row>
    <row r="1263" spans="1:70" x14ac:dyDescent="0.35">
      <c r="A1263">
        <v>1262</v>
      </c>
      <c r="B1263" t="s">
        <v>2653</v>
      </c>
      <c r="C1263">
        <v>4.8</v>
      </c>
      <c r="D1263">
        <v>3.8</v>
      </c>
      <c r="E1263">
        <v>3</v>
      </c>
      <c r="F1263">
        <v>1.26</v>
      </c>
      <c r="G1263">
        <v>1.6</v>
      </c>
      <c r="H1263">
        <v>1.27</v>
      </c>
      <c r="I1263">
        <v>79.17</v>
      </c>
      <c r="K1263" t="s">
        <v>2603</v>
      </c>
      <c r="L1263">
        <v>2200</v>
      </c>
      <c r="M1263" t="s">
        <v>104</v>
      </c>
      <c r="N1263" t="s">
        <v>1370</v>
      </c>
      <c r="O1263" s="53">
        <v>0.14046666666666699</v>
      </c>
      <c r="P1263" s="53">
        <v>5.6633333333333299E-2</v>
      </c>
      <c r="Q1263" s="53">
        <v>1.9999999999999298E-3</v>
      </c>
      <c r="R1263" s="53">
        <v>1.1999999999999899E-3</v>
      </c>
      <c r="S1263" s="53">
        <v>-1.80799819560207E-16</v>
      </c>
      <c r="T1263" s="53">
        <v>-2.25097718242751E-17</v>
      </c>
      <c r="U1263" s="53">
        <v>-2.73114864057789E-17</v>
      </c>
      <c r="V1263" s="53">
        <v>-1.8657297928825801E-16</v>
      </c>
      <c r="W1263" s="53">
        <v>-2.1982415887578101E-17</v>
      </c>
      <c r="X1263" s="53">
        <v>8.7800000000000003E-2</v>
      </c>
      <c r="Y1263" s="53">
        <v>0.56053333333333299</v>
      </c>
      <c r="Z1263" s="53">
        <v>0.94743333333333302</v>
      </c>
      <c r="AA1263" s="53">
        <v>4.9999999999967399E-4</v>
      </c>
      <c r="AB1263" s="53">
        <v>-1.1582401704401899E-16</v>
      </c>
      <c r="AC1263" s="53">
        <v>-2.35263197811975E-17</v>
      </c>
      <c r="AD1263" s="53">
        <v>-1.4513390489412401E-16</v>
      </c>
      <c r="AE1263" s="53">
        <v>1.06666666666665E-3</v>
      </c>
      <c r="AF1263" s="53">
        <v>-7.8045209184196499E-18</v>
      </c>
      <c r="AG1263" s="53">
        <v>-3.0921445959286598E-17</v>
      </c>
      <c r="AH1263" s="53">
        <v>-1.23956400699399E-16</v>
      </c>
      <c r="AI1263" s="53">
        <v>-1.4691026173352399E-16</v>
      </c>
      <c r="AJ1263" s="53">
        <v>4.9999999999962997E-4</v>
      </c>
      <c r="AK1263" s="53">
        <v>5.4666666666666501E-3</v>
      </c>
      <c r="AL1263" s="53">
        <v>-2.90517609968788E-16</v>
      </c>
      <c r="AM1263" s="53">
        <v>-2.58557064647391E-16</v>
      </c>
      <c r="AN1263" s="53">
        <v>1.76814922654943E-2</v>
      </c>
      <c r="AO1263" s="53">
        <v>3.4314411420486598E-5</v>
      </c>
      <c r="AP1263" s="53">
        <v>2.2204460492503101E-16</v>
      </c>
      <c r="AQ1263" s="53">
        <v>2.2204460492503101E-16</v>
      </c>
      <c r="AR1263" s="53">
        <v>0.226973140540014</v>
      </c>
      <c r="AS1263" s="53">
        <v>0.64561839337628202</v>
      </c>
      <c r="AT1263" s="53">
        <v>3.9511250051890403E-5</v>
      </c>
      <c r="AU1263" s="53">
        <v>3.25198937633069E-3</v>
      </c>
      <c r="AV1263" s="53">
        <v>1.0956103420397E-9</v>
      </c>
      <c r="AW1263" s="53">
        <v>5.8603824436895803E-2</v>
      </c>
      <c r="AX1263" s="53">
        <v>2.2204460492503101E-16</v>
      </c>
      <c r="AY1263" s="53">
        <v>2.2204460492503101E-16</v>
      </c>
      <c r="AZ1263" s="53">
        <v>2.2204460492503101E-16</v>
      </c>
      <c r="BA1263" s="53">
        <v>2.2204460492503101E-16</v>
      </c>
      <c r="BB1263" s="53">
        <v>2.2204460492503101E-16</v>
      </c>
      <c r="BC1263" s="53">
        <v>2.2204460492503101E-16</v>
      </c>
      <c r="BD1263" s="53">
        <v>1.6158878551431699E-6</v>
      </c>
      <c r="BE1263" s="53">
        <v>0.74214682460822101</v>
      </c>
      <c r="BF1263" s="53">
        <v>2.2204460492503101E-16</v>
      </c>
      <c r="BG1263" s="53">
        <v>2.1925553427289301E-10</v>
      </c>
      <c r="BH1263" s="53">
        <v>1.01082654212579E-4</v>
      </c>
      <c r="BI1263" s="53">
        <v>2.2204460492503101E-16</v>
      </c>
      <c r="BJ1263" s="53">
        <v>2.6516412429090301E-4</v>
      </c>
      <c r="BK1263" s="53">
        <v>2.63706574146933E-11</v>
      </c>
      <c r="BL1263" s="53">
        <v>2.2204460492503101E-16</v>
      </c>
      <c r="BN1263" s="5">
        <f t="shared" si="92"/>
        <v>1</v>
      </c>
      <c r="BO1263" s="5">
        <f t="shared" si="93"/>
        <v>1</v>
      </c>
      <c r="BQ1263" s="5">
        <f t="shared" si="90"/>
        <v>2</v>
      </c>
      <c r="BR1263" s="5">
        <f t="shared" si="91"/>
        <v>2</v>
      </c>
    </row>
    <row r="1264" spans="1:70" x14ac:dyDescent="0.35">
      <c r="A1264">
        <v>1263</v>
      </c>
      <c r="B1264" t="s">
        <v>2654</v>
      </c>
      <c r="C1264">
        <v>5</v>
      </c>
      <c r="D1264">
        <v>4</v>
      </c>
      <c r="E1264">
        <v>3</v>
      </c>
      <c r="F1264">
        <v>1.25</v>
      </c>
      <c r="G1264">
        <v>1.67</v>
      </c>
      <c r="H1264">
        <v>1.33</v>
      </c>
      <c r="I1264">
        <v>80</v>
      </c>
      <c r="K1264" t="s">
        <v>2603</v>
      </c>
      <c r="L1264">
        <v>2200</v>
      </c>
      <c r="M1264" t="s">
        <v>104</v>
      </c>
      <c r="N1264" t="s">
        <v>1370</v>
      </c>
      <c r="O1264" s="53">
        <v>0.43318571428571401</v>
      </c>
      <c r="P1264" s="53">
        <v>7.0566666666666694E-2</v>
      </c>
      <c r="Q1264" s="53">
        <v>-7.1276318180935101E-17</v>
      </c>
      <c r="R1264" s="53">
        <v>4.0366666666666703E-2</v>
      </c>
      <c r="S1264" s="53">
        <v>-1.7613688285678099E-16</v>
      </c>
      <c r="T1264" s="53">
        <v>2.3599999999999999E-2</v>
      </c>
      <c r="U1264" s="53">
        <v>-2.7261179424975499E-17</v>
      </c>
      <c r="V1264" s="53">
        <v>-1.83075776760688E-16</v>
      </c>
      <c r="W1264" s="53">
        <v>-2.2204460492503101E-17</v>
      </c>
      <c r="X1264" s="53">
        <v>1.8433333333333302E-2</v>
      </c>
      <c r="Y1264" s="53">
        <v>0.548542857142857</v>
      </c>
      <c r="Z1264" s="53">
        <v>0.94003333333333305</v>
      </c>
      <c r="AA1264" s="53">
        <v>-3.2426838991739299E-16</v>
      </c>
      <c r="AB1264" s="53">
        <v>-1.1760037388342001E-16</v>
      </c>
      <c r="AC1264" s="53">
        <v>-2.2920033926343601E-17</v>
      </c>
      <c r="AD1264" s="53">
        <v>-1.3734846593394E-16</v>
      </c>
      <c r="AE1264" s="53">
        <v>-3.30430127704062E-17</v>
      </c>
      <c r="AF1264" s="53">
        <v>-7.02563007770607E-18</v>
      </c>
      <c r="AG1264" s="53">
        <v>-3.05502151354276E-17</v>
      </c>
      <c r="AH1264" s="53">
        <v>-1.0536016503692701E-16</v>
      </c>
      <c r="AI1264" s="53">
        <v>2.3599999999999999E-2</v>
      </c>
      <c r="AJ1264" s="53">
        <v>-3.6215475063272602E-16</v>
      </c>
      <c r="AK1264" s="53">
        <v>1.9800000000000002E-2</v>
      </c>
      <c r="AL1264" s="53">
        <v>-2.8962943154908802E-16</v>
      </c>
      <c r="AM1264" s="53">
        <v>-2.5789093083261598E-16</v>
      </c>
      <c r="AN1264" s="53">
        <v>8.8511168191780398E-2</v>
      </c>
      <c r="AO1264" s="53">
        <v>9.8969124930463602E-6</v>
      </c>
      <c r="AP1264" s="53">
        <v>2.2204460492503101E-16</v>
      </c>
      <c r="AQ1264" s="53">
        <v>2.2204460492503101E-16</v>
      </c>
      <c r="AR1264" s="53">
        <v>0.10841582880940299</v>
      </c>
      <c r="AS1264" s="53">
        <v>0.446340195334337</v>
      </c>
      <c r="AT1264" s="53">
        <v>8.1939898414677806E-5</v>
      </c>
      <c r="AU1264" s="53">
        <v>1.8829870945903701E-3</v>
      </c>
      <c r="AV1264" s="53">
        <v>2.32415729623309E-8</v>
      </c>
      <c r="AW1264" s="53">
        <v>0.104393435508354</v>
      </c>
      <c r="AX1264" s="53">
        <v>2.2204460492503101E-16</v>
      </c>
      <c r="AY1264" s="53">
        <v>2.2204460492503101E-16</v>
      </c>
      <c r="AZ1264" s="53">
        <v>2.2204460492503101E-16</v>
      </c>
      <c r="BA1264" s="53">
        <v>2.2204460492503101E-16</v>
      </c>
      <c r="BB1264" s="53">
        <v>2.2204460492503101E-16</v>
      </c>
      <c r="BC1264" s="53">
        <v>2.2204460492503101E-16</v>
      </c>
      <c r="BD1264" s="53">
        <v>4.9573406923675905E-7</v>
      </c>
      <c r="BE1264" s="53">
        <v>0.465984279256764</v>
      </c>
      <c r="BF1264" s="53">
        <v>2.2204460492503101E-16</v>
      </c>
      <c r="BG1264" s="53">
        <v>7.8600927165420997E-10</v>
      </c>
      <c r="BH1264" s="53">
        <v>1.0270672520320799E-4</v>
      </c>
      <c r="BI1264" s="53">
        <v>2.2204460492503101E-16</v>
      </c>
      <c r="BJ1264" s="53">
        <v>1.7471202534178099E-4</v>
      </c>
      <c r="BK1264" s="53">
        <v>2.13307754576841E-11</v>
      </c>
      <c r="BL1264" s="53">
        <v>2.2204460492503101E-16</v>
      </c>
      <c r="BN1264" s="5">
        <f t="shared" si="92"/>
        <v>1</v>
      </c>
      <c r="BO1264" s="5">
        <f t="shared" si="93"/>
        <v>0</v>
      </c>
      <c r="BQ1264" s="5">
        <f t="shared" si="90"/>
        <v>2</v>
      </c>
      <c r="BR1264" s="5">
        <f t="shared" si="91"/>
        <v>0</v>
      </c>
    </row>
    <row r="1265" spans="1:70" x14ac:dyDescent="0.35">
      <c r="A1265">
        <v>1264</v>
      </c>
      <c r="B1265" t="s">
        <v>2655</v>
      </c>
      <c r="C1265">
        <v>5.2</v>
      </c>
      <c r="D1265">
        <v>3.7</v>
      </c>
      <c r="E1265">
        <v>2.9</v>
      </c>
      <c r="F1265">
        <v>1.41</v>
      </c>
      <c r="G1265">
        <v>1.79</v>
      </c>
      <c r="H1265">
        <v>1.28</v>
      </c>
      <c r="I1265">
        <v>71.150000000000006</v>
      </c>
      <c r="K1265" t="s">
        <v>2603</v>
      </c>
      <c r="L1265">
        <v>2200</v>
      </c>
      <c r="M1265" t="s">
        <v>104</v>
      </c>
      <c r="N1265" t="s">
        <v>1370</v>
      </c>
      <c r="O1265" s="53">
        <v>0.58316666666666706</v>
      </c>
      <c r="P1265" s="53">
        <v>3.3066666666666703E-2</v>
      </c>
      <c r="Q1265" s="53">
        <v>4.8800000000000003E-2</v>
      </c>
      <c r="R1265" s="53">
        <v>1.4E-2</v>
      </c>
      <c r="S1265" s="53">
        <v>-1.8757218001042E-16</v>
      </c>
      <c r="T1265" s="53">
        <v>-2.6034729927459901E-17</v>
      </c>
      <c r="U1265" s="53">
        <v>-2.8185787037671201E-17</v>
      </c>
      <c r="V1265" s="53">
        <v>-1.9378942894832101E-16</v>
      </c>
      <c r="W1265" s="53">
        <v>-2.5729418595688001E-17</v>
      </c>
      <c r="X1265" s="53">
        <v>9.2799999999999994E-2</v>
      </c>
      <c r="Y1265" s="53">
        <v>0.1381</v>
      </c>
      <c r="Z1265" s="53">
        <v>0.94606666666666706</v>
      </c>
      <c r="AA1265" s="53">
        <v>-3.2315816689276702E-16</v>
      </c>
      <c r="AB1265" s="53">
        <v>-1.23207000157777E-16</v>
      </c>
      <c r="AC1265" s="53">
        <v>-2.8036600818737198E-17</v>
      </c>
      <c r="AD1265" s="53">
        <v>-1.564581797453E-16</v>
      </c>
      <c r="AE1265" s="53">
        <v>4.9999999999996705E-4</v>
      </c>
      <c r="AF1265" s="53">
        <v>-8.7846396823465497E-18</v>
      </c>
      <c r="AG1265" s="53">
        <v>-3.1528599175878501E-17</v>
      </c>
      <c r="AH1265" s="53">
        <v>-1.29674049276218E-16</v>
      </c>
      <c r="AI1265" s="53">
        <v>-1.7008616737257401E-16</v>
      </c>
      <c r="AJ1265" s="53">
        <v>-4.20191659245006E-16</v>
      </c>
      <c r="AK1265" s="53">
        <v>2.8833333333333301E-2</v>
      </c>
      <c r="AL1265" s="53">
        <v>-3.0742075551870601E-16</v>
      </c>
      <c r="AM1265" s="53">
        <v>-2.6065261060637098E-16</v>
      </c>
      <c r="AN1265" s="53">
        <v>0.58452196086809405</v>
      </c>
      <c r="AO1265" s="53">
        <v>1.1289247887375601E-2</v>
      </c>
      <c r="AP1265" s="53">
        <v>2.2204460492503101E-16</v>
      </c>
      <c r="AQ1265" s="53">
        <v>2.2204460492503101E-16</v>
      </c>
      <c r="AR1265" s="53">
        <v>9.2596325949689098E-2</v>
      </c>
      <c r="AS1265" s="53">
        <v>7.3949810622717799E-2</v>
      </c>
      <c r="AT1265" s="53">
        <v>3.38192423367351E-5</v>
      </c>
      <c r="AU1265" s="53">
        <v>1.10424602900802E-2</v>
      </c>
      <c r="AV1265" s="53">
        <v>4.7503035634080297E-6</v>
      </c>
      <c r="AW1265" s="53">
        <v>0.42159330182268001</v>
      </c>
      <c r="AX1265" s="53">
        <v>2.2204460492503101E-16</v>
      </c>
      <c r="AY1265" s="53">
        <v>2.2204460492503101E-16</v>
      </c>
      <c r="AZ1265" s="53">
        <v>2.2204460492503101E-16</v>
      </c>
      <c r="BA1265" s="53">
        <v>2.2204460492503101E-16</v>
      </c>
      <c r="BB1265" s="53">
        <v>1.01436189475336E-12</v>
      </c>
      <c r="BC1265" s="53">
        <v>2.2204460492503101E-16</v>
      </c>
      <c r="BD1265" s="53">
        <v>3.1268966934292999E-6</v>
      </c>
      <c r="BE1265" s="53">
        <v>0.53349801866202096</v>
      </c>
      <c r="BF1265" s="53">
        <v>2.2204460492503101E-16</v>
      </c>
      <c r="BG1265" s="53">
        <v>8.0930929620106103E-8</v>
      </c>
      <c r="BH1265" s="53">
        <v>7.4067332628804401E-3</v>
      </c>
      <c r="BI1265" s="53">
        <v>2.2204460492503101E-16</v>
      </c>
      <c r="BJ1265" s="53">
        <v>5.02651813146385E-3</v>
      </c>
      <c r="BK1265" s="53">
        <v>7.8695532484611599E-8</v>
      </c>
      <c r="BL1265" s="53">
        <v>2.2204460492503101E-16</v>
      </c>
      <c r="BN1265" s="5">
        <f t="shared" si="92"/>
        <v>1</v>
      </c>
      <c r="BO1265" s="5">
        <f t="shared" si="93"/>
        <v>0</v>
      </c>
      <c r="BQ1265" s="5">
        <f t="shared" si="90"/>
        <v>3</v>
      </c>
      <c r="BR1265" s="5">
        <f t="shared" si="91"/>
        <v>1</v>
      </c>
    </row>
    <row r="1266" spans="1:70" x14ac:dyDescent="0.35">
      <c r="A1266">
        <v>1265</v>
      </c>
      <c r="B1266" t="s">
        <v>2656</v>
      </c>
      <c r="C1266">
        <v>5.3</v>
      </c>
      <c r="D1266">
        <v>3.7</v>
      </c>
      <c r="E1266">
        <v>2.8</v>
      </c>
      <c r="F1266">
        <v>1.43</v>
      </c>
      <c r="G1266">
        <v>1.89</v>
      </c>
      <c r="H1266">
        <v>1.32</v>
      </c>
      <c r="I1266">
        <v>69.81</v>
      </c>
      <c r="K1266" t="s">
        <v>2603</v>
      </c>
      <c r="L1266">
        <v>2200</v>
      </c>
      <c r="M1266" t="s">
        <v>104</v>
      </c>
      <c r="N1266" t="s">
        <v>1370</v>
      </c>
      <c r="O1266" s="53">
        <v>0.73926666666666696</v>
      </c>
      <c r="P1266" s="53">
        <v>0.17053333333333301</v>
      </c>
      <c r="Q1266" s="53">
        <v>0.112666666666667</v>
      </c>
      <c r="R1266" s="53">
        <v>6.5766666666666695E-2</v>
      </c>
      <c r="S1266" s="53">
        <v>-1.8041124150158801E-16</v>
      </c>
      <c r="T1266" s="53">
        <v>4.7999999999999996E-3</v>
      </c>
      <c r="U1266" s="53">
        <v>-2.8189256484623103E-17</v>
      </c>
      <c r="V1266" s="53">
        <v>-1.9173551635276499E-16</v>
      </c>
      <c r="W1266" s="53">
        <v>-2.5729418595688001E-17</v>
      </c>
      <c r="X1266" s="53">
        <v>4.6933333333333299E-2</v>
      </c>
      <c r="Y1266" s="53">
        <v>4.7500000000000001E-2</v>
      </c>
      <c r="Z1266" s="53">
        <v>0.79220000000000002</v>
      </c>
      <c r="AA1266" s="53">
        <v>-3.1863400806741999E-16</v>
      </c>
      <c r="AB1266" s="53">
        <v>-1.23207000157777E-16</v>
      </c>
      <c r="AC1266" s="53">
        <v>-2.7558684501105499E-17</v>
      </c>
      <c r="AD1266" s="53">
        <v>-1.5588919044518E-16</v>
      </c>
      <c r="AE1266" s="53">
        <v>8.6666666666666507E-3</v>
      </c>
      <c r="AF1266" s="53">
        <v>-8.9719898177520504E-18</v>
      </c>
      <c r="AG1266" s="53">
        <v>-3.1469618577695298E-17</v>
      </c>
      <c r="AH1266" s="53">
        <v>9.9999999999987295E-4</v>
      </c>
      <c r="AI1266" s="53">
        <v>3.9999999999998301E-3</v>
      </c>
      <c r="AJ1266" s="53">
        <v>-3.9596104173256198E-16</v>
      </c>
      <c r="AK1266" s="53">
        <v>3.7999999999997801E-3</v>
      </c>
      <c r="AL1266" s="53">
        <v>6.6666666666638096E-4</v>
      </c>
      <c r="AM1266" s="53">
        <v>-2.6001423236721202E-16</v>
      </c>
      <c r="AN1266" s="53">
        <v>0.67231656067091194</v>
      </c>
      <c r="AO1266" s="53">
        <v>6.6693903307836894E-2</v>
      </c>
      <c r="AP1266" s="53">
        <v>2.2204460492503101E-16</v>
      </c>
      <c r="AQ1266" s="53">
        <v>2.2204460492503101E-16</v>
      </c>
      <c r="AR1266" s="53">
        <v>6.1182221624373402E-2</v>
      </c>
      <c r="AS1266" s="53">
        <v>4.1238561770579702E-3</v>
      </c>
      <c r="AT1266" s="53">
        <v>3.7409952318838202E-5</v>
      </c>
      <c r="AU1266" s="53">
        <v>1.12018718930587E-2</v>
      </c>
      <c r="AV1266" s="53">
        <v>2.2773241234108099E-5</v>
      </c>
      <c r="AW1266" s="53">
        <v>0.57773669108008696</v>
      </c>
      <c r="AX1266" s="53">
        <v>2.2204460492503101E-16</v>
      </c>
      <c r="AY1266" s="53">
        <v>9.7932379551649396E-14</v>
      </c>
      <c r="AZ1266" s="53">
        <v>2.2204460492503101E-16</v>
      </c>
      <c r="BA1266" s="53">
        <v>2.2204460492503101E-16</v>
      </c>
      <c r="BB1266" s="53">
        <v>1.0086411311245101E-11</v>
      </c>
      <c r="BC1266" s="53">
        <v>2.2204460492503101E-16</v>
      </c>
      <c r="BD1266" s="53">
        <v>2.17452957962113E-6</v>
      </c>
      <c r="BE1266" s="53">
        <v>0.66576441586063795</v>
      </c>
      <c r="BF1266" s="53">
        <v>2.2204460492503101E-16</v>
      </c>
      <c r="BG1266" s="53">
        <v>7.0826819494972403E-7</v>
      </c>
      <c r="BH1266" s="53">
        <v>2.27325525095659E-2</v>
      </c>
      <c r="BI1266" s="53">
        <v>2.2204460492503101E-16</v>
      </c>
      <c r="BJ1266" s="53">
        <v>2.9825349712274199E-3</v>
      </c>
      <c r="BK1266" s="53">
        <v>3.3184958308349799E-7</v>
      </c>
      <c r="BL1266" s="53">
        <v>2.2204460492503101E-16</v>
      </c>
      <c r="BN1266" s="5">
        <f t="shared" si="92"/>
        <v>2</v>
      </c>
      <c r="BO1266" s="5">
        <f t="shared" si="93"/>
        <v>0</v>
      </c>
      <c r="BQ1266" s="5">
        <f t="shared" si="90"/>
        <v>3</v>
      </c>
      <c r="BR1266" s="5">
        <f t="shared" si="91"/>
        <v>2</v>
      </c>
    </row>
    <row r="1267" spans="1:70" x14ac:dyDescent="0.35">
      <c r="A1267">
        <v>1266</v>
      </c>
      <c r="B1267" t="s">
        <v>2657</v>
      </c>
      <c r="C1267">
        <v>5.0999999999999996</v>
      </c>
      <c r="D1267">
        <v>3.7</v>
      </c>
      <c r="E1267">
        <v>2.8</v>
      </c>
      <c r="F1267">
        <v>1.38</v>
      </c>
      <c r="G1267">
        <v>1.82</v>
      </c>
      <c r="H1267">
        <v>1.32</v>
      </c>
      <c r="I1267">
        <v>72.55</v>
      </c>
      <c r="K1267" t="s">
        <v>2603</v>
      </c>
      <c r="L1267">
        <v>2200</v>
      </c>
      <c r="M1267" t="s">
        <v>104</v>
      </c>
      <c r="N1267" t="s">
        <v>1370</v>
      </c>
      <c r="O1267" s="53">
        <v>0.58919999999999995</v>
      </c>
      <c r="P1267" s="53">
        <v>0.14703333333333299</v>
      </c>
      <c r="Q1267" s="53">
        <v>0.15640000000000001</v>
      </c>
      <c r="R1267" s="53">
        <v>7.8766666666666693E-2</v>
      </c>
      <c r="S1267" s="53">
        <v>-1.80133685745432E-16</v>
      </c>
      <c r="T1267" s="53">
        <v>4.7999999999999996E-3</v>
      </c>
      <c r="U1267" s="53">
        <v>-2.7771188126912699E-17</v>
      </c>
      <c r="V1267" s="53">
        <v>-1.90958360235527E-16</v>
      </c>
      <c r="W1267" s="53">
        <v>-2.4980018054066001E-17</v>
      </c>
      <c r="X1267" s="53">
        <v>8.6599999999999996E-2</v>
      </c>
      <c r="Y1267" s="53">
        <v>0.13700000000000001</v>
      </c>
      <c r="Z1267" s="53">
        <v>0.85063333333333302</v>
      </c>
      <c r="AA1267" s="53">
        <v>-3.18245430008801E-16</v>
      </c>
      <c r="AB1267" s="53">
        <v>-1.2223555501123E-16</v>
      </c>
      <c r="AC1267" s="53">
        <v>-2.7189188400722499E-17</v>
      </c>
      <c r="AD1267" s="53">
        <v>-1.52294843402956E-16</v>
      </c>
      <c r="AE1267" s="53">
        <v>3.4999999999999801E-3</v>
      </c>
      <c r="AF1267" s="53">
        <v>-8.6580048686002405E-18</v>
      </c>
      <c r="AG1267" s="53">
        <v>-3.1405433809084102E-17</v>
      </c>
      <c r="AH1267" s="53">
        <v>9.9999999999987295E-4</v>
      </c>
      <c r="AI1267" s="53">
        <v>3.9999999999998301E-3</v>
      </c>
      <c r="AJ1267" s="53">
        <v>-3.94878574283553E-16</v>
      </c>
      <c r="AK1267" s="53">
        <v>3.92666666666667E-2</v>
      </c>
      <c r="AL1267" s="53">
        <v>-2.8407831642596201E-16</v>
      </c>
      <c r="AM1267" s="53">
        <v>-2.5954238758174599E-16</v>
      </c>
      <c r="AN1267" s="53">
        <v>0.43675402220932502</v>
      </c>
      <c r="AO1267" s="53">
        <v>9.6767135722133201E-3</v>
      </c>
      <c r="AP1267" s="53">
        <v>2.2204460492503101E-16</v>
      </c>
      <c r="AQ1267" s="53">
        <v>2.2204460492503101E-16</v>
      </c>
      <c r="AR1267" s="53">
        <v>0.100987692543633</v>
      </c>
      <c r="AS1267" s="53">
        <v>3.2581597454913298E-2</v>
      </c>
      <c r="AT1267" s="53">
        <v>2.9477461768859701E-5</v>
      </c>
      <c r="AU1267" s="53">
        <v>8.3117641432861895E-3</v>
      </c>
      <c r="AV1267" s="53">
        <v>8.6848705347455896E-7</v>
      </c>
      <c r="AW1267" s="53">
        <v>0.40622443163706901</v>
      </c>
      <c r="AX1267" s="53">
        <v>2.2204460492503101E-16</v>
      </c>
      <c r="AY1267" s="53">
        <v>2.2204460492503101E-16</v>
      </c>
      <c r="AZ1267" s="53">
        <v>2.2204460492503101E-16</v>
      </c>
      <c r="BA1267" s="53">
        <v>2.2204460492503101E-16</v>
      </c>
      <c r="BB1267" s="53">
        <v>1.70942500800251E-13</v>
      </c>
      <c r="BC1267" s="53">
        <v>2.2204460492503101E-16</v>
      </c>
      <c r="BD1267" s="53">
        <v>1.43258866731864E-6</v>
      </c>
      <c r="BE1267" s="53">
        <v>0.57136529453295304</v>
      </c>
      <c r="BF1267" s="53">
        <v>2.2204460492503101E-16</v>
      </c>
      <c r="BG1267" s="53">
        <v>1.4465005863322501E-7</v>
      </c>
      <c r="BH1267" s="53">
        <v>6.5912956443590796E-3</v>
      </c>
      <c r="BI1267" s="53">
        <v>2.2204460492503101E-16</v>
      </c>
      <c r="BJ1267" s="53">
        <v>1.6910297187623801E-3</v>
      </c>
      <c r="BK1267" s="53">
        <v>2.3580320201392399E-8</v>
      </c>
      <c r="BL1267" s="53">
        <v>2.2204460492503101E-16</v>
      </c>
      <c r="BN1267" s="5">
        <f t="shared" si="92"/>
        <v>1</v>
      </c>
      <c r="BO1267" s="5">
        <f t="shared" si="93"/>
        <v>0</v>
      </c>
      <c r="BQ1267" s="5">
        <f t="shared" si="90"/>
        <v>2</v>
      </c>
      <c r="BR1267" s="5">
        <f t="shared" si="91"/>
        <v>1</v>
      </c>
    </row>
    <row r="1268" spans="1:70" x14ac:dyDescent="0.35">
      <c r="A1268">
        <v>1267</v>
      </c>
      <c r="B1268" t="s">
        <v>2658</v>
      </c>
      <c r="C1268">
        <v>4.9000000000000004</v>
      </c>
      <c r="D1268">
        <v>3.6</v>
      </c>
      <c r="E1268">
        <v>3</v>
      </c>
      <c r="F1268">
        <v>1.36</v>
      </c>
      <c r="G1268">
        <v>1.63</v>
      </c>
      <c r="H1268">
        <v>1.2</v>
      </c>
      <c r="I1268">
        <v>73.47</v>
      </c>
      <c r="K1268" t="s">
        <v>2603</v>
      </c>
      <c r="L1268">
        <v>2200</v>
      </c>
      <c r="M1268" t="s">
        <v>104</v>
      </c>
      <c r="N1268" t="s">
        <v>1370</v>
      </c>
      <c r="O1268" s="53">
        <v>0.63866666666666705</v>
      </c>
      <c r="P1268" s="53">
        <v>7.9999999999994897E-4</v>
      </c>
      <c r="Q1268" s="53">
        <v>7.5666666666666304E-3</v>
      </c>
      <c r="R1268" s="53">
        <v>5.1999999999999798E-3</v>
      </c>
      <c r="S1268" s="53">
        <v>-1.9007018181582699E-16</v>
      </c>
      <c r="T1268" s="53">
        <v>-2.4980018054066001E-17</v>
      </c>
      <c r="U1268" s="53">
        <v>-2.80209883074534E-17</v>
      </c>
      <c r="V1268" s="53">
        <v>-1.91680005201533E-16</v>
      </c>
      <c r="W1268" s="53">
        <v>-2.4785729024756599E-17</v>
      </c>
      <c r="X1268" s="53">
        <v>6.2300000000000001E-2</v>
      </c>
      <c r="Y1268" s="53">
        <v>0.18866666666666701</v>
      </c>
      <c r="Z1268" s="53">
        <v>0.96716666666666695</v>
      </c>
      <c r="AA1268" s="53">
        <v>-3.3240077357277199E-16</v>
      </c>
      <c r="AB1268" s="53">
        <v>-1.2542744620702699E-16</v>
      </c>
      <c r="AC1268" s="53">
        <v>-2.74918976472804E-17</v>
      </c>
      <c r="AD1268" s="53">
        <v>-1.5373813333496901E-16</v>
      </c>
      <c r="AE1268" s="53">
        <v>-3.3140157285060903E-17</v>
      </c>
      <c r="AF1268" s="53">
        <v>-8.5920853765131307E-18</v>
      </c>
      <c r="AG1268" s="53">
        <v>-3.1589314497537702E-17</v>
      </c>
      <c r="AH1268" s="53">
        <v>1.9666666666665299E-3</v>
      </c>
      <c r="AI1268" s="53">
        <v>3.99999999999768E-4</v>
      </c>
      <c r="AJ1268" s="53">
        <v>-4.6534998077163402E-16</v>
      </c>
      <c r="AK1268" s="53">
        <v>3.9300000000000002E-2</v>
      </c>
      <c r="AL1268" s="53">
        <v>-3.05311331771918E-16</v>
      </c>
      <c r="AM1268" s="53">
        <v>-2.5986157670132602E-16</v>
      </c>
      <c r="AN1268" s="53">
        <v>9.71441511884307E-2</v>
      </c>
      <c r="AO1268" s="53">
        <v>2.8658800428820598E-3</v>
      </c>
      <c r="AP1268" s="53">
        <v>2.2204460492503101E-16</v>
      </c>
      <c r="AQ1268" s="53">
        <v>2.2204460492503101E-16</v>
      </c>
      <c r="AR1268" s="53">
        <v>0.19372880372205101</v>
      </c>
      <c r="AS1268" s="53">
        <v>0.32727291937525099</v>
      </c>
      <c r="AT1268" s="53">
        <v>3.0190462387468501E-5</v>
      </c>
      <c r="AU1268" s="53">
        <v>2.1106295693418702E-2</v>
      </c>
      <c r="AV1268" s="53">
        <v>3.3923938406934599E-8</v>
      </c>
      <c r="AW1268" s="53">
        <v>0.12968997254922701</v>
      </c>
      <c r="AX1268" s="53">
        <v>2.2204460492503101E-16</v>
      </c>
      <c r="AY1268" s="53">
        <v>2.2204460492503101E-16</v>
      </c>
      <c r="AZ1268" s="53">
        <v>2.2204460492503101E-16</v>
      </c>
      <c r="BA1268" s="53">
        <v>2.2204460492503101E-16</v>
      </c>
      <c r="BB1268" s="53">
        <v>2.2204460492503101E-16</v>
      </c>
      <c r="BC1268" s="53">
        <v>2.2204460492503101E-16</v>
      </c>
      <c r="BD1268" s="53">
        <v>1.09145981606326E-5</v>
      </c>
      <c r="BE1268" s="53">
        <v>0.92002485261354905</v>
      </c>
      <c r="BF1268" s="53">
        <v>2.2204460492503101E-16</v>
      </c>
      <c r="BG1268" s="53">
        <v>1.2448071386590001E-9</v>
      </c>
      <c r="BH1268" s="53">
        <v>9.5752968363555196E-4</v>
      </c>
      <c r="BI1268" s="53">
        <v>2.2204460492503101E-16</v>
      </c>
      <c r="BJ1268" s="53">
        <v>4.4295034355844101E-3</v>
      </c>
      <c r="BK1268" s="53">
        <v>5.13887519902906E-9</v>
      </c>
      <c r="BL1268" s="53">
        <v>2.2204460492503101E-16</v>
      </c>
      <c r="BN1268" s="5">
        <f t="shared" si="92"/>
        <v>1</v>
      </c>
      <c r="BO1268" s="5">
        <f t="shared" si="93"/>
        <v>1</v>
      </c>
      <c r="BQ1268" s="5">
        <f t="shared" si="90"/>
        <v>2</v>
      </c>
      <c r="BR1268" s="5">
        <f t="shared" si="91"/>
        <v>1</v>
      </c>
    </row>
    <row r="1269" spans="1:70" x14ac:dyDescent="0.35">
      <c r="A1269">
        <v>1268</v>
      </c>
      <c r="B1269" t="s">
        <v>2659</v>
      </c>
      <c r="C1269">
        <v>4.8</v>
      </c>
      <c r="D1269">
        <v>3.8</v>
      </c>
      <c r="E1269">
        <v>3</v>
      </c>
      <c r="F1269">
        <v>1.26</v>
      </c>
      <c r="G1269">
        <v>1.6</v>
      </c>
      <c r="H1269">
        <v>1.27</v>
      </c>
      <c r="I1269">
        <v>79.17</v>
      </c>
      <c r="K1269" t="s">
        <v>2603</v>
      </c>
      <c r="L1269">
        <v>2200</v>
      </c>
      <c r="M1269" t="s">
        <v>104</v>
      </c>
      <c r="N1269" t="s">
        <v>1370</v>
      </c>
      <c r="O1269" s="53">
        <v>0.14046666666666699</v>
      </c>
      <c r="P1269" s="53">
        <v>5.6633333333333299E-2</v>
      </c>
      <c r="Q1269" s="53">
        <v>1.9999999999999298E-3</v>
      </c>
      <c r="R1269" s="53">
        <v>1.1999999999999899E-3</v>
      </c>
      <c r="S1269" s="53">
        <v>-1.80799819560207E-16</v>
      </c>
      <c r="T1269" s="53">
        <v>-2.25097718242751E-17</v>
      </c>
      <c r="U1269" s="53">
        <v>-2.73114864057789E-17</v>
      </c>
      <c r="V1269" s="53">
        <v>-1.8657297928825801E-16</v>
      </c>
      <c r="W1269" s="53">
        <v>-2.1982415887578101E-17</v>
      </c>
      <c r="X1269" s="53">
        <v>8.7800000000000003E-2</v>
      </c>
      <c r="Y1269" s="53">
        <v>0.56053333333333299</v>
      </c>
      <c r="Z1269" s="53">
        <v>0.94743333333333302</v>
      </c>
      <c r="AA1269" s="53">
        <v>4.9999999999967399E-4</v>
      </c>
      <c r="AB1269" s="53">
        <v>-1.1582401704401899E-16</v>
      </c>
      <c r="AC1269" s="53">
        <v>-2.35263197811975E-17</v>
      </c>
      <c r="AD1269" s="53">
        <v>-1.4513390489412401E-16</v>
      </c>
      <c r="AE1269" s="53">
        <v>1.06666666666665E-3</v>
      </c>
      <c r="AF1269" s="53">
        <v>-7.8045209184196499E-18</v>
      </c>
      <c r="AG1269" s="53">
        <v>-3.0921445959286598E-17</v>
      </c>
      <c r="AH1269" s="53">
        <v>-1.23956400699399E-16</v>
      </c>
      <c r="AI1269" s="53">
        <v>-1.4691026173352399E-16</v>
      </c>
      <c r="AJ1269" s="53">
        <v>4.9999999999962997E-4</v>
      </c>
      <c r="AK1269" s="53">
        <v>5.4666666666666501E-3</v>
      </c>
      <c r="AL1269" s="53">
        <v>-2.90517609968788E-16</v>
      </c>
      <c r="AM1269" s="53">
        <v>-2.58557064647391E-16</v>
      </c>
      <c r="AN1269" s="53">
        <v>1.76814922654943E-2</v>
      </c>
      <c r="AO1269" s="53">
        <v>3.4314411420486598E-5</v>
      </c>
      <c r="AP1269" s="53">
        <v>2.2204460492503101E-16</v>
      </c>
      <c r="AQ1269" s="53">
        <v>2.2204460492503101E-16</v>
      </c>
      <c r="AR1269" s="53">
        <v>0.226973140540014</v>
      </c>
      <c r="AS1269" s="53">
        <v>0.64561839337628202</v>
      </c>
      <c r="AT1269" s="53">
        <v>3.9511250051890403E-5</v>
      </c>
      <c r="AU1269" s="53">
        <v>3.25198937633069E-3</v>
      </c>
      <c r="AV1269" s="53">
        <v>1.0956103420397E-9</v>
      </c>
      <c r="AW1269" s="53">
        <v>5.8603824436895803E-2</v>
      </c>
      <c r="AX1269" s="53">
        <v>2.2204460492503101E-16</v>
      </c>
      <c r="AY1269" s="53">
        <v>2.2204460492503101E-16</v>
      </c>
      <c r="AZ1269" s="53">
        <v>2.2204460492503101E-16</v>
      </c>
      <c r="BA1269" s="53">
        <v>2.2204460492503101E-16</v>
      </c>
      <c r="BB1269" s="53">
        <v>2.2204460492503101E-16</v>
      </c>
      <c r="BC1269" s="53">
        <v>2.2204460492503101E-16</v>
      </c>
      <c r="BD1269" s="53">
        <v>1.6158878551431699E-6</v>
      </c>
      <c r="BE1269" s="53">
        <v>0.74214682460822101</v>
      </c>
      <c r="BF1269" s="53">
        <v>2.2204460492503101E-16</v>
      </c>
      <c r="BG1269" s="53">
        <v>2.1925553427289301E-10</v>
      </c>
      <c r="BH1269" s="53">
        <v>1.01082654212579E-4</v>
      </c>
      <c r="BI1269" s="53">
        <v>2.2204460492503101E-16</v>
      </c>
      <c r="BJ1269" s="53">
        <v>2.6516412429090301E-4</v>
      </c>
      <c r="BK1269" s="53">
        <v>2.63706574146933E-11</v>
      </c>
      <c r="BL1269" s="53">
        <v>2.2204460492503101E-16</v>
      </c>
      <c r="BN1269" s="5">
        <f t="shared" si="92"/>
        <v>1</v>
      </c>
      <c r="BO1269" s="5">
        <f t="shared" si="93"/>
        <v>1</v>
      </c>
      <c r="BQ1269" s="5">
        <f t="shared" si="90"/>
        <v>2</v>
      </c>
      <c r="BR1269" s="5">
        <f t="shared" si="91"/>
        <v>2</v>
      </c>
    </row>
    <row r="1270" spans="1:70" x14ac:dyDescent="0.35">
      <c r="A1270">
        <v>1269</v>
      </c>
      <c r="B1270" t="s">
        <v>2660</v>
      </c>
      <c r="C1270">
        <v>5.2</v>
      </c>
      <c r="D1270">
        <v>3.6</v>
      </c>
      <c r="E1270">
        <v>2.5</v>
      </c>
      <c r="F1270">
        <v>1.44</v>
      </c>
      <c r="G1270">
        <v>2.08</v>
      </c>
      <c r="H1270">
        <v>1.44</v>
      </c>
      <c r="I1270">
        <v>69.23</v>
      </c>
      <c r="K1270" t="s">
        <v>2603</v>
      </c>
      <c r="L1270">
        <v>2200</v>
      </c>
      <c r="M1270" t="s">
        <v>104</v>
      </c>
      <c r="N1270" t="s">
        <v>1370</v>
      </c>
      <c r="O1270" s="53">
        <v>0.3982</v>
      </c>
      <c r="P1270" s="53">
        <v>0.21653333333333299</v>
      </c>
      <c r="Q1270" s="53">
        <v>0.247466666666667</v>
      </c>
      <c r="R1270" s="53">
        <v>0.48326666666666701</v>
      </c>
      <c r="S1270" s="53">
        <v>-1.4743761767022099E-16</v>
      </c>
      <c r="T1270" s="53">
        <v>-2.4868995751603501E-17</v>
      </c>
      <c r="U1270" s="53">
        <v>-2.8125071716012E-17</v>
      </c>
      <c r="V1270" s="53">
        <v>-1.8213208718975701E-16</v>
      </c>
      <c r="W1270" s="53">
        <v>-2.5118795932144201E-17</v>
      </c>
      <c r="X1270" s="53">
        <v>2.6700000000000002E-2</v>
      </c>
      <c r="Y1270" s="53">
        <v>5.3533333333333301E-2</v>
      </c>
      <c r="Z1270" s="53">
        <v>0.3196</v>
      </c>
      <c r="AA1270" s="53">
        <v>-2.7788882306367699E-16</v>
      </c>
      <c r="AB1270" s="53">
        <v>-1.21208598713451E-16</v>
      </c>
      <c r="AC1270" s="53">
        <v>-2.4154289679501101E-17</v>
      </c>
      <c r="AD1270" s="53">
        <v>-1.5479284520836201E-16</v>
      </c>
      <c r="AE1270" s="53">
        <v>4.6666666666666402E-3</v>
      </c>
      <c r="AF1270" s="53">
        <v>-8.7759660649666705E-18</v>
      </c>
      <c r="AG1270" s="53">
        <v>-3.15251297289265E-17</v>
      </c>
      <c r="AH1270" s="53">
        <v>1.03E-2</v>
      </c>
      <c r="AI1270" s="53">
        <v>3.5333333333331298E-3</v>
      </c>
      <c r="AJ1270" s="53">
        <v>2.37333333333331E-2</v>
      </c>
      <c r="AK1270" s="53">
        <v>1.1233333333333199E-2</v>
      </c>
      <c r="AL1270" s="53">
        <v>-2.74030798053104E-16</v>
      </c>
      <c r="AM1270" s="53">
        <v>-2.5963953209640101E-16</v>
      </c>
      <c r="AN1270" s="53">
        <v>0.37544022467298399</v>
      </c>
      <c r="AO1270" s="53">
        <v>0.62765084608118904</v>
      </c>
      <c r="AP1270" s="53">
        <v>4.5589534294296903E-13</v>
      </c>
      <c r="AQ1270" s="53">
        <v>2.2204460492503101E-16</v>
      </c>
      <c r="AR1270" s="53">
        <v>3.5266724854033198E-2</v>
      </c>
      <c r="AS1270" s="53">
        <v>3.8624518404151598E-4</v>
      </c>
      <c r="AT1270" s="53">
        <v>9.4238988228813503E-6</v>
      </c>
      <c r="AU1270" s="53">
        <v>2.26544452268416E-3</v>
      </c>
      <c r="AV1270" s="53">
        <v>5.6812899445315497E-6</v>
      </c>
      <c r="AW1270" s="53">
        <v>0.70335050875233895</v>
      </c>
      <c r="AX1270" s="53">
        <v>2.2204460492503101E-16</v>
      </c>
      <c r="AY1270" s="53">
        <v>1.3239127903434199E-13</v>
      </c>
      <c r="AZ1270" s="53">
        <v>2.2204460492503101E-16</v>
      </c>
      <c r="BA1270" s="53">
        <v>2.2204460492503101E-16</v>
      </c>
      <c r="BB1270" s="53">
        <v>8.7633534776054204E-11</v>
      </c>
      <c r="BC1270" s="53">
        <v>2.2204460492503101E-16</v>
      </c>
      <c r="BD1270" s="53">
        <v>3.2324316610614702E-7</v>
      </c>
      <c r="BE1270" s="53">
        <v>0.39936018046501798</v>
      </c>
      <c r="BF1270" s="53">
        <v>2.2204460492503101E-16</v>
      </c>
      <c r="BG1270" s="53">
        <v>2.6475351102453798E-5</v>
      </c>
      <c r="BH1270" s="53">
        <v>0.13506049984719001</v>
      </c>
      <c r="BI1270" s="53">
        <v>4.1330548808455598E-13</v>
      </c>
      <c r="BJ1270" s="53">
        <v>2.9512200393949498E-4</v>
      </c>
      <c r="BK1270" s="53">
        <v>5.4886572399595205E-7</v>
      </c>
      <c r="BL1270" s="53">
        <v>2.2204460492503101E-16</v>
      </c>
      <c r="BN1270" s="5">
        <f t="shared" si="92"/>
        <v>0</v>
      </c>
      <c r="BO1270" s="5">
        <f t="shared" si="93"/>
        <v>1</v>
      </c>
      <c r="BQ1270" s="5">
        <f t="shared" si="90"/>
        <v>0</v>
      </c>
      <c r="BR1270" s="5">
        <f t="shared" si="91"/>
        <v>2</v>
      </c>
    </row>
    <row r="1271" spans="1:70" x14ac:dyDescent="0.35">
      <c r="A1271">
        <v>1270</v>
      </c>
      <c r="B1271" t="s">
        <v>2661</v>
      </c>
      <c r="C1271">
        <v>5.3</v>
      </c>
      <c r="D1271">
        <v>3.4</v>
      </c>
      <c r="E1271">
        <v>2.7</v>
      </c>
      <c r="F1271">
        <v>1.56</v>
      </c>
      <c r="G1271">
        <v>1.96</v>
      </c>
      <c r="H1271">
        <v>1.26</v>
      </c>
      <c r="I1271">
        <v>64.150000000000006</v>
      </c>
      <c r="K1271" t="s">
        <v>2603</v>
      </c>
      <c r="L1271">
        <v>2200</v>
      </c>
      <c r="M1271" t="s">
        <v>104</v>
      </c>
      <c r="N1271" t="s">
        <v>1370</v>
      </c>
      <c r="O1271" s="53">
        <v>0.38563333333333299</v>
      </c>
      <c r="P1271" s="53">
        <v>0.20849999999999999</v>
      </c>
      <c r="Q1271" s="53">
        <v>0.5071</v>
      </c>
      <c r="R1271" s="53">
        <v>0.13816666666666699</v>
      </c>
      <c r="S1271" s="53">
        <v>-1.85684800868557E-16</v>
      </c>
      <c r="T1271" s="53">
        <v>-2.6506574712925599E-17</v>
      </c>
      <c r="U1271" s="53">
        <v>-2.8170174526387403E-17</v>
      </c>
      <c r="V1271" s="53">
        <v>-1.9351187319216499E-16</v>
      </c>
      <c r="W1271" s="53">
        <v>-2.69784194983913E-17</v>
      </c>
      <c r="X1271" s="53">
        <v>1.0899999999999899E-2</v>
      </c>
      <c r="Y1271" s="53">
        <v>-1.48381307241152E-16</v>
      </c>
      <c r="Z1271" s="53">
        <v>0.4098</v>
      </c>
      <c r="AA1271" s="53">
        <v>5.29999999999968E-3</v>
      </c>
      <c r="AB1271" s="53">
        <v>-1.2501111257279301E-16</v>
      </c>
      <c r="AC1271" s="53">
        <v>-2.60711591204554E-17</v>
      </c>
      <c r="AD1271" s="53">
        <v>-1.6939227798218301E-16</v>
      </c>
      <c r="AE1271" s="53">
        <v>9.1666666666666494E-3</v>
      </c>
      <c r="AF1271" s="53">
        <v>-9.2512802973843095E-18</v>
      </c>
      <c r="AG1271" s="53">
        <v>-3.1677785394812498E-17</v>
      </c>
      <c r="AH1271" s="53">
        <v>-1.68809410894255E-16</v>
      </c>
      <c r="AI1271" s="53">
        <v>2.1066666666666501E-2</v>
      </c>
      <c r="AJ1271" s="53">
        <v>3.9999999999996297E-3</v>
      </c>
      <c r="AK1271" s="53">
        <v>5.8666666666664403E-3</v>
      </c>
      <c r="AL1271" s="53">
        <v>1.9999999999997199E-3</v>
      </c>
      <c r="AM1271" s="53">
        <v>-2.6073587733321802E-16</v>
      </c>
      <c r="AN1271" s="53">
        <v>0.48379415411446602</v>
      </c>
      <c r="AO1271" s="53">
        <v>0.44051603244134302</v>
      </c>
      <c r="AP1271" s="53">
        <v>1.06946001875096E-11</v>
      </c>
      <c r="AQ1271" s="53">
        <v>2.2204460492503101E-16</v>
      </c>
      <c r="AR1271" s="53">
        <v>4.6737149317518899E-2</v>
      </c>
      <c r="AS1271" s="53">
        <v>6.76283615056362E-5</v>
      </c>
      <c r="AT1271" s="53">
        <v>2.4394649350240401E-5</v>
      </c>
      <c r="AU1271" s="53">
        <v>3.8771031136097797E-2</v>
      </c>
      <c r="AV1271" s="53">
        <v>3.5351994872167098E-5</v>
      </c>
      <c r="AW1271" s="53">
        <v>0.601750408466591</v>
      </c>
      <c r="AX1271" s="53">
        <v>2.2204460492503101E-16</v>
      </c>
      <c r="AY1271" s="53">
        <v>3.7635148551514399E-10</v>
      </c>
      <c r="AZ1271" s="53">
        <v>2.2204460492503101E-16</v>
      </c>
      <c r="BA1271" s="53">
        <v>2.2204460492503101E-16</v>
      </c>
      <c r="BB1271" s="53">
        <v>7.6254152058531503E-9</v>
      </c>
      <c r="BC1271" s="53">
        <v>2.2204460492503101E-16</v>
      </c>
      <c r="BD1271" s="53">
        <v>1.28359816480037E-5</v>
      </c>
      <c r="BE1271" s="53">
        <v>0.29021322155211998</v>
      </c>
      <c r="BF1271" s="53">
        <v>2.2204460492503101E-16</v>
      </c>
      <c r="BG1271" s="53">
        <v>5.2480110166815597E-6</v>
      </c>
      <c r="BH1271" s="53">
        <v>0.119030941000002</v>
      </c>
      <c r="BI1271" s="53">
        <v>1.5715543831919699E-11</v>
      </c>
      <c r="BJ1271" s="53">
        <v>7.0249033487455297E-3</v>
      </c>
      <c r="BK1271" s="53">
        <v>2.5138732478239299E-5</v>
      </c>
      <c r="BL1271" s="53">
        <v>2.2204460492503101E-16</v>
      </c>
      <c r="BN1271" s="5">
        <f t="shared" si="92"/>
        <v>0</v>
      </c>
      <c r="BO1271" s="5">
        <f t="shared" si="93"/>
        <v>0</v>
      </c>
      <c r="BQ1271" s="5">
        <f t="shared" si="90"/>
        <v>1</v>
      </c>
      <c r="BR1271" s="5">
        <f t="shared" si="91"/>
        <v>1</v>
      </c>
    </row>
    <row r="1272" spans="1:70" x14ac:dyDescent="0.35">
      <c r="A1272">
        <v>1271</v>
      </c>
      <c r="B1272" t="s">
        <v>2662</v>
      </c>
      <c r="C1272">
        <v>5</v>
      </c>
      <c r="D1272">
        <v>3.5</v>
      </c>
      <c r="E1272">
        <v>2.4</v>
      </c>
      <c r="F1272">
        <v>1.43</v>
      </c>
      <c r="G1272">
        <v>2.08</v>
      </c>
      <c r="H1272">
        <v>1.46</v>
      </c>
      <c r="I1272">
        <v>70</v>
      </c>
      <c r="K1272" t="s">
        <v>2603</v>
      </c>
      <c r="L1272">
        <v>2200</v>
      </c>
      <c r="M1272" t="s">
        <v>104</v>
      </c>
      <c r="N1272" t="s">
        <v>1370</v>
      </c>
      <c r="O1272" s="53">
        <v>0.21013333333333301</v>
      </c>
      <c r="P1272" s="53">
        <v>0.21133333333333301</v>
      </c>
      <c r="Q1272" s="53">
        <v>0.28149999999999997</v>
      </c>
      <c r="R1272" s="53">
        <v>0.44293333333333301</v>
      </c>
      <c r="S1272" s="53">
        <v>5.1666666666665504E-3</v>
      </c>
      <c r="T1272" s="53">
        <v>-2.4064084058750299E-17</v>
      </c>
      <c r="U1272" s="53">
        <v>-2.8135480056867799E-17</v>
      </c>
      <c r="V1272" s="53">
        <v>-1.7696955012525001E-16</v>
      </c>
      <c r="W1272" s="53">
        <v>-2.4730217873525399E-17</v>
      </c>
      <c r="X1272" s="53">
        <v>0.181933333333333</v>
      </c>
      <c r="Y1272" s="53">
        <v>1.9199999999999998E-2</v>
      </c>
      <c r="Z1272" s="53">
        <v>0.27389999999999998</v>
      </c>
      <c r="AA1272" s="53">
        <v>-2.7053359552553502E-16</v>
      </c>
      <c r="AB1272" s="53">
        <v>-1.20292664718136E-16</v>
      </c>
      <c r="AC1272" s="53">
        <v>-2.41256667421474E-17</v>
      </c>
      <c r="AD1272" s="53">
        <v>-1.5795698082854399E-16</v>
      </c>
      <c r="AE1272" s="53">
        <v>2.6666666666666401E-3</v>
      </c>
      <c r="AF1272" s="53">
        <v>-8.6024937173689904E-18</v>
      </c>
      <c r="AG1272" s="53">
        <v>-3.1495639429834901E-17</v>
      </c>
      <c r="AH1272" s="53">
        <v>6.6666666666650401E-4</v>
      </c>
      <c r="AI1272" s="53">
        <v>3.7333333333331099E-3</v>
      </c>
      <c r="AJ1272" s="53">
        <v>2.26999999999998E-2</v>
      </c>
      <c r="AK1272" s="53">
        <v>5.8099999999999999E-2</v>
      </c>
      <c r="AL1272" s="53">
        <v>-2.7158830739892902E-16</v>
      </c>
      <c r="AM1272" s="53">
        <v>-2.4151514121939502E-16</v>
      </c>
      <c r="AN1272" s="53">
        <v>0.20495228731164</v>
      </c>
      <c r="AO1272" s="53">
        <v>0.61524507640553805</v>
      </c>
      <c r="AP1272" s="53">
        <v>1.4931250093798101E-13</v>
      </c>
      <c r="AQ1272" s="53">
        <v>2.2204460492503101E-16</v>
      </c>
      <c r="AR1272" s="53">
        <v>5.2351366757902799E-2</v>
      </c>
      <c r="AS1272" s="53">
        <v>1.5988868136219501E-3</v>
      </c>
      <c r="AT1272" s="53">
        <v>3.8179859836205501E-6</v>
      </c>
      <c r="AU1272" s="53">
        <v>1.3777691143816401E-3</v>
      </c>
      <c r="AV1272" s="53">
        <v>3.3855508399977198E-7</v>
      </c>
      <c r="AW1272" s="53">
        <v>0.65334586933149996</v>
      </c>
      <c r="AX1272" s="53">
        <v>2.2204460492503101E-16</v>
      </c>
      <c r="AY1272" s="53">
        <v>2.2204460492503101E-16</v>
      </c>
      <c r="AZ1272" s="53">
        <v>2.2204460492503101E-16</v>
      </c>
      <c r="BA1272" s="53">
        <v>2.2204460492503101E-16</v>
      </c>
      <c r="BB1272" s="53">
        <v>3.6399515514011599E-11</v>
      </c>
      <c r="BC1272" s="53">
        <v>2.2204460492503101E-16</v>
      </c>
      <c r="BD1272" s="53">
        <v>1.80694502599098E-7</v>
      </c>
      <c r="BE1272" s="53">
        <v>0.15173813031917099</v>
      </c>
      <c r="BF1272" s="53">
        <v>2.2204460492503101E-16</v>
      </c>
      <c r="BG1272" s="53">
        <v>3.5008973166417901E-5</v>
      </c>
      <c r="BH1272" s="53">
        <v>0.14547599792537699</v>
      </c>
      <c r="BI1272" s="53">
        <v>2.2204460492503101E-16</v>
      </c>
      <c r="BJ1272" s="53">
        <v>1.8172334744363599E-4</v>
      </c>
      <c r="BK1272" s="53">
        <v>2.1977541258048799E-7</v>
      </c>
      <c r="BL1272" s="53">
        <v>2.2204460492503101E-16</v>
      </c>
      <c r="BN1272" s="5">
        <f t="shared" si="92"/>
        <v>0</v>
      </c>
      <c r="BO1272" s="5">
        <f t="shared" si="93"/>
        <v>0</v>
      </c>
      <c r="BQ1272" s="5">
        <f t="shared" si="90"/>
        <v>0</v>
      </c>
      <c r="BR1272" s="5">
        <f t="shared" si="91"/>
        <v>2</v>
      </c>
    </row>
    <row r="1273" spans="1:70" x14ac:dyDescent="0.35">
      <c r="A1273">
        <v>1272</v>
      </c>
      <c r="B1273" t="s">
        <v>2663</v>
      </c>
      <c r="C1273">
        <v>5.0999999999999996</v>
      </c>
      <c r="D1273">
        <v>3.4</v>
      </c>
      <c r="E1273">
        <v>2.5</v>
      </c>
      <c r="F1273">
        <v>1.5</v>
      </c>
      <c r="G1273">
        <v>2.04</v>
      </c>
      <c r="H1273">
        <v>1.36</v>
      </c>
      <c r="I1273">
        <v>66.67</v>
      </c>
      <c r="K1273" t="s">
        <v>2603</v>
      </c>
      <c r="L1273">
        <v>2200</v>
      </c>
      <c r="M1273" t="s">
        <v>104</v>
      </c>
      <c r="N1273" t="s">
        <v>1370</v>
      </c>
      <c r="O1273" s="53">
        <v>0.1454</v>
      </c>
      <c r="P1273" s="53">
        <v>0.17043333333333299</v>
      </c>
      <c r="Q1273" s="53">
        <v>0.69676666666666698</v>
      </c>
      <c r="R1273" s="53">
        <v>0.43709999999999999</v>
      </c>
      <c r="S1273" s="53">
        <v>-1.5654144647214699E-16</v>
      </c>
      <c r="T1273" s="53">
        <v>-2.5535129566378598E-17</v>
      </c>
      <c r="U1273" s="53">
        <v>-2.8208338442858902E-17</v>
      </c>
      <c r="V1273" s="53">
        <v>-1.8696155734687601E-16</v>
      </c>
      <c r="W1273" s="53">
        <v>-2.5895952049381799E-17</v>
      </c>
      <c r="X1273" s="53">
        <v>8.1666666666666207E-3</v>
      </c>
      <c r="Y1273" s="53">
        <v>6.9999999999999299E-3</v>
      </c>
      <c r="Z1273" s="53">
        <v>0.42049999999999998</v>
      </c>
      <c r="AA1273" s="53">
        <v>7.9999999999971001E-4</v>
      </c>
      <c r="AB1273" s="53">
        <v>-1.2195799925507301E-16</v>
      </c>
      <c r="AC1273" s="53">
        <v>-2.4600980974565099E-17</v>
      </c>
      <c r="AD1273" s="53">
        <v>-1.6443790773479399E-16</v>
      </c>
      <c r="AE1273" s="53">
        <v>4.6666666666666402E-3</v>
      </c>
      <c r="AF1273" s="53">
        <v>-8.9286217308526296E-18</v>
      </c>
      <c r="AG1273" s="53">
        <v>-3.1615335349677299E-17</v>
      </c>
      <c r="AH1273" s="53">
        <v>-1.6814327707948E-16</v>
      </c>
      <c r="AI1273" s="53">
        <v>1.0333333333333101E-2</v>
      </c>
      <c r="AJ1273" s="53">
        <v>1.50999999999996E-2</v>
      </c>
      <c r="AK1273" s="53">
        <v>4.8533333333333303E-2</v>
      </c>
      <c r="AL1273" s="53">
        <v>2.4999999999997199E-3</v>
      </c>
      <c r="AM1273" s="53">
        <v>-2.5963953209640101E-16</v>
      </c>
      <c r="AN1273" s="53">
        <v>0.266117497464611</v>
      </c>
      <c r="AO1273" s="53">
        <v>0.71353208902486298</v>
      </c>
      <c r="AP1273" s="53">
        <v>3.1405929668864602E-12</v>
      </c>
      <c r="AQ1273" s="53">
        <v>2.2204460492503101E-16</v>
      </c>
      <c r="AR1273" s="53">
        <v>4.37015027307796E-2</v>
      </c>
      <c r="AS1273" s="53">
        <v>8.6912385125691006E-5</v>
      </c>
      <c r="AT1273" s="53">
        <v>9.4210934349889601E-6</v>
      </c>
      <c r="AU1273" s="53">
        <v>1.0966735332604199E-2</v>
      </c>
      <c r="AV1273" s="53">
        <v>2.1587689241815398E-6</v>
      </c>
      <c r="AW1273" s="53">
        <v>0.61738486585185604</v>
      </c>
      <c r="AX1273" s="53">
        <v>2.2204460492503101E-16</v>
      </c>
      <c r="AY1273" s="53">
        <v>1.6689644873146299E-12</v>
      </c>
      <c r="AZ1273" s="53">
        <v>2.2204460492503101E-16</v>
      </c>
      <c r="BA1273" s="53">
        <v>2.2204460492503101E-16</v>
      </c>
      <c r="BB1273" s="53">
        <v>7.6138731797908697E-10</v>
      </c>
      <c r="BC1273" s="53">
        <v>2.2204460492503101E-16</v>
      </c>
      <c r="BD1273" s="53">
        <v>1.8004619274026901E-6</v>
      </c>
      <c r="BE1273" s="53">
        <v>0.36277364300644799</v>
      </c>
      <c r="BF1273" s="53">
        <v>2.2204460492503101E-16</v>
      </c>
      <c r="BG1273" s="53">
        <v>1.8698373759191101E-5</v>
      </c>
      <c r="BH1273" s="53">
        <v>0.156988350416845</v>
      </c>
      <c r="BI1273" s="53">
        <v>1.8272194923576E-12</v>
      </c>
      <c r="BJ1273" s="53">
        <v>9.7730550430449393E-4</v>
      </c>
      <c r="BK1273" s="53">
        <v>3.2794067168405799E-6</v>
      </c>
      <c r="BL1273" s="53">
        <v>2.2204460492503101E-16</v>
      </c>
      <c r="BN1273" s="5">
        <f t="shared" si="92"/>
        <v>0</v>
      </c>
      <c r="BO1273" s="5">
        <f t="shared" si="93"/>
        <v>1</v>
      </c>
      <c r="BQ1273" s="5">
        <f t="shared" si="90"/>
        <v>1</v>
      </c>
      <c r="BR1273" s="5">
        <f t="shared" si="91"/>
        <v>2</v>
      </c>
    </row>
    <row r="1274" spans="1:70" x14ac:dyDescent="0.35">
      <c r="A1274">
        <v>1273</v>
      </c>
      <c r="B1274" t="s">
        <v>2664</v>
      </c>
      <c r="C1274">
        <v>4.8</v>
      </c>
      <c r="D1274">
        <v>3.2</v>
      </c>
      <c r="E1274">
        <v>2.6</v>
      </c>
      <c r="F1274">
        <v>1.5</v>
      </c>
      <c r="G1274">
        <v>1.85</v>
      </c>
      <c r="H1274">
        <v>1.23</v>
      </c>
      <c r="I1274">
        <v>66.67</v>
      </c>
      <c r="K1274" t="s">
        <v>2665</v>
      </c>
      <c r="L1274">
        <v>2250</v>
      </c>
      <c r="M1274" t="s">
        <v>104</v>
      </c>
      <c r="N1274" t="s">
        <v>1370</v>
      </c>
      <c r="O1274" s="53">
        <v>3.6666666666666601E-3</v>
      </c>
      <c r="P1274" s="53">
        <v>0.2283</v>
      </c>
      <c r="Q1274" s="53">
        <v>0.83150000000000002</v>
      </c>
      <c r="R1274" s="53">
        <v>0.18206666666666699</v>
      </c>
      <c r="S1274" s="53">
        <v>-1.80133685745432E-16</v>
      </c>
      <c r="T1274" s="53">
        <v>-2.6090241078691199E-17</v>
      </c>
      <c r="U1274" s="53">
        <v>-2.8041804989165098E-17</v>
      </c>
      <c r="V1274" s="53">
        <v>-1.9162449405030199E-16</v>
      </c>
      <c r="W1274" s="53">
        <v>-2.6201263381153699E-17</v>
      </c>
      <c r="X1274" s="53">
        <v>3.8333333333333101E-3</v>
      </c>
      <c r="Y1274" s="53">
        <v>1.09E-2</v>
      </c>
      <c r="Z1274" s="53">
        <v>0.68233333333333301</v>
      </c>
      <c r="AA1274" s="53">
        <v>-3.00620639492877E-16</v>
      </c>
      <c r="AB1274" s="53">
        <v>-1.2126410986468299E-16</v>
      </c>
      <c r="AC1274" s="53">
        <v>-2.69879604775092E-17</v>
      </c>
      <c r="AD1274" s="53">
        <v>-1.89917526149941E-16</v>
      </c>
      <c r="AE1274" s="53">
        <v>0.18553333333333299</v>
      </c>
      <c r="AF1274" s="53">
        <v>-9.08301212021456E-18</v>
      </c>
      <c r="AG1274" s="53">
        <v>-3.17090104173801E-17</v>
      </c>
      <c r="AH1274" s="53">
        <v>-1.7735812818386899E-16</v>
      </c>
      <c r="AI1274" s="53">
        <v>-3.12194714524594E-16</v>
      </c>
      <c r="AJ1274" s="53">
        <v>2.4999999999996301E-3</v>
      </c>
      <c r="AK1274" s="53">
        <v>0.120933333333333</v>
      </c>
      <c r="AL1274" s="53">
        <v>-2.7949864644938302E-16</v>
      </c>
      <c r="AM1274" s="53">
        <v>-2.6065261060637098E-16</v>
      </c>
      <c r="AN1274" s="53">
        <v>0.183969862169263</v>
      </c>
      <c r="AO1274" s="53">
        <v>0.41913373129407699</v>
      </c>
      <c r="AP1274" s="53">
        <v>2.2204460492503101E-16</v>
      </c>
      <c r="AQ1274" s="53">
        <v>2.2204460492503101E-16</v>
      </c>
      <c r="AR1274" s="53">
        <v>0.13566985364850601</v>
      </c>
      <c r="AS1274" s="53">
        <v>9.1600169089577001E-4</v>
      </c>
      <c r="AT1274" s="53">
        <v>9.2483519677244598E-6</v>
      </c>
      <c r="AU1274" s="53">
        <v>9.2710887251794299E-2</v>
      </c>
      <c r="AV1274" s="53">
        <v>5.9614548992845801E-8</v>
      </c>
      <c r="AW1274" s="53">
        <v>0.36757998288579002</v>
      </c>
      <c r="AX1274" s="53">
        <v>2.2204460492503101E-16</v>
      </c>
      <c r="AY1274" s="53">
        <v>2.2204460492503101E-16</v>
      </c>
      <c r="AZ1274" s="53">
        <v>2.2204460492503101E-16</v>
      </c>
      <c r="BA1274" s="53">
        <v>2.2204460492503101E-16</v>
      </c>
      <c r="BB1274" s="53">
        <v>1.46724265528923E-10</v>
      </c>
      <c r="BC1274" s="53">
        <v>2.2204460492503101E-16</v>
      </c>
      <c r="BD1274" s="53">
        <v>1.5438157991456201E-5</v>
      </c>
      <c r="BE1274" s="53">
        <v>0.64155221022772502</v>
      </c>
      <c r="BF1274" s="53">
        <v>2.2204460492503101E-16</v>
      </c>
      <c r="BG1274" s="53">
        <v>8.7098944145078503E-7</v>
      </c>
      <c r="BH1274" s="53">
        <v>4.8788046499482603E-2</v>
      </c>
      <c r="BI1274" s="53">
        <v>2.2204460492503101E-16</v>
      </c>
      <c r="BJ1274" s="53">
        <v>8.5495246334210198E-3</v>
      </c>
      <c r="BK1274" s="53">
        <v>2.0980752928325102E-6</v>
      </c>
      <c r="BL1274" s="53">
        <v>2.2204460492503101E-16</v>
      </c>
      <c r="BN1274" s="5">
        <f t="shared" si="92"/>
        <v>1</v>
      </c>
      <c r="BO1274" s="5">
        <f t="shared" si="93"/>
        <v>0</v>
      </c>
      <c r="BQ1274" s="5">
        <f t="shared" si="90"/>
        <v>2</v>
      </c>
      <c r="BR1274" s="5">
        <f t="shared" si="91"/>
        <v>1</v>
      </c>
    </row>
    <row r="1275" spans="1:70" x14ac:dyDescent="0.35">
      <c r="A1275">
        <v>1274</v>
      </c>
      <c r="B1275" t="s">
        <v>2666</v>
      </c>
      <c r="C1275">
        <v>4.9000000000000004</v>
      </c>
      <c r="D1275">
        <v>3.3</v>
      </c>
      <c r="E1275">
        <v>2.7</v>
      </c>
      <c r="F1275">
        <v>1.48</v>
      </c>
      <c r="G1275">
        <v>1.81</v>
      </c>
      <c r="H1275">
        <v>1.22</v>
      </c>
      <c r="I1275">
        <v>67.349999999999994</v>
      </c>
      <c r="K1275" t="s">
        <v>2665</v>
      </c>
      <c r="L1275">
        <v>2250</v>
      </c>
      <c r="M1275" t="s">
        <v>104</v>
      </c>
      <c r="N1275" t="s">
        <v>1370</v>
      </c>
      <c r="O1275" s="53">
        <v>0.13503333333333301</v>
      </c>
      <c r="P1275" s="53">
        <v>0.13143333333333301</v>
      </c>
      <c r="Q1275" s="53">
        <v>0.65503333333333302</v>
      </c>
      <c r="R1275" s="53">
        <v>7.4099999999999999E-2</v>
      </c>
      <c r="S1275" s="53">
        <v>-1.8546275626363199E-16</v>
      </c>
      <c r="T1275" s="53">
        <v>-2.6090241078691199E-17</v>
      </c>
      <c r="U1275" s="53">
        <v>-2.8064356394352799E-17</v>
      </c>
      <c r="V1275" s="53">
        <v>-1.9328982858724001E-16</v>
      </c>
      <c r="W1275" s="53">
        <v>-2.6478819137310001E-17</v>
      </c>
      <c r="X1275" s="53">
        <v>1.40666666666667E-2</v>
      </c>
      <c r="Y1275" s="53">
        <v>-1.16573417585641E-16</v>
      </c>
      <c r="Z1275" s="53">
        <v>0.79413333333333302</v>
      </c>
      <c r="AA1275" s="53">
        <v>1.99999999999969E-3</v>
      </c>
      <c r="AB1275" s="53">
        <v>-1.2215228828438299E-16</v>
      </c>
      <c r="AC1275" s="53">
        <v>-2.6846580514217099E-17</v>
      </c>
      <c r="AD1275" s="53">
        <v>-1.8542112290020899E-16</v>
      </c>
      <c r="AE1275" s="53">
        <v>5.0999999999999997E-2</v>
      </c>
      <c r="AF1275" s="53">
        <v>-9.0066842872715796E-18</v>
      </c>
      <c r="AG1275" s="53">
        <v>-3.1644825648768898E-17</v>
      </c>
      <c r="AH1275" s="53">
        <v>-1.77247105881406E-16</v>
      </c>
      <c r="AI1275" s="53">
        <v>6.6666666666638996E-4</v>
      </c>
      <c r="AJ1275" s="53">
        <v>5.9999999999996298E-3</v>
      </c>
      <c r="AK1275" s="53">
        <v>4.9399999999999999E-2</v>
      </c>
      <c r="AL1275" s="53">
        <v>1.9999999999997199E-3</v>
      </c>
      <c r="AM1275" s="53">
        <v>-2.6065261060637098E-16</v>
      </c>
      <c r="AN1275" s="53">
        <v>0.30670399959974198</v>
      </c>
      <c r="AO1275" s="53">
        <v>0.28536941976876801</v>
      </c>
      <c r="AP1275" s="53">
        <v>2.2204460492503101E-16</v>
      </c>
      <c r="AQ1275" s="53">
        <v>2.2204460492503101E-16</v>
      </c>
      <c r="AR1275" s="53">
        <v>0.15595227642475101</v>
      </c>
      <c r="AS1275" s="53">
        <v>3.2675508430299398E-3</v>
      </c>
      <c r="AT1275" s="53">
        <v>1.3599048939213399E-5</v>
      </c>
      <c r="AU1275" s="53">
        <v>8.4646769907101599E-2</v>
      </c>
      <c r="AV1275" s="53">
        <v>2.0313704924534899E-7</v>
      </c>
      <c r="AW1275" s="53">
        <v>0.39214184752671399</v>
      </c>
      <c r="AX1275" s="53">
        <v>2.2204460492503101E-16</v>
      </c>
      <c r="AY1275" s="53">
        <v>2.2204460492503101E-16</v>
      </c>
      <c r="AZ1275" s="53">
        <v>2.2204460492503101E-16</v>
      </c>
      <c r="BA1275" s="53">
        <v>2.2204460492503101E-16</v>
      </c>
      <c r="BB1275" s="53">
        <v>7.6881603622648598E-11</v>
      </c>
      <c r="BC1275" s="53">
        <v>2.2204460492503101E-16</v>
      </c>
      <c r="BD1275" s="53">
        <v>1.6378249122461E-5</v>
      </c>
      <c r="BE1275" s="53">
        <v>0.77896984029396898</v>
      </c>
      <c r="BF1275" s="53">
        <v>2.2204460492503101E-16</v>
      </c>
      <c r="BG1275" s="53">
        <v>3.88180347757338E-7</v>
      </c>
      <c r="BH1275" s="53">
        <v>3.3280818887769903E-2</v>
      </c>
      <c r="BI1275" s="53">
        <v>2.2204460492503101E-16</v>
      </c>
      <c r="BJ1275" s="53">
        <v>1.2922332735548801E-2</v>
      </c>
      <c r="BK1275" s="53">
        <v>1.4338177847738301E-6</v>
      </c>
      <c r="BL1275" s="53">
        <v>2.2204460492503101E-16</v>
      </c>
      <c r="BN1275" s="5">
        <f t="shared" si="92"/>
        <v>1</v>
      </c>
      <c r="BO1275" s="5">
        <f t="shared" si="93"/>
        <v>1</v>
      </c>
      <c r="BQ1275" s="5">
        <f t="shared" si="90"/>
        <v>2</v>
      </c>
      <c r="BR1275" s="5">
        <f t="shared" si="91"/>
        <v>1</v>
      </c>
    </row>
    <row r="1276" spans="1:70" x14ac:dyDescent="0.35">
      <c r="A1276">
        <v>1275</v>
      </c>
      <c r="B1276" t="s">
        <v>2667</v>
      </c>
      <c r="C1276">
        <v>4.5999999999999996</v>
      </c>
      <c r="D1276">
        <v>3.1</v>
      </c>
      <c r="E1276">
        <v>2.4</v>
      </c>
      <c r="F1276">
        <v>1.48</v>
      </c>
      <c r="G1276">
        <v>1.92</v>
      </c>
      <c r="H1276">
        <v>1.29</v>
      </c>
      <c r="I1276">
        <v>67.39</v>
      </c>
      <c r="K1276" t="s">
        <v>2665</v>
      </c>
      <c r="L1276">
        <v>2250</v>
      </c>
      <c r="M1276" t="s">
        <v>104</v>
      </c>
      <c r="N1276" t="s">
        <v>1370</v>
      </c>
      <c r="O1276" s="53">
        <v>9.9999999999999395E-4</v>
      </c>
      <c r="P1276" s="53">
        <v>0.25336666666666702</v>
      </c>
      <c r="Q1276" s="53">
        <v>0.42266666666666602</v>
      </c>
      <c r="R1276" s="53">
        <v>0.28063333333333301</v>
      </c>
      <c r="S1276" s="53">
        <v>-1.5049073098794001E-16</v>
      </c>
      <c r="T1276" s="53">
        <v>-2.4980018054066001E-17</v>
      </c>
      <c r="U1276" s="53">
        <v>-2.7882210429375203E-17</v>
      </c>
      <c r="V1276" s="53">
        <v>-1.8973711490843899E-16</v>
      </c>
      <c r="W1276" s="53">
        <v>-2.53963516883005E-17</v>
      </c>
      <c r="X1276" s="53">
        <v>5.8266666666666703E-2</v>
      </c>
      <c r="Y1276" s="53">
        <v>-1.1296519275561001E-16</v>
      </c>
      <c r="Z1276" s="53">
        <v>0.49793333333333401</v>
      </c>
      <c r="AA1276" s="53">
        <v>-2.9401481249635698E-16</v>
      </c>
      <c r="AB1276" s="53">
        <v>-1.1982081993267E-16</v>
      </c>
      <c r="AC1276" s="53">
        <v>-2.6561218502418901E-17</v>
      </c>
      <c r="AD1276" s="53">
        <v>-1.9506618542663999E-16</v>
      </c>
      <c r="AE1276" s="53">
        <v>0.37840000000000001</v>
      </c>
      <c r="AF1276" s="53">
        <v>-8.7412715954471304E-18</v>
      </c>
      <c r="AG1276" s="53">
        <v>-3.1552885304542101E-17</v>
      </c>
      <c r="AH1276" s="53">
        <v>-1.7452705947107501E-16</v>
      </c>
      <c r="AI1276" s="53">
        <v>-3.0472846468399002E-16</v>
      </c>
      <c r="AJ1276" s="53">
        <v>1.49999999999967E-3</v>
      </c>
      <c r="AK1276" s="53">
        <v>0.101066666666667</v>
      </c>
      <c r="AL1276" s="53">
        <v>3.9999999999997902E-3</v>
      </c>
      <c r="AM1276" s="53">
        <v>-2.4258373088059701E-16</v>
      </c>
      <c r="AN1276" s="53">
        <v>7.6013116498296798E-2</v>
      </c>
      <c r="AO1276" s="53">
        <v>0.76765424440718</v>
      </c>
      <c r="AP1276" s="53">
        <v>2.2204460492503101E-16</v>
      </c>
      <c r="AQ1276" s="53">
        <v>2.2204460492503101E-16</v>
      </c>
      <c r="AR1276" s="53">
        <v>0.15211468221508101</v>
      </c>
      <c r="AS1276" s="53">
        <v>4.0361329675766102E-4</v>
      </c>
      <c r="AT1276" s="53">
        <v>3.74112619337939E-6</v>
      </c>
      <c r="AU1276" s="53">
        <v>5.76928431113009E-2</v>
      </c>
      <c r="AV1276" s="53">
        <v>3.9187449855885401E-9</v>
      </c>
      <c r="AW1276" s="53">
        <v>0.38239324338616099</v>
      </c>
      <c r="AX1276" s="53">
        <v>2.2204460492503101E-16</v>
      </c>
      <c r="AY1276" s="53">
        <v>2.2204460492503101E-16</v>
      </c>
      <c r="AZ1276" s="53">
        <v>2.2204460492503101E-16</v>
      </c>
      <c r="BA1276" s="53">
        <v>2.2204460492503101E-16</v>
      </c>
      <c r="BB1276" s="53">
        <v>9.95892739292394E-11</v>
      </c>
      <c r="BC1276" s="53">
        <v>2.2204460492503101E-16</v>
      </c>
      <c r="BD1276" s="53">
        <v>5.3688805731386797E-6</v>
      </c>
      <c r="BE1276" s="53">
        <v>0.65369552756439397</v>
      </c>
      <c r="BF1276" s="53">
        <v>2.2204460492503101E-16</v>
      </c>
      <c r="BG1276" s="53">
        <v>4.1192402014472096E-6</v>
      </c>
      <c r="BH1276" s="53">
        <v>9.2252873389668894E-2</v>
      </c>
      <c r="BI1276" s="53">
        <v>2.2204460492503101E-16</v>
      </c>
      <c r="BJ1276" s="53">
        <v>2.3542006679343002E-3</v>
      </c>
      <c r="BK1276" s="53">
        <v>1.09049526577112E-6</v>
      </c>
      <c r="BL1276" s="53">
        <v>2.2204460492503101E-16</v>
      </c>
      <c r="BN1276" s="5">
        <f t="shared" si="92"/>
        <v>0</v>
      </c>
      <c r="BO1276" s="5">
        <f t="shared" si="93"/>
        <v>1</v>
      </c>
      <c r="BQ1276" s="5">
        <f t="shared" si="90"/>
        <v>0</v>
      </c>
      <c r="BR1276" s="5">
        <f t="shared" si="91"/>
        <v>2</v>
      </c>
    </row>
    <row r="1277" spans="1:70" x14ac:dyDescent="0.35">
      <c r="A1277">
        <v>1276</v>
      </c>
      <c r="B1277" t="s">
        <v>2668</v>
      </c>
      <c r="C1277">
        <v>4.8</v>
      </c>
      <c r="D1277">
        <v>3.4</v>
      </c>
      <c r="E1277">
        <v>2.6</v>
      </c>
      <c r="F1277">
        <v>1.41</v>
      </c>
      <c r="G1277">
        <v>1.85</v>
      </c>
      <c r="H1277">
        <v>1.31</v>
      </c>
      <c r="I1277">
        <v>70.83</v>
      </c>
      <c r="K1277" t="s">
        <v>2665</v>
      </c>
      <c r="L1277">
        <v>2250</v>
      </c>
      <c r="M1277" t="s">
        <v>104</v>
      </c>
      <c r="N1277" t="s">
        <v>1370</v>
      </c>
      <c r="O1277" s="53">
        <v>9.74E-2</v>
      </c>
      <c r="P1277" s="53">
        <v>0.21593333333333301</v>
      </c>
      <c r="Q1277" s="53">
        <v>0.33326666666666699</v>
      </c>
      <c r="R1277" s="53">
        <v>8.7499999999999994E-2</v>
      </c>
      <c r="S1277" s="53">
        <v>-1.80688797257744E-16</v>
      </c>
      <c r="T1277" s="53">
        <v>-2.5091040356528498E-17</v>
      </c>
      <c r="U1277" s="53">
        <v>-2.7793739532100401E-17</v>
      </c>
      <c r="V1277" s="53">
        <v>-1.90847337933064E-16</v>
      </c>
      <c r="W1277" s="53">
        <v>-2.5118795932144201E-17</v>
      </c>
      <c r="X1277" s="53">
        <v>0.142366666666667</v>
      </c>
      <c r="Y1277" s="53">
        <v>2.9000000000000001E-2</v>
      </c>
      <c r="Z1277" s="53">
        <v>0.68936666666666602</v>
      </c>
      <c r="AA1277" s="53">
        <v>4.5333333333330396E-3</v>
      </c>
      <c r="AB1277" s="53">
        <v>-1.18988152664201E-16</v>
      </c>
      <c r="AC1277" s="53">
        <v>-2.49401194141186E-17</v>
      </c>
      <c r="AD1277" s="53">
        <v>-1.5820678100908501E-16</v>
      </c>
      <c r="AE1277" s="53">
        <v>4.5166666666666702E-2</v>
      </c>
      <c r="AF1277" s="53">
        <v>-8.7152507433074804E-18</v>
      </c>
      <c r="AG1277" s="53">
        <v>-3.1589314497537702E-17</v>
      </c>
      <c r="AH1277" s="53">
        <v>-1.69697589313955E-16</v>
      </c>
      <c r="AI1277" s="53">
        <v>6.3333333333330704E-3</v>
      </c>
      <c r="AJ1277" s="53">
        <v>3.9999999999996401E-3</v>
      </c>
      <c r="AK1277" s="53">
        <v>7.99666666666667E-2</v>
      </c>
      <c r="AL1277" s="53">
        <v>-2.7933211299568899E-16</v>
      </c>
      <c r="AM1277" s="53">
        <v>-2.6001423236721202E-16</v>
      </c>
      <c r="AN1277" s="53">
        <v>0.13897288487343601</v>
      </c>
      <c r="AO1277" s="53">
        <v>0.12791401285813001</v>
      </c>
      <c r="AP1277" s="53">
        <v>2.2204460492503101E-16</v>
      </c>
      <c r="AQ1277" s="53">
        <v>2.2204460492503101E-16</v>
      </c>
      <c r="AR1277" s="53">
        <v>0.16730672351918699</v>
      </c>
      <c r="AS1277" s="53">
        <v>9.2812154146480197E-3</v>
      </c>
      <c r="AT1277" s="53">
        <v>8.4459399183593995E-6</v>
      </c>
      <c r="AU1277" s="53">
        <v>1.58085028908223E-2</v>
      </c>
      <c r="AV1277" s="53">
        <v>2.01019610509906E-8</v>
      </c>
      <c r="AW1277" s="53">
        <v>0.36112436135494902</v>
      </c>
      <c r="AX1277" s="53">
        <v>2.2204460492503101E-16</v>
      </c>
      <c r="AY1277" s="53">
        <v>2.2204460492503101E-16</v>
      </c>
      <c r="AZ1277" s="53">
        <v>2.2204460492503101E-16</v>
      </c>
      <c r="BA1277" s="53">
        <v>2.2204460492503101E-16</v>
      </c>
      <c r="BB1277" s="53">
        <v>1.614618182368E-12</v>
      </c>
      <c r="BC1277" s="53">
        <v>2.2204460492503101E-16</v>
      </c>
      <c r="BD1277" s="53">
        <v>2.2399776225630898E-6</v>
      </c>
      <c r="BE1277" s="53">
        <v>0.64440123179798303</v>
      </c>
      <c r="BF1277" s="53">
        <v>2.2204460492503101E-16</v>
      </c>
      <c r="BG1277" s="53">
        <v>5.1593781550357195E-7</v>
      </c>
      <c r="BH1277" s="53">
        <v>2.0279142875023901E-2</v>
      </c>
      <c r="BI1277" s="53">
        <v>2.2204460492503101E-16</v>
      </c>
      <c r="BJ1277" s="53">
        <v>1.4776636385980401E-3</v>
      </c>
      <c r="BK1277" s="53">
        <v>7.0992532779772194E-8</v>
      </c>
      <c r="BL1277" s="53">
        <v>2.2204460492503101E-16</v>
      </c>
      <c r="BN1277" s="5">
        <f t="shared" si="92"/>
        <v>0</v>
      </c>
      <c r="BO1277" s="5">
        <f t="shared" si="93"/>
        <v>0</v>
      </c>
      <c r="BQ1277" s="5">
        <f t="shared" si="90"/>
        <v>1</v>
      </c>
      <c r="BR1277" s="5">
        <f t="shared" si="91"/>
        <v>1</v>
      </c>
    </row>
    <row r="1278" spans="1:70" x14ac:dyDescent="0.35">
      <c r="A1278">
        <v>1277</v>
      </c>
      <c r="B1278" t="s">
        <v>2669</v>
      </c>
      <c r="C1278">
        <v>4.7</v>
      </c>
      <c r="D1278">
        <v>3.1</v>
      </c>
      <c r="E1278">
        <v>2.5</v>
      </c>
      <c r="F1278">
        <v>1.52</v>
      </c>
      <c r="G1278">
        <v>1.88</v>
      </c>
      <c r="H1278">
        <v>1.24</v>
      </c>
      <c r="I1278">
        <v>65.959999999999994</v>
      </c>
      <c r="K1278" t="s">
        <v>2665</v>
      </c>
      <c r="L1278">
        <v>2250</v>
      </c>
      <c r="M1278" t="s">
        <v>104</v>
      </c>
      <c r="N1278" t="s">
        <v>1370</v>
      </c>
      <c r="O1278" s="53">
        <v>1.7666666666666699E-2</v>
      </c>
      <c r="P1278" s="53">
        <v>0.23223333333333299</v>
      </c>
      <c r="Q1278" s="53">
        <v>0.52343333333333297</v>
      </c>
      <c r="R1278" s="53">
        <v>0.30769999999999997</v>
      </c>
      <c r="S1278" s="53">
        <v>-1.5554224574998399E-16</v>
      </c>
      <c r="T1278" s="53">
        <v>-2.5507373990763E-17</v>
      </c>
      <c r="U1278" s="53">
        <v>-2.7977620220553902E-17</v>
      </c>
      <c r="V1278" s="53">
        <v>-1.90125692967058E-16</v>
      </c>
      <c r="W1278" s="53">
        <v>-2.61179966543068E-17</v>
      </c>
      <c r="X1278" s="53">
        <v>6.9766666666666699E-2</v>
      </c>
      <c r="Y1278" s="53">
        <v>9.9999999999987404E-4</v>
      </c>
      <c r="Z1278" s="53">
        <v>0.52066666666666706</v>
      </c>
      <c r="AA1278" s="53">
        <v>-3.00620639492877E-16</v>
      </c>
      <c r="AB1278" s="53">
        <v>-1.2140288774276101E-16</v>
      </c>
      <c r="AC1278" s="53">
        <v>-2.6692190124855101E-17</v>
      </c>
      <c r="AD1278" s="53">
        <v>-1.9802215422970399E-16</v>
      </c>
      <c r="AE1278" s="53">
        <v>0.376</v>
      </c>
      <c r="AF1278" s="53">
        <v>-9.0084190107475601E-18</v>
      </c>
      <c r="AG1278" s="53">
        <v>-3.1696867353048198E-17</v>
      </c>
      <c r="AH1278" s="53">
        <v>-1.7680301667155601E-16</v>
      </c>
      <c r="AI1278" s="53">
        <v>-3.18856052672345E-16</v>
      </c>
      <c r="AJ1278" s="53">
        <v>1.4999999999996199E-3</v>
      </c>
      <c r="AK1278" s="53">
        <v>0.17023333333333299</v>
      </c>
      <c r="AL1278" s="53">
        <v>-2.1138646388862999E-16</v>
      </c>
      <c r="AM1278" s="53">
        <v>-2.6065261060637098E-16</v>
      </c>
      <c r="AN1278" s="53">
        <v>0.17297101011948299</v>
      </c>
      <c r="AO1278" s="53">
        <v>0.53499271609889598</v>
      </c>
      <c r="AP1278" s="53">
        <v>1.9750342842332599E-13</v>
      </c>
      <c r="AQ1278" s="53">
        <v>2.2204460492503101E-16</v>
      </c>
      <c r="AR1278" s="53">
        <v>0.14408979576974801</v>
      </c>
      <c r="AS1278" s="53">
        <v>6.4454328078741505E-4</v>
      </c>
      <c r="AT1278" s="53">
        <v>5.7203579704951104E-6</v>
      </c>
      <c r="AU1278" s="53">
        <v>0.10530912351247</v>
      </c>
      <c r="AV1278" s="53">
        <v>2.1490742504307202E-8</v>
      </c>
      <c r="AW1278" s="53">
        <v>0.39199273944657897</v>
      </c>
      <c r="AX1278" s="53">
        <v>2.2204460492503101E-16</v>
      </c>
      <c r="AY1278" s="53">
        <v>2.2204460492503101E-16</v>
      </c>
      <c r="AZ1278" s="53">
        <v>2.2204460492503101E-16</v>
      </c>
      <c r="BA1278" s="53">
        <v>2.2204460492503101E-16</v>
      </c>
      <c r="BB1278" s="53">
        <v>3.5593996962195099E-10</v>
      </c>
      <c r="BC1278" s="53">
        <v>2.2204460492503101E-16</v>
      </c>
      <c r="BD1278" s="53">
        <v>1.3057924757878299E-5</v>
      </c>
      <c r="BE1278" s="53">
        <v>0.360732736308777</v>
      </c>
      <c r="BF1278" s="53">
        <v>2.2204460492503101E-16</v>
      </c>
      <c r="BG1278" s="53">
        <v>2.6502792484122899E-6</v>
      </c>
      <c r="BH1278" s="53">
        <v>8.2441854916518204E-2</v>
      </c>
      <c r="BI1278" s="53">
        <v>2.2204460492503101E-16</v>
      </c>
      <c r="BJ1278" s="53">
        <v>8.7022041083724792E-3</v>
      </c>
      <c r="BK1278" s="53">
        <v>3.5649060013125302E-6</v>
      </c>
      <c r="BL1278" s="53">
        <v>2.2204460492503101E-16</v>
      </c>
      <c r="BN1278" s="5">
        <f t="shared" si="92"/>
        <v>0</v>
      </c>
      <c r="BO1278" s="5">
        <f t="shared" si="93"/>
        <v>0</v>
      </c>
      <c r="BQ1278" s="5">
        <f t="shared" si="90"/>
        <v>2</v>
      </c>
      <c r="BR1278" s="5">
        <f t="shared" si="91"/>
        <v>1</v>
      </c>
    </row>
    <row r="1279" spans="1:70" x14ac:dyDescent="0.35">
      <c r="A1279">
        <v>1278</v>
      </c>
      <c r="B1279" t="s">
        <v>2670</v>
      </c>
      <c r="C1279">
        <v>5</v>
      </c>
      <c r="D1279">
        <v>3.1</v>
      </c>
      <c r="E1279">
        <v>2.5</v>
      </c>
      <c r="F1279">
        <v>1.61</v>
      </c>
      <c r="G1279">
        <v>2</v>
      </c>
      <c r="H1279">
        <v>1.24</v>
      </c>
      <c r="I1279">
        <v>62</v>
      </c>
      <c r="K1279" t="s">
        <v>2665</v>
      </c>
      <c r="L1279">
        <v>2250</v>
      </c>
      <c r="M1279" t="s">
        <v>104</v>
      </c>
      <c r="N1279" t="s">
        <v>1370</v>
      </c>
      <c r="O1279" s="53">
        <v>-9.8809849191638897E-18</v>
      </c>
      <c r="P1279" s="53">
        <v>0.120066666666667</v>
      </c>
      <c r="Q1279" s="53">
        <v>0.984866666666667</v>
      </c>
      <c r="R1279" s="53">
        <v>0.58899999999999997</v>
      </c>
      <c r="S1279" s="53">
        <v>-1.5620837956476E-16</v>
      </c>
      <c r="T1279" s="53">
        <v>-2.6506574712925599E-17</v>
      </c>
      <c r="U1279" s="53">
        <v>-2.8381810790456499E-17</v>
      </c>
      <c r="V1279" s="53">
        <v>-1.9173551635276499E-16</v>
      </c>
      <c r="W1279" s="53">
        <v>-2.6756374893466299E-17</v>
      </c>
      <c r="X1279" s="53">
        <v>1.9999999999999198E-3</v>
      </c>
      <c r="Y1279" s="53">
        <v>-1.4122036873231999E-16</v>
      </c>
      <c r="Z1279" s="53">
        <v>0.1091</v>
      </c>
      <c r="AA1279" s="53">
        <v>-3.01147995429574E-16</v>
      </c>
      <c r="AB1279" s="53">
        <v>-1.2376211167008899E-16</v>
      </c>
      <c r="AC1279" s="53">
        <v>-2.6732088764802601E-17</v>
      </c>
      <c r="AD1279" s="53">
        <v>-2.02796113235593E-16</v>
      </c>
      <c r="AE1279" s="53">
        <v>6.3666666666666498E-3</v>
      </c>
      <c r="AF1279" s="53">
        <v>-9.1558705062055902E-18</v>
      </c>
      <c r="AG1279" s="53">
        <v>-3.1735031269519697E-17</v>
      </c>
      <c r="AH1279" s="53">
        <v>-1.70530256582424E-16</v>
      </c>
      <c r="AI1279" s="53">
        <v>-3.2357450052700201E-16</v>
      </c>
      <c r="AJ1279" s="53">
        <v>1.4999999999996199E-3</v>
      </c>
      <c r="AK1279" s="53">
        <v>0.28160000000000002</v>
      </c>
      <c r="AL1279" s="53">
        <v>-2.1252444248887101E-16</v>
      </c>
      <c r="AM1279" s="53">
        <v>-2.61124455391837E-16</v>
      </c>
      <c r="AN1279" s="53">
        <v>0.21939024758244</v>
      </c>
      <c r="AO1279" s="53">
        <v>0.84913157414399199</v>
      </c>
      <c r="AP1279" s="53">
        <v>2.9547504228967401E-10</v>
      </c>
      <c r="AQ1279" s="53">
        <v>2.2204460492503101E-16</v>
      </c>
      <c r="AR1279" s="53">
        <v>4.6339237391612297E-2</v>
      </c>
      <c r="AS1279" s="53">
        <v>7.2231823937580103E-6</v>
      </c>
      <c r="AT1279" s="53">
        <v>9.7736125556759296E-6</v>
      </c>
      <c r="AU1279" s="53">
        <v>0.115908139207057</v>
      </c>
      <c r="AV1279" s="53">
        <v>1.44689192517176E-6</v>
      </c>
      <c r="AW1279" s="53">
        <v>0.52456082078822597</v>
      </c>
      <c r="AX1279" s="53">
        <v>2.2204460492503101E-16</v>
      </c>
      <c r="AY1279" s="53">
        <v>6.4032540008194701E-10</v>
      </c>
      <c r="AZ1279" s="53">
        <v>2.2204460492503101E-16</v>
      </c>
      <c r="BA1279" s="53">
        <v>2.2204460492503101E-16</v>
      </c>
      <c r="BB1279" s="53">
        <v>5.9056297293641099E-8</v>
      </c>
      <c r="BC1279" s="53">
        <v>2.2204460492503101E-16</v>
      </c>
      <c r="BD1279" s="53">
        <v>2.5154533631449301E-5</v>
      </c>
      <c r="BE1279" s="53">
        <v>0.21032312382113</v>
      </c>
      <c r="BF1279" s="53">
        <v>2.2204460492503101E-16</v>
      </c>
      <c r="BG1279" s="53">
        <v>1.8067738088403701E-5</v>
      </c>
      <c r="BH1279" s="53">
        <v>0.25169864924378899</v>
      </c>
      <c r="BI1279" s="53">
        <v>9.1542716620018597E-11</v>
      </c>
      <c r="BJ1279" s="53">
        <v>8.1347225818567803E-3</v>
      </c>
      <c r="BK1279" s="53">
        <v>1.05542180301816E-4</v>
      </c>
      <c r="BL1279" s="53">
        <v>2.2204460492503101E-16</v>
      </c>
      <c r="BN1279" s="5">
        <f t="shared" si="92"/>
        <v>1</v>
      </c>
      <c r="BO1279" s="5">
        <f t="shared" si="93"/>
        <v>1</v>
      </c>
      <c r="BQ1279" s="5">
        <f t="shared" si="90"/>
        <v>2</v>
      </c>
      <c r="BR1279" s="5">
        <f t="shared" si="91"/>
        <v>2</v>
      </c>
    </row>
    <row r="1280" spans="1:70" x14ac:dyDescent="0.35">
      <c r="A1280">
        <v>1279</v>
      </c>
      <c r="B1280" t="s">
        <v>2671</v>
      </c>
      <c r="C1280">
        <v>4.9000000000000004</v>
      </c>
      <c r="D1280">
        <v>3.1</v>
      </c>
      <c r="E1280">
        <v>2.5</v>
      </c>
      <c r="F1280">
        <v>1.58</v>
      </c>
      <c r="G1280">
        <v>1.96</v>
      </c>
      <c r="H1280">
        <v>1.24</v>
      </c>
      <c r="I1280">
        <v>63.27</v>
      </c>
      <c r="K1280" t="s">
        <v>2665</v>
      </c>
      <c r="L1280">
        <v>2250</v>
      </c>
      <c r="M1280" t="s">
        <v>104</v>
      </c>
      <c r="N1280" t="s">
        <v>1370</v>
      </c>
      <c r="O1280" s="53">
        <v>2.9999999999999901E-3</v>
      </c>
      <c r="P1280" s="53">
        <v>0.20530000000000001</v>
      </c>
      <c r="Q1280" s="53">
        <v>0.98413333333333297</v>
      </c>
      <c r="R1280" s="53">
        <v>0.36586666666666701</v>
      </c>
      <c r="S1280" s="53">
        <v>-1.5620837956476E-16</v>
      </c>
      <c r="T1280" s="53">
        <v>-2.6256774532385E-17</v>
      </c>
      <c r="U1280" s="53">
        <v>-2.8272523211469999E-17</v>
      </c>
      <c r="V1280" s="53">
        <v>-1.9173551635276499E-16</v>
      </c>
      <c r="W1280" s="53">
        <v>-2.65343302885412E-17</v>
      </c>
      <c r="X1280" s="53">
        <v>-8.5959017681602695E-17</v>
      </c>
      <c r="Y1280" s="53">
        <v>-1.3966605649784499E-16</v>
      </c>
      <c r="Z1280" s="53">
        <v>7.2866666666666705E-2</v>
      </c>
      <c r="AA1280" s="53">
        <v>-3.0109248427834198E-16</v>
      </c>
      <c r="AB1280" s="53">
        <v>-1.23207000157777E-16</v>
      </c>
      <c r="AC1280" s="53">
        <v>-2.6720813062208701E-17</v>
      </c>
      <c r="AD1280" s="53">
        <v>-2.0204671269397101E-16</v>
      </c>
      <c r="AE1280" s="53">
        <v>1.2233333333333299E-2</v>
      </c>
      <c r="AF1280" s="53">
        <v>-9.1576052296815599E-18</v>
      </c>
      <c r="AG1280" s="53">
        <v>-3.16708465009086E-17</v>
      </c>
      <c r="AH1280" s="53">
        <v>-1.69864122767649E-16</v>
      </c>
      <c r="AI1280" s="53">
        <v>-3.1924463073096398E-16</v>
      </c>
      <c r="AJ1280" s="53">
        <v>1.4999999999996199E-3</v>
      </c>
      <c r="AK1280" s="53">
        <v>0.25846666666666701</v>
      </c>
      <c r="AL1280" s="53">
        <v>-2.1252444248887101E-16</v>
      </c>
      <c r="AM1280" s="53">
        <v>-2.6065261060637098E-16</v>
      </c>
      <c r="AN1280" s="53">
        <v>0.22524197785801101</v>
      </c>
      <c r="AO1280" s="53">
        <v>0.78899539907003202</v>
      </c>
      <c r="AP1280" s="53">
        <v>3.0016635539696801E-11</v>
      </c>
      <c r="AQ1280" s="53">
        <v>2.2204460492503101E-16</v>
      </c>
      <c r="AR1280" s="53">
        <v>6.7855450996472902E-2</v>
      </c>
      <c r="AS1280" s="53">
        <v>3.6354432869482498E-5</v>
      </c>
      <c r="AT1280" s="53">
        <v>8.0487021579706792E-6</v>
      </c>
      <c r="AU1280" s="53">
        <v>0.116407694665389</v>
      </c>
      <c r="AV1280" s="53">
        <v>3.9954915383992602E-7</v>
      </c>
      <c r="AW1280" s="53">
        <v>0.49023946328212598</v>
      </c>
      <c r="AX1280" s="53">
        <v>2.2204460492503101E-16</v>
      </c>
      <c r="AY1280" s="53">
        <v>3.81811434505376E-11</v>
      </c>
      <c r="AZ1280" s="53">
        <v>2.2204460492503101E-16</v>
      </c>
      <c r="BA1280" s="53">
        <v>2.2204460492503101E-16</v>
      </c>
      <c r="BB1280" s="53">
        <v>1.20564595956145E-8</v>
      </c>
      <c r="BC1280" s="53">
        <v>2.2204460492503101E-16</v>
      </c>
      <c r="BD1280" s="53">
        <v>2.0196292711092599E-5</v>
      </c>
      <c r="BE1280" s="53">
        <v>0.26844553245263097</v>
      </c>
      <c r="BF1280" s="53">
        <v>2.2204460492503101E-16</v>
      </c>
      <c r="BG1280" s="53">
        <v>9.9310644602657506E-6</v>
      </c>
      <c r="BH1280" s="53">
        <v>0.18579389163389701</v>
      </c>
      <c r="BI1280" s="53">
        <v>8.8181229529073497E-12</v>
      </c>
      <c r="BJ1280" s="53">
        <v>9.2307814987532804E-3</v>
      </c>
      <c r="BK1280" s="53">
        <v>3.7100128858925497E-5</v>
      </c>
      <c r="BL1280" s="53">
        <v>2.2204460492503101E-16</v>
      </c>
      <c r="BN1280" s="5">
        <f t="shared" si="92"/>
        <v>1</v>
      </c>
      <c r="BO1280" s="5">
        <f t="shared" si="93"/>
        <v>1</v>
      </c>
      <c r="BQ1280" s="5">
        <f t="shared" si="90"/>
        <v>1</v>
      </c>
      <c r="BR1280" s="5">
        <f t="shared" si="91"/>
        <v>1</v>
      </c>
    </row>
    <row r="1281" spans="1:70" x14ac:dyDescent="0.35">
      <c r="A1281">
        <v>1280</v>
      </c>
      <c r="B1281" t="s">
        <v>2672</v>
      </c>
      <c r="C1281">
        <v>4.8</v>
      </c>
      <c r="D1281">
        <v>3.1</v>
      </c>
      <c r="E1281">
        <v>2.6</v>
      </c>
      <c r="F1281">
        <v>1.55</v>
      </c>
      <c r="G1281">
        <v>1.85</v>
      </c>
      <c r="H1281">
        <v>1.19</v>
      </c>
      <c r="I1281">
        <v>64.58</v>
      </c>
      <c r="K1281" t="s">
        <v>2665</v>
      </c>
      <c r="L1281">
        <v>2250</v>
      </c>
      <c r="M1281" t="s">
        <v>104</v>
      </c>
      <c r="N1281" t="s">
        <v>1370</v>
      </c>
      <c r="O1281" s="53">
        <v>1.9999999999999901E-3</v>
      </c>
      <c r="P1281" s="53">
        <v>0.31326666666666703</v>
      </c>
      <c r="Q1281" s="53">
        <v>0.810466666666667</v>
      </c>
      <c r="R1281" s="53">
        <v>0.19009999999999999</v>
      </c>
      <c r="S1281" s="53">
        <v>-1.8052226380405E-16</v>
      </c>
      <c r="T1281" s="53">
        <v>-2.6090241078691199E-17</v>
      </c>
      <c r="U1281" s="53">
        <v>-2.8041804989165098E-17</v>
      </c>
      <c r="V1281" s="53">
        <v>-1.91124893689221E-16</v>
      </c>
      <c r="W1281" s="53">
        <v>-2.64233079860787E-17</v>
      </c>
      <c r="X1281" s="53">
        <v>5.8333333333333102E-3</v>
      </c>
      <c r="Y1281" s="53">
        <v>-1.3150591726685E-16</v>
      </c>
      <c r="Z1281" s="53">
        <v>0.28939999999999999</v>
      </c>
      <c r="AA1281" s="53">
        <v>-3.0186964039558E-16</v>
      </c>
      <c r="AB1281" s="53">
        <v>-1.2229106616246101E-16</v>
      </c>
      <c r="AC1281" s="53">
        <v>-2.70469410756924E-17</v>
      </c>
      <c r="AD1281" s="53">
        <v>-2.04378181045684E-16</v>
      </c>
      <c r="AE1281" s="53">
        <v>0.320066666666667</v>
      </c>
      <c r="AF1281" s="53">
        <v>-9.1315843775419099E-18</v>
      </c>
      <c r="AG1281" s="53">
        <v>-3.17090104173801E-17</v>
      </c>
      <c r="AH1281" s="53">
        <v>3.9999999999997997E-3</v>
      </c>
      <c r="AI1281" s="53">
        <v>-3.2260305538045499E-16</v>
      </c>
      <c r="AJ1281" s="53">
        <v>-4.2699177527083502E-16</v>
      </c>
      <c r="AK1281" s="53">
        <v>0.22056666666666699</v>
      </c>
      <c r="AL1281" s="53">
        <v>-2.1371793224034301E-16</v>
      </c>
      <c r="AM1281" s="53">
        <v>-2.6065261060637098E-16</v>
      </c>
      <c r="AN1281" s="53">
        <v>0.215520153314326</v>
      </c>
      <c r="AO1281" s="53">
        <v>0.51257614502600501</v>
      </c>
      <c r="AP1281" s="53">
        <v>4.1485112811294301E-13</v>
      </c>
      <c r="AQ1281" s="53">
        <v>2.2204460492503101E-16</v>
      </c>
      <c r="AR1281" s="53">
        <v>0.118199542666259</v>
      </c>
      <c r="AS1281" s="53">
        <v>3.2288502462204E-4</v>
      </c>
      <c r="AT1281" s="53">
        <v>9.6574311201550607E-6</v>
      </c>
      <c r="AU1281" s="53">
        <v>0.195752877926263</v>
      </c>
      <c r="AV1281" s="53">
        <v>1.00372026223079E-7</v>
      </c>
      <c r="AW1281" s="53">
        <v>0.364797846180134</v>
      </c>
      <c r="AX1281" s="53">
        <v>2.2204460492503101E-16</v>
      </c>
      <c r="AY1281" s="53">
        <v>1.50998693812061E-12</v>
      </c>
      <c r="AZ1281" s="53">
        <v>2.2204460492503101E-16</v>
      </c>
      <c r="BA1281" s="53">
        <v>2.2204460492503101E-16</v>
      </c>
      <c r="BB1281" s="53">
        <v>1.25100932473285E-9</v>
      </c>
      <c r="BC1281" s="53">
        <v>2.2204460492503101E-16</v>
      </c>
      <c r="BD1281" s="53">
        <v>3.8738695486969597E-5</v>
      </c>
      <c r="BE1281" s="53">
        <v>0.48740578778189703</v>
      </c>
      <c r="BF1281" s="53">
        <v>2.2204460492503101E-16</v>
      </c>
      <c r="BG1281" s="53">
        <v>1.1721120556940101E-6</v>
      </c>
      <c r="BH1281" s="53">
        <v>7.0702443301499204E-2</v>
      </c>
      <c r="BI1281" s="53">
        <v>2.1335951769860201E-13</v>
      </c>
      <c r="BJ1281" s="53">
        <v>2.0491634304678898E-2</v>
      </c>
      <c r="BK1281" s="53">
        <v>1.09296079297752E-5</v>
      </c>
      <c r="BL1281" s="53">
        <v>2.2204460492503101E-16</v>
      </c>
      <c r="BN1281" s="5">
        <f t="shared" si="92"/>
        <v>1</v>
      </c>
      <c r="BO1281" s="5">
        <f t="shared" si="93"/>
        <v>0</v>
      </c>
      <c r="BQ1281" s="5">
        <f t="shared" si="90"/>
        <v>1</v>
      </c>
      <c r="BR1281" s="5">
        <f t="shared" si="91"/>
        <v>1</v>
      </c>
    </row>
    <row r="1282" spans="1:70" x14ac:dyDescent="0.35">
      <c r="A1282">
        <v>1281</v>
      </c>
      <c r="B1282" t="s">
        <v>2673</v>
      </c>
      <c r="C1282">
        <v>5</v>
      </c>
      <c r="D1282">
        <v>3.3</v>
      </c>
      <c r="E1282">
        <v>2.7</v>
      </c>
      <c r="F1282">
        <v>1.52</v>
      </c>
      <c r="G1282">
        <v>1.85</v>
      </c>
      <c r="H1282">
        <v>1.22</v>
      </c>
      <c r="I1282">
        <v>66</v>
      </c>
      <c r="K1282" t="s">
        <v>2665</v>
      </c>
      <c r="L1282">
        <v>2250</v>
      </c>
      <c r="M1282" t="s">
        <v>104</v>
      </c>
      <c r="N1282" t="s">
        <v>1370</v>
      </c>
      <c r="O1282" s="53">
        <v>0.16043333333333301</v>
      </c>
      <c r="P1282" s="53">
        <v>0.13296666666666701</v>
      </c>
      <c r="Q1282" s="53">
        <v>0.80489999999999995</v>
      </c>
      <c r="R1282" s="53">
        <v>0.111766666666667</v>
      </c>
      <c r="S1282" s="53">
        <v>-1.8546275626363199E-16</v>
      </c>
      <c r="T1282" s="53">
        <v>-2.63677968348475E-17</v>
      </c>
      <c r="U1282" s="53">
        <v>-2.8064356394352799E-17</v>
      </c>
      <c r="V1282" s="53">
        <v>-1.9328982858724001E-16</v>
      </c>
      <c r="W1282" s="53">
        <v>-2.6700863742235002E-17</v>
      </c>
      <c r="X1282" s="53">
        <v>1.38E-2</v>
      </c>
      <c r="Y1282" s="53">
        <v>-1.3056222769591801E-16</v>
      </c>
      <c r="Z1282" s="53">
        <v>0.70299999999999996</v>
      </c>
      <c r="AA1282" s="53">
        <v>1.99999999999969E-3</v>
      </c>
      <c r="AB1282" s="53">
        <v>-1.2370660051885799E-16</v>
      </c>
      <c r="AC1282" s="53">
        <v>-2.6846580514217099E-17</v>
      </c>
      <c r="AD1282" s="53">
        <v>-1.86212156805254E-16</v>
      </c>
      <c r="AE1282" s="53">
        <v>2.3466666666666702E-2</v>
      </c>
      <c r="AF1282" s="53">
        <v>-9.1402579949217999E-18</v>
      </c>
      <c r="AG1282" s="53">
        <v>-3.17090104173801E-17</v>
      </c>
      <c r="AH1282" s="53">
        <v>-1.77247105881406E-16</v>
      </c>
      <c r="AI1282" s="53">
        <v>6.6666666666638996E-4</v>
      </c>
      <c r="AJ1282" s="53">
        <v>5.9999999999996298E-3</v>
      </c>
      <c r="AK1282" s="53">
        <v>5.9666666666666701E-2</v>
      </c>
      <c r="AL1282" s="53">
        <v>3.9999999999997104E-3</v>
      </c>
      <c r="AM1282" s="53">
        <v>-2.6073587733321802E-16</v>
      </c>
      <c r="AN1282" s="53">
        <v>0.34765806563785701</v>
      </c>
      <c r="AO1282" s="53">
        <v>0.23065228504691199</v>
      </c>
      <c r="AP1282" s="53">
        <v>2.2204460492503101E-16</v>
      </c>
      <c r="AQ1282" s="53">
        <v>2.2204460492503101E-16</v>
      </c>
      <c r="AR1282" s="53">
        <v>0.102138937456014</v>
      </c>
      <c r="AS1282" s="53">
        <v>9.5153856307012398E-4</v>
      </c>
      <c r="AT1282" s="53">
        <v>1.6138868570426401E-5</v>
      </c>
      <c r="AU1282" s="53">
        <v>7.93524667933517E-2</v>
      </c>
      <c r="AV1282" s="53">
        <v>8.0853116935343398E-7</v>
      </c>
      <c r="AW1282" s="53">
        <v>0.42488919425583999</v>
      </c>
      <c r="AX1282" s="53">
        <v>2.2204460492503101E-16</v>
      </c>
      <c r="AY1282" s="53">
        <v>1.0049920930547601E-12</v>
      </c>
      <c r="AZ1282" s="53">
        <v>2.2204460492503101E-16</v>
      </c>
      <c r="BA1282" s="53">
        <v>2.2204460492503101E-16</v>
      </c>
      <c r="BB1282" s="53">
        <v>3.4582313093913298E-10</v>
      </c>
      <c r="BC1282" s="53">
        <v>2.2204460492503101E-16</v>
      </c>
      <c r="BD1282" s="53">
        <v>1.8614776237635799E-5</v>
      </c>
      <c r="BE1282" s="53">
        <v>0.44296622122180601</v>
      </c>
      <c r="BF1282" s="53">
        <v>2.2204460492503101E-16</v>
      </c>
      <c r="BG1282" s="53">
        <v>7.96151403140318E-7</v>
      </c>
      <c r="BH1282" s="53">
        <v>4.5767842875058001E-2</v>
      </c>
      <c r="BI1282" s="53">
        <v>9.9047426040830899E-14</v>
      </c>
      <c r="BJ1282" s="53">
        <v>1.3028583269992299E-2</v>
      </c>
      <c r="BK1282" s="53">
        <v>4.1420090129744203E-6</v>
      </c>
      <c r="BL1282" s="53">
        <v>2.2204460492503101E-16</v>
      </c>
      <c r="BN1282" s="5">
        <f t="shared" si="92"/>
        <v>2</v>
      </c>
      <c r="BO1282" s="5">
        <f t="shared" si="93"/>
        <v>0</v>
      </c>
      <c r="BQ1282" s="5">
        <f t="shared" si="90"/>
        <v>2</v>
      </c>
      <c r="BR1282" s="5">
        <f t="shared" si="91"/>
        <v>0</v>
      </c>
    </row>
    <row r="1283" spans="1:70" x14ac:dyDescent="0.35">
      <c r="A1283">
        <v>1282</v>
      </c>
      <c r="B1283" t="s">
        <v>2674</v>
      </c>
      <c r="C1283">
        <v>4.7</v>
      </c>
      <c r="D1283">
        <v>3.3</v>
      </c>
      <c r="E1283">
        <v>2.7</v>
      </c>
      <c r="F1283">
        <v>1.42</v>
      </c>
      <c r="G1283">
        <v>1.74</v>
      </c>
      <c r="H1283">
        <v>1.22</v>
      </c>
      <c r="I1283">
        <v>70.209999999999994</v>
      </c>
      <c r="K1283" t="s">
        <v>2665</v>
      </c>
      <c r="L1283">
        <v>2250</v>
      </c>
      <c r="M1283" t="s">
        <v>104</v>
      </c>
      <c r="N1283" t="s">
        <v>1370</v>
      </c>
      <c r="O1283" s="53">
        <v>9.8233333333333395E-2</v>
      </c>
      <c r="P1283" s="53">
        <v>3.1533333333333302E-2</v>
      </c>
      <c r="Q1283" s="53">
        <v>0.19193333333333301</v>
      </c>
      <c r="R1283" s="53">
        <v>5.8866666666666699E-2</v>
      </c>
      <c r="S1283" s="53">
        <v>-1.8451906669270101E-16</v>
      </c>
      <c r="T1283" s="53">
        <v>-2.4702462297909699E-17</v>
      </c>
      <c r="U1283" s="53">
        <v>-2.79359868571305E-17</v>
      </c>
      <c r="V1283" s="53">
        <v>-1.9079182678183299E-16</v>
      </c>
      <c r="W1283" s="53">
        <v>-2.53685961126848E-17</v>
      </c>
      <c r="X1283" s="53">
        <v>0.22273333333333301</v>
      </c>
      <c r="Y1283" s="53">
        <v>2.5399999999999999E-2</v>
      </c>
      <c r="Z1283" s="53">
        <v>0.93869999999999998</v>
      </c>
      <c r="AA1283" s="53">
        <v>1.99999999999969E-3</v>
      </c>
      <c r="AB1283" s="53">
        <v>-1.20015108961979E-16</v>
      </c>
      <c r="AC1283" s="53">
        <v>-2.6729486679588601E-17</v>
      </c>
      <c r="AD1283" s="53">
        <v>-1.82534543036184E-16</v>
      </c>
      <c r="AE1283" s="53">
        <v>0.153466666666667</v>
      </c>
      <c r="AF1283" s="53">
        <v>-8.80025219363034E-18</v>
      </c>
      <c r="AG1283" s="53">
        <v>-3.1591049221013601E-17</v>
      </c>
      <c r="AH1283" s="53">
        <v>-1.7685852782278699E-16</v>
      </c>
      <c r="AI1283" s="53">
        <v>6.6666666666639104E-4</v>
      </c>
      <c r="AJ1283" s="53">
        <v>5.9999999999996298E-3</v>
      </c>
      <c r="AK1283" s="53">
        <v>1.17666666666667E-2</v>
      </c>
      <c r="AL1283" s="53">
        <v>1.9999999999997199E-3</v>
      </c>
      <c r="AM1283" s="53">
        <v>-2.60333421486791E-16</v>
      </c>
      <c r="AN1283" s="53">
        <v>0.107690662559204</v>
      </c>
      <c r="AO1283" s="53">
        <v>9.0436588578197794E-2</v>
      </c>
      <c r="AP1283" s="53">
        <v>2.2204460492503101E-16</v>
      </c>
      <c r="AQ1283" s="53">
        <v>2.2204460492503101E-16</v>
      </c>
      <c r="AR1283" s="53">
        <v>0.25819103121937498</v>
      </c>
      <c r="AS1283" s="53">
        <v>1.6310393544047699E-2</v>
      </c>
      <c r="AT1283" s="53">
        <v>1.11020154996121E-5</v>
      </c>
      <c r="AU1283" s="53">
        <v>6.6031837259847903E-2</v>
      </c>
      <c r="AV1283" s="53">
        <v>6.4217537018274798E-9</v>
      </c>
      <c r="AW1283" s="53">
        <v>0.23812403651814801</v>
      </c>
      <c r="AX1283" s="53">
        <v>2.2204460492503101E-16</v>
      </c>
      <c r="AY1283" s="53">
        <v>2.2204460492503101E-16</v>
      </c>
      <c r="AZ1283" s="53">
        <v>2.2204460492503101E-16</v>
      </c>
      <c r="BA1283" s="53">
        <v>2.2204460492503101E-16</v>
      </c>
      <c r="BB1283" s="53">
        <v>1.29424730782798E-12</v>
      </c>
      <c r="BC1283" s="53">
        <v>2.2204460492503101E-16</v>
      </c>
      <c r="BD1283" s="53">
        <v>1.18338360340933E-5</v>
      </c>
      <c r="BE1283" s="53">
        <v>0.87763312094893597</v>
      </c>
      <c r="BF1283" s="53">
        <v>2.2204460492503101E-16</v>
      </c>
      <c r="BG1283" s="53">
        <v>6.8035313690816895E-8</v>
      </c>
      <c r="BH1283" s="53">
        <v>9.8677452379170496E-3</v>
      </c>
      <c r="BI1283" s="53">
        <v>2.2204460492503101E-16</v>
      </c>
      <c r="BJ1283" s="53">
        <v>5.9157882490251702E-3</v>
      </c>
      <c r="BK1283" s="53">
        <v>9.3831784055664398E-8</v>
      </c>
      <c r="BL1283" s="53">
        <v>2.2204460492503101E-16</v>
      </c>
      <c r="BN1283" s="5">
        <f t="shared" si="92"/>
        <v>1</v>
      </c>
      <c r="BO1283" s="5">
        <f t="shared" si="93"/>
        <v>1</v>
      </c>
      <c r="BQ1283" s="5">
        <f t="shared" ref="BQ1283:BQ1346" si="94">COUNTIF(O1283:AN1283,"&gt;0.5")</f>
        <v>1</v>
      </c>
      <c r="BR1283" s="5">
        <f t="shared" ref="BR1283:BR1346" si="95">COUNTIF(AO1283:BL1283,"&gt;0.5")</f>
        <v>1</v>
      </c>
    </row>
    <row r="1284" spans="1:70" x14ac:dyDescent="0.35">
      <c r="A1284">
        <v>1283</v>
      </c>
      <c r="B1284" t="s">
        <v>2675</v>
      </c>
      <c r="C1284">
        <v>5.2</v>
      </c>
      <c r="D1284">
        <v>3.1</v>
      </c>
      <c r="E1284">
        <v>2.4</v>
      </c>
      <c r="F1284">
        <v>1.68</v>
      </c>
      <c r="G1284">
        <v>2.17</v>
      </c>
      <c r="H1284">
        <v>1.29</v>
      </c>
      <c r="I1284">
        <v>59.62</v>
      </c>
      <c r="K1284" t="s">
        <v>2665</v>
      </c>
      <c r="L1284">
        <v>2250</v>
      </c>
      <c r="M1284" t="s">
        <v>104</v>
      </c>
      <c r="N1284" t="s">
        <v>1370</v>
      </c>
      <c r="O1284" s="53">
        <v>3.1999999999999498E-3</v>
      </c>
      <c r="P1284" s="53">
        <v>0.102733333333333</v>
      </c>
      <c r="Q1284" s="53">
        <v>0.89464285714285696</v>
      </c>
      <c r="R1284" s="53">
        <v>0.77643333333333298</v>
      </c>
      <c r="S1284" s="53">
        <v>-1.5137890940763999E-16</v>
      </c>
      <c r="T1284" s="53">
        <v>-2.6090241078691199E-17</v>
      </c>
      <c r="U1284" s="53">
        <v>-2.8548344244150297E-17</v>
      </c>
      <c r="V1284" s="53">
        <v>-1.7025270082626801E-16</v>
      </c>
      <c r="W1284" s="53">
        <v>-2.6645352591003799E-17</v>
      </c>
      <c r="X1284" s="53">
        <v>0.26319285714285701</v>
      </c>
      <c r="Y1284" s="53">
        <v>-1.5620837956476E-16</v>
      </c>
      <c r="Z1284" s="53">
        <v>1.9633333333333201E-2</v>
      </c>
      <c r="AA1284" s="53">
        <v>-2.9387603461827901E-16</v>
      </c>
      <c r="AB1284" s="53">
        <v>-1.2553846850949001E-16</v>
      </c>
      <c r="AC1284" s="53">
        <v>-2.80730300117327E-17</v>
      </c>
      <c r="AD1284" s="53">
        <v>-2.0125567878892499E-16</v>
      </c>
      <c r="AE1284" s="53">
        <v>-3.3306690738754701E-17</v>
      </c>
      <c r="AF1284" s="53">
        <v>-9.10903297235421E-18</v>
      </c>
      <c r="AG1284" s="53">
        <v>-3.1820032719842597E-17</v>
      </c>
      <c r="AH1284" s="53">
        <v>-1.6497914145929799E-16</v>
      </c>
      <c r="AI1284" s="53">
        <v>-3.03423952630055E-16</v>
      </c>
      <c r="AJ1284" s="53">
        <v>1.49999999999968E-3</v>
      </c>
      <c r="AK1284" s="53">
        <v>0.14763333333333301</v>
      </c>
      <c r="AL1284" s="53">
        <v>-2.0788926136106101E-16</v>
      </c>
      <c r="AM1284" s="53">
        <v>-2.4291679778798402E-16</v>
      </c>
      <c r="AN1284" s="53">
        <v>5.69543289321046E-2</v>
      </c>
      <c r="AO1284" s="53">
        <v>0.919141877453583</v>
      </c>
      <c r="AP1284" s="53">
        <v>6.2151581895887904E-8</v>
      </c>
      <c r="AQ1284" s="53">
        <v>2.2204460492503101E-16</v>
      </c>
      <c r="AR1284" s="53">
        <v>1.05391234361561E-2</v>
      </c>
      <c r="AS1284" s="53">
        <v>2.2141636399846602E-8</v>
      </c>
      <c r="AT1284" s="53">
        <v>1.2517923984011801E-5</v>
      </c>
      <c r="AU1284" s="53">
        <v>4.8402143541742999E-2</v>
      </c>
      <c r="AV1284" s="53">
        <v>9.1054116627782999E-6</v>
      </c>
      <c r="AW1284" s="53">
        <v>0.53742147212263502</v>
      </c>
      <c r="AX1284" s="53">
        <v>2.2204460492503101E-16</v>
      </c>
      <c r="AY1284" s="53">
        <v>4.9912996615565402E-8</v>
      </c>
      <c r="AZ1284" s="53">
        <v>2.2204460492503101E-16</v>
      </c>
      <c r="BA1284" s="53">
        <v>2.2204460492503101E-16</v>
      </c>
      <c r="BB1284" s="53">
        <v>9.5550398684065802E-7</v>
      </c>
      <c r="BC1284" s="53">
        <v>2.2204460492503101E-16</v>
      </c>
      <c r="BD1284" s="53">
        <v>1.8591963869216801E-5</v>
      </c>
      <c r="BE1284" s="53">
        <v>4.2317931914297398E-2</v>
      </c>
      <c r="BF1284" s="53">
        <v>2.2204460492503101E-16</v>
      </c>
      <c r="BG1284" s="53">
        <v>1.42302451196192E-4</v>
      </c>
      <c r="BH1284" s="53">
        <v>0.44710667599708998</v>
      </c>
      <c r="BI1284" s="53">
        <v>1.7957813623393499E-8</v>
      </c>
      <c r="BJ1284" s="53">
        <v>9.7115170158318604E-4</v>
      </c>
      <c r="BK1284" s="53">
        <v>5.3065096097671695E-4</v>
      </c>
      <c r="BL1284" s="53">
        <v>2.2204460492503101E-16</v>
      </c>
      <c r="BN1284" s="5">
        <f t="shared" si="92"/>
        <v>2</v>
      </c>
      <c r="BO1284" s="5">
        <f t="shared" si="93"/>
        <v>1</v>
      </c>
      <c r="BQ1284" s="5">
        <f t="shared" si="94"/>
        <v>2</v>
      </c>
      <c r="BR1284" s="5">
        <f t="shared" si="95"/>
        <v>2</v>
      </c>
    </row>
    <row r="1285" spans="1:70" x14ac:dyDescent="0.35">
      <c r="A1285">
        <v>1284</v>
      </c>
      <c r="B1285" t="s">
        <v>2676</v>
      </c>
      <c r="C1285">
        <v>5.4</v>
      </c>
      <c r="D1285">
        <v>2.9</v>
      </c>
      <c r="E1285">
        <v>2.5</v>
      </c>
      <c r="F1285">
        <v>1.86</v>
      </c>
      <c r="G1285">
        <v>2.16</v>
      </c>
      <c r="H1285">
        <v>1.1599999999999999</v>
      </c>
      <c r="I1285">
        <v>53.7</v>
      </c>
      <c r="K1285" t="s">
        <v>2665</v>
      </c>
      <c r="L1285">
        <v>2250</v>
      </c>
      <c r="M1285" t="s">
        <v>104</v>
      </c>
      <c r="N1285" t="s">
        <v>1370</v>
      </c>
      <c r="O1285" s="53">
        <v>3.0533333333333301E-2</v>
      </c>
      <c r="P1285" s="53">
        <v>3.3300000000000003E-2</v>
      </c>
      <c r="Q1285" s="53">
        <v>0.75073333333333303</v>
      </c>
      <c r="R1285" s="53">
        <v>0.93879999999999997</v>
      </c>
      <c r="S1285" s="53">
        <v>-1.5648593532091601E-16</v>
      </c>
      <c r="T1285" s="53">
        <v>-2.73114864057789E-17</v>
      </c>
      <c r="U1285" s="53">
        <v>-2.9035801540899803E-17</v>
      </c>
      <c r="V1285" s="53">
        <v>-1.6414647419082899E-16</v>
      </c>
      <c r="W1285" s="53">
        <v>-2.73947531326257E-17</v>
      </c>
      <c r="X1285" s="53">
        <v>1.87999999999999E-2</v>
      </c>
      <c r="Y1285" s="53">
        <v>-1.7491563752969301E-16</v>
      </c>
      <c r="Z1285" s="53">
        <v>-2.2529200727206001E-16</v>
      </c>
      <c r="AA1285" s="53">
        <v>-2.8341218261118699E-16</v>
      </c>
      <c r="AB1285" s="53">
        <v>-1.2151391004522299E-16</v>
      </c>
      <c r="AC1285" s="53">
        <v>-2.8679315866586598E-17</v>
      </c>
      <c r="AD1285" s="53">
        <v>-2.7187974094289299E-16</v>
      </c>
      <c r="AE1285" s="53">
        <v>6.0699999999999997E-2</v>
      </c>
      <c r="AF1285" s="53">
        <v>-9.2981178312356897E-18</v>
      </c>
      <c r="AG1285" s="53">
        <v>-3.1873809147597901E-17</v>
      </c>
      <c r="AH1285" s="53">
        <v>9.9999999999986905E-4</v>
      </c>
      <c r="AI1285" s="53">
        <v>7.9999999999967901E-4</v>
      </c>
      <c r="AJ1285" s="53">
        <v>-4.1541770023911801E-16</v>
      </c>
      <c r="AK1285" s="53">
        <v>2.49999999999969E-3</v>
      </c>
      <c r="AL1285" s="53">
        <v>6.8333333333332399E-3</v>
      </c>
      <c r="AM1285" s="53">
        <v>-2.6098567751375898E-16</v>
      </c>
      <c r="AN1285" s="53">
        <v>2.8602031623913501E-2</v>
      </c>
      <c r="AO1285" s="53">
        <v>0.29805759228475398</v>
      </c>
      <c r="AP1285" s="53">
        <v>1.60080364947532E-5</v>
      </c>
      <c r="AQ1285" s="53">
        <v>3.1655813658878103E-8</v>
      </c>
      <c r="AR1285" s="53">
        <v>6.9664670880116098E-3</v>
      </c>
      <c r="AS1285" s="53">
        <v>2.5262402150943E-10</v>
      </c>
      <c r="AT1285" s="53">
        <v>3.1471572956912503E-5</v>
      </c>
      <c r="AU1285" s="53">
        <v>0.18374886952672401</v>
      </c>
      <c r="AV1285" s="53">
        <v>5.7389486943175102E-5</v>
      </c>
      <c r="AW1285" s="53">
        <v>0.40545408862406201</v>
      </c>
      <c r="AX1285" s="53">
        <v>9.1671981809348997E-10</v>
      </c>
      <c r="AY1285" s="53">
        <v>1.05846046583355E-4</v>
      </c>
      <c r="AZ1285" s="53">
        <v>2.2204460492503101E-16</v>
      </c>
      <c r="BA1285" s="53">
        <v>2.2204460492503101E-16</v>
      </c>
      <c r="BB1285" s="53">
        <v>1.2130277035702901E-4</v>
      </c>
      <c r="BC1285" s="53">
        <v>2.2204460492503101E-16</v>
      </c>
      <c r="BD1285" s="53">
        <v>2.9653904454449002E-4</v>
      </c>
      <c r="BE1285" s="53">
        <v>1.16277293347006E-4</v>
      </c>
      <c r="BF1285" s="53">
        <v>2.2204460492503101E-16</v>
      </c>
      <c r="BG1285" s="53">
        <v>1.9031184810625799E-4</v>
      </c>
      <c r="BH1285" s="53">
        <v>0.45847090059878398</v>
      </c>
      <c r="BI1285" s="53">
        <v>4.7050635020939097E-6</v>
      </c>
      <c r="BJ1285" s="53">
        <v>3.5063201314785701E-3</v>
      </c>
      <c r="BK1285" s="53">
        <v>2.5618947056552099E-2</v>
      </c>
      <c r="BL1285" s="53">
        <v>2.2204460492503101E-16</v>
      </c>
      <c r="BN1285" s="5">
        <f t="shared" si="92"/>
        <v>2</v>
      </c>
      <c r="BO1285" s="5">
        <f t="shared" si="93"/>
        <v>0</v>
      </c>
      <c r="BQ1285" s="5">
        <f t="shared" si="94"/>
        <v>2</v>
      </c>
      <c r="BR1285" s="5">
        <f t="shared" si="95"/>
        <v>0</v>
      </c>
    </row>
    <row r="1286" spans="1:70" x14ac:dyDescent="0.35">
      <c r="A1286">
        <v>1285</v>
      </c>
      <c r="B1286" t="s">
        <v>2677</v>
      </c>
      <c r="C1286">
        <v>5.2</v>
      </c>
      <c r="D1286">
        <v>3.1</v>
      </c>
      <c r="E1286">
        <v>2.4</v>
      </c>
      <c r="F1286">
        <v>1.68</v>
      </c>
      <c r="G1286">
        <v>2.17</v>
      </c>
      <c r="H1286">
        <v>1.29</v>
      </c>
      <c r="I1286">
        <v>59.62</v>
      </c>
      <c r="K1286" t="s">
        <v>2665</v>
      </c>
      <c r="L1286">
        <v>2250</v>
      </c>
      <c r="M1286" t="s">
        <v>104</v>
      </c>
      <c r="N1286" t="s">
        <v>1370</v>
      </c>
      <c r="O1286" s="53">
        <v>3.1999999999999498E-3</v>
      </c>
      <c r="P1286" s="53">
        <v>0.102733333333333</v>
      </c>
      <c r="Q1286" s="53">
        <v>0.89464285714285696</v>
      </c>
      <c r="R1286" s="53">
        <v>0.77643333333333298</v>
      </c>
      <c r="S1286" s="53">
        <v>-1.5137890940763999E-16</v>
      </c>
      <c r="T1286" s="53">
        <v>-2.6090241078691199E-17</v>
      </c>
      <c r="U1286" s="53">
        <v>-2.8548344244150297E-17</v>
      </c>
      <c r="V1286" s="53">
        <v>-1.7025270082626801E-16</v>
      </c>
      <c r="W1286" s="53">
        <v>-2.6645352591003799E-17</v>
      </c>
      <c r="X1286" s="53">
        <v>0.26319285714285701</v>
      </c>
      <c r="Y1286" s="53">
        <v>-1.5620837956476E-16</v>
      </c>
      <c r="Z1286" s="53">
        <v>1.9633333333333201E-2</v>
      </c>
      <c r="AA1286" s="53">
        <v>-2.9387603461827901E-16</v>
      </c>
      <c r="AB1286" s="53">
        <v>-1.2553846850949001E-16</v>
      </c>
      <c r="AC1286" s="53">
        <v>-2.80730300117327E-17</v>
      </c>
      <c r="AD1286" s="53">
        <v>-2.0125567878892499E-16</v>
      </c>
      <c r="AE1286" s="53">
        <v>-3.3306690738754701E-17</v>
      </c>
      <c r="AF1286" s="53">
        <v>-9.10903297235421E-18</v>
      </c>
      <c r="AG1286" s="53">
        <v>-3.1820032719842597E-17</v>
      </c>
      <c r="AH1286" s="53">
        <v>-1.6497914145929799E-16</v>
      </c>
      <c r="AI1286" s="53">
        <v>-3.03423952630055E-16</v>
      </c>
      <c r="AJ1286" s="53">
        <v>1.49999999999968E-3</v>
      </c>
      <c r="AK1286" s="53">
        <v>0.14763333333333301</v>
      </c>
      <c r="AL1286" s="53">
        <v>-2.0788926136106101E-16</v>
      </c>
      <c r="AM1286" s="53">
        <v>-2.4291679778798402E-16</v>
      </c>
      <c r="AN1286" s="53">
        <v>5.69543289321046E-2</v>
      </c>
      <c r="AO1286" s="53">
        <v>0.919141877453583</v>
      </c>
      <c r="AP1286" s="53">
        <v>6.2151581895887904E-8</v>
      </c>
      <c r="AQ1286" s="53">
        <v>2.2204460492503101E-16</v>
      </c>
      <c r="AR1286" s="53">
        <v>1.05391234361561E-2</v>
      </c>
      <c r="AS1286" s="53">
        <v>2.2141636399846602E-8</v>
      </c>
      <c r="AT1286" s="53">
        <v>1.2517923984011801E-5</v>
      </c>
      <c r="AU1286" s="53">
        <v>4.8402143541742999E-2</v>
      </c>
      <c r="AV1286" s="53">
        <v>9.1054116627782999E-6</v>
      </c>
      <c r="AW1286" s="53">
        <v>0.53742147212263502</v>
      </c>
      <c r="AX1286" s="53">
        <v>2.2204460492503101E-16</v>
      </c>
      <c r="AY1286" s="53">
        <v>4.9912996615565402E-8</v>
      </c>
      <c r="AZ1286" s="53">
        <v>2.2204460492503101E-16</v>
      </c>
      <c r="BA1286" s="53">
        <v>2.2204460492503101E-16</v>
      </c>
      <c r="BB1286" s="53">
        <v>9.5550398684065802E-7</v>
      </c>
      <c r="BC1286" s="53">
        <v>2.2204460492503101E-16</v>
      </c>
      <c r="BD1286" s="53">
        <v>1.8591963869216801E-5</v>
      </c>
      <c r="BE1286" s="53">
        <v>4.2317931914297398E-2</v>
      </c>
      <c r="BF1286" s="53">
        <v>2.2204460492503101E-16</v>
      </c>
      <c r="BG1286" s="53">
        <v>1.42302451196192E-4</v>
      </c>
      <c r="BH1286" s="53">
        <v>0.44710667599708998</v>
      </c>
      <c r="BI1286" s="53">
        <v>1.7957813623393499E-8</v>
      </c>
      <c r="BJ1286" s="53">
        <v>9.7115170158318604E-4</v>
      </c>
      <c r="BK1286" s="53">
        <v>5.3065096097671695E-4</v>
      </c>
      <c r="BL1286" s="53">
        <v>2.2204460492503101E-16</v>
      </c>
      <c r="BN1286" s="5">
        <f t="shared" si="92"/>
        <v>2</v>
      </c>
      <c r="BO1286" s="5">
        <f t="shared" si="93"/>
        <v>1</v>
      </c>
      <c r="BQ1286" s="5">
        <f t="shared" si="94"/>
        <v>2</v>
      </c>
      <c r="BR1286" s="5">
        <f t="shared" si="95"/>
        <v>2</v>
      </c>
    </row>
    <row r="1287" spans="1:70" x14ac:dyDescent="0.35">
      <c r="A1287">
        <v>1286</v>
      </c>
      <c r="B1287" t="s">
        <v>2678</v>
      </c>
      <c r="C1287">
        <v>5.0999999999999996</v>
      </c>
      <c r="D1287">
        <v>2.9</v>
      </c>
      <c r="E1287">
        <v>2.4</v>
      </c>
      <c r="F1287">
        <v>1.76</v>
      </c>
      <c r="G1287">
        <v>2.13</v>
      </c>
      <c r="H1287">
        <v>1.21</v>
      </c>
      <c r="I1287">
        <v>56.86</v>
      </c>
      <c r="K1287" t="s">
        <v>2665</v>
      </c>
      <c r="L1287">
        <v>2250</v>
      </c>
      <c r="M1287" t="s">
        <v>104</v>
      </c>
      <c r="N1287" t="s">
        <v>1370</v>
      </c>
      <c r="O1287" s="53">
        <v>5.4333333333332701E-3</v>
      </c>
      <c r="P1287" s="53">
        <v>0.11425</v>
      </c>
      <c r="Q1287" s="53">
        <v>0.91900000000000004</v>
      </c>
      <c r="R1287" s="53">
        <v>0.69079999999999997</v>
      </c>
      <c r="S1287" s="53">
        <v>-1.5376588891058401E-16</v>
      </c>
      <c r="T1287" s="53">
        <v>-2.6395552410463099E-17</v>
      </c>
      <c r="U1287" s="53">
        <v>-2.85882428840978E-17</v>
      </c>
      <c r="V1287" s="53">
        <v>1.1999999999998299E-3</v>
      </c>
      <c r="W1287" s="53">
        <v>-2.6617597015388099E-17</v>
      </c>
      <c r="X1287" s="53">
        <v>1.6066666666666601E-2</v>
      </c>
      <c r="Y1287" s="53">
        <v>-1.55764290354909E-16</v>
      </c>
      <c r="Z1287" s="53">
        <v>-2.14162021450193E-16</v>
      </c>
      <c r="AA1287" s="53">
        <v>-2.8116398098632101E-16</v>
      </c>
      <c r="AB1287" s="53">
        <v>-1.2043144259621399E-16</v>
      </c>
      <c r="AC1287" s="53">
        <v>-2.8186654399409101E-17</v>
      </c>
      <c r="AD1287" s="53">
        <v>-2.5808521986192498E-16</v>
      </c>
      <c r="AE1287" s="53">
        <v>4.2200000000000001E-2</v>
      </c>
      <c r="AF1287" s="53">
        <v>-9.14372744187375E-18</v>
      </c>
      <c r="AG1287" s="53">
        <v>-3.1828706337222498E-17</v>
      </c>
      <c r="AH1287" s="53">
        <v>8.4999999999999208E-3</v>
      </c>
      <c r="AI1287" s="53">
        <v>-3.2226998847306699E-16</v>
      </c>
      <c r="AJ1287" s="53">
        <v>-3.5998981573470698E-16</v>
      </c>
      <c r="AK1287" s="53">
        <v>0.28193333333333298</v>
      </c>
      <c r="AL1287" s="53">
        <v>2.6666666666665699E-3</v>
      </c>
      <c r="AM1287" s="53">
        <v>-2.4300006451483101E-16</v>
      </c>
      <c r="AN1287" s="53">
        <v>5.9172244792773103E-2</v>
      </c>
      <c r="AO1287" s="53">
        <v>0.82145880827690598</v>
      </c>
      <c r="AP1287" s="53">
        <v>5.6835799221432402E-7</v>
      </c>
      <c r="AQ1287" s="53">
        <v>3.5024251798574801E-12</v>
      </c>
      <c r="AR1287" s="53">
        <v>1.11131202674918E-2</v>
      </c>
      <c r="AS1287" s="53">
        <v>1.17120536754985E-8</v>
      </c>
      <c r="AT1287" s="53">
        <v>1.18044628981668E-5</v>
      </c>
      <c r="AU1287" s="53">
        <v>0.183760038891286</v>
      </c>
      <c r="AV1287" s="53">
        <v>4.5873866702964002E-6</v>
      </c>
      <c r="AW1287" s="53">
        <v>0.44891109004139002</v>
      </c>
      <c r="AX1287" s="53">
        <v>1.3111157652691199E-12</v>
      </c>
      <c r="AY1287" s="53">
        <v>7.2466601773280695E-7</v>
      </c>
      <c r="AZ1287" s="53">
        <v>2.2204460492503101E-16</v>
      </c>
      <c r="BA1287" s="53">
        <v>2.2204460492503101E-16</v>
      </c>
      <c r="BB1287" s="53">
        <v>7.6748271357911996E-6</v>
      </c>
      <c r="BC1287" s="53">
        <v>2.2204460492503101E-16</v>
      </c>
      <c r="BD1287" s="53">
        <v>8.6157973120262195E-5</v>
      </c>
      <c r="BE1287" s="53">
        <v>3.8529059481125999E-3</v>
      </c>
      <c r="BF1287" s="53">
        <v>2.2204460492503101E-16</v>
      </c>
      <c r="BG1287" s="53">
        <v>1.3202199055601201E-4</v>
      </c>
      <c r="BH1287" s="53">
        <v>0.47316815677604002</v>
      </c>
      <c r="BI1287" s="53">
        <v>1.1072252986720599E-7</v>
      </c>
      <c r="BJ1287" s="53">
        <v>4.5753593712668404E-3</v>
      </c>
      <c r="BK1287" s="53">
        <v>3.48533292953194E-3</v>
      </c>
      <c r="BL1287" s="53">
        <v>2.2204460492503101E-16</v>
      </c>
      <c r="BN1287" s="5">
        <f t="shared" si="92"/>
        <v>1</v>
      </c>
      <c r="BO1287" s="5">
        <f t="shared" si="93"/>
        <v>1</v>
      </c>
      <c r="BQ1287" s="5">
        <f t="shared" si="94"/>
        <v>2</v>
      </c>
      <c r="BR1287" s="5">
        <f t="shared" si="95"/>
        <v>1</v>
      </c>
    </row>
    <row r="1288" spans="1:70" x14ac:dyDescent="0.35">
      <c r="A1288">
        <v>1287</v>
      </c>
      <c r="B1288" t="s">
        <v>2679</v>
      </c>
      <c r="C1288">
        <v>5.2</v>
      </c>
      <c r="D1288">
        <v>3.3</v>
      </c>
      <c r="E1288">
        <v>2.6</v>
      </c>
      <c r="F1288">
        <v>1.58</v>
      </c>
      <c r="G1288">
        <v>2</v>
      </c>
      <c r="H1288">
        <v>1.27</v>
      </c>
      <c r="I1288">
        <v>63.46</v>
      </c>
      <c r="K1288" t="s">
        <v>2665</v>
      </c>
      <c r="L1288">
        <v>2250</v>
      </c>
      <c r="M1288" t="s">
        <v>104</v>
      </c>
      <c r="N1288" t="s">
        <v>1370</v>
      </c>
      <c r="O1288" s="53">
        <v>4.94666666666667E-2</v>
      </c>
      <c r="P1288" s="53">
        <v>0.308966666666667</v>
      </c>
      <c r="Q1288" s="53">
        <v>0.93466666666666698</v>
      </c>
      <c r="R1288" s="53">
        <v>0.30633333333333301</v>
      </c>
      <c r="S1288" s="53">
        <v>-1.83242310214382E-16</v>
      </c>
      <c r="T1288" s="53">
        <v>-2.6506574712925599E-17</v>
      </c>
      <c r="U1288" s="53">
        <v>-2.8312421851417502E-17</v>
      </c>
      <c r="V1288" s="53">
        <v>-1.92734717074927E-16</v>
      </c>
      <c r="W1288" s="53">
        <v>-2.6811886044697499E-17</v>
      </c>
      <c r="X1288" s="53">
        <v>3.89999999999994E-3</v>
      </c>
      <c r="Y1288" s="53">
        <v>-1.49269485660852E-16</v>
      </c>
      <c r="Z1288" s="53">
        <v>0.22393333333333301</v>
      </c>
      <c r="AA1288" s="53">
        <v>4.2333333333330397E-3</v>
      </c>
      <c r="AB1288" s="53">
        <v>-1.2417844530432401E-16</v>
      </c>
      <c r="AC1288" s="53">
        <v>-2.60017701814164E-17</v>
      </c>
      <c r="AD1288" s="53">
        <v>-1.9136081608195401E-16</v>
      </c>
      <c r="AE1288" s="53">
        <v>3.4999999999999701E-3</v>
      </c>
      <c r="AF1288" s="53">
        <v>-9.2478108504323593E-18</v>
      </c>
      <c r="AG1288" s="53">
        <v>-3.1682989565240397E-17</v>
      </c>
      <c r="AH1288" s="53">
        <v>-1.70641278884887E-16</v>
      </c>
      <c r="AI1288" s="53">
        <v>-2.6573188094403102E-16</v>
      </c>
      <c r="AJ1288" s="53">
        <v>4.4999999999996397E-3</v>
      </c>
      <c r="AK1288" s="53">
        <v>4.9799999999999997E-2</v>
      </c>
      <c r="AL1288" s="53">
        <v>-2.8149704789370798E-16</v>
      </c>
      <c r="AM1288" s="53">
        <v>-2.6073587733321802E-16</v>
      </c>
      <c r="AN1288" s="53">
        <v>0.32905054111734999</v>
      </c>
      <c r="AO1288" s="53">
        <v>0.59306195890337499</v>
      </c>
      <c r="AP1288" s="53">
        <v>4.8972203539927797E-11</v>
      </c>
      <c r="AQ1288" s="53">
        <v>2.2204460492503101E-16</v>
      </c>
      <c r="AR1288" s="53">
        <v>3.9909239581142703E-2</v>
      </c>
      <c r="AS1288" s="53">
        <v>1.93693599858994E-5</v>
      </c>
      <c r="AT1288" s="53">
        <v>1.65384507537525E-5</v>
      </c>
      <c r="AU1288" s="53">
        <v>4.3002990849225202E-2</v>
      </c>
      <c r="AV1288" s="53">
        <v>1.0619241090070199E-5</v>
      </c>
      <c r="AW1288" s="53">
        <v>0.57854730069270399</v>
      </c>
      <c r="AX1288" s="53">
        <v>2.2204460492503101E-16</v>
      </c>
      <c r="AY1288" s="53">
        <v>3.5101430699686498E-10</v>
      </c>
      <c r="AZ1288" s="53">
        <v>2.2204460492503101E-16</v>
      </c>
      <c r="BA1288" s="53">
        <v>2.2204460492503101E-16</v>
      </c>
      <c r="BB1288" s="53">
        <v>1.48910851808786E-8</v>
      </c>
      <c r="BC1288" s="53">
        <v>2.2204460492503101E-16</v>
      </c>
      <c r="BD1288" s="53">
        <v>1.20968087002482E-5</v>
      </c>
      <c r="BE1288" s="53">
        <v>0.173951610417418</v>
      </c>
      <c r="BF1288" s="53">
        <v>2.2204460492503101E-16</v>
      </c>
      <c r="BG1288" s="53">
        <v>1.1873088415742301E-5</v>
      </c>
      <c r="BH1288" s="53">
        <v>0.16902389296799</v>
      </c>
      <c r="BI1288" s="53">
        <v>3.7729590689797801E-11</v>
      </c>
      <c r="BJ1288" s="53">
        <v>4.7361750078927303E-3</v>
      </c>
      <c r="BK1288" s="53">
        <v>3.7406251322107901E-5</v>
      </c>
      <c r="BL1288" s="53">
        <v>2.2204460492503101E-16</v>
      </c>
      <c r="BN1288" s="5">
        <f t="shared" si="92"/>
        <v>1</v>
      </c>
      <c r="BO1288" s="5">
        <f t="shared" si="93"/>
        <v>0</v>
      </c>
      <c r="BQ1288" s="5">
        <f t="shared" si="94"/>
        <v>1</v>
      </c>
      <c r="BR1288" s="5">
        <f t="shared" si="95"/>
        <v>2</v>
      </c>
    </row>
    <row r="1289" spans="1:70" x14ac:dyDescent="0.35">
      <c r="A1289">
        <v>1288</v>
      </c>
      <c r="B1289" t="s">
        <v>2680</v>
      </c>
      <c r="C1289">
        <v>5.0999999999999996</v>
      </c>
      <c r="D1289">
        <v>3.4</v>
      </c>
      <c r="E1289">
        <v>2.6</v>
      </c>
      <c r="F1289">
        <v>1.5</v>
      </c>
      <c r="G1289">
        <v>1.96</v>
      </c>
      <c r="H1289">
        <v>1.31</v>
      </c>
      <c r="I1289">
        <v>66.67</v>
      </c>
      <c r="K1289" t="s">
        <v>2665</v>
      </c>
      <c r="L1289">
        <v>2250</v>
      </c>
      <c r="M1289" t="s">
        <v>104</v>
      </c>
      <c r="N1289" t="s">
        <v>1370</v>
      </c>
      <c r="O1289" s="53">
        <v>0.154233333333333</v>
      </c>
      <c r="P1289" s="53">
        <v>0.17283333333333301</v>
      </c>
      <c r="Q1289" s="53">
        <v>0.68673333333333397</v>
      </c>
      <c r="R1289" s="53">
        <v>0.1754</v>
      </c>
      <c r="S1289" s="53">
        <v>-1.81521464526213E-16</v>
      </c>
      <c r="T1289" s="53">
        <v>-2.65343302885412E-17</v>
      </c>
      <c r="U1289" s="53">
        <v>-2.8088642523016498E-17</v>
      </c>
      <c r="V1289" s="53">
        <v>-1.91680005201533E-16</v>
      </c>
      <c r="W1289" s="53">
        <v>-2.64233079860787E-17</v>
      </c>
      <c r="X1289" s="53">
        <v>8.1666666666666207E-3</v>
      </c>
      <c r="Y1289" s="53">
        <v>6.9999999999999299E-3</v>
      </c>
      <c r="Z1289" s="53">
        <v>0.56410000000000005</v>
      </c>
      <c r="AA1289" s="53">
        <v>4.5333333333330396E-3</v>
      </c>
      <c r="AB1289" s="53">
        <v>-1.2231882173807699E-16</v>
      </c>
      <c r="AC1289" s="53">
        <v>-2.5012110438371599E-17</v>
      </c>
      <c r="AD1289" s="53">
        <v>-1.6368850719317201E-16</v>
      </c>
      <c r="AE1289" s="53">
        <v>7.1666666666666502E-3</v>
      </c>
      <c r="AF1289" s="53">
        <v>-9.0882162906424906E-18</v>
      </c>
      <c r="AG1289" s="53">
        <v>-3.1627478414009103E-17</v>
      </c>
      <c r="AH1289" s="53">
        <v>-1.6819878823071101E-16</v>
      </c>
      <c r="AI1289" s="53">
        <v>6.3333333333330704E-3</v>
      </c>
      <c r="AJ1289" s="53">
        <v>3.9999999999996401E-3</v>
      </c>
      <c r="AK1289" s="53">
        <v>5.1233333333333297E-2</v>
      </c>
      <c r="AL1289" s="53">
        <v>1.9999999999997199E-3</v>
      </c>
      <c r="AM1289" s="53">
        <v>-2.60097499094059E-16</v>
      </c>
      <c r="AN1289" s="53">
        <v>0.38241466707267102</v>
      </c>
      <c r="AO1289" s="53">
        <v>0.48797637650192499</v>
      </c>
      <c r="AP1289" s="53">
        <v>6.0668133168286099E-13</v>
      </c>
      <c r="AQ1289" s="53">
        <v>2.2204460492503101E-16</v>
      </c>
      <c r="AR1289" s="53">
        <v>6.6093501781697803E-2</v>
      </c>
      <c r="AS1289" s="53">
        <v>3.9502411644779602E-4</v>
      </c>
      <c r="AT1289" s="53">
        <v>1.24455123872894E-5</v>
      </c>
      <c r="AU1289" s="53">
        <v>2.09760748400722E-2</v>
      </c>
      <c r="AV1289" s="53">
        <v>2.4692015172342299E-6</v>
      </c>
      <c r="AW1289" s="53">
        <v>0.57849242650979704</v>
      </c>
      <c r="AX1289" s="53">
        <v>2.2204460492503101E-16</v>
      </c>
      <c r="AY1289" s="53">
        <v>1.5686819790795101E-12</v>
      </c>
      <c r="AZ1289" s="53">
        <v>2.2204460492503101E-16</v>
      </c>
      <c r="BA1289" s="53">
        <v>2.2204460492503101E-16</v>
      </c>
      <c r="BB1289" s="53">
        <v>5.03351623453121E-10</v>
      </c>
      <c r="BC1289" s="53">
        <v>2.2204460492503101E-16</v>
      </c>
      <c r="BD1289" s="53">
        <v>3.8590024514634197E-6</v>
      </c>
      <c r="BE1289" s="53">
        <v>0.40266960613557701</v>
      </c>
      <c r="BF1289" s="53">
        <v>2.2204460492503101E-16</v>
      </c>
      <c r="BG1289" s="53">
        <v>5.4901330503087397E-6</v>
      </c>
      <c r="BH1289" s="53">
        <v>9.8072810233503893E-2</v>
      </c>
      <c r="BI1289" s="53">
        <v>5.31778334332957E-13</v>
      </c>
      <c r="BJ1289" s="53">
        <v>3.0425463363766901E-3</v>
      </c>
      <c r="BK1289" s="53">
        <v>3.2454316329753202E-6</v>
      </c>
      <c r="BL1289" s="53">
        <v>2.2204460492503101E-16</v>
      </c>
      <c r="BN1289" s="5">
        <f t="shared" si="92"/>
        <v>0</v>
      </c>
      <c r="BO1289" s="5">
        <f t="shared" si="93"/>
        <v>0</v>
      </c>
      <c r="BQ1289" s="5">
        <f t="shared" si="94"/>
        <v>2</v>
      </c>
      <c r="BR1289" s="5">
        <f t="shared" si="95"/>
        <v>1</v>
      </c>
    </row>
    <row r="1290" spans="1:70" x14ac:dyDescent="0.35">
      <c r="A1290">
        <v>1289</v>
      </c>
      <c r="B1290" t="s">
        <v>2681</v>
      </c>
      <c r="C1290">
        <v>4.8</v>
      </c>
      <c r="D1290">
        <v>3.3</v>
      </c>
      <c r="E1290">
        <v>2.6</v>
      </c>
      <c r="F1290">
        <v>1.45</v>
      </c>
      <c r="G1290">
        <v>1.85</v>
      </c>
      <c r="H1290">
        <v>1.27</v>
      </c>
      <c r="I1290">
        <v>68.75</v>
      </c>
      <c r="K1290" t="s">
        <v>2665</v>
      </c>
      <c r="L1290">
        <v>2250</v>
      </c>
      <c r="M1290" t="s">
        <v>104</v>
      </c>
      <c r="N1290" t="s">
        <v>1370</v>
      </c>
      <c r="O1290" s="53">
        <v>3.8766666666666699E-2</v>
      </c>
      <c r="P1290" s="53">
        <v>0.21733333333333299</v>
      </c>
      <c r="Q1290" s="53">
        <v>0.51680000000000004</v>
      </c>
      <c r="R1290" s="53">
        <v>9.0333333333333293E-2</v>
      </c>
      <c r="S1290" s="53">
        <v>-1.8235413179468199E-16</v>
      </c>
      <c r="T1290" s="53">
        <v>-2.55628851419942E-17</v>
      </c>
      <c r="U1290" s="53">
        <v>-2.7972416050126002E-17</v>
      </c>
      <c r="V1290" s="53">
        <v>-1.9162449405030199E-16</v>
      </c>
      <c r="W1290" s="53">
        <v>-2.60069743518443E-17</v>
      </c>
      <c r="X1290" s="53">
        <v>5.8333333333333102E-3</v>
      </c>
      <c r="Y1290" s="53">
        <v>4.2999999999999402E-3</v>
      </c>
      <c r="Z1290" s="53">
        <v>0.70456666666666601</v>
      </c>
      <c r="AA1290" s="53">
        <v>4.2333333333330397E-3</v>
      </c>
      <c r="AB1290" s="53">
        <v>-1.19626530903361E-16</v>
      </c>
      <c r="AC1290" s="53">
        <v>-2.5925442348473401E-17</v>
      </c>
      <c r="AD1290" s="53">
        <v>-1.8546275626363199E-16</v>
      </c>
      <c r="AE1290" s="53">
        <v>0.29649999999999999</v>
      </c>
      <c r="AF1290" s="53">
        <v>-8.9529078595163007E-18</v>
      </c>
      <c r="AG1290" s="53">
        <v>-3.1644825648768898E-17</v>
      </c>
      <c r="AH1290" s="53">
        <v>-1.765254609154E-16</v>
      </c>
      <c r="AI1290" s="53">
        <v>-2.6567636979279999E-16</v>
      </c>
      <c r="AJ1290" s="53">
        <v>4.4999999999996397E-3</v>
      </c>
      <c r="AK1290" s="53">
        <v>8.0966666666666701E-2</v>
      </c>
      <c r="AL1290" s="53">
        <v>-2.7997049123484899E-16</v>
      </c>
      <c r="AM1290" s="53">
        <v>-2.6065261060637098E-16</v>
      </c>
      <c r="AN1290" s="53">
        <v>0.15963811282333201</v>
      </c>
      <c r="AO1290" s="53">
        <v>0.33650218220736899</v>
      </c>
      <c r="AP1290" s="53">
        <v>2.2204460492503101E-16</v>
      </c>
      <c r="AQ1290" s="53">
        <v>2.2204460492503101E-16</v>
      </c>
      <c r="AR1290" s="53">
        <v>0.15500589826779801</v>
      </c>
      <c r="AS1290" s="53">
        <v>2.6580271850165601E-3</v>
      </c>
      <c r="AT1290" s="53">
        <v>8.8289690287989896E-6</v>
      </c>
      <c r="AU1290" s="53">
        <v>4.14578581466526E-2</v>
      </c>
      <c r="AV1290" s="53">
        <v>3.6240783593591002E-8</v>
      </c>
      <c r="AW1290" s="53">
        <v>0.37231881025795699</v>
      </c>
      <c r="AX1290" s="53">
        <v>2.2204460492503101E-16</v>
      </c>
      <c r="AY1290" s="53">
        <v>2.2204460492503101E-16</v>
      </c>
      <c r="AZ1290" s="53">
        <v>2.2204460492503101E-16</v>
      </c>
      <c r="BA1290" s="53">
        <v>2.2204460492503101E-16</v>
      </c>
      <c r="BB1290" s="53">
        <v>1.7608675302044999E-11</v>
      </c>
      <c r="BC1290" s="53">
        <v>2.2204460492503101E-16</v>
      </c>
      <c r="BD1290" s="53">
        <v>6.1511127566212296E-6</v>
      </c>
      <c r="BE1290" s="53">
        <v>0.77358058464405099</v>
      </c>
      <c r="BF1290" s="53">
        <v>2.2204460492503101E-16</v>
      </c>
      <c r="BG1290" s="53">
        <v>6.5260274724400702E-7</v>
      </c>
      <c r="BH1290" s="53">
        <v>3.37594815399836E-2</v>
      </c>
      <c r="BI1290" s="53">
        <v>2.2204460492503101E-16</v>
      </c>
      <c r="BJ1290" s="53">
        <v>3.6166466342416699E-3</v>
      </c>
      <c r="BK1290" s="53">
        <v>4.09555910401503E-7</v>
      </c>
      <c r="BL1290" s="53">
        <v>2.2204460492503101E-16</v>
      </c>
      <c r="BN1290" s="5">
        <f t="shared" ref="BN1290:BN1353" si="96">COUNTIF(O1290:AN1290,"&gt;0.7")</f>
        <v>1</v>
      </c>
      <c r="BO1290" s="5">
        <f t="shared" ref="BO1290:BO1353" si="97">COUNTIF(AO1290:BL1290,"&gt;0.7")</f>
        <v>1</v>
      </c>
      <c r="BQ1290" s="5">
        <f t="shared" si="94"/>
        <v>2</v>
      </c>
      <c r="BR1290" s="5">
        <f t="shared" si="95"/>
        <v>1</v>
      </c>
    </row>
    <row r="1291" spans="1:70" x14ac:dyDescent="0.35">
      <c r="A1291">
        <v>1290</v>
      </c>
      <c r="B1291" t="s">
        <v>2682</v>
      </c>
      <c r="C1291">
        <v>5.2</v>
      </c>
      <c r="D1291">
        <v>3.1</v>
      </c>
      <c r="E1291">
        <v>2.5</v>
      </c>
      <c r="F1291">
        <v>1.68</v>
      </c>
      <c r="G1291">
        <v>2.08</v>
      </c>
      <c r="H1291">
        <v>1.24</v>
      </c>
      <c r="I1291">
        <v>59.62</v>
      </c>
      <c r="K1291" t="s">
        <v>2665</v>
      </c>
      <c r="L1291">
        <v>2250</v>
      </c>
      <c r="M1291" t="s">
        <v>104</v>
      </c>
      <c r="N1291" t="s">
        <v>1370</v>
      </c>
      <c r="O1291" s="53">
        <v>1.12E-2</v>
      </c>
      <c r="P1291" s="53">
        <v>6.9466666666666593E-2</v>
      </c>
      <c r="Q1291" s="53">
        <v>0.87174285714285704</v>
      </c>
      <c r="R1291" s="53">
        <v>0.8468</v>
      </c>
      <c r="S1291" s="53">
        <v>-1.56430424169685E-16</v>
      </c>
      <c r="T1291" s="53">
        <v>-2.6756374893466299E-17</v>
      </c>
      <c r="U1291" s="53">
        <v>-2.8633345694473203E-17</v>
      </c>
      <c r="V1291" s="53">
        <v>-1.9162449405030199E-16</v>
      </c>
      <c r="W1291" s="53">
        <v>-2.7006175074006901E-17</v>
      </c>
      <c r="X1291" s="53">
        <v>0.28352619047618999</v>
      </c>
      <c r="Y1291" s="53">
        <v>-1.5670797992584099E-16</v>
      </c>
      <c r="Z1291" s="53">
        <v>1.9533333333333201E-2</v>
      </c>
      <c r="AA1291" s="53">
        <v>-3.0037083931233598E-16</v>
      </c>
      <c r="AB1291" s="53">
        <v>-1.2553846850949001E-16</v>
      </c>
      <c r="AC1291" s="53">
        <v>-2.75439393515597E-17</v>
      </c>
      <c r="AD1291" s="53">
        <v>-2.0362878050406199E-16</v>
      </c>
      <c r="AE1291" s="53">
        <v>-3.3403835253409398E-17</v>
      </c>
      <c r="AF1291" s="53">
        <v>-9.2547497443362704E-18</v>
      </c>
      <c r="AG1291" s="53">
        <v>-3.1811359102462702E-17</v>
      </c>
      <c r="AH1291" s="53">
        <v>-1.66200386786386E-16</v>
      </c>
      <c r="AI1291" s="53">
        <v>-3.1796787425264502E-16</v>
      </c>
      <c r="AJ1291" s="53">
        <v>1.4999999999996199E-3</v>
      </c>
      <c r="AK1291" s="53">
        <v>0.107566666666667</v>
      </c>
      <c r="AL1291" s="53">
        <v>-2.0983215165415499E-16</v>
      </c>
      <c r="AM1291" s="53">
        <v>-2.6098567751375898E-16</v>
      </c>
      <c r="AN1291" s="53">
        <v>0.14778203368237</v>
      </c>
      <c r="AO1291" s="53">
        <v>0.78121379014780301</v>
      </c>
      <c r="AP1291" s="53">
        <v>1.5119444330358401E-8</v>
      </c>
      <c r="AQ1291" s="53">
        <v>2.2204460492503101E-16</v>
      </c>
      <c r="AR1291" s="53">
        <v>2.0520046221926599E-2</v>
      </c>
      <c r="AS1291" s="53">
        <v>2.35791381026942E-7</v>
      </c>
      <c r="AT1291" s="53">
        <v>1.5181637294738501E-5</v>
      </c>
      <c r="AU1291" s="53">
        <v>9.0887691906996804E-2</v>
      </c>
      <c r="AV1291" s="53">
        <v>1.19307485433869E-5</v>
      </c>
      <c r="AW1291" s="53">
        <v>0.54265203600335299</v>
      </c>
      <c r="AX1291" s="53">
        <v>2.2204460492503101E-16</v>
      </c>
      <c r="AY1291" s="53">
        <v>5.4758033175076297E-8</v>
      </c>
      <c r="AZ1291" s="53">
        <v>2.2204460492503101E-16</v>
      </c>
      <c r="BA1291" s="53">
        <v>2.2204460492503101E-16</v>
      </c>
      <c r="BB1291" s="53">
        <v>7.4945178703915304E-7</v>
      </c>
      <c r="BC1291" s="53">
        <v>2.2204460492503101E-16</v>
      </c>
      <c r="BD1291" s="53">
        <v>3.5778196377275398E-5</v>
      </c>
      <c r="BE1291" s="53">
        <v>3.0202731892589599E-2</v>
      </c>
      <c r="BF1291" s="53">
        <v>2.2204460492503101E-16</v>
      </c>
      <c r="BG1291" s="53">
        <v>5.5277269392587799E-5</v>
      </c>
      <c r="BH1291" s="53">
        <v>0.34986397613339998</v>
      </c>
      <c r="BI1291" s="53">
        <v>5.3762185120246102E-9</v>
      </c>
      <c r="BJ1291" s="53">
        <v>4.38189252018814E-3</v>
      </c>
      <c r="BK1291" s="53">
        <v>5.7986748938544002E-4</v>
      </c>
      <c r="BL1291" s="53">
        <v>2.2204460492503101E-16</v>
      </c>
      <c r="BN1291" s="5">
        <f t="shared" si="96"/>
        <v>2</v>
      </c>
      <c r="BO1291" s="5">
        <f t="shared" si="97"/>
        <v>1</v>
      </c>
      <c r="BQ1291" s="5">
        <f t="shared" si="94"/>
        <v>2</v>
      </c>
      <c r="BR1291" s="5">
        <f t="shared" si="95"/>
        <v>2</v>
      </c>
    </row>
    <row r="1292" spans="1:70" x14ac:dyDescent="0.35">
      <c r="A1292">
        <v>1291</v>
      </c>
      <c r="B1292" t="s">
        <v>2683</v>
      </c>
      <c r="C1292">
        <v>5.2</v>
      </c>
      <c r="D1292">
        <v>3.2</v>
      </c>
      <c r="E1292">
        <v>2.5</v>
      </c>
      <c r="F1292">
        <v>1.63</v>
      </c>
      <c r="G1292">
        <v>2.08</v>
      </c>
      <c r="H1292">
        <v>1.28</v>
      </c>
      <c r="I1292">
        <v>61.54</v>
      </c>
      <c r="K1292" t="s">
        <v>2665</v>
      </c>
      <c r="L1292">
        <v>2250</v>
      </c>
      <c r="M1292" t="s">
        <v>104</v>
      </c>
      <c r="N1292" t="s">
        <v>1370</v>
      </c>
      <c r="O1292" s="53">
        <v>1.2E-2</v>
      </c>
      <c r="P1292" s="53">
        <v>0.119166666666667</v>
      </c>
      <c r="Q1292" s="53">
        <v>0.96456666666666702</v>
      </c>
      <c r="R1292" s="53">
        <v>0.68703333333333305</v>
      </c>
      <c r="S1292" s="53">
        <v>-1.5532020114505901E-16</v>
      </c>
      <c r="T1292" s="53">
        <v>-2.64233079860787E-17</v>
      </c>
      <c r="U1292" s="53">
        <v>-2.8504976157250898E-17</v>
      </c>
      <c r="V1292" s="53">
        <v>-1.91902049806458E-16</v>
      </c>
      <c r="W1292" s="53">
        <v>-2.6839641620313199E-17</v>
      </c>
      <c r="X1292" s="53">
        <v>1.50666666666666E-2</v>
      </c>
      <c r="Y1292" s="53">
        <v>-1.52655665885959E-16</v>
      </c>
      <c r="Z1292" s="53">
        <v>0.16613333333333299</v>
      </c>
      <c r="AA1292" s="53">
        <v>-2.9554136915521701E-16</v>
      </c>
      <c r="AB1292" s="53">
        <v>-1.2476131239225199E-16</v>
      </c>
      <c r="AC1292" s="53">
        <v>-2.7288935000591201E-17</v>
      </c>
      <c r="AD1292" s="53">
        <v>-1.9578783039264599E-16</v>
      </c>
      <c r="AE1292" s="53">
        <v>-3.43475248243408E-17</v>
      </c>
      <c r="AF1292" s="53">
        <v>-9.1732177409653594E-18</v>
      </c>
      <c r="AG1292" s="53">
        <v>-3.17610521216594E-17</v>
      </c>
      <c r="AH1292" s="53">
        <v>-1.70641278884887E-16</v>
      </c>
      <c r="AI1292" s="53">
        <v>-2.98955304955939E-16</v>
      </c>
      <c r="AJ1292" s="53">
        <v>5.5999999999996504E-3</v>
      </c>
      <c r="AK1292" s="53">
        <v>0.142933333333333</v>
      </c>
      <c r="AL1292" s="53">
        <v>-2.75612865863195E-16</v>
      </c>
      <c r="AM1292" s="53">
        <v>-2.6098567751375898E-16</v>
      </c>
      <c r="AN1292" s="53">
        <v>0.18244896891484799</v>
      </c>
      <c r="AO1292" s="53">
        <v>0.78668336063133903</v>
      </c>
      <c r="AP1292" s="53">
        <v>1.9577996733336702E-9</v>
      </c>
      <c r="AQ1292" s="53">
        <v>2.2204460492503101E-16</v>
      </c>
      <c r="AR1292" s="53">
        <v>2.3164200033612501E-2</v>
      </c>
      <c r="AS1292" s="53">
        <v>1.0022764536540301E-6</v>
      </c>
      <c r="AT1292" s="53">
        <v>1.37864111596993E-5</v>
      </c>
      <c r="AU1292" s="53">
        <v>4.5999608417271499E-2</v>
      </c>
      <c r="AV1292" s="53">
        <v>1.05246013917136E-5</v>
      </c>
      <c r="AW1292" s="53">
        <v>0.58050721663271199</v>
      </c>
      <c r="AX1292" s="53">
        <v>2.2204460492503101E-16</v>
      </c>
      <c r="AY1292" s="53">
        <v>4.52212365328469E-9</v>
      </c>
      <c r="AZ1292" s="53">
        <v>2.2204460492503101E-16</v>
      </c>
      <c r="BA1292" s="53">
        <v>2.2204460492503101E-16</v>
      </c>
      <c r="BB1292" s="53">
        <v>1.29927839193543E-7</v>
      </c>
      <c r="BC1292" s="53">
        <v>2.2204460492503101E-16</v>
      </c>
      <c r="BD1292" s="53">
        <v>1.42102870082278E-5</v>
      </c>
      <c r="BE1292" s="53">
        <v>6.92665148083174E-2</v>
      </c>
      <c r="BF1292" s="53">
        <v>2.2204460492503101E-16</v>
      </c>
      <c r="BG1292" s="53">
        <v>4.72783751088081E-5</v>
      </c>
      <c r="BH1292" s="53">
        <v>0.30214763020927699</v>
      </c>
      <c r="BI1292" s="53">
        <v>8.3485209967112996E-10</v>
      </c>
      <c r="BJ1292" s="53">
        <v>2.5843576204485101E-3</v>
      </c>
      <c r="BK1292" s="53">
        <v>1.4807019725407699E-4</v>
      </c>
      <c r="BL1292" s="53">
        <v>2.2204460492503101E-16</v>
      </c>
      <c r="BN1292" s="5">
        <f t="shared" si="96"/>
        <v>1</v>
      </c>
      <c r="BO1292" s="5">
        <f t="shared" si="97"/>
        <v>1</v>
      </c>
      <c r="BQ1292" s="5">
        <f t="shared" si="94"/>
        <v>2</v>
      </c>
      <c r="BR1292" s="5">
        <f t="shared" si="95"/>
        <v>2</v>
      </c>
    </row>
    <row r="1293" spans="1:70" x14ac:dyDescent="0.35">
      <c r="A1293">
        <v>1292</v>
      </c>
      <c r="B1293" t="s">
        <v>2684</v>
      </c>
      <c r="C1293">
        <v>4.9000000000000004</v>
      </c>
      <c r="D1293">
        <v>3.2</v>
      </c>
      <c r="E1293">
        <v>2.2999999999999998</v>
      </c>
      <c r="F1293">
        <v>1.53</v>
      </c>
      <c r="G1293">
        <v>2.13</v>
      </c>
      <c r="H1293">
        <v>1.39</v>
      </c>
      <c r="I1293">
        <v>65.31</v>
      </c>
      <c r="K1293" t="s">
        <v>2665</v>
      </c>
      <c r="L1293">
        <v>2250</v>
      </c>
      <c r="M1293" t="s">
        <v>104</v>
      </c>
      <c r="N1293" t="s">
        <v>1370</v>
      </c>
      <c r="O1293" s="53">
        <v>3.8999999999999599E-3</v>
      </c>
      <c r="P1293" s="53">
        <v>0.16396666666666701</v>
      </c>
      <c r="Q1293" s="53">
        <v>0.98750000000000004</v>
      </c>
      <c r="R1293" s="53">
        <v>0.55166666666666697</v>
      </c>
      <c r="S1293" s="53">
        <v>1.99999999999984E-3</v>
      </c>
      <c r="T1293" s="53">
        <v>-2.43416398149066E-17</v>
      </c>
      <c r="U1293" s="53">
        <v>-2.8355789938316901E-17</v>
      </c>
      <c r="V1293" s="53">
        <v>1.1999999999998299E-3</v>
      </c>
      <c r="W1293" s="53">
        <v>-2.5118795932144201E-17</v>
      </c>
      <c r="X1293" s="53">
        <v>3.4999999999999398E-3</v>
      </c>
      <c r="Y1293" s="53">
        <v>-1.29785071578681E-16</v>
      </c>
      <c r="Z1293" s="53">
        <v>0.165866666666667</v>
      </c>
      <c r="AA1293" s="53">
        <v>-2.8163582577178699E-16</v>
      </c>
      <c r="AB1293" s="53">
        <v>-1.22013510406305E-16</v>
      </c>
      <c r="AC1293" s="53">
        <v>-2.6884744430688601E-17</v>
      </c>
      <c r="AD1293" s="53">
        <v>-1.86864412832222E-16</v>
      </c>
      <c r="AE1293" s="53">
        <v>3.9999999999997102E-4</v>
      </c>
      <c r="AF1293" s="53">
        <v>-8.7516799363029901E-18</v>
      </c>
      <c r="AG1293" s="53">
        <v>-3.1547681134114201E-17</v>
      </c>
      <c r="AH1293" s="53">
        <v>-1.6847634398686801E-16</v>
      </c>
      <c r="AI1293" s="53">
        <v>3.9999999999971103E-4</v>
      </c>
      <c r="AJ1293" s="53">
        <v>1.9333333333333098E-2</v>
      </c>
      <c r="AK1293" s="53">
        <v>0.25396666666666701</v>
      </c>
      <c r="AL1293" s="53">
        <v>-2.7255975254547599E-16</v>
      </c>
      <c r="AM1293" s="53">
        <v>-2.4029389589230699E-16</v>
      </c>
      <c r="AN1293" s="53">
        <v>6.7825612827436196E-2</v>
      </c>
      <c r="AO1293" s="53">
        <v>0.96703342652437496</v>
      </c>
      <c r="AP1293" s="53">
        <v>7.1843217767516498E-11</v>
      </c>
      <c r="AQ1293" s="53">
        <v>2.2204460492503101E-16</v>
      </c>
      <c r="AR1293" s="53">
        <v>3.0761589822262399E-2</v>
      </c>
      <c r="AS1293" s="53">
        <v>1.0837116281217001E-5</v>
      </c>
      <c r="AT1293" s="53">
        <v>3.2388775997615701E-6</v>
      </c>
      <c r="AU1293" s="53">
        <v>9.5230665331899993E-3</v>
      </c>
      <c r="AV1293" s="53">
        <v>1.98840874294204E-7</v>
      </c>
      <c r="AW1293" s="53">
        <v>0.57878927417628501</v>
      </c>
      <c r="AX1293" s="53">
        <v>2.2204460492503101E-16</v>
      </c>
      <c r="AY1293" s="53">
        <v>2.1115009114680499E-12</v>
      </c>
      <c r="AZ1293" s="53">
        <v>2.2204460492503101E-16</v>
      </c>
      <c r="BA1293" s="53">
        <v>2.2204460492503101E-16</v>
      </c>
      <c r="BB1293" s="53">
        <v>4.9327984508925102E-9</v>
      </c>
      <c r="BC1293" s="53">
        <v>2.2204460492503101E-16</v>
      </c>
      <c r="BD1293" s="53">
        <v>1.43476149759285E-6</v>
      </c>
      <c r="BE1293" s="53">
        <v>0.30532131249851002</v>
      </c>
      <c r="BF1293" s="53">
        <v>2.2204460492503101E-16</v>
      </c>
      <c r="BG1293" s="53">
        <v>8.3913819055576096E-5</v>
      </c>
      <c r="BH1293" s="53">
        <v>0.35169449057753299</v>
      </c>
      <c r="BI1293" s="53">
        <v>1.82900348934852E-11</v>
      </c>
      <c r="BJ1293" s="53">
        <v>3.6223493350271698E-4</v>
      </c>
      <c r="BK1293" s="53">
        <v>7.5380581849395703E-6</v>
      </c>
      <c r="BL1293" s="53">
        <v>2.2204460492503101E-16</v>
      </c>
      <c r="BN1293" s="5">
        <f t="shared" si="96"/>
        <v>1</v>
      </c>
      <c r="BO1293" s="5">
        <f t="shared" si="97"/>
        <v>1</v>
      </c>
      <c r="BQ1293" s="5">
        <f t="shared" si="94"/>
        <v>2</v>
      </c>
      <c r="BR1293" s="5">
        <f t="shared" si="95"/>
        <v>2</v>
      </c>
    </row>
    <row r="1294" spans="1:70" x14ac:dyDescent="0.35">
      <c r="A1294">
        <v>1293</v>
      </c>
      <c r="B1294" t="s">
        <v>2685</v>
      </c>
      <c r="C1294">
        <v>4.8</v>
      </c>
      <c r="D1294">
        <v>3</v>
      </c>
      <c r="E1294">
        <v>2.5</v>
      </c>
      <c r="F1294">
        <v>1.6</v>
      </c>
      <c r="G1294">
        <v>1.92</v>
      </c>
      <c r="H1294">
        <v>1.2</v>
      </c>
      <c r="I1294">
        <v>62.5</v>
      </c>
      <c r="K1294" t="s">
        <v>2665</v>
      </c>
      <c r="L1294">
        <v>2250</v>
      </c>
      <c r="M1294" t="s">
        <v>104</v>
      </c>
      <c r="N1294" t="s">
        <v>1370</v>
      </c>
      <c r="O1294" s="53">
        <v>-8.2711615334574205E-18</v>
      </c>
      <c r="P1294" s="53">
        <v>0.219966666666667</v>
      </c>
      <c r="Q1294" s="53">
        <v>0.81040000000000001</v>
      </c>
      <c r="R1294" s="53">
        <v>0.32100000000000001</v>
      </c>
      <c r="S1294" s="53">
        <v>-1.5654144647214699E-16</v>
      </c>
      <c r="T1294" s="53">
        <v>-2.6090241078691199E-17</v>
      </c>
      <c r="U1294" s="53">
        <v>-2.7896088217182997E-17</v>
      </c>
      <c r="V1294" s="53">
        <v>-1.85185200507476E-16</v>
      </c>
      <c r="W1294" s="53">
        <v>-2.6645352591003799E-17</v>
      </c>
      <c r="X1294" s="53">
        <v>5.5833333333333297E-2</v>
      </c>
      <c r="Y1294" s="53">
        <v>-1.38056233112138E-16</v>
      </c>
      <c r="Z1294" s="53">
        <v>4.5666666666666599E-2</v>
      </c>
      <c r="AA1294" s="53">
        <v>-2.8399504969911502E-16</v>
      </c>
      <c r="AB1294" s="53">
        <v>-1.1696199564426001E-16</v>
      </c>
      <c r="AC1294" s="53">
        <v>-2.68344374498852E-17</v>
      </c>
      <c r="AD1294" s="53">
        <v>7.2727272727249597E-4</v>
      </c>
      <c r="AE1294" s="53">
        <v>0.33993333333333298</v>
      </c>
      <c r="AF1294" s="53">
        <v>-9.1645441235854694E-18</v>
      </c>
      <c r="AG1294" s="53">
        <v>-3.1696867353048198E-17</v>
      </c>
      <c r="AH1294" s="53">
        <v>-1.69531055860261E-16</v>
      </c>
      <c r="AI1294" s="53">
        <v>-3.2399083416123601E-16</v>
      </c>
      <c r="AJ1294" s="53">
        <v>-4.1450176624380198E-16</v>
      </c>
      <c r="AK1294" s="53">
        <v>0.37086666666666701</v>
      </c>
      <c r="AL1294" s="53">
        <v>5.9999999999998397E-3</v>
      </c>
      <c r="AM1294" s="53">
        <v>-2.6065261060637098E-16</v>
      </c>
      <c r="AN1294" s="53">
        <v>0.24302607089932701</v>
      </c>
      <c r="AO1294" s="53">
        <v>0.76247996742645496</v>
      </c>
      <c r="AP1294" s="53">
        <v>3.37556625758178E-11</v>
      </c>
      <c r="AQ1294" s="53">
        <v>2.2204460492503101E-16</v>
      </c>
      <c r="AR1294" s="53">
        <v>8.5977261664657301E-2</v>
      </c>
      <c r="AS1294" s="53">
        <v>5.7241232478924799E-5</v>
      </c>
      <c r="AT1294" s="53">
        <v>7.0303863012919797E-6</v>
      </c>
      <c r="AU1294" s="53">
        <v>0.23238125243856</v>
      </c>
      <c r="AV1294" s="53">
        <v>1.6536198093973599E-7</v>
      </c>
      <c r="AW1294" s="53">
        <v>0.44272183016872901</v>
      </c>
      <c r="AX1294" s="53">
        <v>2.2204460492503101E-16</v>
      </c>
      <c r="AY1294" s="53">
        <v>4.9339944584885402E-11</v>
      </c>
      <c r="AZ1294" s="53">
        <v>2.2204460492503101E-16</v>
      </c>
      <c r="BA1294" s="53">
        <v>2.2204460492503101E-16</v>
      </c>
      <c r="BB1294" s="53">
        <v>1.8707477651702001E-8</v>
      </c>
      <c r="BC1294" s="53">
        <v>2.2204460492503101E-16</v>
      </c>
      <c r="BD1294" s="53">
        <v>4.07292658500876E-5</v>
      </c>
      <c r="BE1294" s="53">
        <v>0.200246540720456</v>
      </c>
      <c r="BF1294" s="53">
        <v>2.2204460492503101E-16</v>
      </c>
      <c r="BG1294" s="53">
        <v>7.0482366506255799E-6</v>
      </c>
      <c r="BH1294" s="53">
        <v>0.17897765633808499</v>
      </c>
      <c r="BI1294" s="53">
        <v>7.8165390274273308E-12</v>
      </c>
      <c r="BJ1294" s="53">
        <v>2.2598595604916099E-2</v>
      </c>
      <c r="BK1294" s="53">
        <v>6.2470884998573601E-5</v>
      </c>
      <c r="BL1294" s="53">
        <v>2.2204460492503101E-16</v>
      </c>
      <c r="BN1294" s="5">
        <f t="shared" si="96"/>
        <v>1</v>
      </c>
      <c r="BO1294" s="5">
        <f t="shared" si="97"/>
        <v>1</v>
      </c>
      <c r="BQ1294" s="5">
        <f t="shared" si="94"/>
        <v>1</v>
      </c>
      <c r="BR1294" s="5">
        <f t="shared" si="95"/>
        <v>1</v>
      </c>
    </row>
    <row r="1295" spans="1:70" x14ac:dyDescent="0.35">
      <c r="A1295">
        <v>1294</v>
      </c>
      <c r="B1295" t="s">
        <v>2686</v>
      </c>
      <c r="C1295">
        <v>4.9000000000000004</v>
      </c>
      <c r="D1295">
        <v>3.1</v>
      </c>
      <c r="E1295">
        <v>2.5</v>
      </c>
      <c r="F1295">
        <v>1.58</v>
      </c>
      <c r="G1295">
        <v>1.96</v>
      </c>
      <c r="H1295">
        <v>1.24</v>
      </c>
      <c r="I1295">
        <v>63.27</v>
      </c>
      <c r="K1295" t="s">
        <v>2665</v>
      </c>
      <c r="L1295">
        <v>2250</v>
      </c>
      <c r="M1295" t="s">
        <v>104</v>
      </c>
      <c r="N1295" t="s">
        <v>1370</v>
      </c>
      <c r="O1295" s="53">
        <v>2.9999999999999901E-3</v>
      </c>
      <c r="P1295" s="53">
        <v>0.20530000000000001</v>
      </c>
      <c r="Q1295" s="53">
        <v>0.98413333333333297</v>
      </c>
      <c r="R1295" s="53">
        <v>0.36586666666666701</v>
      </c>
      <c r="S1295" s="53">
        <v>-1.5620837956476E-16</v>
      </c>
      <c r="T1295" s="53">
        <v>-2.6256774532385E-17</v>
      </c>
      <c r="U1295" s="53">
        <v>-2.8272523211469999E-17</v>
      </c>
      <c r="V1295" s="53">
        <v>-1.9173551635276499E-16</v>
      </c>
      <c r="W1295" s="53">
        <v>-2.65343302885412E-17</v>
      </c>
      <c r="X1295" s="53">
        <v>-8.5959017681602695E-17</v>
      </c>
      <c r="Y1295" s="53">
        <v>-1.3966605649784499E-16</v>
      </c>
      <c r="Z1295" s="53">
        <v>7.2866666666666705E-2</v>
      </c>
      <c r="AA1295" s="53">
        <v>-3.0109248427834198E-16</v>
      </c>
      <c r="AB1295" s="53">
        <v>-1.23207000157777E-16</v>
      </c>
      <c r="AC1295" s="53">
        <v>-2.6720813062208701E-17</v>
      </c>
      <c r="AD1295" s="53">
        <v>-2.0204671269397101E-16</v>
      </c>
      <c r="AE1295" s="53">
        <v>1.2233333333333299E-2</v>
      </c>
      <c r="AF1295" s="53">
        <v>-9.1576052296815599E-18</v>
      </c>
      <c r="AG1295" s="53">
        <v>-3.16708465009086E-17</v>
      </c>
      <c r="AH1295" s="53">
        <v>-1.69864122767649E-16</v>
      </c>
      <c r="AI1295" s="53">
        <v>-3.1924463073096398E-16</v>
      </c>
      <c r="AJ1295" s="53">
        <v>1.4999999999996199E-3</v>
      </c>
      <c r="AK1295" s="53">
        <v>0.25846666666666701</v>
      </c>
      <c r="AL1295" s="53">
        <v>-2.1252444248887101E-16</v>
      </c>
      <c r="AM1295" s="53">
        <v>-2.6065261060637098E-16</v>
      </c>
      <c r="AN1295" s="53">
        <v>0.22524197785801101</v>
      </c>
      <c r="AO1295" s="53">
        <v>0.78899539907003202</v>
      </c>
      <c r="AP1295" s="53">
        <v>3.0016635539696801E-11</v>
      </c>
      <c r="AQ1295" s="53">
        <v>2.2204460492503101E-16</v>
      </c>
      <c r="AR1295" s="53">
        <v>6.7855450996472902E-2</v>
      </c>
      <c r="AS1295" s="53">
        <v>3.6354432869482498E-5</v>
      </c>
      <c r="AT1295" s="53">
        <v>8.0487021579706792E-6</v>
      </c>
      <c r="AU1295" s="53">
        <v>0.116407694665389</v>
      </c>
      <c r="AV1295" s="53">
        <v>3.9954915383992602E-7</v>
      </c>
      <c r="AW1295" s="53">
        <v>0.49023946328212598</v>
      </c>
      <c r="AX1295" s="53">
        <v>2.2204460492503101E-16</v>
      </c>
      <c r="AY1295" s="53">
        <v>3.81811434505376E-11</v>
      </c>
      <c r="AZ1295" s="53">
        <v>2.2204460492503101E-16</v>
      </c>
      <c r="BA1295" s="53">
        <v>2.2204460492503101E-16</v>
      </c>
      <c r="BB1295" s="53">
        <v>1.20564595956145E-8</v>
      </c>
      <c r="BC1295" s="53">
        <v>2.2204460492503101E-16</v>
      </c>
      <c r="BD1295" s="53">
        <v>2.0196292711092599E-5</v>
      </c>
      <c r="BE1295" s="53">
        <v>0.26844553245263097</v>
      </c>
      <c r="BF1295" s="53">
        <v>2.2204460492503101E-16</v>
      </c>
      <c r="BG1295" s="53">
        <v>9.9310644602657506E-6</v>
      </c>
      <c r="BH1295" s="53">
        <v>0.18579389163389701</v>
      </c>
      <c r="BI1295" s="53">
        <v>8.8181229529073497E-12</v>
      </c>
      <c r="BJ1295" s="53">
        <v>9.2307814987532804E-3</v>
      </c>
      <c r="BK1295" s="53">
        <v>3.7100128858925497E-5</v>
      </c>
      <c r="BL1295" s="53">
        <v>2.2204460492503101E-16</v>
      </c>
      <c r="BN1295" s="5">
        <f t="shared" si="96"/>
        <v>1</v>
      </c>
      <c r="BO1295" s="5">
        <f t="shared" si="97"/>
        <v>1</v>
      </c>
      <c r="BQ1295" s="5">
        <f t="shared" si="94"/>
        <v>1</v>
      </c>
      <c r="BR1295" s="5">
        <f t="shared" si="95"/>
        <v>1</v>
      </c>
    </row>
    <row r="1296" spans="1:70" x14ac:dyDescent="0.35">
      <c r="A1296">
        <v>1295</v>
      </c>
      <c r="B1296" t="s">
        <v>2687</v>
      </c>
      <c r="C1296">
        <v>5</v>
      </c>
      <c r="D1296">
        <v>3.2</v>
      </c>
      <c r="E1296">
        <v>2.4</v>
      </c>
      <c r="F1296">
        <v>1.56</v>
      </c>
      <c r="G1296">
        <v>2.08</v>
      </c>
      <c r="H1296">
        <v>1.33</v>
      </c>
      <c r="I1296">
        <v>64</v>
      </c>
      <c r="K1296" t="s">
        <v>2665</v>
      </c>
      <c r="L1296">
        <v>2250</v>
      </c>
      <c r="M1296" t="s">
        <v>104</v>
      </c>
      <c r="N1296" t="s">
        <v>1370</v>
      </c>
      <c r="O1296" s="53">
        <v>8.3999999999999908E-3</v>
      </c>
      <c r="P1296" s="53">
        <v>0.17933333333333301</v>
      </c>
      <c r="Q1296" s="53">
        <v>0.995933333333333</v>
      </c>
      <c r="R1296" s="53">
        <v>0.59799999999999998</v>
      </c>
      <c r="S1296" s="53">
        <v>1.99999999999983E-3</v>
      </c>
      <c r="T1296" s="53">
        <v>4.4999999999999997E-3</v>
      </c>
      <c r="U1296" s="53">
        <v>-2.8473751134683302E-17</v>
      </c>
      <c r="V1296" s="53">
        <v>-1.8812729152273301E-16</v>
      </c>
      <c r="W1296" s="53">
        <v>-2.5951463200612999E-17</v>
      </c>
      <c r="X1296" s="53">
        <v>4.9999999999991902E-4</v>
      </c>
      <c r="Y1296" s="53">
        <v>-1.34670052887031E-16</v>
      </c>
      <c r="Z1296" s="53">
        <v>0.21453333333333299</v>
      </c>
      <c r="AA1296" s="53">
        <v>-2.9307112292542602E-16</v>
      </c>
      <c r="AB1296" s="53">
        <v>-1.2376211167008899E-16</v>
      </c>
      <c r="AC1296" s="53">
        <v>-2.6922040985422099E-17</v>
      </c>
      <c r="AD1296" s="53">
        <v>-1.9073631563060199E-16</v>
      </c>
      <c r="AE1296" s="53">
        <v>-3.3806291099835997E-17</v>
      </c>
      <c r="AF1296" s="53">
        <v>-8.9494384125643505E-18</v>
      </c>
      <c r="AG1296" s="53">
        <v>-3.16292131374851E-17</v>
      </c>
      <c r="AH1296" s="53">
        <v>-1.6431300764452299E-16</v>
      </c>
      <c r="AI1296" s="53">
        <v>3.9999999999997E-3</v>
      </c>
      <c r="AJ1296" s="53">
        <v>9.5999999999996904E-3</v>
      </c>
      <c r="AK1296" s="53">
        <v>0.14676666666666699</v>
      </c>
      <c r="AL1296" s="53">
        <v>-2.74363864960492E-16</v>
      </c>
      <c r="AM1296" s="53">
        <v>-2.42028619368284E-16</v>
      </c>
      <c r="AN1296" s="53">
        <v>0.146313316287706</v>
      </c>
      <c r="AO1296" s="53">
        <v>0.926106384603544</v>
      </c>
      <c r="AP1296" s="53">
        <v>1.5579506146546299E-10</v>
      </c>
      <c r="AQ1296" s="53">
        <v>2.2204460492503101E-16</v>
      </c>
      <c r="AR1296" s="53">
        <v>3.4830367220273398E-2</v>
      </c>
      <c r="AS1296" s="53">
        <v>5.5846247877865303E-6</v>
      </c>
      <c r="AT1296" s="53">
        <v>6.8886215070934504E-6</v>
      </c>
      <c r="AU1296" s="53">
        <v>2.9744224567244001E-2</v>
      </c>
      <c r="AV1296" s="53">
        <v>9.2635433159382597E-7</v>
      </c>
      <c r="AW1296" s="53">
        <v>0.58595764388392002</v>
      </c>
      <c r="AX1296" s="53">
        <v>2.2204460492503101E-16</v>
      </c>
      <c r="AY1296" s="53">
        <v>3.81660098230534E-11</v>
      </c>
      <c r="AZ1296" s="53">
        <v>2.2204460492503101E-16</v>
      </c>
      <c r="BA1296" s="53">
        <v>2.2204460492503101E-16</v>
      </c>
      <c r="BB1296" s="53">
        <v>1.2885221646123701E-8</v>
      </c>
      <c r="BC1296" s="53">
        <v>2.2204460492503101E-16</v>
      </c>
      <c r="BD1296" s="53">
        <v>4.66871933852666E-6</v>
      </c>
      <c r="BE1296" s="53">
        <v>0.32450771021633001</v>
      </c>
      <c r="BF1296" s="53">
        <v>2.2204460492503101E-16</v>
      </c>
      <c r="BG1296" s="53">
        <v>4.9259629659390102E-5</v>
      </c>
      <c r="BH1296" s="53">
        <v>0.29896400283779401</v>
      </c>
      <c r="BI1296" s="53">
        <v>3.8500888779212E-11</v>
      </c>
      <c r="BJ1296" s="53">
        <v>1.30699693187316E-3</v>
      </c>
      <c r="BK1296" s="53">
        <v>2.3807058533626599E-5</v>
      </c>
      <c r="BL1296" s="53">
        <v>2.2204460492503101E-16</v>
      </c>
      <c r="BN1296" s="5">
        <f t="shared" si="96"/>
        <v>1</v>
      </c>
      <c r="BO1296" s="5">
        <f t="shared" si="97"/>
        <v>1</v>
      </c>
      <c r="BQ1296" s="5">
        <f t="shared" si="94"/>
        <v>2</v>
      </c>
      <c r="BR1296" s="5">
        <f t="shared" si="95"/>
        <v>2</v>
      </c>
    </row>
    <row r="1297" spans="1:70" x14ac:dyDescent="0.35">
      <c r="A1297">
        <v>1296</v>
      </c>
      <c r="B1297" t="s">
        <v>2688</v>
      </c>
      <c r="C1297">
        <v>5.2</v>
      </c>
      <c r="D1297">
        <v>3.3</v>
      </c>
      <c r="E1297">
        <v>2.5</v>
      </c>
      <c r="F1297">
        <v>1.58</v>
      </c>
      <c r="G1297">
        <v>2.08</v>
      </c>
      <c r="H1297">
        <v>1.32</v>
      </c>
      <c r="I1297">
        <v>63.46</v>
      </c>
      <c r="K1297" t="s">
        <v>2665</v>
      </c>
      <c r="L1297">
        <v>2250</v>
      </c>
      <c r="M1297" t="s">
        <v>104</v>
      </c>
      <c r="N1297" t="s">
        <v>1370</v>
      </c>
      <c r="O1297" s="53">
        <v>3.1E-2</v>
      </c>
      <c r="P1297" s="53">
        <v>0.2707</v>
      </c>
      <c r="Q1297" s="53">
        <v>0.985933333333333</v>
      </c>
      <c r="R1297" s="53">
        <v>0.53300000000000003</v>
      </c>
      <c r="S1297" s="53">
        <v>-1.5659695762337799E-16</v>
      </c>
      <c r="T1297" s="53">
        <v>-2.6090241078691199E-17</v>
      </c>
      <c r="U1297" s="53">
        <v>-2.8499771986822998E-17</v>
      </c>
      <c r="V1297" s="53">
        <v>-1.8957058145474499E-16</v>
      </c>
      <c r="W1297" s="53">
        <v>-2.6478819137310001E-17</v>
      </c>
      <c r="X1297" s="53">
        <v>3.99999999999918E-4</v>
      </c>
      <c r="Y1297" s="53">
        <v>-1.4799272918253299E-16</v>
      </c>
      <c r="Z1297" s="53">
        <v>0.192266666666667</v>
      </c>
      <c r="AA1297" s="53">
        <v>-2.94986257642904E-16</v>
      </c>
      <c r="AB1297" s="53">
        <v>-1.23984156275014E-16</v>
      </c>
      <c r="AC1297" s="53">
        <v>-2.6018250054438101E-17</v>
      </c>
      <c r="AD1297" s="53">
        <v>-1.8733625761768699E-16</v>
      </c>
      <c r="AE1297" s="53">
        <v>-3.49720252756924E-17</v>
      </c>
      <c r="AF1297" s="53">
        <v>-9.0986246314983503E-18</v>
      </c>
      <c r="AG1297" s="53">
        <v>-3.1658703436576699E-17</v>
      </c>
      <c r="AH1297" s="53">
        <v>-1.64701585703142E-16</v>
      </c>
      <c r="AI1297" s="53">
        <v>1.9999999999997398E-3</v>
      </c>
      <c r="AJ1297" s="53">
        <v>7.59999999999966E-3</v>
      </c>
      <c r="AK1297" s="53">
        <v>5.1133333333333301E-2</v>
      </c>
      <c r="AL1297" s="53">
        <v>-2.7619573295112299E-16</v>
      </c>
      <c r="AM1297" s="53">
        <v>-2.60097499094059E-16</v>
      </c>
      <c r="AN1297" s="53">
        <v>0.223119031045897</v>
      </c>
      <c r="AO1297" s="53">
        <v>0.79205259135102302</v>
      </c>
      <c r="AP1297" s="53">
        <v>2.5351325308253202E-10</v>
      </c>
      <c r="AQ1297" s="53">
        <v>2.2204460492503101E-16</v>
      </c>
      <c r="AR1297" s="53">
        <v>2.61399789090935E-2</v>
      </c>
      <c r="AS1297" s="53">
        <v>4.2603575339191602E-6</v>
      </c>
      <c r="AT1297" s="53">
        <v>1.2519407795284699E-5</v>
      </c>
      <c r="AU1297" s="53">
        <v>2.2726867779836801E-2</v>
      </c>
      <c r="AV1297" s="53">
        <v>9.2841799233534593E-6</v>
      </c>
      <c r="AW1297" s="53">
        <v>0.61743802516110502</v>
      </c>
      <c r="AX1297" s="53">
        <v>2.2204460492503101E-16</v>
      </c>
      <c r="AY1297" s="53">
        <v>3.73453906347391E-10</v>
      </c>
      <c r="AZ1297" s="53">
        <v>2.2204460492503101E-16</v>
      </c>
      <c r="BA1297" s="53">
        <v>2.2204460492503101E-16</v>
      </c>
      <c r="BB1297" s="53">
        <v>2.2524777502975999E-8</v>
      </c>
      <c r="BC1297" s="53">
        <v>2.2204460492503101E-16</v>
      </c>
      <c r="BD1297" s="53">
        <v>5.6439298733644297E-6</v>
      </c>
      <c r="BE1297" s="53">
        <v>0.15098862577297401</v>
      </c>
      <c r="BF1297" s="53">
        <v>2.2204460492503101E-16</v>
      </c>
      <c r="BG1297" s="53">
        <v>4.04369135831229E-5</v>
      </c>
      <c r="BH1297" s="53">
        <v>0.25835300361053298</v>
      </c>
      <c r="BI1297" s="53">
        <v>1.2964094076397701E-10</v>
      </c>
      <c r="BJ1297" s="53">
        <v>1.5230773818917E-3</v>
      </c>
      <c r="BK1297" s="53">
        <v>3.7797828406618901E-5</v>
      </c>
      <c r="BL1297" s="53">
        <v>2.2204460492503101E-16</v>
      </c>
      <c r="BN1297" s="5">
        <f t="shared" si="96"/>
        <v>1</v>
      </c>
      <c r="BO1297" s="5">
        <f t="shared" si="97"/>
        <v>1</v>
      </c>
      <c r="BQ1297" s="5">
        <f t="shared" si="94"/>
        <v>2</v>
      </c>
      <c r="BR1297" s="5">
        <f t="shared" si="95"/>
        <v>2</v>
      </c>
    </row>
    <row r="1298" spans="1:70" x14ac:dyDescent="0.35">
      <c r="A1298">
        <v>1297</v>
      </c>
      <c r="B1298" t="s">
        <v>2689</v>
      </c>
      <c r="C1298">
        <v>4.7</v>
      </c>
      <c r="D1298">
        <v>3.4</v>
      </c>
      <c r="E1298">
        <v>2.4</v>
      </c>
      <c r="F1298">
        <v>1.38</v>
      </c>
      <c r="G1298">
        <v>1.96</v>
      </c>
      <c r="H1298">
        <v>1.42</v>
      </c>
      <c r="I1298">
        <v>72.34</v>
      </c>
      <c r="K1298" t="s">
        <v>2665</v>
      </c>
      <c r="L1298">
        <v>2250</v>
      </c>
      <c r="M1298" t="s">
        <v>104</v>
      </c>
      <c r="N1298" t="s">
        <v>1370</v>
      </c>
      <c r="O1298" s="53">
        <v>0.102166666666667</v>
      </c>
      <c r="P1298" s="53">
        <v>0.27750000000000002</v>
      </c>
      <c r="Q1298" s="53">
        <v>0.23323333333333299</v>
      </c>
      <c r="R1298" s="53">
        <v>0.19650000000000001</v>
      </c>
      <c r="S1298" s="53">
        <v>1.99999999999985E-3</v>
      </c>
      <c r="T1298" s="53">
        <v>-2.32314167902814E-17</v>
      </c>
      <c r="U1298" s="53">
        <v>-2.7509244882040199E-17</v>
      </c>
      <c r="V1298" s="53">
        <v>-1.8196555373606301E-16</v>
      </c>
      <c r="W1298" s="53">
        <v>-2.3953061756287801E-17</v>
      </c>
      <c r="X1298" s="53">
        <v>0.285766666666667</v>
      </c>
      <c r="Y1298" s="53">
        <v>5.5733333333333301E-2</v>
      </c>
      <c r="Z1298" s="53">
        <v>0.35759999999999997</v>
      </c>
      <c r="AA1298" s="53">
        <v>7.9999999999971804E-4</v>
      </c>
      <c r="AB1298" s="53">
        <v>-1.1818324097134799E-16</v>
      </c>
      <c r="AC1298" s="53">
        <v>-2.3781324132165999E-17</v>
      </c>
      <c r="AD1298" s="53">
        <v>-1.5756840276992501E-16</v>
      </c>
      <c r="AE1298" s="53">
        <v>2.6599999999999999E-2</v>
      </c>
      <c r="AF1298" s="53">
        <v>-8.4047352411076299E-18</v>
      </c>
      <c r="AG1298" s="53">
        <v>-3.1393290744752299E-17</v>
      </c>
      <c r="AH1298" s="53">
        <v>-1.66422431391311E-16</v>
      </c>
      <c r="AI1298" s="53">
        <v>4.73333333333308E-3</v>
      </c>
      <c r="AJ1298" s="53">
        <v>2.3699999999999801E-2</v>
      </c>
      <c r="AK1298" s="53">
        <v>5.93333333333333E-2</v>
      </c>
      <c r="AL1298" s="53">
        <v>-2.7497448762403599E-16</v>
      </c>
      <c r="AM1298" s="53">
        <v>-2.4096002970708201E-16</v>
      </c>
      <c r="AN1298" s="53">
        <v>6.2633740579098499E-2</v>
      </c>
      <c r="AO1298" s="53">
        <v>0.27207369738785298</v>
      </c>
      <c r="AP1298" s="53">
        <v>2.2204460492503101E-16</v>
      </c>
      <c r="AQ1298" s="53">
        <v>2.2204460492503101E-16</v>
      </c>
      <c r="AR1298" s="53">
        <v>0.160761265229341</v>
      </c>
      <c r="AS1298" s="53">
        <v>1.34586778172128E-2</v>
      </c>
      <c r="AT1298" s="53">
        <v>2.6970530734284698E-6</v>
      </c>
      <c r="AU1298" s="53">
        <v>2.2861688521616801E-3</v>
      </c>
      <c r="AV1298" s="53">
        <v>3.1084130180597E-9</v>
      </c>
      <c r="AW1298" s="53">
        <v>0.44050885871970602</v>
      </c>
      <c r="AX1298" s="53">
        <v>2.2204460492503101E-16</v>
      </c>
      <c r="AY1298" s="53">
        <v>2.2204460492503101E-16</v>
      </c>
      <c r="AZ1298" s="53">
        <v>2.2204460492503101E-16</v>
      </c>
      <c r="BA1298" s="53">
        <v>2.2204460492503101E-16</v>
      </c>
      <c r="BB1298" s="53">
        <v>8.3105379793101899E-13</v>
      </c>
      <c r="BC1298" s="53">
        <v>2.2204460492503101E-16</v>
      </c>
      <c r="BD1298" s="53">
        <v>2.59940687420054E-7</v>
      </c>
      <c r="BE1298" s="53">
        <v>0.272520599172834</v>
      </c>
      <c r="BF1298" s="53">
        <v>2.2204460492503101E-16</v>
      </c>
      <c r="BG1298" s="53">
        <v>4.4399721834332796E-6</v>
      </c>
      <c r="BH1298" s="53">
        <v>4.5408262292332399E-2</v>
      </c>
      <c r="BI1298" s="53">
        <v>2.2204460492503101E-16</v>
      </c>
      <c r="BJ1298" s="53">
        <v>1.8185423306498399E-4</v>
      </c>
      <c r="BK1298" s="53">
        <v>1.9807760279523299E-8</v>
      </c>
      <c r="BL1298" s="53">
        <v>2.2204460492503101E-16</v>
      </c>
      <c r="BN1298" s="5">
        <f t="shared" si="96"/>
        <v>0</v>
      </c>
      <c r="BO1298" s="5">
        <f t="shared" si="97"/>
        <v>0</v>
      </c>
      <c r="BQ1298" s="5">
        <f t="shared" si="94"/>
        <v>0</v>
      </c>
      <c r="BR1298" s="5">
        <f t="shared" si="95"/>
        <v>0</v>
      </c>
    </row>
    <row r="1299" spans="1:70" x14ac:dyDescent="0.35">
      <c r="A1299">
        <v>1298</v>
      </c>
      <c r="B1299" t="s">
        <v>2690</v>
      </c>
      <c r="C1299">
        <v>5</v>
      </c>
      <c r="D1299">
        <v>3.2</v>
      </c>
      <c r="E1299">
        <v>2.5</v>
      </c>
      <c r="F1299">
        <v>1.56</v>
      </c>
      <c r="G1299">
        <v>2</v>
      </c>
      <c r="H1299">
        <v>1.28</v>
      </c>
      <c r="I1299">
        <v>64</v>
      </c>
      <c r="K1299" t="s">
        <v>2665</v>
      </c>
      <c r="L1299">
        <v>2250</v>
      </c>
      <c r="M1299" t="s">
        <v>104</v>
      </c>
      <c r="N1299" t="s">
        <v>1370</v>
      </c>
      <c r="O1299" s="53">
        <v>-6.9388939039072299E-18</v>
      </c>
      <c r="P1299" s="53">
        <v>0.19989999999999999</v>
      </c>
      <c r="Q1299" s="53">
        <v>0.99626666666666697</v>
      </c>
      <c r="R1299" s="53">
        <v>0.54856666666666698</v>
      </c>
      <c r="S1299" s="53">
        <v>-1.55042645388903E-16</v>
      </c>
      <c r="T1299" s="53">
        <v>-2.62290189567693E-17</v>
      </c>
      <c r="U1299" s="53">
        <v>-2.8317626021845402E-17</v>
      </c>
      <c r="V1299" s="53">
        <v>-1.92013072108921E-16</v>
      </c>
      <c r="W1299" s="53">
        <v>-2.6312285683616199E-17</v>
      </c>
      <c r="X1299" s="53">
        <v>7.0666666666665996E-3</v>
      </c>
      <c r="Y1299" s="53">
        <v>-1.36335387423969E-16</v>
      </c>
      <c r="Z1299" s="53">
        <v>0.22873333333333301</v>
      </c>
      <c r="AA1299" s="53">
        <v>-2.9529156897467599E-16</v>
      </c>
      <c r="AB1299" s="53">
        <v>-1.2351231148954899E-16</v>
      </c>
      <c r="AC1299" s="53">
        <v>-2.6634944250147901E-17</v>
      </c>
      <c r="AD1299" s="53">
        <v>-1.94774751882676E-16</v>
      </c>
      <c r="AE1299" s="53">
        <v>-3.3806291099835997E-17</v>
      </c>
      <c r="AF1299" s="53">
        <v>-9.0795426732626098E-18</v>
      </c>
      <c r="AG1299" s="53">
        <v>-3.1620539520105199E-17</v>
      </c>
      <c r="AH1299" s="53">
        <v>-1.70641278884887E-16</v>
      </c>
      <c r="AI1299" s="53">
        <v>-3.03423952630055E-16</v>
      </c>
      <c r="AJ1299" s="53">
        <v>5.5999999999996504E-3</v>
      </c>
      <c r="AK1299" s="53">
        <v>0.12406666666666701</v>
      </c>
      <c r="AL1299" s="53">
        <v>-2.78305156697911E-16</v>
      </c>
      <c r="AM1299" s="53">
        <v>-2.6073587733321802E-16</v>
      </c>
      <c r="AN1299" s="53">
        <v>0.22640647490010399</v>
      </c>
      <c r="AO1299" s="53">
        <v>0.82744948611948499</v>
      </c>
      <c r="AP1299" s="53">
        <v>3.0095576334690799E-11</v>
      </c>
      <c r="AQ1299" s="53">
        <v>2.2204460492503101E-16</v>
      </c>
      <c r="AR1299" s="53">
        <v>5.2928506117774998E-2</v>
      </c>
      <c r="AS1299" s="53">
        <v>2.5389911299001901E-5</v>
      </c>
      <c r="AT1299" s="53">
        <v>9.1000577151487199E-6</v>
      </c>
      <c r="AU1299" s="53">
        <v>5.5922735698293098E-2</v>
      </c>
      <c r="AV1299" s="53">
        <v>1.0595649681710301E-6</v>
      </c>
      <c r="AW1299" s="53">
        <v>0.546218667955643</v>
      </c>
      <c r="AX1299" s="53">
        <v>2.2204460492503101E-16</v>
      </c>
      <c r="AY1299" s="53">
        <v>3.5872741617927098E-11</v>
      </c>
      <c r="AZ1299" s="53">
        <v>2.2204460492503101E-16</v>
      </c>
      <c r="BA1299" s="53">
        <v>2.2204460492503101E-16</v>
      </c>
      <c r="BB1299" s="53">
        <v>8.5183941308520804E-9</v>
      </c>
      <c r="BC1299" s="53">
        <v>2.2204460492503101E-16</v>
      </c>
      <c r="BD1299" s="53">
        <v>1.0006621087021899E-5</v>
      </c>
      <c r="BE1299" s="53">
        <v>0.36258995476419098</v>
      </c>
      <c r="BF1299" s="53">
        <v>2.2204460492503101E-16</v>
      </c>
      <c r="BG1299" s="53">
        <v>1.4463704857779801E-5</v>
      </c>
      <c r="BH1299" s="53">
        <v>0.19936776601675099</v>
      </c>
      <c r="BI1299" s="53">
        <v>1.12049694037925E-11</v>
      </c>
      <c r="BJ1299" s="53">
        <v>4.0661056560210504E-3</v>
      </c>
      <c r="BK1299" s="53">
        <v>2.3560419294174201E-5</v>
      </c>
      <c r="BL1299" s="53">
        <v>2.2204460492503101E-16</v>
      </c>
      <c r="BN1299" s="5">
        <f t="shared" si="96"/>
        <v>1</v>
      </c>
      <c r="BO1299" s="5">
        <f t="shared" si="97"/>
        <v>1</v>
      </c>
      <c r="BQ1299" s="5">
        <f t="shared" si="94"/>
        <v>2</v>
      </c>
      <c r="BR1299" s="5">
        <f t="shared" si="95"/>
        <v>2</v>
      </c>
    </row>
    <row r="1300" spans="1:70" x14ac:dyDescent="0.35">
      <c r="A1300">
        <v>1299</v>
      </c>
      <c r="B1300" t="s">
        <v>2691</v>
      </c>
      <c r="C1300">
        <v>4.7</v>
      </c>
      <c r="D1300">
        <v>3.2</v>
      </c>
      <c r="E1300">
        <v>2.6</v>
      </c>
      <c r="F1300">
        <v>1.47</v>
      </c>
      <c r="G1300">
        <v>1.81</v>
      </c>
      <c r="H1300">
        <v>1.23</v>
      </c>
      <c r="I1300">
        <v>68.09</v>
      </c>
      <c r="K1300" t="s">
        <v>2665</v>
      </c>
      <c r="L1300">
        <v>2250</v>
      </c>
      <c r="M1300" t="s">
        <v>104</v>
      </c>
      <c r="N1300" t="s">
        <v>1370</v>
      </c>
      <c r="O1300" s="53">
        <v>1.4466666666666701E-2</v>
      </c>
      <c r="P1300" s="53">
        <v>0.27053333333333301</v>
      </c>
      <c r="Q1300" s="53">
        <v>0.33233333333333298</v>
      </c>
      <c r="R1300" s="53">
        <v>0.16900000000000001</v>
      </c>
      <c r="S1300" s="53">
        <v>-1.7952306308188801E-16</v>
      </c>
      <c r="T1300" s="53">
        <v>-2.5507373990763E-17</v>
      </c>
      <c r="U1300" s="53">
        <v>-2.7977620220553902E-17</v>
      </c>
      <c r="V1300" s="53">
        <v>-1.90847337933064E-16</v>
      </c>
      <c r="W1300" s="53">
        <v>-2.5729418595688001E-17</v>
      </c>
      <c r="X1300" s="53">
        <v>3.9833333333333297E-2</v>
      </c>
      <c r="Y1300" s="53">
        <v>1.8599999999999998E-2</v>
      </c>
      <c r="Z1300" s="53">
        <v>0.71483333333333299</v>
      </c>
      <c r="AA1300" s="53">
        <v>-3.0073166179533901E-16</v>
      </c>
      <c r="AB1300" s="53">
        <v>-1.19931842235133E-16</v>
      </c>
      <c r="AC1300" s="53">
        <v>-2.69151020915181E-17</v>
      </c>
      <c r="AD1300" s="53">
        <v>-1.8963997039378501E-16</v>
      </c>
      <c r="AE1300" s="53">
        <v>0.44336666666666702</v>
      </c>
      <c r="AF1300" s="53">
        <v>-8.8973967082850397E-18</v>
      </c>
      <c r="AG1300" s="53">
        <v>-3.1644825648768898E-17</v>
      </c>
      <c r="AH1300" s="53">
        <v>-1.7696955012525001E-16</v>
      </c>
      <c r="AI1300" s="53">
        <v>-3.1052937998765601E-16</v>
      </c>
      <c r="AJ1300" s="53">
        <v>2.4999999999996301E-3</v>
      </c>
      <c r="AK1300" s="53">
        <v>4.9500000000000002E-2</v>
      </c>
      <c r="AL1300" s="53">
        <v>-2.7905455723953301E-16</v>
      </c>
      <c r="AM1300" s="53">
        <v>-2.6065261060637098E-16</v>
      </c>
      <c r="AN1300" s="53">
        <v>0.135536584136175</v>
      </c>
      <c r="AO1300" s="53">
        <v>0.25047406945594702</v>
      </c>
      <c r="AP1300" s="53">
        <v>2.2204460492503101E-16</v>
      </c>
      <c r="AQ1300" s="53">
        <v>2.2204460492503101E-16</v>
      </c>
      <c r="AR1300" s="53">
        <v>0.19504410054259799</v>
      </c>
      <c r="AS1300" s="53">
        <v>3.2211472447211099E-3</v>
      </c>
      <c r="AT1300" s="53">
        <v>7.9816237252875206E-6</v>
      </c>
      <c r="AU1300" s="53">
        <v>8.3285455243890999E-2</v>
      </c>
      <c r="AV1300" s="53">
        <v>1.1611802947366101E-8</v>
      </c>
      <c r="AW1300" s="53">
        <v>0.30892716267414</v>
      </c>
      <c r="AX1300" s="53">
        <v>2.2204460492503101E-16</v>
      </c>
      <c r="AY1300" s="53">
        <v>2.2204460492503101E-16</v>
      </c>
      <c r="AZ1300" s="53">
        <v>2.2204460492503101E-16</v>
      </c>
      <c r="BA1300" s="53">
        <v>2.2204460492503101E-16</v>
      </c>
      <c r="BB1300" s="53">
        <v>2.12180438525077E-11</v>
      </c>
      <c r="BC1300" s="53">
        <v>2.2204460492503101E-16</v>
      </c>
      <c r="BD1300" s="53">
        <v>1.24320560255607E-5</v>
      </c>
      <c r="BE1300" s="53">
        <v>0.66640963272222697</v>
      </c>
      <c r="BF1300" s="53">
        <v>2.2204460492503101E-16</v>
      </c>
      <c r="BG1300" s="53">
        <v>4.2288012823573602E-7</v>
      </c>
      <c r="BH1300" s="53">
        <v>2.89081826165761E-2</v>
      </c>
      <c r="BI1300" s="53">
        <v>2.2204460492503101E-16</v>
      </c>
      <c r="BJ1300" s="53">
        <v>7.1016454609612797E-3</v>
      </c>
      <c r="BK1300" s="53">
        <v>5.7353536433868502E-7</v>
      </c>
      <c r="BL1300" s="53">
        <v>2.2204460492503101E-16</v>
      </c>
      <c r="BN1300" s="5">
        <f t="shared" si="96"/>
        <v>1</v>
      </c>
      <c r="BO1300" s="5">
        <f t="shared" si="97"/>
        <v>0</v>
      </c>
      <c r="BQ1300" s="5">
        <f t="shared" si="94"/>
        <v>1</v>
      </c>
      <c r="BR1300" s="5">
        <f t="shared" si="95"/>
        <v>1</v>
      </c>
    </row>
    <row r="1301" spans="1:70" x14ac:dyDescent="0.35">
      <c r="A1301">
        <v>1300</v>
      </c>
      <c r="B1301" t="s">
        <v>2692</v>
      </c>
      <c r="C1301">
        <v>4.9000000000000004</v>
      </c>
      <c r="D1301">
        <v>3.3</v>
      </c>
      <c r="E1301">
        <v>2.8</v>
      </c>
      <c r="F1301">
        <v>1.48</v>
      </c>
      <c r="G1301">
        <v>1.75</v>
      </c>
      <c r="H1301">
        <v>1.18</v>
      </c>
      <c r="I1301">
        <v>67.349999999999994</v>
      </c>
      <c r="K1301" t="s">
        <v>2665</v>
      </c>
      <c r="L1301">
        <v>2250</v>
      </c>
      <c r="M1301" t="s">
        <v>104</v>
      </c>
      <c r="N1301" t="s">
        <v>1370</v>
      </c>
      <c r="O1301" s="53">
        <v>0.34313333333333401</v>
      </c>
      <c r="P1301" s="53">
        <v>2.2200000000000001E-2</v>
      </c>
      <c r="Q1301" s="53">
        <v>0.24706666666666699</v>
      </c>
      <c r="R1301" s="53">
        <v>7.1666666666666597E-3</v>
      </c>
      <c r="S1301" s="53">
        <v>2.3999999999997899E-3</v>
      </c>
      <c r="T1301" s="53">
        <v>-2.6589841439772501E-17</v>
      </c>
      <c r="U1301" s="53">
        <v>-2.8099050863872297E-17</v>
      </c>
      <c r="V1301" s="53">
        <v>-1.9251267247000199E-16</v>
      </c>
      <c r="W1301" s="53">
        <v>-2.65620858641569E-17</v>
      </c>
      <c r="X1301" s="53">
        <v>7.7999999999999797E-3</v>
      </c>
      <c r="Y1301" s="53">
        <v>-1.09745545984197E-16</v>
      </c>
      <c r="Z1301" s="53">
        <v>0.96626666666666705</v>
      </c>
      <c r="AA1301" s="53">
        <v>-3.2662761384472102E-16</v>
      </c>
      <c r="AB1301" s="53">
        <v>-1.2287393325038899E-16</v>
      </c>
      <c r="AC1301" s="53">
        <v>-2.9460808792514097E-17</v>
      </c>
      <c r="AD1301" s="53">
        <v>-1.8952894809132201E-16</v>
      </c>
      <c r="AE1301" s="53">
        <v>0.13723333333333301</v>
      </c>
      <c r="AF1301" s="53">
        <v>-9.0656648854547908E-18</v>
      </c>
      <c r="AG1301" s="53">
        <v>-3.1599722838393501E-17</v>
      </c>
      <c r="AH1301" s="53">
        <v>-1.76580972066631E-16</v>
      </c>
      <c r="AI1301" s="53">
        <v>-2.8152480346932399E-16</v>
      </c>
      <c r="AJ1301" s="53">
        <v>1.3333333333328801E-3</v>
      </c>
      <c r="AK1301" s="53">
        <v>2.8899999999999999E-2</v>
      </c>
      <c r="AL1301" s="53">
        <v>-2.85604873084821E-16</v>
      </c>
      <c r="AM1301" s="53">
        <v>-2.6065261060637098E-16</v>
      </c>
      <c r="AN1301" s="53">
        <v>0.25926834129485399</v>
      </c>
      <c r="AO1301" s="53">
        <v>0.216431980009683</v>
      </c>
      <c r="AP1301" s="53">
        <v>2.2204460492503101E-16</v>
      </c>
      <c r="AQ1301" s="53">
        <v>2.2204460492503101E-16</v>
      </c>
      <c r="AR1301" s="53">
        <v>0.16887951066976201</v>
      </c>
      <c r="AS1301" s="53">
        <v>1.21170965951914E-2</v>
      </c>
      <c r="AT1301" s="53">
        <v>1.45754268360369E-5</v>
      </c>
      <c r="AU1301" s="53">
        <v>9.8653007096866502E-2</v>
      </c>
      <c r="AV1301" s="53">
        <v>1.9791964361649E-7</v>
      </c>
      <c r="AW1301" s="53">
        <v>0.30922811296559499</v>
      </c>
      <c r="AX1301" s="53">
        <v>2.2204460492503101E-16</v>
      </c>
      <c r="AY1301" s="53">
        <v>2.2204460492503101E-16</v>
      </c>
      <c r="AZ1301" s="53">
        <v>2.2204460492503101E-16</v>
      </c>
      <c r="BA1301" s="53">
        <v>2.2204460492503101E-16</v>
      </c>
      <c r="BB1301" s="53">
        <v>5.8222402395194298E-11</v>
      </c>
      <c r="BC1301" s="53">
        <v>2.2204460492503101E-16</v>
      </c>
      <c r="BD1301" s="53">
        <v>3.2049301596640299E-5</v>
      </c>
      <c r="BE1301" s="53">
        <v>0.85361543712606103</v>
      </c>
      <c r="BF1301" s="53">
        <v>2.2204460492503101E-16</v>
      </c>
      <c r="BG1301" s="53">
        <v>8.1039214739861505E-8</v>
      </c>
      <c r="BH1301" s="53">
        <v>1.97345915847227E-2</v>
      </c>
      <c r="BI1301" s="53">
        <v>2.2204460492503101E-16</v>
      </c>
      <c r="BJ1301" s="53">
        <v>2.27410255504387E-2</v>
      </c>
      <c r="BK1301" s="53">
        <v>1.2249726505546101E-6</v>
      </c>
      <c r="BL1301" s="53">
        <v>2.2204460492503101E-16</v>
      </c>
      <c r="BN1301" s="5">
        <f t="shared" si="96"/>
        <v>1</v>
      </c>
      <c r="BO1301" s="5">
        <f t="shared" si="97"/>
        <v>1</v>
      </c>
      <c r="BQ1301" s="5">
        <f t="shared" si="94"/>
        <v>1</v>
      </c>
      <c r="BR1301" s="5">
        <f t="shared" si="95"/>
        <v>1</v>
      </c>
    </row>
    <row r="1302" spans="1:70" x14ac:dyDescent="0.35">
      <c r="A1302">
        <v>1301</v>
      </c>
      <c r="B1302" t="s">
        <v>2693</v>
      </c>
      <c r="C1302">
        <v>5.6</v>
      </c>
      <c r="D1302">
        <v>3.4</v>
      </c>
      <c r="E1302">
        <v>2.8</v>
      </c>
      <c r="F1302">
        <v>1.65</v>
      </c>
      <c r="G1302">
        <v>2</v>
      </c>
      <c r="H1302">
        <v>1.21</v>
      </c>
      <c r="I1302">
        <v>60.71</v>
      </c>
      <c r="K1302" t="s">
        <v>2665</v>
      </c>
      <c r="L1302">
        <v>2250</v>
      </c>
      <c r="M1302" t="s">
        <v>104</v>
      </c>
      <c r="N1302" t="s">
        <v>1370</v>
      </c>
      <c r="O1302" s="53">
        <v>0.86316666666666697</v>
      </c>
      <c r="P1302" s="53">
        <v>0.54656666666666698</v>
      </c>
      <c r="Q1302" s="53">
        <v>7.5466666666666696E-2</v>
      </c>
      <c r="R1302" s="53">
        <v>0.14203333333333301</v>
      </c>
      <c r="S1302" s="53">
        <v>-1.87905246917808E-16</v>
      </c>
      <c r="T1302" s="53">
        <v>-2.7255975254547599E-17</v>
      </c>
      <c r="U1302" s="53">
        <v>-2.93445823196237E-17</v>
      </c>
      <c r="V1302" s="53">
        <v>-1.9301227283108299E-16</v>
      </c>
      <c r="W1302" s="53">
        <v>-2.7339241981394501E-17</v>
      </c>
      <c r="X1302" s="53">
        <v>2.7733333333333301E-2</v>
      </c>
      <c r="Y1302" s="53">
        <v>-1.8285373215576299E-16</v>
      </c>
      <c r="Z1302" s="53">
        <v>7.0733333333333301E-2</v>
      </c>
      <c r="AA1302" s="53">
        <v>7.9999999999967695E-4</v>
      </c>
      <c r="AB1302" s="53">
        <v>-1.2745360322696801E-16</v>
      </c>
      <c r="AC1302" s="53">
        <v>-2.8605590118857497E-17</v>
      </c>
      <c r="AD1302" s="53">
        <v>-1.7125190154843E-16</v>
      </c>
      <c r="AE1302" s="53">
        <v>2.4999999999999602E-3</v>
      </c>
      <c r="AF1302" s="53">
        <v>-9.3466900885630395E-18</v>
      </c>
      <c r="AG1302" s="53">
        <v>-3.1788807697275001E-17</v>
      </c>
      <c r="AH1302" s="53">
        <v>1.9999999999998101E-3</v>
      </c>
      <c r="AI1302" s="53">
        <v>9.9999999999972593E-4</v>
      </c>
      <c r="AJ1302" s="53">
        <v>1.9999999999995599E-3</v>
      </c>
      <c r="AK1302" s="53">
        <v>3.9999999999997503E-3</v>
      </c>
      <c r="AL1302" s="53">
        <v>9.9999999999971292E-4</v>
      </c>
      <c r="AM1302" s="53">
        <v>-2.6090241078691199E-16</v>
      </c>
      <c r="AN1302" s="53">
        <v>0.35191203108531099</v>
      </c>
      <c r="AO1302" s="53">
        <v>0.29670411329577601</v>
      </c>
      <c r="AP1302" s="53">
        <v>6.4927860070409203E-10</v>
      </c>
      <c r="AQ1302" s="53">
        <v>2.2204460492503101E-16</v>
      </c>
      <c r="AR1302" s="53">
        <v>2.3736793087793501E-2</v>
      </c>
      <c r="AS1302" s="53">
        <v>1.0015135591743501E-6</v>
      </c>
      <c r="AT1302" s="53">
        <v>6.4772732719225499E-5</v>
      </c>
      <c r="AU1302" s="53">
        <v>5.3737912563336897E-2</v>
      </c>
      <c r="AV1302" s="53">
        <v>8.1117302476164802E-4</v>
      </c>
      <c r="AW1302" s="53">
        <v>0.58765402919669096</v>
      </c>
      <c r="AX1302" s="53">
        <v>6.3643866204353403E-13</v>
      </c>
      <c r="AY1302" s="53">
        <v>2.7725672592801101E-7</v>
      </c>
      <c r="AZ1302" s="53">
        <v>2.2204460492503101E-16</v>
      </c>
      <c r="BA1302" s="53">
        <v>2.2204460492503101E-16</v>
      </c>
      <c r="BB1302" s="53">
        <v>2.5309572498400999E-7</v>
      </c>
      <c r="BC1302" s="53">
        <v>2.2204460492503101E-16</v>
      </c>
      <c r="BD1302" s="53">
        <v>5.3546730950959698E-5</v>
      </c>
      <c r="BE1302" s="53">
        <v>9.9201075998485794E-2</v>
      </c>
      <c r="BF1302" s="53">
        <v>2.2204460492503101E-16</v>
      </c>
      <c r="BG1302" s="53">
        <v>6.8326209300588501E-6</v>
      </c>
      <c r="BH1302" s="53">
        <v>0.14672134045310201</v>
      </c>
      <c r="BI1302" s="53">
        <v>1.7023081288410001E-9</v>
      </c>
      <c r="BJ1302" s="53">
        <v>6.8825902918137902E-3</v>
      </c>
      <c r="BK1302" s="53">
        <v>3.0805285416970102E-4</v>
      </c>
      <c r="BL1302" s="53">
        <v>2.2204460492503101E-16</v>
      </c>
      <c r="BN1302" s="5">
        <f t="shared" si="96"/>
        <v>1</v>
      </c>
      <c r="BO1302" s="5">
        <f t="shared" si="97"/>
        <v>0</v>
      </c>
      <c r="BQ1302" s="5">
        <f t="shared" si="94"/>
        <v>2</v>
      </c>
      <c r="BR1302" s="5">
        <f t="shared" si="95"/>
        <v>1</v>
      </c>
    </row>
    <row r="1303" spans="1:70" x14ac:dyDescent="0.35">
      <c r="A1303">
        <v>1302</v>
      </c>
      <c r="B1303" t="s">
        <v>2694</v>
      </c>
      <c r="C1303">
        <v>5.3</v>
      </c>
      <c r="D1303">
        <v>3.2</v>
      </c>
      <c r="E1303">
        <v>2.5</v>
      </c>
      <c r="F1303">
        <v>1.66</v>
      </c>
      <c r="G1303">
        <v>2.12</v>
      </c>
      <c r="H1303">
        <v>1.28</v>
      </c>
      <c r="I1303">
        <v>60.38</v>
      </c>
      <c r="K1303" t="s">
        <v>2665</v>
      </c>
      <c r="L1303">
        <v>2250</v>
      </c>
      <c r="M1303" t="s">
        <v>104</v>
      </c>
      <c r="N1303" t="s">
        <v>1370</v>
      </c>
      <c r="O1303" s="53">
        <v>4.62333333333333E-2</v>
      </c>
      <c r="P1303" s="53">
        <v>0.10743333333333301</v>
      </c>
      <c r="Q1303" s="53">
        <v>0.86456666666666704</v>
      </c>
      <c r="R1303" s="53">
        <v>0.75093333333333301</v>
      </c>
      <c r="S1303" s="53">
        <v>-1.55264689993828E-16</v>
      </c>
      <c r="T1303" s="53">
        <v>-2.65343302885412E-17</v>
      </c>
      <c r="U1303" s="53">
        <v>-2.8579569266717899E-17</v>
      </c>
      <c r="V1303" s="53">
        <v>3.79999999999982E-3</v>
      </c>
      <c r="W1303" s="53">
        <v>-2.68673971959288E-17</v>
      </c>
      <c r="X1303" s="53">
        <v>5.645E-2</v>
      </c>
      <c r="Y1303" s="53">
        <v>-1.5443202272535901E-16</v>
      </c>
      <c r="Z1303" s="53">
        <v>0.16596666666666701</v>
      </c>
      <c r="AA1303" s="53">
        <v>-2.9523605782344501E-16</v>
      </c>
      <c r="AB1303" s="53">
        <v>-1.2506662372402399E-16</v>
      </c>
      <c r="AC1303" s="53">
        <v>-2.7896088217182997E-17</v>
      </c>
      <c r="AD1303" s="53">
        <v>-1.95760074817031E-16</v>
      </c>
      <c r="AE1303" s="53">
        <v>3.9999999999999801E-3</v>
      </c>
      <c r="AF1303" s="53">
        <v>-9.1888302522491498E-18</v>
      </c>
      <c r="AG1303" s="53">
        <v>-3.17749299094672E-17</v>
      </c>
      <c r="AH1303" s="53">
        <v>-1.7008616737257401E-16</v>
      </c>
      <c r="AI1303" s="53">
        <v>-2.9951041646825201E-16</v>
      </c>
      <c r="AJ1303" s="53">
        <v>5.5999999999996504E-3</v>
      </c>
      <c r="AK1303" s="53">
        <v>1.51666666666664E-2</v>
      </c>
      <c r="AL1303" s="53">
        <v>-2.7594593277058301E-16</v>
      </c>
      <c r="AM1303" s="53">
        <v>-2.6098567751375898E-16</v>
      </c>
      <c r="AN1303" s="53">
        <v>0.13885290380482701</v>
      </c>
      <c r="AO1303" s="53">
        <v>0.80990074793955602</v>
      </c>
      <c r="AP1303" s="53">
        <v>1.3854234210259299E-8</v>
      </c>
      <c r="AQ1303" s="53">
        <v>2.2204460492503101E-16</v>
      </c>
      <c r="AR1303" s="53">
        <v>1.5922800431153499E-2</v>
      </c>
      <c r="AS1303" s="53">
        <v>1.5334944858212301E-7</v>
      </c>
      <c r="AT1303" s="53">
        <v>1.73263745749754E-5</v>
      </c>
      <c r="AU1303" s="53">
        <v>4.2020592671164897E-2</v>
      </c>
      <c r="AV1303" s="53">
        <v>2.9505329121285001E-5</v>
      </c>
      <c r="AW1303" s="53">
        <v>0.59156610916925001</v>
      </c>
      <c r="AX1303" s="53">
        <v>2.2204460492503101E-16</v>
      </c>
      <c r="AY1303" s="53">
        <v>4.44799673296555E-8</v>
      </c>
      <c r="AZ1303" s="53">
        <v>2.2204460492503101E-16</v>
      </c>
      <c r="BA1303" s="53">
        <v>2.2204460492503101E-16</v>
      </c>
      <c r="BB1303" s="53">
        <v>4.9423296771267903E-7</v>
      </c>
      <c r="BC1303" s="53">
        <v>2.2204460492503101E-16</v>
      </c>
      <c r="BD1303" s="53">
        <v>1.7737656469111401E-5</v>
      </c>
      <c r="BE1303" s="53">
        <v>4.4239640284132603E-2</v>
      </c>
      <c r="BF1303" s="53">
        <v>2.2204460492503101E-16</v>
      </c>
      <c r="BG1303" s="53">
        <v>7.8531762176221398E-5</v>
      </c>
      <c r="BH1303" s="53">
        <v>0.36273325749027202</v>
      </c>
      <c r="BI1303" s="53">
        <v>6.2482267213997103E-9</v>
      </c>
      <c r="BJ1303" s="53">
        <v>1.80778493639525E-3</v>
      </c>
      <c r="BK1303" s="53">
        <v>3.5026279392392199E-4</v>
      </c>
      <c r="BL1303" s="53">
        <v>2.2204460492503101E-16</v>
      </c>
      <c r="BN1303" s="5">
        <f t="shared" si="96"/>
        <v>2</v>
      </c>
      <c r="BO1303" s="5">
        <f t="shared" si="97"/>
        <v>1</v>
      </c>
      <c r="BQ1303" s="5">
        <f t="shared" si="94"/>
        <v>2</v>
      </c>
      <c r="BR1303" s="5">
        <f t="shared" si="95"/>
        <v>2</v>
      </c>
    </row>
    <row r="1304" spans="1:70" x14ac:dyDescent="0.35">
      <c r="A1304">
        <v>1303</v>
      </c>
      <c r="B1304" t="s">
        <v>2695</v>
      </c>
      <c r="C1304">
        <v>5</v>
      </c>
      <c r="D1304">
        <v>3.1</v>
      </c>
      <c r="E1304">
        <v>2.5</v>
      </c>
      <c r="F1304">
        <v>1.61</v>
      </c>
      <c r="G1304">
        <v>2</v>
      </c>
      <c r="H1304">
        <v>1.24</v>
      </c>
      <c r="I1304">
        <v>62</v>
      </c>
      <c r="K1304" t="s">
        <v>2665</v>
      </c>
      <c r="L1304">
        <v>2250</v>
      </c>
      <c r="M1304" t="s">
        <v>104</v>
      </c>
      <c r="N1304" t="s">
        <v>1370</v>
      </c>
      <c r="O1304" s="53">
        <v>-9.8809849191638897E-18</v>
      </c>
      <c r="P1304" s="53">
        <v>0.120066666666667</v>
      </c>
      <c r="Q1304" s="53">
        <v>0.984866666666667</v>
      </c>
      <c r="R1304" s="53">
        <v>0.58899999999999997</v>
      </c>
      <c r="S1304" s="53">
        <v>-1.5620837956476E-16</v>
      </c>
      <c r="T1304" s="53">
        <v>-2.6506574712925599E-17</v>
      </c>
      <c r="U1304" s="53">
        <v>-2.8381810790456499E-17</v>
      </c>
      <c r="V1304" s="53">
        <v>-1.9173551635276499E-16</v>
      </c>
      <c r="W1304" s="53">
        <v>-2.6756374893466299E-17</v>
      </c>
      <c r="X1304" s="53">
        <v>1.9999999999999198E-3</v>
      </c>
      <c r="Y1304" s="53">
        <v>-1.4122036873231999E-16</v>
      </c>
      <c r="Z1304" s="53">
        <v>0.1091</v>
      </c>
      <c r="AA1304" s="53">
        <v>-3.01147995429574E-16</v>
      </c>
      <c r="AB1304" s="53">
        <v>-1.2376211167008899E-16</v>
      </c>
      <c r="AC1304" s="53">
        <v>-2.6732088764802601E-17</v>
      </c>
      <c r="AD1304" s="53">
        <v>-2.02796113235593E-16</v>
      </c>
      <c r="AE1304" s="53">
        <v>6.3666666666666498E-3</v>
      </c>
      <c r="AF1304" s="53">
        <v>-9.1558705062055902E-18</v>
      </c>
      <c r="AG1304" s="53">
        <v>-3.1735031269519697E-17</v>
      </c>
      <c r="AH1304" s="53">
        <v>-1.70530256582424E-16</v>
      </c>
      <c r="AI1304" s="53">
        <v>-3.2357450052700201E-16</v>
      </c>
      <c r="AJ1304" s="53">
        <v>1.4999999999996199E-3</v>
      </c>
      <c r="AK1304" s="53">
        <v>0.28160000000000002</v>
      </c>
      <c r="AL1304" s="53">
        <v>-2.1252444248887101E-16</v>
      </c>
      <c r="AM1304" s="53">
        <v>-2.61124455391837E-16</v>
      </c>
      <c r="AN1304" s="53">
        <v>0.21939024758244</v>
      </c>
      <c r="AO1304" s="53">
        <v>0.84913157414399199</v>
      </c>
      <c r="AP1304" s="53">
        <v>2.9547504228967401E-10</v>
      </c>
      <c r="AQ1304" s="53">
        <v>2.2204460492503101E-16</v>
      </c>
      <c r="AR1304" s="53">
        <v>4.6339237391612297E-2</v>
      </c>
      <c r="AS1304" s="53">
        <v>7.2231823937580103E-6</v>
      </c>
      <c r="AT1304" s="53">
        <v>9.7736125556759296E-6</v>
      </c>
      <c r="AU1304" s="53">
        <v>0.115908139207057</v>
      </c>
      <c r="AV1304" s="53">
        <v>1.44689192517176E-6</v>
      </c>
      <c r="AW1304" s="53">
        <v>0.52456082078822597</v>
      </c>
      <c r="AX1304" s="53">
        <v>2.2204460492503101E-16</v>
      </c>
      <c r="AY1304" s="53">
        <v>6.4032540008194701E-10</v>
      </c>
      <c r="AZ1304" s="53">
        <v>2.2204460492503101E-16</v>
      </c>
      <c r="BA1304" s="53">
        <v>2.2204460492503101E-16</v>
      </c>
      <c r="BB1304" s="53">
        <v>5.9056297293641099E-8</v>
      </c>
      <c r="BC1304" s="53">
        <v>2.2204460492503101E-16</v>
      </c>
      <c r="BD1304" s="53">
        <v>2.5154533631449301E-5</v>
      </c>
      <c r="BE1304" s="53">
        <v>0.21032312382113</v>
      </c>
      <c r="BF1304" s="53">
        <v>2.2204460492503101E-16</v>
      </c>
      <c r="BG1304" s="53">
        <v>1.8067738088403701E-5</v>
      </c>
      <c r="BH1304" s="53">
        <v>0.25169864924378899</v>
      </c>
      <c r="BI1304" s="53">
        <v>9.1542716620018597E-11</v>
      </c>
      <c r="BJ1304" s="53">
        <v>8.1347225818567803E-3</v>
      </c>
      <c r="BK1304" s="53">
        <v>1.05542180301816E-4</v>
      </c>
      <c r="BL1304" s="53">
        <v>2.2204460492503101E-16</v>
      </c>
      <c r="BN1304" s="5">
        <f t="shared" si="96"/>
        <v>1</v>
      </c>
      <c r="BO1304" s="5">
        <f t="shared" si="97"/>
        <v>1</v>
      </c>
      <c r="BQ1304" s="5">
        <f t="shared" si="94"/>
        <v>2</v>
      </c>
      <c r="BR1304" s="5">
        <f t="shared" si="95"/>
        <v>2</v>
      </c>
    </row>
    <row r="1305" spans="1:70" x14ac:dyDescent="0.35">
      <c r="A1305">
        <v>1304</v>
      </c>
      <c r="B1305" t="s">
        <v>2696</v>
      </c>
      <c r="C1305">
        <v>5.3</v>
      </c>
      <c r="D1305">
        <v>3</v>
      </c>
      <c r="E1305">
        <v>2.5</v>
      </c>
      <c r="F1305">
        <v>1.77</v>
      </c>
      <c r="G1305">
        <v>2.12</v>
      </c>
      <c r="H1305">
        <v>1.2</v>
      </c>
      <c r="I1305">
        <v>56.6</v>
      </c>
      <c r="K1305" t="s">
        <v>2665</v>
      </c>
      <c r="L1305">
        <v>2250</v>
      </c>
      <c r="M1305" t="s">
        <v>104</v>
      </c>
      <c r="N1305" t="s">
        <v>1370</v>
      </c>
      <c r="O1305" s="53">
        <v>1.46E-2</v>
      </c>
      <c r="P1305" s="53">
        <v>9.8716666666666703E-2</v>
      </c>
      <c r="Q1305" s="53">
        <v>0.90903333333333403</v>
      </c>
      <c r="R1305" s="53">
        <v>0.836733333333334</v>
      </c>
      <c r="S1305" s="53">
        <v>-1.56763491077072E-16</v>
      </c>
      <c r="T1305" s="53">
        <v>-2.7006175074006901E-17</v>
      </c>
      <c r="U1305" s="53">
        <v>-2.8621202630141301E-17</v>
      </c>
      <c r="V1305" s="53">
        <v>3.79999999999982E-3</v>
      </c>
      <c r="W1305" s="53">
        <v>-2.6950663922775699E-17</v>
      </c>
      <c r="X1305" s="53">
        <v>4.4666666666665104E-3</v>
      </c>
      <c r="Y1305" s="53">
        <v>-1.6170398353665399E-16</v>
      </c>
      <c r="Z1305" s="53">
        <v>1.9999999999997802E-3</v>
      </c>
      <c r="AA1305" s="53">
        <v>-2.8277380437202699E-16</v>
      </c>
      <c r="AB1305" s="53">
        <v>-1.2145839889399201E-16</v>
      </c>
      <c r="AC1305" s="53">
        <v>-2.8398290663478302E-17</v>
      </c>
      <c r="AD1305" s="53">
        <v>7.2727272727249001E-4</v>
      </c>
      <c r="AE1305" s="53">
        <v>3.6900000000000002E-2</v>
      </c>
      <c r="AF1305" s="53">
        <v>-9.3067914486155704E-18</v>
      </c>
      <c r="AG1305" s="53">
        <v>-3.1825236890270497E-17</v>
      </c>
      <c r="AH1305" s="53">
        <v>5.9999999999999099E-3</v>
      </c>
      <c r="AI1305" s="53">
        <v>-3.2474023470285802E-16</v>
      </c>
      <c r="AJ1305" s="53">
        <v>-4.1450176624380198E-16</v>
      </c>
      <c r="AK1305" s="53">
        <v>9.6666666666664399E-3</v>
      </c>
      <c r="AL1305" s="53">
        <v>4.3999999999998398E-3</v>
      </c>
      <c r="AM1305" s="53">
        <v>-2.6098567751375898E-16</v>
      </c>
      <c r="AN1305" s="53">
        <v>7.7281696417735399E-2</v>
      </c>
      <c r="AO1305" s="53">
        <v>0.58720584824954403</v>
      </c>
      <c r="AP1305" s="53">
        <v>5.8901735026723904E-7</v>
      </c>
      <c r="AQ1305" s="53">
        <v>1.81207755135967E-11</v>
      </c>
      <c r="AR1305" s="53">
        <v>1.18369585101946E-2</v>
      </c>
      <c r="AS1305" s="53">
        <v>8.9000186029771599E-9</v>
      </c>
      <c r="AT1305" s="53">
        <v>2.1452445127606199E-5</v>
      </c>
      <c r="AU1305" s="53">
        <v>0.13610401892708701</v>
      </c>
      <c r="AV1305" s="53">
        <v>3.0087528930409801E-5</v>
      </c>
      <c r="AW1305" s="53">
        <v>0.48604854412108101</v>
      </c>
      <c r="AX1305" s="53">
        <v>7.3675976741840797E-12</v>
      </c>
      <c r="AY1305" s="53">
        <v>3.2209270457493202E-6</v>
      </c>
      <c r="AZ1305" s="53">
        <v>2.2204460492503101E-16</v>
      </c>
      <c r="BA1305" s="53">
        <v>2.2204460492503101E-16</v>
      </c>
      <c r="BB1305" s="53">
        <v>1.09453341769769E-5</v>
      </c>
      <c r="BC1305" s="53">
        <v>2.2204460492503101E-16</v>
      </c>
      <c r="BD1305" s="53">
        <v>1.02886992876537E-4</v>
      </c>
      <c r="BE1305" s="53">
        <v>2.0660329641741101E-3</v>
      </c>
      <c r="BF1305" s="53">
        <v>2.2204460492503101E-16</v>
      </c>
      <c r="BG1305" s="53">
        <v>1.0778701346085999E-4</v>
      </c>
      <c r="BH1305" s="53">
        <v>0.41808208399069202</v>
      </c>
      <c r="BI1305" s="53">
        <v>1.9012159730886999E-7</v>
      </c>
      <c r="BJ1305" s="53">
        <v>4.4429985081628296E-3</v>
      </c>
      <c r="BK1305" s="53">
        <v>4.3003852086343696E-3</v>
      </c>
      <c r="BL1305" s="53">
        <v>2.2204460492503101E-16</v>
      </c>
      <c r="BN1305" s="5">
        <f t="shared" si="96"/>
        <v>2</v>
      </c>
      <c r="BO1305" s="5">
        <f t="shared" si="97"/>
        <v>0</v>
      </c>
      <c r="BQ1305" s="5">
        <f t="shared" si="94"/>
        <v>2</v>
      </c>
      <c r="BR1305" s="5">
        <f t="shared" si="95"/>
        <v>1</v>
      </c>
    </row>
    <row r="1306" spans="1:70" x14ac:dyDescent="0.35">
      <c r="A1306">
        <v>1305</v>
      </c>
      <c r="B1306" t="s">
        <v>2697</v>
      </c>
      <c r="C1306">
        <v>4.9000000000000004</v>
      </c>
      <c r="D1306">
        <v>3.3</v>
      </c>
      <c r="E1306">
        <v>2.8</v>
      </c>
      <c r="F1306">
        <v>1.48</v>
      </c>
      <c r="G1306">
        <v>1.75</v>
      </c>
      <c r="H1306">
        <v>1.18</v>
      </c>
      <c r="I1306">
        <v>67.349999999999994</v>
      </c>
      <c r="K1306" t="s">
        <v>2665</v>
      </c>
      <c r="L1306">
        <v>2250</v>
      </c>
      <c r="M1306" t="s">
        <v>104</v>
      </c>
      <c r="N1306" t="s">
        <v>1370</v>
      </c>
      <c r="O1306" s="53">
        <v>0.34313333333333401</v>
      </c>
      <c r="P1306" s="53">
        <v>2.2200000000000001E-2</v>
      </c>
      <c r="Q1306" s="53">
        <v>0.24706666666666699</v>
      </c>
      <c r="R1306" s="53">
        <v>7.1666666666666597E-3</v>
      </c>
      <c r="S1306" s="53">
        <v>2.3999999999997899E-3</v>
      </c>
      <c r="T1306" s="53">
        <v>-2.6589841439772501E-17</v>
      </c>
      <c r="U1306" s="53">
        <v>-2.8099050863872297E-17</v>
      </c>
      <c r="V1306" s="53">
        <v>-1.9251267247000199E-16</v>
      </c>
      <c r="W1306" s="53">
        <v>-2.65620858641569E-17</v>
      </c>
      <c r="X1306" s="53">
        <v>7.7999999999999797E-3</v>
      </c>
      <c r="Y1306" s="53">
        <v>-1.09745545984197E-16</v>
      </c>
      <c r="Z1306" s="53">
        <v>0.96626666666666705</v>
      </c>
      <c r="AA1306" s="53">
        <v>-3.2662761384472102E-16</v>
      </c>
      <c r="AB1306" s="53">
        <v>-1.2287393325038899E-16</v>
      </c>
      <c r="AC1306" s="53">
        <v>-2.9460808792514097E-17</v>
      </c>
      <c r="AD1306" s="53">
        <v>-1.8952894809132201E-16</v>
      </c>
      <c r="AE1306" s="53">
        <v>0.13723333333333301</v>
      </c>
      <c r="AF1306" s="53">
        <v>-9.0656648854547908E-18</v>
      </c>
      <c r="AG1306" s="53">
        <v>-3.1599722838393501E-17</v>
      </c>
      <c r="AH1306" s="53">
        <v>-1.76580972066631E-16</v>
      </c>
      <c r="AI1306" s="53">
        <v>-2.8152480346932399E-16</v>
      </c>
      <c r="AJ1306" s="53">
        <v>1.3333333333328801E-3</v>
      </c>
      <c r="AK1306" s="53">
        <v>2.8899999999999999E-2</v>
      </c>
      <c r="AL1306" s="53">
        <v>-2.85604873084821E-16</v>
      </c>
      <c r="AM1306" s="53">
        <v>-2.6065261060637098E-16</v>
      </c>
      <c r="AN1306" s="53">
        <v>0.25926834129485399</v>
      </c>
      <c r="AO1306" s="53">
        <v>0.216431980009683</v>
      </c>
      <c r="AP1306" s="53">
        <v>2.2204460492503101E-16</v>
      </c>
      <c r="AQ1306" s="53">
        <v>2.2204460492503101E-16</v>
      </c>
      <c r="AR1306" s="53">
        <v>0.16887951066976201</v>
      </c>
      <c r="AS1306" s="53">
        <v>1.21170965951914E-2</v>
      </c>
      <c r="AT1306" s="53">
        <v>1.45754268360369E-5</v>
      </c>
      <c r="AU1306" s="53">
        <v>9.8653007096866502E-2</v>
      </c>
      <c r="AV1306" s="53">
        <v>1.9791964361649E-7</v>
      </c>
      <c r="AW1306" s="53">
        <v>0.30922811296559499</v>
      </c>
      <c r="AX1306" s="53">
        <v>2.2204460492503101E-16</v>
      </c>
      <c r="AY1306" s="53">
        <v>2.2204460492503101E-16</v>
      </c>
      <c r="AZ1306" s="53">
        <v>2.2204460492503101E-16</v>
      </c>
      <c r="BA1306" s="53">
        <v>2.2204460492503101E-16</v>
      </c>
      <c r="BB1306" s="53">
        <v>5.8222402395194298E-11</v>
      </c>
      <c r="BC1306" s="53">
        <v>2.2204460492503101E-16</v>
      </c>
      <c r="BD1306" s="53">
        <v>3.2049301596640299E-5</v>
      </c>
      <c r="BE1306" s="53">
        <v>0.85361543712606103</v>
      </c>
      <c r="BF1306" s="53">
        <v>2.2204460492503101E-16</v>
      </c>
      <c r="BG1306" s="53">
        <v>8.1039214739861505E-8</v>
      </c>
      <c r="BH1306" s="53">
        <v>1.97345915847227E-2</v>
      </c>
      <c r="BI1306" s="53">
        <v>2.2204460492503101E-16</v>
      </c>
      <c r="BJ1306" s="53">
        <v>2.27410255504387E-2</v>
      </c>
      <c r="BK1306" s="53">
        <v>1.2249726505546101E-6</v>
      </c>
      <c r="BL1306" s="53">
        <v>2.2204460492503101E-16</v>
      </c>
      <c r="BN1306" s="5">
        <f t="shared" si="96"/>
        <v>1</v>
      </c>
      <c r="BO1306" s="5">
        <f t="shared" si="97"/>
        <v>1</v>
      </c>
      <c r="BQ1306" s="5">
        <f t="shared" si="94"/>
        <v>1</v>
      </c>
      <c r="BR1306" s="5">
        <f t="shared" si="95"/>
        <v>1</v>
      </c>
    </row>
    <row r="1307" spans="1:70" x14ac:dyDescent="0.35">
      <c r="A1307">
        <v>1306</v>
      </c>
      <c r="B1307" t="s">
        <v>2698</v>
      </c>
      <c r="C1307">
        <v>5</v>
      </c>
      <c r="D1307">
        <v>3.1</v>
      </c>
      <c r="E1307">
        <v>2.4</v>
      </c>
      <c r="F1307">
        <v>1.61</v>
      </c>
      <c r="G1307">
        <v>2.08</v>
      </c>
      <c r="H1307">
        <v>1.29</v>
      </c>
      <c r="I1307">
        <v>62</v>
      </c>
      <c r="K1307" t="s">
        <v>2665</v>
      </c>
      <c r="L1307">
        <v>2250</v>
      </c>
      <c r="M1307" t="s">
        <v>104</v>
      </c>
      <c r="N1307" t="s">
        <v>1370</v>
      </c>
      <c r="O1307" s="53">
        <v>5.4999999999999797E-3</v>
      </c>
      <c r="P1307" s="53">
        <v>0.10993333333333299</v>
      </c>
      <c r="Q1307" s="53">
        <v>0.99333333333333296</v>
      </c>
      <c r="R1307" s="53">
        <v>0.61583333333333301</v>
      </c>
      <c r="S1307" s="53">
        <v>-1.5115686480271501E-16</v>
      </c>
      <c r="T1307" s="53">
        <v>-2.5757174171303599E-17</v>
      </c>
      <c r="U1307" s="53">
        <v>-2.8473751134683302E-17</v>
      </c>
      <c r="V1307" s="53">
        <v>-1.90958360235527E-16</v>
      </c>
      <c r="W1307" s="53">
        <v>-2.6312285683616199E-17</v>
      </c>
      <c r="X1307" s="53">
        <v>2.4999999999999198E-3</v>
      </c>
      <c r="Y1307" s="53">
        <v>-1.4049872376631401E-16</v>
      </c>
      <c r="Z1307" s="53">
        <v>0.1065</v>
      </c>
      <c r="AA1307" s="53">
        <v>-2.9434787940374498E-16</v>
      </c>
      <c r="AB1307" s="53">
        <v>-1.2401191185063001E-16</v>
      </c>
      <c r="AC1307" s="53">
        <v>-2.73114864057789E-17</v>
      </c>
      <c r="AD1307" s="53">
        <v>-2.0158874569631299E-16</v>
      </c>
      <c r="AE1307" s="53">
        <v>4.4999999999999901E-3</v>
      </c>
      <c r="AF1307" s="53">
        <v>-9.0448482037430698E-18</v>
      </c>
      <c r="AG1307" s="53">
        <v>-3.1693397906096302E-17</v>
      </c>
      <c r="AH1307" s="53">
        <v>-1.7014167852380499E-16</v>
      </c>
      <c r="AI1307" s="53">
        <v>-3.0464519795714298E-16</v>
      </c>
      <c r="AJ1307" s="53">
        <v>1.49999999999967E-3</v>
      </c>
      <c r="AK1307" s="53">
        <v>0.312466666666667</v>
      </c>
      <c r="AL1307" s="53">
        <v>-2.0891621765883901E-16</v>
      </c>
      <c r="AM1307" s="53">
        <v>-2.4305557566606199E-16</v>
      </c>
      <c r="AN1307" s="53">
        <v>0.141325698616486</v>
      </c>
      <c r="AO1307" s="53">
        <v>0.93634527264619705</v>
      </c>
      <c r="AP1307" s="53">
        <v>1.529578693296E-9</v>
      </c>
      <c r="AQ1307" s="53">
        <v>2.2204460492503101E-16</v>
      </c>
      <c r="AR1307" s="53">
        <v>3.0421829602429701E-2</v>
      </c>
      <c r="AS1307" s="53">
        <v>1.588748827274E-6</v>
      </c>
      <c r="AT1307" s="53">
        <v>7.39849468880642E-6</v>
      </c>
      <c r="AU1307" s="53">
        <v>6.3539192680946197E-2</v>
      </c>
      <c r="AV1307" s="53">
        <v>1.2649858269785299E-6</v>
      </c>
      <c r="AW1307" s="53">
        <v>0.56468488851099896</v>
      </c>
      <c r="AX1307" s="53">
        <v>2.2204460492503101E-16</v>
      </c>
      <c r="AY1307" s="53">
        <v>6.81260043317149E-10</v>
      </c>
      <c r="AZ1307" s="53">
        <v>2.2204460492503101E-16</v>
      </c>
      <c r="BA1307" s="53">
        <v>2.2204460492503101E-16</v>
      </c>
      <c r="BB1307" s="53">
        <v>8.9330623686157002E-8</v>
      </c>
      <c r="BC1307" s="53">
        <v>2.2204460492503101E-16</v>
      </c>
      <c r="BD1307" s="53">
        <v>1.1736269973358199E-5</v>
      </c>
      <c r="BE1307" s="53">
        <v>0.18362612165702799</v>
      </c>
      <c r="BF1307" s="53">
        <v>2.2204460492503101E-16</v>
      </c>
      <c r="BG1307" s="53">
        <v>6.15334991281747E-5</v>
      </c>
      <c r="BH1307" s="53">
        <v>0.36550283562244101</v>
      </c>
      <c r="BI1307" s="53">
        <v>3.1454578976820598E-10</v>
      </c>
      <c r="BJ1307" s="53">
        <v>2.6220696772216901E-3</v>
      </c>
      <c r="BK1307" s="53">
        <v>1.06646943604687E-4</v>
      </c>
      <c r="BL1307" s="53">
        <v>2.2204460492503101E-16</v>
      </c>
      <c r="BN1307" s="5">
        <f t="shared" si="96"/>
        <v>1</v>
      </c>
      <c r="BO1307" s="5">
        <f t="shared" si="97"/>
        <v>1</v>
      </c>
      <c r="BQ1307" s="5">
        <f t="shared" si="94"/>
        <v>2</v>
      </c>
      <c r="BR1307" s="5">
        <f t="shared" si="95"/>
        <v>2</v>
      </c>
    </row>
    <row r="1308" spans="1:70" x14ac:dyDescent="0.35">
      <c r="A1308">
        <v>1307</v>
      </c>
      <c r="B1308" t="s">
        <v>2699</v>
      </c>
      <c r="C1308">
        <v>4.5999999999999996</v>
      </c>
      <c r="D1308">
        <v>3.2</v>
      </c>
      <c r="E1308">
        <v>2.6</v>
      </c>
      <c r="F1308">
        <v>1.44</v>
      </c>
      <c r="G1308">
        <v>1.77</v>
      </c>
      <c r="H1308">
        <v>1.23</v>
      </c>
      <c r="I1308">
        <v>69.569999999999993</v>
      </c>
      <c r="K1308" t="s">
        <v>2665</v>
      </c>
      <c r="L1308">
        <v>2250</v>
      </c>
      <c r="M1308" t="s">
        <v>104</v>
      </c>
      <c r="N1308" t="s">
        <v>1370</v>
      </c>
      <c r="O1308" s="53">
        <v>1.9633333333333301E-2</v>
      </c>
      <c r="P1308" s="53">
        <v>0.13546666666666701</v>
      </c>
      <c r="Q1308" s="53">
        <v>0.222066666666667</v>
      </c>
      <c r="R1308" s="53">
        <v>0.16639999999999999</v>
      </c>
      <c r="S1308" s="53">
        <v>-1.7918999617450001E-16</v>
      </c>
      <c r="T1308" s="53">
        <v>-2.4785729024756599E-17</v>
      </c>
      <c r="U1308" s="53">
        <v>-2.7913435451942799E-17</v>
      </c>
      <c r="V1308" s="53">
        <v>-1.90847337933064E-16</v>
      </c>
      <c r="W1308" s="53">
        <v>-2.50632847809129E-17</v>
      </c>
      <c r="X1308" s="53">
        <v>6.5299999999999997E-2</v>
      </c>
      <c r="Y1308" s="53">
        <v>3.2999999999998998E-3</v>
      </c>
      <c r="Z1308" s="53">
        <v>0.82766666666666699</v>
      </c>
      <c r="AA1308" s="53">
        <v>-3.0059288391726099E-16</v>
      </c>
      <c r="AB1308" s="53">
        <v>-1.1937673072282001E-16</v>
      </c>
      <c r="AC1308" s="53">
        <v>-2.6806681874269599E-17</v>
      </c>
      <c r="AD1308" s="53">
        <v>-1.87364013193303E-16</v>
      </c>
      <c r="AE1308" s="53">
        <v>0.38993333333333302</v>
      </c>
      <c r="AF1308" s="53">
        <v>-8.73953687197115E-18</v>
      </c>
      <c r="AG1308" s="53">
        <v>-3.1644825648768898E-17</v>
      </c>
      <c r="AH1308" s="53">
        <v>-1.7696955012525001E-16</v>
      </c>
      <c r="AI1308" s="53">
        <v>-3.0900282332879701E-16</v>
      </c>
      <c r="AJ1308" s="53">
        <v>2.4999999999996301E-3</v>
      </c>
      <c r="AK1308" s="53">
        <v>4.1200000000000001E-2</v>
      </c>
      <c r="AL1308" s="53">
        <v>-2.7824964554668002E-16</v>
      </c>
      <c r="AM1308" s="53">
        <v>-2.6065261060637098E-16</v>
      </c>
      <c r="AN1308" s="53">
        <v>8.5109184557415202E-2</v>
      </c>
      <c r="AO1308" s="53">
        <v>0.118139025073684</v>
      </c>
      <c r="AP1308" s="53">
        <v>2.2204460492503101E-16</v>
      </c>
      <c r="AQ1308" s="53">
        <v>2.2204460492503101E-16</v>
      </c>
      <c r="AR1308" s="53">
        <v>0.27459953922955099</v>
      </c>
      <c r="AS1308" s="53">
        <v>9.7807249513228705E-3</v>
      </c>
      <c r="AT1308" s="53">
        <v>7.0187627666979597E-6</v>
      </c>
      <c r="AU1308" s="53">
        <v>7.1422937889729698E-2</v>
      </c>
      <c r="AV1308" s="53">
        <v>1.9670369479699198E-9</v>
      </c>
      <c r="AW1308" s="53">
        <v>0.246432678376235</v>
      </c>
      <c r="AX1308" s="53">
        <v>2.2204460492503101E-16</v>
      </c>
      <c r="AY1308" s="53">
        <v>2.2204460492503101E-16</v>
      </c>
      <c r="AZ1308" s="53">
        <v>2.2204460492503101E-16</v>
      </c>
      <c r="BA1308" s="53">
        <v>2.2204460492503101E-16</v>
      </c>
      <c r="BB1308" s="53">
        <v>2.6730598097875001E-12</v>
      </c>
      <c r="BC1308" s="53">
        <v>2.2204460492503101E-16</v>
      </c>
      <c r="BD1308" s="53">
        <v>1.0023222064379299E-5</v>
      </c>
      <c r="BE1308" s="53">
        <v>0.67208825423326102</v>
      </c>
      <c r="BF1308" s="53">
        <v>2.2204460492503101E-16</v>
      </c>
      <c r="BG1308" s="53">
        <v>1.9537448830822601E-7</v>
      </c>
      <c r="BH1308" s="53">
        <v>1.59729291119181E-2</v>
      </c>
      <c r="BI1308" s="53">
        <v>2.2204460492503101E-16</v>
      </c>
      <c r="BJ1308" s="53">
        <v>5.2039657998052798E-3</v>
      </c>
      <c r="BK1308" s="53">
        <v>1.4178372933678601E-7</v>
      </c>
      <c r="BL1308" s="53">
        <v>2.2204460492503101E-16</v>
      </c>
      <c r="BN1308" s="5">
        <f t="shared" si="96"/>
        <v>1</v>
      </c>
      <c r="BO1308" s="5">
        <f t="shared" si="97"/>
        <v>0</v>
      </c>
      <c r="BQ1308" s="5">
        <f t="shared" si="94"/>
        <v>1</v>
      </c>
      <c r="BR1308" s="5">
        <f t="shared" si="95"/>
        <v>1</v>
      </c>
    </row>
    <row r="1309" spans="1:70" x14ac:dyDescent="0.35">
      <c r="A1309">
        <v>1308</v>
      </c>
      <c r="B1309" t="s">
        <v>2700</v>
      </c>
      <c r="C1309">
        <v>5.3</v>
      </c>
      <c r="D1309">
        <v>3.1</v>
      </c>
      <c r="E1309">
        <v>2.7</v>
      </c>
      <c r="F1309">
        <v>1.71</v>
      </c>
      <c r="G1309">
        <v>1.96</v>
      </c>
      <c r="H1309">
        <v>1.1499999999999999</v>
      </c>
      <c r="I1309">
        <v>58.49</v>
      </c>
      <c r="K1309" t="s">
        <v>2665</v>
      </c>
      <c r="L1309">
        <v>2250</v>
      </c>
      <c r="M1309" t="s">
        <v>104</v>
      </c>
      <c r="N1309" t="s">
        <v>1370</v>
      </c>
      <c r="O1309" s="53">
        <v>0.33400000000000002</v>
      </c>
      <c r="P1309" s="53">
        <v>0.20016666666666699</v>
      </c>
      <c r="Q1309" s="53">
        <v>0.37686666666666702</v>
      </c>
      <c r="R1309" s="53">
        <v>0.27983333333333299</v>
      </c>
      <c r="S1309" s="53">
        <v>-1.81354931072519E-16</v>
      </c>
      <c r="T1309" s="53">
        <v>-2.6756374893466299E-17</v>
      </c>
      <c r="U1309" s="53">
        <v>-2.8364463555696802E-17</v>
      </c>
      <c r="V1309" s="53">
        <v>-1.9245716131877099E-16</v>
      </c>
      <c r="W1309" s="53">
        <v>-2.72837308301632E-17</v>
      </c>
      <c r="X1309" s="53">
        <v>1.6266666666666599E-2</v>
      </c>
      <c r="Y1309" s="53">
        <v>-1.6064927166326001E-16</v>
      </c>
      <c r="Z1309" s="53">
        <v>1.3199999999999899E-2</v>
      </c>
      <c r="AA1309" s="53">
        <v>-3.1794011867702901E-16</v>
      </c>
      <c r="AB1309" s="53">
        <v>-1.2781442570997101E-16</v>
      </c>
      <c r="AC1309" s="53">
        <v>-2.7978487582291901E-17</v>
      </c>
      <c r="AD1309" s="53">
        <v>-2.1482815526496799E-16</v>
      </c>
      <c r="AE1309" s="53">
        <v>7.9366666666666696E-2</v>
      </c>
      <c r="AF1309" s="53">
        <v>-9.3276081303272898E-18</v>
      </c>
      <c r="AG1309" s="53">
        <v>-3.1785338250323E-17</v>
      </c>
      <c r="AH1309" s="53">
        <v>1.9999999999998699E-3</v>
      </c>
      <c r="AI1309" s="53">
        <v>-3.3639757646142202E-16</v>
      </c>
      <c r="AJ1309" s="53">
        <v>-4.3687276018999901E-16</v>
      </c>
      <c r="AK1309" s="53">
        <v>2.04999999999998E-2</v>
      </c>
      <c r="AL1309" s="53">
        <v>4.7999999999997697E-3</v>
      </c>
      <c r="AM1309" s="53">
        <v>-2.6098567751375898E-16</v>
      </c>
      <c r="AN1309" s="53">
        <v>0.30655040159379299</v>
      </c>
      <c r="AO1309" s="53">
        <v>0.40637488825548401</v>
      </c>
      <c r="AP1309" s="53">
        <v>4.5431166843506201E-9</v>
      </c>
      <c r="AQ1309" s="53">
        <v>3.8385883746817599E-13</v>
      </c>
      <c r="AR1309" s="53">
        <v>3.8005095614438197E-2</v>
      </c>
      <c r="AS1309" s="53">
        <v>3.1353524312202599E-6</v>
      </c>
      <c r="AT1309" s="53">
        <v>2.2983692747723901E-5</v>
      </c>
      <c r="AU1309" s="53">
        <v>0.17356065395946699</v>
      </c>
      <c r="AV1309" s="53">
        <v>4.5617005020742503E-5</v>
      </c>
      <c r="AW1309" s="53">
        <v>0.50753880419324504</v>
      </c>
      <c r="AX1309" s="53">
        <v>2.1606312498392799E-12</v>
      </c>
      <c r="AY1309" s="53">
        <v>5.0840775312623601E-7</v>
      </c>
      <c r="AZ1309" s="53">
        <v>2.2204460492503101E-16</v>
      </c>
      <c r="BA1309" s="53">
        <v>2.2204460492503101E-16</v>
      </c>
      <c r="BB1309" s="53">
        <v>1.8751969950377801E-6</v>
      </c>
      <c r="BC1309" s="53">
        <v>2.2204460492503101E-16</v>
      </c>
      <c r="BD1309" s="53">
        <v>1.51073765799018E-4</v>
      </c>
      <c r="BE1309" s="53">
        <v>1.2726451151637499E-2</v>
      </c>
      <c r="BF1309" s="53">
        <v>2.2204460492503101E-16</v>
      </c>
      <c r="BG1309" s="53">
        <v>9.6087520454290593E-6</v>
      </c>
      <c r="BH1309" s="53">
        <v>0.233201339728101</v>
      </c>
      <c r="BI1309" s="53">
        <v>5.1836668369260497E-9</v>
      </c>
      <c r="BJ1309" s="53">
        <v>3.2637782933180398E-2</v>
      </c>
      <c r="BK1309" s="53">
        <v>1.3440396250398599E-3</v>
      </c>
      <c r="BL1309" s="53">
        <v>2.2204460492503101E-16</v>
      </c>
      <c r="BN1309" s="5">
        <f t="shared" si="96"/>
        <v>0</v>
      </c>
      <c r="BO1309" s="5">
        <f t="shared" si="97"/>
        <v>0</v>
      </c>
      <c r="BQ1309" s="5">
        <f t="shared" si="94"/>
        <v>0</v>
      </c>
      <c r="BR1309" s="5">
        <f t="shared" si="95"/>
        <v>1</v>
      </c>
    </row>
    <row r="1310" spans="1:70" x14ac:dyDescent="0.35">
      <c r="A1310">
        <v>1309</v>
      </c>
      <c r="B1310" t="s">
        <v>2701</v>
      </c>
      <c r="C1310">
        <v>4.9000000000000004</v>
      </c>
      <c r="D1310">
        <v>3.2</v>
      </c>
      <c r="E1310">
        <v>2.7</v>
      </c>
      <c r="F1310">
        <v>1.53</v>
      </c>
      <c r="G1310">
        <v>1.81</v>
      </c>
      <c r="H1310">
        <v>1.19</v>
      </c>
      <c r="I1310">
        <v>65.31</v>
      </c>
      <c r="K1310" t="s">
        <v>2665</v>
      </c>
      <c r="L1310">
        <v>2250</v>
      </c>
      <c r="M1310" t="s">
        <v>104</v>
      </c>
      <c r="N1310" t="s">
        <v>1370</v>
      </c>
      <c r="O1310" s="53">
        <v>7.7600000000000002E-2</v>
      </c>
      <c r="P1310" s="53">
        <v>0.160066666666667</v>
      </c>
      <c r="Q1310" s="53">
        <v>0.77876666666666705</v>
      </c>
      <c r="R1310" s="53">
        <v>0.136133333333333</v>
      </c>
      <c r="S1310" s="53">
        <v>-1.8052226380405E-16</v>
      </c>
      <c r="T1310" s="53">
        <v>-2.6312285683616199E-17</v>
      </c>
      <c r="U1310" s="53">
        <v>-2.8069560564780699E-17</v>
      </c>
      <c r="V1310" s="53">
        <v>-1.93067783982315E-16</v>
      </c>
      <c r="W1310" s="53">
        <v>-2.65620858641569E-17</v>
      </c>
      <c r="X1310" s="53">
        <v>7.9999999999999707E-3</v>
      </c>
      <c r="Y1310" s="53">
        <v>-1.32893696047631E-16</v>
      </c>
      <c r="Z1310" s="53">
        <v>0.43226666666666702</v>
      </c>
      <c r="AA1310" s="53">
        <v>-3.1816216328195402E-16</v>
      </c>
      <c r="AB1310" s="53">
        <v>-1.2420620087993901E-16</v>
      </c>
      <c r="AC1310" s="53">
        <v>-2.7810219405122197E-17</v>
      </c>
      <c r="AD1310" s="53">
        <v>-1.9395596240201501E-16</v>
      </c>
      <c r="AE1310" s="53">
        <v>3.1099999999999999E-2</v>
      </c>
      <c r="AF1310" s="53">
        <v>-9.1003593549743292E-18</v>
      </c>
      <c r="AG1310" s="53">
        <v>-3.17090104173801E-17</v>
      </c>
      <c r="AH1310" s="53">
        <v>-1.7630341631047499E-16</v>
      </c>
      <c r="AI1310" s="53">
        <v>-3.1308289294429398E-16</v>
      </c>
      <c r="AJ1310" s="53">
        <v>9.9999999999957089E-4</v>
      </c>
      <c r="AK1310" s="53">
        <v>0.26973333333333299</v>
      </c>
      <c r="AL1310" s="53">
        <v>1.9999999999997199E-3</v>
      </c>
      <c r="AM1310" s="53">
        <v>-2.6065261060637098E-16</v>
      </c>
      <c r="AN1310" s="53">
        <v>0.38220895002802802</v>
      </c>
      <c r="AO1310" s="53">
        <v>0.386018460841342</v>
      </c>
      <c r="AP1310" s="53">
        <v>1.00041843504851E-13</v>
      </c>
      <c r="AQ1310" s="53">
        <v>2.2204460492503101E-16</v>
      </c>
      <c r="AR1310" s="53">
        <v>0.154371655532035</v>
      </c>
      <c r="AS1310" s="53">
        <v>4.6090906719163703E-3</v>
      </c>
      <c r="AT1310" s="53">
        <v>9.8637667626728404E-6</v>
      </c>
      <c r="AU1310" s="53">
        <v>0.11818629460732399</v>
      </c>
      <c r="AV1310" s="53">
        <v>3.4033581304611999E-7</v>
      </c>
      <c r="AW1310" s="53">
        <v>0.418314619737089</v>
      </c>
      <c r="AX1310" s="53">
        <v>2.2204460492503101E-16</v>
      </c>
      <c r="AY1310" s="53">
        <v>1.6479442673681001E-12</v>
      </c>
      <c r="AZ1310" s="53">
        <v>2.2204460492503101E-16</v>
      </c>
      <c r="BA1310" s="53">
        <v>2.2204460492503101E-16</v>
      </c>
      <c r="BB1310" s="53">
        <v>9.4222953198813598E-10</v>
      </c>
      <c r="BC1310" s="53">
        <v>2.2204460492503101E-16</v>
      </c>
      <c r="BD1310" s="53">
        <v>3.0278559644654899E-5</v>
      </c>
      <c r="BE1310" s="53">
        <v>0.46353555586027101</v>
      </c>
      <c r="BF1310" s="53">
        <v>2.2204460492503101E-16</v>
      </c>
      <c r="BG1310" s="53">
        <v>6.2368147873796602E-7</v>
      </c>
      <c r="BH1310" s="53">
        <v>5.9319972158677403E-2</v>
      </c>
      <c r="BI1310" s="53">
        <v>1.3121219881120001E-13</v>
      </c>
      <c r="BJ1310" s="53">
        <v>3.3182900253581303E-2</v>
      </c>
      <c r="BK1310" s="53">
        <v>7.2304993606136803E-6</v>
      </c>
      <c r="BL1310" s="53">
        <v>2.2204460492503101E-16</v>
      </c>
      <c r="BN1310" s="5">
        <f t="shared" si="96"/>
        <v>1</v>
      </c>
      <c r="BO1310" s="5">
        <f t="shared" si="97"/>
        <v>0</v>
      </c>
      <c r="BQ1310" s="5">
        <f t="shared" si="94"/>
        <v>1</v>
      </c>
      <c r="BR1310" s="5">
        <f t="shared" si="95"/>
        <v>0</v>
      </c>
    </row>
    <row r="1311" spans="1:70" x14ac:dyDescent="0.35">
      <c r="A1311">
        <v>1310</v>
      </c>
      <c r="B1311" t="s">
        <v>2702</v>
      </c>
      <c r="C1311">
        <v>5.2</v>
      </c>
      <c r="D1311">
        <v>3.2</v>
      </c>
      <c r="E1311">
        <v>2.8</v>
      </c>
      <c r="F1311">
        <v>1.63</v>
      </c>
      <c r="G1311">
        <v>1.86</v>
      </c>
      <c r="H1311">
        <v>1.1399999999999999</v>
      </c>
      <c r="I1311">
        <v>61.54</v>
      </c>
      <c r="K1311" t="s">
        <v>2665</v>
      </c>
      <c r="L1311">
        <v>2250</v>
      </c>
      <c r="M1311" t="s">
        <v>104</v>
      </c>
      <c r="N1311" t="s">
        <v>1370</v>
      </c>
      <c r="O1311" s="53">
        <v>0.16366666666666699</v>
      </c>
      <c r="P1311" s="53">
        <v>0.2848</v>
      </c>
      <c r="Q1311" s="53">
        <v>0.64206666666666701</v>
      </c>
      <c r="R1311" s="53">
        <v>8.1100000000000005E-2</v>
      </c>
      <c r="S1311" s="53">
        <v>-1.8129941992128799E-16</v>
      </c>
      <c r="T1311" s="53">
        <v>-2.7033930649622601E-17</v>
      </c>
      <c r="U1311" s="53">
        <v>-2.84893636459671E-17</v>
      </c>
      <c r="V1311" s="53">
        <v>-1.9162449405030199E-16</v>
      </c>
      <c r="W1311" s="53">
        <v>-2.7339241981394501E-17</v>
      </c>
      <c r="X1311" s="53">
        <v>1.9300000000000001E-2</v>
      </c>
      <c r="Y1311" s="53">
        <v>-1.5037970868547699E-16</v>
      </c>
      <c r="Z1311" s="53">
        <v>0.261133333333333</v>
      </c>
      <c r="AA1311" s="53">
        <v>-3.2610025790802402E-16</v>
      </c>
      <c r="AB1311" s="53">
        <v>-1.2767564783189299E-16</v>
      </c>
      <c r="AC1311" s="53">
        <v>-3.0376742787829899E-17</v>
      </c>
      <c r="AD1311" s="53">
        <v>-1.9891033264940501E-16</v>
      </c>
      <c r="AE1311" s="53">
        <v>2.2366666666666701E-2</v>
      </c>
      <c r="AF1311" s="53">
        <v>-9.3033220016636203E-18</v>
      </c>
      <c r="AG1311" s="53">
        <v>-3.1781868803371098E-17</v>
      </c>
      <c r="AH1311" s="53">
        <v>-1.7025270082626801E-16</v>
      </c>
      <c r="AI1311" s="53">
        <v>-3.3276159605577502E-16</v>
      </c>
      <c r="AJ1311" s="53">
        <v>-4.51971793324901E-16</v>
      </c>
      <c r="AK1311" s="53">
        <v>0.211466666666667</v>
      </c>
      <c r="AL1311" s="53">
        <v>-2.8427260545527101E-16</v>
      </c>
      <c r="AM1311" s="53">
        <v>-2.6090241078691199E-16</v>
      </c>
      <c r="AN1311" s="53">
        <v>0.33987638467499198</v>
      </c>
      <c r="AO1311" s="53">
        <v>0.271908429145585</v>
      </c>
      <c r="AP1311" s="53">
        <v>1.10801509021368E-11</v>
      </c>
      <c r="AQ1311" s="53">
        <v>2.2204460492503101E-16</v>
      </c>
      <c r="AR1311" s="53">
        <v>5.8862921727385199E-2</v>
      </c>
      <c r="AS1311" s="53">
        <v>7.7509549804562805E-5</v>
      </c>
      <c r="AT1311" s="53">
        <v>2.5786045939161499E-5</v>
      </c>
      <c r="AU1311" s="53">
        <v>0.17564820677992099</v>
      </c>
      <c r="AV1311" s="53">
        <v>1.3415448110308699E-5</v>
      </c>
      <c r="AW1311" s="53">
        <v>0.40991733097183902</v>
      </c>
      <c r="AX1311" s="53">
        <v>2.2204460492503101E-16</v>
      </c>
      <c r="AY1311" s="53">
        <v>3.40626925522627E-9</v>
      </c>
      <c r="AZ1311" s="53">
        <v>2.2204460492503101E-16</v>
      </c>
      <c r="BA1311" s="53">
        <v>2.2204460492503101E-16</v>
      </c>
      <c r="BB1311" s="53">
        <v>4.3003282914417802E-8</v>
      </c>
      <c r="BC1311" s="53">
        <v>2.2204460492503101E-16</v>
      </c>
      <c r="BD1311" s="53">
        <v>1.2773074952442299E-4</v>
      </c>
      <c r="BE1311" s="53">
        <v>0.14723461278587999</v>
      </c>
      <c r="BF1311" s="53">
        <v>2.2204460492503101E-16</v>
      </c>
      <c r="BG1311" s="53">
        <v>8.5092414069322604E-7</v>
      </c>
      <c r="BH1311" s="53">
        <v>7.9464567334705694E-2</v>
      </c>
      <c r="BI1311" s="53">
        <v>3.2340743323859502E-11</v>
      </c>
      <c r="BJ1311" s="53">
        <v>4.28998502858811E-2</v>
      </c>
      <c r="BK1311" s="53">
        <v>1.2389815223092101E-4</v>
      </c>
      <c r="BL1311" s="53">
        <v>2.2204460492503101E-16</v>
      </c>
      <c r="BN1311" s="5">
        <f t="shared" si="96"/>
        <v>0</v>
      </c>
      <c r="BO1311" s="5">
        <f t="shared" si="97"/>
        <v>0</v>
      </c>
      <c r="BQ1311" s="5">
        <f t="shared" si="94"/>
        <v>1</v>
      </c>
      <c r="BR1311" s="5">
        <f t="shared" si="95"/>
        <v>0</v>
      </c>
    </row>
    <row r="1312" spans="1:70" x14ac:dyDescent="0.35">
      <c r="A1312">
        <v>1311</v>
      </c>
      <c r="B1312" t="s">
        <v>2703</v>
      </c>
      <c r="C1312">
        <v>5.3</v>
      </c>
      <c r="D1312">
        <v>2.9</v>
      </c>
      <c r="E1312">
        <v>2.4</v>
      </c>
      <c r="F1312">
        <v>1.83</v>
      </c>
      <c r="G1312">
        <v>2.21</v>
      </c>
      <c r="H1312">
        <v>1.21</v>
      </c>
      <c r="I1312">
        <v>54.72</v>
      </c>
      <c r="K1312" t="s">
        <v>2665</v>
      </c>
      <c r="L1312">
        <v>2250</v>
      </c>
      <c r="M1312" t="s">
        <v>104</v>
      </c>
      <c r="N1312" t="s">
        <v>1370</v>
      </c>
      <c r="O1312" s="53">
        <v>1.7066666666666699E-2</v>
      </c>
      <c r="P1312" s="53">
        <v>8.3566666666666706E-2</v>
      </c>
      <c r="Q1312" s="53">
        <v>0.83413333333333395</v>
      </c>
      <c r="R1312" s="53">
        <v>0.77936666666666699</v>
      </c>
      <c r="S1312" s="53">
        <v>-1.53377310851965E-16</v>
      </c>
      <c r="T1312" s="53">
        <v>-2.67286193178506E-17</v>
      </c>
      <c r="U1312" s="53">
        <v>-2.8926513961913303E-17</v>
      </c>
      <c r="V1312" s="53">
        <v>-1.63979940737136E-16</v>
      </c>
      <c r="W1312" s="53">
        <v>-2.6756374893466299E-17</v>
      </c>
      <c r="X1312" s="53">
        <v>6.1899999999999997E-2</v>
      </c>
      <c r="Y1312" s="53">
        <v>-1.6220358389773501E-16</v>
      </c>
      <c r="Z1312" s="53">
        <v>-2.24015250793741E-16</v>
      </c>
      <c r="AA1312" s="53">
        <v>-2.8077540292770198E-16</v>
      </c>
      <c r="AB1312" s="53">
        <v>-1.2126410986468299E-16</v>
      </c>
      <c r="AC1312" s="53">
        <v>-2.85977838632157E-17</v>
      </c>
      <c r="AD1312" s="53">
        <v>-2.5093815914090102E-16</v>
      </c>
      <c r="AE1312" s="53">
        <v>4.99E-2</v>
      </c>
      <c r="AF1312" s="53">
        <v>-9.1558705062055902E-18</v>
      </c>
      <c r="AG1312" s="53">
        <v>-3.18703397006459E-17</v>
      </c>
      <c r="AH1312" s="53">
        <v>-1.2639889135357401E-16</v>
      </c>
      <c r="AI1312" s="53">
        <v>-3.1483149420807901E-16</v>
      </c>
      <c r="AJ1312" s="53">
        <v>-3.5652036878275302E-16</v>
      </c>
      <c r="AK1312" s="53">
        <v>2.2133333333333099E-2</v>
      </c>
      <c r="AL1312" s="53">
        <v>4.9766666666666598E-2</v>
      </c>
      <c r="AM1312" s="53">
        <v>-2.4305557566606199E-16</v>
      </c>
      <c r="AN1312" s="53">
        <v>2.0145059909428002E-2</v>
      </c>
      <c r="AO1312" s="53">
        <v>0.62102074421057596</v>
      </c>
      <c r="AP1312" s="53">
        <v>1.4154008109605E-5</v>
      </c>
      <c r="AQ1312" s="53">
        <v>1.6599715374573399E-9</v>
      </c>
      <c r="AR1312" s="53">
        <v>5.0574553613725697E-3</v>
      </c>
      <c r="AS1312" s="53">
        <v>2.16207642843752E-10</v>
      </c>
      <c r="AT1312" s="53">
        <v>1.9764179742366501E-5</v>
      </c>
      <c r="AU1312" s="53">
        <v>0.123681576067635</v>
      </c>
      <c r="AV1312" s="53">
        <v>2.16399386385269E-5</v>
      </c>
      <c r="AW1312" s="53">
        <v>0.417602860384227</v>
      </c>
      <c r="AX1312" s="53">
        <v>3.8087054553169603E-11</v>
      </c>
      <c r="AY1312" s="53">
        <v>1.93457133709392E-5</v>
      </c>
      <c r="AZ1312" s="53">
        <v>2.2204460492503101E-16</v>
      </c>
      <c r="BA1312" s="53">
        <v>2.2204460492503101E-16</v>
      </c>
      <c r="BB1312" s="53">
        <v>5.6095122258986698E-5</v>
      </c>
      <c r="BC1312" s="53">
        <v>2.2204460492503101E-16</v>
      </c>
      <c r="BD1312" s="53">
        <v>1.2312745584254701E-4</v>
      </c>
      <c r="BE1312" s="53">
        <v>3.2279886481125398E-4</v>
      </c>
      <c r="BF1312" s="53">
        <v>2.2204460492503101E-16</v>
      </c>
      <c r="BG1312" s="53">
        <v>3.3113407814691002E-4</v>
      </c>
      <c r="BH1312" s="53">
        <v>0.52817951824350695</v>
      </c>
      <c r="BI1312" s="53">
        <v>3.18456801861655E-6</v>
      </c>
      <c r="BJ1312" s="53">
        <v>1.4890192086162901E-3</v>
      </c>
      <c r="BK1312" s="53">
        <v>1.2694945618399499E-2</v>
      </c>
      <c r="BL1312" s="53">
        <v>2.2204460492503101E-16</v>
      </c>
      <c r="BN1312" s="5">
        <f t="shared" si="96"/>
        <v>2</v>
      </c>
      <c r="BO1312" s="5">
        <f t="shared" si="97"/>
        <v>0</v>
      </c>
      <c r="BQ1312" s="5">
        <f t="shared" si="94"/>
        <v>2</v>
      </c>
      <c r="BR1312" s="5">
        <f t="shared" si="95"/>
        <v>2</v>
      </c>
    </row>
    <row r="1313" spans="1:70" x14ac:dyDescent="0.35">
      <c r="A1313">
        <v>1312</v>
      </c>
      <c r="B1313" t="s">
        <v>2704</v>
      </c>
      <c r="C1313">
        <v>4.8</v>
      </c>
      <c r="D1313">
        <v>3.2</v>
      </c>
      <c r="E1313">
        <v>2.5</v>
      </c>
      <c r="F1313">
        <v>1.5</v>
      </c>
      <c r="G1313">
        <v>1.92</v>
      </c>
      <c r="H1313">
        <v>1.28</v>
      </c>
      <c r="I1313">
        <v>66.67</v>
      </c>
      <c r="K1313" t="s">
        <v>2665</v>
      </c>
      <c r="L1313">
        <v>2250</v>
      </c>
      <c r="M1313" t="s">
        <v>104</v>
      </c>
      <c r="N1313" t="s">
        <v>1370</v>
      </c>
      <c r="O1313" s="53">
        <v>3.6666666666666601E-3</v>
      </c>
      <c r="P1313" s="53">
        <v>0.19843333333333299</v>
      </c>
      <c r="Q1313" s="53">
        <v>0.92186666666666695</v>
      </c>
      <c r="R1313" s="53">
        <v>0.27946666666666697</v>
      </c>
      <c r="S1313" s="53">
        <v>-1.5476508963274701E-16</v>
      </c>
      <c r="T1313" s="53">
        <v>-2.60069743518443E-17</v>
      </c>
      <c r="U1313" s="53">
        <v>-2.7977620220553902E-17</v>
      </c>
      <c r="V1313" s="53">
        <v>-1.91180404840452E-16</v>
      </c>
      <c r="W1313" s="53">
        <v>-2.6090241078691199E-17</v>
      </c>
      <c r="X1313" s="53">
        <v>1.8800000000000001E-2</v>
      </c>
      <c r="Y1313" s="53">
        <v>1.09E-2</v>
      </c>
      <c r="Z1313" s="53">
        <v>0.47973333333333401</v>
      </c>
      <c r="AA1313" s="53">
        <v>-2.9545810242837002E-16</v>
      </c>
      <c r="AB1313" s="53">
        <v>-1.2109757641098901E-16</v>
      </c>
      <c r="AC1313" s="53">
        <v>-2.6614994930174199E-17</v>
      </c>
      <c r="AD1313" s="53">
        <v>-1.9173551635276499E-16</v>
      </c>
      <c r="AE1313" s="53">
        <v>9.9466666666666703E-2</v>
      </c>
      <c r="AF1313" s="53">
        <v>-9.0032148403196295E-18</v>
      </c>
      <c r="AG1313" s="53">
        <v>-3.1646560372244902E-17</v>
      </c>
      <c r="AH1313" s="53">
        <v>-1.75026659832156E-16</v>
      </c>
      <c r="AI1313" s="53">
        <v>-2.99982261253717E-16</v>
      </c>
      <c r="AJ1313" s="53">
        <v>5.5999999999996504E-3</v>
      </c>
      <c r="AK1313" s="53">
        <v>0.10453333333333301</v>
      </c>
      <c r="AL1313" s="53">
        <v>3.9999999999997199E-3</v>
      </c>
      <c r="AM1313" s="53">
        <v>-2.6065261060637098E-16</v>
      </c>
      <c r="AN1313" s="53">
        <v>0.18166361278631599</v>
      </c>
      <c r="AO1313" s="53">
        <v>0.60756497574486301</v>
      </c>
      <c r="AP1313" s="53">
        <v>2.1027029791468999E-13</v>
      </c>
      <c r="AQ1313" s="53">
        <v>2.2204460492503101E-16</v>
      </c>
      <c r="AR1313" s="53">
        <v>0.11404758087010999</v>
      </c>
      <c r="AS1313" s="53">
        <v>4.7212382418415101E-4</v>
      </c>
      <c r="AT1313" s="53">
        <v>6.4272836278931703E-6</v>
      </c>
      <c r="AU1313" s="53">
        <v>5.1047781235713803E-2</v>
      </c>
      <c r="AV1313" s="53">
        <v>5.9706356842636806E-8</v>
      </c>
      <c r="AW1313" s="53">
        <v>0.45070941035169898</v>
      </c>
      <c r="AX1313" s="53">
        <v>2.2204460492503101E-16</v>
      </c>
      <c r="AY1313" s="53">
        <v>2.2204460492503101E-16</v>
      </c>
      <c r="AZ1313" s="53">
        <v>2.2204460492503101E-16</v>
      </c>
      <c r="BA1313" s="53">
        <v>2.2204460492503101E-16</v>
      </c>
      <c r="BB1313" s="53">
        <v>2.63318505182912E-10</v>
      </c>
      <c r="BC1313" s="53">
        <v>2.2204460492503101E-16</v>
      </c>
      <c r="BD1313" s="53">
        <v>6.4671957359036096E-6</v>
      </c>
      <c r="BE1313" s="53">
        <v>0.47359310851155401</v>
      </c>
      <c r="BF1313" s="53">
        <v>2.2204460492503101E-16</v>
      </c>
      <c r="BG1313" s="53">
        <v>3.9242925271407696E-6</v>
      </c>
      <c r="BH1313" s="53">
        <v>9.0999471933160894E-2</v>
      </c>
      <c r="BI1313" s="53">
        <v>2.2204460492503101E-16</v>
      </c>
      <c r="BJ1313" s="53">
        <v>3.9955900299289797E-3</v>
      </c>
      <c r="BK1313" s="53">
        <v>2.3410345280428099E-6</v>
      </c>
      <c r="BL1313" s="53">
        <v>2.2204460492503101E-16</v>
      </c>
      <c r="BN1313" s="5">
        <f t="shared" si="96"/>
        <v>1</v>
      </c>
      <c r="BO1313" s="5">
        <f t="shared" si="97"/>
        <v>0</v>
      </c>
      <c r="BQ1313" s="5">
        <f t="shared" si="94"/>
        <v>1</v>
      </c>
      <c r="BR1313" s="5">
        <f t="shared" si="95"/>
        <v>1</v>
      </c>
    </row>
    <row r="1314" spans="1:70" x14ac:dyDescent="0.35">
      <c r="A1314">
        <v>1313</v>
      </c>
      <c r="B1314" t="s">
        <v>2705</v>
      </c>
      <c r="C1314">
        <v>5</v>
      </c>
      <c r="D1314">
        <v>3.5</v>
      </c>
      <c r="E1314">
        <v>2.5</v>
      </c>
      <c r="F1314">
        <v>1.43</v>
      </c>
      <c r="G1314">
        <v>2</v>
      </c>
      <c r="H1314">
        <v>1.4</v>
      </c>
      <c r="I1314">
        <v>70</v>
      </c>
      <c r="K1314" t="s">
        <v>2665</v>
      </c>
      <c r="L1314">
        <v>2250</v>
      </c>
      <c r="M1314" t="s">
        <v>104</v>
      </c>
      <c r="N1314" t="s">
        <v>1370</v>
      </c>
      <c r="O1314" s="53">
        <v>0.18386666666666701</v>
      </c>
      <c r="P1314" s="53">
        <v>0.1903</v>
      </c>
      <c r="Q1314" s="53">
        <v>0.28566666666666701</v>
      </c>
      <c r="R1314" s="53">
        <v>0.3997</v>
      </c>
      <c r="S1314" s="53">
        <v>1.99999999999984E-3</v>
      </c>
      <c r="T1314" s="53">
        <v>-2.4868995751603501E-17</v>
      </c>
      <c r="U1314" s="53">
        <v>-2.7979354944029899E-17</v>
      </c>
      <c r="V1314" s="53">
        <v>-1.86184401229639E-16</v>
      </c>
      <c r="W1314" s="53">
        <v>-2.5174307083375401E-17</v>
      </c>
      <c r="X1314" s="53">
        <v>0.1865</v>
      </c>
      <c r="Y1314" s="53">
        <v>1.72E-2</v>
      </c>
      <c r="Z1314" s="53">
        <v>0.334666666666667</v>
      </c>
      <c r="AA1314" s="53">
        <v>-2.9007352075893799E-16</v>
      </c>
      <c r="AB1314" s="53">
        <v>-1.2032042029375099E-16</v>
      </c>
      <c r="AC1314" s="53">
        <v>-2.4103115336959701E-17</v>
      </c>
      <c r="AD1314" s="53">
        <v>-1.5994150448506199E-16</v>
      </c>
      <c r="AE1314" s="53">
        <v>2.6666666666666401E-3</v>
      </c>
      <c r="AF1314" s="53">
        <v>-8.7100465728795498E-18</v>
      </c>
      <c r="AG1314" s="53">
        <v>-3.1486965812455001E-17</v>
      </c>
      <c r="AH1314" s="53">
        <v>6.6666666666649903E-4</v>
      </c>
      <c r="AI1314" s="53">
        <v>3.7333333333331E-3</v>
      </c>
      <c r="AJ1314" s="53">
        <v>2.1899999999999802E-2</v>
      </c>
      <c r="AK1314" s="53">
        <v>3.5400000000000001E-2</v>
      </c>
      <c r="AL1314" s="53">
        <v>-2.7691737791713002E-16</v>
      </c>
      <c r="AM1314" s="53">
        <v>-2.5963953209640101E-16</v>
      </c>
      <c r="AN1314" s="53">
        <v>0.25151489150624901</v>
      </c>
      <c r="AO1314" s="53">
        <v>0.33429498865556501</v>
      </c>
      <c r="AP1314" s="53">
        <v>2.2204460492503101E-16</v>
      </c>
      <c r="AQ1314" s="53">
        <v>2.2204460492503101E-16</v>
      </c>
      <c r="AR1314" s="53">
        <v>6.9497026731631897E-2</v>
      </c>
      <c r="AS1314" s="53">
        <v>1.6100155460464401E-3</v>
      </c>
      <c r="AT1314" s="53">
        <v>7.3755741659693898E-6</v>
      </c>
      <c r="AU1314" s="53">
        <v>4.1885212895002404E-3</v>
      </c>
      <c r="AV1314" s="53">
        <v>3.4641202471071398E-7</v>
      </c>
      <c r="AW1314" s="53">
        <v>0.57678165623283795</v>
      </c>
      <c r="AX1314" s="53">
        <v>2.2204460492503101E-16</v>
      </c>
      <c r="AY1314" s="53">
        <v>2.2204460492503101E-16</v>
      </c>
      <c r="AZ1314" s="53">
        <v>2.2204460492503101E-16</v>
      </c>
      <c r="BA1314" s="53">
        <v>2.2204460492503101E-16</v>
      </c>
      <c r="BB1314" s="53">
        <v>1.4923443351049299E-11</v>
      </c>
      <c r="BC1314" s="53">
        <v>2.2204460492503101E-16</v>
      </c>
      <c r="BD1314" s="53">
        <v>5.2620337579891904E-7</v>
      </c>
      <c r="BE1314" s="53">
        <v>0.299655963512449</v>
      </c>
      <c r="BF1314" s="53">
        <v>2.2204460492503101E-16</v>
      </c>
      <c r="BG1314" s="53">
        <v>8.2609468024020596E-6</v>
      </c>
      <c r="BH1314" s="53">
        <v>7.0993383575233202E-2</v>
      </c>
      <c r="BI1314" s="53">
        <v>2.2204460492503101E-16</v>
      </c>
      <c r="BJ1314" s="53">
        <v>4.7225470313957399E-4</v>
      </c>
      <c r="BK1314" s="53">
        <v>2.06620334611155E-7</v>
      </c>
      <c r="BL1314" s="53">
        <v>2.2204460492503101E-16</v>
      </c>
      <c r="BN1314" s="5">
        <f t="shared" si="96"/>
        <v>0</v>
      </c>
      <c r="BO1314" s="5">
        <f t="shared" si="97"/>
        <v>0</v>
      </c>
      <c r="BQ1314" s="5">
        <f t="shared" si="94"/>
        <v>0</v>
      </c>
      <c r="BR1314" s="5">
        <f t="shared" si="95"/>
        <v>1</v>
      </c>
    </row>
    <row r="1315" spans="1:70" x14ac:dyDescent="0.35">
      <c r="A1315">
        <v>1314</v>
      </c>
      <c r="B1315" t="s">
        <v>2706</v>
      </c>
      <c r="C1315">
        <v>4.7</v>
      </c>
      <c r="D1315">
        <v>3.3</v>
      </c>
      <c r="E1315">
        <v>2.6</v>
      </c>
      <c r="F1315">
        <v>1.42</v>
      </c>
      <c r="G1315">
        <v>1.81</v>
      </c>
      <c r="H1315">
        <v>1.27</v>
      </c>
      <c r="I1315">
        <v>70.209999999999994</v>
      </c>
      <c r="K1315" t="s">
        <v>2665</v>
      </c>
      <c r="L1315">
        <v>2250</v>
      </c>
      <c r="M1315" t="s">
        <v>104</v>
      </c>
      <c r="N1315" t="s">
        <v>1370</v>
      </c>
      <c r="O1315" s="53">
        <v>3.5966666666666702E-2</v>
      </c>
      <c r="P1315" s="53">
        <v>0.237633333333333</v>
      </c>
      <c r="Q1315" s="53">
        <v>0.409266666666667</v>
      </c>
      <c r="R1315" s="53">
        <v>7.9799999999999996E-2</v>
      </c>
      <c r="S1315" s="53">
        <v>-1.81743509131138E-16</v>
      </c>
      <c r="T1315" s="53">
        <v>-2.4730217873525399E-17</v>
      </c>
      <c r="U1315" s="53">
        <v>-2.7908231281514899E-17</v>
      </c>
      <c r="V1315" s="53">
        <v>-1.90847337933064E-16</v>
      </c>
      <c r="W1315" s="53">
        <v>-2.52575738102223E-17</v>
      </c>
      <c r="X1315" s="53">
        <v>0.15486666666666701</v>
      </c>
      <c r="Y1315" s="53">
        <v>2.1066666666666699E-2</v>
      </c>
      <c r="Z1315" s="53">
        <v>0.721733333333333</v>
      </c>
      <c r="AA1315" s="53">
        <v>4.2333333333330397E-3</v>
      </c>
      <c r="AB1315" s="53">
        <v>-1.1871059690804499E-16</v>
      </c>
      <c r="AC1315" s="53">
        <v>-2.58343693659846E-17</v>
      </c>
      <c r="AD1315" s="53">
        <v>-1.8254842082399099E-16</v>
      </c>
      <c r="AE1315" s="53">
        <v>0.106966666666667</v>
      </c>
      <c r="AF1315" s="53">
        <v>-8.7499452128270097E-18</v>
      </c>
      <c r="AG1315" s="53">
        <v>-3.1644825648768898E-17</v>
      </c>
      <c r="AH1315" s="53">
        <v>-1.765254609154E-16</v>
      </c>
      <c r="AI1315" s="53">
        <v>-2.6464941349502199E-16</v>
      </c>
      <c r="AJ1315" s="53">
        <v>4.4999999999996397E-3</v>
      </c>
      <c r="AK1315" s="53">
        <v>2.33333333333333E-2</v>
      </c>
      <c r="AL1315" s="53">
        <v>-2.7997049123484899E-16</v>
      </c>
      <c r="AM1315" s="53">
        <v>-2.6065261060637098E-16</v>
      </c>
      <c r="AN1315" s="53">
        <v>0.106216184695196</v>
      </c>
      <c r="AO1315" s="53">
        <v>0.175824504115726</v>
      </c>
      <c r="AP1315" s="53">
        <v>2.2204460492503101E-16</v>
      </c>
      <c r="AQ1315" s="53">
        <v>2.2204460492503101E-16</v>
      </c>
      <c r="AR1315" s="53">
        <v>0.22205873622629499</v>
      </c>
      <c r="AS1315" s="53">
        <v>8.4699137371369495E-3</v>
      </c>
      <c r="AT1315" s="53">
        <v>7.7155198086670197E-6</v>
      </c>
      <c r="AU1315" s="53">
        <v>3.5883780000433699E-2</v>
      </c>
      <c r="AV1315" s="53">
        <v>6.4316433586413E-9</v>
      </c>
      <c r="AW1315" s="53">
        <v>0.30614927308971501</v>
      </c>
      <c r="AX1315" s="53">
        <v>2.2204460492503101E-16</v>
      </c>
      <c r="AY1315" s="53">
        <v>2.2204460492503101E-16</v>
      </c>
      <c r="AZ1315" s="53">
        <v>2.2204460492503101E-16</v>
      </c>
      <c r="BA1315" s="53">
        <v>2.2204460492503101E-16</v>
      </c>
      <c r="BB1315" s="53">
        <v>2.32271918516762E-12</v>
      </c>
      <c r="BC1315" s="53">
        <v>2.2204460492503101E-16</v>
      </c>
      <c r="BD1315" s="53">
        <v>4.9572995488487596E-6</v>
      </c>
      <c r="BE1315" s="53">
        <v>0.78285317374306895</v>
      </c>
      <c r="BF1315" s="53">
        <v>2.2204460492503101E-16</v>
      </c>
      <c r="BG1315" s="53">
        <v>3.0653784296369998E-7</v>
      </c>
      <c r="BH1315" s="53">
        <v>1.9080799256665001E-2</v>
      </c>
      <c r="BI1315" s="53">
        <v>2.2204460492503101E-16</v>
      </c>
      <c r="BJ1315" s="53">
        <v>2.7608162051823201E-3</v>
      </c>
      <c r="BK1315" s="53">
        <v>1.0469762359584499E-7</v>
      </c>
      <c r="BL1315" s="53">
        <v>2.2204460492503101E-16</v>
      </c>
      <c r="BN1315" s="5">
        <f t="shared" si="96"/>
        <v>1</v>
      </c>
      <c r="BO1315" s="5">
        <f t="shared" si="97"/>
        <v>1</v>
      </c>
      <c r="BQ1315" s="5">
        <f t="shared" si="94"/>
        <v>1</v>
      </c>
      <c r="BR1315" s="5">
        <f t="shared" si="95"/>
        <v>1</v>
      </c>
    </row>
    <row r="1316" spans="1:70" x14ac:dyDescent="0.35">
      <c r="A1316">
        <v>1315</v>
      </c>
      <c r="B1316" t="s">
        <v>2707</v>
      </c>
      <c r="C1316">
        <v>5.4</v>
      </c>
      <c r="D1316">
        <v>3.1</v>
      </c>
      <c r="E1316">
        <v>2.4</v>
      </c>
      <c r="F1316">
        <v>1.74</v>
      </c>
      <c r="G1316">
        <v>2.25</v>
      </c>
      <c r="H1316">
        <v>1.29</v>
      </c>
      <c r="I1316">
        <v>57.41</v>
      </c>
      <c r="K1316" t="s">
        <v>2665</v>
      </c>
      <c r="L1316">
        <v>2250</v>
      </c>
      <c r="M1316" t="s">
        <v>104</v>
      </c>
      <c r="N1316" t="s">
        <v>1370</v>
      </c>
      <c r="O1316" s="53">
        <v>3.5933333333333303E-2</v>
      </c>
      <c r="P1316" s="53">
        <v>8.7766666666666701E-2</v>
      </c>
      <c r="Q1316" s="53">
        <v>0.83320000000000005</v>
      </c>
      <c r="R1316" s="53">
        <v>0.88553333333333295</v>
      </c>
      <c r="S1316" s="53">
        <v>-1.4865886299730799E-16</v>
      </c>
      <c r="T1316" s="53">
        <v>-2.6201263381153699E-17</v>
      </c>
      <c r="U1316" s="53">
        <v>-2.8655897099660898E-17</v>
      </c>
      <c r="V1316" s="53">
        <v>-1.6686652060116099E-16</v>
      </c>
      <c r="W1316" s="53">
        <v>-2.6645352591003799E-17</v>
      </c>
      <c r="X1316" s="53">
        <v>2.76E-2</v>
      </c>
      <c r="Y1316" s="53">
        <v>-1.7214007996813099E-16</v>
      </c>
      <c r="Z1316" s="53">
        <v>2.3033333333333302E-2</v>
      </c>
      <c r="AA1316" s="53">
        <v>-2.93431945408429E-16</v>
      </c>
      <c r="AB1316" s="53">
        <v>6.6666666666655801E-4</v>
      </c>
      <c r="AC1316" s="53">
        <v>-2.8313289213155501E-17</v>
      </c>
      <c r="AD1316" s="53">
        <v>-1.9292900610423701E-16</v>
      </c>
      <c r="AE1316" s="53">
        <v>1.7266666666666701E-2</v>
      </c>
      <c r="AF1316" s="53">
        <v>-9.1471968888257002E-18</v>
      </c>
      <c r="AG1316" s="53">
        <v>-3.1769725739039202E-17</v>
      </c>
      <c r="AH1316" s="53">
        <v>1.59999999999986E-3</v>
      </c>
      <c r="AI1316" s="53">
        <v>-2.9820590441431699E-16</v>
      </c>
      <c r="AJ1316" s="53">
        <v>1.49999999999968E-3</v>
      </c>
      <c r="AK1316" s="53">
        <v>1.8399999999999798E-2</v>
      </c>
      <c r="AL1316" s="53">
        <v>1.9999999999998001E-3</v>
      </c>
      <c r="AM1316" s="53">
        <v>-2.4300006451483101E-16</v>
      </c>
      <c r="AN1316" s="53">
        <v>2.30214251256767E-2</v>
      </c>
      <c r="AO1316" s="53">
        <v>0.92090961149353701</v>
      </c>
      <c r="AP1316" s="53">
        <v>2.2373569986198901E-6</v>
      </c>
      <c r="AQ1316" s="53">
        <v>3.5599157045098501E-12</v>
      </c>
      <c r="AR1316" s="53">
        <v>5.0435932676250799E-3</v>
      </c>
      <c r="AS1316" s="53">
        <v>3.9914816362894902E-10</v>
      </c>
      <c r="AT1316" s="53">
        <v>2.0463168380112899E-5</v>
      </c>
      <c r="AU1316" s="53">
        <v>3.7053379968588797E-2</v>
      </c>
      <c r="AV1316" s="53">
        <v>5.54015987150238E-5</v>
      </c>
      <c r="AW1316" s="53">
        <v>0.53727053699071103</v>
      </c>
      <c r="AX1316" s="53">
        <v>5.4976007667190601E-13</v>
      </c>
      <c r="AY1316" s="53">
        <v>2.8322185755648298E-6</v>
      </c>
      <c r="AZ1316" s="53">
        <v>2.2204460492503101E-16</v>
      </c>
      <c r="BA1316" s="53">
        <v>2.2204460492503101E-16</v>
      </c>
      <c r="BB1316" s="53">
        <v>1.0736698997623201E-5</v>
      </c>
      <c r="BC1316" s="53">
        <v>2.2204460492503101E-16</v>
      </c>
      <c r="BD1316" s="53">
        <v>2.9030781830466499E-5</v>
      </c>
      <c r="BE1316" s="53">
        <v>1.4436218692432499E-2</v>
      </c>
      <c r="BF1316" s="53">
        <v>2.2204460492503101E-16</v>
      </c>
      <c r="BG1316" s="53">
        <v>3.5842319117294501E-4</v>
      </c>
      <c r="BH1316" s="53">
        <v>0.554864090963747</v>
      </c>
      <c r="BI1316" s="53">
        <v>7.2518234365975001E-7</v>
      </c>
      <c r="BJ1316" s="53">
        <v>3.76955130713942E-4</v>
      </c>
      <c r="BK1316" s="53">
        <v>2.46563920197332E-3</v>
      </c>
      <c r="BL1316" s="53">
        <v>2.2204460492503101E-16</v>
      </c>
      <c r="BN1316" s="5">
        <f t="shared" si="96"/>
        <v>2</v>
      </c>
      <c r="BO1316" s="5">
        <f t="shared" si="97"/>
        <v>1</v>
      </c>
      <c r="BQ1316" s="5">
        <f t="shared" si="94"/>
        <v>2</v>
      </c>
      <c r="BR1316" s="5">
        <f t="shared" si="95"/>
        <v>3</v>
      </c>
    </row>
    <row r="1317" spans="1:70" x14ac:dyDescent="0.35">
      <c r="A1317">
        <v>1316</v>
      </c>
      <c r="B1317" t="s">
        <v>2708</v>
      </c>
      <c r="C1317">
        <v>5.3</v>
      </c>
      <c r="D1317">
        <v>3.4</v>
      </c>
      <c r="E1317">
        <v>2.8</v>
      </c>
      <c r="F1317">
        <v>1.56</v>
      </c>
      <c r="G1317">
        <v>1.89</v>
      </c>
      <c r="H1317">
        <v>1.21</v>
      </c>
      <c r="I1317">
        <v>64.150000000000006</v>
      </c>
      <c r="K1317" t="s">
        <v>2665</v>
      </c>
      <c r="L1317">
        <v>2250</v>
      </c>
      <c r="M1317" t="s">
        <v>104</v>
      </c>
      <c r="N1317" t="s">
        <v>1370</v>
      </c>
      <c r="O1317" s="53">
        <v>0.54279999999999995</v>
      </c>
      <c r="P1317" s="53">
        <v>0.20373333333333299</v>
      </c>
      <c r="Q1317" s="53">
        <v>0.36299999999999999</v>
      </c>
      <c r="R1317" s="53">
        <v>2.1299999999999999E-2</v>
      </c>
      <c r="S1317" s="53">
        <v>-1.87905246917808E-16</v>
      </c>
      <c r="T1317" s="53">
        <v>-2.7228219678932001E-17</v>
      </c>
      <c r="U1317" s="53">
        <v>-2.8485894199015099E-17</v>
      </c>
      <c r="V1317" s="53">
        <v>-1.9384494009955201E-16</v>
      </c>
      <c r="W1317" s="53">
        <v>-2.7033930649622601E-17</v>
      </c>
      <c r="X1317" s="53">
        <v>3.8333333333333303E-2</v>
      </c>
      <c r="Y1317" s="53">
        <v>-1.4693801730913899E-16</v>
      </c>
      <c r="Z1317" s="53">
        <v>0.51083333333333303</v>
      </c>
      <c r="AA1317" s="53">
        <v>7.9999999999967695E-4</v>
      </c>
      <c r="AB1317" s="53">
        <v>-1.2626011347549601E-16</v>
      </c>
      <c r="AC1317" s="53">
        <v>-2.8661968631826803E-17</v>
      </c>
      <c r="AD1317" s="53">
        <v>-1.6943391134560699E-16</v>
      </c>
      <c r="AE1317" s="53">
        <v>4.6666666666666497E-3</v>
      </c>
      <c r="AF1317" s="53">
        <v>-9.2807705964759204E-18</v>
      </c>
      <c r="AG1317" s="53">
        <v>-3.1712479864332002E-17</v>
      </c>
      <c r="AH1317" s="53">
        <v>-1.70030656221343E-16</v>
      </c>
      <c r="AI1317" s="53">
        <v>9.9999999999972593E-4</v>
      </c>
      <c r="AJ1317" s="53">
        <v>1.9999999999995599E-3</v>
      </c>
      <c r="AK1317" s="53">
        <v>8.1999999999997995E-3</v>
      </c>
      <c r="AL1317" s="53">
        <v>6.6666666666637998E-4</v>
      </c>
      <c r="AM1317" s="53">
        <v>-2.6065261060637098E-16</v>
      </c>
      <c r="AN1317" s="53">
        <v>0.48765035083878999</v>
      </c>
      <c r="AO1317" s="53">
        <v>0.26845278823793201</v>
      </c>
      <c r="AP1317" s="53">
        <v>1.6405100132510001E-12</v>
      </c>
      <c r="AQ1317" s="53">
        <v>2.2204460492503101E-16</v>
      </c>
      <c r="AR1317" s="53">
        <v>5.6410587978918299E-2</v>
      </c>
      <c r="AS1317" s="53">
        <v>1.31260633010626E-4</v>
      </c>
      <c r="AT1317" s="53">
        <v>3.5101691035455598E-5</v>
      </c>
      <c r="AU1317" s="53">
        <v>7.1165781087303204E-2</v>
      </c>
      <c r="AV1317" s="53">
        <v>3.5297637573575597E-5</v>
      </c>
      <c r="AW1317" s="53">
        <v>0.51698241764580199</v>
      </c>
      <c r="AX1317" s="53">
        <v>2.2204460492503101E-16</v>
      </c>
      <c r="AY1317" s="53">
        <v>3.0306449452906798E-10</v>
      </c>
      <c r="AZ1317" s="53">
        <v>2.2204460492503101E-16</v>
      </c>
      <c r="BA1317" s="53">
        <v>2.2204460492503101E-16</v>
      </c>
      <c r="BB1317" s="53">
        <v>4.2489738740614603E-9</v>
      </c>
      <c r="BC1317" s="53">
        <v>2.2204460492503101E-16</v>
      </c>
      <c r="BD1317" s="53">
        <v>3.0641126399116197E-5</v>
      </c>
      <c r="BE1317" s="53">
        <v>0.44855390697970798</v>
      </c>
      <c r="BF1317" s="53">
        <v>2.2204460492503101E-16</v>
      </c>
      <c r="BG1317" s="53">
        <v>1.16478750253451E-6</v>
      </c>
      <c r="BH1317" s="53">
        <v>6.4742826065147599E-2</v>
      </c>
      <c r="BI1317" s="53">
        <v>4.4461673720381699E-12</v>
      </c>
      <c r="BJ1317" s="53">
        <v>1.4979541843506E-2</v>
      </c>
      <c r="BK1317" s="53">
        <v>2.25298164827845E-5</v>
      </c>
      <c r="BL1317" s="53">
        <v>2.2204460492503101E-16</v>
      </c>
      <c r="BN1317" s="5">
        <f t="shared" si="96"/>
        <v>0</v>
      </c>
      <c r="BO1317" s="5">
        <f t="shared" si="97"/>
        <v>0</v>
      </c>
      <c r="BQ1317" s="5">
        <f t="shared" si="94"/>
        <v>2</v>
      </c>
      <c r="BR1317" s="5">
        <f t="shared" si="95"/>
        <v>1</v>
      </c>
    </row>
    <row r="1318" spans="1:70" x14ac:dyDescent="0.35">
      <c r="A1318">
        <v>1317</v>
      </c>
      <c r="B1318" t="s">
        <v>2709</v>
      </c>
      <c r="C1318">
        <v>5.2</v>
      </c>
      <c r="D1318">
        <v>3.3</v>
      </c>
      <c r="E1318">
        <v>2.6</v>
      </c>
      <c r="F1318">
        <v>1.58</v>
      </c>
      <c r="G1318">
        <v>2</v>
      </c>
      <c r="H1318">
        <v>1.27</v>
      </c>
      <c r="I1318">
        <v>63.46</v>
      </c>
      <c r="K1318" t="s">
        <v>2665</v>
      </c>
      <c r="L1318">
        <v>2250</v>
      </c>
      <c r="M1318" t="s">
        <v>104</v>
      </c>
      <c r="N1318" t="s">
        <v>1370</v>
      </c>
      <c r="O1318" s="53">
        <v>4.94666666666667E-2</v>
      </c>
      <c r="P1318" s="53">
        <v>0.308966666666667</v>
      </c>
      <c r="Q1318" s="53">
        <v>0.93466666666666698</v>
      </c>
      <c r="R1318" s="53">
        <v>0.30633333333333301</v>
      </c>
      <c r="S1318" s="53">
        <v>-1.83242310214382E-16</v>
      </c>
      <c r="T1318" s="53">
        <v>-2.6506574712925599E-17</v>
      </c>
      <c r="U1318" s="53">
        <v>-2.8312421851417502E-17</v>
      </c>
      <c r="V1318" s="53">
        <v>-1.92734717074927E-16</v>
      </c>
      <c r="W1318" s="53">
        <v>-2.6811886044697499E-17</v>
      </c>
      <c r="X1318" s="53">
        <v>3.89999999999994E-3</v>
      </c>
      <c r="Y1318" s="53">
        <v>-1.49269485660852E-16</v>
      </c>
      <c r="Z1318" s="53">
        <v>0.22393333333333301</v>
      </c>
      <c r="AA1318" s="53">
        <v>4.2333333333330397E-3</v>
      </c>
      <c r="AB1318" s="53">
        <v>-1.2417844530432401E-16</v>
      </c>
      <c r="AC1318" s="53">
        <v>-2.60017701814164E-17</v>
      </c>
      <c r="AD1318" s="53">
        <v>-1.9136081608195401E-16</v>
      </c>
      <c r="AE1318" s="53">
        <v>3.4999999999999701E-3</v>
      </c>
      <c r="AF1318" s="53">
        <v>-9.2478108504323593E-18</v>
      </c>
      <c r="AG1318" s="53">
        <v>-3.1682989565240397E-17</v>
      </c>
      <c r="AH1318" s="53">
        <v>-1.70641278884887E-16</v>
      </c>
      <c r="AI1318" s="53">
        <v>-2.6573188094403102E-16</v>
      </c>
      <c r="AJ1318" s="53">
        <v>4.4999999999996397E-3</v>
      </c>
      <c r="AK1318" s="53">
        <v>4.9799999999999997E-2</v>
      </c>
      <c r="AL1318" s="53">
        <v>-2.8149704789370798E-16</v>
      </c>
      <c r="AM1318" s="53">
        <v>-2.6073587733321802E-16</v>
      </c>
      <c r="AN1318" s="53">
        <v>0.32905054111734999</v>
      </c>
      <c r="AO1318" s="53">
        <v>0.59306195890337499</v>
      </c>
      <c r="AP1318" s="53">
        <v>4.8972203539927797E-11</v>
      </c>
      <c r="AQ1318" s="53">
        <v>2.2204460492503101E-16</v>
      </c>
      <c r="AR1318" s="53">
        <v>3.9909239581142703E-2</v>
      </c>
      <c r="AS1318" s="53">
        <v>1.93693599858994E-5</v>
      </c>
      <c r="AT1318" s="53">
        <v>1.65384507537525E-5</v>
      </c>
      <c r="AU1318" s="53">
        <v>4.3002990849225202E-2</v>
      </c>
      <c r="AV1318" s="53">
        <v>1.0619241090070199E-5</v>
      </c>
      <c r="AW1318" s="53">
        <v>0.57854730069270399</v>
      </c>
      <c r="AX1318" s="53">
        <v>2.2204460492503101E-16</v>
      </c>
      <c r="AY1318" s="53">
        <v>3.5101430699686498E-10</v>
      </c>
      <c r="AZ1318" s="53">
        <v>2.2204460492503101E-16</v>
      </c>
      <c r="BA1318" s="53">
        <v>2.2204460492503101E-16</v>
      </c>
      <c r="BB1318" s="53">
        <v>1.48910851808786E-8</v>
      </c>
      <c r="BC1318" s="53">
        <v>2.2204460492503101E-16</v>
      </c>
      <c r="BD1318" s="53">
        <v>1.20968087002482E-5</v>
      </c>
      <c r="BE1318" s="53">
        <v>0.173951610417418</v>
      </c>
      <c r="BF1318" s="53">
        <v>2.2204460492503101E-16</v>
      </c>
      <c r="BG1318" s="53">
        <v>1.1873088415742301E-5</v>
      </c>
      <c r="BH1318" s="53">
        <v>0.16902389296799</v>
      </c>
      <c r="BI1318" s="53">
        <v>3.7729590689797801E-11</v>
      </c>
      <c r="BJ1318" s="53">
        <v>4.7361750078927303E-3</v>
      </c>
      <c r="BK1318" s="53">
        <v>3.7406251322107901E-5</v>
      </c>
      <c r="BL1318" s="53">
        <v>2.2204460492503101E-16</v>
      </c>
      <c r="BN1318" s="5">
        <f t="shared" si="96"/>
        <v>1</v>
      </c>
      <c r="BO1318" s="5">
        <f t="shared" si="97"/>
        <v>0</v>
      </c>
      <c r="BQ1318" s="5">
        <f t="shared" si="94"/>
        <v>1</v>
      </c>
      <c r="BR1318" s="5">
        <f t="shared" si="95"/>
        <v>2</v>
      </c>
    </row>
    <row r="1319" spans="1:70" x14ac:dyDescent="0.35">
      <c r="A1319">
        <v>1318</v>
      </c>
      <c r="B1319" t="s">
        <v>2710</v>
      </c>
      <c r="C1319">
        <v>4.8</v>
      </c>
      <c r="D1319">
        <v>3.4</v>
      </c>
      <c r="E1319">
        <v>2.7</v>
      </c>
      <c r="F1319">
        <v>1.41</v>
      </c>
      <c r="G1319">
        <v>1.78</v>
      </c>
      <c r="H1319">
        <v>1.26</v>
      </c>
      <c r="I1319">
        <v>70.83</v>
      </c>
      <c r="K1319" t="s">
        <v>2665</v>
      </c>
      <c r="L1319">
        <v>2250</v>
      </c>
      <c r="M1319" t="s">
        <v>104</v>
      </c>
      <c r="N1319" t="s">
        <v>1370</v>
      </c>
      <c r="O1319" s="53">
        <v>0.15720000000000001</v>
      </c>
      <c r="P1319" s="53">
        <v>1.62666666666667E-2</v>
      </c>
      <c r="Q1319" s="53">
        <v>0.240666666666667</v>
      </c>
      <c r="R1319" s="53">
        <v>6.0866666666666701E-2</v>
      </c>
      <c r="S1319" s="53">
        <v>-1.8457457784393199E-16</v>
      </c>
      <c r="T1319" s="53">
        <v>-2.5202062658991101E-17</v>
      </c>
      <c r="U1319" s="53">
        <v>-2.7811086766860202E-17</v>
      </c>
      <c r="V1319" s="53">
        <v>-1.9212409441138301E-16</v>
      </c>
      <c r="W1319" s="53">
        <v>-2.5285329385837901E-17</v>
      </c>
      <c r="X1319" s="53">
        <v>0.161033333333333</v>
      </c>
      <c r="Y1319" s="53">
        <v>3.0800000000000001E-2</v>
      </c>
      <c r="Z1319" s="53">
        <v>0.91703333333333303</v>
      </c>
      <c r="AA1319" s="53">
        <v>5.29999999999968E-3</v>
      </c>
      <c r="AB1319" s="53">
        <v>-1.1995959781074799E-16</v>
      </c>
      <c r="AC1319" s="53">
        <v>-2.5967943073634802E-17</v>
      </c>
      <c r="AD1319" s="53">
        <v>-1.6235623956362101E-16</v>
      </c>
      <c r="AE1319" s="53">
        <v>5.96E-2</v>
      </c>
      <c r="AF1319" s="53">
        <v>-8.6909646146438001E-18</v>
      </c>
      <c r="AG1319" s="53">
        <v>-3.1639621478340998E-17</v>
      </c>
      <c r="AH1319" s="53">
        <v>-1.75359726739543E-16</v>
      </c>
      <c r="AI1319" s="53">
        <v>2.1066666666666501E-2</v>
      </c>
      <c r="AJ1319" s="53">
        <v>3.9999999999996297E-3</v>
      </c>
      <c r="AK1319" s="53">
        <v>2.1399999999999999E-2</v>
      </c>
      <c r="AL1319" s="53">
        <v>1.9999999999997199E-3</v>
      </c>
      <c r="AM1319" s="53">
        <v>-2.6065261060637098E-16</v>
      </c>
      <c r="AN1319" s="53">
        <v>0.14083043729182401</v>
      </c>
      <c r="AO1319" s="53">
        <v>6.3987059805108895E-2</v>
      </c>
      <c r="AP1319" s="53">
        <v>2.2204460492503101E-16</v>
      </c>
      <c r="AQ1319" s="53">
        <v>2.2204460492503101E-16</v>
      </c>
      <c r="AR1319" s="53">
        <v>0.19678360677631401</v>
      </c>
      <c r="AS1319" s="53">
        <v>1.78591787494502E-2</v>
      </c>
      <c r="AT1319" s="53">
        <v>1.2153027682666E-5</v>
      </c>
      <c r="AU1319" s="53">
        <v>2.9608117939441798E-2</v>
      </c>
      <c r="AV1319" s="53">
        <v>2.0071051144722499E-8</v>
      </c>
      <c r="AW1319" s="53">
        <v>0.28591744805696401</v>
      </c>
      <c r="AX1319" s="53">
        <v>2.2204460492503101E-16</v>
      </c>
      <c r="AY1319" s="53">
        <v>2.2204460492503101E-16</v>
      </c>
      <c r="AZ1319" s="53">
        <v>2.2204460492503101E-16</v>
      </c>
      <c r="BA1319" s="53">
        <v>2.2204460492503101E-16</v>
      </c>
      <c r="BB1319" s="53">
        <v>8.9968483880604501E-13</v>
      </c>
      <c r="BC1319" s="53">
        <v>2.2204460492503101E-16</v>
      </c>
      <c r="BD1319" s="53">
        <v>5.3471910585769597E-6</v>
      </c>
      <c r="BE1319" s="53">
        <v>0.78284987576249598</v>
      </c>
      <c r="BF1319" s="53">
        <v>2.2204460492503101E-16</v>
      </c>
      <c r="BG1319" s="53">
        <v>1.1451113670771901E-7</v>
      </c>
      <c r="BH1319" s="53">
        <v>1.04936654248478E-2</v>
      </c>
      <c r="BI1319" s="53">
        <v>2.2204460492503101E-16</v>
      </c>
      <c r="BJ1319" s="53">
        <v>3.17095274677713E-3</v>
      </c>
      <c r="BK1319" s="53">
        <v>6.3624710411472005E-8</v>
      </c>
      <c r="BL1319" s="53">
        <v>2.2204460492503101E-16</v>
      </c>
      <c r="BN1319" s="5">
        <f t="shared" si="96"/>
        <v>1</v>
      </c>
      <c r="BO1319" s="5">
        <f t="shared" si="97"/>
        <v>1</v>
      </c>
      <c r="BQ1319" s="5">
        <f t="shared" si="94"/>
        <v>1</v>
      </c>
      <c r="BR1319" s="5">
        <f t="shared" si="95"/>
        <v>1</v>
      </c>
    </row>
    <row r="1320" spans="1:70" x14ac:dyDescent="0.35">
      <c r="A1320">
        <v>1319</v>
      </c>
      <c r="B1320" t="s">
        <v>2711</v>
      </c>
      <c r="C1320">
        <v>5</v>
      </c>
      <c r="D1320">
        <v>3.1</v>
      </c>
      <c r="E1320">
        <v>2.5</v>
      </c>
      <c r="F1320">
        <v>1.61</v>
      </c>
      <c r="G1320">
        <v>2</v>
      </c>
      <c r="H1320">
        <v>1.24</v>
      </c>
      <c r="I1320">
        <v>62</v>
      </c>
      <c r="K1320" t="s">
        <v>2665</v>
      </c>
      <c r="L1320">
        <v>2250</v>
      </c>
      <c r="M1320" t="s">
        <v>104</v>
      </c>
      <c r="N1320" t="s">
        <v>1370</v>
      </c>
      <c r="O1320" s="53">
        <v>-9.8809849191638897E-18</v>
      </c>
      <c r="P1320" s="53">
        <v>0.120066666666667</v>
      </c>
      <c r="Q1320" s="53">
        <v>0.984866666666667</v>
      </c>
      <c r="R1320" s="53">
        <v>0.58899999999999997</v>
      </c>
      <c r="S1320" s="53">
        <v>-1.5620837956476E-16</v>
      </c>
      <c r="T1320" s="53">
        <v>-2.6506574712925599E-17</v>
      </c>
      <c r="U1320" s="53">
        <v>-2.8381810790456499E-17</v>
      </c>
      <c r="V1320" s="53">
        <v>-1.9173551635276499E-16</v>
      </c>
      <c r="W1320" s="53">
        <v>-2.6756374893466299E-17</v>
      </c>
      <c r="X1320" s="53">
        <v>1.9999999999999198E-3</v>
      </c>
      <c r="Y1320" s="53">
        <v>-1.4122036873231999E-16</v>
      </c>
      <c r="Z1320" s="53">
        <v>0.1091</v>
      </c>
      <c r="AA1320" s="53">
        <v>-3.01147995429574E-16</v>
      </c>
      <c r="AB1320" s="53">
        <v>-1.2376211167008899E-16</v>
      </c>
      <c r="AC1320" s="53">
        <v>-2.6732088764802601E-17</v>
      </c>
      <c r="AD1320" s="53">
        <v>-2.02796113235593E-16</v>
      </c>
      <c r="AE1320" s="53">
        <v>6.3666666666666498E-3</v>
      </c>
      <c r="AF1320" s="53">
        <v>-9.1558705062055902E-18</v>
      </c>
      <c r="AG1320" s="53">
        <v>-3.1735031269519697E-17</v>
      </c>
      <c r="AH1320" s="53">
        <v>-1.70530256582424E-16</v>
      </c>
      <c r="AI1320" s="53">
        <v>-3.2357450052700201E-16</v>
      </c>
      <c r="AJ1320" s="53">
        <v>1.4999999999996199E-3</v>
      </c>
      <c r="AK1320" s="53">
        <v>0.28160000000000002</v>
      </c>
      <c r="AL1320" s="53">
        <v>-2.1252444248887101E-16</v>
      </c>
      <c r="AM1320" s="53">
        <v>-2.61124455391837E-16</v>
      </c>
      <c r="AN1320" s="53">
        <v>0.21939024758244</v>
      </c>
      <c r="AO1320" s="53">
        <v>0.84913157414399199</v>
      </c>
      <c r="AP1320" s="53">
        <v>2.9547504228967401E-10</v>
      </c>
      <c r="AQ1320" s="53">
        <v>2.2204460492503101E-16</v>
      </c>
      <c r="AR1320" s="53">
        <v>4.6339237391612297E-2</v>
      </c>
      <c r="AS1320" s="53">
        <v>7.2231823937580103E-6</v>
      </c>
      <c r="AT1320" s="53">
        <v>9.7736125556759296E-6</v>
      </c>
      <c r="AU1320" s="53">
        <v>0.115908139207057</v>
      </c>
      <c r="AV1320" s="53">
        <v>1.44689192517176E-6</v>
      </c>
      <c r="AW1320" s="53">
        <v>0.52456082078822597</v>
      </c>
      <c r="AX1320" s="53">
        <v>2.2204460492503101E-16</v>
      </c>
      <c r="AY1320" s="53">
        <v>6.4032540008194701E-10</v>
      </c>
      <c r="AZ1320" s="53">
        <v>2.2204460492503101E-16</v>
      </c>
      <c r="BA1320" s="53">
        <v>2.2204460492503101E-16</v>
      </c>
      <c r="BB1320" s="53">
        <v>5.9056297293641099E-8</v>
      </c>
      <c r="BC1320" s="53">
        <v>2.2204460492503101E-16</v>
      </c>
      <c r="BD1320" s="53">
        <v>2.5154533631449301E-5</v>
      </c>
      <c r="BE1320" s="53">
        <v>0.21032312382113</v>
      </c>
      <c r="BF1320" s="53">
        <v>2.2204460492503101E-16</v>
      </c>
      <c r="BG1320" s="53">
        <v>1.8067738088403701E-5</v>
      </c>
      <c r="BH1320" s="53">
        <v>0.25169864924378899</v>
      </c>
      <c r="BI1320" s="53">
        <v>9.1542716620018597E-11</v>
      </c>
      <c r="BJ1320" s="53">
        <v>8.1347225818567803E-3</v>
      </c>
      <c r="BK1320" s="53">
        <v>1.05542180301816E-4</v>
      </c>
      <c r="BL1320" s="53">
        <v>2.2204460492503101E-16</v>
      </c>
      <c r="BN1320" s="5">
        <f t="shared" si="96"/>
        <v>1</v>
      </c>
      <c r="BO1320" s="5">
        <f t="shared" si="97"/>
        <v>1</v>
      </c>
      <c r="BQ1320" s="5">
        <f t="shared" si="94"/>
        <v>2</v>
      </c>
      <c r="BR1320" s="5">
        <f t="shared" si="95"/>
        <v>2</v>
      </c>
    </row>
    <row r="1321" spans="1:70" x14ac:dyDescent="0.35">
      <c r="A1321">
        <v>1320</v>
      </c>
      <c r="B1321" t="s">
        <v>2712</v>
      </c>
      <c r="C1321">
        <v>5.0999999999999996</v>
      </c>
      <c r="D1321">
        <v>3.2</v>
      </c>
      <c r="E1321">
        <v>2.7</v>
      </c>
      <c r="F1321">
        <v>1.59</v>
      </c>
      <c r="G1321">
        <v>1.89</v>
      </c>
      <c r="H1321">
        <v>1.19</v>
      </c>
      <c r="I1321">
        <v>62.75</v>
      </c>
      <c r="K1321" t="s">
        <v>2665</v>
      </c>
      <c r="L1321">
        <v>2250</v>
      </c>
      <c r="M1321" t="s">
        <v>104</v>
      </c>
      <c r="N1321" t="s">
        <v>1370</v>
      </c>
      <c r="O1321" s="53">
        <v>9.6699999999999994E-2</v>
      </c>
      <c r="P1321" s="53">
        <v>0.18056666666666699</v>
      </c>
      <c r="Q1321" s="53">
        <v>0.85176666666666701</v>
      </c>
      <c r="R1321" s="53">
        <v>0.183233333333333</v>
      </c>
      <c r="S1321" s="53">
        <v>-1.80799819560207E-16</v>
      </c>
      <c r="T1321" s="53">
        <v>-2.6645352591003799E-17</v>
      </c>
      <c r="U1321" s="53">
        <v>-2.8069560564780699E-17</v>
      </c>
      <c r="V1321" s="53">
        <v>-1.93067783982315E-16</v>
      </c>
      <c r="W1321" s="53">
        <v>-2.71727085277007E-17</v>
      </c>
      <c r="X1321" s="53">
        <v>5.9666666666666297E-3</v>
      </c>
      <c r="Y1321" s="53">
        <v>-1.4604983888943901E-16</v>
      </c>
      <c r="Z1321" s="53">
        <v>0.22366666666666701</v>
      </c>
      <c r="AA1321" s="53">
        <v>-3.1830094116003198E-16</v>
      </c>
      <c r="AB1321" s="53">
        <v>-1.2537193505579601E-16</v>
      </c>
      <c r="AC1321" s="53">
        <v>-2.7805882596432198E-17</v>
      </c>
      <c r="AD1321" s="53">
        <v>-1.9913237725432999E-16</v>
      </c>
      <c r="AE1321" s="53">
        <v>2.66666666666667E-2</v>
      </c>
      <c r="AF1321" s="53">
        <v>-9.2287288921966096E-18</v>
      </c>
      <c r="AG1321" s="53">
        <v>-3.17090104173801E-17</v>
      </c>
      <c r="AH1321" s="53">
        <v>-1.7108536809473701E-16</v>
      </c>
      <c r="AI1321" s="53">
        <v>-3.16136006262013E-16</v>
      </c>
      <c r="AJ1321" s="53">
        <v>9.9999999999957089E-4</v>
      </c>
      <c r="AK1321" s="53">
        <v>0.2301</v>
      </c>
      <c r="AL1321" s="53">
        <v>7.9999999999997105E-3</v>
      </c>
      <c r="AM1321" s="53">
        <v>-2.6073587733321802E-16</v>
      </c>
      <c r="AN1321" s="53">
        <v>0.37873045229032998</v>
      </c>
      <c r="AO1321" s="53">
        <v>0.59913972774827395</v>
      </c>
      <c r="AP1321" s="53">
        <v>1.0293472479785201E-11</v>
      </c>
      <c r="AQ1321" s="53">
        <v>2.2204460492503101E-16</v>
      </c>
      <c r="AR1321" s="53">
        <v>7.4942631993267103E-2</v>
      </c>
      <c r="AS1321" s="53">
        <v>1.9163962726632299E-4</v>
      </c>
      <c r="AT1321" s="53">
        <v>1.44539531238451E-5</v>
      </c>
      <c r="AU1321" s="53">
        <v>0.118874819363415</v>
      </c>
      <c r="AV1321" s="53">
        <v>4.6757355430220896E-6</v>
      </c>
      <c r="AW1321" s="53">
        <v>0.49043386843335002</v>
      </c>
      <c r="AX1321" s="53">
        <v>2.2204460492503101E-16</v>
      </c>
      <c r="AY1321" s="53">
        <v>5.1071522067932402E-10</v>
      </c>
      <c r="AZ1321" s="53">
        <v>2.2204460492503101E-16</v>
      </c>
      <c r="BA1321" s="53">
        <v>2.2204460492503101E-16</v>
      </c>
      <c r="BB1321" s="53">
        <v>2.3670981687819501E-8</v>
      </c>
      <c r="BC1321" s="53">
        <v>2.2204460492503101E-16</v>
      </c>
      <c r="BD1321" s="53">
        <v>4.6951461169047203E-5</v>
      </c>
      <c r="BE1321" s="53">
        <v>0.31887400101683899</v>
      </c>
      <c r="BF1321" s="53">
        <v>2.2204460492503101E-16</v>
      </c>
      <c r="BG1321" s="53">
        <v>2.0987940141199799E-6</v>
      </c>
      <c r="BH1321" s="53">
        <v>0.12272799202302501</v>
      </c>
      <c r="BI1321" s="53">
        <v>1.50074167889785E-11</v>
      </c>
      <c r="BJ1321" s="53">
        <v>2.6986673154536601E-2</v>
      </c>
      <c r="BK1321" s="53">
        <v>6.0515047363327899E-5</v>
      </c>
      <c r="BL1321" s="53">
        <v>2.2204460492503101E-16</v>
      </c>
      <c r="BN1321" s="5">
        <f t="shared" si="96"/>
        <v>1</v>
      </c>
      <c r="BO1321" s="5">
        <f t="shared" si="97"/>
        <v>0</v>
      </c>
      <c r="BQ1321" s="5">
        <f t="shared" si="94"/>
        <v>1</v>
      </c>
      <c r="BR1321" s="5">
        <f t="shared" si="95"/>
        <v>1</v>
      </c>
    </row>
    <row r="1322" spans="1:70" x14ac:dyDescent="0.35">
      <c r="A1322">
        <v>1321</v>
      </c>
      <c r="B1322" t="s">
        <v>2713</v>
      </c>
      <c r="C1322">
        <v>4.7</v>
      </c>
      <c r="D1322">
        <v>3.2</v>
      </c>
      <c r="E1322">
        <v>2.5</v>
      </c>
      <c r="F1322">
        <v>1.47</v>
      </c>
      <c r="G1322">
        <v>1.88</v>
      </c>
      <c r="H1322">
        <v>1.28</v>
      </c>
      <c r="I1322">
        <v>68.09</v>
      </c>
      <c r="K1322" t="s">
        <v>2665</v>
      </c>
      <c r="L1322">
        <v>2250</v>
      </c>
      <c r="M1322" t="s">
        <v>104</v>
      </c>
      <c r="N1322" t="s">
        <v>1370</v>
      </c>
      <c r="O1322" s="53">
        <v>1.16666666666667E-2</v>
      </c>
      <c r="P1322" s="53">
        <v>0.218766666666667</v>
      </c>
      <c r="Q1322" s="53">
        <v>0.44513333333333299</v>
      </c>
      <c r="R1322" s="53">
        <v>0.27136666666666698</v>
      </c>
      <c r="S1322" s="53">
        <v>-1.5415446696920299E-16</v>
      </c>
      <c r="T1322" s="53">
        <v>-2.5174307083375401E-17</v>
      </c>
      <c r="U1322" s="53">
        <v>-2.7913435451942799E-17</v>
      </c>
      <c r="V1322" s="53">
        <v>-1.9040324872321401E-16</v>
      </c>
      <c r="W1322" s="53">
        <v>-2.5784929746919299E-17</v>
      </c>
      <c r="X1322" s="53">
        <v>7.2099999999999997E-2</v>
      </c>
      <c r="Y1322" s="53">
        <v>1.8599999999999998E-2</v>
      </c>
      <c r="Z1322" s="53">
        <v>0.60729999999999995</v>
      </c>
      <c r="AA1322" s="53">
        <v>-2.9543034685275401E-16</v>
      </c>
      <c r="AB1322" s="53">
        <v>-1.1982081993267E-16</v>
      </c>
      <c r="AC1322" s="53">
        <v>-2.6550810161563E-17</v>
      </c>
      <c r="AD1322" s="53">
        <v>-1.91527349535647E-16</v>
      </c>
      <c r="AE1322" s="53">
        <v>0.36059999999999998</v>
      </c>
      <c r="AF1322" s="53">
        <v>-8.8731105796213702E-18</v>
      </c>
      <c r="AG1322" s="53">
        <v>-3.15823756036337E-17</v>
      </c>
      <c r="AH1322" s="53">
        <v>-1.765254609154E-16</v>
      </c>
      <c r="AI1322" s="53">
        <v>-2.99288371863327E-16</v>
      </c>
      <c r="AJ1322" s="53">
        <v>5.5999999999996504E-3</v>
      </c>
      <c r="AK1322" s="53">
        <v>0.104966666666667</v>
      </c>
      <c r="AL1322" s="53">
        <v>-2.7672308888781999E-16</v>
      </c>
      <c r="AM1322" s="53">
        <v>-2.6065261060637098E-16</v>
      </c>
      <c r="AN1322" s="53">
        <v>0.133737988532491</v>
      </c>
      <c r="AO1322" s="53">
        <v>0.41759187941477399</v>
      </c>
      <c r="AP1322" s="53">
        <v>2.2204460492503101E-16</v>
      </c>
      <c r="AQ1322" s="53">
        <v>2.2204460492503101E-16</v>
      </c>
      <c r="AR1322" s="53">
        <v>0.16577400608389301</v>
      </c>
      <c r="AS1322" s="53">
        <v>1.6620958142126499E-3</v>
      </c>
      <c r="AT1322" s="53">
        <v>5.5469493213729798E-6</v>
      </c>
      <c r="AU1322" s="53">
        <v>4.5644926854634699E-2</v>
      </c>
      <c r="AV1322" s="53">
        <v>1.16296854060953E-8</v>
      </c>
      <c r="AW1322" s="53">
        <v>0.38690714428575801</v>
      </c>
      <c r="AX1322" s="53">
        <v>2.2204460492503101E-16</v>
      </c>
      <c r="AY1322" s="53">
        <v>2.2204460492503101E-16</v>
      </c>
      <c r="AZ1322" s="53">
        <v>2.2204460492503101E-16</v>
      </c>
      <c r="BA1322" s="53">
        <v>2.2204460492503101E-16</v>
      </c>
      <c r="BB1322" s="53">
        <v>3.8078933778022701E-11</v>
      </c>
      <c r="BC1322" s="53">
        <v>2.2204460492503101E-16</v>
      </c>
      <c r="BD1322" s="53">
        <v>5.2079010536498801E-6</v>
      </c>
      <c r="BE1322" s="53">
        <v>0.50103931272080604</v>
      </c>
      <c r="BF1322" s="53">
        <v>2.2204460492503101E-16</v>
      </c>
      <c r="BG1322" s="53">
        <v>1.90531349177512E-6</v>
      </c>
      <c r="BH1322" s="53">
        <v>5.4912488586337398E-2</v>
      </c>
      <c r="BI1322" s="53">
        <v>2.2204460492503101E-16</v>
      </c>
      <c r="BJ1322" s="53">
        <v>3.3163491481808501E-3</v>
      </c>
      <c r="BK1322" s="53">
        <v>6.3995145102585502E-7</v>
      </c>
      <c r="BL1322" s="53">
        <v>2.2204460492503101E-16</v>
      </c>
      <c r="BN1322" s="5">
        <f t="shared" si="96"/>
        <v>0</v>
      </c>
      <c r="BO1322" s="5">
        <f t="shared" si="97"/>
        <v>0</v>
      </c>
      <c r="BQ1322" s="5">
        <f t="shared" si="94"/>
        <v>1</v>
      </c>
      <c r="BR1322" s="5">
        <f t="shared" si="95"/>
        <v>1</v>
      </c>
    </row>
    <row r="1323" spans="1:70" x14ac:dyDescent="0.35">
      <c r="A1323">
        <v>1322</v>
      </c>
      <c r="B1323" t="s">
        <v>2714</v>
      </c>
      <c r="C1323">
        <v>4.8</v>
      </c>
      <c r="D1323">
        <v>3.2</v>
      </c>
      <c r="E1323">
        <v>2.4</v>
      </c>
      <c r="F1323">
        <v>1.5</v>
      </c>
      <c r="G1323">
        <v>2</v>
      </c>
      <c r="H1323">
        <v>1.33</v>
      </c>
      <c r="I1323">
        <v>66.67</v>
      </c>
      <c r="K1323" t="s">
        <v>2665</v>
      </c>
      <c r="L1323">
        <v>2250</v>
      </c>
      <c r="M1323" t="s">
        <v>104</v>
      </c>
      <c r="N1323" t="s">
        <v>1370</v>
      </c>
      <c r="O1323" s="53">
        <v>6.1666666666666597E-3</v>
      </c>
      <c r="P1323" s="53">
        <v>0.2195</v>
      </c>
      <c r="Q1323" s="53">
        <v>0.93279999999999996</v>
      </c>
      <c r="R1323" s="53">
        <v>0.4536</v>
      </c>
      <c r="S1323" s="53">
        <v>1.99999999999983E-3</v>
      </c>
      <c r="T1323" s="53">
        <v>4.4999999999999997E-3</v>
      </c>
      <c r="U1323" s="53">
        <v>-2.82864009992778E-17</v>
      </c>
      <c r="V1323" s="53">
        <v>-1.8735013540549499E-16</v>
      </c>
      <c r="W1323" s="53">
        <v>-2.57016630200724E-17</v>
      </c>
      <c r="X1323" s="53">
        <v>1.9666666666666101E-3</v>
      </c>
      <c r="Y1323" s="53">
        <v>1.09E-2</v>
      </c>
      <c r="Z1323" s="53">
        <v>0.42330000000000001</v>
      </c>
      <c r="AA1323" s="53">
        <v>-2.93126634076657E-16</v>
      </c>
      <c r="AB1323" s="53">
        <v>-1.21375132167145E-16</v>
      </c>
      <c r="AC1323" s="53">
        <v>-2.6281928022786599E-17</v>
      </c>
      <c r="AD1323" s="53">
        <v>-1.87516668859189E-16</v>
      </c>
      <c r="AE1323" s="53">
        <v>0.10979999999999999</v>
      </c>
      <c r="AF1323" s="53">
        <v>-8.8627022387655105E-18</v>
      </c>
      <c r="AG1323" s="53">
        <v>-3.1591049221013601E-17</v>
      </c>
      <c r="AH1323" s="53">
        <v>-1.69531055860261E-16</v>
      </c>
      <c r="AI1323" s="53">
        <v>3.9999999999997E-3</v>
      </c>
      <c r="AJ1323" s="53">
        <v>7.5999999999996999E-3</v>
      </c>
      <c r="AK1323" s="53">
        <v>0.107266666666667</v>
      </c>
      <c r="AL1323" s="53">
        <v>-2.7677860003905201E-16</v>
      </c>
      <c r="AM1323" s="53">
        <v>-2.4194535264143701E-16</v>
      </c>
      <c r="AN1323" s="53">
        <v>0.11504473121386501</v>
      </c>
      <c r="AO1323" s="53">
        <v>0.80183340510355305</v>
      </c>
      <c r="AP1323" s="53">
        <v>1.0885013009140899E-12</v>
      </c>
      <c r="AQ1323" s="53">
        <v>2.2204460492503101E-16</v>
      </c>
      <c r="AR1323" s="53">
        <v>7.6744149949698498E-2</v>
      </c>
      <c r="AS1323" s="53">
        <v>1.03881952140542E-4</v>
      </c>
      <c r="AT1323" s="53">
        <v>4.86536424925848E-6</v>
      </c>
      <c r="AU1323" s="53">
        <v>2.7085857323562099E-2</v>
      </c>
      <c r="AV1323" s="53">
        <v>5.21999471421948E-8</v>
      </c>
      <c r="AW1323" s="53">
        <v>0.49101858549723998</v>
      </c>
      <c r="AX1323" s="53">
        <v>2.2204460492503101E-16</v>
      </c>
      <c r="AY1323" s="53">
        <v>2.2204460492503101E-16</v>
      </c>
      <c r="AZ1323" s="53">
        <v>2.2204460492503101E-16</v>
      </c>
      <c r="BA1323" s="53">
        <v>2.2204460492503101E-16</v>
      </c>
      <c r="BB1323" s="53">
        <v>3.98304805465333E-10</v>
      </c>
      <c r="BC1323" s="53">
        <v>2.2204460492503101E-16</v>
      </c>
      <c r="BD1323" s="53">
        <v>3.01734866625007E-6</v>
      </c>
      <c r="BE1323" s="53">
        <v>0.43174924584788499</v>
      </c>
      <c r="BF1323" s="53">
        <v>2.2204460492503101E-16</v>
      </c>
      <c r="BG1323" s="53">
        <v>1.33654620327894E-5</v>
      </c>
      <c r="BH1323" s="53">
        <v>0.14635534027410499</v>
      </c>
      <c r="BI1323" s="53">
        <v>2.42682587318059E-13</v>
      </c>
      <c r="BJ1323" s="53">
        <v>1.28426889610114E-3</v>
      </c>
      <c r="BK1323" s="53">
        <v>2.3655418743999301E-6</v>
      </c>
      <c r="BL1323" s="53">
        <v>2.2204460492503101E-16</v>
      </c>
      <c r="BN1323" s="5">
        <f t="shared" si="96"/>
        <v>1</v>
      </c>
      <c r="BO1323" s="5">
        <f t="shared" si="97"/>
        <v>1</v>
      </c>
      <c r="BQ1323" s="5">
        <f t="shared" si="94"/>
        <v>1</v>
      </c>
      <c r="BR1323" s="5">
        <f t="shared" si="95"/>
        <v>1</v>
      </c>
    </row>
    <row r="1324" spans="1:70" x14ac:dyDescent="0.35">
      <c r="A1324">
        <v>1323</v>
      </c>
      <c r="B1324" t="s">
        <v>2715</v>
      </c>
      <c r="C1324">
        <v>5.3</v>
      </c>
      <c r="D1324">
        <v>3.7</v>
      </c>
      <c r="E1324">
        <v>3.1</v>
      </c>
      <c r="F1324">
        <v>1.43</v>
      </c>
      <c r="G1324">
        <v>1.71</v>
      </c>
      <c r="H1324">
        <v>1.19</v>
      </c>
      <c r="I1324">
        <v>69.81</v>
      </c>
      <c r="K1324" t="s">
        <v>2716</v>
      </c>
      <c r="L1324">
        <v>2250</v>
      </c>
      <c r="M1324" t="s">
        <v>104</v>
      </c>
      <c r="N1324" t="s">
        <v>1370</v>
      </c>
      <c r="O1324" s="53">
        <v>0.70079999999999998</v>
      </c>
      <c r="P1324" s="53">
        <v>5.5333333333333198E-3</v>
      </c>
      <c r="Q1324" s="53">
        <v>1.9999999999999198E-3</v>
      </c>
      <c r="R1324" s="53">
        <v>2.6999999999999902E-3</v>
      </c>
      <c r="S1324" s="53">
        <v>-1.9062529332813899E-16</v>
      </c>
      <c r="T1324" s="53">
        <v>-2.65343302885412E-17</v>
      </c>
      <c r="U1324" s="53">
        <v>-2.8298544063609701E-17</v>
      </c>
      <c r="V1324" s="53">
        <v>-1.92568183621233E-16</v>
      </c>
      <c r="W1324" s="53">
        <v>-2.6145752229922401E-17</v>
      </c>
      <c r="X1324" s="53">
        <v>4.9066666666666703E-2</v>
      </c>
      <c r="Y1324" s="53">
        <v>8.1933333333333302E-2</v>
      </c>
      <c r="Z1324" s="53">
        <v>0.99563333333333304</v>
      </c>
      <c r="AA1324" s="53">
        <v>-3.3392733023163098E-16</v>
      </c>
      <c r="AB1324" s="53">
        <v>-1.2728706977327401E-16</v>
      </c>
      <c r="AC1324" s="53">
        <v>-2.8030529286571201E-17</v>
      </c>
      <c r="AD1324" s="53">
        <v>-1.4875600751196301E-16</v>
      </c>
      <c r="AE1324" s="53">
        <v>1.9999999999999601E-3</v>
      </c>
      <c r="AF1324" s="53">
        <v>-9.1055635254022599E-18</v>
      </c>
      <c r="AG1324" s="53">
        <v>-3.1589314497537702E-17</v>
      </c>
      <c r="AH1324" s="53">
        <v>1.46666666666654E-3</v>
      </c>
      <c r="AI1324" s="53">
        <v>4.9999999999983196E-4</v>
      </c>
      <c r="AJ1324" s="53">
        <v>-4.6923576135782198E-16</v>
      </c>
      <c r="AK1324" s="53">
        <v>2.49999999999983E-3</v>
      </c>
      <c r="AL1324" s="53">
        <v>3.9999999999996497E-3</v>
      </c>
      <c r="AM1324" s="53">
        <v>-2.60333421486791E-16</v>
      </c>
      <c r="AN1324" s="53">
        <v>0.43685275868876899</v>
      </c>
      <c r="AO1324" s="53">
        <v>1.90406828628998E-2</v>
      </c>
      <c r="AP1324" s="53">
        <v>2.2204460492503101E-16</v>
      </c>
      <c r="AQ1324" s="53">
        <v>2.2204460492503101E-16</v>
      </c>
      <c r="AR1324" s="53">
        <v>7.0346896352043095E-2</v>
      </c>
      <c r="AS1324" s="53">
        <v>4.5836396092397598E-2</v>
      </c>
      <c r="AT1324" s="53">
        <v>6.7354082213270106E-5</v>
      </c>
      <c r="AU1324" s="53">
        <v>2.87828093794694E-2</v>
      </c>
      <c r="AV1324" s="53">
        <v>1.88425180090977E-5</v>
      </c>
      <c r="AW1324" s="53">
        <v>0.279876031893668</v>
      </c>
      <c r="AX1324" s="53">
        <v>2.2204460492503101E-16</v>
      </c>
      <c r="AY1324" s="53">
        <v>2.2204460492503101E-16</v>
      </c>
      <c r="AZ1324" s="53">
        <v>2.2204460492503101E-16</v>
      </c>
      <c r="BA1324" s="53">
        <v>2.2204460492503101E-16</v>
      </c>
      <c r="BB1324" s="53">
        <v>2.7167353998815998E-12</v>
      </c>
      <c r="BC1324" s="53">
        <v>2.2204460492503101E-16</v>
      </c>
      <c r="BD1324" s="53">
        <v>2.2138449092899601E-5</v>
      </c>
      <c r="BE1324" s="53">
        <v>0.94798989571230197</v>
      </c>
      <c r="BF1324" s="53">
        <v>2.2204460492503101E-16</v>
      </c>
      <c r="BG1324" s="53">
        <v>5.1790275659902302E-9</v>
      </c>
      <c r="BH1324" s="53">
        <v>3.5632443049820502E-3</v>
      </c>
      <c r="BI1324" s="53">
        <v>2.2204460492503101E-16</v>
      </c>
      <c r="BJ1324" s="53">
        <v>1.3805868860812901E-2</v>
      </c>
      <c r="BK1324" s="53">
        <v>1.96587153388951E-7</v>
      </c>
      <c r="BL1324" s="53">
        <v>2.2204460492503101E-16</v>
      </c>
      <c r="BN1324" s="5">
        <f t="shared" si="96"/>
        <v>2</v>
      </c>
      <c r="BO1324" s="5">
        <f t="shared" si="97"/>
        <v>1</v>
      </c>
      <c r="BQ1324" s="5">
        <f t="shared" si="94"/>
        <v>2</v>
      </c>
      <c r="BR1324" s="5">
        <f t="shared" si="95"/>
        <v>1</v>
      </c>
    </row>
    <row r="1325" spans="1:70" x14ac:dyDescent="0.35">
      <c r="A1325">
        <v>1324</v>
      </c>
      <c r="B1325" t="s">
        <v>2717</v>
      </c>
      <c r="C1325">
        <v>5.2</v>
      </c>
      <c r="D1325">
        <v>3.6</v>
      </c>
      <c r="E1325">
        <v>3</v>
      </c>
      <c r="F1325">
        <v>1.44</v>
      </c>
      <c r="G1325">
        <v>1.73</v>
      </c>
      <c r="H1325">
        <v>1.2</v>
      </c>
      <c r="I1325">
        <v>69.23</v>
      </c>
      <c r="K1325" t="s">
        <v>2716</v>
      </c>
      <c r="L1325">
        <v>2250</v>
      </c>
      <c r="M1325" t="s">
        <v>104</v>
      </c>
      <c r="N1325" t="s">
        <v>1370</v>
      </c>
      <c r="O1325" s="53">
        <v>0.64990000000000003</v>
      </c>
      <c r="P1325" s="53">
        <v>3.79999999999998E-3</v>
      </c>
      <c r="Q1325" s="53">
        <v>-8.0158102377936299E-17</v>
      </c>
      <c r="R1325" s="53">
        <v>5.1999999999999902E-3</v>
      </c>
      <c r="S1325" s="53">
        <v>-1.9062529332813899E-16</v>
      </c>
      <c r="T1325" s="53">
        <v>-2.6784130469081901E-17</v>
      </c>
      <c r="U1325" s="53">
        <v>-2.8336707980081102E-17</v>
      </c>
      <c r="V1325" s="53">
        <v>-1.92179605562615E-16</v>
      </c>
      <c r="W1325" s="53">
        <v>-2.63677968348475E-17</v>
      </c>
      <c r="X1325" s="53">
        <v>4.6933333333333299E-2</v>
      </c>
      <c r="Y1325" s="53">
        <v>6.8466666666666703E-2</v>
      </c>
      <c r="Z1325" s="53">
        <v>0.99239999999999995</v>
      </c>
      <c r="AA1325" s="53">
        <v>-3.3306690738754701E-16</v>
      </c>
      <c r="AB1325" s="53">
        <v>-1.2792544801243401E-16</v>
      </c>
      <c r="AC1325" s="53">
        <v>-2.8265584317566102E-17</v>
      </c>
      <c r="AD1325" s="53">
        <v>-1.5684675780391901E-16</v>
      </c>
      <c r="AE1325" s="53">
        <v>-3.3209546224099998E-17</v>
      </c>
      <c r="AF1325" s="53">
        <v>-9.1471968888257002E-18</v>
      </c>
      <c r="AG1325" s="53">
        <v>-3.1653499266148799E-17</v>
      </c>
      <c r="AH1325" s="53">
        <v>1.9666666666665299E-3</v>
      </c>
      <c r="AI1325" s="53">
        <v>3.9999999999976502E-4</v>
      </c>
      <c r="AJ1325" s="53">
        <v>-4.7056802898737301E-16</v>
      </c>
      <c r="AK1325" s="53">
        <v>2.0833333333333301E-2</v>
      </c>
      <c r="AL1325" s="53">
        <v>-3.08947312177565E-16</v>
      </c>
      <c r="AM1325" s="53">
        <v>-2.60333421486791E-16</v>
      </c>
      <c r="AN1325" s="53">
        <v>0.45965365455672702</v>
      </c>
      <c r="AO1325" s="53">
        <v>4.3214258647902903E-2</v>
      </c>
      <c r="AP1325" s="53">
        <v>2.2204460492503101E-16</v>
      </c>
      <c r="AQ1325" s="53">
        <v>2.2204460492503101E-16</v>
      </c>
      <c r="AR1325" s="53">
        <v>0.101423312954792</v>
      </c>
      <c r="AS1325" s="53">
        <v>4.5863409226584002E-2</v>
      </c>
      <c r="AT1325" s="53">
        <v>3.9751884752418599E-5</v>
      </c>
      <c r="AU1325" s="53">
        <v>3.4369103682082902E-2</v>
      </c>
      <c r="AV1325" s="53">
        <v>6.3021977493881204E-6</v>
      </c>
      <c r="AW1325" s="53">
        <v>0.33216534326825697</v>
      </c>
      <c r="AX1325" s="53">
        <v>2.2204460492503101E-16</v>
      </c>
      <c r="AY1325" s="53">
        <v>2.2204460492503101E-16</v>
      </c>
      <c r="AZ1325" s="53">
        <v>2.2204460492503101E-16</v>
      </c>
      <c r="BA1325" s="53">
        <v>2.2204460492503101E-16</v>
      </c>
      <c r="BB1325" s="53">
        <v>7.5904153639383993E-12</v>
      </c>
      <c r="BC1325" s="53">
        <v>2.2204460492503101E-16</v>
      </c>
      <c r="BD1325" s="53">
        <v>1.8442572843198499E-5</v>
      </c>
      <c r="BE1325" s="53">
        <v>0.91116401310974604</v>
      </c>
      <c r="BF1325" s="53">
        <v>2.2204460492503101E-16</v>
      </c>
      <c r="BG1325" s="53">
        <v>1.7743473162579101E-8</v>
      </c>
      <c r="BH1325" s="53">
        <v>7.1196363378725602E-3</v>
      </c>
      <c r="BI1325" s="53">
        <v>2.2204460492503101E-16</v>
      </c>
      <c r="BJ1325" s="53">
        <v>1.59990979446216E-2</v>
      </c>
      <c r="BK1325" s="53">
        <v>3.3405282226437801E-7</v>
      </c>
      <c r="BL1325" s="53">
        <v>2.2204460492503101E-16</v>
      </c>
      <c r="BN1325" s="5">
        <f t="shared" si="96"/>
        <v>1</v>
      </c>
      <c r="BO1325" s="5">
        <f t="shared" si="97"/>
        <v>1</v>
      </c>
      <c r="BQ1325" s="5">
        <f t="shared" si="94"/>
        <v>2</v>
      </c>
      <c r="BR1325" s="5">
        <f t="shared" si="95"/>
        <v>1</v>
      </c>
    </row>
    <row r="1326" spans="1:70" x14ac:dyDescent="0.35">
      <c r="A1326">
        <v>1325</v>
      </c>
      <c r="B1326" t="s">
        <v>2718</v>
      </c>
      <c r="C1326">
        <v>5.2</v>
      </c>
      <c r="D1326">
        <v>3.2</v>
      </c>
      <c r="E1326">
        <v>2.7</v>
      </c>
      <c r="F1326">
        <v>1.63</v>
      </c>
      <c r="G1326">
        <v>1.93</v>
      </c>
      <c r="H1326">
        <v>1.19</v>
      </c>
      <c r="I1326">
        <v>61.54</v>
      </c>
      <c r="K1326" t="s">
        <v>2716</v>
      </c>
      <c r="L1326">
        <v>2250</v>
      </c>
      <c r="M1326" t="s">
        <v>104</v>
      </c>
      <c r="N1326" t="s">
        <v>1370</v>
      </c>
      <c r="O1326" s="53">
        <v>0.11070000000000001</v>
      </c>
      <c r="P1326" s="53">
        <v>0.14933333333333301</v>
      </c>
      <c r="Q1326" s="53">
        <v>0.80853333333333299</v>
      </c>
      <c r="R1326" s="53">
        <v>0.22193333333333301</v>
      </c>
      <c r="S1326" s="53">
        <v>-1.80799819560207E-16</v>
      </c>
      <c r="T1326" s="53">
        <v>-2.6645352591003799E-17</v>
      </c>
      <c r="U1326" s="53">
        <v>-2.80973161403963E-17</v>
      </c>
      <c r="V1326" s="53">
        <v>-1.9334533973847099E-16</v>
      </c>
      <c r="W1326" s="53">
        <v>-2.73947531326257E-17</v>
      </c>
      <c r="X1326" s="53">
        <v>1.7333333333333301E-2</v>
      </c>
      <c r="Y1326" s="53">
        <v>-1.5321077739827201E-16</v>
      </c>
      <c r="Z1326" s="53">
        <v>0.20696666666666699</v>
      </c>
      <c r="AA1326" s="53">
        <v>-3.1832869673564799E-16</v>
      </c>
      <c r="AB1326" s="53">
        <v>-1.26343380202343E-16</v>
      </c>
      <c r="AC1326" s="53">
        <v>-2.77442999130351E-17</v>
      </c>
      <c r="AD1326" s="53">
        <v>-1.9985402222033599E-16</v>
      </c>
      <c r="AE1326" s="53">
        <v>5.4999999999999901E-3</v>
      </c>
      <c r="AF1326" s="53">
        <v>-9.2755664260479898E-18</v>
      </c>
      <c r="AG1326" s="53">
        <v>-3.1773195185991203E-17</v>
      </c>
      <c r="AH1326" s="53">
        <v>-1.69642078162724E-16</v>
      </c>
      <c r="AI1326" s="53">
        <v>-3.1682989565240402E-16</v>
      </c>
      <c r="AJ1326" s="53">
        <v>9.9999999999957089E-4</v>
      </c>
      <c r="AK1326" s="53">
        <v>0.153733333333333</v>
      </c>
      <c r="AL1326" s="53">
        <v>5.99999999999972E-3</v>
      </c>
      <c r="AM1326" s="53">
        <v>-2.6098567751375898E-16</v>
      </c>
      <c r="AN1326" s="53">
        <v>0.33642144031826898</v>
      </c>
      <c r="AO1326" s="53">
        <v>0.44483972480388601</v>
      </c>
      <c r="AP1326" s="53">
        <v>7.2232283224302701E-11</v>
      </c>
      <c r="AQ1326" s="53">
        <v>2.2204460492503101E-16</v>
      </c>
      <c r="AR1326" s="53">
        <v>4.8790695026692303E-2</v>
      </c>
      <c r="AS1326" s="53">
        <v>3.9933581997857898E-5</v>
      </c>
      <c r="AT1326" s="53">
        <v>1.79204973536099E-5</v>
      </c>
      <c r="AU1326" s="53">
        <v>0.10085728023935001</v>
      </c>
      <c r="AV1326" s="53">
        <v>1.34361079490698E-5</v>
      </c>
      <c r="AW1326" s="53">
        <v>0.49512537587644201</v>
      </c>
      <c r="AX1326" s="53">
        <v>2.2204460492503101E-16</v>
      </c>
      <c r="AY1326" s="53">
        <v>4.2299725518787704E-9</v>
      </c>
      <c r="AZ1326" s="53">
        <v>2.2204460492503101E-16</v>
      </c>
      <c r="BA1326" s="53">
        <v>2.2204460492503101E-16</v>
      </c>
      <c r="BB1326" s="53">
        <v>7.7175781037501803E-8</v>
      </c>
      <c r="BC1326" s="53">
        <v>2.2204460492503101E-16</v>
      </c>
      <c r="BD1326" s="53">
        <v>5.3511154998470598E-5</v>
      </c>
      <c r="BE1326" s="53">
        <v>7.9857067477699106E-2</v>
      </c>
      <c r="BF1326" s="53">
        <v>2.2204460492503101E-16</v>
      </c>
      <c r="BG1326" s="53">
        <v>3.83388744163074E-6</v>
      </c>
      <c r="BH1326" s="53">
        <v>0.14419393112958501</v>
      </c>
      <c r="BI1326" s="53">
        <v>1.14312468852028E-10</v>
      </c>
      <c r="BJ1326" s="53">
        <v>2.0426047506470198E-2</v>
      </c>
      <c r="BK1326" s="53">
        <v>1.38243733360908E-4</v>
      </c>
      <c r="BL1326" s="53">
        <v>2.2204460492503101E-16</v>
      </c>
      <c r="BN1326" s="5">
        <f t="shared" si="96"/>
        <v>1</v>
      </c>
      <c r="BO1326" s="5">
        <f t="shared" si="97"/>
        <v>0</v>
      </c>
      <c r="BQ1326" s="5">
        <f t="shared" si="94"/>
        <v>1</v>
      </c>
      <c r="BR1326" s="5">
        <f t="shared" si="95"/>
        <v>0</v>
      </c>
    </row>
    <row r="1327" spans="1:70" x14ac:dyDescent="0.35">
      <c r="A1327">
        <v>1326</v>
      </c>
      <c r="B1327" t="s">
        <v>2719</v>
      </c>
      <c r="C1327">
        <v>5.2</v>
      </c>
      <c r="D1327">
        <v>3.3</v>
      </c>
      <c r="E1327">
        <v>2.7</v>
      </c>
      <c r="F1327">
        <v>1.58</v>
      </c>
      <c r="G1327">
        <v>1.93</v>
      </c>
      <c r="H1327">
        <v>1.22</v>
      </c>
      <c r="I1327">
        <v>63.46</v>
      </c>
      <c r="K1327" t="s">
        <v>2716</v>
      </c>
      <c r="L1327">
        <v>2250</v>
      </c>
      <c r="M1327" t="s">
        <v>104</v>
      </c>
      <c r="N1327" t="s">
        <v>1370</v>
      </c>
      <c r="O1327" s="53">
        <v>0.166566666666667</v>
      </c>
      <c r="P1327" s="53">
        <v>0.28189999999999998</v>
      </c>
      <c r="Q1327" s="53">
        <v>0.80816666666666703</v>
      </c>
      <c r="R1327" s="53">
        <v>0.123266666666667</v>
      </c>
      <c r="S1327" s="53">
        <v>-1.86017867775945E-16</v>
      </c>
      <c r="T1327" s="53">
        <v>-2.6589841439772501E-17</v>
      </c>
      <c r="U1327" s="53">
        <v>-2.80921119699684E-17</v>
      </c>
      <c r="V1327" s="53">
        <v>-1.93567384343396E-16</v>
      </c>
      <c r="W1327" s="53">
        <v>-2.7200464103316301E-17</v>
      </c>
      <c r="X1327" s="53">
        <v>1.4066666666666601E-2</v>
      </c>
      <c r="Y1327" s="53">
        <v>-1.50102152929321E-16</v>
      </c>
      <c r="Z1327" s="53">
        <v>0.25033333333333302</v>
      </c>
      <c r="AA1327" s="53">
        <v>1.99999999999968E-3</v>
      </c>
      <c r="AB1327" s="53">
        <v>-1.2534417948018E-16</v>
      </c>
      <c r="AC1327" s="53">
        <v>-2.68439784290031E-17</v>
      </c>
      <c r="AD1327" s="53">
        <v>-1.91374693869761E-16</v>
      </c>
      <c r="AE1327" s="53">
        <v>1.0166666666666701E-2</v>
      </c>
      <c r="AF1327" s="53">
        <v>-9.2738317025720093E-18</v>
      </c>
      <c r="AG1327" s="53">
        <v>-3.17090104173801E-17</v>
      </c>
      <c r="AH1327" s="53">
        <v>-1.7030821197749899E-16</v>
      </c>
      <c r="AI1327" s="53">
        <v>6.6666666666638898E-4</v>
      </c>
      <c r="AJ1327" s="53">
        <v>5.9999999999996298E-3</v>
      </c>
      <c r="AK1327" s="53">
        <v>5.34666666666666E-2</v>
      </c>
      <c r="AL1327" s="53">
        <v>5.99999999999972E-3</v>
      </c>
      <c r="AM1327" s="53">
        <v>-2.6073587733321802E-16</v>
      </c>
      <c r="AN1327" s="53">
        <v>0.33246771443571399</v>
      </c>
      <c r="AO1327" s="53">
        <v>0.40449251456229202</v>
      </c>
      <c r="AP1327" s="53">
        <v>7.5121452763283698E-12</v>
      </c>
      <c r="AQ1327" s="53">
        <v>2.2204460492503101E-16</v>
      </c>
      <c r="AR1327" s="53">
        <v>4.8240986222602499E-2</v>
      </c>
      <c r="AS1327" s="53">
        <v>3.7595911753765303E-5</v>
      </c>
      <c r="AT1327" s="53">
        <v>2.3797414836181901E-5</v>
      </c>
      <c r="AU1327" s="53">
        <v>7.8644411776983406E-2</v>
      </c>
      <c r="AV1327" s="53">
        <v>1.06029125203256E-5</v>
      </c>
      <c r="AW1327" s="53">
        <v>0.49300164062545299</v>
      </c>
      <c r="AX1327" s="53">
        <v>2.2204460492503101E-16</v>
      </c>
      <c r="AY1327" s="53">
        <v>2.8266122923984199E-10</v>
      </c>
      <c r="AZ1327" s="53">
        <v>2.2204460492503101E-16</v>
      </c>
      <c r="BA1327" s="53">
        <v>2.2204460492503101E-16</v>
      </c>
      <c r="BB1327" s="53">
        <v>8.2974933673074795E-9</v>
      </c>
      <c r="BC1327" s="53">
        <v>2.2204460492503101E-16</v>
      </c>
      <c r="BD1327" s="53">
        <v>2.8876655843518598E-5</v>
      </c>
      <c r="BE1327" s="53">
        <v>0.29524541676379301</v>
      </c>
      <c r="BF1327" s="53">
        <v>2.2204460492503101E-16</v>
      </c>
      <c r="BG1327" s="53">
        <v>2.6352262308203199E-6</v>
      </c>
      <c r="BH1327" s="53">
        <v>9.4377439306184904E-2</v>
      </c>
      <c r="BI1327" s="53">
        <v>1.0674277446719201E-11</v>
      </c>
      <c r="BJ1327" s="53">
        <v>1.0125603037246101E-2</v>
      </c>
      <c r="BK1327" s="53">
        <v>3.3524245953670001E-5</v>
      </c>
      <c r="BL1327" s="53">
        <v>2.2204460492503101E-16</v>
      </c>
      <c r="BN1327" s="5">
        <f t="shared" si="96"/>
        <v>1</v>
      </c>
      <c r="BO1327" s="5">
        <f t="shared" si="97"/>
        <v>0</v>
      </c>
      <c r="BQ1327" s="5">
        <f t="shared" si="94"/>
        <v>1</v>
      </c>
      <c r="BR1327" s="5">
        <f t="shared" si="95"/>
        <v>0</v>
      </c>
    </row>
    <row r="1328" spans="1:70" x14ac:dyDescent="0.35">
      <c r="A1328">
        <v>1327</v>
      </c>
      <c r="B1328" t="s">
        <v>2720</v>
      </c>
      <c r="C1328">
        <v>5.0999999999999996</v>
      </c>
      <c r="D1328">
        <v>3.4</v>
      </c>
      <c r="E1328">
        <v>2.8</v>
      </c>
      <c r="F1328">
        <v>1.5</v>
      </c>
      <c r="G1328">
        <v>1.82</v>
      </c>
      <c r="H1328">
        <v>1.21</v>
      </c>
      <c r="I1328">
        <v>66.67</v>
      </c>
      <c r="K1328" t="s">
        <v>2716</v>
      </c>
      <c r="L1328">
        <v>2250</v>
      </c>
      <c r="M1328" t="s">
        <v>104</v>
      </c>
      <c r="N1328" t="s">
        <v>1370</v>
      </c>
      <c r="O1328" s="53">
        <v>0.4214</v>
      </c>
      <c r="P1328" s="53">
        <v>9.9433333333333304E-2</v>
      </c>
      <c r="Q1328" s="53">
        <v>0.36003333333333298</v>
      </c>
      <c r="R1328" s="53">
        <v>3.2933333333333301E-2</v>
      </c>
      <c r="S1328" s="53">
        <v>-1.8762769116165101E-16</v>
      </c>
      <c r="T1328" s="53">
        <v>-2.7228219678932001E-17</v>
      </c>
      <c r="U1328" s="53">
        <v>-2.8230889848046597E-17</v>
      </c>
      <c r="V1328" s="53">
        <v>-1.9328982858724001E-16</v>
      </c>
      <c r="W1328" s="53">
        <v>-2.6700863742235002E-17</v>
      </c>
      <c r="X1328" s="53">
        <v>4.6266666666666699E-2</v>
      </c>
      <c r="Y1328" s="53">
        <v>6.9999999999999203E-3</v>
      </c>
      <c r="Z1328" s="53">
        <v>0.85573333333333301</v>
      </c>
      <c r="AA1328" s="53">
        <v>7.9999999999967695E-4</v>
      </c>
      <c r="AB1328" s="53">
        <v>-1.24095178577477E-16</v>
      </c>
      <c r="AC1328" s="53">
        <v>-2.8648090844019002E-17</v>
      </c>
      <c r="AD1328" s="53">
        <v>-1.65381597305725E-16</v>
      </c>
      <c r="AE1328" s="53">
        <v>2.9266666666666701E-2</v>
      </c>
      <c r="AF1328" s="53">
        <v>-9.1818913583452402E-18</v>
      </c>
      <c r="AG1328" s="53">
        <v>-3.1712479864332002E-17</v>
      </c>
      <c r="AH1328" s="53">
        <v>-1.75526260193237E-16</v>
      </c>
      <c r="AI1328" s="53">
        <v>9.9999999999972702E-4</v>
      </c>
      <c r="AJ1328" s="53">
        <v>1.9999999999995599E-3</v>
      </c>
      <c r="AK1328" s="53">
        <v>4.4266666666666697E-2</v>
      </c>
      <c r="AL1328" s="53">
        <v>-2.8615998459713401E-16</v>
      </c>
      <c r="AM1328" s="53">
        <v>-2.6065261060637098E-16</v>
      </c>
      <c r="AN1328" s="53">
        <v>0.38973249247034197</v>
      </c>
      <c r="AO1328" s="53">
        <v>0.17151313975778501</v>
      </c>
      <c r="AP1328" s="53">
        <v>2.2204460492503101E-16</v>
      </c>
      <c r="AQ1328" s="53">
        <v>2.2204460492503101E-16</v>
      </c>
      <c r="AR1328" s="53">
        <v>9.5205363510990501E-2</v>
      </c>
      <c r="AS1328" s="53">
        <v>1.4866734993092801E-3</v>
      </c>
      <c r="AT1328" s="53">
        <v>2.5768148480235398E-5</v>
      </c>
      <c r="AU1328" s="53">
        <v>7.1762115682223501E-2</v>
      </c>
      <c r="AV1328" s="53">
        <v>2.4616138075623698E-6</v>
      </c>
      <c r="AW1328" s="53">
        <v>0.40780947232058701</v>
      </c>
      <c r="AX1328" s="53">
        <v>2.2204460492503101E-16</v>
      </c>
      <c r="AY1328" s="53">
        <v>1.0172267152824599E-12</v>
      </c>
      <c r="AZ1328" s="53">
        <v>2.2204460492503101E-16</v>
      </c>
      <c r="BA1328" s="53">
        <v>2.2204460492503101E-16</v>
      </c>
      <c r="BB1328" s="53">
        <v>1.56283309760052E-10</v>
      </c>
      <c r="BC1328" s="53">
        <v>2.2204460492503101E-16</v>
      </c>
      <c r="BD1328" s="53">
        <v>2.1990440216558201E-5</v>
      </c>
      <c r="BE1328" s="53">
        <v>0.72736866523413302</v>
      </c>
      <c r="BF1328" s="53">
        <v>2.2204460492503101E-16</v>
      </c>
      <c r="BG1328" s="53">
        <v>2.7044908606519201E-7</v>
      </c>
      <c r="BH1328" s="53">
        <v>2.77509251142215E-2</v>
      </c>
      <c r="BI1328" s="53">
        <v>2.2204460492503101E-16</v>
      </c>
      <c r="BJ1328" s="53">
        <v>1.39053443387395E-2</v>
      </c>
      <c r="BK1328" s="53">
        <v>2.6067478971605199E-6</v>
      </c>
      <c r="BL1328" s="53">
        <v>2.2204460492503101E-16</v>
      </c>
      <c r="BN1328" s="5">
        <f t="shared" si="96"/>
        <v>1</v>
      </c>
      <c r="BO1328" s="5">
        <f t="shared" si="97"/>
        <v>1</v>
      </c>
      <c r="BQ1328" s="5">
        <f t="shared" si="94"/>
        <v>1</v>
      </c>
      <c r="BR1328" s="5">
        <f t="shared" si="95"/>
        <v>1</v>
      </c>
    </row>
    <row r="1329" spans="1:70" x14ac:dyDescent="0.35">
      <c r="A1329">
        <v>1328</v>
      </c>
      <c r="B1329" t="s">
        <v>2721</v>
      </c>
      <c r="C1329">
        <v>5.4</v>
      </c>
      <c r="D1329">
        <v>3.2</v>
      </c>
      <c r="E1329">
        <v>2.7</v>
      </c>
      <c r="F1329">
        <v>1.69</v>
      </c>
      <c r="G1329">
        <v>2</v>
      </c>
      <c r="H1329">
        <v>1.19</v>
      </c>
      <c r="I1329">
        <v>59.26</v>
      </c>
      <c r="K1329" t="s">
        <v>2716</v>
      </c>
      <c r="L1329">
        <v>2250</v>
      </c>
      <c r="M1329" t="s">
        <v>104</v>
      </c>
      <c r="N1329" t="s">
        <v>1370</v>
      </c>
      <c r="O1329" s="53">
        <v>0.42043333333333299</v>
      </c>
      <c r="P1329" s="53">
        <v>0.15939999999999999</v>
      </c>
      <c r="Q1329" s="53">
        <v>0.346766666666667</v>
      </c>
      <c r="R1329" s="53">
        <v>0.58420000000000005</v>
      </c>
      <c r="S1329" s="53">
        <v>-1.80744308408975E-16</v>
      </c>
      <c r="T1329" s="53">
        <v>-2.6756374893466299E-17</v>
      </c>
      <c r="U1329" s="53">
        <v>-2.8473751134683302E-17</v>
      </c>
      <c r="V1329" s="53">
        <v>-1.9328982858724001E-16</v>
      </c>
      <c r="W1329" s="53">
        <v>-2.73947531326257E-17</v>
      </c>
      <c r="X1329" s="53">
        <v>0.353366666666667</v>
      </c>
      <c r="Y1329" s="53">
        <v>-1.73250302992756E-16</v>
      </c>
      <c r="Z1329" s="53">
        <v>0.11496666666666699</v>
      </c>
      <c r="AA1329" s="53">
        <v>-3.1794011867702901E-16</v>
      </c>
      <c r="AB1329" s="53">
        <v>-1.27370336500121E-16</v>
      </c>
      <c r="AC1329" s="53">
        <v>-2.7833638172047897E-17</v>
      </c>
      <c r="AD1329" s="53">
        <v>-2.0235202402574301E-16</v>
      </c>
      <c r="AE1329" s="53">
        <v>5.3333333333333002E-3</v>
      </c>
      <c r="AF1329" s="53">
        <v>-9.2963831077597107E-18</v>
      </c>
      <c r="AG1329" s="53">
        <v>-3.1785338250323E-17</v>
      </c>
      <c r="AH1329" s="53">
        <v>-1.49935619475627E-16</v>
      </c>
      <c r="AI1329" s="53">
        <v>-3.2027158702874198E-16</v>
      </c>
      <c r="AJ1329" s="53">
        <v>9.9999999999957089E-4</v>
      </c>
      <c r="AK1329" s="53">
        <v>4.6666666666663904E-3</v>
      </c>
      <c r="AL1329" s="53">
        <v>-2.8155255904494E-16</v>
      </c>
      <c r="AM1329" s="53">
        <v>-2.6098567751375898E-16</v>
      </c>
      <c r="AN1329" s="53">
        <v>0.28587328660418598</v>
      </c>
      <c r="AO1329" s="53">
        <v>0.44363667655207001</v>
      </c>
      <c r="AP1329" s="53">
        <v>4.03988745563184E-9</v>
      </c>
      <c r="AQ1329" s="53">
        <v>9.7379250901460898E-14</v>
      </c>
      <c r="AR1329" s="53">
        <v>2.9666409801487399E-2</v>
      </c>
      <c r="AS1329" s="53">
        <v>1.99125183206123E-6</v>
      </c>
      <c r="AT1329" s="53">
        <v>2.6312703459351102E-5</v>
      </c>
      <c r="AU1329" s="53">
        <v>8.37400550730035E-2</v>
      </c>
      <c r="AV1329" s="53">
        <v>1.10213136799757E-4</v>
      </c>
      <c r="AW1329" s="53">
        <v>0.55508383060644495</v>
      </c>
      <c r="AX1329" s="53">
        <v>4.9307557626697001E-13</v>
      </c>
      <c r="AY1329" s="53">
        <v>3.9342548412990899E-7</v>
      </c>
      <c r="AZ1329" s="53">
        <v>2.2204460492503101E-16</v>
      </c>
      <c r="BA1329" s="53">
        <v>2.2204460492503101E-16</v>
      </c>
      <c r="BB1329" s="53">
        <v>1.2085141646349999E-6</v>
      </c>
      <c r="BC1329" s="53">
        <v>2.2204460492503101E-16</v>
      </c>
      <c r="BD1329" s="53">
        <v>7.49166398399716E-5</v>
      </c>
      <c r="BE1329" s="53">
        <v>1.8541395551208099E-2</v>
      </c>
      <c r="BF1329" s="53">
        <v>2.2204460492503101E-16</v>
      </c>
      <c r="BG1329" s="53">
        <v>1.3538852444648499E-5</v>
      </c>
      <c r="BH1329" s="53">
        <v>0.24147527621593201</v>
      </c>
      <c r="BI1329" s="53">
        <v>5.8478837403886003E-9</v>
      </c>
      <c r="BJ1329" s="53">
        <v>1.34129532737766E-2</v>
      </c>
      <c r="BK1329" s="53">
        <v>7.9861220590999205E-4</v>
      </c>
      <c r="BL1329" s="53">
        <v>2.2204460492503101E-16</v>
      </c>
      <c r="BN1329" s="5">
        <f t="shared" si="96"/>
        <v>0</v>
      </c>
      <c r="BO1329" s="5">
        <f t="shared" si="97"/>
        <v>0</v>
      </c>
      <c r="BQ1329" s="5">
        <f t="shared" si="94"/>
        <v>1</v>
      </c>
      <c r="BR1329" s="5">
        <f t="shared" si="95"/>
        <v>1</v>
      </c>
    </row>
    <row r="1330" spans="1:70" x14ac:dyDescent="0.35">
      <c r="A1330">
        <v>1329</v>
      </c>
      <c r="B1330" t="s">
        <v>2722</v>
      </c>
      <c r="C1330">
        <v>5.3</v>
      </c>
      <c r="D1330">
        <v>3.4</v>
      </c>
      <c r="E1330">
        <v>2.5</v>
      </c>
      <c r="F1330">
        <v>1.56</v>
      </c>
      <c r="G1330">
        <v>2.12</v>
      </c>
      <c r="H1330">
        <v>1.36</v>
      </c>
      <c r="I1330">
        <v>64.150000000000006</v>
      </c>
      <c r="K1330" t="s">
        <v>2716</v>
      </c>
      <c r="L1330">
        <v>2250</v>
      </c>
      <c r="M1330" t="s">
        <v>104</v>
      </c>
      <c r="N1330" t="s">
        <v>1370</v>
      </c>
      <c r="O1330" s="53">
        <v>0.175866666666667</v>
      </c>
      <c r="P1330" s="53">
        <v>0.22500000000000001</v>
      </c>
      <c r="Q1330" s="53">
        <v>0.68379999999999996</v>
      </c>
      <c r="R1330" s="53">
        <v>0.48409999999999997</v>
      </c>
      <c r="S1330" s="53">
        <v>-1.56819002228303E-16</v>
      </c>
      <c r="T1330" s="53">
        <v>-2.55628851419942E-17</v>
      </c>
      <c r="U1330" s="53">
        <v>-2.8267319041042099E-17</v>
      </c>
      <c r="V1330" s="53">
        <v>3.79999999999982E-3</v>
      </c>
      <c r="W1330" s="53">
        <v>-2.6145752229922401E-17</v>
      </c>
      <c r="X1330" s="53">
        <v>6.5666666666666E-3</v>
      </c>
      <c r="Y1330" s="53">
        <v>-1.4638290579682699E-16</v>
      </c>
      <c r="Z1330" s="53">
        <v>0.249466666666667</v>
      </c>
      <c r="AA1330" s="53">
        <v>7.9999999999971001E-4</v>
      </c>
      <c r="AB1330" s="53">
        <v>-1.2354006706516399E-16</v>
      </c>
      <c r="AC1330" s="53">
        <v>-2.5531660119426601E-17</v>
      </c>
      <c r="AD1330" s="53">
        <v>-1.6492363030806701E-16</v>
      </c>
      <c r="AE1330" s="53">
        <v>3.9999999999999697E-3</v>
      </c>
      <c r="AF1330" s="53">
        <v>-9.0257662455073294E-18</v>
      </c>
      <c r="AG1330" s="53">
        <v>-3.1667377053956599E-17</v>
      </c>
      <c r="AH1330" s="53">
        <v>1.99999999999983E-3</v>
      </c>
      <c r="AI1330" s="53">
        <v>1.0333333333333101E-2</v>
      </c>
      <c r="AJ1330" s="53">
        <v>1.50999999999996E-2</v>
      </c>
      <c r="AK1330" s="53">
        <v>4.23333333333311E-3</v>
      </c>
      <c r="AL1330" s="53">
        <v>-2.7650104428289498E-16</v>
      </c>
      <c r="AM1330" s="53">
        <v>-2.5963953209640101E-16</v>
      </c>
      <c r="AN1330" s="53">
        <v>0.24323132470988901</v>
      </c>
      <c r="AO1330" s="53">
        <v>0.84321430517737705</v>
      </c>
      <c r="AP1330" s="53">
        <v>2.8659367271069899E-10</v>
      </c>
      <c r="AQ1330" s="53">
        <v>2.2204460492503101E-16</v>
      </c>
      <c r="AR1330" s="53">
        <v>2.0033455489897899E-2</v>
      </c>
      <c r="AS1330" s="53">
        <v>3.2719393529375998E-6</v>
      </c>
      <c r="AT1330" s="53">
        <v>1.39789173025392E-5</v>
      </c>
      <c r="AU1330" s="53">
        <v>1.0687718128036599E-2</v>
      </c>
      <c r="AV1330" s="53">
        <v>2.7021939595165901E-5</v>
      </c>
      <c r="AW1330" s="53">
        <v>0.67623317876751599</v>
      </c>
      <c r="AX1330" s="53">
        <v>2.2204460492503101E-16</v>
      </c>
      <c r="AY1330" s="53">
        <v>4.2600825151361998E-10</v>
      </c>
      <c r="AZ1330" s="53">
        <v>2.2204460492503101E-16</v>
      </c>
      <c r="BA1330" s="53">
        <v>2.2204460492503101E-16</v>
      </c>
      <c r="BB1330" s="53">
        <v>1.7447444365830701E-8</v>
      </c>
      <c r="BC1330" s="53">
        <v>2.2204460492503101E-16</v>
      </c>
      <c r="BD1330" s="53">
        <v>2.7941481935060199E-6</v>
      </c>
      <c r="BE1330" s="53">
        <v>0.225773449055028</v>
      </c>
      <c r="BF1330" s="53">
        <v>2.2204460492503101E-16</v>
      </c>
      <c r="BG1330" s="53">
        <v>6.08728992200232E-5</v>
      </c>
      <c r="BH1330" s="53">
        <v>0.28381617293348399</v>
      </c>
      <c r="BI1330" s="53">
        <v>1.8554513624476301E-10</v>
      </c>
      <c r="BJ1330" s="53">
        <v>7.2639900343109598E-4</v>
      </c>
      <c r="BK1330" s="53">
        <v>2.5667809651777599E-5</v>
      </c>
      <c r="BL1330" s="53">
        <v>2.2204460492503101E-16</v>
      </c>
      <c r="BN1330" s="5">
        <f t="shared" si="96"/>
        <v>0</v>
      </c>
      <c r="BO1330" s="5">
        <f t="shared" si="97"/>
        <v>1</v>
      </c>
      <c r="BQ1330" s="5">
        <f t="shared" si="94"/>
        <v>1</v>
      </c>
      <c r="BR1330" s="5">
        <f t="shared" si="95"/>
        <v>2</v>
      </c>
    </row>
    <row r="1331" spans="1:70" x14ac:dyDescent="0.35">
      <c r="A1331">
        <v>1330</v>
      </c>
      <c r="B1331" t="s">
        <v>2723</v>
      </c>
      <c r="C1331">
        <v>5.3</v>
      </c>
      <c r="D1331">
        <v>3.5</v>
      </c>
      <c r="E1331">
        <v>2.7</v>
      </c>
      <c r="F1331">
        <v>1.51</v>
      </c>
      <c r="G1331">
        <v>1.96</v>
      </c>
      <c r="H1331">
        <v>1.3</v>
      </c>
      <c r="I1331">
        <v>66.040000000000006</v>
      </c>
      <c r="K1331" t="s">
        <v>2716</v>
      </c>
      <c r="L1331">
        <v>2250</v>
      </c>
      <c r="M1331" t="s">
        <v>104</v>
      </c>
      <c r="N1331" t="s">
        <v>1370</v>
      </c>
      <c r="O1331" s="53">
        <v>0.47063333333333301</v>
      </c>
      <c r="P1331" s="53">
        <v>0.13400000000000001</v>
      </c>
      <c r="Q1331" s="53">
        <v>0.41406666666666703</v>
      </c>
      <c r="R1331" s="53">
        <v>0.12816666666666701</v>
      </c>
      <c r="S1331" s="53">
        <v>-1.8229862064345099E-16</v>
      </c>
      <c r="T1331" s="53">
        <v>-2.6395552410463099E-17</v>
      </c>
      <c r="U1331" s="53">
        <v>-2.81441536742477E-17</v>
      </c>
      <c r="V1331" s="53">
        <v>-1.9312329513354601E-16</v>
      </c>
      <c r="W1331" s="53">
        <v>-2.67286193178506E-17</v>
      </c>
      <c r="X1331" s="53">
        <v>2.1166666666666601E-2</v>
      </c>
      <c r="Y1331" s="53">
        <v>1.47666666666666E-2</v>
      </c>
      <c r="Z1331" s="53">
        <v>0.61626666666666696</v>
      </c>
      <c r="AA1331" s="53">
        <v>4.3999999999996802E-3</v>
      </c>
      <c r="AB1331" s="53">
        <v>-1.2456702336294299E-16</v>
      </c>
      <c r="AC1331" s="53">
        <v>-2.5588905994133899E-17</v>
      </c>
      <c r="AD1331" s="53">
        <v>-1.63646873829748E-16</v>
      </c>
      <c r="AE1331" s="53">
        <v>1.0833333333333301E-2</v>
      </c>
      <c r="AF1331" s="53">
        <v>-9.1454621653497305E-18</v>
      </c>
      <c r="AG1331" s="53">
        <v>-3.1627478414009103E-17</v>
      </c>
      <c r="AH1331" s="53">
        <v>6.6666666666649903E-4</v>
      </c>
      <c r="AI1331" s="53">
        <v>1.07333333333331E-2</v>
      </c>
      <c r="AJ1331" s="53">
        <v>-3.8841152516511101E-16</v>
      </c>
      <c r="AK1331" s="53">
        <v>5.4666666666664298E-3</v>
      </c>
      <c r="AL1331" s="53">
        <v>1.9999999999997199E-3</v>
      </c>
      <c r="AM1331" s="53">
        <v>-2.60097499094059E-16</v>
      </c>
      <c r="AN1331" s="53">
        <v>0.56631257858485695</v>
      </c>
      <c r="AO1331" s="53">
        <v>0.46639878491567599</v>
      </c>
      <c r="AP1331" s="53">
        <v>1.5152731475464901E-12</v>
      </c>
      <c r="AQ1331" s="53">
        <v>2.2204460492503101E-16</v>
      </c>
      <c r="AR1331" s="53">
        <v>5.2280555473560503E-2</v>
      </c>
      <c r="AS1331" s="53">
        <v>3.08623440405341E-4</v>
      </c>
      <c r="AT1331" s="53">
        <v>2.1946050799502699E-5</v>
      </c>
      <c r="AU1331" s="53">
        <v>1.9546022815292299E-2</v>
      </c>
      <c r="AV1331" s="53">
        <v>3.3440238623890299E-5</v>
      </c>
      <c r="AW1331" s="53">
        <v>0.64373846565121295</v>
      </c>
      <c r="AX1331" s="53">
        <v>2.2204460492503101E-16</v>
      </c>
      <c r="AY1331" s="53">
        <v>3.5949034453447598E-11</v>
      </c>
      <c r="AZ1331" s="53">
        <v>2.2204460492503101E-16</v>
      </c>
      <c r="BA1331" s="53">
        <v>2.2204460492503101E-16</v>
      </c>
      <c r="BB1331" s="53">
        <v>1.41635388620849E-9</v>
      </c>
      <c r="BC1331" s="53">
        <v>2.2204460492503101E-16</v>
      </c>
      <c r="BD1331" s="53">
        <v>5.0950552835191603E-6</v>
      </c>
      <c r="BE1331" s="53">
        <v>0.504727103405188</v>
      </c>
      <c r="BF1331" s="53">
        <v>2.2204460492503101E-16</v>
      </c>
      <c r="BG1331" s="53">
        <v>4.6013404017533297E-6</v>
      </c>
      <c r="BH1331" s="53">
        <v>0.100843687498177</v>
      </c>
      <c r="BI1331" s="53">
        <v>2.6681896846268398E-12</v>
      </c>
      <c r="BJ1331" s="53">
        <v>4.4157658775648102E-3</v>
      </c>
      <c r="BK1331" s="53">
        <v>6.7474378766654703E-6</v>
      </c>
      <c r="BL1331" s="53">
        <v>2.2204460492503101E-16</v>
      </c>
      <c r="BN1331" s="5">
        <f t="shared" si="96"/>
        <v>0</v>
      </c>
      <c r="BO1331" s="5">
        <f t="shared" si="97"/>
        <v>0</v>
      </c>
      <c r="BQ1331" s="5">
        <f t="shared" si="94"/>
        <v>2</v>
      </c>
      <c r="BR1331" s="5">
        <f t="shared" si="95"/>
        <v>2</v>
      </c>
    </row>
    <row r="1332" spans="1:70" x14ac:dyDescent="0.35">
      <c r="A1332">
        <v>1331</v>
      </c>
      <c r="B1332" t="s">
        <v>2724</v>
      </c>
      <c r="C1332">
        <v>5.4</v>
      </c>
      <c r="D1332">
        <v>3.7</v>
      </c>
      <c r="E1332">
        <v>3</v>
      </c>
      <c r="F1332">
        <v>1.46</v>
      </c>
      <c r="G1332">
        <v>1.8</v>
      </c>
      <c r="H1332">
        <v>1.23</v>
      </c>
      <c r="I1332">
        <v>68.52</v>
      </c>
      <c r="K1332" t="s">
        <v>2716</v>
      </c>
      <c r="L1332">
        <v>2250</v>
      </c>
      <c r="M1332" t="s">
        <v>104</v>
      </c>
      <c r="N1332" t="s">
        <v>1370</v>
      </c>
      <c r="O1332" s="53">
        <v>0.96486666666666698</v>
      </c>
      <c r="P1332" s="53">
        <v>0.1114</v>
      </c>
      <c r="Q1332" s="53">
        <v>7.59999999999998E-3</v>
      </c>
      <c r="R1332" s="53">
        <v>1.2500000000000001E-2</v>
      </c>
      <c r="S1332" s="53">
        <v>-1.9056978217690801E-16</v>
      </c>
      <c r="T1332" s="53">
        <v>-2.69784194983913E-17</v>
      </c>
      <c r="U1332" s="53">
        <v>-2.8555283138054201E-17</v>
      </c>
      <c r="V1332" s="53">
        <v>-1.9384494009955201E-16</v>
      </c>
      <c r="W1332" s="53">
        <v>-2.6700863742235002E-17</v>
      </c>
      <c r="X1332" s="53">
        <v>4.3999999999999604E-3</v>
      </c>
      <c r="Y1332" s="53">
        <v>1.73666666666666E-2</v>
      </c>
      <c r="Z1332" s="53">
        <v>0.88390000000000002</v>
      </c>
      <c r="AA1332" s="53">
        <v>-3.3295588508508401E-16</v>
      </c>
      <c r="AB1332" s="53">
        <v>-1.2798095916366501E-16</v>
      </c>
      <c r="AC1332" s="53">
        <v>-2.8249104444544299E-17</v>
      </c>
      <c r="AD1332" s="53">
        <v>-1.56111235050105E-16</v>
      </c>
      <c r="AE1332" s="53">
        <v>9.3333333333333202E-3</v>
      </c>
      <c r="AF1332" s="53">
        <v>-9.1576052296815599E-18</v>
      </c>
      <c r="AG1332" s="53">
        <v>-3.1643090925292901E-17</v>
      </c>
      <c r="AH1332" s="53">
        <v>-1.2900791546144301E-16</v>
      </c>
      <c r="AI1332" s="53">
        <v>-1.7583157152500899E-16</v>
      </c>
      <c r="AJ1332" s="53">
        <v>-4.2954528822747299E-16</v>
      </c>
      <c r="AK1332" s="53">
        <v>7.4999999999998297E-3</v>
      </c>
      <c r="AL1332" s="53">
        <v>3.9999999999968999E-4</v>
      </c>
      <c r="AM1332" s="53">
        <v>-2.6065261060637098E-16</v>
      </c>
      <c r="AN1332" s="53">
        <v>0.62691581080281</v>
      </c>
      <c r="AO1332" s="53">
        <v>3.5107476078517497E-2</v>
      </c>
      <c r="AP1332" s="53">
        <v>2.2204460492503101E-16</v>
      </c>
      <c r="AQ1332" s="53">
        <v>2.2204460492503101E-16</v>
      </c>
      <c r="AR1332" s="53">
        <v>5.4910082412262397E-2</v>
      </c>
      <c r="AS1332" s="53">
        <v>6.2266799156449901E-3</v>
      </c>
      <c r="AT1332" s="53">
        <v>6.9621002591259594E-5</v>
      </c>
      <c r="AU1332" s="53">
        <v>2.51165523098872E-2</v>
      </c>
      <c r="AV1332" s="53">
        <v>8.4044156483508806E-5</v>
      </c>
      <c r="AW1332" s="53">
        <v>0.43962744043963597</v>
      </c>
      <c r="AX1332" s="53">
        <v>2.2204460492503101E-16</v>
      </c>
      <c r="AY1332" s="53">
        <v>1.2425478764565E-12</v>
      </c>
      <c r="AZ1332" s="53">
        <v>2.2204460492503101E-16</v>
      </c>
      <c r="BA1332" s="53">
        <v>2.2204460492503101E-16</v>
      </c>
      <c r="BB1332" s="53">
        <v>2.18292117239045E-11</v>
      </c>
      <c r="BC1332" s="53">
        <v>2.2204460492503101E-16</v>
      </c>
      <c r="BD1332" s="53">
        <v>1.2646676853017199E-5</v>
      </c>
      <c r="BE1332" s="53">
        <v>0.83035070978922998</v>
      </c>
      <c r="BF1332" s="53">
        <v>2.2204460492503101E-16</v>
      </c>
      <c r="BG1332" s="53">
        <v>6.07023981915975E-8</v>
      </c>
      <c r="BH1332" s="53">
        <v>1.03800267731557E-2</v>
      </c>
      <c r="BI1332" s="53">
        <v>2.2204460492503101E-16</v>
      </c>
      <c r="BJ1332" s="53">
        <v>1.0383605420136201E-2</v>
      </c>
      <c r="BK1332" s="53">
        <v>7.4752278913607904E-7</v>
      </c>
      <c r="BL1332" s="53">
        <v>2.2204460492503101E-16</v>
      </c>
      <c r="BN1332" s="5">
        <f t="shared" si="96"/>
        <v>2</v>
      </c>
      <c r="BO1332" s="5">
        <f t="shared" si="97"/>
        <v>1</v>
      </c>
      <c r="BQ1332" s="5">
        <f t="shared" si="94"/>
        <v>3</v>
      </c>
      <c r="BR1332" s="5">
        <f t="shared" si="95"/>
        <v>1</v>
      </c>
    </row>
    <row r="1333" spans="1:70" x14ac:dyDescent="0.35">
      <c r="A1333">
        <v>1332</v>
      </c>
      <c r="B1333" t="s">
        <v>2725</v>
      </c>
      <c r="C1333">
        <v>5.6</v>
      </c>
      <c r="D1333">
        <v>3.2</v>
      </c>
      <c r="E1333">
        <v>2.5</v>
      </c>
      <c r="F1333">
        <v>1.75</v>
      </c>
      <c r="G1333">
        <v>2.2400000000000002</v>
      </c>
      <c r="H1333">
        <v>1.28</v>
      </c>
      <c r="I1333">
        <v>57.14</v>
      </c>
      <c r="K1333" t="s">
        <v>2716</v>
      </c>
      <c r="L1333">
        <v>2250</v>
      </c>
      <c r="M1333" t="s">
        <v>104</v>
      </c>
      <c r="N1333" t="s">
        <v>1370</v>
      </c>
      <c r="O1333" s="53">
        <v>0.1749</v>
      </c>
      <c r="P1333" s="53">
        <v>0.172133333333333</v>
      </c>
      <c r="Q1333" s="53">
        <v>0.40786666666666699</v>
      </c>
      <c r="R1333" s="53">
        <v>0.84760000000000002</v>
      </c>
      <c r="S1333" s="53">
        <v>-1.5409895581797199E-16</v>
      </c>
      <c r="T1333" s="53">
        <v>-2.6895152771544401E-17</v>
      </c>
      <c r="U1333" s="53">
        <v>-2.8949065367100998E-17</v>
      </c>
      <c r="V1333" s="53">
        <v>-1.67421632113474E-16</v>
      </c>
      <c r="W1333" s="53">
        <v>-2.6922908347159999E-17</v>
      </c>
      <c r="X1333" s="53">
        <v>4.2666666666666603E-2</v>
      </c>
      <c r="Y1333" s="53">
        <v>-1.87738713464114E-16</v>
      </c>
      <c r="Z1333" s="53">
        <v>3.7266666666666601E-2</v>
      </c>
      <c r="AA1333" s="53">
        <v>-2.9440339055497601E-16</v>
      </c>
      <c r="AB1333" s="53">
        <v>1.21333333333333E-2</v>
      </c>
      <c r="AC1333" s="53">
        <v>-2.8302013510561598E-17</v>
      </c>
      <c r="AD1333" s="53">
        <v>-1.87780346827537E-16</v>
      </c>
      <c r="AE1333" s="53">
        <v>8.0999999999999805E-3</v>
      </c>
      <c r="AF1333" s="53">
        <v>-9.1940344226770804E-18</v>
      </c>
      <c r="AG1333" s="53">
        <v>-3.1799216038130899E-17</v>
      </c>
      <c r="AH1333" s="53">
        <v>1.37E-2</v>
      </c>
      <c r="AI1333" s="53">
        <v>-2.9090618802740698E-16</v>
      </c>
      <c r="AJ1333" s="53">
        <v>5.5999999999996504E-3</v>
      </c>
      <c r="AK1333" s="53">
        <v>1.1666666666664E-3</v>
      </c>
      <c r="AL1333" s="53">
        <v>9.9999999999973005E-4</v>
      </c>
      <c r="AM1333" s="53">
        <v>-2.6098567751375898E-16</v>
      </c>
      <c r="AN1333" s="53">
        <v>3.1215430559182401E-2</v>
      </c>
      <c r="AO1333" s="53">
        <v>0.78667355532481298</v>
      </c>
      <c r="AP1333" s="53">
        <v>2.3893109058933701E-6</v>
      </c>
      <c r="AQ1333" s="53">
        <v>1.9697350088024699E-11</v>
      </c>
      <c r="AR1333" s="53">
        <v>5.3635842868506502E-3</v>
      </c>
      <c r="AS1333" s="53">
        <v>3.1060391466451499E-10</v>
      </c>
      <c r="AT1333" s="53">
        <v>3.70717708713817E-5</v>
      </c>
      <c r="AU1333" s="53">
        <v>2.6430955450284701E-2</v>
      </c>
      <c r="AV1333" s="53">
        <v>3.7181152984293601E-4</v>
      </c>
      <c r="AW1333" s="53">
        <v>0.57614159540285204</v>
      </c>
      <c r="AX1333" s="53">
        <v>3.16046403893923E-12</v>
      </c>
      <c r="AY1333" s="53">
        <v>1.32139505016914E-5</v>
      </c>
      <c r="AZ1333" s="53">
        <v>2.2204460492503101E-16</v>
      </c>
      <c r="BA1333" s="53">
        <v>2.2204460492503101E-16</v>
      </c>
      <c r="BB1333" s="53">
        <v>1.5668009422609601E-5</v>
      </c>
      <c r="BC1333" s="53">
        <v>2.2204460492503101E-16</v>
      </c>
      <c r="BD1333" s="53">
        <v>3.46611012789866E-5</v>
      </c>
      <c r="BE1333" s="53">
        <v>7.8885353270309409E-3</v>
      </c>
      <c r="BF1333" s="53">
        <v>2.2204460492503101E-16</v>
      </c>
      <c r="BG1333" s="53">
        <v>2.9507033294063202E-4</v>
      </c>
      <c r="BH1333" s="53">
        <v>0.50188132734485202</v>
      </c>
      <c r="BI1333" s="53">
        <v>1.2828051266257401E-6</v>
      </c>
      <c r="BJ1333" s="53">
        <v>3.73757948036648E-4</v>
      </c>
      <c r="BK1333" s="53">
        <v>3.0942326232743702E-3</v>
      </c>
      <c r="BL1333" s="53">
        <v>2.2204460492503101E-16</v>
      </c>
      <c r="BN1333" s="5">
        <f t="shared" si="96"/>
        <v>1</v>
      </c>
      <c r="BO1333" s="5">
        <f t="shared" si="97"/>
        <v>1</v>
      </c>
      <c r="BQ1333" s="5">
        <f t="shared" si="94"/>
        <v>1</v>
      </c>
      <c r="BR1333" s="5">
        <f t="shared" si="95"/>
        <v>3</v>
      </c>
    </row>
    <row r="1334" spans="1:70" x14ac:dyDescent="0.35">
      <c r="A1334">
        <v>1333</v>
      </c>
      <c r="B1334" t="s">
        <v>2726</v>
      </c>
      <c r="C1334">
        <v>5</v>
      </c>
      <c r="D1334">
        <v>3.1</v>
      </c>
      <c r="E1334">
        <v>2.5</v>
      </c>
      <c r="F1334">
        <v>1.61</v>
      </c>
      <c r="G1334">
        <v>2</v>
      </c>
      <c r="H1334">
        <v>1.24</v>
      </c>
      <c r="I1334">
        <v>62</v>
      </c>
      <c r="K1334" t="s">
        <v>2716</v>
      </c>
      <c r="L1334">
        <v>2250</v>
      </c>
      <c r="M1334" t="s">
        <v>104</v>
      </c>
      <c r="N1334" t="s">
        <v>1370</v>
      </c>
      <c r="O1334" s="53">
        <v>-9.8809849191638897E-18</v>
      </c>
      <c r="P1334" s="53">
        <v>0.120066666666667</v>
      </c>
      <c r="Q1334" s="53">
        <v>0.984866666666667</v>
      </c>
      <c r="R1334" s="53">
        <v>0.58899999999999997</v>
      </c>
      <c r="S1334" s="53">
        <v>-1.5620837956476E-16</v>
      </c>
      <c r="T1334" s="53">
        <v>-2.6506574712925599E-17</v>
      </c>
      <c r="U1334" s="53">
        <v>-2.8381810790456499E-17</v>
      </c>
      <c r="V1334" s="53">
        <v>-1.9173551635276499E-16</v>
      </c>
      <c r="W1334" s="53">
        <v>-2.6756374893466299E-17</v>
      </c>
      <c r="X1334" s="53">
        <v>1.9999999999999198E-3</v>
      </c>
      <c r="Y1334" s="53">
        <v>-1.4122036873231999E-16</v>
      </c>
      <c r="Z1334" s="53">
        <v>0.1091</v>
      </c>
      <c r="AA1334" s="53">
        <v>-3.01147995429574E-16</v>
      </c>
      <c r="AB1334" s="53">
        <v>-1.2376211167008899E-16</v>
      </c>
      <c r="AC1334" s="53">
        <v>-2.6732088764802601E-17</v>
      </c>
      <c r="AD1334" s="53">
        <v>-2.02796113235593E-16</v>
      </c>
      <c r="AE1334" s="53">
        <v>6.3666666666666498E-3</v>
      </c>
      <c r="AF1334" s="53">
        <v>-9.1558705062055902E-18</v>
      </c>
      <c r="AG1334" s="53">
        <v>-3.1735031269519697E-17</v>
      </c>
      <c r="AH1334" s="53">
        <v>-1.70530256582424E-16</v>
      </c>
      <c r="AI1334" s="53">
        <v>-3.2357450052700201E-16</v>
      </c>
      <c r="AJ1334" s="53">
        <v>1.4999999999996199E-3</v>
      </c>
      <c r="AK1334" s="53">
        <v>0.28160000000000002</v>
      </c>
      <c r="AL1334" s="53">
        <v>-2.1252444248887101E-16</v>
      </c>
      <c r="AM1334" s="53">
        <v>-2.61124455391837E-16</v>
      </c>
      <c r="AN1334" s="53">
        <v>0.21939024758244</v>
      </c>
      <c r="AO1334" s="53">
        <v>0.84913157414399199</v>
      </c>
      <c r="AP1334" s="53">
        <v>2.9547504228967401E-10</v>
      </c>
      <c r="AQ1334" s="53">
        <v>2.2204460492503101E-16</v>
      </c>
      <c r="AR1334" s="53">
        <v>4.6339237391612297E-2</v>
      </c>
      <c r="AS1334" s="53">
        <v>7.2231823937580103E-6</v>
      </c>
      <c r="AT1334" s="53">
        <v>9.7736125556759296E-6</v>
      </c>
      <c r="AU1334" s="53">
        <v>0.115908139207057</v>
      </c>
      <c r="AV1334" s="53">
        <v>1.44689192517176E-6</v>
      </c>
      <c r="AW1334" s="53">
        <v>0.52456082078822597</v>
      </c>
      <c r="AX1334" s="53">
        <v>2.2204460492503101E-16</v>
      </c>
      <c r="AY1334" s="53">
        <v>6.4032540008194701E-10</v>
      </c>
      <c r="AZ1334" s="53">
        <v>2.2204460492503101E-16</v>
      </c>
      <c r="BA1334" s="53">
        <v>2.2204460492503101E-16</v>
      </c>
      <c r="BB1334" s="53">
        <v>5.9056297293641099E-8</v>
      </c>
      <c r="BC1334" s="53">
        <v>2.2204460492503101E-16</v>
      </c>
      <c r="BD1334" s="53">
        <v>2.5154533631449301E-5</v>
      </c>
      <c r="BE1334" s="53">
        <v>0.21032312382113</v>
      </c>
      <c r="BF1334" s="53">
        <v>2.2204460492503101E-16</v>
      </c>
      <c r="BG1334" s="53">
        <v>1.8067738088403701E-5</v>
      </c>
      <c r="BH1334" s="53">
        <v>0.25169864924378899</v>
      </c>
      <c r="BI1334" s="53">
        <v>9.1542716620018597E-11</v>
      </c>
      <c r="BJ1334" s="53">
        <v>8.1347225818567803E-3</v>
      </c>
      <c r="BK1334" s="53">
        <v>1.05542180301816E-4</v>
      </c>
      <c r="BL1334" s="53">
        <v>2.2204460492503101E-16</v>
      </c>
      <c r="BN1334" s="5">
        <f t="shared" si="96"/>
        <v>1</v>
      </c>
      <c r="BO1334" s="5">
        <f t="shared" si="97"/>
        <v>1</v>
      </c>
      <c r="BQ1334" s="5">
        <f t="shared" si="94"/>
        <v>2</v>
      </c>
      <c r="BR1334" s="5">
        <f t="shared" si="95"/>
        <v>2</v>
      </c>
    </row>
    <row r="1335" spans="1:70" x14ac:dyDescent="0.35">
      <c r="A1335">
        <v>1334</v>
      </c>
      <c r="B1335" t="s">
        <v>2727</v>
      </c>
      <c r="C1335">
        <v>5.4</v>
      </c>
      <c r="D1335">
        <v>3.3</v>
      </c>
      <c r="E1335">
        <v>2.6</v>
      </c>
      <c r="F1335">
        <v>1.64</v>
      </c>
      <c r="G1335">
        <v>2.08</v>
      </c>
      <c r="H1335">
        <v>1.27</v>
      </c>
      <c r="I1335">
        <v>61.11</v>
      </c>
      <c r="K1335" t="s">
        <v>2716</v>
      </c>
      <c r="L1335">
        <v>2250</v>
      </c>
      <c r="M1335" t="s">
        <v>104</v>
      </c>
      <c r="N1335" t="s">
        <v>1370</v>
      </c>
      <c r="O1335" s="53">
        <v>0.29343333333333299</v>
      </c>
      <c r="P1335" s="53">
        <v>0.2505</v>
      </c>
      <c r="Q1335" s="53">
        <v>0.67106666666666703</v>
      </c>
      <c r="R1335" s="53">
        <v>0.41520000000000001</v>
      </c>
      <c r="S1335" s="53">
        <v>-1.83242310214382E-16</v>
      </c>
      <c r="T1335" s="53">
        <v>-2.6645352591003799E-17</v>
      </c>
      <c r="U1335" s="53">
        <v>-2.8563956755434101E-17</v>
      </c>
      <c r="V1335" s="53">
        <v>-1.9262369477246499E-16</v>
      </c>
      <c r="W1335" s="53">
        <v>-2.7089441800853801E-17</v>
      </c>
      <c r="X1335" s="53">
        <v>1.64333333333333E-2</v>
      </c>
      <c r="Y1335" s="53">
        <v>-1.6597834218146099E-16</v>
      </c>
      <c r="Z1335" s="53">
        <v>0.23269999999999999</v>
      </c>
      <c r="AA1335" s="53">
        <v>4.2333333333330397E-3</v>
      </c>
      <c r="AB1335" s="53">
        <v>-1.2501111257279301E-16</v>
      </c>
      <c r="AC1335" s="53">
        <v>-2.6601984504104301E-17</v>
      </c>
      <c r="AD1335" s="53">
        <v>-1.9192980538207401E-16</v>
      </c>
      <c r="AE1335" s="53">
        <v>1.9999999999999601E-3</v>
      </c>
      <c r="AF1335" s="53">
        <v>-9.2512802973843095E-18</v>
      </c>
      <c r="AG1335" s="53">
        <v>-3.18235021667945E-17</v>
      </c>
      <c r="AH1335" s="53">
        <v>-1.70641278884887E-16</v>
      </c>
      <c r="AI1335" s="53">
        <v>-2.6115221096745202E-16</v>
      </c>
      <c r="AJ1335" s="53">
        <v>4.4999999999996397E-3</v>
      </c>
      <c r="AK1335" s="53">
        <v>1.29666666666665E-2</v>
      </c>
      <c r="AL1335" s="53">
        <v>-2.8058111389839298E-16</v>
      </c>
      <c r="AM1335" s="53">
        <v>-2.6098567751375898E-16</v>
      </c>
      <c r="AN1335" s="53">
        <v>0.21702468380436199</v>
      </c>
      <c r="AO1335" s="53">
        <v>0.67643541235252702</v>
      </c>
      <c r="AP1335" s="53">
        <v>2.6833181001410901E-9</v>
      </c>
      <c r="AQ1335" s="53">
        <v>2.2204460492503101E-16</v>
      </c>
      <c r="AR1335" s="53">
        <v>1.8874382822301999E-2</v>
      </c>
      <c r="AS1335" s="53">
        <v>4.8691920796932296E-7</v>
      </c>
      <c r="AT1335" s="53">
        <v>2.58782864365656E-5</v>
      </c>
      <c r="AU1335" s="53">
        <v>3.6709530068268402E-2</v>
      </c>
      <c r="AV1335" s="53">
        <v>8.9491664287648801E-5</v>
      </c>
      <c r="AW1335" s="53">
        <v>0.60659438438288904</v>
      </c>
      <c r="AX1335" s="53">
        <v>2.2204460492503101E-16</v>
      </c>
      <c r="AY1335" s="53">
        <v>3.9279677411509502E-8</v>
      </c>
      <c r="AZ1335" s="53">
        <v>2.2204460492503101E-16</v>
      </c>
      <c r="BA1335" s="53">
        <v>2.2204460492503101E-16</v>
      </c>
      <c r="BB1335" s="53">
        <v>2.30853038123439E-7</v>
      </c>
      <c r="BC1335" s="53">
        <v>2.2204460492503101E-16</v>
      </c>
      <c r="BD1335" s="53">
        <v>1.8836453671127599E-5</v>
      </c>
      <c r="BE1335" s="53">
        <v>7.8311631454066902E-2</v>
      </c>
      <c r="BF1335" s="53">
        <v>2.2204460492503101E-16</v>
      </c>
      <c r="BG1335" s="53">
        <v>3.35833395160628E-5</v>
      </c>
      <c r="BH1335" s="53">
        <v>0.26615676240938002</v>
      </c>
      <c r="BI1335" s="53">
        <v>2.3106343557529602E-9</v>
      </c>
      <c r="BJ1335" s="53">
        <v>2.4697127404011599E-3</v>
      </c>
      <c r="BK1335" s="53">
        <v>2.20155436093509E-4</v>
      </c>
      <c r="BL1335" s="53">
        <v>2.2204460492503101E-16</v>
      </c>
      <c r="BN1335" s="5">
        <f t="shared" si="96"/>
        <v>0</v>
      </c>
      <c r="BO1335" s="5">
        <f t="shared" si="97"/>
        <v>0</v>
      </c>
      <c r="BQ1335" s="5">
        <f t="shared" si="94"/>
        <v>1</v>
      </c>
      <c r="BR1335" s="5">
        <f t="shared" si="95"/>
        <v>2</v>
      </c>
    </row>
    <row r="1336" spans="1:70" x14ac:dyDescent="0.35">
      <c r="A1336">
        <v>1335</v>
      </c>
      <c r="B1336" t="s">
        <v>2728</v>
      </c>
      <c r="C1336">
        <v>5.5</v>
      </c>
      <c r="D1336">
        <v>3.3</v>
      </c>
      <c r="E1336">
        <v>2.6</v>
      </c>
      <c r="F1336">
        <v>1.67</v>
      </c>
      <c r="G1336">
        <v>2.12</v>
      </c>
      <c r="H1336">
        <v>1.27</v>
      </c>
      <c r="I1336">
        <v>60</v>
      </c>
      <c r="K1336" t="s">
        <v>2716</v>
      </c>
      <c r="L1336">
        <v>2250</v>
      </c>
      <c r="M1336" t="s">
        <v>104</v>
      </c>
      <c r="N1336" t="s">
        <v>1370</v>
      </c>
      <c r="O1336" s="53">
        <v>0.279233333333333</v>
      </c>
      <c r="P1336" s="53">
        <v>0.26723333333333299</v>
      </c>
      <c r="Q1336" s="53">
        <v>0.48483333333333301</v>
      </c>
      <c r="R1336" s="53">
        <v>0.45236666666666703</v>
      </c>
      <c r="S1336" s="53">
        <v>-1.8318679906315099E-16</v>
      </c>
      <c r="T1336" s="53">
        <v>-2.6756374893466299E-17</v>
      </c>
      <c r="U1336" s="53">
        <v>-2.8607324842333501E-17</v>
      </c>
      <c r="V1336" s="53">
        <v>4.1999999999998497E-3</v>
      </c>
      <c r="W1336" s="53">
        <v>-2.7144952952085102E-17</v>
      </c>
      <c r="X1336" s="53">
        <v>0.12415</v>
      </c>
      <c r="Y1336" s="53">
        <v>1.79999999999981E-3</v>
      </c>
      <c r="Z1336" s="53">
        <v>0.22436666666666699</v>
      </c>
      <c r="AA1336" s="53">
        <v>4.2333333333330397E-3</v>
      </c>
      <c r="AB1336" s="53">
        <v>-1.25510712933874E-16</v>
      </c>
      <c r="AC1336" s="53">
        <v>-2.7164034910320799E-17</v>
      </c>
      <c r="AD1336" s="53">
        <v>-1.9192980538207401E-16</v>
      </c>
      <c r="AE1336" s="53">
        <v>1.9999999999999601E-3</v>
      </c>
      <c r="AF1336" s="53">
        <v>-9.2547497443362704E-18</v>
      </c>
      <c r="AG1336" s="53">
        <v>-3.18373799546023E-17</v>
      </c>
      <c r="AH1336" s="53">
        <v>-1.69531055860261E-16</v>
      </c>
      <c r="AI1336" s="53">
        <v>-2.6076363290883398E-16</v>
      </c>
      <c r="AJ1336" s="53">
        <v>4.4999999999996397E-3</v>
      </c>
      <c r="AK1336" s="53">
        <v>3.1666666666664098E-3</v>
      </c>
      <c r="AL1336" s="53">
        <v>-2.8055335832277702E-16</v>
      </c>
      <c r="AM1336" s="53">
        <v>-2.6098567751375898E-16</v>
      </c>
      <c r="AN1336" s="53">
        <v>0.14925670636202101</v>
      </c>
      <c r="AO1336" s="53">
        <v>0.681674736282185</v>
      </c>
      <c r="AP1336" s="53">
        <v>1.6342926826573402E-8</v>
      </c>
      <c r="AQ1336" s="53">
        <v>2.2204460492503101E-16</v>
      </c>
      <c r="AR1336" s="53">
        <v>1.3084570405890001E-2</v>
      </c>
      <c r="AS1336" s="53">
        <v>6.61571458305547E-8</v>
      </c>
      <c r="AT1336" s="53">
        <v>3.3035118666979297E-5</v>
      </c>
      <c r="AU1336" s="53">
        <v>3.2209376429055699E-2</v>
      </c>
      <c r="AV1336" s="53">
        <v>2.2330515406689599E-4</v>
      </c>
      <c r="AW1336" s="53">
        <v>0.60751713614687497</v>
      </c>
      <c r="AX1336" s="53">
        <v>9.5277328081136604E-14</v>
      </c>
      <c r="AY1336" s="53">
        <v>3.0315039190383699E-7</v>
      </c>
      <c r="AZ1336" s="53">
        <v>2.2204460492503101E-16</v>
      </c>
      <c r="BA1336" s="53">
        <v>2.2204460492503101E-16</v>
      </c>
      <c r="BB1336" s="53">
        <v>7.8279544152329899E-7</v>
      </c>
      <c r="BC1336" s="53">
        <v>2.2204460492503101E-16</v>
      </c>
      <c r="BD1336" s="53">
        <v>2.35354768789264E-5</v>
      </c>
      <c r="BE1336" s="53">
        <v>4.6950351765888201E-2</v>
      </c>
      <c r="BF1336" s="53">
        <v>2.2204460492503101E-16</v>
      </c>
      <c r="BG1336" s="53">
        <v>5.3524197529881901E-5</v>
      </c>
      <c r="BH1336" s="53">
        <v>0.31159933652976302</v>
      </c>
      <c r="BI1336" s="53">
        <v>1.4903468870519799E-8</v>
      </c>
      <c r="BJ1336" s="53">
        <v>1.5558559694419201E-3</v>
      </c>
      <c r="BK1336" s="53">
        <v>4.7889187865060898E-4</v>
      </c>
      <c r="BL1336" s="53">
        <v>2.2204460492503101E-16</v>
      </c>
      <c r="BN1336" s="5">
        <f t="shared" si="96"/>
        <v>0</v>
      </c>
      <c r="BO1336" s="5">
        <f t="shared" si="97"/>
        <v>0</v>
      </c>
      <c r="BQ1336" s="5">
        <f t="shared" si="94"/>
        <v>0</v>
      </c>
      <c r="BR1336" s="5">
        <f t="shared" si="95"/>
        <v>2</v>
      </c>
    </row>
    <row r="1337" spans="1:70" x14ac:dyDescent="0.35">
      <c r="A1337">
        <v>1336</v>
      </c>
      <c r="B1337" t="s">
        <v>2729</v>
      </c>
      <c r="C1337">
        <v>5.5</v>
      </c>
      <c r="D1337">
        <v>3.7</v>
      </c>
      <c r="E1337">
        <v>2.6</v>
      </c>
      <c r="F1337">
        <v>1.49</v>
      </c>
      <c r="G1337">
        <v>2.12</v>
      </c>
      <c r="H1337">
        <v>1.42</v>
      </c>
      <c r="I1337">
        <v>67.27</v>
      </c>
      <c r="K1337" t="s">
        <v>2716</v>
      </c>
      <c r="L1337">
        <v>2250</v>
      </c>
      <c r="M1337" t="s">
        <v>104</v>
      </c>
      <c r="N1337" t="s">
        <v>1370</v>
      </c>
      <c r="O1337" s="53">
        <v>0.70379999999999998</v>
      </c>
      <c r="P1337" s="53">
        <v>0.23066666666666699</v>
      </c>
      <c r="Q1337" s="53">
        <v>0.25330000000000003</v>
      </c>
      <c r="R1337" s="53">
        <v>0.38623333333333298</v>
      </c>
      <c r="S1337" s="53">
        <v>-1.7374990335383699E-16</v>
      </c>
      <c r="T1337" s="53">
        <v>-2.5590640717609899E-17</v>
      </c>
      <c r="U1337" s="53">
        <v>-2.8132010609915897E-17</v>
      </c>
      <c r="V1337" s="53">
        <v>5.7999999999998504E-3</v>
      </c>
      <c r="W1337" s="53">
        <v>-2.5729418595688001E-17</v>
      </c>
      <c r="X1337" s="53">
        <v>1.47666666666666E-2</v>
      </c>
      <c r="Y1337" s="53">
        <v>6.6666666666666003E-3</v>
      </c>
      <c r="Z1337" s="53">
        <v>0.41320000000000001</v>
      </c>
      <c r="AA1337" s="53">
        <v>1.3333333333330601E-3</v>
      </c>
      <c r="AB1337" s="53">
        <v>-1.2215228828438299E-16</v>
      </c>
      <c r="AC1337" s="53">
        <v>-2.4936649967166599E-17</v>
      </c>
      <c r="AD1337" s="53">
        <v>-1.5447365608878299E-16</v>
      </c>
      <c r="AE1337" s="53">
        <v>6.6666666666662198E-4</v>
      </c>
      <c r="AF1337" s="53">
        <v>-8.9841328820838798E-18</v>
      </c>
      <c r="AG1337" s="53">
        <v>-3.1486965812455001E-17</v>
      </c>
      <c r="AH1337" s="53">
        <v>2.67333333333333E-2</v>
      </c>
      <c r="AI1337" s="53">
        <v>6.3999999999998398E-3</v>
      </c>
      <c r="AJ1337" s="53">
        <v>2.31333333333331E-2</v>
      </c>
      <c r="AK1337" s="53">
        <v>4.4999999999997698E-3</v>
      </c>
      <c r="AL1337" s="53">
        <v>-2.79359868571305E-16</v>
      </c>
      <c r="AM1337" s="53">
        <v>-2.5963953209640101E-16</v>
      </c>
      <c r="AN1337" s="53">
        <v>0.52509114998991102</v>
      </c>
      <c r="AO1337" s="53">
        <v>0.47585744436754901</v>
      </c>
      <c r="AP1337" s="53">
        <v>9.1990067664116395E-12</v>
      </c>
      <c r="AQ1337" s="53">
        <v>2.2204460492503101E-16</v>
      </c>
      <c r="AR1337" s="53">
        <v>1.5144088239751901E-2</v>
      </c>
      <c r="AS1337" s="53">
        <v>1.8522439983363101E-5</v>
      </c>
      <c r="AT1337" s="53">
        <v>2.9020168355202199E-5</v>
      </c>
      <c r="AU1337" s="53">
        <v>3.0472922801165802E-3</v>
      </c>
      <c r="AV1337" s="53">
        <v>2.6143976392110002E-4</v>
      </c>
      <c r="AW1337" s="53">
        <v>0.74930545745705202</v>
      </c>
      <c r="AX1337" s="53">
        <v>2.2204460492503101E-16</v>
      </c>
      <c r="AY1337" s="53">
        <v>3.63915596615088E-11</v>
      </c>
      <c r="AZ1337" s="53">
        <v>2.2204460492503101E-16</v>
      </c>
      <c r="BA1337" s="53">
        <v>2.2204460492503101E-16</v>
      </c>
      <c r="BB1337" s="53">
        <v>6.5696639453894403E-10</v>
      </c>
      <c r="BC1337" s="53">
        <v>2.2204460492503101E-16</v>
      </c>
      <c r="BD1337" s="53">
        <v>6.5930160554137399E-7</v>
      </c>
      <c r="BE1337" s="53">
        <v>0.30817911732209802</v>
      </c>
      <c r="BF1337" s="53">
        <v>2.2204460492503101E-16</v>
      </c>
      <c r="BG1337" s="53">
        <v>3.5973440482206498E-5</v>
      </c>
      <c r="BH1337" s="53">
        <v>0.144527559781404</v>
      </c>
      <c r="BI1337" s="53">
        <v>1.3572997636179801E-11</v>
      </c>
      <c r="BJ1337" s="53">
        <v>3.4556042318697501E-4</v>
      </c>
      <c r="BK1337" s="53">
        <v>3.0283811314883E-6</v>
      </c>
      <c r="BL1337" s="53">
        <v>2.2204460492503101E-16</v>
      </c>
      <c r="BN1337" s="5">
        <f t="shared" si="96"/>
        <v>1</v>
      </c>
      <c r="BO1337" s="5">
        <f t="shared" si="97"/>
        <v>1</v>
      </c>
      <c r="BQ1337" s="5">
        <f t="shared" si="94"/>
        <v>2</v>
      </c>
      <c r="BR1337" s="5">
        <f t="shared" si="95"/>
        <v>1</v>
      </c>
    </row>
    <row r="1338" spans="1:70" x14ac:dyDescent="0.35">
      <c r="A1338">
        <v>1337</v>
      </c>
      <c r="B1338" t="s">
        <v>2730</v>
      </c>
      <c r="C1338">
        <v>5.0999999999999996</v>
      </c>
      <c r="D1338">
        <v>3.5</v>
      </c>
      <c r="E1338">
        <v>2.5</v>
      </c>
      <c r="F1338">
        <v>1.46</v>
      </c>
      <c r="G1338">
        <v>2.04</v>
      </c>
      <c r="H1338">
        <v>1.4</v>
      </c>
      <c r="I1338">
        <v>68.63</v>
      </c>
      <c r="K1338" t="s">
        <v>2716</v>
      </c>
      <c r="L1338">
        <v>2250</v>
      </c>
      <c r="M1338" t="s">
        <v>104</v>
      </c>
      <c r="N1338" t="s">
        <v>1370</v>
      </c>
      <c r="O1338" s="53">
        <v>0.245433333333333</v>
      </c>
      <c r="P1338" s="53">
        <v>0.176366666666667</v>
      </c>
      <c r="Q1338" s="53">
        <v>0.28306666666666702</v>
      </c>
      <c r="R1338" s="53">
        <v>0.4284</v>
      </c>
      <c r="S1338" s="53">
        <v>1.99999999999983E-3</v>
      </c>
      <c r="T1338" s="53">
        <v>-2.5174307083375401E-17</v>
      </c>
      <c r="U1338" s="53">
        <v>-2.8118132822108103E-17</v>
      </c>
      <c r="V1338" s="53">
        <v>-1.8579582317101999E-16</v>
      </c>
      <c r="W1338" s="53">
        <v>-2.5618396293225501E-17</v>
      </c>
      <c r="X1338" s="53">
        <v>2.82666666666666E-2</v>
      </c>
      <c r="Y1338" s="53">
        <v>2.2100000000000002E-2</v>
      </c>
      <c r="Z1338" s="53">
        <v>0.36803333333333399</v>
      </c>
      <c r="AA1338" s="53">
        <v>-2.9007352075893799E-16</v>
      </c>
      <c r="AB1338" s="53">
        <v>-1.2115308756221999E-16</v>
      </c>
      <c r="AC1338" s="53">
        <v>-2.42783224080334E-17</v>
      </c>
      <c r="AD1338" s="53">
        <v>-1.6339707364920701E-16</v>
      </c>
      <c r="AE1338" s="53">
        <v>2.6666666666666401E-3</v>
      </c>
      <c r="AF1338" s="53">
        <v>-8.7829049588705708E-18</v>
      </c>
      <c r="AG1338" s="53">
        <v>-3.1486965812455001E-17</v>
      </c>
      <c r="AH1338" s="53">
        <v>6.6666666666649903E-4</v>
      </c>
      <c r="AI1338" s="53">
        <v>3.7333333333331E-3</v>
      </c>
      <c r="AJ1338" s="53">
        <v>2.3233333333333099E-2</v>
      </c>
      <c r="AK1338" s="53">
        <v>4.3533333333333299E-2</v>
      </c>
      <c r="AL1338" s="53">
        <v>2.4999999999997199E-3</v>
      </c>
      <c r="AM1338" s="53">
        <v>-2.5963953209640101E-16</v>
      </c>
      <c r="AN1338" s="53">
        <v>0.29740070415988201</v>
      </c>
      <c r="AO1338" s="53">
        <v>0.490165181319974</v>
      </c>
      <c r="AP1338" s="53">
        <v>3.0783454313679599E-13</v>
      </c>
      <c r="AQ1338" s="53">
        <v>2.2204460492503101E-16</v>
      </c>
      <c r="AR1338" s="53">
        <v>4.6591560658093403E-2</v>
      </c>
      <c r="AS1338" s="53">
        <v>4.0612647170709101E-4</v>
      </c>
      <c r="AT1338" s="53">
        <v>8.6806924756122198E-6</v>
      </c>
      <c r="AU1338" s="53">
        <v>4.5211048556721501E-3</v>
      </c>
      <c r="AV1338" s="53">
        <v>1.5831289237519901E-6</v>
      </c>
      <c r="AW1338" s="53">
        <v>0.62957250983711699</v>
      </c>
      <c r="AX1338" s="53">
        <v>2.2204460492503101E-16</v>
      </c>
      <c r="AY1338" s="53">
        <v>2.2204460492503101E-16</v>
      </c>
      <c r="AZ1338" s="53">
        <v>2.2204460492503101E-16</v>
      </c>
      <c r="BA1338" s="53">
        <v>2.2204460492503101E-16</v>
      </c>
      <c r="BB1338" s="53">
        <v>9.1991758791769506E-11</v>
      </c>
      <c r="BC1338" s="53">
        <v>2.2204460492503101E-16</v>
      </c>
      <c r="BD1338" s="53">
        <v>6.5409131407882696E-7</v>
      </c>
      <c r="BE1338" s="53">
        <v>0.26327598040070399</v>
      </c>
      <c r="BF1338" s="53">
        <v>2.2204460492503101E-16</v>
      </c>
      <c r="BG1338" s="53">
        <v>1.6325282348010098E-5</v>
      </c>
      <c r="BH1338" s="53">
        <v>0.111105480123204</v>
      </c>
      <c r="BI1338" s="53">
        <v>2.20952948451131E-13</v>
      </c>
      <c r="BJ1338" s="53">
        <v>5.1267789201356502E-4</v>
      </c>
      <c r="BK1338" s="53">
        <v>6.9508938805784098E-7</v>
      </c>
      <c r="BL1338" s="53">
        <v>2.2204460492503101E-16</v>
      </c>
      <c r="BN1338" s="5">
        <f t="shared" si="96"/>
        <v>0</v>
      </c>
      <c r="BO1338" s="5">
        <f t="shared" si="97"/>
        <v>0</v>
      </c>
      <c r="BQ1338" s="5">
        <f t="shared" si="94"/>
        <v>0</v>
      </c>
      <c r="BR1338" s="5">
        <f t="shared" si="95"/>
        <v>1</v>
      </c>
    </row>
    <row r="1339" spans="1:70" x14ac:dyDescent="0.35">
      <c r="A1339">
        <v>1338</v>
      </c>
      <c r="B1339" t="s">
        <v>2731</v>
      </c>
      <c r="C1339">
        <v>5.0999999999999996</v>
      </c>
      <c r="D1339">
        <v>3.9</v>
      </c>
      <c r="E1339">
        <v>2.8</v>
      </c>
      <c r="F1339">
        <v>1.31</v>
      </c>
      <c r="G1339">
        <v>1.82</v>
      </c>
      <c r="H1339">
        <v>1.39</v>
      </c>
      <c r="I1339">
        <v>76.47</v>
      </c>
      <c r="K1339" t="s">
        <v>2716</v>
      </c>
      <c r="L1339">
        <v>2250</v>
      </c>
      <c r="M1339" t="s">
        <v>104</v>
      </c>
      <c r="N1339" t="s">
        <v>1370</v>
      </c>
      <c r="O1339" s="53">
        <v>0.40499047619047601</v>
      </c>
      <c r="P1339" s="53">
        <v>0.18606666666666699</v>
      </c>
      <c r="Q1339" s="53">
        <v>7.3733333333333304E-2</v>
      </c>
      <c r="R1339" s="53">
        <v>8.4933333333333305E-2</v>
      </c>
      <c r="S1339" s="53">
        <v>1.9999999999998101E-3</v>
      </c>
      <c r="T1339" s="53">
        <v>6.1999999999999998E-3</v>
      </c>
      <c r="U1339" s="53">
        <v>-2.7419039261289399E-17</v>
      </c>
      <c r="V1339" s="53">
        <v>-1.8746115770795799E-16</v>
      </c>
      <c r="W1339" s="53">
        <v>-2.2648549702353201E-17</v>
      </c>
      <c r="X1339" s="53">
        <v>0.10191904761904801</v>
      </c>
      <c r="Y1339" s="53">
        <v>0.33229999999999998</v>
      </c>
      <c r="Z1339" s="53">
        <v>0.73763333333333303</v>
      </c>
      <c r="AA1339" s="53">
        <v>-3.1424862712015098E-16</v>
      </c>
      <c r="AB1339" s="53">
        <v>-1.1626810625386999E-16</v>
      </c>
      <c r="AC1339" s="53">
        <v>-2.4886342986363299E-17</v>
      </c>
      <c r="AD1339" s="53">
        <v>-1.4502288259166099E-16</v>
      </c>
      <c r="AE1339" s="53">
        <v>3.4999999999999801E-3</v>
      </c>
      <c r="AF1339" s="53">
        <v>-8.1254447614753601E-18</v>
      </c>
      <c r="AG1339" s="53">
        <v>-3.1020325197417298E-17</v>
      </c>
      <c r="AH1339" s="53">
        <v>9.9999999999988596E-4</v>
      </c>
      <c r="AI1339" s="53">
        <v>1.75999999999999E-2</v>
      </c>
      <c r="AJ1339" s="53">
        <v>1.03666666666663E-2</v>
      </c>
      <c r="AK1339" s="53">
        <v>3.92666666666667E-2</v>
      </c>
      <c r="AL1339" s="53">
        <v>-2.7627899967796998E-16</v>
      </c>
      <c r="AM1339" s="53">
        <v>-2.59084420584088E-16</v>
      </c>
      <c r="AN1339" s="53">
        <v>0.44852289542492102</v>
      </c>
      <c r="AO1339" s="53">
        <v>4.9140504632719803E-4</v>
      </c>
      <c r="AP1339" s="53">
        <v>2.2204460492503101E-16</v>
      </c>
      <c r="AQ1339" s="53">
        <v>2.2204460492503101E-16</v>
      </c>
      <c r="AR1339" s="53">
        <v>9.5106314676058207E-2</v>
      </c>
      <c r="AS1339" s="53">
        <v>0.16463760248026901</v>
      </c>
      <c r="AT1339" s="53">
        <v>3.6672039967816997E-5</v>
      </c>
      <c r="AU1339" s="53">
        <v>1.9427388582531999E-3</v>
      </c>
      <c r="AV1339" s="53">
        <v>3.8123429028311899E-7</v>
      </c>
      <c r="AW1339" s="53">
        <v>0.37598627094820403</v>
      </c>
      <c r="AX1339" s="53">
        <v>2.2204460492503101E-16</v>
      </c>
      <c r="AY1339" s="53">
        <v>2.2204460492503101E-16</v>
      </c>
      <c r="AZ1339" s="53">
        <v>2.2204460492503101E-16</v>
      </c>
      <c r="BA1339" s="53">
        <v>2.2204460492503101E-16</v>
      </c>
      <c r="BB1339" s="53">
        <v>2.2204460492503101E-16</v>
      </c>
      <c r="BC1339" s="53">
        <v>2.2204460492503101E-16</v>
      </c>
      <c r="BD1339" s="53">
        <v>2.3479068799833101E-7</v>
      </c>
      <c r="BE1339" s="53">
        <v>0.227680257984717</v>
      </c>
      <c r="BF1339" s="53">
        <v>2.2204460492503101E-16</v>
      </c>
      <c r="BG1339" s="53">
        <v>9.3499294612814696E-8</v>
      </c>
      <c r="BH1339" s="53">
        <v>1.99447961280562E-3</v>
      </c>
      <c r="BI1339" s="53">
        <v>2.2204460492503101E-16</v>
      </c>
      <c r="BJ1339" s="53">
        <v>3.7571920351916999E-4</v>
      </c>
      <c r="BK1339" s="53">
        <v>8.9364067813457305E-10</v>
      </c>
      <c r="BL1339" s="53">
        <v>2.2204460492503101E-16</v>
      </c>
      <c r="BN1339" s="5">
        <f t="shared" si="96"/>
        <v>1</v>
      </c>
      <c r="BO1339" s="5">
        <f t="shared" si="97"/>
        <v>0</v>
      </c>
      <c r="BQ1339" s="5">
        <f t="shared" si="94"/>
        <v>1</v>
      </c>
      <c r="BR1339" s="5">
        <f t="shared" si="95"/>
        <v>0</v>
      </c>
    </row>
    <row r="1340" spans="1:70" x14ac:dyDescent="0.35">
      <c r="A1340">
        <v>1339</v>
      </c>
      <c r="B1340" t="s">
        <v>2732</v>
      </c>
      <c r="C1340">
        <v>5.0999999999999996</v>
      </c>
      <c r="D1340">
        <v>3.2</v>
      </c>
      <c r="E1340">
        <v>2.9</v>
      </c>
      <c r="F1340">
        <v>1.59</v>
      </c>
      <c r="G1340">
        <v>1.76</v>
      </c>
      <c r="H1340">
        <v>1.1000000000000001</v>
      </c>
      <c r="I1340">
        <v>62.75</v>
      </c>
      <c r="K1340" t="s">
        <v>2716</v>
      </c>
      <c r="L1340">
        <v>2250</v>
      </c>
      <c r="M1340" t="s">
        <v>104</v>
      </c>
      <c r="N1340" t="s">
        <v>1370</v>
      </c>
      <c r="O1340" s="53">
        <v>0.193333333333333</v>
      </c>
      <c r="P1340" s="53">
        <v>6.9400000000000003E-2</v>
      </c>
      <c r="Q1340" s="53">
        <v>0.23246666666666699</v>
      </c>
      <c r="R1340" s="53">
        <v>1.83333333333333E-3</v>
      </c>
      <c r="S1340" s="53">
        <v>-1.83464354819307E-16</v>
      </c>
      <c r="T1340" s="53">
        <v>-2.71727085277007E-17</v>
      </c>
      <c r="U1340" s="53">
        <v>-2.8555283138054201E-17</v>
      </c>
      <c r="V1340" s="53">
        <v>-1.89459559152283E-16</v>
      </c>
      <c r="W1340" s="53">
        <v>-2.7061686225238199E-17</v>
      </c>
      <c r="X1340" s="53">
        <v>4.4699999999999997E-2</v>
      </c>
      <c r="Y1340" s="53">
        <v>1.7000000000000001E-2</v>
      </c>
      <c r="Z1340" s="53">
        <v>0.57473333333333299</v>
      </c>
      <c r="AA1340" s="53">
        <v>-3.29902771767365E-16</v>
      </c>
      <c r="AB1340" s="53">
        <v>-1.26648691534115E-16</v>
      </c>
      <c r="AC1340" s="53">
        <v>-3.1464414407267299E-17</v>
      </c>
      <c r="AD1340" s="53">
        <v>-1.99049110527483E-16</v>
      </c>
      <c r="AE1340" s="53">
        <v>5.5566666666666702E-2</v>
      </c>
      <c r="AF1340" s="53">
        <v>-9.1645441235854694E-18</v>
      </c>
      <c r="AG1340" s="53">
        <v>-3.1726357652139803E-17</v>
      </c>
      <c r="AH1340" s="53">
        <v>2.0666666666664898E-3</v>
      </c>
      <c r="AI1340" s="53">
        <v>-3.3267832932892798E-16</v>
      </c>
      <c r="AJ1340" s="53">
        <v>-4.7353787557824499E-16</v>
      </c>
      <c r="AK1340" s="53">
        <v>0.38850000000000001</v>
      </c>
      <c r="AL1340" s="53">
        <v>-2.9984348337563898E-16</v>
      </c>
      <c r="AM1340" s="53">
        <v>-2.6065261060637098E-16</v>
      </c>
      <c r="AN1340" s="53">
        <v>0.328780962973313</v>
      </c>
      <c r="AO1340" s="53">
        <v>0.32516463994057199</v>
      </c>
      <c r="AP1340" s="53">
        <v>2.3947253269307099E-13</v>
      </c>
      <c r="AQ1340" s="53">
        <v>2.2204460492503101E-16</v>
      </c>
      <c r="AR1340" s="53">
        <v>9.7991250315951794E-2</v>
      </c>
      <c r="AS1340" s="53">
        <v>1.3901031578319701E-3</v>
      </c>
      <c r="AT1340" s="53">
        <v>2.2291254833306299E-5</v>
      </c>
      <c r="AU1340" s="53">
        <v>0.23272887357427799</v>
      </c>
      <c r="AV1340" s="53">
        <v>4.5486387176466704E-6</v>
      </c>
      <c r="AW1340" s="53">
        <v>0.32115047431972199</v>
      </c>
      <c r="AX1340" s="53">
        <v>2.2204460492503101E-16</v>
      </c>
      <c r="AY1340" s="53">
        <v>3.5065589429330101E-10</v>
      </c>
      <c r="AZ1340" s="53">
        <v>2.2204460492503101E-16</v>
      </c>
      <c r="BA1340" s="53">
        <v>2.2204460492503101E-16</v>
      </c>
      <c r="BB1340" s="53">
        <v>9.9885978091298606E-9</v>
      </c>
      <c r="BC1340" s="53">
        <v>2.2204460492503101E-16</v>
      </c>
      <c r="BD1340" s="53">
        <v>2.1928833624648399E-4</v>
      </c>
      <c r="BE1340" s="53">
        <v>0.60645919665131598</v>
      </c>
      <c r="BF1340" s="53">
        <v>2.2204460492503101E-16</v>
      </c>
      <c r="BG1340" s="53">
        <v>9.7248390658998896E-8</v>
      </c>
      <c r="BH1340" s="53">
        <v>4.0228105043523497E-2</v>
      </c>
      <c r="BI1340" s="53">
        <v>1.9418825131086802E-12</v>
      </c>
      <c r="BJ1340" s="53">
        <v>9.5818276210427697E-2</v>
      </c>
      <c r="BK1340" s="53">
        <v>4.6335624374477802E-5</v>
      </c>
      <c r="BL1340" s="53">
        <v>2.2204460492503101E-16</v>
      </c>
      <c r="BN1340" s="5">
        <f t="shared" si="96"/>
        <v>0</v>
      </c>
      <c r="BO1340" s="5">
        <f t="shared" si="97"/>
        <v>0</v>
      </c>
      <c r="BQ1340" s="5">
        <f t="shared" si="94"/>
        <v>1</v>
      </c>
      <c r="BR1340" s="5">
        <f t="shared" si="95"/>
        <v>1</v>
      </c>
    </row>
    <row r="1341" spans="1:70" x14ac:dyDescent="0.35">
      <c r="A1341">
        <v>1340</v>
      </c>
      <c r="B1341" t="s">
        <v>2733</v>
      </c>
      <c r="C1341">
        <v>5.3</v>
      </c>
      <c r="D1341">
        <v>3.2</v>
      </c>
      <c r="E1341">
        <v>2.6</v>
      </c>
      <c r="F1341">
        <v>1.66</v>
      </c>
      <c r="G1341">
        <v>2.04</v>
      </c>
      <c r="H1341">
        <v>1.23</v>
      </c>
      <c r="I1341">
        <v>60.38</v>
      </c>
      <c r="K1341" t="s">
        <v>2716</v>
      </c>
      <c r="L1341">
        <v>2250</v>
      </c>
      <c r="M1341" t="s">
        <v>104</v>
      </c>
      <c r="N1341" t="s">
        <v>1370</v>
      </c>
      <c r="O1341" s="53">
        <v>9.0933333333333297E-2</v>
      </c>
      <c r="P1341" s="53">
        <v>0.1145</v>
      </c>
      <c r="Q1341" s="53">
        <v>0.772133333333334</v>
      </c>
      <c r="R1341" s="53">
        <v>0.60826666666666696</v>
      </c>
      <c r="S1341" s="53">
        <v>-1.8063328610651299E-16</v>
      </c>
      <c r="T1341" s="53">
        <v>-2.68673971959288E-17</v>
      </c>
      <c r="U1341" s="53">
        <v>-2.8584773437145799E-17</v>
      </c>
      <c r="V1341" s="53">
        <v>-1.9262369477246499E-16</v>
      </c>
      <c r="W1341" s="53">
        <v>-2.7144952952085102E-17</v>
      </c>
      <c r="X1341" s="53">
        <v>3.8083333333333302E-2</v>
      </c>
      <c r="Y1341" s="53">
        <v>-1.5587531265737199E-16</v>
      </c>
      <c r="Z1341" s="53">
        <v>0.18463333333333301</v>
      </c>
      <c r="AA1341" s="53">
        <v>-3.0037083931233598E-16</v>
      </c>
      <c r="AB1341" s="53">
        <v>-1.2578826869002999E-16</v>
      </c>
      <c r="AC1341" s="53">
        <v>-2.7078166098259999E-17</v>
      </c>
      <c r="AD1341" s="53">
        <v>-1.9730050926369799E-16</v>
      </c>
      <c r="AE1341" s="53">
        <v>3.9999999999999801E-3</v>
      </c>
      <c r="AF1341" s="53">
        <v>-9.2807705964759204E-18</v>
      </c>
      <c r="AG1341" s="53">
        <v>-3.1785338250323E-17</v>
      </c>
      <c r="AH1341" s="53">
        <v>-1.7108536809473701E-16</v>
      </c>
      <c r="AI1341" s="53">
        <v>-3.1760705176964199E-16</v>
      </c>
      <c r="AJ1341" s="53">
        <v>2.4999999999996301E-3</v>
      </c>
      <c r="AK1341" s="53">
        <v>1.5833333333333099E-2</v>
      </c>
      <c r="AL1341" s="53">
        <v>4.9999999999972105E-4</v>
      </c>
      <c r="AM1341" s="53">
        <v>-2.6098567751375898E-16</v>
      </c>
      <c r="AN1341" s="53">
        <v>0.21589497416421699</v>
      </c>
      <c r="AO1341" s="53">
        <v>0.61979088626464096</v>
      </c>
      <c r="AP1341" s="53">
        <v>2.6762797480213998E-9</v>
      </c>
      <c r="AQ1341" s="53">
        <v>2.2204460492503101E-16</v>
      </c>
      <c r="AR1341" s="53">
        <v>2.4445245302736601E-2</v>
      </c>
      <c r="AS1341" s="53">
        <v>6.9720062530195E-7</v>
      </c>
      <c r="AT1341" s="53">
        <v>2.2888538750109E-5</v>
      </c>
      <c r="AU1341" s="53">
        <v>7.8133700540078593E-2</v>
      </c>
      <c r="AV1341" s="53">
        <v>3.3748084901392797E-5</v>
      </c>
      <c r="AW1341" s="53">
        <v>0.55195382550512895</v>
      </c>
      <c r="AX1341" s="53">
        <v>2.2204460492503101E-16</v>
      </c>
      <c r="AY1341" s="53">
        <v>4.1807314593509103E-8</v>
      </c>
      <c r="AZ1341" s="53">
        <v>2.2204460492503101E-16</v>
      </c>
      <c r="BA1341" s="53">
        <v>2.2204460492503101E-16</v>
      </c>
      <c r="BB1341" s="53">
        <v>3.2673647484300699E-7</v>
      </c>
      <c r="BC1341" s="53">
        <v>2.2204460492503101E-16</v>
      </c>
      <c r="BD1341" s="53">
        <v>3.8017139663706E-5</v>
      </c>
      <c r="BE1341" s="53">
        <v>5.19613989107435E-2</v>
      </c>
      <c r="BF1341" s="53">
        <v>2.2204460492503101E-16</v>
      </c>
      <c r="BG1341" s="53">
        <v>2.30591201350368E-5</v>
      </c>
      <c r="BH1341" s="53">
        <v>0.24945238548395099</v>
      </c>
      <c r="BI1341" s="53">
        <v>1.8184304770457201E-9</v>
      </c>
      <c r="BJ1341" s="53">
        <v>5.6181246438421701E-3</v>
      </c>
      <c r="BK1341" s="53">
        <v>3.46635271508467E-4</v>
      </c>
      <c r="BL1341" s="53">
        <v>2.2204460492503101E-16</v>
      </c>
      <c r="BN1341" s="5">
        <f t="shared" si="96"/>
        <v>1</v>
      </c>
      <c r="BO1341" s="5">
        <f t="shared" si="97"/>
        <v>0</v>
      </c>
      <c r="BQ1341" s="5">
        <f t="shared" si="94"/>
        <v>2</v>
      </c>
      <c r="BR1341" s="5">
        <f t="shared" si="95"/>
        <v>2</v>
      </c>
    </row>
    <row r="1342" spans="1:70" x14ac:dyDescent="0.35">
      <c r="A1342">
        <v>1341</v>
      </c>
      <c r="B1342" t="s">
        <v>2734</v>
      </c>
      <c r="C1342">
        <v>5.0999999999999996</v>
      </c>
      <c r="D1342">
        <v>3.4</v>
      </c>
      <c r="E1342">
        <v>2.7</v>
      </c>
      <c r="F1342">
        <v>1.5</v>
      </c>
      <c r="G1342">
        <v>1.89</v>
      </c>
      <c r="H1342">
        <v>1.26</v>
      </c>
      <c r="I1342">
        <v>66.67</v>
      </c>
      <c r="K1342" t="s">
        <v>2716</v>
      </c>
      <c r="L1342">
        <v>2250</v>
      </c>
      <c r="M1342" t="s">
        <v>104</v>
      </c>
      <c r="N1342" t="s">
        <v>1370</v>
      </c>
      <c r="O1342" s="53">
        <v>0.268166666666667</v>
      </c>
      <c r="P1342" s="53">
        <v>8.5999999999999993E-2</v>
      </c>
      <c r="Q1342" s="53">
        <v>0.56676666666666697</v>
      </c>
      <c r="R1342" s="53">
        <v>9.3566666666666701E-2</v>
      </c>
      <c r="S1342" s="53">
        <v>-1.8540724511240101E-16</v>
      </c>
      <c r="T1342" s="53">
        <v>-2.65343302885412E-17</v>
      </c>
      <c r="U1342" s="53">
        <v>-2.7939456304082501E-17</v>
      </c>
      <c r="V1342" s="53">
        <v>-1.9328982858724001E-16</v>
      </c>
      <c r="W1342" s="53">
        <v>-2.6700863742235002E-17</v>
      </c>
      <c r="X1342" s="53">
        <v>1.04333333333333E-2</v>
      </c>
      <c r="Y1342" s="53">
        <v>6.9999999999999299E-3</v>
      </c>
      <c r="Z1342" s="53">
        <v>0.77543333333333297</v>
      </c>
      <c r="AA1342" s="53">
        <v>5.29999999999968E-3</v>
      </c>
      <c r="AB1342" s="53">
        <v>-1.23456800338317E-16</v>
      </c>
      <c r="AC1342" s="53">
        <v>-2.60442709065778E-17</v>
      </c>
      <c r="AD1342" s="53">
        <v>-1.6787959911113101E-16</v>
      </c>
      <c r="AE1342" s="53">
        <v>1.51666666666667E-2</v>
      </c>
      <c r="AF1342" s="53">
        <v>-9.1402579949217999E-18</v>
      </c>
      <c r="AG1342" s="53">
        <v>-3.1703806246952101E-17</v>
      </c>
      <c r="AH1342" s="53">
        <v>-1.7574830479816201E-16</v>
      </c>
      <c r="AI1342" s="53">
        <v>2.1066666666666501E-2</v>
      </c>
      <c r="AJ1342" s="53">
        <v>3.9999999999996297E-3</v>
      </c>
      <c r="AK1342" s="53">
        <v>5.1999999999999998E-2</v>
      </c>
      <c r="AL1342" s="53">
        <v>7.9999999999997105E-3</v>
      </c>
      <c r="AM1342" s="53">
        <v>-2.6073587733321802E-16</v>
      </c>
      <c r="AN1342" s="53">
        <v>0.38606714448311202</v>
      </c>
      <c r="AO1342" s="53">
        <v>0.30756616953832</v>
      </c>
      <c r="AP1342" s="53">
        <v>2.2204460492503101E-16</v>
      </c>
      <c r="AQ1342" s="53">
        <v>2.2204460492503101E-16</v>
      </c>
      <c r="AR1342" s="53">
        <v>7.9439367913201303E-2</v>
      </c>
      <c r="AS1342" s="53">
        <v>7.66470538603581E-4</v>
      </c>
      <c r="AT1342" s="53">
        <v>1.7908059080323599E-5</v>
      </c>
      <c r="AU1342" s="53">
        <v>3.9107342638455701E-2</v>
      </c>
      <c r="AV1342" s="53">
        <v>2.4654047433460198E-6</v>
      </c>
      <c r="AW1342" s="53">
        <v>0.49294539005739302</v>
      </c>
      <c r="AX1342" s="53">
        <v>2.2204460492503101E-16</v>
      </c>
      <c r="AY1342" s="53">
        <v>1.26321226122221E-12</v>
      </c>
      <c r="AZ1342" s="53">
        <v>2.2204460492503101E-16</v>
      </c>
      <c r="BA1342" s="53">
        <v>2.2204460492503101E-16</v>
      </c>
      <c r="BB1342" s="53">
        <v>2.8047363101388402E-10</v>
      </c>
      <c r="BC1342" s="53">
        <v>2.2204460492503101E-16</v>
      </c>
      <c r="BD1342" s="53">
        <v>9.2120460726499092E-6</v>
      </c>
      <c r="BE1342" s="53">
        <v>0.57284775786213704</v>
      </c>
      <c r="BF1342" s="53">
        <v>2.2204460492503101E-16</v>
      </c>
      <c r="BG1342" s="53">
        <v>1.21852632332757E-6</v>
      </c>
      <c r="BH1342" s="53">
        <v>5.2770792299001099E-2</v>
      </c>
      <c r="BI1342" s="53">
        <v>1.5044821258046801E-13</v>
      </c>
      <c r="BJ1342" s="53">
        <v>6.51736643201784E-3</v>
      </c>
      <c r="BK1342" s="53">
        <v>2.9086117617116502E-6</v>
      </c>
      <c r="BL1342" s="53">
        <v>2.2204460492503101E-16</v>
      </c>
      <c r="BN1342" s="5">
        <f t="shared" si="96"/>
        <v>1</v>
      </c>
      <c r="BO1342" s="5">
        <f t="shared" si="97"/>
        <v>0</v>
      </c>
      <c r="BQ1342" s="5">
        <f t="shared" si="94"/>
        <v>2</v>
      </c>
      <c r="BR1342" s="5">
        <f t="shared" si="95"/>
        <v>1</v>
      </c>
    </row>
    <row r="1343" spans="1:70" x14ac:dyDescent="0.35">
      <c r="A1343">
        <v>1342</v>
      </c>
      <c r="B1343" t="s">
        <v>2735</v>
      </c>
      <c r="C1343">
        <v>5</v>
      </c>
      <c r="D1343">
        <v>3.4</v>
      </c>
      <c r="E1343">
        <v>2.5</v>
      </c>
      <c r="F1343">
        <v>1.47</v>
      </c>
      <c r="G1343">
        <v>2</v>
      </c>
      <c r="H1343">
        <v>1.36</v>
      </c>
      <c r="I1343">
        <v>68</v>
      </c>
      <c r="K1343" t="s">
        <v>2716</v>
      </c>
      <c r="L1343">
        <v>2250</v>
      </c>
      <c r="M1343" t="s">
        <v>104</v>
      </c>
      <c r="N1343" t="s">
        <v>1370</v>
      </c>
      <c r="O1343" s="53">
        <v>0.12663333333333299</v>
      </c>
      <c r="P1343" s="53">
        <v>0.18236666666666701</v>
      </c>
      <c r="Q1343" s="53">
        <v>0.38276666666666698</v>
      </c>
      <c r="R1343" s="53">
        <v>0.40960000000000002</v>
      </c>
      <c r="S1343" s="53">
        <v>-1.56041846111066E-16</v>
      </c>
      <c r="T1343" s="53">
        <v>-2.52575738102223E-17</v>
      </c>
      <c r="U1343" s="53">
        <v>-2.8005375796169602E-17</v>
      </c>
      <c r="V1343" s="53">
        <v>-1.8735013540549499E-16</v>
      </c>
      <c r="W1343" s="53">
        <v>-2.56739074444567E-17</v>
      </c>
      <c r="X1343" s="53">
        <v>1.06666666666666E-2</v>
      </c>
      <c r="Y1343" s="53">
        <v>1.7600000000000001E-2</v>
      </c>
      <c r="Z1343" s="53">
        <v>0.41310000000000002</v>
      </c>
      <c r="AA1343" s="53">
        <v>7.9999999999971001E-4</v>
      </c>
      <c r="AB1343" s="53">
        <v>-1.2062573162552299E-16</v>
      </c>
      <c r="AC1343" s="53">
        <v>-2.4456131564321E-17</v>
      </c>
      <c r="AD1343" s="53">
        <v>-1.63660751617556E-16</v>
      </c>
      <c r="AE1343" s="53">
        <v>2.6666666666666401E-3</v>
      </c>
      <c r="AF1343" s="53">
        <v>-8.8141299814381606E-18</v>
      </c>
      <c r="AG1343" s="53">
        <v>-3.1551150581066202E-17</v>
      </c>
      <c r="AH1343" s="53">
        <v>-1.6764367671839901E-16</v>
      </c>
      <c r="AI1343" s="53">
        <v>1.0333333333333101E-2</v>
      </c>
      <c r="AJ1343" s="53">
        <v>1.37666666666662E-2</v>
      </c>
      <c r="AK1343" s="53">
        <v>3.5400000000000001E-2</v>
      </c>
      <c r="AL1343" s="53">
        <v>-2.7777780076121399E-16</v>
      </c>
      <c r="AM1343" s="53">
        <v>-2.5963953209640101E-16</v>
      </c>
      <c r="AN1343" s="53">
        <v>0.242434660405003</v>
      </c>
      <c r="AO1343" s="53">
        <v>0.58888152630269497</v>
      </c>
      <c r="AP1343" s="53">
        <v>2.6648020034289399E-13</v>
      </c>
      <c r="AQ1343" s="53">
        <v>2.2204460492503101E-16</v>
      </c>
      <c r="AR1343" s="53">
        <v>6.4797643175982605E-2</v>
      </c>
      <c r="AS1343" s="53">
        <v>3.7923337231258401E-4</v>
      </c>
      <c r="AT1343" s="53">
        <v>7.9052298665008894E-6</v>
      </c>
      <c r="AU1343" s="53">
        <v>1.04985861827156E-2</v>
      </c>
      <c r="AV1343" s="53">
        <v>5.1844897482018504E-7</v>
      </c>
      <c r="AW1343" s="53">
        <v>0.572248403215602</v>
      </c>
      <c r="AX1343" s="53">
        <v>2.2204460492503101E-16</v>
      </c>
      <c r="AY1343" s="53">
        <v>2.2204460492503101E-16</v>
      </c>
      <c r="AZ1343" s="53">
        <v>2.2204460492503101E-16</v>
      </c>
      <c r="BA1343" s="53">
        <v>2.2204460492503101E-16</v>
      </c>
      <c r="BB1343" s="53">
        <v>1.35412618019299E-10</v>
      </c>
      <c r="BC1343" s="53">
        <v>2.2204460492503101E-16</v>
      </c>
      <c r="BD1343" s="53">
        <v>1.44728647725365E-6</v>
      </c>
      <c r="BE1343" s="53">
        <v>0.41894165908672698</v>
      </c>
      <c r="BF1343" s="53">
        <v>2.2204460492503101E-16</v>
      </c>
      <c r="BG1343" s="53">
        <v>9.7800815302428904E-6</v>
      </c>
      <c r="BH1343" s="53">
        <v>0.106098423503666</v>
      </c>
      <c r="BI1343" s="53">
        <v>1.47242695627211E-13</v>
      </c>
      <c r="BJ1343" s="53">
        <v>9.7896793440151696E-4</v>
      </c>
      <c r="BK1343" s="53">
        <v>1.0424216427084401E-6</v>
      </c>
      <c r="BL1343" s="53">
        <v>2.2204460492503101E-16</v>
      </c>
      <c r="BN1343" s="5">
        <f t="shared" si="96"/>
        <v>0</v>
      </c>
      <c r="BO1343" s="5">
        <f t="shared" si="97"/>
        <v>0</v>
      </c>
      <c r="BQ1343" s="5">
        <f t="shared" si="94"/>
        <v>0</v>
      </c>
      <c r="BR1343" s="5">
        <f t="shared" si="95"/>
        <v>2</v>
      </c>
    </row>
    <row r="1344" spans="1:70" x14ac:dyDescent="0.35">
      <c r="A1344">
        <v>1343</v>
      </c>
      <c r="B1344" t="s">
        <v>2736</v>
      </c>
      <c r="C1344">
        <v>5.5</v>
      </c>
      <c r="D1344">
        <v>3.3</v>
      </c>
      <c r="E1344">
        <v>2.5</v>
      </c>
      <c r="F1344">
        <v>1.67</v>
      </c>
      <c r="G1344">
        <v>2.2000000000000002</v>
      </c>
      <c r="H1344">
        <v>1.32</v>
      </c>
      <c r="I1344">
        <v>60</v>
      </c>
      <c r="K1344" t="s">
        <v>2716</v>
      </c>
      <c r="L1344">
        <v>2250</v>
      </c>
      <c r="M1344" t="s">
        <v>104</v>
      </c>
      <c r="N1344" t="s">
        <v>1370</v>
      </c>
      <c r="O1344" s="53">
        <v>0.20846666666666699</v>
      </c>
      <c r="P1344" s="53">
        <v>0.25036666666666701</v>
      </c>
      <c r="Q1344" s="53">
        <v>0.63526666666666698</v>
      </c>
      <c r="R1344" s="53">
        <v>0.61899999999999999</v>
      </c>
      <c r="S1344" s="53">
        <v>-1.5654144647214699E-16</v>
      </c>
      <c r="T1344" s="53">
        <v>-2.6395552410463099E-17</v>
      </c>
      <c r="U1344" s="53">
        <v>-2.8607324842333501E-17</v>
      </c>
      <c r="V1344" s="53">
        <v>-1.6847634398686801E-16</v>
      </c>
      <c r="W1344" s="53">
        <v>-2.6895152771544401E-17</v>
      </c>
      <c r="X1344" s="53">
        <v>0.11615</v>
      </c>
      <c r="Y1344" s="53">
        <v>1.79999999999981E-3</v>
      </c>
      <c r="Z1344" s="53">
        <v>0.18840000000000001</v>
      </c>
      <c r="AA1344" s="53">
        <v>-2.9484747976482598E-16</v>
      </c>
      <c r="AB1344" s="53">
        <v>-1.2506662372402399E-16</v>
      </c>
      <c r="AC1344" s="53">
        <v>-2.6743364467396399E-17</v>
      </c>
      <c r="AD1344" s="53">
        <v>5.1666666666664897E-3</v>
      </c>
      <c r="AE1344" s="53">
        <v>1.9999999999999601E-3</v>
      </c>
      <c r="AF1344" s="53">
        <v>-9.0587259915508905E-18</v>
      </c>
      <c r="AG1344" s="53">
        <v>-3.1849523018934202E-17</v>
      </c>
      <c r="AH1344" s="53">
        <v>-1.62814206561279E-16</v>
      </c>
      <c r="AI1344" s="53">
        <v>8.8333333333330995E-3</v>
      </c>
      <c r="AJ1344" s="53">
        <v>7.59999999999966E-3</v>
      </c>
      <c r="AK1344" s="53">
        <v>4.9999999999975899E-4</v>
      </c>
      <c r="AL1344" s="53">
        <v>-2.7686186676589801E-16</v>
      </c>
      <c r="AM1344" s="53">
        <v>-2.6034729927459898E-16</v>
      </c>
      <c r="AN1344" s="53">
        <v>9.3168917041765401E-2</v>
      </c>
      <c r="AO1344" s="53">
        <v>0.84840987985240601</v>
      </c>
      <c r="AP1344" s="53">
        <v>8.46020387740184E-8</v>
      </c>
      <c r="AQ1344" s="53">
        <v>2.2204460492503101E-16</v>
      </c>
      <c r="AR1344" s="53">
        <v>8.4883811039424897E-3</v>
      </c>
      <c r="AS1344" s="53">
        <v>1.45512732932211E-8</v>
      </c>
      <c r="AT1344" s="53">
        <v>2.5007286737221101E-5</v>
      </c>
      <c r="AU1344" s="53">
        <v>1.6932450414310601E-2</v>
      </c>
      <c r="AV1344" s="53">
        <v>1.9523623658689E-4</v>
      </c>
      <c r="AW1344" s="53">
        <v>0.645373199314206</v>
      </c>
      <c r="AX1344" s="53">
        <v>2.2204460492503101E-16</v>
      </c>
      <c r="AY1344" s="53">
        <v>3.2253014654682098E-7</v>
      </c>
      <c r="AZ1344" s="53">
        <v>2.2204460492503101E-16</v>
      </c>
      <c r="BA1344" s="53">
        <v>2.2204460492503101E-16</v>
      </c>
      <c r="BB1344" s="53">
        <v>1.18408336232371E-6</v>
      </c>
      <c r="BC1344" s="53">
        <v>2.2204460492503101E-16</v>
      </c>
      <c r="BD1344" s="53">
        <v>1.0980862379932799E-5</v>
      </c>
      <c r="BE1344" s="53">
        <v>3.9941889417859297E-2</v>
      </c>
      <c r="BF1344" s="53">
        <v>2.2204460492503101E-16</v>
      </c>
      <c r="BG1344" s="53">
        <v>1.82272414686317E-4</v>
      </c>
      <c r="BH1344" s="53">
        <v>0.43668216506874902</v>
      </c>
      <c r="BI1344" s="53">
        <v>5.1209133725765402E-8</v>
      </c>
      <c r="BJ1344" s="53">
        <v>4.9925583862069404E-4</v>
      </c>
      <c r="BK1344" s="53">
        <v>4.8390279048678299E-4</v>
      </c>
      <c r="BL1344" s="53">
        <v>2.2204460492503101E-16</v>
      </c>
      <c r="BN1344" s="5">
        <f t="shared" si="96"/>
        <v>0</v>
      </c>
      <c r="BO1344" s="5">
        <f t="shared" si="97"/>
        <v>1</v>
      </c>
      <c r="BQ1344" s="5">
        <f t="shared" si="94"/>
        <v>2</v>
      </c>
      <c r="BR1344" s="5">
        <f t="shared" si="95"/>
        <v>2</v>
      </c>
    </row>
    <row r="1345" spans="1:70" x14ac:dyDescent="0.35">
      <c r="A1345">
        <v>1344</v>
      </c>
      <c r="B1345" t="s">
        <v>2737</v>
      </c>
      <c r="C1345">
        <v>5.3</v>
      </c>
      <c r="D1345">
        <v>3.3</v>
      </c>
      <c r="E1345">
        <v>2.5</v>
      </c>
      <c r="F1345">
        <v>1.61</v>
      </c>
      <c r="G1345">
        <v>2.12</v>
      </c>
      <c r="H1345">
        <v>1.32</v>
      </c>
      <c r="I1345">
        <v>62.26</v>
      </c>
      <c r="K1345" t="s">
        <v>2716</v>
      </c>
      <c r="L1345">
        <v>2250</v>
      </c>
      <c r="M1345" t="s">
        <v>104</v>
      </c>
      <c r="N1345" t="s">
        <v>1370</v>
      </c>
      <c r="O1345" s="53">
        <v>7.1300000000000002E-2</v>
      </c>
      <c r="P1345" s="53">
        <v>0.23953333333333299</v>
      </c>
      <c r="Q1345" s="53">
        <v>0.927433333333334</v>
      </c>
      <c r="R1345" s="53">
        <v>0.519166666666667</v>
      </c>
      <c r="S1345" s="53">
        <v>-1.5659695762337799E-16</v>
      </c>
      <c r="T1345" s="53">
        <v>-2.6256774532385E-17</v>
      </c>
      <c r="U1345" s="53">
        <v>-2.8510180327678798E-17</v>
      </c>
      <c r="V1345" s="53">
        <v>3.79999999999982E-3</v>
      </c>
      <c r="W1345" s="53">
        <v>-2.6645352591003799E-17</v>
      </c>
      <c r="X1345" s="53">
        <v>2.39999999999993E-3</v>
      </c>
      <c r="Y1345" s="53">
        <v>-1.5065726444163401E-16</v>
      </c>
      <c r="Z1345" s="53">
        <v>0.19980000000000001</v>
      </c>
      <c r="AA1345" s="53">
        <v>-2.95180546672213E-16</v>
      </c>
      <c r="AB1345" s="53">
        <v>-1.24289467606786E-16</v>
      </c>
      <c r="AC1345" s="53">
        <v>-2.65386670972312E-17</v>
      </c>
      <c r="AD1345" s="53">
        <v>-1.8807178037150201E-16</v>
      </c>
      <c r="AE1345" s="53">
        <v>1.0500000000000001E-2</v>
      </c>
      <c r="AF1345" s="53">
        <v>-9.0951551845464002E-18</v>
      </c>
      <c r="AG1345" s="53">
        <v>-3.1736765992995701E-17</v>
      </c>
      <c r="AH1345" s="53">
        <v>-1.6414647419082899E-16</v>
      </c>
      <c r="AI1345" s="53">
        <v>1.9999999999997398E-3</v>
      </c>
      <c r="AJ1345" s="53">
        <v>7.59999999999966E-3</v>
      </c>
      <c r="AK1345" s="53">
        <v>1.52999999999998E-2</v>
      </c>
      <c r="AL1345" s="53">
        <v>-2.7652879985851099E-16</v>
      </c>
      <c r="AM1345" s="53">
        <v>-2.60486077152677E-16</v>
      </c>
      <c r="AN1345" s="53">
        <v>0.187442748699779</v>
      </c>
      <c r="AO1345" s="53">
        <v>0.82890420390206698</v>
      </c>
      <c r="AP1345" s="53">
        <v>2.0227407484785698E-9</v>
      </c>
      <c r="AQ1345" s="53">
        <v>2.2204460492503101E-16</v>
      </c>
      <c r="AR1345" s="53">
        <v>1.7844888802368002E-2</v>
      </c>
      <c r="AS1345" s="53">
        <v>7.1680599613714205E-7</v>
      </c>
      <c r="AT1345" s="53">
        <v>1.5538608387703201E-5</v>
      </c>
      <c r="AU1345" s="53">
        <v>2.1389988786516899E-2</v>
      </c>
      <c r="AV1345" s="53">
        <v>2.85667764300685E-5</v>
      </c>
      <c r="AW1345" s="53">
        <v>0.63590880496065305</v>
      </c>
      <c r="AX1345" s="53">
        <v>2.2204460492503101E-16</v>
      </c>
      <c r="AY1345" s="53">
        <v>4.4598927382683203E-9</v>
      </c>
      <c r="AZ1345" s="53">
        <v>2.2204460492503101E-16</v>
      </c>
      <c r="BA1345" s="53">
        <v>2.2204460492503101E-16</v>
      </c>
      <c r="BB1345" s="53">
        <v>9.3934149873108496E-8</v>
      </c>
      <c r="BC1345" s="53">
        <v>2.2204460492503101E-16</v>
      </c>
      <c r="BD1345" s="53">
        <v>7.0393270174760704E-6</v>
      </c>
      <c r="BE1345" s="53">
        <v>0.104744025231369</v>
      </c>
      <c r="BF1345" s="53">
        <v>2.2204460492503101E-16</v>
      </c>
      <c r="BG1345" s="53">
        <v>6.9427404063718599E-5</v>
      </c>
      <c r="BH1345" s="53">
        <v>0.32314324840653502</v>
      </c>
      <c r="BI1345" s="53">
        <v>1.09285435576308E-9</v>
      </c>
      <c r="BJ1345" s="53">
        <v>1.1581412429104499E-3</v>
      </c>
      <c r="BK1345" s="53">
        <v>9.5624878228791696E-5</v>
      </c>
      <c r="BL1345" s="53">
        <v>2.2204460492503101E-16</v>
      </c>
      <c r="BN1345" s="5">
        <f t="shared" si="96"/>
        <v>1</v>
      </c>
      <c r="BO1345" s="5">
        <f t="shared" si="97"/>
        <v>1</v>
      </c>
      <c r="BQ1345" s="5">
        <f t="shared" si="94"/>
        <v>2</v>
      </c>
      <c r="BR1345" s="5">
        <f t="shared" si="95"/>
        <v>2</v>
      </c>
    </row>
    <row r="1346" spans="1:70" x14ac:dyDescent="0.35">
      <c r="A1346">
        <v>1345</v>
      </c>
      <c r="B1346" t="s">
        <v>2738</v>
      </c>
      <c r="C1346">
        <v>5.2</v>
      </c>
      <c r="D1346">
        <v>3.3</v>
      </c>
      <c r="E1346">
        <v>2.7</v>
      </c>
      <c r="F1346">
        <v>1.58</v>
      </c>
      <c r="G1346">
        <v>1.93</v>
      </c>
      <c r="H1346">
        <v>1.22</v>
      </c>
      <c r="I1346">
        <v>63.46</v>
      </c>
      <c r="K1346" t="s">
        <v>2716</v>
      </c>
      <c r="L1346">
        <v>2250</v>
      </c>
      <c r="M1346" t="s">
        <v>104</v>
      </c>
      <c r="N1346" t="s">
        <v>1370</v>
      </c>
      <c r="O1346" s="53">
        <v>0.166566666666667</v>
      </c>
      <c r="P1346" s="53">
        <v>0.28189999999999998</v>
      </c>
      <c r="Q1346" s="53">
        <v>0.80816666666666703</v>
      </c>
      <c r="R1346" s="53">
        <v>0.123266666666667</v>
      </c>
      <c r="S1346" s="53">
        <v>-1.86017867775945E-16</v>
      </c>
      <c r="T1346" s="53">
        <v>-2.6589841439772501E-17</v>
      </c>
      <c r="U1346" s="53">
        <v>-2.80921119699684E-17</v>
      </c>
      <c r="V1346" s="53">
        <v>-1.93567384343396E-16</v>
      </c>
      <c r="W1346" s="53">
        <v>-2.7200464103316301E-17</v>
      </c>
      <c r="X1346" s="53">
        <v>1.4066666666666601E-2</v>
      </c>
      <c r="Y1346" s="53">
        <v>-1.50102152929321E-16</v>
      </c>
      <c r="Z1346" s="53">
        <v>0.25033333333333302</v>
      </c>
      <c r="AA1346" s="53">
        <v>1.99999999999968E-3</v>
      </c>
      <c r="AB1346" s="53">
        <v>-1.2534417948018E-16</v>
      </c>
      <c r="AC1346" s="53">
        <v>-2.68439784290031E-17</v>
      </c>
      <c r="AD1346" s="53">
        <v>-1.91374693869761E-16</v>
      </c>
      <c r="AE1346" s="53">
        <v>1.0166666666666701E-2</v>
      </c>
      <c r="AF1346" s="53">
        <v>-9.2738317025720093E-18</v>
      </c>
      <c r="AG1346" s="53">
        <v>-3.17090104173801E-17</v>
      </c>
      <c r="AH1346" s="53">
        <v>-1.7030821197749899E-16</v>
      </c>
      <c r="AI1346" s="53">
        <v>6.6666666666638898E-4</v>
      </c>
      <c r="AJ1346" s="53">
        <v>5.9999999999996298E-3</v>
      </c>
      <c r="AK1346" s="53">
        <v>5.34666666666666E-2</v>
      </c>
      <c r="AL1346" s="53">
        <v>5.99999999999972E-3</v>
      </c>
      <c r="AM1346" s="53">
        <v>-2.6073587733321802E-16</v>
      </c>
      <c r="AN1346" s="53">
        <v>0.33246771443571399</v>
      </c>
      <c r="AO1346" s="53">
        <v>0.40449251456229202</v>
      </c>
      <c r="AP1346" s="53">
        <v>7.5121452763283698E-12</v>
      </c>
      <c r="AQ1346" s="53">
        <v>2.2204460492503101E-16</v>
      </c>
      <c r="AR1346" s="53">
        <v>4.8240986222602499E-2</v>
      </c>
      <c r="AS1346" s="53">
        <v>3.7595911753765303E-5</v>
      </c>
      <c r="AT1346" s="53">
        <v>2.3797414836181901E-5</v>
      </c>
      <c r="AU1346" s="53">
        <v>7.8644411776983406E-2</v>
      </c>
      <c r="AV1346" s="53">
        <v>1.06029125203256E-5</v>
      </c>
      <c r="AW1346" s="53">
        <v>0.49300164062545299</v>
      </c>
      <c r="AX1346" s="53">
        <v>2.2204460492503101E-16</v>
      </c>
      <c r="AY1346" s="53">
        <v>2.8266122923984199E-10</v>
      </c>
      <c r="AZ1346" s="53">
        <v>2.2204460492503101E-16</v>
      </c>
      <c r="BA1346" s="53">
        <v>2.2204460492503101E-16</v>
      </c>
      <c r="BB1346" s="53">
        <v>8.2974933673074795E-9</v>
      </c>
      <c r="BC1346" s="53">
        <v>2.2204460492503101E-16</v>
      </c>
      <c r="BD1346" s="53">
        <v>2.8876655843518598E-5</v>
      </c>
      <c r="BE1346" s="53">
        <v>0.29524541676379301</v>
      </c>
      <c r="BF1346" s="53">
        <v>2.2204460492503101E-16</v>
      </c>
      <c r="BG1346" s="53">
        <v>2.6352262308203199E-6</v>
      </c>
      <c r="BH1346" s="53">
        <v>9.4377439306184904E-2</v>
      </c>
      <c r="BI1346" s="53">
        <v>1.0674277446719201E-11</v>
      </c>
      <c r="BJ1346" s="53">
        <v>1.0125603037246101E-2</v>
      </c>
      <c r="BK1346" s="53">
        <v>3.3524245953670001E-5</v>
      </c>
      <c r="BL1346" s="53">
        <v>2.2204460492503101E-16</v>
      </c>
      <c r="BN1346" s="5">
        <f t="shared" si="96"/>
        <v>1</v>
      </c>
      <c r="BO1346" s="5">
        <f t="shared" si="97"/>
        <v>0</v>
      </c>
      <c r="BQ1346" s="5">
        <f t="shared" si="94"/>
        <v>1</v>
      </c>
      <c r="BR1346" s="5">
        <f t="shared" si="95"/>
        <v>0</v>
      </c>
    </row>
    <row r="1347" spans="1:70" x14ac:dyDescent="0.35">
      <c r="A1347">
        <v>1346</v>
      </c>
      <c r="B1347" t="s">
        <v>2739</v>
      </c>
      <c r="C1347">
        <v>5.0999999999999996</v>
      </c>
      <c r="D1347">
        <v>3.5</v>
      </c>
      <c r="E1347">
        <v>2.5</v>
      </c>
      <c r="F1347">
        <v>1.46</v>
      </c>
      <c r="G1347">
        <v>2.04</v>
      </c>
      <c r="H1347">
        <v>1.4</v>
      </c>
      <c r="I1347">
        <v>68.63</v>
      </c>
      <c r="K1347" t="s">
        <v>2716</v>
      </c>
      <c r="L1347">
        <v>2250</v>
      </c>
      <c r="M1347" t="s">
        <v>104</v>
      </c>
      <c r="N1347" t="s">
        <v>1370</v>
      </c>
      <c r="O1347" s="53">
        <v>0.245433333333333</v>
      </c>
      <c r="P1347" s="53">
        <v>0.176366666666667</v>
      </c>
      <c r="Q1347" s="53">
        <v>0.28306666666666702</v>
      </c>
      <c r="R1347" s="53">
        <v>0.4284</v>
      </c>
      <c r="S1347" s="53">
        <v>1.99999999999983E-3</v>
      </c>
      <c r="T1347" s="53">
        <v>-2.5174307083375401E-17</v>
      </c>
      <c r="U1347" s="53">
        <v>-2.8118132822108103E-17</v>
      </c>
      <c r="V1347" s="53">
        <v>-1.8579582317101999E-16</v>
      </c>
      <c r="W1347" s="53">
        <v>-2.5618396293225501E-17</v>
      </c>
      <c r="X1347" s="53">
        <v>2.82666666666666E-2</v>
      </c>
      <c r="Y1347" s="53">
        <v>2.2100000000000002E-2</v>
      </c>
      <c r="Z1347" s="53">
        <v>0.36803333333333399</v>
      </c>
      <c r="AA1347" s="53">
        <v>-2.9007352075893799E-16</v>
      </c>
      <c r="AB1347" s="53">
        <v>-1.2115308756221999E-16</v>
      </c>
      <c r="AC1347" s="53">
        <v>-2.42783224080334E-17</v>
      </c>
      <c r="AD1347" s="53">
        <v>-1.6339707364920701E-16</v>
      </c>
      <c r="AE1347" s="53">
        <v>2.6666666666666401E-3</v>
      </c>
      <c r="AF1347" s="53">
        <v>-8.7829049588705708E-18</v>
      </c>
      <c r="AG1347" s="53">
        <v>-3.1486965812455001E-17</v>
      </c>
      <c r="AH1347" s="53">
        <v>6.6666666666649903E-4</v>
      </c>
      <c r="AI1347" s="53">
        <v>3.7333333333331E-3</v>
      </c>
      <c r="AJ1347" s="53">
        <v>2.3233333333333099E-2</v>
      </c>
      <c r="AK1347" s="53">
        <v>4.3533333333333299E-2</v>
      </c>
      <c r="AL1347" s="53">
        <v>2.4999999999997199E-3</v>
      </c>
      <c r="AM1347" s="53">
        <v>-2.5963953209640101E-16</v>
      </c>
      <c r="AN1347" s="53">
        <v>0.29740070415988201</v>
      </c>
      <c r="AO1347" s="53">
        <v>0.490165181319974</v>
      </c>
      <c r="AP1347" s="53">
        <v>3.0783454313679599E-13</v>
      </c>
      <c r="AQ1347" s="53">
        <v>2.2204460492503101E-16</v>
      </c>
      <c r="AR1347" s="53">
        <v>4.6591560658093403E-2</v>
      </c>
      <c r="AS1347" s="53">
        <v>4.0612647170709101E-4</v>
      </c>
      <c r="AT1347" s="53">
        <v>8.6806924756122198E-6</v>
      </c>
      <c r="AU1347" s="53">
        <v>4.5211048556721501E-3</v>
      </c>
      <c r="AV1347" s="53">
        <v>1.5831289237519901E-6</v>
      </c>
      <c r="AW1347" s="53">
        <v>0.62957250983711699</v>
      </c>
      <c r="AX1347" s="53">
        <v>2.2204460492503101E-16</v>
      </c>
      <c r="AY1347" s="53">
        <v>2.2204460492503101E-16</v>
      </c>
      <c r="AZ1347" s="53">
        <v>2.2204460492503101E-16</v>
      </c>
      <c r="BA1347" s="53">
        <v>2.2204460492503101E-16</v>
      </c>
      <c r="BB1347" s="53">
        <v>9.1991758791769506E-11</v>
      </c>
      <c r="BC1347" s="53">
        <v>2.2204460492503101E-16</v>
      </c>
      <c r="BD1347" s="53">
        <v>6.5409131407882696E-7</v>
      </c>
      <c r="BE1347" s="53">
        <v>0.26327598040070399</v>
      </c>
      <c r="BF1347" s="53">
        <v>2.2204460492503101E-16</v>
      </c>
      <c r="BG1347" s="53">
        <v>1.6325282348010098E-5</v>
      </c>
      <c r="BH1347" s="53">
        <v>0.111105480123204</v>
      </c>
      <c r="BI1347" s="53">
        <v>2.20952948451131E-13</v>
      </c>
      <c r="BJ1347" s="53">
        <v>5.1267789201356502E-4</v>
      </c>
      <c r="BK1347" s="53">
        <v>6.9508938805784098E-7</v>
      </c>
      <c r="BL1347" s="53">
        <v>2.2204460492503101E-16</v>
      </c>
      <c r="BN1347" s="5">
        <f t="shared" si="96"/>
        <v>0</v>
      </c>
      <c r="BO1347" s="5">
        <f t="shared" si="97"/>
        <v>0</v>
      </c>
      <c r="BQ1347" s="5">
        <f t="shared" ref="BQ1347:BQ1410" si="98">COUNTIF(O1347:AN1347,"&gt;0.5")</f>
        <v>0</v>
      </c>
      <c r="BR1347" s="5">
        <f t="shared" ref="BR1347:BR1410" si="99">COUNTIF(AO1347:BL1347,"&gt;0.5")</f>
        <v>1</v>
      </c>
    </row>
    <row r="1348" spans="1:70" x14ac:dyDescent="0.35">
      <c r="A1348">
        <v>1347</v>
      </c>
      <c r="B1348" t="s">
        <v>2740</v>
      </c>
      <c r="C1348">
        <v>5</v>
      </c>
      <c r="D1348">
        <v>3.4</v>
      </c>
      <c r="E1348">
        <v>2.6</v>
      </c>
      <c r="F1348">
        <v>1.47</v>
      </c>
      <c r="G1348">
        <v>1.92</v>
      </c>
      <c r="H1348">
        <v>1.31</v>
      </c>
      <c r="I1348">
        <v>68</v>
      </c>
      <c r="K1348" t="s">
        <v>2716</v>
      </c>
      <c r="L1348">
        <v>2250</v>
      </c>
      <c r="M1348" t="s">
        <v>104</v>
      </c>
      <c r="N1348" t="s">
        <v>1370</v>
      </c>
      <c r="O1348" s="53">
        <v>0.13336666666666699</v>
      </c>
      <c r="P1348" s="53">
        <v>0.17030000000000001</v>
      </c>
      <c r="Q1348" s="53">
        <v>0.35553333333333298</v>
      </c>
      <c r="R1348" s="53">
        <v>0.136833333333333</v>
      </c>
      <c r="S1348" s="53">
        <v>-1.81021864165132E-16</v>
      </c>
      <c r="T1348" s="53">
        <v>-2.6256774532385E-17</v>
      </c>
      <c r="U1348" s="53">
        <v>-2.7857924300711498E-17</v>
      </c>
      <c r="V1348" s="53">
        <v>-1.92013072108921E-16</v>
      </c>
      <c r="W1348" s="53">
        <v>-2.6145752229922401E-17</v>
      </c>
      <c r="X1348" s="53">
        <v>2.4400000000000002E-2</v>
      </c>
      <c r="Y1348" s="53">
        <v>1.7600000000000001E-2</v>
      </c>
      <c r="Z1348" s="53">
        <v>0.56200000000000006</v>
      </c>
      <c r="AA1348" s="53">
        <v>4.5333333333330396E-3</v>
      </c>
      <c r="AB1348" s="53">
        <v>-1.2126410986468299E-16</v>
      </c>
      <c r="AC1348" s="53">
        <v>-2.5015579885323501E-17</v>
      </c>
      <c r="AD1348" s="53">
        <v>-1.6371626276878701E-16</v>
      </c>
      <c r="AE1348" s="53">
        <v>9.1666666666666494E-3</v>
      </c>
      <c r="AF1348" s="53">
        <v>-8.9754592647040006E-18</v>
      </c>
      <c r="AG1348" s="53">
        <v>-3.1589314497537702E-17</v>
      </c>
      <c r="AH1348" s="53">
        <v>-1.67810210172092E-16</v>
      </c>
      <c r="AI1348" s="53">
        <v>6.3333333333330704E-3</v>
      </c>
      <c r="AJ1348" s="53">
        <v>3.9999999999996401E-3</v>
      </c>
      <c r="AK1348" s="53">
        <v>4.2099999999999999E-2</v>
      </c>
      <c r="AL1348" s="53">
        <v>3.9999999999997199E-3</v>
      </c>
      <c r="AM1348" s="53">
        <v>-2.60097499094059E-16</v>
      </c>
      <c r="AN1348" s="53">
        <v>0.35336550503522102</v>
      </c>
      <c r="AO1348" s="53">
        <v>0.35403236601511301</v>
      </c>
      <c r="AP1348" s="53">
        <v>2.2204460492503101E-16</v>
      </c>
      <c r="AQ1348" s="53">
        <v>2.2204460492503101E-16</v>
      </c>
      <c r="AR1348" s="53">
        <v>9.6903657289260606E-2</v>
      </c>
      <c r="AS1348" s="53">
        <v>1.7218631174235101E-3</v>
      </c>
      <c r="AT1348" s="53">
        <v>1.04430217983099E-5</v>
      </c>
      <c r="AU1348" s="53">
        <v>2.0089324894943202E-2</v>
      </c>
      <c r="AV1348" s="53">
        <v>5.9300246675664397E-7</v>
      </c>
      <c r="AW1348" s="53">
        <v>0.53224400181453102</v>
      </c>
      <c r="AX1348" s="53">
        <v>2.2204460492503101E-16</v>
      </c>
      <c r="AY1348" s="53">
        <v>2.2204460492503101E-16</v>
      </c>
      <c r="AZ1348" s="53">
        <v>2.2204460492503101E-16</v>
      </c>
      <c r="BA1348" s="53">
        <v>2.2204460492503101E-16</v>
      </c>
      <c r="BB1348" s="53">
        <v>8.9521009205280597E-11</v>
      </c>
      <c r="BC1348" s="53">
        <v>2.2204460492503101E-16</v>
      </c>
      <c r="BD1348" s="53">
        <v>3.1020285594197798E-6</v>
      </c>
      <c r="BE1348" s="53">
        <v>0.46055026334522597</v>
      </c>
      <c r="BF1348" s="53">
        <v>2.2204460492503101E-16</v>
      </c>
      <c r="BG1348" s="53">
        <v>2.8715657988829598E-6</v>
      </c>
      <c r="BH1348" s="53">
        <v>6.4812840232873994E-2</v>
      </c>
      <c r="BI1348" s="53">
        <v>2.2204460492503101E-16</v>
      </c>
      <c r="BJ1348" s="53">
        <v>3.0477110945610199E-3</v>
      </c>
      <c r="BK1348" s="53">
        <v>1.03162199380931E-6</v>
      </c>
      <c r="BL1348" s="53">
        <v>2.2204460492503101E-16</v>
      </c>
      <c r="BN1348" s="5">
        <f t="shared" si="96"/>
        <v>0</v>
      </c>
      <c r="BO1348" s="5">
        <f t="shared" si="97"/>
        <v>0</v>
      </c>
      <c r="BQ1348" s="5">
        <f t="shared" si="98"/>
        <v>1</v>
      </c>
      <c r="BR1348" s="5">
        <f t="shared" si="99"/>
        <v>1</v>
      </c>
    </row>
    <row r="1349" spans="1:70" x14ac:dyDescent="0.35">
      <c r="A1349">
        <v>1348</v>
      </c>
      <c r="B1349" t="s">
        <v>2741</v>
      </c>
      <c r="C1349">
        <v>6</v>
      </c>
      <c r="D1349">
        <v>3.3</v>
      </c>
      <c r="E1349">
        <v>2.8</v>
      </c>
      <c r="F1349">
        <v>1.82</v>
      </c>
      <c r="G1349">
        <v>2.14</v>
      </c>
      <c r="H1349">
        <v>1.18</v>
      </c>
      <c r="I1349">
        <v>55</v>
      </c>
      <c r="K1349" t="s">
        <v>2716</v>
      </c>
      <c r="L1349">
        <v>2250</v>
      </c>
      <c r="M1349" t="s">
        <v>104</v>
      </c>
      <c r="N1349" t="s">
        <v>1370</v>
      </c>
      <c r="O1349" s="53">
        <v>0.34893333333333298</v>
      </c>
      <c r="P1349" s="53">
        <v>0.54651904761904802</v>
      </c>
      <c r="Q1349" s="53">
        <v>7.1866666666666704E-2</v>
      </c>
      <c r="R1349" s="53">
        <v>0.37936666666666702</v>
      </c>
      <c r="S1349" s="53">
        <v>2.3999999999997899E-3</v>
      </c>
      <c r="T1349" s="53">
        <v>-2.75335310107039E-17</v>
      </c>
      <c r="U1349" s="53">
        <v>-3.0642155479654298E-17</v>
      </c>
      <c r="V1349" s="53">
        <v>8.3999999999999492E-3</v>
      </c>
      <c r="W1349" s="53">
        <v>-2.7450264283857001E-17</v>
      </c>
      <c r="X1349" s="53">
        <v>5.0999999999998104E-3</v>
      </c>
      <c r="Y1349" s="53">
        <v>-1.9123591599168301E-16</v>
      </c>
      <c r="Z1349" s="53">
        <v>-3.0306313014705202E-16</v>
      </c>
      <c r="AA1349" s="53">
        <v>-3.2629454693733401E-16</v>
      </c>
      <c r="AB1349" s="53">
        <v>-1.29313226793215E-16</v>
      </c>
      <c r="AC1349" s="53">
        <v>-3.1254512866674102E-17</v>
      </c>
      <c r="AD1349" s="53">
        <v>-2.0089485630592199E-16</v>
      </c>
      <c r="AE1349" s="53">
        <v>3.1133333333333301E-2</v>
      </c>
      <c r="AF1349" s="53">
        <v>-9.45250822059762E-18</v>
      </c>
      <c r="AG1349" s="53">
        <v>-3.1908503617117399E-17</v>
      </c>
      <c r="AH1349" s="53">
        <v>2.73333333333333E-2</v>
      </c>
      <c r="AI1349" s="53">
        <v>1.4999999999997201E-3</v>
      </c>
      <c r="AJ1349" s="53">
        <v>1.3333333333328901E-3</v>
      </c>
      <c r="AK1349" s="53">
        <v>4.83333333333305E-3</v>
      </c>
      <c r="AL1349" s="53">
        <v>-2.8679836283629401E-16</v>
      </c>
      <c r="AM1349" s="53">
        <v>-2.6090241078691199E-16</v>
      </c>
      <c r="AN1349" s="53">
        <v>4.2964823812513597E-2</v>
      </c>
      <c r="AO1349" s="53">
        <v>7.17703260570213E-2</v>
      </c>
      <c r="AP1349" s="53">
        <v>1.93758995430958E-6</v>
      </c>
      <c r="AQ1349" s="53">
        <v>2.42144952705217E-8</v>
      </c>
      <c r="AR1349" s="53">
        <v>1.00919503112593E-2</v>
      </c>
      <c r="AS1349" s="53">
        <v>4.2476544684080199E-10</v>
      </c>
      <c r="AT1349" s="53">
        <v>1.3375625124575601E-4</v>
      </c>
      <c r="AU1349" s="53">
        <v>2.5748144759028101E-2</v>
      </c>
      <c r="AV1349" s="53">
        <v>1.1407581762320399E-2</v>
      </c>
      <c r="AW1349" s="53">
        <v>0.55027012407126796</v>
      </c>
      <c r="AX1349" s="53">
        <v>2.1934606013711501E-9</v>
      </c>
      <c r="AY1349" s="53">
        <v>8.5609800474851702E-4</v>
      </c>
      <c r="AZ1349" s="53">
        <v>2.2204460492503101E-16</v>
      </c>
      <c r="BA1349" s="53">
        <v>2.2204460492503101E-16</v>
      </c>
      <c r="BB1349" s="53">
        <v>9.8310810841028E-5</v>
      </c>
      <c r="BC1349" s="53">
        <v>2.2204460492503101E-16</v>
      </c>
      <c r="BD1349" s="53">
        <v>1.9747048187699701E-4</v>
      </c>
      <c r="BE1349" s="53">
        <v>3.66625124797865E-4</v>
      </c>
      <c r="BF1349" s="53">
        <v>2.2204460492503101E-16</v>
      </c>
      <c r="BG1349" s="53">
        <v>6.5564869904236601E-5</v>
      </c>
      <c r="BH1349" s="53">
        <v>0.30819315446600398</v>
      </c>
      <c r="BI1349" s="53">
        <v>4.8294602282876196E-6</v>
      </c>
      <c r="BJ1349" s="53">
        <v>1.1935678904158599E-3</v>
      </c>
      <c r="BK1349" s="53">
        <v>1.1548823215406699E-2</v>
      </c>
      <c r="BL1349" s="53">
        <v>2.2204460492503101E-16</v>
      </c>
      <c r="BN1349" s="5">
        <f t="shared" si="96"/>
        <v>0</v>
      </c>
      <c r="BO1349" s="5">
        <f t="shared" si="97"/>
        <v>0</v>
      </c>
      <c r="BQ1349" s="5">
        <f t="shared" si="98"/>
        <v>1</v>
      </c>
      <c r="BR1349" s="5">
        <f t="shared" si="99"/>
        <v>1</v>
      </c>
    </row>
    <row r="1350" spans="1:70" x14ac:dyDescent="0.35">
      <c r="A1350">
        <v>1349</v>
      </c>
      <c r="B1350" t="s">
        <v>2742</v>
      </c>
      <c r="C1350">
        <v>5.3</v>
      </c>
      <c r="D1350">
        <v>3.6</v>
      </c>
      <c r="E1350">
        <v>2.8</v>
      </c>
      <c r="F1350">
        <v>1.47</v>
      </c>
      <c r="G1350">
        <v>1.89</v>
      </c>
      <c r="H1350">
        <v>1.29</v>
      </c>
      <c r="I1350">
        <v>67.92</v>
      </c>
      <c r="K1350" t="s">
        <v>2716</v>
      </c>
      <c r="L1350">
        <v>2250</v>
      </c>
      <c r="M1350" t="s">
        <v>104</v>
      </c>
      <c r="N1350" t="s">
        <v>1370</v>
      </c>
      <c r="O1350" s="53">
        <v>0.69450000000000001</v>
      </c>
      <c r="P1350" s="53">
        <v>0.14173333333333299</v>
      </c>
      <c r="Q1350" s="53">
        <v>0.123966666666667</v>
      </c>
      <c r="R1350" s="53">
        <v>1.69333333333333E-2</v>
      </c>
      <c r="S1350" s="53">
        <v>-1.8385293287792599E-16</v>
      </c>
      <c r="T1350" s="53">
        <v>-2.6756374893466299E-17</v>
      </c>
      <c r="U1350" s="53">
        <v>-2.8354055214840898E-17</v>
      </c>
      <c r="V1350" s="53">
        <v>-1.9373391779709E-16</v>
      </c>
      <c r="W1350" s="53">
        <v>-2.6395552410463099E-17</v>
      </c>
      <c r="X1350" s="53">
        <v>6.26666666666664E-3</v>
      </c>
      <c r="Y1350" s="53">
        <v>6.6533333333333305E-2</v>
      </c>
      <c r="Z1350" s="53">
        <v>0.82403333333333295</v>
      </c>
      <c r="AA1350" s="53">
        <v>3.9999999999968002E-4</v>
      </c>
      <c r="AB1350" s="53">
        <v>-1.2403966742624599E-16</v>
      </c>
      <c r="AC1350" s="53">
        <v>-2.8070427926518697E-17</v>
      </c>
      <c r="AD1350" s="53">
        <v>-1.6060763829983701E-16</v>
      </c>
      <c r="AE1350" s="53">
        <v>1.4500000000000001E-2</v>
      </c>
      <c r="AF1350" s="53">
        <v>-9.1159718662581196E-18</v>
      </c>
      <c r="AG1350" s="53">
        <v>-3.1597988114917498E-17</v>
      </c>
      <c r="AH1350" s="53">
        <v>-1.4382939284018899E-16</v>
      </c>
      <c r="AI1350" s="53">
        <v>1.7999999999997801E-3</v>
      </c>
      <c r="AJ1350" s="53">
        <v>-4.0689673852512002E-16</v>
      </c>
      <c r="AK1350" s="53">
        <v>3.7999999999997701E-3</v>
      </c>
      <c r="AL1350" s="53">
        <v>6.6666666666638096E-4</v>
      </c>
      <c r="AM1350" s="53">
        <v>-2.6065261060637098E-16</v>
      </c>
      <c r="AN1350" s="53">
        <v>0.65672121671228501</v>
      </c>
      <c r="AO1350" s="53">
        <v>0.160093946104857</v>
      </c>
      <c r="AP1350" s="53">
        <v>2.2204460492503101E-16</v>
      </c>
      <c r="AQ1350" s="53">
        <v>2.2204460492503101E-16</v>
      </c>
      <c r="AR1350" s="53">
        <v>6.6110484436330205E-2</v>
      </c>
      <c r="AS1350" s="53">
        <v>3.3757123693051402E-3</v>
      </c>
      <c r="AT1350" s="53">
        <v>2.8378387084943199E-5</v>
      </c>
      <c r="AU1350" s="53">
        <v>1.6287398098087099E-2</v>
      </c>
      <c r="AV1350" s="53">
        <v>2.9495697496777202E-5</v>
      </c>
      <c r="AW1350" s="53">
        <v>0.59036883312847699</v>
      </c>
      <c r="AX1350" s="53">
        <v>2.2204460492503101E-16</v>
      </c>
      <c r="AY1350" s="53">
        <v>1.9177570649576001E-12</v>
      </c>
      <c r="AZ1350" s="53">
        <v>2.2204460492503101E-16</v>
      </c>
      <c r="BA1350" s="53">
        <v>2.2204460492503101E-16</v>
      </c>
      <c r="BB1350" s="53">
        <v>1.14604686781175E-10</v>
      </c>
      <c r="BC1350" s="53">
        <v>2.2204460492503101E-16</v>
      </c>
      <c r="BD1350" s="53">
        <v>4.4116082861832996E-6</v>
      </c>
      <c r="BE1350" s="53">
        <v>0.58743767651015699</v>
      </c>
      <c r="BF1350" s="53">
        <v>2.2204460492503101E-16</v>
      </c>
      <c r="BG1350" s="53">
        <v>9.5264317311315503E-7</v>
      </c>
      <c r="BH1350" s="53">
        <v>4.0228806544186799E-2</v>
      </c>
      <c r="BI1350" s="53">
        <v>1.15805164251162E-13</v>
      </c>
      <c r="BJ1350" s="53">
        <v>5.8773426107903998E-3</v>
      </c>
      <c r="BK1350" s="53">
        <v>1.4656441517692001E-6</v>
      </c>
      <c r="BL1350" s="53">
        <v>2.2204460492503101E-16</v>
      </c>
      <c r="BN1350" s="5">
        <f t="shared" si="96"/>
        <v>1</v>
      </c>
      <c r="BO1350" s="5">
        <f t="shared" si="97"/>
        <v>0</v>
      </c>
      <c r="BQ1350" s="5">
        <f t="shared" si="98"/>
        <v>3</v>
      </c>
      <c r="BR1350" s="5">
        <f t="shared" si="99"/>
        <v>2</v>
      </c>
    </row>
    <row r="1351" spans="1:70" x14ac:dyDescent="0.35">
      <c r="A1351">
        <v>1350</v>
      </c>
      <c r="B1351" t="s">
        <v>2743</v>
      </c>
      <c r="C1351">
        <v>5.5</v>
      </c>
      <c r="D1351">
        <v>3.6</v>
      </c>
      <c r="E1351">
        <v>2.8</v>
      </c>
      <c r="F1351">
        <v>1.53</v>
      </c>
      <c r="G1351">
        <v>1.96</v>
      </c>
      <c r="H1351">
        <v>1.29</v>
      </c>
      <c r="I1351">
        <v>65.45</v>
      </c>
      <c r="K1351" t="s">
        <v>2716</v>
      </c>
      <c r="L1351">
        <v>2250</v>
      </c>
      <c r="M1351" t="s">
        <v>104</v>
      </c>
      <c r="N1351" t="s">
        <v>1370</v>
      </c>
      <c r="O1351" s="53">
        <v>0.94289999999999996</v>
      </c>
      <c r="P1351" s="53">
        <v>0.24126666666666699</v>
      </c>
      <c r="Q1351" s="53">
        <v>0.13039999999999999</v>
      </c>
      <c r="R1351" s="53">
        <v>6.8733333333333299E-2</v>
      </c>
      <c r="S1351" s="53">
        <v>-1.8435253323900701E-16</v>
      </c>
      <c r="T1351" s="53">
        <v>-2.6950663922775699E-17</v>
      </c>
      <c r="U1351" s="53">
        <v>-2.8681917951800502E-17</v>
      </c>
      <c r="V1351" s="53">
        <v>-1.9301227283108299E-16</v>
      </c>
      <c r="W1351" s="53">
        <v>-2.6700863742235002E-17</v>
      </c>
      <c r="X1351" s="53">
        <v>2.2800000000000001E-2</v>
      </c>
      <c r="Y1351" s="53">
        <v>2.9999999999998301E-3</v>
      </c>
      <c r="Z1351" s="53">
        <v>0.49609999999999999</v>
      </c>
      <c r="AA1351" s="53">
        <v>3.9999999999968002E-4</v>
      </c>
      <c r="AB1351" s="53">
        <v>-1.2556622408510501E-16</v>
      </c>
      <c r="AC1351" s="53">
        <v>-2.80964487786584E-17</v>
      </c>
      <c r="AD1351" s="53">
        <v>-1.60566004936413E-16</v>
      </c>
      <c r="AE1351" s="53">
        <v>2.8333333333333001E-3</v>
      </c>
      <c r="AF1351" s="53">
        <v>-9.2478108504323593E-18</v>
      </c>
      <c r="AG1351" s="53">
        <v>-3.1636152031388997E-17</v>
      </c>
      <c r="AH1351" s="53">
        <v>1.22666666666667E-2</v>
      </c>
      <c r="AI1351" s="53">
        <v>1.7999999999997801E-3</v>
      </c>
      <c r="AJ1351" s="53">
        <v>-4.0689673852512002E-16</v>
      </c>
      <c r="AK1351" s="53">
        <v>1.28666666666664E-2</v>
      </c>
      <c r="AL1351" s="53">
        <v>9.9999999999971292E-4</v>
      </c>
      <c r="AM1351" s="53">
        <v>-2.6065261060637098E-16</v>
      </c>
      <c r="AN1351" s="53">
        <v>0.71410381421695202</v>
      </c>
      <c r="AO1351" s="53">
        <v>0.23052461135719099</v>
      </c>
      <c r="AP1351" s="53">
        <v>2.8648013003449202E-12</v>
      </c>
      <c r="AQ1351" s="53">
        <v>2.2204460492503101E-16</v>
      </c>
      <c r="AR1351" s="53">
        <v>3.9037698178632202E-2</v>
      </c>
      <c r="AS1351" s="53">
        <v>2.6513918836453898E-4</v>
      </c>
      <c r="AT1351" s="53">
        <v>3.9266058759706302E-5</v>
      </c>
      <c r="AU1351" s="53">
        <v>1.55085579850676E-2</v>
      </c>
      <c r="AV1351" s="53">
        <v>3.7637364872030702E-4</v>
      </c>
      <c r="AW1351" s="53">
        <v>0.68238527979070496</v>
      </c>
      <c r="AX1351" s="53">
        <v>2.2204460492503101E-16</v>
      </c>
      <c r="AY1351" s="53">
        <v>4.4831078443079899E-10</v>
      </c>
      <c r="AZ1351" s="53">
        <v>2.2204460492503101E-16</v>
      </c>
      <c r="BA1351" s="53">
        <v>2.2204460492503101E-16</v>
      </c>
      <c r="BB1351" s="53">
        <v>2.7775195154864001E-9</v>
      </c>
      <c r="BC1351" s="53">
        <v>2.2204460492503101E-16</v>
      </c>
      <c r="BD1351" s="53">
        <v>6.1532098559883999E-6</v>
      </c>
      <c r="BE1351" s="53">
        <v>0.28809873166394401</v>
      </c>
      <c r="BF1351" s="53">
        <v>2.2204460492503101E-16</v>
      </c>
      <c r="BG1351" s="53">
        <v>3.9366708712000097E-6</v>
      </c>
      <c r="BH1351" s="53">
        <v>8.8009763293392204E-2</v>
      </c>
      <c r="BI1351" s="53">
        <v>1.04250756269098E-11</v>
      </c>
      <c r="BJ1351" s="53">
        <v>5.7083955812961603E-3</v>
      </c>
      <c r="BK1351" s="53">
        <v>1.16492421133629E-5</v>
      </c>
      <c r="BL1351" s="53">
        <v>2.2204460492503101E-16</v>
      </c>
      <c r="BN1351" s="5">
        <f t="shared" si="96"/>
        <v>2</v>
      </c>
      <c r="BO1351" s="5">
        <f t="shared" si="97"/>
        <v>0</v>
      </c>
      <c r="BQ1351" s="5">
        <f t="shared" si="98"/>
        <v>2</v>
      </c>
      <c r="BR1351" s="5">
        <f t="shared" si="99"/>
        <v>1</v>
      </c>
    </row>
    <row r="1352" spans="1:70" x14ac:dyDescent="0.35">
      <c r="A1352">
        <v>1351</v>
      </c>
      <c r="B1352" t="s">
        <v>2744</v>
      </c>
      <c r="C1352">
        <v>5</v>
      </c>
      <c r="D1352">
        <v>3.4</v>
      </c>
      <c r="E1352">
        <v>2.6</v>
      </c>
      <c r="F1352">
        <v>1.47</v>
      </c>
      <c r="G1352">
        <v>1.92</v>
      </c>
      <c r="H1352">
        <v>1.31</v>
      </c>
      <c r="I1352">
        <v>68</v>
      </c>
      <c r="K1352" t="s">
        <v>2716</v>
      </c>
      <c r="L1352">
        <v>2250</v>
      </c>
      <c r="M1352" t="s">
        <v>104</v>
      </c>
      <c r="N1352" t="s">
        <v>1370</v>
      </c>
      <c r="O1352" s="53">
        <v>0.13336666666666699</v>
      </c>
      <c r="P1352" s="53">
        <v>0.17030000000000001</v>
      </c>
      <c r="Q1352" s="53">
        <v>0.35553333333333298</v>
      </c>
      <c r="R1352" s="53">
        <v>0.136833333333333</v>
      </c>
      <c r="S1352" s="53">
        <v>-1.81021864165132E-16</v>
      </c>
      <c r="T1352" s="53">
        <v>-2.6256774532385E-17</v>
      </c>
      <c r="U1352" s="53">
        <v>-2.7857924300711498E-17</v>
      </c>
      <c r="V1352" s="53">
        <v>-1.92013072108921E-16</v>
      </c>
      <c r="W1352" s="53">
        <v>-2.6145752229922401E-17</v>
      </c>
      <c r="X1352" s="53">
        <v>2.4400000000000002E-2</v>
      </c>
      <c r="Y1352" s="53">
        <v>1.7600000000000001E-2</v>
      </c>
      <c r="Z1352" s="53">
        <v>0.56200000000000006</v>
      </c>
      <c r="AA1352" s="53">
        <v>4.5333333333330396E-3</v>
      </c>
      <c r="AB1352" s="53">
        <v>-1.2126410986468299E-16</v>
      </c>
      <c r="AC1352" s="53">
        <v>-2.5015579885323501E-17</v>
      </c>
      <c r="AD1352" s="53">
        <v>-1.6371626276878701E-16</v>
      </c>
      <c r="AE1352" s="53">
        <v>9.1666666666666494E-3</v>
      </c>
      <c r="AF1352" s="53">
        <v>-8.9754592647040006E-18</v>
      </c>
      <c r="AG1352" s="53">
        <v>-3.1589314497537702E-17</v>
      </c>
      <c r="AH1352" s="53">
        <v>-1.67810210172092E-16</v>
      </c>
      <c r="AI1352" s="53">
        <v>6.3333333333330704E-3</v>
      </c>
      <c r="AJ1352" s="53">
        <v>3.9999999999996401E-3</v>
      </c>
      <c r="AK1352" s="53">
        <v>4.2099999999999999E-2</v>
      </c>
      <c r="AL1352" s="53">
        <v>3.9999999999997199E-3</v>
      </c>
      <c r="AM1352" s="53">
        <v>-2.60097499094059E-16</v>
      </c>
      <c r="AN1352" s="53">
        <v>0.35336550503522102</v>
      </c>
      <c r="AO1352" s="53">
        <v>0.35403236601511301</v>
      </c>
      <c r="AP1352" s="53">
        <v>2.2204460492503101E-16</v>
      </c>
      <c r="AQ1352" s="53">
        <v>2.2204460492503101E-16</v>
      </c>
      <c r="AR1352" s="53">
        <v>9.6903657289260606E-2</v>
      </c>
      <c r="AS1352" s="53">
        <v>1.7218631174235101E-3</v>
      </c>
      <c r="AT1352" s="53">
        <v>1.04430217983099E-5</v>
      </c>
      <c r="AU1352" s="53">
        <v>2.0089324894943202E-2</v>
      </c>
      <c r="AV1352" s="53">
        <v>5.9300246675664397E-7</v>
      </c>
      <c r="AW1352" s="53">
        <v>0.53224400181453102</v>
      </c>
      <c r="AX1352" s="53">
        <v>2.2204460492503101E-16</v>
      </c>
      <c r="AY1352" s="53">
        <v>2.2204460492503101E-16</v>
      </c>
      <c r="AZ1352" s="53">
        <v>2.2204460492503101E-16</v>
      </c>
      <c r="BA1352" s="53">
        <v>2.2204460492503101E-16</v>
      </c>
      <c r="BB1352" s="53">
        <v>8.9521009205280597E-11</v>
      </c>
      <c r="BC1352" s="53">
        <v>2.2204460492503101E-16</v>
      </c>
      <c r="BD1352" s="53">
        <v>3.1020285594197798E-6</v>
      </c>
      <c r="BE1352" s="53">
        <v>0.46055026334522597</v>
      </c>
      <c r="BF1352" s="53">
        <v>2.2204460492503101E-16</v>
      </c>
      <c r="BG1352" s="53">
        <v>2.8715657988829598E-6</v>
      </c>
      <c r="BH1352" s="53">
        <v>6.4812840232873994E-2</v>
      </c>
      <c r="BI1352" s="53">
        <v>2.2204460492503101E-16</v>
      </c>
      <c r="BJ1352" s="53">
        <v>3.0477110945610199E-3</v>
      </c>
      <c r="BK1352" s="53">
        <v>1.03162199380931E-6</v>
      </c>
      <c r="BL1352" s="53">
        <v>2.2204460492503101E-16</v>
      </c>
      <c r="BN1352" s="5">
        <f t="shared" si="96"/>
        <v>0</v>
      </c>
      <c r="BO1352" s="5">
        <f t="shared" si="97"/>
        <v>0</v>
      </c>
      <c r="BQ1352" s="5">
        <f t="shared" si="98"/>
        <v>1</v>
      </c>
      <c r="BR1352" s="5">
        <f t="shared" si="99"/>
        <v>1</v>
      </c>
    </row>
    <row r="1353" spans="1:70" x14ac:dyDescent="0.35">
      <c r="A1353">
        <v>1352</v>
      </c>
      <c r="B1353" t="s">
        <v>2745</v>
      </c>
      <c r="C1353">
        <v>5.7</v>
      </c>
      <c r="D1353">
        <v>3.4</v>
      </c>
      <c r="E1353">
        <v>2.7</v>
      </c>
      <c r="F1353">
        <v>1.68</v>
      </c>
      <c r="G1353">
        <v>2.11</v>
      </c>
      <c r="H1353">
        <v>1.26</v>
      </c>
      <c r="I1353">
        <v>59.65</v>
      </c>
      <c r="K1353" t="s">
        <v>2716</v>
      </c>
      <c r="L1353">
        <v>2250</v>
      </c>
      <c r="M1353" t="s">
        <v>104</v>
      </c>
      <c r="N1353" t="s">
        <v>1370</v>
      </c>
      <c r="O1353" s="53">
        <v>0.64163333333333294</v>
      </c>
      <c r="P1353" s="53">
        <v>0.60493333333333299</v>
      </c>
      <c r="Q1353" s="53">
        <v>0.10226666666666701</v>
      </c>
      <c r="R1353" s="53">
        <v>0.3337</v>
      </c>
      <c r="S1353" s="53">
        <v>-1.8562928971732599E-16</v>
      </c>
      <c r="T1353" s="53">
        <v>-2.65620858641569E-17</v>
      </c>
      <c r="U1353" s="53">
        <v>-2.89386570262451E-17</v>
      </c>
      <c r="V1353" s="53">
        <v>3.9999999999981299E-4</v>
      </c>
      <c r="W1353" s="53">
        <v>-2.7144952952085102E-17</v>
      </c>
      <c r="X1353" s="53">
        <v>0.202976190476191</v>
      </c>
      <c r="Y1353" s="53">
        <v>-1.8374191057546299E-16</v>
      </c>
      <c r="Z1353" s="53">
        <v>1.08999999999998E-2</v>
      </c>
      <c r="AA1353" s="53">
        <v>5.29999999999968E-3</v>
      </c>
      <c r="AB1353" s="53">
        <v>-1.2695400286588699E-16</v>
      </c>
      <c r="AC1353" s="53">
        <v>-2.7157096016416899E-17</v>
      </c>
      <c r="AD1353" s="53">
        <v>-1.72431513512095E-16</v>
      </c>
      <c r="AE1353" s="53">
        <v>1.3333333333332799E-3</v>
      </c>
      <c r="AF1353" s="53">
        <v>-9.3119956190434995E-18</v>
      </c>
      <c r="AG1353" s="53">
        <v>-3.18321757841744E-17</v>
      </c>
      <c r="AH1353" s="53">
        <v>1.9999999999998201E-3</v>
      </c>
      <c r="AI1353" s="53">
        <v>2.1066666666666501E-2</v>
      </c>
      <c r="AJ1353" s="53">
        <v>3.9999999999996297E-3</v>
      </c>
      <c r="AK1353" s="53">
        <v>1.6666666666666399E-2</v>
      </c>
      <c r="AL1353" s="53">
        <v>9.9999999999972008E-4</v>
      </c>
      <c r="AM1353" s="53">
        <v>-2.6098567751375898E-16</v>
      </c>
      <c r="AN1353" s="53">
        <v>0.22867983699396699</v>
      </c>
      <c r="AO1353" s="53">
        <v>0.45119106819857402</v>
      </c>
      <c r="AP1353" s="53">
        <v>2.2187983438752801E-8</v>
      </c>
      <c r="AQ1353" s="53">
        <v>1.31155207333658E-13</v>
      </c>
      <c r="AR1353" s="53">
        <v>1.3690165441758899E-2</v>
      </c>
      <c r="AS1353" s="53">
        <v>6.2254248368564003E-8</v>
      </c>
      <c r="AT1353" s="53">
        <v>5.8369478003301E-5</v>
      </c>
      <c r="AU1353" s="53">
        <v>2.44525145517667E-2</v>
      </c>
      <c r="AV1353" s="53">
        <v>1.80300122358805E-3</v>
      </c>
      <c r="AW1353" s="53">
        <v>0.65953729014976203</v>
      </c>
      <c r="AX1353" s="53">
        <v>6.5721816907005695E-13</v>
      </c>
      <c r="AY1353" s="53">
        <v>2.0849637535001599E-6</v>
      </c>
      <c r="AZ1353" s="53">
        <v>2.2204460492503101E-16</v>
      </c>
      <c r="BA1353" s="53">
        <v>2.2204460492503101E-16</v>
      </c>
      <c r="BB1353" s="53">
        <v>1.37296660091699E-6</v>
      </c>
      <c r="BC1353" s="53">
        <v>2.2204460492503101E-16</v>
      </c>
      <c r="BD1353" s="53">
        <v>2.8055469615397301E-5</v>
      </c>
      <c r="BE1353" s="53">
        <v>2.90509552387214E-2</v>
      </c>
      <c r="BF1353" s="53">
        <v>2.2204460492503101E-16</v>
      </c>
      <c r="BG1353" s="53">
        <v>4.7075308456415201E-5</v>
      </c>
      <c r="BH1353" s="53">
        <v>0.28449998134500998</v>
      </c>
      <c r="BI1353" s="53">
        <v>3.3446202547054097E-8</v>
      </c>
      <c r="BJ1353" s="53">
        <v>1.82390236254866E-3</v>
      </c>
      <c r="BK1353" s="53">
        <v>6.8750199539845201E-4</v>
      </c>
      <c r="BL1353" s="53">
        <v>2.2204460492503101E-16</v>
      </c>
      <c r="BN1353" s="5">
        <f t="shared" si="96"/>
        <v>0</v>
      </c>
      <c r="BO1353" s="5">
        <f t="shared" si="97"/>
        <v>0</v>
      </c>
      <c r="BQ1353" s="5">
        <f t="shared" si="98"/>
        <v>2</v>
      </c>
      <c r="BR1353" s="5">
        <f t="shared" si="99"/>
        <v>1</v>
      </c>
    </row>
    <row r="1354" spans="1:70" x14ac:dyDescent="0.35">
      <c r="A1354">
        <v>1353</v>
      </c>
      <c r="B1354" t="s">
        <v>2746</v>
      </c>
      <c r="C1354">
        <v>4.8</v>
      </c>
      <c r="D1354">
        <v>3.5</v>
      </c>
      <c r="E1354">
        <v>2.9</v>
      </c>
      <c r="F1354">
        <v>1.37</v>
      </c>
      <c r="G1354">
        <v>1.66</v>
      </c>
      <c r="H1354">
        <v>1.21</v>
      </c>
      <c r="I1354">
        <v>72.92</v>
      </c>
      <c r="K1354" t="s">
        <v>2716</v>
      </c>
      <c r="L1354">
        <v>2250</v>
      </c>
      <c r="M1354" t="s">
        <v>104</v>
      </c>
      <c r="N1354" t="s">
        <v>1370</v>
      </c>
      <c r="O1354" s="53">
        <v>0.13113333333333299</v>
      </c>
      <c r="P1354" s="53">
        <v>7.5333333333333198E-3</v>
      </c>
      <c r="Q1354" s="53">
        <v>6.3333333333332898E-3</v>
      </c>
      <c r="R1354" s="53">
        <v>9.9999999999998397E-4</v>
      </c>
      <c r="S1354" s="53">
        <v>-1.90181204118289E-16</v>
      </c>
      <c r="T1354" s="53">
        <v>-2.4896751327219099E-17</v>
      </c>
      <c r="U1354" s="53">
        <v>-2.7953334091890302E-17</v>
      </c>
      <c r="V1354" s="53">
        <v>-1.90847337933064E-16</v>
      </c>
      <c r="W1354" s="53">
        <v>-2.4563684419831601E-17</v>
      </c>
      <c r="X1354" s="53">
        <v>0.56420000000000003</v>
      </c>
      <c r="Y1354" s="53">
        <v>0.1094</v>
      </c>
      <c r="Z1354" s="53">
        <v>0.98680000000000001</v>
      </c>
      <c r="AA1354" s="53">
        <v>-3.29181126801359E-16</v>
      </c>
      <c r="AB1354" s="53">
        <v>-1.2162493234768599E-16</v>
      </c>
      <c r="AC1354" s="53">
        <v>-2.76705741653061E-17</v>
      </c>
      <c r="AD1354" s="53">
        <v>-1.6230072841239E-16</v>
      </c>
      <c r="AE1354" s="53">
        <v>5.7333333333333299E-3</v>
      </c>
      <c r="AF1354" s="53">
        <v>-8.5226964374740506E-18</v>
      </c>
      <c r="AG1354" s="53">
        <v>-3.1396760191704201E-17</v>
      </c>
      <c r="AH1354" s="53">
        <v>-1.6242562850265999E-16</v>
      </c>
      <c r="AI1354" s="53">
        <v>-2.5751623056180502E-16</v>
      </c>
      <c r="AJ1354" s="53">
        <v>-4.6013193255589601E-16</v>
      </c>
      <c r="AK1354" s="53">
        <v>1.34666666666667E-2</v>
      </c>
      <c r="AL1354" s="53">
        <v>-3.0417335317167701E-16</v>
      </c>
      <c r="AM1354" s="53">
        <v>-2.5986157670132602E-16</v>
      </c>
      <c r="AN1354" s="53">
        <v>6.0869166470561502E-2</v>
      </c>
      <c r="AO1354" s="53">
        <v>7.5222028949559804E-3</v>
      </c>
      <c r="AP1354" s="53">
        <v>2.2204460492503101E-16</v>
      </c>
      <c r="AQ1354" s="53">
        <v>2.2204460492503101E-16</v>
      </c>
      <c r="AR1354" s="53">
        <v>0.221116772011827</v>
      </c>
      <c r="AS1354" s="53">
        <v>0.16215041843868799</v>
      </c>
      <c r="AT1354" s="53">
        <v>1.9590827463741698E-5</v>
      </c>
      <c r="AU1354" s="53">
        <v>2.4239048309526098E-2</v>
      </c>
      <c r="AV1354" s="53">
        <v>9.2367212421426295E-9</v>
      </c>
      <c r="AW1354" s="53">
        <v>0.13412154744694199</v>
      </c>
      <c r="AX1354" s="53">
        <v>2.2204460492503101E-16</v>
      </c>
      <c r="AY1354" s="53">
        <v>2.2204460492503101E-16</v>
      </c>
      <c r="AZ1354" s="53">
        <v>2.2204460492503101E-16</v>
      </c>
      <c r="BA1354" s="53">
        <v>2.2204460492503101E-16</v>
      </c>
      <c r="BB1354" s="53">
        <v>2.2204460492503101E-16</v>
      </c>
      <c r="BC1354" s="53">
        <v>2.2204460492503101E-16</v>
      </c>
      <c r="BD1354" s="53">
        <v>1.0132829917889899E-5</v>
      </c>
      <c r="BE1354" s="53">
        <v>0.91249105251920204</v>
      </c>
      <c r="BF1354" s="53">
        <v>2.2204460492503101E-16</v>
      </c>
      <c r="BG1354" s="53">
        <v>3.1447963225096501E-9</v>
      </c>
      <c r="BH1354" s="53">
        <v>1.6318809013389599E-3</v>
      </c>
      <c r="BI1354" s="53">
        <v>2.2204460492503101E-16</v>
      </c>
      <c r="BJ1354" s="53">
        <v>3.3324158836602401E-3</v>
      </c>
      <c r="BK1354" s="53">
        <v>7.5201739262985297E-9</v>
      </c>
      <c r="BL1354" s="53">
        <v>2.2204460492503101E-16</v>
      </c>
      <c r="BN1354" s="5">
        <f t="shared" ref="BN1354:BN1360" si="100">COUNTIF(O1354:AN1354,"&gt;0.7")</f>
        <v>1</v>
      </c>
      <c r="BO1354" s="5">
        <f t="shared" ref="BO1354:BO1360" si="101">COUNTIF(AO1354:BL1354,"&gt;0.7")</f>
        <v>1</v>
      </c>
      <c r="BQ1354" s="5">
        <f t="shared" si="98"/>
        <v>2</v>
      </c>
      <c r="BR1354" s="5">
        <f t="shared" si="99"/>
        <v>1</v>
      </c>
    </row>
    <row r="1355" spans="1:70" x14ac:dyDescent="0.35">
      <c r="A1355">
        <v>1354</v>
      </c>
      <c r="B1355" t="s">
        <v>2747</v>
      </c>
      <c r="C1355">
        <v>5</v>
      </c>
      <c r="D1355">
        <v>3.5</v>
      </c>
      <c r="E1355">
        <v>2.8</v>
      </c>
      <c r="F1355">
        <v>1.43</v>
      </c>
      <c r="G1355">
        <v>1.79</v>
      </c>
      <c r="H1355">
        <v>1.25</v>
      </c>
      <c r="I1355">
        <v>70</v>
      </c>
      <c r="K1355" t="s">
        <v>2716</v>
      </c>
      <c r="L1355">
        <v>2250</v>
      </c>
      <c r="M1355" t="s">
        <v>104</v>
      </c>
      <c r="N1355" t="s">
        <v>1370</v>
      </c>
      <c r="O1355" s="53">
        <v>0.37109999999999999</v>
      </c>
      <c r="P1355" s="53">
        <v>7.6666666666666498E-3</v>
      </c>
      <c r="Q1355" s="53">
        <v>0.1615</v>
      </c>
      <c r="R1355" s="53">
        <v>2.2866666666666698E-2</v>
      </c>
      <c r="S1355" s="53">
        <v>-1.85185200507476E-16</v>
      </c>
      <c r="T1355" s="53">
        <v>-2.6312285683616199E-17</v>
      </c>
      <c r="U1355" s="53">
        <v>-2.8076499458684602E-17</v>
      </c>
      <c r="V1355" s="53">
        <v>-1.9328982858724001E-16</v>
      </c>
      <c r="W1355" s="53">
        <v>-2.5923707624997401E-17</v>
      </c>
      <c r="X1355" s="53">
        <v>0.2341</v>
      </c>
      <c r="Y1355" s="53">
        <v>1.9300000000000001E-2</v>
      </c>
      <c r="Z1355" s="53">
        <v>0.93093333333333395</v>
      </c>
      <c r="AA1355" s="53">
        <v>-3.24906768156552E-16</v>
      </c>
      <c r="AB1355" s="53">
        <v>-1.22069021557536E-16</v>
      </c>
      <c r="AC1355" s="53">
        <v>-2.8331503809653202E-17</v>
      </c>
      <c r="AD1355" s="53">
        <v>-1.63022373378396E-16</v>
      </c>
      <c r="AE1355" s="53">
        <v>9.4999999999999894E-3</v>
      </c>
      <c r="AF1355" s="53">
        <v>-8.9164786665207895E-18</v>
      </c>
      <c r="AG1355" s="53">
        <v>-3.1648295095720899E-17</v>
      </c>
      <c r="AH1355" s="53">
        <v>-1.6647794254254201E-16</v>
      </c>
      <c r="AI1355" s="53">
        <v>1.9999999999997398E-3</v>
      </c>
      <c r="AJ1355" s="53">
        <v>-4.0992209626722298E-16</v>
      </c>
      <c r="AK1355" s="53">
        <v>2.0833333333333301E-2</v>
      </c>
      <c r="AL1355" s="53">
        <v>-2.85715895387284E-16</v>
      </c>
      <c r="AM1355" s="53">
        <v>-2.6065261060637098E-16</v>
      </c>
      <c r="AN1355" s="53">
        <v>0.26033333679176801</v>
      </c>
      <c r="AO1355" s="53">
        <v>4.83800208583939E-2</v>
      </c>
      <c r="AP1355" s="53">
        <v>2.2204460492503101E-16</v>
      </c>
      <c r="AQ1355" s="53">
        <v>2.2204460492503101E-16</v>
      </c>
      <c r="AR1355" s="53">
        <v>0.11925647495715</v>
      </c>
      <c r="AS1355" s="53">
        <v>1.16556882004102E-2</v>
      </c>
      <c r="AT1355" s="53">
        <v>2.19737319745452E-5</v>
      </c>
      <c r="AU1355" s="53">
        <v>2.8021902441697999E-2</v>
      </c>
      <c r="AV1355" s="53">
        <v>3.4481649326949499E-7</v>
      </c>
      <c r="AW1355" s="53">
        <v>0.32632620311091498</v>
      </c>
      <c r="AX1355" s="53">
        <v>2.2204460492503101E-16</v>
      </c>
      <c r="AY1355" s="53">
        <v>2.2204460492503101E-16</v>
      </c>
      <c r="AZ1355" s="53">
        <v>2.2204460492503101E-16</v>
      </c>
      <c r="BA1355" s="53">
        <v>2.2204460492503101E-16</v>
      </c>
      <c r="BB1355" s="53">
        <v>2.5818483575512399E-12</v>
      </c>
      <c r="BC1355" s="53">
        <v>2.2204460492503101E-16</v>
      </c>
      <c r="BD1355" s="53">
        <v>7.1581511532661899E-6</v>
      </c>
      <c r="BE1355" s="53">
        <v>0.77110546712669203</v>
      </c>
      <c r="BF1355" s="53">
        <v>2.2204460492503101E-16</v>
      </c>
      <c r="BG1355" s="53">
        <v>9.0320003689325102E-8</v>
      </c>
      <c r="BH1355" s="53">
        <v>1.01728492805097E-2</v>
      </c>
      <c r="BI1355" s="53">
        <v>2.2204460492503101E-16</v>
      </c>
      <c r="BJ1355" s="53">
        <v>4.6709151940912902E-3</v>
      </c>
      <c r="BK1355" s="53">
        <v>1.4873477475257E-7</v>
      </c>
      <c r="BL1355" s="53">
        <v>2.2204460492503101E-16</v>
      </c>
      <c r="BN1355" s="5">
        <f t="shared" si="100"/>
        <v>1</v>
      </c>
      <c r="BO1355" s="5">
        <f t="shared" si="101"/>
        <v>1</v>
      </c>
      <c r="BQ1355" s="5">
        <f t="shared" si="98"/>
        <v>1</v>
      </c>
      <c r="BR1355" s="5">
        <f t="shared" si="99"/>
        <v>1</v>
      </c>
    </row>
    <row r="1356" spans="1:70" x14ac:dyDescent="0.35">
      <c r="A1356">
        <v>1355</v>
      </c>
      <c r="B1356" t="s">
        <v>2748</v>
      </c>
      <c r="C1356">
        <v>5.0999999999999996</v>
      </c>
      <c r="D1356">
        <v>3.4</v>
      </c>
      <c r="E1356">
        <v>2.7</v>
      </c>
      <c r="F1356">
        <v>1.5</v>
      </c>
      <c r="G1356">
        <v>1.89</v>
      </c>
      <c r="H1356">
        <v>1.26</v>
      </c>
      <c r="I1356">
        <v>66.67</v>
      </c>
      <c r="K1356" t="s">
        <v>2716</v>
      </c>
      <c r="L1356">
        <v>2250</v>
      </c>
      <c r="M1356" t="s">
        <v>104</v>
      </c>
      <c r="N1356" t="s">
        <v>1370</v>
      </c>
      <c r="O1356" s="53">
        <v>0.268166666666667</v>
      </c>
      <c r="P1356" s="53">
        <v>8.5999999999999993E-2</v>
      </c>
      <c r="Q1356" s="53">
        <v>0.56676666666666697</v>
      </c>
      <c r="R1356" s="53">
        <v>9.3566666666666701E-2</v>
      </c>
      <c r="S1356" s="53">
        <v>-1.8540724511240101E-16</v>
      </c>
      <c r="T1356" s="53">
        <v>-2.65343302885412E-17</v>
      </c>
      <c r="U1356" s="53">
        <v>-2.7939456304082501E-17</v>
      </c>
      <c r="V1356" s="53">
        <v>-1.9328982858724001E-16</v>
      </c>
      <c r="W1356" s="53">
        <v>-2.6700863742235002E-17</v>
      </c>
      <c r="X1356" s="53">
        <v>1.04333333333333E-2</v>
      </c>
      <c r="Y1356" s="53">
        <v>6.9999999999999299E-3</v>
      </c>
      <c r="Z1356" s="53">
        <v>0.77543333333333297</v>
      </c>
      <c r="AA1356" s="53">
        <v>5.29999999999968E-3</v>
      </c>
      <c r="AB1356" s="53">
        <v>-1.23456800338317E-16</v>
      </c>
      <c r="AC1356" s="53">
        <v>-2.60442709065778E-17</v>
      </c>
      <c r="AD1356" s="53">
        <v>-1.6787959911113101E-16</v>
      </c>
      <c r="AE1356" s="53">
        <v>1.51666666666667E-2</v>
      </c>
      <c r="AF1356" s="53">
        <v>-9.1402579949217999E-18</v>
      </c>
      <c r="AG1356" s="53">
        <v>-3.1703806246952101E-17</v>
      </c>
      <c r="AH1356" s="53">
        <v>-1.7574830479816201E-16</v>
      </c>
      <c r="AI1356" s="53">
        <v>2.1066666666666501E-2</v>
      </c>
      <c r="AJ1356" s="53">
        <v>3.9999999999996297E-3</v>
      </c>
      <c r="AK1356" s="53">
        <v>5.1999999999999998E-2</v>
      </c>
      <c r="AL1356" s="53">
        <v>7.9999999999997105E-3</v>
      </c>
      <c r="AM1356" s="53">
        <v>-2.6073587733321802E-16</v>
      </c>
      <c r="AN1356" s="53">
        <v>0.38606714448311202</v>
      </c>
      <c r="AO1356" s="53">
        <v>0.30756616953832</v>
      </c>
      <c r="AP1356" s="53">
        <v>2.2204460492503101E-16</v>
      </c>
      <c r="AQ1356" s="53">
        <v>2.2204460492503101E-16</v>
      </c>
      <c r="AR1356" s="53">
        <v>7.9439367913201303E-2</v>
      </c>
      <c r="AS1356" s="53">
        <v>7.66470538603581E-4</v>
      </c>
      <c r="AT1356" s="53">
        <v>1.7908059080323599E-5</v>
      </c>
      <c r="AU1356" s="53">
        <v>3.9107342638455701E-2</v>
      </c>
      <c r="AV1356" s="53">
        <v>2.4654047433460198E-6</v>
      </c>
      <c r="AW1356" s="53">
        <v>0.49294539005739302</v>
      </c>
      <c r="AX1356" s="53">
        <v>2.2204460492503101E-16</v>
      </c>
      <c r="AY1356" s="53">
        <v>1.26321226122221E-12</v>
      </c>
      <c r="AZ1356" s="53">
        <v>2.2204460492503101E-16</v>
      </c>
      <c r="BA1356" s="53">
        <v>2.2204460492503101E-16</v>
      </c>
      <c r="BB1356" s="53">
        <v>2.8047363101388402E-10</v>
      </c>
      <c r="BC1356" s="53">
        <v>2.2204460492503101E-16</v>
      </c>
      <c r="BD1356" s="53">
        <v>9.2120460726499092E-6</v>
      </c>
      <c r="BE1356" s="53">
        <v>0.57284775786213704</v>
      </c>
      <c r="BF1356" s="53">
        <v>2.2204460492503101E-16</v>
      </c>
      <c r="BG1356" s="53">
        <v>1.21852632332757E-6</v>
      </c>
      <c r="BH1356" s="53">
        <v>5.2770792299001099E-2</v>
      </c>
      <c r="BI1356" s="53">
        <v>1.5044821258046801E-13</v>
      </c>
      <c r="BJ1356" s="53">
        <v>6.51736643201784E-3</v>
      </c>
      <c r="BK1356" s="53">
        <v>2.9086117617116502E-6</v>
      </c>
      <c r="BL1356" s="53">
        <v>2.2204460492503101E-16</v>
      </c>
      <c r="BN1356" s="5">
        <f t="shared" si="100"/>
        <v>1</v>
      </c>
      <c r="BO1356" s="5">
        <f t="shared" si="101"/>
        <v>0</v>
      </c>
      <c r="BQ1356" s="5">
        <f t="shared" si="98"/>
        <v>2</v>
      </c>
      <c r="BR1356" s="5">
        <f t="shared" si="99"/>
        <v>1</v>
      </c>
    </row>
    <row r="1357" spans="1:70" x14ac:dyDescent="0.35">
      <c r="A1357">
        <v>1356</v>
      </c>
      <c r="B1357" t="s">
        <v>2749</v>
      </c>
      <c r="C1357">
        <v>4.9000000000000004</v>
      </c>
      <c r="D1357">
        <v>3.6</v>
      </c>
      <c r="E1357">
        <v>2.9</v>
      </c>
      <c r="F1357">
        <v>1.36</v>
      </c>
      <c r="G1357">
        <v>1.69</v>
      </c>
      <c r="H1357">
        <v>1.24</v>
      </c>
      <c r="I1357">
        <v>73.47</v>
      </c>
      <c r="K1357" t="s">
        <v>2716</v>
      </c>
      <c r="L1357">
        <v>2250</v>
      </c>
      <c r="M1357" t="s">
        <v>104</v>
      </c>
      <c r="N1357" t="s">
        <v>1370</v>
      </c>
      <c r="O1357" s="53">
        <v>0.45053333333333301</v>
      </c>
      <c r="P1357" s="53">
        <v>1.03E-2</v>
      </c>
      <c r="Q1357" s="53">
        <v>8.3999999999999596E-3</v>
      </c>
      <c r="R1357" s="53">
        <v>3.1999999999999802E-3</v>
      </c>
      <c r="S1357" s="53">
        <v>-1.8818280267396399E-16</v>
      </c>
      <c r="T1357" s="53">
        <v>-2.4896751327219099E-17</v>
      </c>
      <c r="U1357" s="53">
        <v>-2.7974150773601999E-17</v>
      </c>
      <c r="V1357" s="53">
        <v>-1.91902049806458E-16</v>
      </c>
      <c r="W1357" s="53">
        <v>-2.4785729024756599E-17</v>
      </c>
      <c r="X1357" s="53">
        <v>0.23556666666666701</v>
      </c>
      <c r="Y1357" s="53">
        <v>0.145366666666667</v>
      </c>
      <c r="Z1357" s="53">
        <v>0.97293333333333398</v>
      </c>
      <c r="AA1357" s="53">
        <v>-3.2981950504051801E-16</v>
      </c>
      <c r="AB1357" s="53">
        <v>-1.2234657731369199E-16</v>
      </c>
      <c r="AC1357" s="53">
        <v>-2.7435519134311199E-17</v>
      </c>
      <c r="AD1357" s="53">
        <v>-1.57138191347883E-16</v>
      </c>
      <c r="AE1357" s="53">
        <v>1.1666666666666299E-3</v>
      </c>
      <c r="AF1357" s="53">
        <v>-8.5053492027142798E-18</v>
      </c>
      <c r="AG1357" s="53">
        <v>-3.1460944960315403E-17</v>
      </c>
      <c r="AH1357" s="53">
        <v>-1.40831790673701E-16</v>
      </c>
      <c r="AI1357" s="53">
        <v>3.9999999999977201E-4</v>
      </c>
      <c r="AJ1357" s="53">
        <v>-4.2543746303636002E-16</v>
      </c>
      <c r="AK1357" s="53">
        <v>2.3800000000000002E-2</v>
      </c>
      <c r="AL1357" s="53">
        <v>-3.05006020440146E-16</v>
      </c>
      <c r="AM1357" s="53">
        <v>-2.5986157670132602E-16</v>
      </c>
      <c r="AN1357" s="53">
        <v>0.119711393231967</v>
      </c>
      <c r="AO1357" s="53">
        <v>4.1379450746625501E-3</v>
      </c>
      <c r="AP1357" s="53">
        <v>2.2204460492503101E-16</v>
      </c>
      <c r="AQ1357" s="53">
        <v>2.2204460492503101E-16</v>
      </c>
      <c r="AR1357" s="53">
        <v>0.17930980527822499</v>
      </c>
      <c r="AS1357" s="53">
        <v>0.115062642881803</v>
      </c>
      <c r="AT1357" s="53">
        <v>2.81680948067712E-5</v>
      </c>
      <c r="AU1357" s="53">
        <v>1.7891198904747298E-2</v>
      </c>
      <c r="AV1357" s="53">
        <v>3.4818215365779399E-8</v>
      </c>
      <c r="AW1357" s="53">
        <v>0.17678396198768301</v>
      </c>
      <c r="AX1357" s="53">
        <v>2.2204460492503101E-16</v>
      </c>
      <c r="AY1357" s="53">
        <v>2.2204460492503101E-16</v>
      </c>
      <c r="AZ1357" s="53">
        <v>2.2204460492503101E-16</v>
      </c>
      <c r="BA1357" s="53">
        <v>2.2204460492503101E-16</v>
      </c>
      <c r="BB1357" s="53">
        <v>2.2204460492503101E-16</v>
      </c>
      <c r="BC1357" s="53">
        <v>2.2204460492503101E-16</v>
      </c>
      <c r="BD1357" s="53">
        <v>5.5776616476222197E-6</v>
      </c>
      <c r="BE1357" s="53">
        <v>0.87425480658173105</v>
      </c>
      <c r="BF1357" s="53">
        <v>2.2204460492503101E-16</v>
      </c>
      <c r="BG1357" s="53">
        <v>5.9626665394092904E-9</v>
      </c>
      <c r="BH1357" s="53">
        <v>1.6363125986258199E-3</v>
      </c>
      <c r="BI1357" s="53">
        <v>2.2204460492503101E-16</v>
      </c>
      <c r="BJ1357" s="53">
        <v>2.49681595103099E-3</v>
      </c>
      <c r="BK1357" s="53">
        <v>6.0150013823789503E-9</v>
      </c>
      <c r="BL1357" s="53">
        <v>2.2204460492503101E-16</v>
      </c>
      <c r="BN1357" s="5">
        <f t="shared" si="100"/>
        <v>1</v>
      </c>
      <c r="BO1357" s="5">
        <f t="shared" si="101"/>
        <v>1</v>
      </c>
      <c r="BQ1357" s="5">
        <f t="shared" si="98"/>
        <v>1</v>
      </c>
      <c r="BR1357" s="5">
        <f t="shared" si="99"/>
        <v>1</v>
      </c>
    </row>
    <row r="1358" spans="1:70" x14ac:dyDescent="0.35">
      <c r="A1358">
        <v>1357</v>
      </c>
      <c r="B1358" t="s">
        <v>2750</v>
      </c>
      <c r="C1358">
        <v>4.9000000000000004</v>
      </c>
      <c r="D1358">
        <v>3.1</v>
      </c>
      <c r="E1358">
        <v>2.9</v>
      </c>
      <c r="F1358">
        <v>1.58</v>
      </c>
      <c r="G1358">
        <v>1.69</v>
      </c>
      <c r="H1358">
        <v>1.07</v>
      </c>
      <c r="I1358">
        <v>63.27</v>
      </c>
      <c r="K1358" t="s">
        <v>2716</v>
      </c>
      <c r="L1358">
        <v>2250</v>
      </c>
      <c r="M1358" t="s">
        <v>104</v>
      </c>
      <c r="N1358" t="s">
        <v>1370</v>
      </c>
      <c r="O1358" s="53">
        <v>9.3266666666666706E-2</v>
      </c>
      <c r="P1358" s="53">
        <v>4.0099999999999997E-2</v>
      </c>
      <c r="Q1358" s="53">
        <v>0.19543333333333299</v>
      </c>
      <c r="R1358" s="53">
        <v>-2.53963516883005E-17</v>
      </c>
      <c r="S1358" s="53">
        <v>-1.8279822100453201E-16</v>
      </c>
      <c r="T1358" s="53">
        <v>-2.7006175074006901E-17</v>
      </c>
      <c r="U1358" s="53">
        <v>-2.8111193928204199E-17</v>
      </c>
      <c r="V1358" s="53">
        <v>4.9999999999981797E-4</v>
      </c>
      <c r="W1358" s="53">
        <v>-2.6922908347159999E-17</v>
      </c>
      <c r="X1358" s="53">
        <v>8.9466666666666694E-2</v>
      </c>
      <c r="Y1358" s="53">
        <v>4.1166666666666699E-2</v>
      </c>
      <c r="Z1358" s="53">
        <v>0.218733333333333</v>
      </c>
      <c r="AA1358" s="53">
        <v>-3.29403171406284E-16</v>
      </c>
      <c r="AB1358" s="53">
        <v>-1.2631562462672699E-16</v>
      </c>
      <c r="AC1358" s="53">
        <v>-3.1770593100777201E-17</v>
      </c>
      <c r="AD1358" s="53">
        <v>-2.12288520096138E-16</v>
      </c>
      <c r="AE1358" s="53">
        <v>9.7033333333333305E-2</v>
      </c>
      <c r="AF1358" s="53">
        <v>-9.1072982488782403E-18</v>
      </c>
      <c r="AG1358" s="53">
        <v>-3.1608396455773402E-17</v>
      </c>
      <c r="AH1358" s="53">
        <v>1.4066666666666601E-2</v>
      </c>
      <c r="AI1358" s="53">
        <v>-3.3850700020821002E-16</v>
      </c>
      <c r="AJ1358" s="53">
        <v>1.59999999999953E-3</v>
      </c>
      <c r="AK1358" s="53">
        <v>0.60846666666666704</v>
      </c>
      <c r="AL1358" s="53">
        <v>9.9999999999979402E-4</v>
      </c>
      <c r="AM1358" s="53">
        <v>-2.60333421486791E-16</v>
      </c>
      <c r="AN1358" s="53">
        <v>0.29251156850980797</v>
      </c>
      <c r="AO1358" s="53">
        <v>0.27990937305631503</v>
      </c>
      <c r="AP1358" s="53">
        <v>2.2204460492503101E-16</v>
      </c>
      <c r="AQ1358" s="53">
        <v>2.2204460492503101E-16</v>
      </c>
      <c r="AR1358" s="53">
        <v>0.15996982024864601</v>
      </c>
      <c r="AS1358" s="53">
        <v>1.9875620255469399E-2</v>
      </c>
      <c r="AT1358" s="53">
        <v>1.20185229828336E-5</v>
      </c>
      <c r="AU1358" s="53">
        <v>0.300373849182348</v>
      </c>
      <c r="AV1358" s="53">
        <v>4.8421561197301104E-7</v>
      </c>
      <c r="AW1358" s="53">
        <v>0.247083663590319</v>
      </c>
      <c r="AX1358" s="53">
        <v>2.2204460492503101E-16</v>
      </c>
      <c r="AY1358" s="53">
        <v>2.59636580421549E-11</v>
      </c>
      <c r="AZ1358" s="53">
        <v>2.2204460492503101E-16</v>
      </c>
      <c r="BA1358" s="53">
        <v>2.2204460492503101E-16</v>
      </c>
      <c r="BB1358" s="53">
        <v>4.1070876305631902E-9</v>
      </c>
      <c r="BC1358" s="53">
        <v>2.2204460492503101E-16</v>
      </c>
      <c r="BD1358" s="53">
        <v>2.9115772138213703E-4</v>
      </c>
      <c r="BE1358" s="53">
        <v>0.53950201026107902</v>
      </c>
      <c r="BF1358" s="53">
        <v>2.2204460492503101E-16</v>
      </c>
      <c r="BG1358" s="53">
        <v>3.5097900515905701E-8</v>
      </c>
      <c r="BH1358" s="53">
        <v>2.94715466352354E-2</v>
      </c>
      <c r="BI1358" s="53">
        <v>2.5256981028064599E-13</v>
      </c>
      <c r="BJ1358" s="53">
        <v>0.191524762495248</v>
      </c>
      <c r="BK1358" s="53">
        <v>2.5282426815303301E-5</v>
      </c>
      <c r="BL1358" s="53">
        <v>2.2204460492503101E-16</v>
      </c>
      <c r="BN1358" s="5">
        <f t="shared" si="100"/>
        <v>0</v>
      </c>
      <c r="BO1358" s="5">
        <f t="shared" si="101"/>
        <v>0</v>
      </c>
      <c r="BQ1358" s="5">
        <f t="shared" si="98"/>
        <v>1</v>
      </c>
      <c r="BR1358" s="5">
        <f t="shared" si="99"/>
        <v>1</v>
      </c>
    </row>
    <row r="1359" spans="1:70" x14ac:dyDescent="0.35">
      <c r="A1359">
        <v>1358</v>
      </c>
      <c r="B1359" t="s">
        <v>2751</v>
      </c>
      <c r="C1359">
        <v>4.9000000000000004</v>
      </c>
      <c r="D1359">
        <v>3.1</v>
      </c>
      <c r="E1359">
        <v>2.5</v>
      </c>
      <c r="F1359">
        <v>1.58</v>
      </c>
      <c r="G1359">
        <v>1.96</v>
      </c>
      <c r="H1359">
        <v>1.24</v>
      </c>
      <c r="I1359">
        <v>63.27</v>
      </c>
      <c r="K1359" t="s">
        <v>2716</v>
      </c>
      <c r="L1359">
        <v>2250</v>
      </c>
      <c r="M1359" t="s">
        <v>104</v>
      </c>
      <c r="N1359" t="s">
        <v>1370</v>
      </c>
      <c r="O1359" s="53">
        <v>2.9999999999999901E-3</v>
      </c>
      <c r="P1359" s="53">
        <v>0.20530000000000001</v>
      </c>
      <c r="Q1359" s="53">
        <v>0.98413333333333297</v>
      </c>
      <c r="R1359" s="53">
        <v>0.36586666666666701</v>
      </c>
      <c r="S1359" s="53">
        <v>-1.5620837956476E-16</v>
      </c>
      <c r="T1359" s="53">
        <v>-2.6256774532385E-17</v>
      </c>
      <c r="U1359" s="53">
        <v>-2.8272523211469999E-17</v>
      </c>
      <c r="V1359" s="53">
        <v>-1.9173551635276499E-16</v>
      </c>
      <c r="W1359" s="53">
        <v>-2.65343302885412E-17</v>
      </c>
      <c r="X1359" s="53">
        <v>-8.5959017681602695E-17</v>
      </c>
      <c r="Y1359" s="53">
        <v>-1.3966605649784499E-16</v>
      </c>
      <c r="Z1359" s="53">
        <v>7.2866666666666705E-2</v>
      </c>
      <c r="AA1359" s="53">
        <v>-3.0109248427834198E-16</v>
      </c>
      <c r="AB1359" s="53">
        <v>-1.23207000157777E-16</v>
      </c>
      <c r="AC1359" s="53">
        <v>-2.6720813062208701E-17</v>
      </c>
      <c r="AD1359" s="53">
        <v>-2.0204671269397101E-16</v>
      </c>
      <c r="AE1359" s="53">
        <v>1.2233333333333299E-2</v>
      </c>
      <c r="AF1359" s="53">
        <v>-9.1576052296815599E-18</v>
      </c>
      <c r="AG1359" s="53">
        <v>-3.16708465009086E-17</v>
      </c>
      <c r="AH1359" s="53">
        <v>-1.69864122767649E-16</v>
      </c>
      <c r="AI1359" s="53">
        <v>-3.1924463073096398E-16</v>
      </c>
      <c r="AJ1359" s="53">
        <v>1.4999999999996199E-3</v>
      </c>
      <c r="AK1359" s="53">
        <v>0.25846666666666701</v>
      </c>
      <c r="AL1359" s="53">
        <v>-2.1252444248887101E-16</v>
      </c>
      <c r="AM1359" s="53">
        <v>-2.6065261060637098E-16</v>
      </c>
      <c r="AN1359" s="53">
        <v>0.22524197785801101</v>
      </c>
      <c r="AO1359" s="53">
        <v>0.78899539907003202</v>
      </c>
      <c r="AP1359" s="53">
        <v>3.0016635539696801E-11</v>
      </c>
      <c r="AQ1359" s="53">
        <v>2.2204460492503101E-16</v>
      </c>
      <c r="AR1359" s="53">
        <v>6.7855450996472902E-2</v>
      </c>
      <c r="AS1359" s="53">
        <v>3.6354432869482498E-5</v>
      </c>
      <c r="AT1359" s="53">
        <v>8.0487021579706792E-6</v>
      </c>
      <c r="AU1359" s="53">
        <v>0.116407694665389</v>
      </c>
      <c r="AV1359" s="53">
        <v>3.9954915383992602E-7</v>
      </c>
      <c r="AW1359" s="53">
        <v>0.49023946328212598</v>
      </c>
      <c r="AX1359" s="53">
        <v>2.2204460492503101E-16</v>
      </c>
      <c r="AY1359" s="53">
        <v>3.81811434505376E-11</v>
      </c>
      <c r="AZ1359" s="53">
        <v>2.2204460492503101E-16</v>
      </c>
      <c r="BA1359" s="53">
        <v>2.2204460492503101E-16</v>
      </c>
      <c r="BB1359" s="53">
        <v>1.20564595956145E-8</v>
      </c>
      <c r="BC1359" s="53">
        <v>2.2204460492503101E-16</v>
      </c>
      <c r="BD1359" s="53">
        <v>2.0196292711092599E-5</v>
      </c>
      <c r="BE1359" s="53">
        <v>0.26844553245263097</v>
      </c>
      <c r="BF1359" s="53">
        <v>2.2204460492503101E-16</v>
      </c>
      <c r="BG1359" s="53">
        <v>9.9310644602657506E-6</v>
      </c>
      <c r="BH1359" s="53">
        <v>0.18579389163389701</v>
      </c>
      <c r="BI1359" s="53">
        <v>8.8181229529073497E-12</v>
      </c>
      <c r="BJ1359" s="53">
        <v>9.2307814987532804E-3</v>
      </c>
      <c r="BK1359" s="53">
        <v>3.7100128858925497E-5</v>
      </c>
      <c r="BL1359" s="53">
        <v>2.2204460492503101E-16</v>
      </c>
      <c r="BN1359" s="5">
        <f t="shared" si="100"/>
        <v>1</v>
      </c>
      <c r="BO1359" s="5">
        <f t="shared" si="101"/>
        <v>1</v>
      </c>
      <c r="BQ1359" s="5">
        <f t="shared" si="98"/>
        <v>1</v>
      </c>
      <c r="BR1359" s="5">
        <f t="shared" si="99"/>
        <v>1</v>
      </c>
    </row>
    <row r="1360" spans="1:70" x14ac:dyDescent="0.35">
      <c r="A1360">
        <v>1359</v>
      </c>
      <c r="B1360" t="s">
        <v>2752</v>
      </c>
      <c r="C1360">
        <v>5.0999999999999996</v>
      </c>
      <c r="D1360">
        <v>3.5</v>
      </c>
      <c r="E1360">
        <v>2.8</v>
      </c>
      <c r="F1360">
        <v>1.46</v>
      </c>
      <c r="G1360">
        <v>1.82</v>
      </c>
      <c r="H1360">
        <v>1.25</v>
      </c>
      <c r="I1360">
        <v>68.63</v>
      </c>
      <c r="K1360" t="s">
        <v>2716</v>
      </c>
      <c r="L1360">
        <v>2250</v>
      </c>
      <c r="M1360" t="s">
        <v>104</v>
      </c>
      <c r="N1360" t="s">
        <v>1370</v>
      </c>
      <c r="O1360" s="53">
        <v>0.4788</v>
      </c>
      <c r="P1360" s="53">
        <v>9.8766666666666697E-2</v>
      </c>
      <c r="Q1360" s="53">
        <v>0.16669999999999999</v>
      </c>
      <c r="R1360" s="53">
        <v>3.2933333333333301E-2</v>
      </c>
      <c r="S1360" s="53">
        <v>-1.85684800868557E-16</v>
      </c>
      <c r="T1360" s="53">
        <v>-2.65620858641569E-17</v>
      </c>
      <c r="U1360" s="53">
        <v>-2.8140684227295798E-17</v>
      </c>
      <c r="V1360" s="53">
        <v>-1.9328982858724001E-16</v>
      </c>
      <c r="W1360" s="53">
        <v>-2.6395552410463099E-17</v>
      </c>
      <c r="X1360" s="53">
        <v>3.3033333333333303E-2</v>
      </c>
      <c r="Y1360" s="53">
        <v>2.3199999999999998E-2</v>
      </c>
      <c r="Z1360" s="53">
        <v>0.86653333333333304</v>
      </c>
      <c r="AA1360" s="53">
        <v>-3.24906768156552E-16</v>
      </c>
      <c r="AB1360" s="53">
        <v>-1.2287393325038899E-16</v>
      </c>
      <c r="AC1360" s="53">
        <v>-2.8366198279172799E-17</v>
      </c>
      <c r="AD1360" s="53">
        <v>-1.6533996394230099E-16</v>
      </c>
      <c r="AE1360" s="53">
        <v>2.8033333333333299E-2</v>
      </c>
      <c r="AF1360" s="53">
        <v>-9.0431134802671001E-18</v>
      </c>
      <c r="AG1360" s="53">
        <v>-3.1648295095720899E-17</v>
      </c>
      <c r="AH1360" s="53">
        <v>-1.6636692024008E-16</v>
      </c>
      <c r="AI1360" s="53">
        <v>1.9999999999997398E-3</v>
      </c>
      <c r="AJ1360" s="53">
        <v>-4.0992209626722298E-16</v>
      </c>
      <c r="AK1360" s="53">
        <v>3.92666666666667E-2</v>
      </c>
      <c r="AL1360" s="53">
        <v>-2.85715895387284E-16</v>
      </c>
      <c r="AM1360" s="53">
        <v>-2.6065261060637098E-16</v>
      </c>
      <c r="AN1360" s="53">
        <v>0.42709042382282297</v>
      </c>
      <c r="AO1360" s="53">
        <v>7.3994710925671697E-2</v>
      </c>
      <c r="AP1360" s="53">
        <v>2.2204460492503101E-16</v>
      </c>
      <c r="AQ1360" s="53">
        <v>2.2204460492503101E-16</v>
      </c>
      <c r="AR1360" s="53">
        <v>0.101141229136483</v>
      </c>
      <c r="AS1360" s="53">
        <v>6.9114315956673097E-3</v>
      </c>
      <c r="AT1360" s="53">
        <v>2.37430677808646E-5</v>
      </c>
      <c r="AU1360" s="53">
        <v>3.0693274906490899E-2</v>
      </c>
      <c r="AV1360" s="53">
        <v>1.8052197661872701E-6</v>
      </c>
      <c r="AW1360" s="53">
        <v>0.42040574212590398</v>
      </c>
      <c r="AX1360" s="53">
        <v>2.2204460492503101E-16</v>
      </c>
      <c r="AY1360" s="53">
        <v>2.2204460492503101E-16</v>
      </c>
      <c r="AZ1360" s="53">
        <v>2.2204460492503101E-16</v>
      </c>
      <c r="BA1360" s="53">
        <v>2.2204460492503101E-16</v>
      </c>
      <c r="BB1360" s="53">
        <v>1.88823430434036E-11</v>
      </c>
      <c r="BC1360" s="53">
        <v>2.2204460492503101E-16</v>
      </c>
      <c r="BD1360" s="53">
        <v>7.9890280530051204E-6</v>
      </c>
      <c r="BE1360" s="53">
        <v>0.62612964263156801</v>
      </c>
      <c r="BF1360" s="53">
        <v>2.2204460492503101E-16</v>
      </c>
      <c r="BG1360" s="53">
        <v>2.3612467166610401E-7</v>
      </c>
      <c r="BH1360" s="53">
        <v>1.8797919656305302E-2</v>
      </c>
      <c r="BI1360" s="53">
        <v>2.2204460492503101E-16</v>
      </c>
      <c r="BJ1360" s="53">
        <v>7.3396630320652096E-3</v>
      </c>
      <c r="BK1360" s="53">
        <v>5.5251513356918798E-7</v>
      </c>
      <c r="BL1360" s="53">
        <v>2.2204460492503101E-16</v>
      </c>
      <c r="BN1360" s="5">
        <f t="shared" si="100"/>
        <v>1</v>
      </c>
      <c r="BO1360" s="5">
        <f t="shared" si="101"/>
        <v>0</v>
      </c>
      <c r="BQ1360" s="5">
        <f t="shared" si="98"/>
        <v>1</v>
      </c>
      <c r="BR1360" s="5">
        <f t="shared" si="99"/>
        <v>1</v>
      </c>
    </row>
    <row r="1361" spans="1:70" x14ac:dyDescent="0.35">
      <c r="A1361">
        <v>1360</v>
      </c>
      <c r="B1361" t="s">
        <v>2753</v>
      </c>
      <c r="C1361">
        <v>5.2</v>
      </c>
      <c r="D1361">
        <v>3.1</v>
      </c>
      <c r="E1361">
        <v>2.6</v>
      </c>
      <c r="F1361">
        <v>1.68</v>
      </c>
      <c r="G1361">
        <v>2</v>
      </c>
      <c r="H1361">
        <v>1.19</v>
      </c>
      <c r="I1361">
        <v>59.62</v>
      </c>
      <c r="K1361" t="s">
        <v>2716</v>
      </c>
      <c r="L1361">
        <v>2250</v>
      </c>
      <c r="M1361" t="s">
        <v>104</v>
      </c>
      <c r="N1361" t="s">
        <v>1370</v>
      </c>
      <c r="O1361" s="53">
        <v>1.3599999999999999E-2</v>
      </c>
      <c r="P1361" s="53">
        <v>0.14446666666666699</v>
      </c>
      <c r="Q1361" s="53">
        <v>0.78530952380952401</v>
      </c>
      <c r="R1361" s="53">
        <v>0.61196666666666599</v>
      </c>
      <c r="S1361" s="53">
        <v>-1.80744308408975E-16</v>
      </c>
      <c r="T1361" s="53">
        <v>-2.7117197376469399E-17</v>
      </c>
      <c r="U1361" s="53">
        <v>-2.8445995559067701E-17</v>
      </c>
      <c r="V1361" s="53">
        <v>-1.9223511671384601E-16</v>
      </c>
      <c r="W1361" s="53">
        <v>-2.72837308301632E-17</v>
      </c>
      <c r="X1361" s="53">
        <v>0.28435952380952401</v>
      </c>
      <c r="Y1361" s="53">
        <v>-1.57818202950466E-16</v>
      </c>
      <c r="Z1361" s="53">
        <v>1.9533333333333201E-2</v>
      </c>
      <c r="AA1361" s="53">
        <v>-3.0186964039558E-16</v>
      </c>
      <c r="AB1361" s="53">
        <v>-1.2626011347549601E-16</v>
      </c>
      <c r="AC1361" s="53">
        <v>-2.71293404408013E-17</v>
      </c>
      <c r="AD1361" s="53">
        <v>-2.11983208764366E-16</v>
      </c>
      <c r="AE1361" s="53">
        <v>5.9999999999999802E-3</v>
      </c>
      <c r="AF1361" s="53">
        <v>-9.2981178312356897E-18</v>
      </c>
      <c r="AG1361" s="53">
        <v>-3.1785338250323E-17</v>
      </c>
      <c r="AH1361" s="53">
        <v>-1.6586731987899799E-16</v>
      </c>
      <c r="AI1361" s="53">
        <v>-3.2904234892328098E-16</v>
      </c>
      <c r="AJ1361" s="53">
        <v>-4.2699177527083502E-16</v>
      </c>
      <c r="AK1361" s="53">
        <v>0.1045</v>
      </c>
      <c r="AL1361" s="53">
        <v>-2.1480039968935201E-16</v>
      </c>
      <c r="AM1361" s="53">
        <v>-2.6098567751375898E-16</v>
      </c>
      <c r="AN1361" s="53">
        <v>0.22846401698594401</v>
      </c>
      <c r="AO1361" s="53">
        <v>0.57738535829756599</v>
      </c>
      <c r="AP1361" s="53">
        <v>2.9206856250501301E-9</v>
      </c>
      <c r="AQ1361" s="53">
        <v>2.2204460492503101E-16</v>
      </c>
      <c r="AR1361" s="53">
        <v>3.1424524753724703E-2</v>
      </c>
      <c r="AS1361" s="53">
        <v>1.0720211370011001E-6</v>
      </c>
      <c r="AT1361" s="53">
        <v>2.0055305353037801E-5</v>
      </c>
      <c r="AU1361" s="53">
        <v>0.16190030742520201</v>
      </c>
      <c r="AV1361" s="53">
        <v>1.36463799706117E-5</v>
      </c>
      <c r="AW1361" s="53">
        <v>0.50228711140920801</v>
      </c>
      <c r="AX1361" s="53">
        <v>2.2763570098165101E-13</v>
      </c>
      <c r="AY1361" s="53">
        <v>5.1467805808385099E-8</v>
      </c>
      <c r="AZ1361" s="53">
        <v>2.2204460492503101E-16</v>
      </c>
      <c r="BA1361" s="53">
        <v>2.2204460492503101E-16</v>
      </c>
      <c r="BB1361" s="53">
        <v>4.95461193686349E-7</v>
      </c>
      <c r="BC1361" s="53">
        <v>2.2204460492503101E-16</v>
      </c>
      <c r="BD1361" s="53">
        <v>7.6681868102655996E-5</v>
      </c>
      <c r="BE1361" s="53">
        <v>3.55656051338165E-2</v>
      </c>
      <c r="BF1361" s="53">
        <v>2.2204460492503101E-16</v>
      </c>
      <c r="BG1361" s="53">
        <v>1.6230684519279399E-5</v>
      </c>
      <c r="BH1361" s="53">
        <v>0.23909425896970701</v>
      </c>
      <c r="BI1361" s="53">
        <v>1.5646486632752901E-9</v>
      </c>
      <c r="BJ1361" s="53">
        <v>1.3544162850917399E-2</v>
      </c>
      <c r="BK1361" s="53">
        <v>5.7386341411367399E-4</v>
      </c>
      <c r="BL1361" s="53">
        <v>2.2204460492503101E-16</v>
      </c>
      <c r="BN1361" s="5">
        <f>COUNTIF(O1361:AN1361,"&gt;0.7")</f>
        <v>1</v>
      </c>
      <c r="BO1361" s="5">
        <f>COUNTIF(AO1361:BL1361,"&gt;0.7")</f>
        <v>0</v>
      </c>
      <c r="BQ1361" s="5">
        <f t="shared" si="98"/>
        <v>2</v>
      </c>
      <c r="BR1361" s="5">
        <f t="shared" si="99"/>
        <v>2</v>
      </c>
    </row>
    <row r="1362" spans="1:70" x14ac:dyDescent="0.35">
      <c r="A1362">
        <v>1361</v>
      </c>
      <c r="B1362" t="s">
        <v>2754</v>
      </c>
      <c r="C1362">
        <v>5.3</v>
      </c>
      <c r="D1362">
        <v>3.2</v>
      </c>
      <c r="E1362">
        <v>2.7</v>
      </c>
      <c r="F1362">
        <v>1.66</v>
      </c>
      <c r="G1362">
        <v>1.96</v>
      </c>
      <c r="H1362">
        <v>1.19</v>
      </c>
      <c r="I1362">
        <v>60.38</v>
      </c>
      <c r="K1362" t="s">
        <v>2716</v>
      </c>
      <c r="L1362">
        <v>2250</v>
      </c>
      <c r="M1362" t="s">
        <v>104</v>
      </c>
      <c r="N1362" t="s">
        <v>1370</v>
      </c>
      <c r="O1362" s="53">
        <v>0.23649999999999999</v>
      </c>
      <c r="P1362" s="53">
        <v>0.13746666666666699</v>
      </c>
      <c r="Q1362" s="53">
        <v>0.6431</v>
      </c>
      <c r="R1362" s="53">
        <v>0.32479999999999998</v>
      </c>
      <c r="S1362" s="53">
        <v>-1.80744308408975E-16</v>
      </c>
      <c r="T1362" s="53">
        <v>-2.6756374893466299E-17</v>
      </c>
      <c r="U1362" s="53">
        <v>-2.8364463555696802E-17</v>
      </c>
      <c r="V1362" s="53">
        <v>-1.9328982858724001E-16</v>
      </c>
      <c r="W1362" s="53">
        <v>-2.7366997557010099E-17</v>
      </c>
      <c r="X1362" s="53">
        <v>2.5916666666666598E-2</v>
      </c>
      <c r="Y1362" s="53">
        <v>-1.5615286841352801E-16</v>
      </c>
      <c r="Z1362" s="53">
        <v>0.20749999999999999</v>
      </c>
      <c r="AA1362" s="53">
        <v>-3.1788460752579798E-16</v>
      </c>
      <c r="AB1362" s="53">
        <v>-1.2662093595849899E-16</v>
      </c>
      <c r="AC1362" s="53">
        <v>-2.7765983956484799E-17</v>
      </c>
      <c r="AD1362" s="53">
        <v>-2.0058954497414999E-16</v>
      </c>
      <c r="AE1362" s="53">
        <v>1.2666666666666699E-2</v>
      </c>
      <c r="AF1362" s="53">
        <v>-9.2894442138557996E-18</v>
      </c>
      <c r="AG1362" s="53">
        <v>-3.1785338250323E-17</v>
      </c>
      <c r="AH1362" s="53">
        <v>-1.69642078162724E-16</v>
      </c>
      <c r="AI1362" s="53">
        <v>-3.1669111777432601E-16</v>
      </c>
      <c r="AJ1362" s="53">
        <v>9.9999999999957089E-4</v>
      </c>
      <c r="AK1362" s="53">
        <v>1.8133333333333099E-2</v>
      </c>
      <c r="AL1362" s="53">
        <v>1.9999999999997199E-3</v>
      </c>
      <c r="AM1362" s="53">
        <v>-2.6098567751375898E-16</v>
      </c>
      <c r="AN1362" s="53">
        <v>0.38115985426733101</v>
      </c>
      <c r="AO1362" s="53">
        <v>0.43179984042484998</v>
      </c>
      <c r="AP1362" s="53">
        <v>6.4369519421470405E-10</v>
      </c>
      <c r="AQ1362" s="53">
        <v>2.2204460492503101E-16</v>
      </c>
      <c r="AR1362" s="53">
        <v>4.25590483378794E-2</v>
      </c>
      <c r="AS1362" s="53">
        <v>1.43115356444246E-5</v>
      </c>
      <c r="AT1362" s="53">
        <v>2.06767152059806E-5</v>
      </c>
      <c r="AU1362" s="53">
        <v>9.4037524977612197E-2</v>
      </c>
      <c r="AV1362" s="53">
        <v>4.3150164100614098E-5</v>
      </c>
      <c r="AW1362" s="53">
        <v>0.552065849612425</v>
      </c>
      <c r="AX1362" s="53">
        <v>2.2204460492503101E-16</v>
      </c>
      <c r="AY1362" s="53">
        <v>4.8563050592920203E-8</v>
      </c>
      <c r="AZ1362" s="53">
        <v>2.2204460492503101E-16</v>
      </c>
      <c r="BA1362" s="53">
        <v>2.2204460492503101E-16</v>
      </c>
      <c r="BB1362" s="53">
        <v>3.4830189812507502E-7</v>
      </c>
      <c r="BC1362" s="53">
        <v>2.2204460492503101E-16</v>
      </c>
      <c r="BD1362" s="53">
        <v>5.9971522662320303E-5</v>
      </c>
      <c r="BE1362" s="53">
        <v>3.1128540013899701E-2</v>
      </c>
      <c r="BF1362" s="53">
        <v>2.2204460492503101E-16</v>
      </c>
      <c r="BG1362" s="53">
        <v>8.4247465590533394E-6</v>
      </c>
      <c r="BH1362" s="53">
        <v>0.20156071924538699</v>
      </c>
      <c r="BI1362" s="53">
        <v>8.8008449405859504E-10</v>
      </c>
      <c r="BJ1362" s="53">
        <v>2.0714146413225699E-2</v>
      </c>
      <c r="BK1362" s="53">
        <v>3.6109947218134999E-4</v>
      </c>
      <c r="BL1362" s="53">
        <v>2.2204460492503101E-16</v>
      </c>
      <c r="BN1362" s="5">
        <f t="shared" ref="BN1362:BN1425" si="102">COUNTIF(O1362:AN1362,"&gt;0.7")</f>
        <v>0</v>
      </c>
      <c r="BO1362" s="5">
        <f t="shared" ref="BO1362:BO1425" si="103">COUNTIF(AO1362:BL1362,"&gt;0.7")</f>
        <v>0</v>
      </c>
      <c r="BQ1362" s="5">
        <f t="shared" si="98"/>
        <v>1</v>
      </c>
      <c r="BR1362" s="5">
        <f t="shared" si="99"/>
        <v>1</v>
      </c>
    </row>
    <row r="1363" spans="1:70" x14ac:dyDescent="0.35">
      <c r="A1363">
        <v>1362</v>
      </c>
      <c r="B1363" t="s">
        <v>2755</v>
      </c>
      <c r="C1363">
        <v>5.2</v>
      </c>
      <c r="D1363">
        <v>3.6</v>
      </c>
      <c r="E1363">
        <v>2.7</v>
      </c>
      <c r="F1363">
        <v>1.44</v>
      </c>
      <c r="G1363">
        <v>1.93</v>
      </c>
      <c r="H1363">
        <v>1.33</v>
      </c>
      <c r="I1363">
        <v>69.23</v>
      </c>
      <c r="K1363" t="s">
        <v>2716</v>
      </c>
      <c r="L1363">
        <v>2250</v>
      </c>
      <c r="M1363" t="s">
        <v>104</v>
      </c>
      <c r="N1363" t="s">
        <v>1370</v>
      </c>
      <c r="O1363" s="53">
        <v>0.45879999999999999</v>
      </c>
      <c r="P1363" s="53">
        <v>0.159533333333333</v>
      </c>
      <c r="Q1363" s="53">
        <v>0.20923333333333299</v>
      </c>
      <c r="R1363" s="53">
        <v>0.12843333333333301</v>
      </c>
      <c r="S1363" s="53">
        <v>-1.7941204077942499E-16</v>
      </c>
      <c r="T1363" s="53">
        <v>9.7000000000000003E-3</v>
      </c>
      <c r="U1363" s="53">
        <v>-2.7899557664134998E-17</v>
      </c>
      <c r="V1363" s="53">
        <v>-1.9034773757198301E-16</v>
      </c>
      <c r="W1363" s="53">
        <v>-2.6145752229922401E-17</v>
      </c>
      <c r="X1363" s="53">
        <v>2.6433333333333298E-2</v>
      </c>
      <c r="Y1363" s="53">
        <v>5.71333333333333E-2</v>
      </c>
      <c r="Z1363" s="53">
        <v>0.63936666666666697</v>
      </c>
      <c r="AA1363" s="53">
        <v>2.3999999999996802E-3</v>
      </c>
      <c r="AB1363" s="53">
        <v>-1.2301271112846701E-16</v>
      </c>
      <c r="AC1363" s="53">
        <v>-2.5109254953026299E-17</v>
      </c>
      <c r="AD1363" s="53">
        <v>-1.5737411374061601E-16</v>
      </c>
      <c r="AE1363" s="53">
        <v>1.53333333333333E-2</v>
      </c>
      <c r="AF1363" s="53">
        <v>-8.9320911778045798E-18</v>
      </c>
      <c r="AG1363" s="53">
        <v>-3.1589314497537702E-17</v>
      </c>
      <c r="AH1363" s="53">
        <v>7.9999999999985801E-4</v>
      </c>
      <c r="AI1363" s="53">
        <v>1.7733333333333198E-2</v>
      </c>
      <c r="AJ1363" s="53">
        <v>-3.8360981058360701E-16</v>
      </c>
      <c r="AK1363" s="53">
        <v>1.13666666666666E-2</v>
      </c>
      <c r="AL1363" s="53">
        <v>5.99999999999972E-3</v>
      </c>
      <c r="AM1363" s="53">
        <v>-2.60097499094059E-16</v>
      </c>
      <c r="AN1363" s="53">
        <v>0.44313842209330101</v>
      </c>
      <c r="AO1363" s="53">
        <v>0.197894895871467</v>
      </c>
      <c r="AP1363" s="53">
        <v>2.2204460492503101E-16</v>
      </c>
      <c r="AQ1363" s="53">
        <v>2.2204460492503101E-16</v>
      </c>
      <c r="AR1363" s="53">
        <v>5.6838144472939202E-2</v>
      </c>
      <c r="AS1363" s="53">
        <v>7.5466366485473001E-4</v>
      </c>
      <c r="AT1363" s="53">
        <v>2.61953671714952E-5</v>
      </c>
      <c r="AU1363" s="53">
        <v>1.29785420668296E-2</v>
      </c>
      <c r="AV1363" s="53">
        <v>5.8041979240629201E-6</v>
      </c>
      <c r="AW1363" s="53">
        <v>0.54842089977383301</v>
      </c>
      <c r="AX1363" s="53">
        <v>2.2204460492503101E-16</v>
      </c>
      <c r="AY1363" s="53">
        <v>2.2204460492503101E-16</v>
      </c>
      <c r="AZ1363" s="53">
        <v>2.2204460492503101E-16</v>
      </c>
      <c r="BA1363" s="53">
        <v>2.2204460492503101E-16</v>
      </c>
      <c r="BB1363" s="53">
        <v>2.0020011890879399E-11</v>
      </c>
      <c r="BC1363" s="53">
        <v>2.2204460492503101E-16</v>
      </c>
      <c r="BD1363" s="53">
        <v>2.2470913513208401E-6</v>
      </c>
      <c r="BE1363" s="53">
        <v>0.75983922687015504</v>
      </c>
      <c r="BF1363" s="53">
        <v>2.2204460492503101E-16</v>
      </c>
      <c r="BG1363" s="53">
        <v>1.3865695259572699E-6</v>
      </c>
      <c r="BH1363" s="53">
        <v>3.4666760842247499E-2</v>
      </c>
      <c r="BI1363" s="53">
        <v>2.2204460492503101E-16</v>
      </c>
      <c r="BJ1363" s="53">
        <v>1.6468613291458301E-3</v>
      </c>
      <c r="BK1363" s="53">
        <v>4.6245900834519999E-7</v>
      </c>
      <c r="BL1363" s="53">
        <v>2.2204460492503101E-16</v>
      </c>
      <c r="BN1363" s="5">
        <f t="shared" si="102"/>
        <v>0</v>
      </c>
      <c r="BO1363" s="5">
        <f t="shared" si="103"/>
        <v>1</v>
      </c>
      <c r="BQ1363" s="5">
        <f t="shared" si="98"/>
        <v>1</v>
      </c>
      <c r="BR1363" s="5">
        <f t="shared" si="99"/>
        <v>2</v>
      </c>
    </row>
    <row r="1364" spans="1:70" x14ac:dyDescent="0.35">
      <c r="A1364">
        <v>1363</v>
      </c>
      <c r="B1364" t="s">
        <v>2756</v>
      </c>
      <c r="C1364">
        <v>5.2</v>
      </c>
      <c r="D1364">
        <v>3.6</v>
      </c>
      <c r="E1364">
        <v>2.8</v>
      </c>
      <c r="F1364">
        <v>1.44</v>
      </c>
      <c r="G1364">
        <v>1.86</v>
      </c>
      <c r="H1364">
        <v>1.29</v>
      </c>
      <c r="I1364">
        <v>69.23</v>
      </c>
      <c r="K1364" t="s">
        <v>2716</v>
      </c>
      <c r="L1364">
        <v>2250</v>
      </c>
      <c r="M1364" t="s">
        <v>104</v>
      </c>
      <c r="N1364" t="s">
        <v>1370</v>
      </c>
      <c r="O1364" s="53">
        <v>0.57069999999999999</v>
      </c>
      <c r="P1364" s="53">
        <v>0.1744</v>
      </c>
      <c r="Q1364" s="53">
        <v>0.14733333333333301</v>
      </c>
      <c r="R1364" s="53">
        <v>1.7733333333333299E-2</v>
      </c>
      <c r="S1364" s="53">
        <v>-1.8351986597053801E-16</v>
      </c>
      <c r="T1364" s="53">
        <v>-2.63677968348475E-17</v>
      </c>
      <c r="U1364" s="53">
        <v>-2.8163235632483499E-17</v>
      </c>
      <c r="V1364" s="53">
        <v>-1.9345636204093399E-16</v>
      </c>
      <c r="W1364" s="53">
        <v>-2.61179966543068E-17</v>
      </c>
      <c r="X1364" s="53">
        <v>3.2099999999999997E-2</v>
      </c>
      <c r="Y1364" s="53">
        <v>5.2433333333333297E-2</v>
      </c>
      <c r="Z1364" s="53">
        <v>0.81903333333333295</v>
      </c>
      <c r="AA1364" s="53">
        <v>3.9999999999968002E-4</v>
      </c>
      <c r="AB1364" s="53">
        <v>-1.23734356094474E-16</v>
      </c>
      <c r="AC1364" s="53">
        <v>-2.8053080691758902E-17</v>
      </c>
      <c r="AD1364" s="53">
        <v>-1.5810963649442999E-16</v>
      </c>
      <c r="AE1364" s="53">
        <v>2.1999999999999999E-2</v>
      </c>
      <c r="AF1364" s="53">
        <v>-9.0448482037430698E-18</v>
      </c>
      <c r="AG1364" s="53">
        <v>-3.1597988114917498E-17</v>
      </c>
      <c r="AH1364" s="53">
        <v>-1.4382939284018899E-16</v>
      </c>
      <c r="AI1364" s="53">
        <v>1.7999999999997801E-3</v>
      </c>
      <c r="AJ1364" s="53">
        <v>-4.0689673852512002E-16</v>
      </c>
      <c r="AK1364" s="53">
        <v>1.52999999999999E-2</v>
      </c>
      <c r="AL1364" s="53">
        <v>-2.85382828479896E-16</v>
      </c>
      <c r="AM1364" s="53">
        <v>-2.6065261060637098E-16</v>
      </c>
      <c r="AN1364" s="53">
        <v>0.51425274353976103</v>
      </c>
      <c r="AO1364" s="53">
        <v>0.122884914627089</v>
      </c>
      <c r="AP1364" s="53">
        <v>2.2204460492503101E-16</v>
      </c>
      <c r="AQ1364" s="53">
        <v>2.2204460492503101E-16</v>
      </c>
      <c r="AR1364" s="53">
        <v>7.7636917488810006E-2</v>
      </c>
      <c r="AS1364" s="53">
        <v>6.5751880129200999E-3</v>
      </c>
      <c r="AT1364" s="53">
        <v>2.5775821524788701E-5</v>
      </c>
      <c r="AU1364" s="53">
        <v>1.55842692711602E-2</v>
      </c>
      <c r="AV1364" s="53">
        <v>6.4782917266683303E-6</v>
      </c>
      <c r="AW1364" s="53">
        <v>0.50295315525282402</v>
      </c>
      <c r="AX1364" s="53">
        <v>2.2204460492503101E-16</v>
      </c>
      <c r="AY1364" s="53">
        <v>2.2204460492503101E-16</v>
      </c>
      <c r="AZ1364" s="53">
        <v>2.2204460492503101E-16</v>
      </c>
      <c r="BA1364" s="53">
        <v>2.2204460492503101E-16</v>
      </c>
      <c r="BB1364" s="53">
        <v>1.7987768550955901E-11</v>
      </c>
      <c r="BC1364" s="53">
        <v>2.2204460492503101E-16</v>
      </c>
      <c r="BD1364" s="53">
        <v>3.9480853015519304E-6</v>
      </c>
      <c r="BE1364" s="53">
        <v>0.75704144583980104</v>
      </c>
      <c r="BF1364" s="53">
        <v>2.2204460492503101E-16</v>
      </c>
      <c r="BG1364" s="53">
        <v>3.8293647790665998E-7</v>
      </c>
      <c r="BH1364" s="53">
        <v>2.3374207152404999E-2</v>
      </c>
      <c r="BI1364" s="53">
        <v>2.2204460492503101E-16</v>
      </c>
      <c r="BJ1364" s="53">
        <v>4.2373444292709596E-3</v>
      </c>
      <c r="BK1364" s="53">
        <v>4.3628433251867197E-7</v>
      </c>
      <c r="BL1364" s="53">
        <v>2.2204460492503101E-16</v>
      </c>
      <c r="BN1364" s="5">
        <f t="shared" si="102"/>
        <v>1</v>
      </c>
      <c r="BO1364" s="5">
        <f t="shared" si="103"/>
        <v>1</v>
      </c>
      <c r="BQ1364" s="5">
        <f t="shared" si="98"/>
        <v>3</v>
      </c>
      <c r="BR1364" s="5">
        <f t="shared" si="99"/>
        <v>2</v>
      </c>
    </row>
    <row r="1365" spans="1:70" x14ac:dyDescent="0.35">
      <c r="A1365">
        <v>1364</v>
      </c>
      <c r="B1365" t="s">
        <v>2757</v>
      </c>
      <c r="C1365">
        <v>5</v>
      </c>
      <c r="D1365">
        <v>3.3</v>
      </c>
      <c r="E1365">
        <v>2.8</v>
      </c>
      <c r="F1365">
        <v>1.52</v>
      </c>
      <c r="G1365">
        <v>1.79</v>
      </c>
      <c r="H1365">
        <v>1.18</v>
      </c>
      <c r="I1365">
        <v>66</v>
      </c>
      <c r="K1365" t="s">
        <v>2716</v>
      </c>
      <c r="L1365">
        <v>2250</v>
      </c>
      <c r="M1365" t="s">
        <v>104</v>
      </c>
      <c r="N1365" t="s">
        <v>1370</v>
      </c>
      <c r="O1365" s="53">
        <v>0.3548</v>
      </c>
      <c r="P1365" s="53">
        <v>2.6866666666666698E-2</v>
      </c>
      <c r="Q1365" s="53">
        <v>0.55610000000000004</v>
      </c>
      <c r="R1365" s="53">
        <v>1.9733333333333301E-2</v>
      </c>
      <c r="S1365" s="53">
        <v>2.3999999999997899E-3</v>
      </c>
      <c r="T1365" s="53">
        <v>-2.7089441800853801E-17</v>
      </c>
      <c r="U1365" s="53">
        <v>-2.8227420401094602E-17</v>
      </c>
      <c r="V1365" s="53">
        <v>-1.93067783982315E-16</v>
      </c>
      <c r="W1365" s="53">
        <v>-2.67286193178506E-17</v>
      </c>
      <c r="X1365" s="53">
        <v>9.7333333333333091E-3</v>
      </c>
      <c r="Y1365" s="53">
        <v>1.49999999999986E-3</v>
      </c>
      <c r="Z1365" s="53">
        <v>0.888066666666667</v>
      </c>
      <c r="AA1365" s="53">
        <v>-3.26266791361718E-16</v>
      </c>
      <c r="AB1365" s="53">
        <v>-1.2445600106048E-16</v>
      </c>
      <c r="AC1365" s="53">
        <v>-2.94868296446538E-17</v>
      </c>
      <c r="AD1365" s="53">
        <v>-1.90278348632944E-16</v>
      </c>
      <c r="AE1365" s="53">
        <v>8.3666666666666695E-2</v>
      </c>
      <c r="AF1365" s="53">
        <v>-9.1298496540659402E-18</v>
      </c>
      <c r="AG1365" s="53">
        <v>-3.1717684034759902E-17</v>
      </c>
      <c r="AH1365" s="53">
        <v>-1.76580972066631E-16</v>
      </c>
      <c r="AI1365" s="53">
        <v>-2.8244073746463998E-16</v>
      </c>
      <c r="AJ1365" s="53">
        <v>1.3333333333328801E-3</v>
      </c>
      <c r="AK1365" s="53">
        <v>5.06666666666667E-2</v>
      </c>
      <c r="AL1365" s="53">
        <v>-2.8627100689959701E-16</v>
      </c>
      <c r="AM1365" s="53">
        <v>-2.6065261060637098E-16</v>
      </c>
      <c r="AN1365" s="53">
        <v>0.29659811087999899</v>
      </c>
      <c r="AO1365" s="53">
        <v>0.17175612069781401</v>
      </c>
      <c r="AP1365" s="53">
        <v>2.2204460492503101E-16</v>
      </c>
      <c r="AQ1365" s="53">
        <v>2.2204460492503101E-16</v>
      </c>
      <c r="AR1365" s="53">
        <v>0.111193107783913</v>
      </c>
      <c r="AS1365" s="53">
        <v>3.5509477386710198E-3</v>
      </c>
      <c r="AT1365" s="53">
        <v>1.7297596046646702E-5</v>
      </c>
      <c r="AU1365" s="53">
        <v>9.2571266773731606E-2</v>
      </c>
      <c r="AV1365" s="53">
        <v>7.8776473309015498E-7</v>
      </c>
      <c r="AW1365" s="53">
        <v>0.33891192633919698</v>
      </c>
      <c r="AX1365" s="53">
        <v>2.2204460492503101E-16</v>
      </c>
      <c r="AY1365" s="53">
        <v>8.5688701577490295E-13</v>
      </c>
      <c r="AZ1365" s="53">
        <v>2.2204460492503101E-16</v>
      </c>
      <c r="BA1365" s="53">
        <v>2.2204460492503101E-16</v>
      </c>
      <c r="BB1365" s="53">
        <v>2.6189169501775198E-10</v>
      </c>
      <c r="BC1365" s="53">
        <v>2.2204460492503101E-16</v>
      </c>
      <c r="BD1365" s="53">
        <v>3.6425706840665403E-5</v>
      </c>
      <c r="BE1365" s="53">
        <v>0.56818212606432705</v>
      </c>
      <c r="BF1365" s="53">
        <v>2.2204460492503101E-16</v>
      </c>
      <c r="BG1365" s="53">
        <v>1.6621012816388001E-7</v>
      </c>
      <c r="BH1365" s="53">
        <v>2.7282485247679799E-2</v>
      </c>
      <c r="BI1365" s="53">
        <v>2.2204460492503101E-16</v>
      </c>
      <c r="BJ1365" s="53">
        <v>2.2926132648494999E-2</v>
      </c>
      <c r="BK1365" s="53">
        <v>3.5386991391723801E-6</v>
      </c>
      <c r="BL1365" s="53">
        <v>2.2204460492503101E-16</v>
      </c>
      <c r="BN1365" s="5">
        <f t="shared" si="102"/>
        <v>1</v>
      </c>
      <c r="BO1365" s="5">
        <f t="shared" si="103"/>
        <v>0</v>
      </c>
      <c r="BQ1365" s="5">
        <f t="shared" si="98"/>
        <v>2</v>
      </c>
      <c r="BR1365" s="5">
        <f t="shared" si="99"/>
        <v>1</v>
      </c>
    </row>
    <row r="1366" spans="1:70" x14ac:dyDescent="0.35">
      <c r="A1366">
        <v>1365</v>
      </c>
      <c r="B1366" t="s">
        <v>2758</v>
      </c>
      <c r="C1366">
        <v>5.7</v>
      </c>
      <c r="D1366">
        <v>3.1</v>
      </c>
      <c r="E1366">
        <v>2.5</v>
      </c>
      <c r="F1366">
        <v>1.84</v>
      </c>
      <c r="G1366">
        <v>2.2799999999999998</v>
      </c>
      <c r="H1366">
        <v>1.24</v>
      </c>
      <c r="I1366">
        <v>54.39</v>
      </c>
      <c r="K1366" t="s">
        <v>2716</v>
      </c>
      <c r="L1366">
        <v>2250</v>
      </c>
      <c r="M1366" t="s">
        <v>104</v>
      </c>
      <c r="N1366" t="s">
        <v>1370</v>
      </c>
      <c r="O1366" s="53">
        <v>0.2064</v>
      </c>
      <c r="P1366" s="53">
        <v>0.178466666666667</v>
      </c>
      <c r="Q1366" s="53">
        <v>0.36576666666666702</v>
      </c>
      <c r="R1366" s="53">
        <v>0.93263333333333298</v>
      </c>
      <c r="S1366" s="53">
        <v>-1.50990331349021E-16</v>
      </c>
      <c r="T1366" s="53">
        <v>-2.73114864057789E-17</v>
      </c>
      <c r="U1366" s="53">
        <v>-2.9509381049841501E-17</v>
      </c>
      <c r="V1366" s="53">
        <v>-1.6503465261053001E-16</v>
      </c>
      <c r="W1366" s="53">
        <v>-2.71727085277007E-17</v>
      </c>
      <c r="X1366" s="53">
        <v>2.1333333333333201E-2</v>
      </c>
      <c r="Y1366" s="53">
        <v>-1.8884893648873901E-16</v>
      </c>
      <c r="Z1366" s="53">
        <v>1.9999999999997099E-3</v>
      </c>
      <c r="AA1366" s="53">
        <v>-2.99787972224408E-16</v>
      </c>
      <c r="AB1366" s="53">
        <v>-1.1754486273218799E-16</v>
      </c>
      <c r="AC1366" s="53">
        <v>-2.8615998459713401E-17</v>
      </c>
      <c r="AD1366" s="53">
        <v>-1.95288230031565E-16</v>
      </c>
      <c r="AE1366" s="53">
        <v>1.26E-2</v>
      </c>
      <c r="AF1366" s="53">
        <v>-9.2963831077597107E-18</v>
      </c>
      <c r="AG1366" s="53">
        <v>-3.1913707787545299E-17</v>
      </c>
      <c r="AH1366" s="53">
        <v>1.8433333333333302E-2</v>
      </c>
      <c r="AI1366" s="53">
        <v>-3.1211144779774701E-16</v>
      </c>
      <c r="AJ1366" s="53">
        <v>1.4999999999996199E-3</v>
      </c>
      <c r="AK1366" s="53">
        <v>3.3999999999997001E-3</v>
      </c>
      <c r="AL1366" s="53">
        <v>1.6666666666664701E-3</v>
      </c>
      <c r="AM1366" s="53">
        <v>-2.6098567751375898E-16</v>
      </c>
      <c r="AN1366" s="53">
        <v>7.5580358039292299E-3</v>
      </c>
      <c r="AO1366" s="53">
        <v>0.43417657550532202</v>
      </c>
      <c r="AP1366" s="53">
        <v>4.1400216011975197E-5</v>
      </c>
      <c r="AQ1366" s="53">
        <v>1.25684544876177E-8</v>
      </c>
      <c r="AR1366" s="53">
        <v>3.2436013286042099E-3</v>
      </c>
      <c r="AS1366" s="53">
        <v>6.1740010199242501E-12</v>
      </c>
      <c r="AT1366" s="53">
        <v>5.6995037303185998E-5</v>
      </c>
      <c r="AU1366" s="53">
        <v>3.3183214495538703E-2</v>
      </c>
      <c r="AV1366" s="53">
        <v>5.0019397721506203E-4</v>
      </c>
      <c r="AW1366" s="53">
        <v>0.463770275656333</v>
      </c>
      <c r="AX1366" s="53">
        <v>2.7942785031195201E-10</v>
      </c>
      <c r="AY1366" s="53">
        <v>2.0974446921561001E-4</v>
      </c>
      <c r="AZ1366" s="53">
        <v>2.2204460492503101E-16</v>
      </c>
      <c r="BA1366" s="53">
        <v>2.2204460492503101E-16</v>
      </c>
      <c r="BB1366" s="53">
        <v>1.2300044125202199E-4</v>
      </c>
      <c r="BC1366" s="53">
        <v>2.2204460492503101E-16</v>
      </c>
      <c r="BD1366" s="53">
        <v>1.00210298360121E-4</v>
      </c>
      <c r="BE1366" s="53">
        <v>3.6169168592982301E-4</v>
      </c>
      <c r="BF1366" s="53">
        <v>2.2204460492503101E-16</v>
      </c>
      <c r="BG1366" s="53">
        <v>4.6015566097069199E-4</v>
      </c>
      <c r="BH1366" s="53">
        <v>0.50390856417408703</v>
      </c>
      <c r="BI1366" s="53">
        <v>2.0319598917688999E-5</v>
      </c>
      <c r="BJ1366" s="53">
        <v>2.1519572896276301E-4</v>
      </c>
      <c r="BK1366" s="53">
        <v>1.4482234488580501E-2</v>
      </c>
      <c r="BL1366" s="53">
        <v>2.2204460492503101E-16</v>
      </c>
      <c r="BN1366" s="5">
        <f t="shared" si="102"/>
        <v>1</v>
      </c>
      <c r="BO1366" s="5">
        <f t="shared" si="103"/>
        <v>0</v>
      </c>
      <c r="BQ1366" s="5">
        <f t="shared" si="98"/>
        <v>1</v>
      </c>
      <c r="BR1366" s="5">
        <f t="shared" si="99"/>
        <v>1</v>
      </c>
    </row>
    <row r="1367" spans="1:70" x14ac:dyDescent="0.35">
      <c r="A1367">
        <v>1366</v>
      </c>
      <c r="B1367" t="s">
        <v>2759</v>
      </c>
      <c r="C1367">
        <v>5.4</v>
      </c>
      <c r="D1367">
        <v>3.5</v>
      </c>
      <c r="E1367">
        <v>2.9</v>
      </c>
      <c r="F1367">
        <v>1.54</v>
      </c>
      <c r="G1367">
        <v>1.86</v>
      </c>
      <c r="H1367">
        <v>1.21</v>
      </c>
      <c r="I1367">
        <v>64.81</v>
      </c>
      <c r="K1367" t="s">
        <v>2716</v>
      </c>
      <c r="L1367">
        <v>2250</v>
      </c>
      <c r="M1367" t="s">
        <v>104</v>
      </c>
      <c r="N1367" t="s">
        <v>1370</v>
      </c>
      <c r="O1367" s="53">
        <v>0.8296</v>
      </c>
      <c r="P1367" s="53">
        <v>0.33676666666666699</v>
      </c>
      <c r="Q1367" s="53">
        <v>0.12126666666666699</v>
      </c>
      <c r="R1367" s="53">
        <v>1.15E-2</v>
      </c>
      <c r="S1367" s="53">
        <v>-1.9156898289907101E-16</v>
      </c>
      <c r="T1367" s="53">
        <v>-2.7117197376469399E-17</v>
      </c>
      <c r="U1367" s="53">
        <v>-2.8775593019503302E-17</v>
      </c>
      <c r="V1367" s="53">
        <v>-1.9384494009955201E-16</v>
      </c>
      <c r="W1367" s="53">
        <v>-2.7061686225238199E-17</v>
      </c>
      <c r="X1367" s="53">
        <v>6.9366666666666701E-2</v>
      </c>
      <c r="Y1367" s="53">
        <v>4.9999999999985397E-4</v>
      </c>
      <c r="Z1367" s="53">
        <v>0.50226666666666697</v>
      </c>
      <c r="AA1367" s="53">
        <v>-3.3009706079667498E-16</v>
      </c>
      <c r="AB1367" s="53">
        <v>-1.2725931419765901E-16</v>
      </c>
      <c r="AC1367" s="53">
        <v>-2.8521456030272701E-17</v>
      </c>
      <c r="AD1367" s="53">
        <v>-1.66880398388969E-16</v>
      </c>
      <c r="AE1367" s="53">
        <v>1.78E-2</v>
      </c>
      <c r="AF1367" s="53">
        <v>-9.2217899982927093E-18</v>
      </c>
      <c r="AG1367" s="53">
        <v>-3.1707275693904102E-17</v>
      </c>
      <c r="AH1367" s="53">
        <v>1.4E-2</v>
      </c>
      <c r="AI1367" s="53">
        <v>-2.6276203435315899E-16</v>
      </c>
      <c r="AJ1367" s="53">
        <v>-4.64378535625087E-16</v>
      </c>
      <c r="AK1367" s="53">
        <v>1.8933333333333201E-2</v>
      </c>
      <c r="AL1367" s="53">
        <v>3.9999999999969102E-4</v>
      </c>
      <c r="AM1367" s="53">
        <v>-2.6065261060637098E-16</v>
      </c>
      <c r="AN1367" s="53">
        <v>0.60539515377501396</v>
      </c>
      <c r="AO1367" s="53">
        <v>0.24026842068238499</v>
      </c>
      <c r="AP1367" s="53">
        <v>3.87572439204558E-13</v>
      </c>
      <c r="AQ1367" s="53">
        <v>2.2204460492503101E-16</v>
      </c>
      <c r="AR1367" s="53">
        <v>5.9456968379949397E-2</v>
      </c>
      <c r="AS1367" s="53">
        <v>9.4792734424003003E-4</v>
      </c>
      <c r="AT1367" s="53">
        <v>3.8206182488596601E-5</v>
      </c>
      <c r="AU1367" s="53">
        <v>4.2066610156984097E-2</v>
      </c>
      <c r="AV1367" s="53">
        <v>1.2294874024713901E-4</v>
      </c>
      <c r="AW1367" s="53">
        <v>0.54198437819312195</v>
      </c>
      <c r="AX1367" s="53">
        <v>2.2204460492503101E-16</v>
      </c>
      <c r="AY1367" s="53">
        <v>3.9794439538255E-10</v>
      </c>
      <c r="AZ1367" s="53">
        <v>2.2204460492503101E-16</v>
      </c>
      <c r="BA1367" s="53">
        <v>2.2204460492503101E-16</v>
      </c>
      <c r="BB1367" s="53">
        <v>3.1682421215501999E-9</v>
      </c>
      <c r="BC1367" s="53">
        <v>2.2204460492503101E-16</v>
      </c>
      <c r="BD1367" s="53">
        <v>2.6636735924839799E-5</v>
      </c>
      <c r="BE1367" s="53">
        <v>0.57807197164189705</v>
      </c>
      <c r="BF1367" s="53">
        <v>2.2204460492503101E-16</v>
      </c>
      <c r="BG1367" s="53">
        <v>4.9643611025089798E-7</v>
      </c>
      <c r="BH1367" s="53">
        <v>5.1366703072224899E-2</v>
      </c>
      <c r="BI1367" s="53">
        <v>3.2733466906155201E-12</v>
      </c>
      <c r="BJ1367" s="53">
        <v>1.9520119535430001E-2</v>
      </c>
      <c r="BK1367" s="53">
        <v>1.5177845726879899E-5</v>
      </c>
      <c r="BL1367" s="53">
        <v>2.2204460492503101E-16</v>
      </c>
      <c r="BN1367" s="5">
        <f t="shared" si="102"/>
        <v>1</v>
      </c>
      <c r="BO1367" s="5">
        <f t="shared" si="103"/>
        <v>0</v>
      </c>
      <c r="BQ1367" s="5">
        <f t="shared" si="98"/>
        <v>3</v>
      </c>
      <c r="BR1367" s="5">
        <f t="shared" si="99"/>
        <v>2</v>
      </c>
    </row>
    <row r="1368" spans="1:70" x14ac:dyDescent="0.35">
      <c r="A1368">
        <v>1367</v>
      </c>
      <c r="B1368" t="s">
        <v>2760</v>
      </c>
      <c r="C1368">
        <v>4.8</v>
      </c>
      <c r="D1368">
        <v>3.6</v>
      </c>
      <c r="E1368">
        <v>2.9</v>
      </c>
      <c r="F1368">
        <v>1.33</v>
      </c>
      <c r="G1368">
        <v>1.66</v>
      </c>
      <c r="H1368">
        <v>1.24</v>
      </c>
      <c r="I1368">
        <v>75</v>
      </c>
      <c r="K1368" t="s">
        <v>2716</v>
      </c>
      <c r="L1368">
        <v>2250</v>
      </c>
      <c r="M1368" t="s">
        <v>104</v>
      </c>
      <c r="N1368" t="s">
        <v>1370</v>
      </c>
      <c r="O1368" s="53">
        <v>0.21690000000000001</v>
      </c>
      <c r="P1368" s="53">
        <v>1.46333333333333E-2</v>
      </c>
      <c r="Q1368" s="53">
        <v>1.33333333333326E-3</v>
      </c>
      <c r="R1368" s="53">
        <v>1.1999999999999799E-3</v>
      </c>
      <c r="S1368" s="53">
        <v>-1.8723911310303301E-16</v>
      </c>
      <c r="T1368" s="53">
        <v>-2.4008572907519001E-17</v>
      </c>
      <c r="U1368" s="53">
        <v>-2.7783331191244502E-17</v>
      </c>
      <c r="V1368" s="53">
        <v>-1.9073631563060199E-16</v>
      </c>
      <c r="W1368" s="53">
        <v>-2.2870594307278199E-17</v>
      </c>
      <c r="X1368" s="53">
        <v>0.26729999999999998</v>
      </c>
      <c r="Y1368" s="53">
        <v>0.349333333333333</v>
      </c>
      <c r="Z1368" s="53">
        <v>0.98480000000000001</v>
      </c>
      <c r="AA1368" s="53">
        <v>-3.2954194928436202E-16</v>
      </c>
      <c r="AB1368" s="53">
        <v>-1.1671219546372E-16</v>
      </c>
      <c r="AC1368" s="53">
        <v>-2.6073761205669399E-17</v>
      </c>
      <c r="AD1368" s="53">
        <v>-1.5427936705947301E-16</v>
      </c>
      <c r="AE1368" s="53">
        <v>7.0666666666666603E-3</v>
      </c>
      <c r="AF1368" s="53">
        <v>-8.1965684239904098E-18</v>
      </c>
      <c r="AG1368" s="53">
        <v>-3.1268390654481902E-17</v>
      </c>
      <c r="AH1368" s="53">
        <v>-1.40831790673701E-16</v>
      </c>
      <c r="AI1368" s="53">
        <v>3.99999999999777E-4</v>
      </c>
      <c r="AJ1368" s="53">
        <v>-4.1219805346770502E-16</v>
      </c>
      <c r="AK1368" s="53">
        <v>1.34666666666667E-2</v>
      </c>
      <c r="AL1368" s="53">
        <v>-2.9798385980939198E-16</v>
      </c>
      <c r="AM1368" s="53">
        <v>-2.5940360970366798E-16</v>
      </c>
      <c r="AN1368" s="53">
        <v>4.0342322496595598E-2</v>
      </c>
      <c r="AO1368" s="53">
        <v>1.7958367622663699E-3</v>
      </c>
      <c r="AP1368" s="53">
        <v>2.2204460492503101E-16</v>
      </c>
      <c r="AQ1368" s="53">
        <v>2.2204460492503101E-16</v>
      </c>
      <c r="AR1368" s="53">
        <v>0.21349972117131299</v>
      </c>
      <c r="AS1368" s="53">
        <v>0.13094261467191701</v>
      </c>
      <c r="AT1368" s="53">
        <v>2.7405484208653099E-5</v>
      </c>
      <c r="AU1368" s="53">
        <v>1.43468206920996E-2</v>
      </c>
      <c r="AV1368" s="53">
        <v>4.5832314577879201E-9</v>
      </c>
      <c r="AW1368" s="53">
        <v>0.111497834870022</v>
      </c>
      <c r="AX1368" s="53">
        <v>2.2204460492503101E-16</v>
      </c>
      <c r="AY1368" s="53">
        <v>2.2204460492503101E-16</v>
      </c>
      <c r="AZ1368" s="53">
        <v>2.2204460492503101E-16</v>
      </c>
      <c r="BA1368" s="53">
        <v>2.2204460492503101E-16</v>
      </c>
      <c r="BB1368" s="53">
        <v>2.2204460492503101E-16</v>
      </c>
      <c r="BC1368" s="53">
        <v>2.2204460492503101E-16</v>
      </c>
      <c r="BD1368" s="53">
        <v>5.01346633532904E-6</v>
      </c>
      <c r="BE1368" s="53">
        <v>0.91784491167992799</v>
      </c>
      <c r="BF1368" s="53">
        <v>2.2204460492503101E-16</v>
      </c>
      <c r="BG1368" s="53">
        <v>1.9980505256384502E-9</v>
      </c>
      <c r="BH1368" s="53">
        <v>7.4387504753826105E-4</v>
      </c>
      <c r="BI1368" s="53">
        <v>2.2204460492503101E-16</v>
      </c>
      <c r="BJ1368" s="53">
        <v>1.1345933088319101E-3</v>
      </c>
      <c r="BK1368" s="53">
        <v>1.23835167577613E-9</v>
      </c>
      <c r="BL1368" s="53">
        <v>2.2204460492503101E-16</v>
      </c>
      <c r="BN1368" s="5">
        <f t="shared" si="102"/>
        <v>1</v>
      </c>
      <c r="BO1368" s="5">
        <f t="shared" si="103"/>
        <v>1</v>
      </c>
      <c r="BQ1368" s="5">
        <f t="shared" si="98"/>
        <v>1</v>
      </c>
      <c r="BR1368" s="5">
        <f t="shared" si="99"/>
        <v>1</v>
      </c>
    </row>
    <row r="1369" spans="1:70" x14ac:dyDescent="0.35">
      <c r="A1369">
        <v>1368</v>
      </c>
      <c r="B1369" t="s">
        <v>2761</v>
      </c>
      <c r="C1369">
        <v>5</v>
      </c>
      <c r="D1369">
        <v>3.3</v>
      </c>
      <c r="E1369">
        <v>2.7</v>
      </c>
      <c r="F1369">
        <v>1.52</v>
      </c>
      <c r="G1369">
        <v>1.85</v>
      </c>
      <c r="H1369">
        <v>1.22</v>
      </c>
      <c r="I1369">
        <v>66</v>
      </c>
      <c r="K1369" t="s">
        <v>2716</v>
      </c>
      <c r="L1369">
        <v>2250</v>
      </c>
      <c r="M1369" t="s">
        <v>104</v>
      </c>
      <c r="N1369" t="s">
        <v>1370</v>
      </c>
      <c r="O1369" s="53">
        <v>0.16043333333333301</v>
      </c>
      <c r="P1369" s="53">
        <v>0.13296666666666701</v>
      </c>
      <c r="Q1369" s="53">
        <v>0.80489999999999995</v>
      </c>
      <c r="R1369" s="53">
        <v>0.111766666666667</v>
      </c>
      <c r="S1369" s="53">
        <v>-1.8546275626363199E-16</v>
      </c>
      <c r="T1369" s="53">
        <v>-2.63677968348475E-17</v>
      </c>
      <c r="U1369" s="53">
        <v>-2.8064356394352799E-17</v>
      </c>
      <c r="V1369" s="53">
        <v>-1.9328982858724001E-16</v>
      </c>
      <c r="W1369" s="53">
        <v>-2.6700863742235002E-17</v>
      </c>
      <c r="X1369" s="53">
        <v>1.38E-2</v>
      </c>
      <c r="Y1369" s="53">
        <v>-1.3056222769591801E-16</v>
      </c>
      <c r="Z1369" s="53">
        <v>0.70299999999999996</v>
      </c>
      <c r="AA1369" s="53">
        <v>1.99999999999969E-3</v>
      </c>
      <c r="AB1369" s="53">
        <v>-1.2370660051885799E-16</v>
      </c>
      <c r="AC1369" s="53">
        <v>-2.6846580514217099E-17</v>
      </c>
      <c r="AD1369" s="53">
        <v>-1.86212156805254E-16</v>
      </c>
      <c r="AE1369" s="53">
        <v>2.3466666666666702E-2</v>
      </c>
      <c r="AF1369" s="53">
        <v>-9.1402579949217999E-18</v>
      </c>
      <c r="AG1369" s="53">
        <v>-3.17090104173801E-17</v>
      </c>
      <c r="AH1369" s="53">
        <v>-1.77247105881406E-16</v>
      </c>
      <c r="AI1369" s="53">
        <v>6.6666666666638996E-4</v>
      </c>
      <c r="AJ1369" s="53">
        <v>5.9999999999996298E-3</v>
      </c>
      <c r="AK1369" s="53">
        <v>5.9666666666666701E-2</v>
      </c>
      <c r="AL1369" s="53">
        <v>3.9999999999997104E-3</v>
      </c>
      <c r="AM1369" s="53">
        <v>-2.6073587733321802E-16</v>
      </c>
      <c r="AN1369" s="53">
        <v>0.34765806563785701</v>
      </c>
      <c r="AO1369" s="53">
        <v>0.23065228504691199</v>
      </c>
      <c r="AP1369" s="53">
        <v>2.2204460492503101E-16</v>
      </c>
      <c r="AQ1369" s="53">
        <v>2.2204460492503101E-16</v>
      </c>
      <c r="AR1369" s="53">
        <v>0.102138937456014</v>
      </c>
      <c r="AS1369" s="53">
        <v>9.5153856307012398E-4</v>
      </c>
      <c r="AT1369" s="53">
        <v>1.6138868570426401E-5</v>
      </c>
      <c r="AU1369" s="53">
        <v>7.93524667933517E-2</v>
      </c>
      <c r="AV1369" s="53">
        <v>8.0853116935343398E-7</v>
      </c>
      <c r="AW1369" s="53">
        <v>0.42488919425583999</v>
      </c>
      <c r="AX1369" s="53">
        <v>2.2204460492503101E-16</v>
      </c>
      <c r="AY1369" s="53">
        <v>1.0049920930547601E-12</v>
      </c>
      <c r="AZ1369" s="53">
        <v>2.2204460492503101E-16</v>
      </c>
      <c r="BA1369" s="53">
        <v>2.2204460492503101E-16</v>
      </c>
      <c r="BB1369" s="53">
        <v>3.4582313093913298E-10</v>
      </c>
      <c r="BC1369" s="53">
        <v>2.2204460492503101E-16</v>
      </c>
      <c r="BD1369" s="53">
        <v>1.8614776237635799E-5</v>
      </c>
      <c r="BE1369" s="53">
        <v>0.44296622122180601</v>
      </c>
      <c r="BF1369" s="53">
        <v>2.2204460492503101E-16</v>
      </c>
      <c r="BG1369" s="53">
        <v>7.96151403140318E-7</v>
      </c>
      <c r="BH1369" s="53">
        <v>4.5767842875058001E-2</v>
      </c>
      <c r="BI1369" s="53">
        <v>9.9047426040830899E-14</v>
      </c>
      <c r="BJ1369" s="53">
        <v>1.3028583269992299E-2</v>
      </c>
      <c r="BK1369" s="53">
        <v>4.1420090129744203E-6</v>
      </c>
      <c r="BL1369" s="53">
        <v>2.2204460492503101E-16</v>
      </c>
      <c r="BN1369" s="5">
        <f t="shared" si="102"/>
        <v>2</v>
      </c>
      <c r="BO1369" s="5">
        <f t="shared" si="103"/>
        <v>0</v>
      </c>
      <c r="BQ1369" s="5">
        <f t="shared" si="98"/>
        <v>2</v>
      </c>
      <c r="BR1369" s="5">
        <f t="shared" si="99"/>
        <v>0</v>
      </c>
    </row>
    <row r="1370" spans="1:70" x14ac:dyDescent="0.35">
      <c r="A1370">
        <v>1369</v>
      </c>
      <c r="B1370" t="s">
        <v>2762</v>
      </c>
      <c r="C1370">
        <v>5.7</v>
      </c>
      <c r="D1370">
        <v>3.2</v>
      </c>
      <c r="E1370">
        <v>2.7</v>
      </c>
      <c r="F1370">
        <v>1.78</v>
      </c>
      <c r="G1370">
        <v>2.11</v>
      </c>
      <c r="H1370">
        <v>1.19</v>
      </c>
      <c r="I1370">
        <v>56.14</v>
      </c>
      <c r="K1370" t="s">
        <v>2716</v>
      </c>
      <c r="L1370">
        <v>2250</v>
      </c>
      <c r="M1370" t="s">
        <v>104</v>
      </c>
      <c r="N1370" t="s">
        <v>1370</v>
      </c>
      <c r="O1370" s="53">
        <v>0.53996666666666704</v>
      </c>
      <c r="P1370" s="53">
        <v>0.37780000000000002</v>
      </c>
      <c r="Q1370" s="53">
        <v>0.116466666666667</v>
      </c>
      <c r="R1370" s="53">
        <v>0.72123333333333395</v>
      </c>
      <c r="S1370" s="53">
        <v>-1.80744308408975E-16</v>
      </c>
      <c r="T1370" s="53">
        <v>-2.6922908347159999E-17</v>
      </c>
      <c r="U1370" s="53">
        <v>-2.9191926653737703E-17</v>
      </c>
      <c r="V1370" s="53">
        <v>3.9999999999981402E-4</v>
      </c>
      <c r="W1370" s="53">
        <v>-2.73114864057789E-17</v>
      </c>
      <c r="X1370" s="53">
        <v>8.5999999999998005E-3</v>
      </c>
      <c r="Y1370" s="53">
        <v>-1.8951507030351401E-16</v>
      </c>
      <c r="Z1370" s="53">
        <v>4.19999999999971E-3</v>
      </c>
      <c r="AA1370" s="53">
        <v>-3.1746827389156402E-16</v>
      </c>
      <c r="AB1370" s="53">
        <v>-1.2884138200774901E-16</v>
      </c>
      <c r="AC1370" s="53">
        <v>-2.9249172528444902E-17</v>
      </c>
      <c r="AD1370" s="53">
        <v>-2.05502281858116E-16</v>
      </c>
      <c r="AE1370" s="53">
        <v>7.7999999999999996E-3</v>
      </c>
      <c r="AF1370" s="53">
        <v>-9.3796498346066006E-18</v>
      </c>
      <c r="AG1370" s="53">
        <v>-3.18373799546023E-17</v>
      </c>
      <c r="AH1370" s="53">
        <v>9.9999999999999707E-3</v>
      </c>
      <c r="AI1370" s="53">
        <v>-3.1610825068639802E-16</v>
      </c>
      <c r="AJ1370" s="53">
        <v>9.9999999999957089E-4</v>
      </c>
      <c r="AK1370" s="53">
        <v>4.99999999999723E-4</v>
      </c>
      <c r="AL1370" s="53">
        <v>1.6666666666663901E-3</v>
      </c>
      <c r="AM1370" s="53">
        <v>-2.6098567751375898E-16</v>
      </c>
      <c r="AN1370" s="53">
        <v>8.9174346185942305E-2</v>
      </c>
      <c r="AO1370" s="53">
        <v>0.298020731460647</v>
      </c>
      <c r="AP1370" s="53">
        <v>6.1209521933901705E-7</v>
      </c>
      <c r="AQ1370" s="53">
        <v>7.1638437280143604E-10</v>
      </c>
      <c r="AR1370" s="53">
        <v>1.30815301480149E-2</v>
      </c>
      <c r="AS1370" s="53">
        <v>7.1041978045016704E-9</v>
      </c>
      <c r="AT1370" s="53">
        <v>5.3660852293537799E-5</v>
      </c>
      <c r="AU1370" s="53">
        <v>4.95848891995097E-2</v>
      </c>
      <c r="AV1370" s="53">
        <v>1.20248468002476E-3</v>
      </c>
      <c r="AW1370" s="53">
        <v>0.55984937184223504</v>
      </c>
      <c r="AX1370" s="53">
        <v>9.1909337824514604E-11</v>
      </c>
      <c r="AY1370" s="53">
        <v>7.6217338926515101E-5</v>
      </c>
      <c r="AZ1370" s="53">
        <v>2.2204460492503101E-16</v>
      </c>
      <c r="BA1370" s="53">
        <v>2.2204460492503101E-16</v>
      </c>
      <c r="BB1370" s="53">
        <v>3.4496190105193499E-5</v>
      </c>
      <c r="BC1370" s="53">
        <v>2.2204460492503101E-16</v>
      </c>
      <c r="BD1370" s="53">
        <v>1.31749828518754E-4</v>
      </c>
      <c r="BE1370" s="53">
        <v>1.62946589249821E-3</v>
      </c>
      <c r="BF1370" s="53">
        <v>2.2204460492503101E-16</v>
      </c>
      <c r="BG1370" s="53">
        <v>6.0946841463741902E-5</v>
      </c>
      <c r="BH1370" s="53">
        <v>0.36177898638088801</v>
      </c>
      <c r="BI1370" s="53">
        <v>8.6430637928171996E-7</v>
      </c>
      <c r="BJ1370" s="53">
        <v>3.1573012291672602E-3</v>
      </c>
      <c r="BK1370" s="53">
        <v>6.3531160158049396E-3</v>
      </c>
      <c r="BL1370" s="53">
        <v>2.2204460492503101E-16</v>
      </c>
      <c r="BN1370" s="5">
        <f t="shared" si="102"/>
        <v>1</v>
      </c>
      <c r="BO1370" s="5">
        <f t="shared" si="103"/>
        <v>0</v>
      </c>
      <c r="BQ1370" s="5">
        <f t="shared" si="98"/>
        <v>2</v>
      </c>
      <c r="BR1370" s="5">
        <f t="shared" si="99"/>
        <v>1</v>
      </c>
    </row>
    <row r="1371" spans="1:70" x14ac:dyDescent="0.35">
      <c r="A1371">
        <v>1370</v>
      </c>
      <c r="B1371" t="s">
        <v>2763</v>
      </c>
      <c r="C1371">
        <v>5</v>
      </c>
      <c r="D1371">
        <v>3.4</v>
      </c>
      <c r="E1371">
        <v>2.9</v>
      </c>
      <c r="F1371">
        <v>1.47</v>
      </c>
      <c r="G1371">
        <v>1.72</v>
      </c>
      <c r="H1371">
        <v>1.17</v>
      </c>
      <c r="I1371">
        <v>68</v>
      </c>
      <c r="K1371" t="s">
        <v>2716</v>
      </c>
      <c r="L1371">
        <v>2250</v>
      </c>
      <c r="M1371" t="s">
        <v>104</v>
      </c>
      <c r="N1371" t="s">
        <v>1370</v>
      </c>
      <c r="O1371" s="53">
        <v>0.31076666666666702</v>
      </c>
      <c r="P1371" s="53">
        <v>1.2533333333333301E-2</v>
      </c>
      <c r="Q1371" s="53">
        <v>4.3333333333332898E-3</v>
      </c>
      <c r="R1371" s="53">
        <v>-2.5007773629681701E-17</v>
      </c>
      <c r="S1371" s="53">
        <v>-1.90847337933064E-16</v>
      </c>
      <c r="T1371" s="53">
        <v>-2.6700863742235002E-17</v>
      </c>
      <c r="U1371" s="53">
        <v>-2.8291605169705699E-17</v>
      </c>
      <c r="V1371" s="53">
        <v>-1.92013072108921E-16</v>
      </c>
      <c r="W1371" s="53">
        <v>-2.63677968348475E-17</v>
      </c>
      <c r="X1371" s="53">
        <v>0.123833333333333</v>
      </c>
      <c r="Y1371" s="53">
        <v>2.36666666666666E-2</v>
      </c>
      <c r="Z1371" s="53">
        <v>0.980866666666667</v>
      </c>
      <c r="AA1371" s="53">
        <v>7.9999999999967196E-4</v>
      </c>
      <c r="AB1371" s="53">
        <v>-1.2356782264078E-16</v>
      </c>
      <c r="AC1371" s="53">
        <v>-2.8752174252577602E-17</v>
      </c>
      <c r="AD1371" s="53">
        <v>-1.6613099784734701E-16</v>
      </c>
      <c r="AE1371" s="53">
        <v>4.87E-2</v>
      </c>
      <c r="AF1371" s="53">
        <v>-8.9893370525118197E-18</v>
      </c>
      <c r="AG1371" s="53">
        <v>-3.1589314497537702E-17</v>
      </c>
      <c r="AH1371" s="53">
        <v>-1.7186252421197399E-16</v>
      </c>
      <c r="AI1371" s="53">
        <v>9.9999999999972702E-4</v>
      </c>
      <c r="AJ1371" s="53">
        <v>-4.7267745273416003E-16</v>
      </c>
      <c r="AK1371" s="53">
        <v>2.2700000000000001E-2</v>
      </c>
      <c r="AL1371" s="53">
        <v>-3.0694891073323999E-16</v>
      </c>
      <c r="AM1371" s="53">
        <v>-2.60333421486791E-16</v>
      </c>
      <c r="AN1371" s="53">
        <v>0.30840124586029199</v>
      </c>
      <c r="AO1371" s="53">
        <v>7.6082903847269095E-2</v>
      </c>
      <c r="AP1371" s="53">
        <v>2.2204460492503101E-16</v>
      </c>
      <c r="AQ1371" s="53">
        <v>2.2204460492503101E-16</v>
      </c>
      <c r="AR1371" s="53">
        <v>0.14926110836904699</v>
      </c>
      <c r="AS1371" s="53">
        <v>2.37372102973737E-2</v>
      </c>
      <c r="AT1371" s="53">
        <v>2.3174482416465301E-5</v>
      </c>
      <c r="AU1371" s="53">
        <v>8.0506199769453293E-2</v>
      </c>
      <c r="AV1371" s="53">
        <v>5.7599623745865201E-7</v>
      </c>
      <c r="AW1371" s="53">
        <v>0.28376268374561098</v>
      </c>
      <c r="AX1371" s="53">
        <v>2.2204460492503101E-16</v>
      </c>
      <c r="AY1371" s="53">
        <v>2.2204460492503101E-16</v>
      </c>
      <c r="AZ1371" s="53">
        <v>2.2204460492503101E-16</v>
      </c>
      <c r="BA1371" s="53">
        <v>2.2204460492503101E-16</v>
      </c>
      <c r="BB1371" s="53">
        <v>2.10491122404385E-11</v>
      </c>
      <c r="BC1371" s="53">
        <v>2.2204460492503101E-16</v>
      </c>
      <c r="BD1371" s="53">
        <v>3.45904939010429E-5</v>
      </c>
      <c r="BE1371" s="53">
        <v>0.84827173533646805</v>
      </c>
      <c r="BF1371" s="53">
        <v>2.2204460492503101E-16</v>
      </c>
      <c r="BG1371" s="53">
        <v>2.9531257071023799E-8</v>
      </c>
      <c r="BH1371" s="53">
        <v>1.0526410656565999E-2</v>
      </c>
      <c r="BI1371" s="53">
        <v>2.2204460492503101E-16</v>
      </c>
      <c r="BJ1371" s="53">
        <v>2.4493064952066199E-2</v>
      </c>
      <c r="BK1371" s="53">
        <v>7.07912142388762E-7</v>
      </c>
      <c r="BL1371" s="53">
        <v>2.2204460492503101E-16</v>
      </c>
      <c r="BN1371" s="5">
        <f t="shared" si="102"/>
        <v>1</v>
      </c>
      <c r="BO1371" s="5">
        <f t="shared" si="103"/>
        <v>1</v>
      </c>
      <c r="BQ1371" s="5">
        <f t="shared" si="98"/>
        <v>1</v>
      </c>
      <c r="BR1371" s="5">
        <f t="shared" si="99"/>
        <v>1</v>
      </c>
    </row>
    <row r="1372" spans="1:70" x14ac:dyDescent="0.35">
      <c r="A1372">
        <v>1371</v>
      </c>
      <c r="B1372" t="s">
        <v>2764</v>
      </c>
      <c r="C1372">
        <v>5.3</v>
      </c>
      <c r="D1372">
        <v>3.3</v>
      </c>
      <c r="E1372">
        <v>3</v>
      </c>
      <c r="F1372">
        <v>1.61</v>
      </c>
      <c r="G1372">
        <v>1.77</v>
      </c>
      <c r="H1372">
        <v>1.1000000000000001</v>
      </c>
      <c r="I1372">
        <v>62.26</v>
      </c>
      <c r="K1372" t="s">
        <v>2716</v>
      </c>
      <c r="L1372">
        <v>2250</v>
      </c>
      <c r="M1372" t="s">
        <v>104</v>
      </c>
      <c r="N1372" t="s">
        <v>1370</v>
      </c>
      <c r="O1372" s="53">
        <v>0.44240000000000002</v>
      </c>
      <c r="P1372" s="53">
        <v>5.4133333333333297E-2</v>
      </c>
      <c r="Q1372" s="53">
        <v>0.20073333333333299</v>
      </c>
      <c r="R1372" s="53">
        <v>1.20333333333333E-2</v>
      </c>
      <c r="S1372" s="53">
        <v>-1.89237514547358E-16</v>
      </c>
      <c r="T1372" s="53">
        <v>-2.73114864057789E-17</v>
      </c>
      <c r="U1372" s="53">
        <v>-2.87912055307871E-17</v>
      </c>
      <c r="V1372" s="53">
        <v>-1.9001467066459599E-16</v>
      </c>
      <c r="W1372" s="53">
        <v>-2.73947531326257E-17</v>
      </c>
      <c r="X1372" s="53">
        <v>4.7133333333333298E-2</v>
      </c>
      <c r="Y1372" s="53">
        <v>3.39E-2</v>
      </c>
      <c r="Z1372" s="53">
        <v>0.76643333333333297</v>
      </c>
      <c r="AA1372" s="53">
        <v>-3.3292812950946899E-16</v>
      </c>
      <c r="AB1372" s="53">
        <v>-1.3078427230084299E-16</v>
      </c>
      <c r="AC1372" s="53">
        <v>-3.0518122751121999E-17</v>
      </c>
      <c r="AD1372" s="53">
        <v>-1.9284573937739E-16</v>
      </c>
      <c r="AE1372" s="53">
        <v>2.5700000000000001E-2</v>
      </c>
      <c r="AF1372" s="53">
        <v>-9.28770949037983E-18</v>
      </c>
      <c r="AG1372" s="53">
        <v>-3.1726357652139803E-17</v>
      </c>
      <c r="AH1372" s="53">
        <v>2.0666666666664898E-3</v>
      </c>
      <c r="AI1372" s="53">
        <v>-2.99676949921945E-16</v>
      </c>
      <c r="AJ1372" s="53">
        <v>-4.7703507810581397E-16</v>
      </c>
      <c r="AK1372" s="53">
        <v>3.9066666666666597E-2</v>
      </c>
      <c r="AL1372" s="53">
        <v>-3.0309088572266798E-16</v>
      </c>
      <c r="AM1372" s="53">
        <v>-2.6104118866499001E-16</v>
      </c>
      <c r="AN1372" s="53">
        <v>0.35905795804455798</v>
      </c>
      <c r="AO1372" s="53">
        <v>0.161566911082727</v>
      </c>
      <c r="AP1372" s="53">
        <v>3.3159748435435202E-13</v>
      </c>
      <c r="AQ1372" s="53">
        <v>2.2204460492503101E-16</v>
      </c>
      <c r="AR1372" s="53">
        <v>6.8561764293247104E-2</v>
      </c>
      <c r="AS1372" s="53">
        <v>1.81449310333005E-3</v>
      </c>
      <c r="AT1372" s="53">
        <v>3.0651046557944601E-5</v>
      </c>
      <c r="AU1372" s="53">
        <v>0.120984127558718</v>
      </c>
      <c r="AV1372" s="53">
        <v>3.95982110857345E-5</v>
      </c>
      <c r="AW1372" s="53">
        <v>0.33639422642494898</v>
      </c>
      <c r="AX1372" s="53">
        <v>2.2204460492503101E-16</v>
      </c>
      <c r="AY1372" s="53">
        <v>2.8505533685485798E-9</v>
      </c>
      <c r="AZ1372" s="53">
        <v>2.2204460492503101E-16</v>
      </c>
      <c r="BA1372" s="53">
        <v>2.2204460492503101E-16</v>
      </c>
      <c r="BB1372" s="53">
        <v>2.1154538065672001E-8</v>
      </c>
      <c r="BC1372" s="53">
        <v>2.2204460492503101E-16</v>
      </c>
      <c r="BD1372" s="53">
        <v>2.1752344660727499E-4</v>
      </c>
      <c r="BE1372" s="53">
        <v>0.30666940576992002</v>
      </c>
      <c r="BF1372" s="53">
        <v>2.2204460492503101E-16</v>
      </c>
      <c r="BG1372" s="53">
        <v>7.2046914326477205E-8</v>
      </c>
      <c r="BH1372" s="53">
        <v>3.5770070781157598E-2</v>
      </c>
      <c r="BI1372" s="53">
        <v>9.1097717550772205E-12</v>
      </c>
      <c r="BJ1372" s="53">
        <v>8.4226844795491099E-2</v>
      </c>
      <c r="BK1372" s="53">
        <v>6.4491101383324495E-5</v>
      </c>
      <c r="BL1372" s="53">
        <v>2.2204460492503101E-16</v>
      </c>
      <c r="BN1372" s="5">
        <f t="shared" si="102"/>
        <v>1</v>
      </c>
      <c r="BO1372" s="5">
        <f t="shared" si="103"/>
        <v>0</v>
      </c>
      <c r="BQ1372" s="5">
        <f t="shared" si="98"/>
        <v>1</v>
      </c>
      <c r="BR1372" s="5">
        <f t="shared" si="99"/>
        <v>0</v>
      </c>
    </row>
    <row r="1373" spans="1:70" x14ac:dyDescent="0.35">
      <c r="A1373">
        <v>1372</v>
      </c>
      <c r="B1373" t="s">
        <v>2765</v>
      </c>
      <c r="C1373">
        <v>5.2</v>
      </c>
      <c r="D1373">
        <v>3.7</v>
      </c>
      <c r="E1373">
        <v>3.2</v>
      </c>
      <c r="F1373">
        <v>1.41</v>
      </c>
      <c r="G1373">
        <v>1.63</v>
      </c>
      <c r="H1373">
        <v>1.1599999999999999</v>
      </c>
      <c r="I1373">
        <v>71.150000000000006</v>
      </c>
      <c r="K1373" t="s">
        <v>2716</v>
      </c>
      <c r="L1373">
        <v>2250</v>
      </c>
      <c r="M1373" t="s">
        <v>104</v>
      </c>
      <c r="N1373" t="s">
        <v>1370</v>
      </c>
      <c r="O1373" s="53">
        <v>0.19220000000000001</v>
      </c>
      <c r="P1373" s="53">
        <v>1.19999999999995E-3</v>
      </c>
      <c r="Q1373" s="53">
        <v>5.8333333333332703E-3</v>
      </c>
      <c r="R1373" s="53">
        <v>-2.5951463200612999E-17</v>
      </c>
      <c r="S1373" s="53">
        <v>-1.91346938294146E-16</v>
      </c>
      <c r="T1373" s="53">
        <v>-2.6034729927459901E-17</v>
      </c>
      <c r="U1373" s="53">
        <v>-2.7960272985794199E-17</v>
      </c>
      <c r="V1373" s="53">
        <v>-1.9229062786507699E-16</v>
      </c>
      <c r="W1373" s="53">
        <v>-2.5729418595688001E-17</v>
      </c>
      <c r="X1373" s="53">
        <v>1.6366666666666699E-2</v>
      </c>
      <c r="Y1373" s="53">
        <v>0.78859999999999997</v>
      </c>
      <c r="Z1373" s="53">
        <v>0.99229999999999996</v>
      </c>
      <c r="AA1373" s="53">
        <v>-3.3290037393385299E-16</v>
      </c>
      <c r="AB1373" s="53">
        <v>-1.26343380202343E-16</v>
      </c>
      <c r="AC1373" s="53">
        <v>-2.7289802362329099E-17</v>
      </c>
      <c r="AD1373" s="53">
        <v>-1.45064515955085E-16</v>
      </c>
      <c r="AE1373" s="53">
        <v>1.9999999999999701E-3</v>
      </c>
      <c r="AF1373" s="53">
        <v>-8.9234175604247005E-18</v>
      </c>
      <c r="AG1373" s="53">
        <v>-3.1422781043843897E-17</v>
      </c>
      <c r="AH1373" s="53">
        <v>-1.2317924458216101E-16</v>
      </c>
      <c r="AI1373" s="53">
        <v>4.9999999999984898E-4</v>
      </c>
      <c r="AJ1373" s="53">
        <v>-4.7417625381740395E-16</v>
      </c>
      <c r="AK1373" s="53">
        <v>2.42666666666667E-2</v>
      </c>
      <c r="AL1373" s="53">
        <v>-3.4439118223872399E-16</v>
      </c>
      <c r="AM1373" s="53">
        <v>-2.60333421486791E-16</v>
      </c>
      <c r="AN1373" s="53">
        <v>0.19772697533428499</v>
      </c>
      <c r="AO1373" s="53">
        <v>5.5755109929114298E-3</v>
      </c>
      <c r="AP1373" s="53">
        <v>2.2204460492503101E-16</v>
      </c>
      <c r="AQ1373" s="53">
        <v>2.2204460492503101E-16</v>
      </c>
      <c r="AR1373" s="53">
        <v>7.7610988091582095E-2</v>
      </c>
      <c r="AS1373" s="53">
        <v>0.43258211283291198</v>
      </c>
      <c r="AT1373" s="53">
        <v>4.9402310880174697E-5</v>
      </c>
      <c r="AU1373" s="53">
        <v>1.7577318504994398E-2</v>
      </c>
      <c r="AV1373" s="53">
        <v>3.3479857751175899E-6</v>
      </c>
      <c r="AW1373" s="53">
        <v>0.14450834164604501</v>
      </c>
      <c r="AX1373" s="53">
        <v>2.2204460492503101E-16</v>
      </c>
      <c r="AY1373" s="53">
        <v>2.2204460492503101E-16</v>
      </c>
      <c r="AZ1373" s="53">
        <v>2.2204460492503101E-16</v>
      </c>
      <c r="BA1373" s="53">
        <v>2.2204460492503101E-16</v>
      </c>
      <c r="BB1373" s="53">
        <v>3.1297197255494201E-13</v>
      </c>
      <c r="BC1373" s="53">
        <v>2.2204460492503101E-16</v>
      </c>
      <c r="BD1373" s="53">
        <v>2.9064222494630299E-5</v>
      </c>
      <c r="BE1373" s="53">
        <v>0.935991332580555</v>
      </c>
      <c r="BF1373" s="53">
        <v>2.2204460492503101E-16</v>
      </c>
      <c r="BG1373" s="53">
        <v>4.2077796657411602E-10</v>
      </c>
      <c r="BH1373" s="53">
        <v>1.14753337009615E-3</v>
      </c>
      <c r="BI1373" s="53">
        <v>2.2204460492503101E-16</v>
      </c>
      <c r="BJ1373" s="53">
        <v>1.3291330061589999E-2</v>
      </c>
      <c r="BK1373" s="53">
        <v>4.0245660985613201E-8</v>
      </c>
      <c r="BL1373" s="53">
        <v>2.2204460492503101E-16</v>
      </c>
      <c r="BN1373" s="5">
        <f t="shared" si="102"/>
        <v>2</v>
      </c>
      <c r="BO1373" s="5">
        <f t="shared" si="103"/>
        <v>1</v>
      </c>
      <c r="BQ1373" s="5">
        <f t="shared" si="98"/>
        <v>2</v>
      </c>
      <c r="BR1373" s="5">
        <f t="shared" si="99"/>
        <v>1</v>
      </c>
    </row>
    <row r="1374" spans="1:70" x14ac:dyDescent="0.35">
      <c r="A1374">
        <v>1373</v>
      </c>
      <c r="B1374" t="s">
        <v>2766</v>
      </c>
      <c r="C1374">
        <v>7.3</v>
      </c>
      <c r="D1374">
        <v>3.7</v>
      </c>
      <c r="E1374">
        <v>2.9</v>
      </c>
      <c r="F1374">
        <v>1.97</v>
      </c>
      <c r="G1374">
        <v>2.52</v>
      </c>
      <c r="H1374">
        <v>1.28</v>
      </c>
      <c r="I1374">
        <v>50.68</v>
      </c>
      <c r="K1374" t="s">
        <v>2603</v>
      </c>
      <c r="L1374">
        <v>2200</v>
      </c>
      <c r="M1374" t="s">
        <v>104</v>
      </c>
      <c r="N1374" t="s">
        <v>1370</v>
      </c>
      <c r="O1374" s="53">
        <v>3.49999999999986E-3</v>
      </c>
      <c r="P1374" s="53">
        <v>0.163333333333333</v>
      </c>
      <c r="Q1374" s="53">
        <v>-1.6509016376176101E-16</v>
      </c>
      <c r="R1374" s="53">
        <v>1.9900000000000001E-2</v>
      </c>
      <c r="S1374" s="53">
        <v>1.4500000000000001E-2</v>
      </c>
      <c r="T1374" s="53">
        <v>1.4999999999999801E-3</v>
      </c>
      <c r="U1374" s="53">
        <v>-3.1275329548385898E-17</v>
      </c>
      <c r="V1374" s="53">
        <v>7.9999999999999308E-3</v>
      </c>
      <c r="W1374" s="53">
        <v>-2.72837308301632E-17</v>
      </c>
      <c r="X1374" s="53">
        <v>1.83333333333311E-3</v>
      </c>
      <c r="Y1374" s="53">
        <v>-1.62148072746504E-16</v>
      </c>
      <c r="Z1374" s="53">
        <v>-2.9942714974140502E-16</v>
      </c>
      <c r="AA1374" s="53">
        <v>8.1333333333329996E-3</v>
      </c>
      <c r="AB1374" s="53">
        <v>7.9999999999989303E-4</v>
      </c>
      <c r="AC1374" s="53">
        <v>-3.5359735972573299E-17</v>
      </c>
      <c r="AD1374" s="53">
        <v>4.3666666666666701E-2</v>
      </c>
      <c r="AE1374" s="53">
        <v>1.19999999999994E-3</v>
      </c>
      <c r="AF1374" s="53">
        <v>-9.3987317928423396E-18</v>
      </c>
      <c r="AG1374" s="53">
        <v>-3.2009117578723998E-17</v>
      </c>
      <c r="AH1374" s="53">
        <v>0.76073333333333304</v>
      </c>
      <c r="AI1374" s="53">
        <v>0.43409999999999999</v>
      </c>
      <c r="AJ1374" s="53">
        <v>5.9166666666666597E-2</v>
      </c>
      <c r="AK1374" s="53">
        <v>-3.3292812950946899E-16</v>
      </c>
      <c r="AL1374" s="53">
        <v>8.6666666666663592E-3</v>
      </c>
      <c r="AM1374" s="53">
        <v>-2.6090241078691199E-16</v>
      </c>
      <c r="AN1374" s="53">
        <v>1.47801333053541E-5</v>
      </c>
      <c r="AO1374" s="53">
        <v>1.16552361321688E-3</v>
      </c>
      <c r="AP1374" s="53">
        <v>6.82215366008252E-3</v>
      </c>
      <c r="AQ1374" s="53">
        <v>8.5733863258912203E-5</v>
      </c>
      <c r="AR1374" s="53">
        <v>1.5796713784421901E-3</v>
      </c>
      <c r="AS1374" s="53">
        <v>2.2204460492503101E-16</v>
      </c>
      <c r="AT1374" s="53">
        <v>5.3035966691204603E-3</v>
      </c>
      <c r="AU1374" s="53">
        <v>1.9280178429009599E-4</v>
      </c>
      <c r="AV1374" s="53">
        <v>0.92242147721448098</v>
      </c>
      <c r="AW1374" s="53">
        <v>0.471871979857866</v>
      </c>
      <c r="AX1374" s="53">
        <v>2.30035404773841E-5</v>
      </c>
      <c r="AY1374" s="53">
        <v>0.51306844361833803</v>
      </c>
      <c r="AZ1374" s="53">
        <v>2.2204460492503101E-16</v>
      </c>
      <c r="BA1374" s="53">
        <v>2.2204460492503101E-16</v>
      </c>
      <c r="BB1374" s="53">
        <v>8.6811498690933207E-3</v>
      </c>
      <c r="BC1374" s="53">
        <v>2.2204460492503101E-16</v>
      </c>
      <c r="BD1374" s="53">
        <v>2.03941697211846E-4</v>
      </c>
      <c r="BE1374" s="53">
        <v>5.8933693550152704E-6</v>
      </c>
      <c r="BF1374" s="53">
        <v>2.2204460492503101E-16</v>
      </c>
      <c r="BG1374" s="53">
        <v>2.0498157016389401E-3</v>
      </c>
      <c r="BH1374" s="53">
        <v>0.31344245581176899</v>
      </c>
      <c r="BI1374" s="53">
        <v>2.3325961389988999E-2</v>
      </c>
      <c r="BJ1374" s="53">
        <v>5.9036796769539103E-8</v>
      </c>
      <c r="BK1374" s="53">
        <v>5.3667233839769297E-2</v>
      </c>
      <c r="BL1374" s="53">
        <v>2.2204460492503101E-16</v>
      </c>
      <c r="BN1374" s="5">
        <f t="shared" si="102"/>
        <v>1</v>
      </c>
      <c r="BO1374" s="5">
        <f t="shared" si="103"/>
        <v>1</v>
      </c>
      <c r="BQ1374" s="5">
        <f t="shared" si="98"/>
        <v>1</v>
      </c>
      <c r="BR1374" s="5">
        <f t="shared" si="99"/>
        <v>2</v>
      </c>
    </row>
    <row r="1375" spans="1:70" x14ac:dyDescent="0.35">
      <c r="A1375">
        <v>1374</v>
      </c>
      <c r="B1375" t="s">
        <v>2767</v>
      </c>
      <c r="C1375">
        <v>5.7</v>
      </c>
      <c r="D1375">
        <v>4.2</v>
      </c>
      <c r="E1375">
        <v>3.2</v>
      </c>
      <c r="F1375">
        <v>1.36</v>
      </c>
      <c r="G1375">
        <v>1.78</v>
      </c>
      <c r="H1375">
        <v>1.31</v>
      </c>
      <c r="I1375">
        <v>73.680000000000007</v>
      </c>
      <c r="K1375" t="s">
        <v>2603</v>
      </c>
      <c r="L1375">
        <v>2200</v>
      </c>
      <c r="M1375" t="s">
        <v>104</v>
      </c>
      <c r="N1375" t="s">
        <v>1370</v>
      </c>
      <c r="O1375" s="53">
        <v>0.81296666666666695</v>
      </c>
      <c r="P1375" s="53">
        <v>0.29793333333333299</v>
      </c>
      <c r="Q1375" s="53">
        <v>4.3333333333332204E-3</v>
      </c>
      <c r="R1375" s="53">
        <v>3.0499999999999999E-2</v>
      </c>
      <c r="S1375" s="53">
        <v>-1.7863488466218801E-16</v>
      </c>
      <c r="T1375" s="53">
        <v>-2.46469511466785E-17</v>
      </c>
      <c r="U1375" s="53">
        <v>-2.8282931552325897E-17</v>
      </c>
      <c r="V1375" s="53">
        <v>-1.8846035843012E-16</v>
      </c>
      <c r="W1375" s="53">
        <v>-2.46191955710628E-17</v>
      </c>
      <c r="X1375" s="53">
        <v>2.2166666666666699E-2</v>
      </c>
      <c r="Y1375" s="53">
        <v>0.15770000000000001</v>
      </c>
      <c r="Z1375" s="53">
        <v>0.8105</v>
      </c>
      <c r="AA1375" s="53">
        <v>-3.24074100888083E-16</v>
      </c>
      <c r="AB1375" s="53">
        <v>-1.2614909117303299E-16</v>
      </c>
      <c r="AC1375" s="53">
        <v>-2.4429243350443401E-17</v>
      </c>
      <c r="AD1375" s="53">
        <v>-1.3175571744739001E-16</v>
      </c>
      <c r="AE1375" s="53">
        <v>-3.8455350015453902E-17</v>
      </c>
      <c r="AF1375" s="53">
        <v>-7.66921248729346E-18</v>
      </c>
      <c r="AG1375" s="53">
        <v>-3.08624653611034E-17</v>
      </c>
      <c r="AH1375" s="53">
        <v>-1.00697228333502E-16</v>
      </c>
      <c r="AI1375" s="53">
        <v>1.63333333333333E-2</v>
      </c>
      <c r="AJ1375" s="53">
        <v>-3.7742031722132199E-16</v>
      </c>
      <c r="AK1375" s="53">
        <v>1.99999999999984E-3</v>
      </c>
      <c r="AL1375" s="53">
        <v>-3.5008107523992698E-16</v>
      </c>
      <c r="AM1375" s="53">
        <v>-2.5954238758174599E-16</v>
      </c>
      <c r="AN1375" s="53">
        <v>0.947203424377285</v>
      </c>
      <c r="AO1375" s="53">
        <v>4.71140588405072E-4</v>
      </c>
      <c r="AP1375" s="53">
        <v>2.2204460492503101E-16</v>
      </c>
      <c r="AQ1375" s="53">
        <v>2.2204460492503101E-16</v>
      </c>
      <c r="AR1375" s="53">
        <v>2.1279574622258698E-2</v>
      </c>
      <c r="AS1375" s="53">
        <v>0.14963945008402901</v>
      </c>
      <c r="AT1375" s="53">
        <v>2.8335556151964301E-4</v>
      </c>
      <c r="AU1375" s="53">
        <v>4.5206177582661202E-3</v>
      </c>
      <c r="AV1375" s="53">
        <v>4.2336259558655503E-3</v>
      </c>
      <c r="AW1375" s="53">
        <v>0.50968985199502803</v>
      </c>
      <c r="AX1375" s="53">
        <v>2.2204460492503101E-16</v>
      </c>
      <c r="AY1375" s="53">
        <v>2.2204460492503101E-16</v>
      </c>
      <c r="AZ1375" s="53">
        <v>2.2204460492503101E-16</v>
      </c>
      <c r="BA1375" s="53">
        <v>2.2204460492503101E-16</v>
      </c>
      <c r="BB1375" s="53">
        <v>2.2204460492503101E-16</v>
      </c>
      <c r="BC1375" s="53">
        <v>2.2204460492503101E-16</v>
      </c>
      <c r="BD1375" s="53">
        <v>1.46241811534211E-6</v>
      </c>
      <c r="BE1375" s="53">
        <v>0.72408418778169603</v>
      </c>
      <c r="BF1375" s="53">
        <v>2.2204460492503101E-16</v>
      </c>
      <c r="BG1375" s="53">
        <v>1.23686778172042E-8</v>
      </c>
      <c r="BH1375" s="53">
        <v>1.4619109230611599E-3</v>
      </c>
      <c r="BI1375" s="53">
        <v>2.2204460492503101E-16</v>
      </c>
      <c r="BJ1375" s="53">
        <v>4.99868682302593E-3</v>
      </c>
      <c r="BK1375" s="53">
        <v>1.9049810980297201E-8</v>
      </c>
      <c r="BL1375" s="53">
        <v>2.2204460492503101E-16</v>
      </c>
      <c r="BN1375" s="5">
        <f t="shared" si="102"/>
        <v>3</v>
      </c>
      <c r="BO1375" s="5">
        <f t="shared" si="103"/>
        <v>1</v>
      </c>
      <c r="BQ1375" s="5">
        <f t="shared" si="98"/>
        <v>3</v>
      </c>
      <c r="BR1375" s="5">
        <f t="shared" si="99"/>
        <v>2</v>
      </c>
    </row>
    <row r="1376" spans="1:70" x14ac:dyDescent="0.35">
      <c r="A1376">
        <v>1375</v>
      </c>
      <c r="B1376" t="s">
        <v>2768</v>
      </c>
      <c r="C1376">
        <v>6.5</v>
      </c>
      <c r="D1376">
        <v>4.0999999999999996</v>
      </c>
      <c r="E1376">
        <v>3.1</v>
      </c>
      <c r="F1376">
        <v>1.59</v>
      </c>
      <c r="G1376">
        <v>2.1</v>
      </c>
      <c r="H1376">
        <v>1.32</v>
      </c>
      <c r="I1376">
        <v>63.08</v>
      </c>
      <c r="K1376" t="s">
        <v>2603</v>
      </c>
      <c r="L1376">
        <v>2200</v>
      </c>
      <c r="M1376" t="s">
        <v>104</v>
      </c>
      <c r="N1376" t="s">
        <v>1370</v>
      </c>
      <c r="O1376" s="53">
        <v>0.40970000000000001</v>
      </c>
      <c r="P1376" s="53">
        <v>0.88746666666666696</v>
      </c>
      <c r="Q1376" s="53">
        <v>1.0066666666666601E-2</v>
      </c>
      <c r="R1376" s="53">
        <v>0.10476666666666699</v>
      </c>
      <c r="S1376" s="53">
        <v>-1.8052226380405E-16</v>
      </c>
      <c r="T1376" s="53">
        <v>7.3999999999999899E-3</v>
      </c>
      <c r="U1376" s="53">
        <v>-3.0180719035044502E-17</v>
      </c>
      <c r="V1376" s="53">
        <v>9.3333333333332404E-3</v>
      </c>
      <c r="W1376" s="53">
        <v>-2.6756374893466299E-17</v>
      </c>
      <c r="X1376" s="53">
        <v>5.2333333333333301E-2</v>
      </c>
      <c r="Y1376" s="53">
        <v>1.99999999999985E-3</v>
      </c>
      <c r="Z1376" s="53">
        <v>4.96333333333333E-2</v>
      </c>
      <c r="AA1376" s="53">
        <v>-3.2401858973685202E-16</v>
      </c>
      <c r="AB1376" s="53">
        <v>-1.2684298056342399E-16</v>
      </c>
      <c r="AC1376" s="53">
        <v>-2.8765184678647398E-17</v>
      </c>
      <c r="AD1376" s="53">
        <v>-1.4528656056001001E-16</v>
      </c>
      <c r="AE1376" s="53">
        <v>7.9999999999999793E-3</v>
      </c>
      <c r="AF1376" s="53">
        <v>-8.1896295300865095E-18</v>
      </c>
      <c r="AG1376" s="53">
        <v>-3.1247573972770198E-17</v>
      </c>
      <c r="AH1376" s="53">
        <v>0.24610000000000001</v>
      </c>
      <c r="AI1376" s="53">
        <v>2.0799999999999999E-2</v>
      </c>
      <c r="AJ1376" s="53">
        <v>-3.89327459160427E-16</v>
      </c>
      <c r="AK1376" s="53">
        <v>7.4666666666664801E-3</v>
      </c>
      <c r="AL1376" s="53">
        <v>-3.47610829010136E-16</v>
      </c>
      <c r="AM1376" s="53">
        <v>-2.6001423236721202E-16</v>
      </c>
      <c r="AN1376" s="53">
        <v>0.88276519787214103</v>
      </c>
      <c r="AO1376" s="53">
        <v>3.6599651869558901E-2</v>
      </c>
      <c r="AP1376" s="53">
        <v>6.2729728595948898E-10</v>
      </c>
      <c r="AQ1376" s="53">
        <v>2.2204460492503101E-16</v>
      </c>
      <c r="AR1376" s="53">
        <v>6.5198035269404897E-3</v>
      </c>
      <c r="AS1376" s="53">
        <v>1.90545021336116E-7</v>
      </c>
      <c r="AT1376" s="53">
        <v>8.8340310929499303E-4</v>
      </c>
      <c r="AU1376" s="53">
        <v>3.5065033941846799E-3</v>
      </c>
      <c r="AV1376" s="53">
        <v>0.95340353226320895</v>
      </c>
      <c r="AW1376" s="53">
        <v>0.85638189583117097</v>
      </c>
      <c r="AX1376" s="53">
        <v>4.1050974449150797E-12</v>
      </c>
      <c r="AY1376" s="53">
        <v>4.2987074489824099E-5</v>
      </c>
      <c r="AZ1376" s="53">
        <v>2.2204460492503101E-16</v>
      </c>
      <c r="BA1376" s="53">
        <v>2.2204460492503101E-16</v>
      </c>
      <c r="BB1376" s="53">
        <v>7.7188084375782795E-8</v>
      </c>
      <c r="BC1376" s="53">
        <v>2.2204460492503101E-16</v>
      </c>
      <c r="BD1376" s="53">
        <v>7.4233068932919799E-6</v>
      </c>
      <c r="BE1376" s="53">
        <v>0.23443989008976401</v>
      </c>
      <c r="BF1376" s="53">
        <v>2.2204460492503101E-16</v>
      </c>
      <c r="BG1376" s="53">
        <v>1.18134327494398E-5</v>
      </c>
      <c r="BH1376" s="53">
        <v>8.9237836925903494E-2</v>
      </c>
      <c r="BI1376" s="53">
        <v>1.2907718552765899E-8</v>
      </c>
      <c r="BJ1376" s="53">
        <v>1.05462203012483E-3</v>
      </c>
      <c r="BK1376" s="53">
        <v>1.2214132018802701E-4</v>
      </c>
      <c r="BL1376" s="53">
        <v>2.2204460492503101E-16</v>
      </c>
      <c r="BN1376" s="5">
        <f t="shared" si="102"/>
        <v>2</v>
      </c>
      <c r="BO1376" s="5">
        <f t="shared" si="103"/>
        <v>2</v>
      </c>
      <c r="BQ1376" s="5">
        <f t="shared" si="98"/>
        <v>2</v>
      </c>
      <c r="BR1376" s="5">
        <f t="shared" si="99"/>
        <v>2</v>
      </c>
    </row>
    <row r="1377" spans="1:70" x14ac:dyDescent="0.35">
      <c r="A1377">
        <v>1376</v>
      </c>
      <c r="B1377" t="s">
        <v>2769</v>
      </c>
      <c r="C1377">
        <v>6.8</v>
      </c>
      <c r="D1377">
        <v>3.9</v>
      </c>
      <c r="E1377">
        <v>2.9</v>
      </c>
      <c r="F1377">
        <v>1.74</v>
      </c>
      <c r="G1377">
        <v>2.34</v>
      </c>
      <c r="H1377">
        <v>1.34</v>
      </c>
      <c r="I1377">
        <v>57.35</v>
      </c>
      <c r="K1377" t="s">
        <v>2603</v>
      </c>
      <c r="L1377">
        <v>2200</v>
      </c>
      <c r="M1377" t="s">
        <v>104</v>
      </c>
      <c r="N1377" t="s">
        <v>1370</v>
      </c>
      <c r="O1377" s="53">
        <v>9.3133333333333304E-2</v>
      </c>
      <c r="P1377" s="53">
        <v>0.65583333333333305</v>
      </c>
      <c r="Q1377" s="53">
        <v>1.46333333333333E-2</v>
      </c>
      <c r="R1377" s="53">
        <v>0.14926666666666699</v>
      </c>
      <c r="S1377" s="53">
        <v>-1.7630341631047499E-16</v>
      </c>
      <c r="T1377" s="53">
        <v>1.4833333333333301E-2</v>
      </c>
      <c r="U1377" s="53">
        <v>-3.04235803216812E-17</v>
      </c>
      <c r="V1377" s="53">
        <v>2.9333333333333302E-2</v>
      </c>
      <c r="W1377" s="53">
        <v>-2.68673971959288E-17</v>
      </c>
      <c r="X1377" s="53">
        <v>6.8333333333331601E-3</v>
      </c>
      <c r="Y1377" s="53">
        <v>-1.5565326805244701E-16</v>
      </c>
      <c r="Z1377" s="53">
        <v>-2.5107693701897899E-16</v>
      </c>
      <c r="AA1377" s="53">
        <v>-3.1813440770633899E-16</v>
      </c>
      <c r="AB1377" s="53">
        <v>3.9999999999988401E-4</v>
      </c>
      <c r="AC1377" s="53">
        <v>-3.1173848225041202E-17</v>
      </c>
      <c r="AD1377" s="53">
        <v>-1.49227852297429E-16</v>
      </c>
      <c r="AE1377" s="53">
        <v>4.0666666666666403E-3</v>
      </c>
      <c r="AF1377" s="53">
        <v>-8.9980106698917004E-18</v>
      </c>
      <c r="AG1377" s="53">
        <v>-3.1306554570953402E-17</v>
      </c>
      <c r="AH1377" s="53">
        <v>0.64686666666666603</v>
      </c>
      <c r="AI1377" s="53">
        <v>4.1466666666666603E-2</v>
      </c>
      <c r="AJ1377" s="53">
        <v>6.6666666666629802E-4</v>
      </c>
      <c r="AK1377" s="53">
        <v>-2.7153279624769799E-16</v>
      </c>
      <c r="AL1377" s="53">
        <v>1.7333333333330401E-3</v>
      </c>
      <c r="AM1377" s="53">
        <v>-2.6018076582090501E-16</v>
      </c>
      <c r="AN1377" s="53">
        <v>6.33239301221485E-2</v>
      </c>
      <c r="AO1377" s="53">
        <v>0.11481025714294101</v>
      </c>
      <c r="AP1377" s="53">
        <v>1.42663156554232E-5</v>
      </c>
      <c r="AQ1377" s="53">
        <v>1.8377672564939399E-9</v>
      </c>
      <c r="AR1377" s="53">
        <v>3.1333058517306698E-3</v>
      </c>
      <c r="AS1377" s="53">
        <v>5.8915970899967601E-13</v>
      </c>
      <c r="AT1377" s="53">
        <v>1.41033060582977E-3</v>
      </c>
      <c r="AU1377" s="53">
        <v>1.5030760390708801E-3</v>
      </c>
      <c r="AV1377" s="53">
        <v>0.96455213448190602</v>
      </c>
      <c r="AW1377" s="53">
        <v>0.83446614678925701</v>
      </c>
      <c r="AX1377" s="53">
        <v>5.5391689194164197E-9</v>
      </c>
      <c r="AY1377" s="53">
        <v>2.87222607084354E-2</v>
      </c>
      <c r="AZ1377" s="53">
        <v>2.2204460492503101E-16</v>
      </c>
      <c r="BA1377" s="53">
        <v>2.2204460492503101E-16</v>
      </c>
      <c r="BB1377" s="53">
        <v>4.8632398734252902E-5</v>
      </c>
      <c r="BC1377" s="53">
        <v>2.2204460492503101E-16</v>
      </c>
      <c r="BD1377" s="53">
        <v>1.9149004904927598E-5</v>
      </c>
      <c r="BE1377" s="53">
        <v>2.03700263391897E-2</v>
      </c>
      <c r="BF1377" s="53">
        <v>2.2204460492503101E-16</v>
      </c>
      <c r="BG1377" s="53">
        <v>5.6914190203012898E-4</v>
      </c>
      <c r="BH1377" s="53">
        <v>0.36264558196296098</v>
      </c>
      <c r="BI1377" s="53">
        <v>4.4265652903524401E-5</v>
      </c>
      <c r="BJ1377" s="53">
        <v>1.9209057674551301E-5</v>
      </c>
      <c r="BK1377" s="53">
        <v>4.2031616856526297E-3</v>
      </c>
      <c r="BL1377" s="53">
        <v>2.2204460492503101E-16</v>
      </c>
      <c r="BN1377" s="5">
        <f t="shared" si="102"/>
        <v>0</v>
      </c>
      <c r="BO1377" s="5">
        <f t="shared" si="103"/>
        <v>2</v>
      </c>
      <c r="BQ1377" s="5">
        <f t="shared" si="98"/>
        <v>2</v>
      </c>
      <c r="BR1377" s="5">
        <f t="shared" si="99"/>
        <v>2</v>
      </c>
    </row>
    <row r="1378" spans="1:70" x14ac:dyDescent="0.35">
      <c r="A1378">
        <v>1377</v>
      </c>
      <c r="B1378" t="s">
        <v>2770</v>
      </c>
      <c r="C1378">
        <v>5.9</v>
      </c>
      <c r="D1378">
        <v>3.5</v>
      </c>
      <c r="E1378">
        <v>2.6</v>
      </c>
      <c r="F1378">
        <v>1.69</v>
      </c>
      <c r="G1378">
        <v>2.27</v>
      </c>
      <c r="H1378">
        <v>1.35</v>
      </c>
      <c r="I1378">
        <v>59.32</v>
      </c>
      <c r="K1378" t="s">
        <v>2603</v>
      </c>
      <c r="L1378">
        <v>2200</v>
      </c>
      <c r="M1378" t="s">
        <v>104</v>
      </c>
      <c r="N1378" t="s">
        <v>1370</v>
      </c>
      <c r="O1378" s="53">
        <v>0.388133333333333</v>
      </c>
      <c r="P1378" s="53">
        <v>0.53759999999999997</v>
      </c>
      <c r="Q1378" s="53">
        <v>9.3033333333333301E-2</v>
      </c>
      <c r="R1378" s="53">
        <v>0.40993333333333298</v>
      </c>
      <c r="S1378" s="53">
        <v>-1.7630341631047499E-16</v>
      </c>
      <c r="T1378" s="53">
        <v>-2.6173507805538101E-17</v>
      </c>
      <c r="U1378" s="53">
        <v>-2.9073965457371302E-17</v>
      </c>
      <c r="V1378" s="53">
        <v>2.3999999999998402E-3</v>
      </c>
      <c r="W1378" s="53">
        <v>-2.66731081666194E-17</v>
      </c>
      <c r="X1378" s="53">
        <v>0.29324285714285703</v>
      </c>
      <c r="Y1378" s="53">
        <v>-1.7519319328585001E-16</v>
      </c>
      <c r="Z1378" s="53">
        <v>4.9999999999975097E-4</v>
      </c>
      <c r="AA1378" s="53">
        <v>3.7333333333330501E-3</v>
      </c>
      <c r="AB1378" s="53">
        <v>-1.17017506795492E-16</v>
      </c>
      <c r="AC1378" s="53">
        <v>-2.62454988297911E-17</v>
      </c>
      <c r="AD1378" s="53">
        <v>1.49999999999984E-3</v>
      </c>
      <c r="AE1378" s="53">
        <v>2.0666666666666399E-3</v>
      </c>
      <c r="AF1378" s="53">
        <v>-9.1333191010178903E-18</v>
      </c>
      <c r="AG1378" s="53">
        <v>-3.1755847951231401E-17</v>
      </c>
      <c r="AH1378" s="53">
        <v>5.3600000000000002E-2</v>
      </c>
      <c r="AI1378" s="53">
        <v>1.7666666666666601E-2</v>
      </c>
      <c r="AJ1378" s="53">
        <v>3.9999999999996601E-3</v>
      </c>
      <c r="AK1378" s="53">
        <v>2.4999999999997299E-3</v>
      </c>
      <c r="AL1378" s="53">
        <v>-2.74558153989801E-16</v>
      </c>
      <c r="AM1378" s="53">
        <v>-2.59806065550094E-16</v>
      </c>
      <c r="AN1378" s="53">
        <v>8.8352652638450699E-2</v>
      </c>
      <c r="AO1378" s="53">
        <v>0.71450936535947496</v>
      </c>
      <c r="AP1378" s="53">
        <v>6.03684938448562E-7</v>
      </c>
      <c r="AQ1378" s="53">
        <v>8.7773562096995501E-13</v>
      </c>
      <c r="AR1378" s="53">
        <v>4.7669574337512099E-3</v>
      </c>
      <c r="AS1378" s="53">
        <v>1.1538179794068701E-9</v>
      </c>
      <c r="AT1378" s="53">
        <v>6.4776563953472305E-5</v>
      </c>
      <c r="AU1378" s="53">
        <v>4.8663288953636804E-3</v>
      </c>
      <c r="AV1378" s="53">
        <v>9.21744982397368E-3</v>
      </c>
      <c r="AW1378" s="53">
        <v>0.73296309377385205</v>
      </c>
      <c r="AX1378" s="53">
        <v>2.0808006167963299E-13</v>
      </c>
      <c r="AY1378" s="53">
        <v>1.26206112613588E-5</v>
      </c>
      <c r="AZ1378" s="53">
        <v>2.2204460492503101E-16</v>
      </c>
      <c r="BA1378" s="53">
        <v>2.2204460492503101E-16</v>
      </c>
      <c r="BB1378" s="53">
        <v>4.4353403760341799E-6</v>
      </c>
      <c r="BC1378" s="53">
        <v>2.2204460492503101E-16</v>
      </c>
      <c r="BD1378" s="53">
        <v>8.1115239045987207E-6</v>
      </c>
      <c r="BE1378" s="53">
        <v>2.0732803901400702E-2</v>
      </c>
      <c r="BF1378" s="53">
        <v>2.2204460492503101E-16</v>
      </c>
      <c r="BG1378" s="53">
        <v>3.56980501492023E-4</v>
      </c>
      <c r="BH1378" s="53">
        <v>0.46820149403696398</v>
      </c>
      <c r="BI1378" s="53">
        <v>8.1171978560300496E-7</v>
      </c>
      <c r="BJ1378" s="53">
        <v>1.4544614835450501E-4</v>
      </c>
      <c r="BK1378" s="53">
        <v>8.8255236104362999E-4</v>
      </c>
      <c r="BL1378" s="53">
        <v>2.2204460492503101E-16</v>
      </c>
      <c r="BN1378" s="5">
        <f t="shared" si="102"/>
        <v>0</v>
      </c>
      <c r="BO1378" s="5">
        <f t="shared" si="103"/>
        <v>2</v>
      </c>
      <c r="BQ1378" s="5">
        <f t="shared" si="98"/>
        <v>1</v>
      </c>
      <c r="BR1378" s="5">
        <f t="shared" si="99"/>
        <v>2</v>
      </c>
    </row>
    <row r="1379" spans="1:70" x14ac:dyDescent="0.35">
      <c r="A1379">
        <v>1378</v>
      </c>
      <c r="B1379" t="s">
        <v>2771</v>
      </c>
      <c r="C1379">
        <v>6.8</v>
      </c>
      <c r="D1379">
        <v>3.7</v>
      </c>
      <c r="E1379">
        <v>2.6</v>
      </c>
      <c r="F1379">
        <v>1.84</v>
      </c>
      <c r="G1379">
        <v>2.62</v>
      </c>
      <c r="H1379">
        <v>1.42</v>
      </c>
      <c r="I1379">
        <v>54.41</v>
      </c>
      <c r="K1379" t="s">
        <v>2603</v>
      </c>
      <c r="L1379">
        <v>2200</v>
      </c>
      <c r="M1379" t="s">
        <v>104</v>
      </c>
      <c r="N1379" t="s">
        <v>1370</v>
      </c>
      <c r="O1379" s="53">
        <v>9.6333333333333299E-2</v>
      </c>
      <c r="P1379" s="53">
        <v>0.23680000000000001</v>
      </c>
      <c r="Q1379" s="53">
        <v>0.113866666666667</v>
      </c>
      <c r="R1379" s="53">
        <v>0.29273333333333301</v>
      </c>
      <c r="S1379" s="53">
        <v>1.03333333333332E-2</v>
      </c>
      <c r="T1379" s="53">
        <v>2.8444444444444298E-3</v>
      </c>
      <c r="U1379" s="53">
        <v>-2.9365399001335398E-17</v>
      </c>
      <c r="V1379" s="53">
        <v>3.53333333333333E-2</v>
      </c>
      <c r="W1379" s="53">
        <v>-2.65620858641569E-17</v>
      </c>
      <c r="X1379" s="53">
        <v>1.8066666666666498E-2</v>
      </c>
      <c r="Y1379" s="53">
        <v>2.9999999999998301E-3</v>
      </c>
      <c r="Z1379" s="53">
        <v>-2.9590219163821998E-16</v>
      </c>
      <c r="AA1379" s="53">
        <v>3.33333333333303E-3</v>
      </c>
      <c r="AB1379" s="53">
        <v>-1.12632125848222E-16</v>
      </c>
      <c r="AC1379" s="53">
        <v>-2.52523696397944E-17</v>
      </c>
      <c r="AD1379" s="53">
        <v>-1.4589718322355299E-16</v>
      </c>
      <c r="AE1379" s="53">
        <v>6.0666666666666603E-3</v>
      </c>
      <c r="AF1379" s="53">
        <v>-9.2113816574368404E-18</v>
      </c>
      <c r="AG1379" s="53">
        <v>-3.1931055022305101E-17</v>
      </c>
      <c r="AH1379" s="53">
        <v>0.52673333333333305</v>
      </c>
      <c r="AI1379" s="53">
        <v>9.1600000000000001E-2</v>
      </c>
      <c r="AJ1379" s="53">
        <v>0.20373333333333299</v>
      </c>
      <c r="AK1379" s="53">
        <v>-2.8738122992422199E-16</v>
      </c>
      <c r="AL1379" s="53">
        <v>1.3566666666666401E-2</v>
      </c>
      <c r="AM1379" s="53">
        <v>-2.59806065550094E-16</v>
      </c>
      <c r="AN1379" s="53">
        <v>1.2404611509979601E-4</v>
      </c>
      <c r="AO1379" s="53">
        <v>0.400520514741178</v>
      </c>
      <c r="AP1379" s="53">
        <v>3.9097358249885802E-3</v>
      </c>
      <c r="AQ1379" s="53">
        <v>1.4025781396149301E-7</v>
      </c>
      <c r="AR1379" s="53">
        <v>3.4792153208103202E-4</v>
      </c>
      <c r="AS1379" s="53">
        <v>2.2204460492503101E-16</v>
      </c>
      <c r="AT1379" s="53">
        <v>9.4647567124999505E-4</v>
      </c>
      <c r="AU1379" s="53">
        <v>2.5469659239320199E-4</v>
      </c>
      <c r="AV1379" s="53">
        <v>0.65133873950274301</v>
      </c>
      <c r="AW1379" s="53">
        <v>0.61662116564103797</v>
      </c>
      <c r="AX1379" s="53">
        <v>3.7088990892659398E-9</v>
      </c>
      <c r="AY1379" s="53">
        <v>4.2311318990920797E-2</v>
      </c>
      <c r="AZ1379" s="53">
        <v>2.2204460492503101E-16</v>
      </c>
      <c r="BA1379" s="53">
        <v>2.2204460492503101E-16</v>
      </c>
      <c r="BB1379" s="53">
        <v>5.7543089053917304E-4</v>
      </c>
      <c r="BC1379" s="53">
        <v>2.2204460492503101E-16</v>
      </c>
      <c r="BD1379" s="53">
        <v>1.42143994984002E-5</v>
      </c>
      <c r="BE1379" s="53">
        <v>2.4394441467871998E-3</v>
      </c>
      <c r="BF1379" s="53">
        <v>2.2204460492503101E-16</v>
      </c>
      <c r="BG1379" s="53">
        <v>5.9005039686679103E-3</v>
      </c>
      <c r="BH1379" s="53">
        <v>0.57170209118521298</v>
      </c>
      <c r="BI1379" s="53">
        <v>7.5478730189830904E-3</v>
      </c>
      <c r="BJ1379" s="53">
        <v>7.4820962560048404E-8</v>
      </c>
      <c r="BK1379" s="53">
        <v>1.0363043440779599E-2</v>
      </c>
      <c r="BL1379" s="53">
        <v>2.2204460492503101E-16</v>
      </c>
      <c r="BN1379" s="5">
        <f t="shared" si="102"/>
        <v>0</v>
      </c>
      <c r="BO1379" s="5">
        <f t="shared" si="103"/>
        <v>0</v>
      </c>
      <c r="BQ1379" s="5">
        <f t="shared" si="98"/>
        <v>1</v>
      </c>
      <c r="BR1379" s="5">
        <f t="shared" si="99"/>
        <v>3</v>
      </c>
    </row>
    <row r="1380" spans="1:70" x14ac:dyDescent="0.35">
      <c r="A1380">
        <v>1379</v>
      </c>
      <c r="B1380" t="s">
        <v>2772</v>
      </c>
      <c r="C1380">
        <v>6.7</v>
      </c>
      <c r="D1380">
        <v>3.6</v>
      </c>
      <c r="E1380">
        <v>3.1</v>
      </c>
      <c r="F1380">
        <v>1.86</v>
      </c>
      <c r="G1380">
        <v>2.16</v>
      </c>
      <c r="H1380">
        <v>1.1599999999999999</v>
      </c>
      <c r="I1380">
        <v>53.73</v>
      </c>
      <c r="K1380" t="s">
        <v>2603</v>
      </c>
      <c r="L1380">
        <v>2200</v>
      </c>
      <c r="M1380" t="s">
        <v>104</v>
      </c>
      <c r="N1380" t="s">
        <v>1370</v>
      </c>
      <c r="O1380" s="53">
        <v>5.20333333333333E-2</v>
      </c>
      <c r="P1380" s="53">
        <v>0.95616666666666705</v>
      </c>
      <c r="Q1380" s="53">
        <v>2.1100000000000001E-2</v>
      </c>
      <c r="R1380" s="53">
        <v>3.9999999999999801E-3</v>
      </c>
      <c r="S1380" s="53">
        <v>-1.91346938294146E-16</v>
      </c>
      <c r="T1380" s="53">
        <v>-2.76167977375508E-17</v>
      </c>
      <c r="U1380" s="53">
        <v>-3.12076753328228E-17</v>
      </c>
      <c r="V1380" s="53">
        <v>2.3733333333333301E-2</v>
      </c>
      <c r="W1380" s="53">
        <v>-2.7478019859472599E-17</v>
      </c>
      <c r="X1380" s="53">
        <v>7.3333333333330903E-3</v>
      </c>
      <c r="Y1380" s="53">
        <v>6.6666666666648905E-4</v>
      </c>
      <c r="Z1380" s="53">
        <v>-3.0386804183990501E-16</v>
      </c>
      <c r="AA1380" s="53">
        <v>-3.3403835253409398E-16</v>
      </c>
      <c r="AB1380" s="53">
        <v>-1.3072876114961201E-16</v>
      </c>
      <c r="AC1380" s="53">
        <v>-3.1892023744095602E-17</v>
      </c>
      <c r="AD1380" s="53">
        <v>-1.56791246652688E-16</v>
      </c>
      <c r="AE1380" s="53">
        <v>4.9999999999995296E-4</v>
      </c>
      <c r="AF1380" s="53">
        <v>-9.4438346032177393E-18</v>
      </c>
      <c r="AG1380" s="53">
        <v>-3.1976157832680497E-17</v>
      </c>
      <c r="AH1380" s="53">
        <v>0.51846666666666696</v>
      </c>
      <c r="AI1380" s="53">
        <v>6.0966666666666697E-2</v>
      </c>
      <c r="AJ1380" s="53">
        <v>-4.64156491020162E-16</v>
      </c>
      <c r="AK1380" s="53">
        <v>-3.1472047190561602E-16</v>
      </c>
      <c r="AL1380" s="53">
        <v>-3.4000580129145399E-16</v>
      </c>
      <c r="AM1380" s="53">
        <v>-2.6090241078691199E-16</v>
      </c>
      <c r="AN1380" s="53">
        <v>9.8649952374157395E-3</v>
      </c>
      <c r="AO1380" s="53">
        <v>4.5965182380994004E-3</v>
      </c>
      <c r="AP1380" s="53">
        <v>2.7743661992789199E-6</v>
      </c>
      <c r="AQ1380" s="53">
        <v>4.0764699298655503E-6</v>
      </c>
      <c r="AR1380" s="53">
        <v>9.7916477390381298E-3</v>
      </c>
      <c r="AS1380" s="53">
        <v>7.65590720863147E-12</v>
      </c>
      <c r="AT1380" s="53">
        <v>9.2203892520477404E-4</v>
      </c>
      <c r="AU1380" s="53">
        <v>3.8450575827033498E-3</v>
      </c>
      <c r="AV1380" s="53">
        <v>0.69234945261202696</v>
      </c>
      <c r="AW1380" s="53">
        <v>0.56280034492948405</v>
      </c>
      <c r="AX1380" s="53">
        <v>4.5439324774376699E-7</v>
      </c>
      <c r="AY1380" s="53">
        <v>6.50717679298706E-2</v>
      </c>
      <c r="AZ1380" s="53">
        <v>2.2204460492503101E-16</v>
      </c>
      <c r="BA1380" s="53">
        <v>2.2204460492503101E-16</v>
      </c>
      <c r="BB1380" s="53">
        <v>5.4106614174195702E-4</v>
      </c>
      <c r="BC1380" s="53">
        <v>2.2204460492503101E-16</v>
      </c>
      <c r="BD1380" s="53">
        <v>4.17349411620062E-4</v>
      </c>
      <c r="BE1380" s="53">
        <v>1.4711422089459699E-4</v>
      </c>
      <c r="BF1380" s="53">
        <v>2.2204460492503101E-16</v>
      </c>
      <c r="BG1380" s="53">
        <v>2.8768398561439901E-5</v>
      </c>
      <c r="BH1380" s="53">
        <v>0.183894947996563</v>
      </c>
      <c r="BI1380" s="53">
        <v>5.24078728893709E-5</v>
      </c>
      <c r="BJ1380" s="53">
        <v>1.65354640338495E-4</v>
      </c>
      <c r="BK1380" s="53">
        <v>2.0062176122924599E-2</v>
      </c>
      <c r="BL1380" s="53">
        <v>2.2204460492503101E-16</v>
      </c>
      <c r="BN1380" s="5">
        <f t="shared" si="102"/>
        <v>1</v>
      </c>
      <c r="BO1380" s="5">
        <f t="shared" si="103"/>
        <v>0</v>
      </c>
      <c r="BQ1380" s="5">
        <f t="shared" si="98"/>
        <v>2</v>
      </c>
      <c r="BR1380" s="5">
        <f t="shared" si="99"/>
        <v>2</v>
      </c>
    </row>
    <row r="1381" spans="1:70" x14ac:dyDescent="0.35">
      <c r="A1381">
        <v>1380</v>
      </c>
      <c r="B1381" t="s">
        <v>2773</v>
      </c>
      <c r="C1381">
        <v>6.2</v>
      </c>
      <c r="D1381">
        <v>3.7</v>
      </c>
      <c r="E1381">
        <v>3.1</v>
      </c>
      <c r="F1381">
        <v>1.68</v>
      </c>
      <c r="G1381">
        <v>2</v>
      </c>
      <c r="H1381">
        <v>1.19</v>
      </c>
      <c r="I1381">
        <v>59.68</v>
      </c>
      <c r="K1381" t="s">
        <v>2603</v>
      </c>
      <c r="L1381">
        <v>2200</v>
      </c>
      <c r="M1381" t="s">
        <v>104</v>
      </c>
      <c r="N1381" t="s">
        <v>1370</v>
      </c>
      <c r="O1381" s="53">
        <v>0.45963333333333301</v>
      </c>
      <c r="P1381" s="53">
        <v>0.95920000000000005</v>
      </c>
      <c r="Q1381" s="53">
        <v>9.9999999999987902E-4</v>
      </c>
      <c r="R1381" s="53">
        <v>3.6433333333333297E-2</v>
      </c>
      <c r="S1381" s="53">
        <v>-1.91124893689221E-16</v>
      </c>
      <c r="T1381" s="53">
        <v>-2.72837308301632E-17</v>
      </c>
      <c r="U1381" s="53">
        <v>-3.02622510384154E-17</v>
      </c>
      <c r="V1381" s="53">
        <v>1.9999999999998201E-3</v>
      </c>
      <c r="W1381" s="53">
        <v>-2.73947531326257E-17</v>
      </c>
      <c r="X1381" s="53">
        <v>0.201009523809524</v>
      </c>
      <c r="Y1381" s="53">
        <v>3.9999999999984801E-4</v>
      </c>
      <c r="Z1381" s="53">
        <v>3.9999999999975098E-4</v>
      </c>
      <c r="AA1381" s="53">
        <v>-3.3392733023163098E-16</v>
      </c>
      <c r="AB1381" s="53">
        <v>-1.32949207198862E-16</v>
      </c>
      <c r="AC1381" s="53">
        <v>-2.95674942862867E-17</v>
      </c>
      <c r="AD1381" s="53">
        <v>-1.56416546381877E-16</v>
      </c>
      <c r="AE1381" s="53">
        <v>1.9999999999999502E-3</v>
      </c>
      <c r="AF1381" s="53">
        <v>-9.4386304327898102E-18</v>
      </c>
      <c r="AG1381" s="53">
        <v>-3.1795746591178898E-17</v>
      </c>
      <c r="AH1381" s="53">
        <v>9.3233333333333293E-2</v>
      </c>
      <c r="AI1381" s="53">
        <v>4.9999999999983196E-4</v>
      </c>
      <c r="AJ1381" s="53">
        <v>-4.6923576135782198E-16</v>
      </c>
      <c r="AK1381" s="53">
        <v>1.26666666666665E-2</v>
      </c>
      <c r="AL1381" s="53">
        <v>-3.54938300972663E-16</v>
      </c>
      <c r="AM1381" s="53">
        <v>-2.6090241078691199E-16</v>
      </c>
      <c r="AN1381" s="53">
        <v>0.40647450608310398</v>
      </c>
      <c r="AO1381" s="53">
        <v>4.7707767795405302E-2</v>
      </c>
      <c r="AP1381" s="53">
        <v>9.5395588846468203E-10</v>
      </c>
      <c r="AQ1381" s="53">
        <v>7.9507281250256298E-12</v>
      </c>
      <c r="AR1381" s="53">
        <v>1.5420532914222801E-2</v>
      </c>
      <c r="AS1381" s="53">
        <v>2.7959861861502099E-7</v>
      </c>
      <c r="AT1381" s="53">
        <v>3.1767649369128699E-4</v>
      </c>
      <c r="AU1381" s="53">
        <v>1.4168583635121201E-2</v>
      </c>
      <c r="AV1381" s="53">
        <v>0.23356684881637599</v>
      </c>
      <c r="AW1381" s="53">
        <v>0.65116278042510101</v>
      </c>
      <c r="AX1381" s="53">
        <v>9.2155033965556106E-11</v>
      </c>
      <c r="AY1381" s="53">
        <v>6.3616835892443704E-5</v>
      </c>
      <c r="AZ1381" s="53">
        <v>2.2204460492503101E-16</v>
      </c>
      <c r="BA1381" s="53">
        <v>2.2204460492503101E-16</v>
      </c>
      <c r="BB1381" s="53">
        <v>1.2592445758765601E-6</v>
      </c>
      <c r="BC1381" s="53">
        <v>2.2204460492503101E-16</v>
      </c>
      <c r="BD1381" s="53">
        <v>9.2264643938713004E-5</v>
      </c>
      <c r="BE1381" s="53">
        <v>5.3316032435391299E-2</v>
      </c>
      <c r="BF1381" s="53">
        <v>2.2204460492503101E-16</v>
      </c>
      <c r="BG1381" s="53">
        <v>2.4574824515496801E-6</v>
      </c>
      <c r="BH1381" s="53">
        <v>9.1172857400332694E-2</v>
      </c>
      <c r="BI1381" s="53">
        <v>2.7696013826008699E-8</v>
      </c>
      <c r="BJ1381" s="53">
        <v>4.1890272344390304E-3</v>
      </c>
      <c r="BK1381" s="53">
        <v>6.8924668994006799E-4</v>
      </c>
      <c r="BL1381" s="53">
        <v>2.2204460492503101E-16</v>
      </c>
      <c r="BN1381" s="5">
        <f t="shared" si="102"/>
        <v>1</v>
      </c>
      <c r="BO1381" s="5">
        <f t="shared" si="103"/>
        <v>0</v>
      </c>
      <c r="BQ1381" s="5">
        <f t="shared" si="98"/>
        <v>1</v>
      </c>
      <c r="BR1381" s="5">
        <f t="shared" si="99"/>
        <v>1</v>
      </c>
    </row>
    <row r="1382" spans="1:70" x14ac:dyDescent="0.35">
      <c r="A1382">
        <v>1381</v>
      </c>
      <c r="B1382" t="s">
        <v>2774</v>
      </c>
      <c r="C1382">
        <v>6.3</v>
      </c>
      <c r="D1382">
        <v>3.8</v>
      </c>
      <c r="E1382">
        <v>2.9</v>
      </c>
      <c r="F1382">
        <v>1.66</v>
      </c>
      <c r="G1382">
        <v>2.17</v>
      </c>
      <c r="H1382">
        <v>1.31</v>
      </c>
      <c r="I1382">
        <v>60.32</v>
      </c>
      <c r="K1382" t="s">
        <v>2603</v>
      </c>
      <c r="L1382">
        <v>2200</v>
      </c>
      <c r="M1382" t="s">
        <v>104</v>
      </c>
      <c r="N1382" t="s">
        <v>1370</v>
      </c>
      <c r="O1382" s="53">
        <v>0.40306666666666702</v>
      </c>
      <c r="P1382" s="53">
        <v>0.95040000000000002</v>
      </c>
      <c r="Q1382" s="53">
        <v>6.7999999999999502E-3</v>
      </c>
      <c r="R1382" s="53">
        <v>4.4633333333333303E-2</v>
      </c>
      <c r="S1382" s="53">
        <v>-1.8474111129762599E-16</v>
      </c>
      <c r="T1382" s="53">
        <v>-2.6811886044697499E-17</v>
      </c>
      <c r="U1382" s="53">
        <v>-3.02570468679875E-17</v>
      </c>
      <c r="V1382" s="53">
        <v>3.9999999999998301E-3</v>
      </c>
      <c r="W1382" s="53">
        <v>-2.7061686225238199E-17</v>
      </c>
      <c r="X1382" s="53">
        <v>7.7499999999999999E-2</v>
      </c>
      <c r="Y1382" s="53">
        <v>-1.5487611193520899E-16</v>
      </c>
      <c r="Z1382" s="53">
        <v>3.05666666666666E-2</v>
      </c>
      <c r="AA1382" s="53">
        <v>-3.21798143687602E-16</v>
      </c>
      <c r="AB1382" s="53">
        <v>-1.2850831510036199E-16</v>
      </c>
      <c r="AC1382" s="53">
        <v>-3.0828638253321802E-17</v>
      </c>
      <c r="AD1382" s="53">
        <v>-1.58859037036052E-16</v>
      </c>
      <c r="AE1382" s="53">
        <v>7.9999999999999707E-3</v>
      </c>
      <c r="AF1382" s="53">
        <v>-9.1870955287731693E-18</v>
      </c>
      <c r="AG1382" s="53">
        <v>-3.1794011867702901E-17</v>
      </c>
      <c r="AH1382" s="53">
        <v>0.145133333333333</v>
      </c>
      <c r="AI1382" s="53">
        <v>1.99999999999985E-3</v>
      </c>
      <c r="AJ1382" s="53">
        <v>-3.9040992660943602E-16</v>
      </c>
      <c r="AK1382" s="53">
        <v>-2.4716340085717501E-16</v>
      </c>
      <c r="AL1382" s="53">
        <v>-3.06865644006393E-16</v>
      </c>
      <c r="AM1382" s="53">
        <v>-2.60264032547752E-16</v>
      </c>
      <c r="AN1382" s="53">
        <v>0.453897164315887</v>
      </c>
      <c r="AO1382" s="53">
        <v>0.16881964963197399</v>
      </c>
      <c r="AP1382" s="53">
        <v>4.3257082132711601E-8</v>
      </c>
      <c r="AQ1382" s="53">
        <v>1.1782934640681701E-12</v>
      </c>
      <c r="AR1382" s="53">
        <v>7.6299269488595001E-3</v>
      </c>
      <c r="AS1382" s="53">
        <v>7.3744112545577403E-9</v>
      </c>
      <c r="AT1382" s="53">
        <v>3.31118280392417E-4</v>
      </c>
      <c r="AU1382" s="53">
        <v>4.8568328909537996E-3</v>
      </c>
      <c r="AV1382" s="53">
        <v>0.478155485673463</v>
      </c>
      <c r="AW1382" s="53">
        <v>0.813299237606672</v>
      </c>
      <c r="AX1382" s="53">
        <v>9.5850911610937596E-12</v>
      </c>
      <c r="AY1382" s="53">
        <v>1.08992558526681E-4</v>
      </c>
      <c r="AZ1382" s="53">
        <v>2.2204460492503101E-16</v>
      </c>
      <c r="BA1382" s="53">
        <v>2.2204460492503101E-16</v>
      </c>
      <c r="BB1382" s="53">
        <v>1.6081158052933899E-6</v>
      </c>
      <c r="BC1382" s="53">
        <v>2.2204460492503101E-16</v>
      </c>
      <c r="BD1382" s="53">
        <v>1.32733573278312E-5</v>
      </c>
      <c r="BE1382" s="53">
        <v>5.7307896688981598E-2</v>
      </c>
      <c r="BF1382" s="53">
        <v>2.2204460492503101E-16</v>
      </c>
      <c r="BG1382" s="53">
        <v>6.6870188035796001E-5</v>
      </c>
      <c r="BH1382" s="53">
        <v>0.23574599231260099</v>
      </c>
      <c r="BI1382" s="53">
        <v>2.1375236440155301E-7</v>
      </c>
      <c r="BJ1382" s="53">
        <v>4.85274390171242E-4</v>
      </c>
      <c r="BK1382" s="53">
        <v>6.3151183105430401E-4</v>
      </c>
      <c r="BL1382" s="53">
        <v>2.2204460492503101E-16</v>
      </c>
      <c r="BN1382" s="5">
        <f t="shared" si="102"/>
        <v>1</v>
      </c>
      <c r="BO1382" s="5">
        <f t="shared" si="103"/>
        <v>1</v>
      </c>
      <c r="BQ1382" s="5">
        <f t="shared" si="98"/>
        <v>1</v>
      </c>
      <c r="BR1382" s="5">
        <f t="shared" si="99"/>
        <v>1</v>
      </c>
    </row>
    <row r="1383" spans="1:70" x14ac:dyDescent="0.35">
      <c r="A1383">
        <v>1382</v>
      </c>
      <c r="B1383" t="s">
        <v>2775</v>
      </c>
      <c r="C1383">
        <v>6.2</v>
      </c>
      <c r="D1383">
        <v>3.7</v>
      </c>
      <c r="E1383">
        <v>2.9</v>
      </c>
      <c r="F1383">
        <v>1.68</v>
      </c>
      <c r="G1383">
        <v>2.14</v>
      </c>
      <c r="H1383">
        <v>1.28</v>
      </c>
      <c r="I1383">
        <v>59.68</v>
      </c>
      <c r="K1383" t="s">
        <v>2603</v>
      </c>
      <c r="L1383">
        <v>2200</v>
      </c>
      <c r="M1383" t="s">
        <v>104</v>
      </c>
      <c r="N1383" t="s">
        <v>1370</v>
      </c>
      <c r="O1383" s="53">
        <v>0.32519999999999999</v>
      </c>
      <c r="P1383" s="53">
        <v>0.95040000000000002</v>
      </c>
      <c r="Q1383" s="53">
        <v>4.3999999999998997E-3</v>
      </c>
      <c r="R1383" s="53">
        <v>4.8233333333333302E-2</v>
      </c>
      <c r="S1383" s="53">
        <v>-1.8807178037150201E-16</v>
      </c>
      <c r="T1383" s="53">
        <v>-2.7061686225238199E-17</v>
      </c>
      <c r="U1383" s="53">
        <v>-3.03472524887383E-17</v>
      </c>
      <c r="V1383" s="53">
        <v>5.9999999999998397E-3</v>
      </c>
      <c r="W1383" s="53">
        <v>-2.7200464103316301E-17</v>
      </c>
      <c r="X1383" s="53">
        <v>0.21570952380952399</v>
      </c>
      <c r="Y1383" s="53">
        <v>-1.60260693604641E-16</v>
      </c>
      <c r="Z1383" s="53">
        <v>9.9999999999975304E-4</v>
      </c>
      <c r="AA1383" s="53">
        <v>-3.2329694477084602E-16</v>
      </c>
      <c r="AB1383" s="53">
        <v>-1.2900791546144301E-16</v>
      </c>
      <c r="AC1383" s="53">
        <v>-3.0917109150596598E-17</v>
      </c>
      <c r="AD1383" s="53">
        <v>-1.6445178552260101E-16</v>
      </c>
      <c r="AE1383" s="53">
        <v>-4.9807380442246097E-17</v>
      </c>
      <c r="AF1383" s="53">
        <v>-9.30505672513959E-18</v>
      </c>
      <c r="AG1383" s="53">
        <v>-3.1896360552785602E-17</v>
      </c>
      <c r="AH1383" s="53">
        <v>0.122133333333333</v>
      </c>
      <c r="AI1383" s="53">
        <v>1.99999999999984E-3</v>
      </c>
      <c r="AJ1383" s="53">
        <v>-4.16028322902662E-16</v>
      </c>
      <c r="AK1383" s="53">
        <v>1.26666666666665E-2</v>
      </c>
      <c r="AL1383" s="53">
        <v>-3.0814240048471201E-16</v>
      </c>
      <c r="AM1383" s="53">
        <v>-2.6090241078691199E-16</v>
      </c>
      <c r="AN1383" s="53">
        <v>0.33638242924335299</v>
      </c>
      <c r="AO1383" s="53">
        <v>0.15916250304833501</v>
      </c>
      <c r="AP1383" s="53">
        <v>3.25611574535817E-8</v>
      </c>
      <c r="AQ1383" s="53">
        <v>3.7118730928318101E-12</v>
      </c>
      <c r="AR1383" s="53">
        <v>9.1123896377141005E-3</v>
      </c>
      <c r="AS1383" s="53">
        <v>1.64365250674852E-8</v>
      </c>
      <c r="AT1383" s="53">
        <v>2.2438801320982899E-4</v>
      </c>
      <c r="AU1383" s="53">
        <v>6.2451367747081701E-3</v>
      </c>
      <c r="AV1383" s="53">
        <v>0.21473502090562199</v>
      </c>
      <c r="AW1383" s="53">
        <v>0.75977421163995995</v>
      </c>
      <c r="AX1383" s="53">
        <v>9.5877664013861293E-12</v>
      </c>
      <c r="AY1383" s="53">
        <v>7.9380986020520796E-5</v>
      </c>
      <c r="AZ1383" s="53">
        <v>2.2204460492503101E-16</v>
      </c>
      <c r="BA1383" s="53">
        <v>2.2204460492503101E-16</v>
      </c>
      <c r="BB1383" s="53">
        <v>2.5152202476372601E-6</v>
      </c>
      <c r="BC1383" s="53">
        <v>2.2204460492503101E-16</v>
      </c>
      <c r="BD1383" s="53">
        <v>2.1999657414891599E-5</v>
      </c>
      <c r="BE1383" s="53">
        <v>2.7941835908661498E-2</v>
      </c>
      <c r="BF1383" s="53">
        <v>2.2204460492503101E-16</v>
      </c>
      <c r="BG1383" s="53">
        <v>4.0090293777317798E-5</v>
      </c>
      <c r="BH1383" s="53">
        <v>0.22708236367447401</v>
      </c>
      <c r="BI1383" s="53">
        <v>2.08073443884478E-7</v>
      </c>
      <c r="BJ1383" s="53">
        <v>7.5803728797548399E-4</v>
      </c>
      <c r="BK1383" s="53">
        <v>8.1509923176059998E-4</v>
      </c>
      <c r="BL1383" s="53">
        <v>2.2204460492503101E-16</v>
      </c>
      <c r="BN1383" s="5">
        <f t="shared" si="102"/>
        <v>1</v>
      </c>
      <c r="BO1383" s="5">
        <f t="shared" si="103"/>
        <v>1</v>
      </c>
      <c r="BQ1383" s="5">
        <f t="shared" si="98"/>
        <v>1</v>
      </c>
      <c r="BR1383" s="5">
        <f t="shared" si="99"/>
        <v>1</v>
      </c>
    </row>
    <row r="1384" spans="1:70" x14ac:dyDescent="0.35">
      <c r="A1384">
        <v>1383</v>
      </c>
      <c r="B1384" t="s">
        <v>2776</v>
      </c>
      <c r="C1384">
        <v>6.1</v>
      </c>
      <c r="D1384">
        <v>3.5</v>
      </c>
      <c r="E1384">
        <v>2.6</v>
      </c>
      <c r="F1384">
        <v>1.74</v>
      </c>
      <c r="G1384">
        <v>2.35</v>
      </c>
      <c r="H1384">
        <v>1.35</v>
      </c>
      <c r="I1384">
        <v>57.38</v>
      </c>
      <c r="K1384" t="s">
        <v>2603</v>
      </c>
      <c r="L1384">
        <v>2200</v>
      </c>
      <c r="M1384" t="s">
        <v>104</v>
      </c>
      <c r="N1384" t="s">
        <v>1370</v>
      </c>
      <c r="O1384" s="53">
        <v>0.25243333333333301</v>
      </c>
      <c r="P1384" s="53">
        <v>0.37780000000000002</v>
      </c>
      <c r="Q1384" s="53">
        <v>0.11673333333333299</v>
      </c>
      <c r="R1384" s="53">
        <v>0.56459999999999999</v>
      </c>
      <c r="S1384" s="53">
        <v>-1.7252865802674901E-16</v>
      </c>
      <c r="T1384" s="53">
        <v>-2.5979218776228702E-17</v>
      </c>
      <c r="U1384" s="53">
        <v>-2.9247437804968997E-17</v>
      </c>
      <c r="V1384" s="53">
        <v>1.3733333333333301E-2</v>
      </c>
      <c r="W1384" s="53">
        <v>-2.6922908347159999E-17</v>
      </c>
      <c r="X1384" s="53">
        <v>2.6066666666666599E-2</v>
      </c>
      <c r="Y1384" s="53">
        <v>-1.7574830479816201E-16</v>
      </c>
      <c r="Z1384" s="53">
        <v>-2.5104918144336401E-16</v>
      </c>
      <c r="AA1384" s="53">
        <v>3.7333333333330501E-3</v>
      </c>
      <c r="AB1384" s="53">
        <v>-1.1782241848834501E-16</v>
      </c>
      <c r="AC1384" s="53">
        <v>-2.7200464103316301E-17</v>
      </c>
      <c r="AD1384" s="53">
        <v>2.66666666666651E-3</v>
      </c>
      <c r="AE1384" s="53">
        <v>9.2666666666666592E-3</v>
      </c>
      <c r="AF1384" s="53">
        <v>-9.0812773967385903E-18</v>
      </c>
      <c r="AG1384" s="53">
        <v>-3.1714214587808E-17</v>
      </c>
      <c r="AH1384" s="53">
        <v>0.14206666666666701</v>
      </c>
      <c r="AI1384" s="53">
        <v>1.61666666666666E-2</v>
      </c>
      <c r="AJ1384" s="53">
        <v>3.9999999999996601E-3</v>
      </c>
      <c r="AK1384" s="53">
        <v>4.9999999999973297E-4</v>
      </c>
      <c r="AL1384" s="53">
        <v>3.99999999999732E-4</v>
      </c>
      <c r="AM1384" s="53">
        <v>-2.59806065550094E-16</v>
      </c>
      <c r="AN1384" s="53">
        <v>1.80202291651426E-2</v>
      </c>
      <c r="AO1384" s="53">
        <v>0.76493670718390605</v>
      </c>
      <c r="AP1384" s="53">
        <v>1.1325191304483E-5</v>
      </c>
      <c r="AQ1384" s="53">
        <v>1.4490635893620299E-10</v>
      </c>
      <c r="AR1384" s="53">
        <v>2.5604083684960901E-3</v>
      </c>
      <c r="AS1384" s="53">
        <v>9.0581709437991097E-12</v>
      </c>
      <c r="AT1384" s="53">
        <v>1.14971238474501E-4</v>
      </c>
      <c r="AU1384" s="53">
        <v>3.3710821294279901E-3</v>
      </c>
      <c r="AV1384" s="53">
        <v>3.2039235350507997E-2</v>
      </c>
      <c r="AW1384" s="53">
        <v>0.70106084358760201</v>
      </c>
      <c r="AX1384" s="53">
        <v>8.3451055717907202E-12</v>
      </c>
      <c r="AY1384" s="53">
        <v>2.9246705256684902E-4</v>
      </c>
      <c r="AZ1384" s="53">
        <v>2.2204460492503101E-16</v>
      </c>
      <c r="BA1384" s="53">
        <v>2.2204460492503101E-16</v>
      </c>
      <c r="BB1384" s="53">
        <v>3.50661001636448E-5</v>
      </c>
      <c r="BC1384" s="53">
        <v>2.2204460492503101E-16</v>
      </c>
      <c r="BD1384" s="53">
        <v>1.3932565510673599E-5</v>
      </c>
      <c r="BE1384" s="53">
        <v>1.6996083568564701E-2</v>
      </c>
      <c r="BF1384" s="53">
        <v>2.2204460492503101E-16</v>
      </c>
      <c r="BG1384" s="53">
        <v>6.8151728129937602E-4</v>
      </c>
      <c r="BH1384" s="53">
        <v>0.54093134064367698</v>
      </c>
      <c r="BI1384" s="53">
        <v>1.67398686191193E-5</v>
      </c>
      <c r="BJ1384" s="53">
        <v>3.3074942263610001E-5</v>
      </c>
      <c r="BK1384" s="53">
        <v>2.9368028450645501E-3</v>
      </c>
      <c r="BL1384" s="53">
        <v>2.2204460492503101E-16</v>
      </c>
      <c r="BN1384" s="5">
        <f t="shared" si="102"/>
        <v>0</v>
      </c>
      <c r="BO1384" s="5">
        <f t="shared" si="103"/>
        <v>2</v>
      </c>
      <c r="BQ1384" s="5">
        <f t="shared" si="98"/>
        <v>1</v>
      </c>
      <c r="BR1384" s="5">
        <f t="shared" si="99"/>
        <v>3</v>
      </c>
    </row>
    <row r="1385" spans="1:70" x14ac:dyDescent="0.35">
      <c r="A1385">
        <v>1384</v>
      </c>
      <c r="B1385" t="s">
        <v>2777</v>
      </c>
      <c r="C1385">
        <v>6.7</v>
      </c>
      <c r="D1385">
        <v>3.4</v>
      </c>
      <c r="E1385">
        <v>2.5</v>
      </c>
      <c r="F1385">
        <v>1.97</v>
      </c>
      <c r="G1385">
        <v>2.68</v>
      </c>
      <c r="H1385">
        <v>1.36</v>
      </c>
      <c r="I1385">
        <v>50.75</v>
      </c>
      <c r="K1385" t="s">
        <v>2603</v>
      </c>
      <c r="L1385">
        <v>2200</v>
      </c>
      <c r="M1385" t="s">
        <v>104</v>
      </c>
      <c r="N1385" t="s">
        <v>1370</v>
      </c>
      <c r="O1385" s="53">
        <v>3.49999999999984E-3</v>
      </c>
      <c r="P1385" s="53">
        <v>0.17169999999999999</v>
      </c>
      <c r="Q1385" s="53">
        <v>8.6366666666666703E-2</v>
      </c>
      <c r="R1385" s="53">
        <v>0.21636666666666701</v>
      </c>
      <c r="S1385" s="53">
        <v>9.2233333333333306E-2</v>
      </c>
      <c r="T1385" s="53">
        <v>3.1777777777777698E-3</v>
      </c>
      <c r="U1385" s="53">
        <v>-2.9854591021560901E-17</v>
      </c>
      <c r="V1385" s="53">
        <v>3.3333333333333298E-2</v>
      </c>
      <c r="W1385" s="53">
        <v>-2.7200464103316301E-17</v>
      </c>
      <c r="X1385" s="53">
        <v>1.8333333333331199E-3</v>
      </c>
      <c r="Y1385" s="53">
        <v>-1.8746115770795799E-16</v>
      </c>
      <c r="Z1385" s="53">
        <v>-2.96235258545607E-16</v>
      </c>
      <c r="AA1385" s="53">
        <v>7.5999999999996903E-3</v>
      </c>
      <c r="AB1385" s="53">
        <v>6.6666666666657004E-4</v>
      </c>
      <c r="AC1385" s="53">
        <v>-2.8557017861530198E-17</v>
      </c>
      <c r="AD1385" s="53">
        <v>0.12959999999999999</v>
      </c>
      <c r="AE1385" s="53">
        <v>1.32E-2</v>
      </c>
      <c r="AF1385" s="53">
        <v>-9.2651580851921301E-18</v>
      </c>
      <c r="AG1385" s="53">
        <v>-3.1983096726584401E-17</v>
      </c>
      <c r="AH1385" s="53">
        <v>0.18010000000000001</v>
      </c>
      <c r="AI1385" s="53">
        <v>8.8466666666666693E-2</v>
      </c>
      <c r="AJ1385" s="53">
        <v>0.24399999999999999</v>
      </c>
      <c r="AK1385" s="53">
        <v>-3.3151259515307201E-16</v>
      </c>
      <c r="AL1385" s="53">
        <v>3.1599999999999899E-2</v>
      </c>
      <c r="AM1385" s="53">
        <v>-2.55295784512555E-16</v>
      </c>
      <c r="AN1385" s="53">
        <v>1.8309389277487199E-6</v>
      </c>
      <c r="AO1385" s="53">
        <v>9.6136888898869899E-2</v>
      </c>
      <c r="AP1385" s="53">
        <v>5.01453206312137E-2</v>
      </c>
      <c r="AQ1385" s="53">
        <v>3.3949506161828403E-5</v>
      </c>
      <c r="AR1385" s="53">
        <v>1.82338642585691E-4</v>
      </c>
      <c r="AS1385" s="53">
        <v>2.2204460492503101E-16</v>
      </c>
      <c r="AT1385" s="53">
        <v>8.3033320193508101E-4</v>
      </c>
      <c r="AU1385" s="53">
        <v>3.2229654836915501E-4</v>
      </c>
      <c r="AV1385" s="53">
        <v>6.8917536378523395E-2</v>
      </c>
      <c r="AW1385" s="53">
        <v>0.28366164873689698</v>
      </c>
      <c r="AX1385" s="53">
        <v>1.11696034790534E-7</v>
      </c>
      <c r="AY1385" s="53">
        <v>5.0531391799286E-2</v>
      </c>
      <c r="AZ1385" s="53">
        <v>2.2204460492503101E-16</v>
      </c>
      <c r="BA1385" s="53">
        <v>2.2204460492503101E-16</v>
      </c>
      <c r="BB1385" s="53">
        <v>4.4120302009461798E-3</v>
      </c>
      <c r="BC1385" s="53">
        <v>2.2204460492503101E-16</v>
      </c>
      <c r="BD1385" s="53">
        <v>7.2093111037979405E-5</v>
      </c>
      <c r="BE1385" s="53">
        <v>2.5247681216721701E-5</v>
      </c>
      <c r="BF1385" s="53">
        <v>2.2204460492503101E-16</v>
      </c>
      <c r="BG1385" s="53">
        <v>6.66154916059434E-3</v>
      </c>
      <c r="BH1385" s="53">
        <v>0.52238703256144403</v>
      </c>
      <c r="BI1385" s="53">
        <v>7.2757962268106297E-2</v>
      </c>
      <c r="BJ1385" s="53">
        <v>1.29298406419391E-8</v>
      </c>
      <c r="BK1385" s="53">
        <v>4.0915169031349501E-2</v>
      </c>
      <c r="BL1385" s="53">
        <v>2.2204460492503101E-16</v>
      </c>
      <c r="BN1385" s="5">
        <f t="shared" si="102"/>
        <v>0</v>
      </c>
      <c r="BO1385" s="5">
        <f t="shared" si="103"/>
        <v>0</v>
      </c>
      <c r="BQ1385" s="5">
        <f t="shared" si="98"/>
        <v>0</v>
      </c>
      <c r="BR1385" s="5">
        <f t="shared" si="99"/>
        <v>1</v>
      </c>
    </row>
    <row r="1386" spans="1:70" x14ac:dyDescent="0.35">
      <c r="A1386">
        <v>1385</v>
      </c>
      <c r="B1386" t="s">
        <v>2778</v>
      </c>
      <c r="C1386">
        <v>6.3</v>
      </c>
      <c r="D1386">
        <v>3.6</v>
      </c>
      <c r="E1386">
        <v>2.7</v>
      </c>
      <c r="F1386">
        <v>1.75</v>
      </c>
      <c r="G1386">
        <v>2.33</v>
      </c>
      <c r="H1386">
        <v>1.33</v>
      </c>
      <c r="I1386">
        <v>57.14</v>
      </c>
      <c r="K1386" t="s">
        <v>2603</v>
      </c>
      <c r="L1386">
        <v>2200</v>
      </c>
      <c r="M1386" t="s">
        <v>104</v>
      </c>
      <c r="N1386" t="s">
        <v>1370</v>
      </c>
      <c r="O1386" s="53">
        <v>7.3366666666666594E-2</v>
      </c>
      <c r="P1386" s="53">
        <v>0.51786666666666703</v>
      </c>
      <c r="Q1386" s="53">
        <v>6.6500000000000004E-2</v>
      </c>
      <c r="R1386" s="53">
        <v>0.432466666666667</v>
      </c>
      <c r="S1386" s="53">
        <v>1.9999999999998201E-3</v>
      </c>
      <c r="T1386" s="53">
        <v>1.17E-2</v>
      </c>
      <c r="U1386" s="53">
        <v>-2.9308153126628198E-17</v>
      </c>
      <c r="V1386" s="53">
        <v>1.7066666666666602E-2</v>
      </c>
      <c r="W1386" s="53">
        <v>-2.6950663922775699E-17</v>
      </c>
      <c r="X1386" s="53">
        <v>2.7533333333333299E-2</v>
      </c>
      <c r="Y1386" s="53">
        <v>3.6666666666664801E-3</v>
      </c>
      <c r="Z1386" s="53">
        <v>2.88666666666666E-2</v>
      </c>
      <c r="AA1386" s="53">
        <v>2.3999999999996802E-3</v>
      </c>
      <c r="AB1386" s="53">
        <v>-1.1893264151297E-16</v>
      </c>
      <c r="AC1386" s="53">
        <v>-2.8644621397067001E-17</v>
      </c>
      <c r="AD1386" s="53">
        <v>-1.5404344466674E-16</v>
      </c>
      <c r="AE1386" s="53">
        <v>1.38E-2</v>
      </c>
      <c r="AF1386" s="53">
        <v>-9.10903297235421E-18</v>
      </c>
      <c r="AG1386" s="53">
        <v>-3.1800950761606798E-17</v>
      </c>
      <c r="AH1386" s="53">
        <v>0.37630000000000002</v>
      </c>
      <c r="AI1386" s="53">
        <v>3.3266666666666597E-2</v>
      </c>
      <c r="AJ1386" s="53">
        <v>3.9999999999996297E-3</v>
      </c>
      <c r="AK1386" s="53">
        <v>-2.7344793096517602E-16</v>
      </c>
      <c r="AL1386" s="53">
        <v>3.0666666666664E-3</v>
      </c>
      <c r="AM1386" s="53">
        <v>-2.60264032547752E-16</v>
      </c>
      <c r="AN1386" s="53">
        <v>2.8890263073715099E-2</v>
      </c>
      <c r="AO1386" s="53">
        <v>0.39249736843132799</v>
      </c>
      <c r="AP1386" s="53">
        <v>1.11795407025773E-5</v>
      </c>
      <c r="AQ1386" s="53">
        <v>3.42655877297153E-10</v>
      </c>
      <c r="AR1386" s="53">
        <v>3.0366758265296498E-3</v>
      </c>
      <c r="AS1386" s="53">
        <v>3.4052769114597299E-12</v>
      </c>
      <c r="AT1386" s="53">
        <v>2.8222172338750998E-4</v>
      </c>
      <c r="AU1386" s="53">
        <v>3.72356913679266E-3</v>
      </c>
      <c r="AV1386" s="53">
        <v>0.17516393866491001</v>
      </c>
      <c r="AW1386" s="53">
        <v>0.73214296843210103</v>
      </c>
      <c r="AX1386" s="53">
        <v>1.45972411088873E-10</v>
      </c>
      <c r="AY1386" s="53">
        <v>1.11329976022953E-3</v>
      </c>
      <c r="AZ1386" s="53">
        <v>2.2204460492503101E-16</v>
      </c>
      <c r="BA1386" s="53">
        <v>2.2204460492503101E-16</v>
      </c>
      <c r="BB1386" s="53">
        <v>3.51427276019636E-5</v>
      </c>
      <c r="BC1386" s="53">
        <v>2.2204460492503101E-16</v>
      </c>
      <c r="BD1386" s="53">
        <v>2.03047877016555E-5</v>
      </c>
      <c r="BE1386" s="53">
        <v>1.0703398210704601E-2</v>
      </c>
      <c r="BF1386" s="53">
        <v>2.2204460492503101E-16</v>
      </c>
      <c r="BG1386" s="53">
        <v>5.8188060380398197E-4</v>
      </c>
      <c r="BH1386" s="53">
        <v>0.44715553852684398</v>
      </c>
      <c r="BI1386" s="53">
        <v>1.6753550889986901E-5</v>
      </c>
      <c r="BJ1386" s="53">
        <v>3.7240769118477303E-5</v>
      </c>
      <c r="BK1386" s="53">
        <v>3.6761598900217499E-3</v>
      </c>
      <c r="BL1386" s="53">
        <v>2.2204460492503101E-16</v>
      </c>
      <c r="BN1386" s="5">
        <f t="shared" si="102"/>
        <v>0</v>
      </c>
      <c r="BO1386" s="5">
        <f t="shared" si="103"/>
        <v>1</v>
      </c>
      <c r="BQ1386" s="5">
        <f t="shared" si="98"/>
        <v>1</v>
      </c>
      <c r="BR1386" s="5">
        <f t="shared" si="99"/>
        <v>1</v>
      </c>
    </row>
    <row r="1387" spans="1:70" x14ac:dyDescent="0.35">
      <c r="A1387">
        <v>1386</v>
      </c>
      <c r="B1387" t="s">
        <v>2779</v>
      </c>
      <c r="C1387">
        <v>6.8</v>
      </c>
      <c r="D1387">
        <v>3.3</v>
      </c>
      <c r="E1387">
        <v>2.6</v>
      </c>
      <c r="F1387">
        <v>2.06</v>
      </c>
      <c r="G1387">
        <v>2.62</v>
      </c>
      <c r="H1387">
        <v>1.27</v>
      </c>
      <c r="I1387">
        <v>48.53</v>
      </c>
      <c r="K1387" t="s">
        <v>2603</v>
      </c>
      <c r="L1387">
        <v>2200</v>
      </c>
      <c r="M1387" t="s">
        <v>104</v>
      </c>
      <c r="N1387" t="s">
        <v>1370</v>
      </c>
      <c r="O1387" s="53">
        <v>4.9999999999984302E-4</v>
      </c>
      <c r="P1387" s="53">
        <v>0.13446666666666701</v>
      </c>
      <c r="Q1387" s="53">
        <v>1.8433333333333302E-2</v>
      </c>
      <c r="R1387" s="53">
        <v>0.19969999999999999</v>
      </c>
      <c r="S1387" s="53">
        <v>1.32666666666666E-2</v>
      </c>
      <c r="T1387" s="53">
        <v>3.8444444444444299E-3</v>
      </c>
      <c r="U1387" s="53">
        <v>-3.0118268989909297E-17</v>
      </c>
      <c r="V1387" s="53">
        <v>0.1124</v>
      </c>
      <c r="W1387" s="53">
        <v>-2.74225087082414E-17</v>
      </c>
      <c r="X1387" s="53">
        <v>-2.3145374505873001E-16</v>
      </c>
      <c r="Y1387" s="53">
        <v>-1.89404048001052E-16</v>
      </c>
      <c r="Z1387" s="53">
        <v>-2.9909408283401702E-16</v>
      </c>
      <c r="AA1387" s="53">
        <v>1.0233333333333001E-2</v>
      </c>
      <c r="AB1387" s="53">
        <v>-1.1218803663837199E-16</v>
      </c>
      <c r="AC1387" s="53">
        <v>-3.1869472338907901E-17</v>
      </c>
      <c r="AD1387" s="53">
        <v>-1.6131540547803501E-16</v>
      </c>
      <c r="AE1387" s="53">
        <v>2.5866666666666701E-2</v>
      </c>
      <c r="AF1387" s="53">
        <v>-9.2408719565284498E-18</v>
      </c>
      <c r="AG1387" s="53">
        <v>-3.1872074424121897E-17</v>
      </c>
      <c r="AH1387" s="53">
        <v>0.10806666666666701</v>
      </c>
      <c r="AI1387" s="53">
        <v>8.0166666666666705E-2</v>
      </c>
      <c r="AJ1387" s="53">
        <v>0.27686666666666698</v>
      </c>
      <c r="AK1387" s="53">
        <v>-3.3326119641685601E-16</v>
      </c>
      <c r="AL1387" s="53">
        <v>5.9833333333333301E-2</v>
      </c>
      <c r="AM1387" s="53">
        <v>-2.6098567751375898E-16</v>
      </c>
      <c r="AN1387" s="53">
        <v>5.1374193179809796E-7</v>
      </c>
      <c r="AO1387" s="53">
        <v>1.5923784203692099E-3</v>
      </c>
      <c r="AP1387" s="53">
        <v>5.4044226502069803E-2</v>
      </c>
      <c r="AQ1387" s="53">
        <v>7.3880184377495299E-4</v>
      </c>
      <c r="AR1387" s="53">
        <v>3.05523615038515E-4</v>
      </c>
      <c r="AS1387" s="53">
        <v>2.2204460492503101E-16</v>
      </c>
      <c r="AT1387" s="53">
        <v>1.6760037295583E-3</v>
      </c>
      <c r="AU1387" s="53">
        <v>5.2849295444260598E-4</v>
      </c>
      <c r="AV1387" s="53">
        <v>4.1733291055480702E-2</v>
      </c>
      <c r="AW1387" s="53">
        <v>0.165656305751749</v>
      </c>
      <c r="AX1387" s="53">
        <v>9.91848318557149E-6</v>
      </c>
      <c r="AY1387" s="53">
        <v>7.6412821706464296E-2</v>
      </c>
      <c r="AZ1387" s="53">
        <v>2.2204460492503101E-16</v>
      </c>
      <c r="BA1387" s="53">
        <v>2.2204460492503101E-16</v>
      </c>
      <c r="BB1387" s="53">
        <v>9.4841597978677899E-3</v>
      </c>
      <c r="BC1387" s="53">
        <v>2.2204460492503101E-16</v>
      </c>
      <c r="BD1387" s="53">
        <v>3.63867402004067E-4</v>
      </c>
      <c r="BE1387" s="53">
        <v>2.29034039652483E-7</v>
      </c>
      <c r="BF1387" s="53">
        <v>2.2204460492503101E-16</v>
      </c>
      <c r="BG1387" s="53">
        <v>3.4550487961438098E-3</v>
      </c>
      <c r="BH1387" s="53">
        <v>0.32516034022861601</v>
      </c>
      <c r="BI1387" s="53">
        <v>7.3319817187199404E-2</v>
      </c>
      <c r="BJ1387" s="53">
        <v>1.6097347424143301E-8</v>
      </c>
      <c r="BK1387" s="53">
        <v>9.1124617080334896E-2</v>
      </c>
      <c r="BL1387" s="53">
        <v>1.0984341757616601E-12</v>
      </c>
      <c r="BN1387" s="5">
        <f t="shared" si="102"/>
        <v>0</v>
      </c>
      <c r="BO1387" s="5">
        <f t="shared" si="103"/>
        <v>0</v>
      </c>
      <c r="BQ1387" s="5">
        <f t="shared" si="98"/>
        <v>0</v>
      </c>
      <c r="BR1387" s="5">
        <f t="shared" si="99"/>
        <v>0</v>
      </c>
    </row>
    <row r="1388" spans="1:70" x14ac:dyDescent="0.35">
      <c r="A1388">
        <v>1387</v>
      </c>
      <c r="B1388" t="s">
        <v>2780</v>
      </c>
      <c r="C1388">
        <v>6.1</v>
      </c>
      <c r="D1388">
        <v>3.8</v>
      </c>
      <c r="E1388">
        <v>3.2</v>
      </c>
      <c r="F1388">
        <v>1.61</v>
      </c>
      <c r="G1388">
        <v>1.91</v>
      </c>
      <c r="H1388">
        <v>1.19</v>
      </c>
      <c r="I1388">
        <v>62.3</v>
      </c>
      <c r="K1388" t="s">
        <v>2603</v>
      </c>
      <c r="L1388">
        <v>2200</v>
      </c>
      <c r="M1388" t="s">
        <v>104</v>
      </c>
      <c r="N1388" t="s">
        <v>1370</v>
      </c>
      <c r="O1388" s="53">
        <v>0.80796666666666705</v>
      </c>
      <c r="P1388" s="53">
        <v>0.92073333333333296</v>
      </c>
      <c r="Q1388" s="53">
        <v>1.9999999999998799E-3</v>
      </c>
      <c r="R1388" s="53">
        <v>2.9600000000000001E-2</v>
      </c>
      <c r="S1388" s="53">
        <v>-1.90958360235527E-16</v>
      </c>
      <c r="T1388" s="53">
        <v>-2.7255975254547599E-17</v>
      </c>
      <c r="U1388" s="53">
        <v>-2.9724486760862598E-17</v>
      </c>
      <c r="V1388" s="53">
        <v>-1.80133685745432E-16</v>
      </c>
      <c r="W1388" s="53">
        <v>-2.72837308301632E-17</v>
      </c>
      <c r="X1388" s="53">
        <v>1.66E-2</v>
      </c>
      <c r="Y1388" s="53">
        <v>2.49999999999986E-3</v>
      </c>
      <c r="Z1388" s="53">
        <v>8.7933333333333294E-2</v>
      </c>
      <c r="AA1388" s="53">
        <v>-3.3270608490454399E-16</v>
      </c>
      <c r="AB1388" s="53">
        <v>-1.31700206296159E-16</v>
      </c>
      <c r="AC1388" s="53">
        <v>-2.79073639197769E-17</v>
      </c>
      <c r="AD1388" s="53">
        <v>-1.50254808595207E-16</v>
      </c>
      <c r="AE1388" s="53">
        <v>5.8333333333333102E-3</v>
      </c>
      <c r="AF1388" s="53">
        <v>-9.36577204679878E-18</v>
      </c>
      <c r="AG1388" s="53">
        <v>-3.1554620028018099E-17</v>
      </c>
      <c r="AH1388" s="53">
        <v>5.7099999999999998E-2</v>
      </c>
      <c r="AI1388" s="53">
        <v>9.9999999999985604E-4</v>
      </c>
      <c r="AJ1388" s="53">
        <v>4.9999999999956004E-4</v>
      </c>
      <c r="AK1388" s="53">
        <v>1.75999999999998E-2</v>
      </c>
      <c r="AL1388" s="53">
        <v>-3.6848302187308901E-16</v>
      </c>
      <c r="AM1388" s="53">
        <v>-2.6104118866499001E-16</v>
      </c>
      <c r="AN1388" s="53">
        <v>0.66166954054670901</v>
      </c>
      <c r="AO1388" s="53">
        <v>4.4848084343415397E-2</v>
      </c>
      <c r="AP1388" s="53">
        <v>7.1339572452827001E-12</v>
      </c>
      <c r="AQ1388" s="53">
        <v>2.2204460492503101E-16</v>
      </c>
      <c r="AR1388" s="53">
        <v>1.8871256527092001E-2</v>
      </c>
      <c r="AS1388" s="53">
        <v>4.4739695777362401E-5</v>
      </c>
      <c r="AT1388" s="53">
        <v>2.32595187667576E-4</v>
      </c>
      <c r="AU1388" s="53">
        <v>1.11963103652904E-2</v>
      </c>
      <c r="AV1388" s="53">
        <v>0.17832505692853601</v>
      </c>
      <c r="AW1388" s="53">
        <v>0.62230258576305697</v>
      </c>
      <c r="AX1388" s="53">
        <v>1.5018013100635501E-12</v>
      </c>
      <c r="AY1388" s="53">
        <v>2.4007250018260199E-6</v>
      </c>
      <c r="AZ1388" s="53">
        <v>2.2204460492503101E-16</v>
      </c>
      <c r="BA1388" s="53">
        <v>2.2204460492503101E-16</v>
      </c>
      <c r="BB1388" s="53">
        <v>8.0577511983469396E-8</v>
      </c>
      <c r="BC1388" s="53">
        <v>2.2204460492503101E-16</v>
      </c>
      <c r="BD1388" s="53">
        <v>5.7949368422098497E-5</v>
      </c>
      <c r="BE1388" s="53">
        <v>0.241733392194493</v>
      </c>
      <c r="BF1388" s="53">
        <v>2.2204460492503101E-16</v>
      </c>
      <c r="BG1388" s="53">
        <v>3.0825033130082699E-7</v>
      </c>
      <c r="BH1388" s="53">
        <v>4.23389824553288E-2</v>
      </c>
      <c r="BI1388" s="53">
        <v>8.8037389201546402E-10</v>
      </c>
      <c r="BJ1388" s="53">
        <v>1.0906741076284801E-2</v>
      </c>
      <c r="BK1388" s="53">
        <v>1.10499858084001E-4</v>
      </c>
      <c r="BL1388" s="53">
        <v>2.2204460492503101E-16</v>
      </c>
      <c r="BN1388" s="5">
        <f t="shared" si="102"/>
        <v>2</v>
      </c>
      <c r="BO1388" s="5">
        <f t="shared" si="103"/>
        <v>0</v>
      </c>
      <c r="BQ1388" s="5">
        <f t="shared" si="98"/>
        <v>3</v>
      </c>
      <c r="BR1388" s="5">
        <f t="shared" si="99"/>
        <v>1</v>
      </c>
    </row>
    <row r="1389" spans="1:70" x14ac:dyDescent="0.35">
      <c r="A1389">
        <v>1388</v>
      </c>
      <c r="B1389" t="s">
        <v>2781</v>
      </c>
      <c r="C1389">
        <v>6.8</v>
      </c>
      <c r="D1389">
        <v>3.3</v>
      </c>
      <c r="E1389">
        <v>2.5</v>
      </c>
      <c r="F1389">
        <v>2.06</v>
      </c>
      <c r="G1389">
        <v>2.72</v>
      </c>
      <c r="H1389">
        <v>1.32</v>
      </c>
      <c r="I1389">
        <v>48.53</v>
      </c>
      <c r="K1389" t="s">
        <v>2603</v>
      </c>
      <c r="L1389">
        <v>2200</v>
      </c>
      <c r="M1389" t="s">
        <v>104</v>
      </c>
      <c r="N1389" t="s">
        <v>1370</v>
      </c>
      <c r="O1389" s="53">
        <v>4.9999999999984302E-4</v>
      </c>
      <c r="P1389" s="53">
        <v>0.123266666666667</v>
      </c>
      <c r="Q1389" s="53">
        <v>3.2233333333333301E-2</v>
      </c>
      <c r="R1389" s="53">
        <v>0.24156666666666701</v>
      </c>
      <c r="S1389" s="53">
        <v>0.22650000000000001</v>
      </c>
      <c r="T1389" s="53">
        <v>9.1777777777777795E-3</v>
      </c>
      <c r="U1389" s="53">
        <v>-3.0118268989909297E-17</v>
      </c>
      <c r="V1389" s="53">
        <v>9.5333333333333298E-2</v>
      </c>
      <c r="W1389" s="53">
        <v>-2.73947531326257E-17</v>
      </c>
      <c r="X1389" s="53">
        <v>4.9999999999977395E-4</v>
      </c>
      <c r="Y1389" s="53">
        <v>-1.8784973576657599E-16</v>
      </c>
      <c r="Z1389" s="53">
        <v>-2.9648505872614802E-16</v>
      </c>
      <c r="AA1389" s="53">
        <v>8.2999999999998093E-3</v>
      </c>
      <c r="AB1389" s="53">
        <v>1.1666666666665701E-3</v>
      </c>
      <c r="AC1389" s="53">
        <v>-3.0448733812082898E-17</v>
      </c>
      <c r="AD1389" s="53">
        <v>-1.5963619315328999E-16</v>
      </c>
      <c r="AE1389" s="53">
        <v>2.3866666666666699E-2</v>
      </c>
      <c r="AF1389" s="53">
        <v>-9.0812773967385903E-18</v>
      </c>
      <c r="AG1389" s="53">
        <v>-3.1859931359790002E-17</v>
      </c>
      <c r="AH1389" s="53">
        <v>0.12859999999999999</v>
      </c>
      <c r="AI1389" s="53">
        <v>7.0133333333333298E-2</v>
      </c>
      <c r="AJ1389" s="53">
        <v>0.28993333333333299</v>
      </c>
      <c r="AK1389" s="53">
        <v>-3.3259506260208099E-16</v>
      </c>
      <c r="AL1389" s="53">
        <v>5.2166666666666597E-2</v>
      </c>
      <c r="AM1389" s="53">
        <v>-2.5576762929801999E-16</v>
      </c>
      <c r="AN1389" s="53">
        <v>1.06409886927426E-7</v>
      </c>
      <c r="AO1389" s="53">
        <v>6.14681003627665E-3</v>
      </c>
      <c r="AP1389" s="53">
        <v>0.15717931467962901</v>
      </c>
      <c r="AQ1389" s="53">
        <v>6.1654549057724704E-4</v>
      </c>
      <c r="AR1389" s="53">
        <v>1.2232718814731301E-4</v>
      </c>
      <c r="AS1389" s="53">
        <v>2.2204460492503101E-16</v>
      </c>
      <c r="AT1389" s="53">
        <v>1.50552165022485E-3</v>
      </c>
      <c r="AU1389" s="53">
        <v>2.6440252697435403E-4</v>
      </c>
      <c r="AV1389" s="53">
        <v>2.81959531841964E-2</v>
      </c>
      <c r="AW1389" s="53">
        <v>0.139347448404849</v>
      </c>
      <c r="AX1389" s="53">
        <v>2.9528227361366902E-6</v>
      </c>
      <c r="AY1389" s="53">
        <v>6.0689942956635101E-2</v>
      </c>
      <c r="AZ1389" s="53">
        <v>2.2204460492503101E-16</v>
      </c>
      <c r="BA1389" s="53">
        <v>2.2204460492503101E-16</v>
      </c>
      <c r="BB1389" s="53">
        <v>1.0184397805316801E-2</v>
      </c>
      <c r="BC1389" s="53">
        <v>2.2204460492503101E-16</v>
      </c>
      <c r="BD1389" s="53">
        <v>2.10620407163629E-4</v>
      </c>
      <c r="BE1389" s="53">
        <v>5.4596871059531195E-7</v>
      </c>
      <c r="BF1389" s="53">
        <v>2.2204460492503101E-16</v>
      </c>
      <c r="BG1389" s="53">
        <v>6.7021980753419804E-3</v>
      </c>
      <c r="BH1389" s="53">
        <v>0.388497442276873</v>
      </c>
      <c r="BI1389" s="53">
        <v>0.20439940364825501</v>
      </c>
      <c r="BJ1389" s="53">
        <v>2.4498536027170398E-9</v>
      </c>
      <c r="BK1389" s="53">
        <v>7.6712007494515497E-2</v>
      </c>
      <c r="BL1389" s="53">
        <v>9.82263203800393E-13</v>
      </c>
      <c r="BN1389" s="5">
        <f t="shared" si="102"/>
        <v>0</v>
      </c>
      <c r="BO1389" s="5">
        <f t="shared" si="103"/>
        <v>0</v>
      </c>
      <c r="BQ1389" s="5">
        <f t="shared" si="98"/>
        <v>0</v>
      </c>
      <c r="BR1389" s="5">
        <f t="shared" si="99"/>
        <v>0</v>
      </c>
    </row>
    <row r="1390" spans="1:70" x14ac:dyDescent="0.35">
      <c r="A1390">
        <v>1389</v>
      </c>
      <c r="B1390" t="s">
        <v>2782</v>
      </c>
      <c r="C1390">
        <v>6.5</v>
      </c>
      <c r="D1390">
        <v>3.5</v>
      </c>
      <c r="E1390">
        <v>2.7</v>
      </c>
      <c r="F1390">
        <v>1.86</v>
      </c>
      <c r="G1390">
        <v>2.41</v>
      </c>
      <c r="H1390">
        <v>1.3</v>
      </c>
      <c r="I1390">
        <v>53.85</v>
      </c>
      <c r="K1390" t="s">
        <v>2603</v>
      </c>
      <c r="L1390">
        <v>2200</v>
      </c>
      <c r="M1390" t="s">
        <v>104</v>
      </c>
      <c r="N1390" t="s">
        <v>1370</v>
      </c>
      <c r="O1390" s="53">
        <v>4.76666666666666E-2</v>
      </c>
      <c r="P1390" s="53">
        <v>0.40183333333333299</v>
      </c>
      <c r="Q1390" s="53">
        <v>8.9066666666666697E-2</v>
      </c>
      <c r="R1390" s="53">
        <v>0.34543333333333298</v>
      </c>
      <c r="S1390" s="53">
        <v>-1.7214007996813099E-16</v>
      </c>
      <c r="T1390" s="53">
        <v>-2.64510635616944E-17</v>
      </c>
      <c r="U1390" s="53">
        <v>-2.9755711783430201E-17</v>
      </c>
      <c r="V1390" s="53">
        <v>2.1066666666666602E-2</v>
      </c>
      <c r="W1390" s="53">
        <v>-2.7228219678932001E-17</v>
      </c>
      <c r="X1390" s="53">
        <v>4.89999999999975E-3</v>
      </c>
      <c r="Y1390" s="53">
        <v>-1.7696955012525001E-16</v>
      </c>
      <c r="Z1390" s="53">
        <v>1.9999999999996999E-3</v>
      </c>
      <c r="AA1390" s="53">
        <v>4.3999999999996802E-3</v>
      </c>
      <c r="AB1390" s="53">
        <v>5.0333333333332101E-3</v>
      </c>
      <c r="AC1390" s="53">
        <v>-2.9371470533501303E-17</v>
      </c>
      <c r="AD1390" s="53">
        <v>1.99999999999985E-3</v>
      </c>
      <c r="AE1390" s="53">
        <v>7.3999999999999899E-3</v>
      </c>
      <c r="AF1390" s="53">
        <v>-9.2738317025720093E-18</v>
      </c>
      <c r="AG1390" s="53">
        <v>-3.2009117578723998E-17</v>
      </c>
      <c r="AH1390" s="53">
        <v>0.24790000000000001</v>
      </c>
      <c r="AI1390" s="53">
        <v>2.8066666666666601E-2</v>
      </c>
      <c r="AJ1390" s="53">
        <v>5.9999999999996298E-3</v>
      </c>
      <c r="AK1390" s="53">
        <v>-2.9348745655965998E-16</v>
      </c>
      <c r="AL1390" s="53">
        <v>1.3266666666666401E-2</v>
      </c>
      <c r="AM1390" s="53">
        <v>-2.60264032547752E-16</v>
      </c>
      <c r="AN1390" s="53">
        <v>1.2772759836917199E-3</v>
      </c>
      <c r="AO1390" s="53">
        <v>9.3790420913225994E-2</v>
      </c>
      <c r="AP1390" s="53">
        <v>3.1111021185642202E-4</v>
      </c>
      <c r="AQ1390" s="53">
        <v>3.3833669659852002E-7</v>
      </c>
      <c r="AR1390" s="53">
        <v>1.73191772591924E-3</v>
      </c>
      <c r="AS1390" s="53">
        <v>2.2204460492503101E-16</v>
      </c>
      <c r="AT1390" s="53">
        <v>4.5162108826189701E-4</v>
      </c>
      <c r="AU1390" s="53">
        <v>1.86855457323764E-3</v>
      </c>
      <c r="AV1390" s="53">
        <v>0.18824067047260301</v>
      </c>
      <c r="AW1390" s="53">
        <v>0.57750275483162405</v>
      </c>
      <c r="AX1390" s="53">
        <v>9.3298978865641305E-9</v>
      </c>
      <c r="AY1390" s="53">
        <v>1.5833517717546399E-2</v>
      </c>
      <c r="AZ1390" s="53">
        <v>2.2204460492503101E-16</v>
      </c>
      <c r="BA1390" s="53">
        <v>2.2204460492503101E-16</v>
      </c>
      <c r="BB1390" s="53">
        <v>5.3234752032179104E-4</v>
      </c>
      <c r="BC1390" s="53">
        <v>2.2204460492503101E-16</v>
      </c>
      <c r="BD1390" s="53">
        <v>5.9740370116674499E-5</v>
      </c>
      <c r="BE1390" s="53">
        <v>2.2842993671484801E-4</v>
      </c>
      <c r="BF1390" s="53">
        <v>2.2204460492503101E-16</v>
      </c>
      <c r="BG1390" s="53">
        <v>1.06407406909314E-3</v>
      </c>
      <c r="BH1390" s="53">
        <v>0.45689220361011901</v>
      </c>
      <c r="BI1390" s="53">
        <v>5.9521568544619596E-4</v>
      </c>
      <c r="BJ1390" s="53">
        <v>5.0601619966747999E-6</v>
      </c>
      <c r="BK1390" s="53">
        <v>1.7037675843519302E-2</v>
      </c>
      <c r="BL1390" s="53">
        <v>2.2204460492503101E-16</v>
      </c>
      <c r="BN1390" s="5">
        <f t="shared" si="102"/>
        <v>0</v>
      </c>
      <c r="BO1390" s="5">
        <f t="shared" si="103"/>
        <v>0</v>
      </c>
      <c r="BQ1390" s="5">
        <f t="shared" si="98"/>
        <v>0</v>
      </c>
      <c r="BR1390" s="5">
        <f t="shared" si="99"/>
        <v>1</v>
      </c>
    </row>
    <row r="1391" spans="1:70" x14ac:dyDescent="0.35">
      <c r="A1391">
        <v>1390</v>
      </c>
      <c r="B1391" t="s">
        <v>2783</v>
      </c>
      <c r="C1391">
        <v>6.3</v>
      </c>
      <c r="D1391">
        <v>3.3</v>
      </c>
      <c r="E1391">
        <v>2.6</v>
      </c>
      <c r="F1391">
        <v>1.91</v>
      </c>
      <c r="G1391">
        <v>2.42</v>
      </c>
      <c r="H1391">
        <v>1.27</v>
      </c>
      <c r="I1391">
        <v>52.38</v>
      </c>
      <c r="K1391" t="s">
        <v>2603</v>
      </c>
      <c r="L1391">
        <v>2200</v>
      </c>
      <c r="M1391" t="s">
        <v>104</v>
      </c>
      <c r="N1391" t="s">
        <v>1370</v>
      </c>
      <c r="O1391" s="53">
        <v>7.4999999999999399E-3</v>
      </c>
      <c r="P1391" s="53">
        <v>0.41260000000000002</v>
      </c>
      <c r="Q1391" s="53">
        <v>0.11963333333333299</v>
      </c>
      <c r="R1391" s="53">
        <v>0.440033333333333</v>
      </c>
      <c r="S1391" s="53">
        <v>-1.7008616737257401E-16</v>
      </c>
      <c r="T1391" s="53">
        <v>-2.68673971959288E-17</v>
      </c>
      <c r="U1391" s="53">
        <v>-2.9989899452686998E-17</v>
      </c>
      <c r="V1391" s="53">
        <v>2.1733333333333299E-2</v>
      </c>
      <c r="W1391" s="53">
        <v>-2.7339241981394501E-17</v>
      </c>
      <c r="X1391" s="53">
        <v>3.0666666666664699E-3</v>
      </c>
      <c r="Y1391" s="53">
        <v>-1.8957058145474499E-16</v>
      </c>
      <c r="Z1391" s="53">
        <v>-2.9951041646825201E-16</v>
      </c>
      <c r="AA1391" s="53">
        <v>4.2333333333330397E-3</v>
      </c>
      <c r="AB1391" s="53">
        <v>-1.1668443988810399E-16</v>
      </c>
      <c r="AC1391" s="53">
        <v>-3.0148626650738901E-17</v>
      </c>
      <c r="AD1391" s="53">
        <v>2.4999999999998201E-3</v>
      </c>
      <c r="AE1391" s="53">
        <v>0.16020000000000001</v>
      </c>
      <c r="AF1391" s="53">
        <v>-9.3883234519864799E-18</v>
      </c>
      <c r="AG1391" s="53">
        <v>-3.1998709237868199E-17</v>
      </c>
      <c r="AH1391" s="53">
        <v>4.8066666666666598E-2</v>
      </c>
      <c r="AI1391" s="53">
        <v>1.7466666666666599E-2</v>
      </c>
      <c r="AJ1391" s="53">
        <v>1.84999999999996E-2</v>
      </c>
      <c r="AK1391" s="53">
        <v>-3.2876479316712401E-16</v>
      </c>
      <c r="AL1391" s="53">
        <v>6.4333333333330802E-3</v>
      </c>
      <c r="AM1391" s="53">
        <v>-2.6098567751375898E-16</v>
      </c>
      <c r="AN1391" s="53">
        <v>4.5487112449269499E-4</v>
      </c>
      <c r="AO1391" s="53">
        <v>7.7863546151539204E-2</v>
      </c>
      <c r="AP1391" s="53">
        <v>1.11796589289748E-3</v>
      </c>
      <c r="AQ1391" s="53">
        <v>2.4948845797035198E-6</v>
      </c>
      <c r="AR1391" s="53">
        <v>1.39784955156076E-3</v>
      </c>
      <c r="AS1391" s="53">
        <v>2.2204460492503101E-16</v>
      </c>
      <c r="AT1391" s="53">
        <v>2.9104108547484998E-4</v>
      </c>
      <c r="AU1391" s="53">
        <v>4.1503269512565503E-3</v>
      </c>
      <c r="AV1391" s="53">
        <v>2.2962234689595799E-2</v>
      </c>
      <c r="AW1391" s="53">
        <v>0.44580821092140899</v>
      </c>
      <c r="AX1391" s="53">
        <v>2.5126177808818199E-8</v>
      </c>
      <c r="AY1391" s="53">
        <v>1.1390414373565E-2</v>
      </c>
      <c r="AZ1391" s="53">
        <v>2.2204460492503101E-16</v>
      </c>
      <c r="BA1391" s="53">
        <v>2.2204460492503101E-16</v>
      </c>
      <c r="BB1391" s="53">
        <v>1.0623794090625601E-3</v>
      </c>
      <c r="BC1391" s="53">
        <v>2.2204460492503101E-16</v>
      </c>
      <c r="BD1391" s="53">
        <v>1.15549535847407E-4</v>
      </c>
      <c r="BE1391" s="53">
        <v>3.8011406322531901E-5</v>
      </c>
      <c r="BF1391" s="53">
        <v>2.2204460492503101E-16</v>
      </c>
      <c r="BG1391" s="53">
        <v>1.3736439830393499E-3</v>
      </c>
      <c r="BH1391" s="53">
        <v>0.48264154136109699</v>
      </c>
      <c r="BI1391" s="53">
        <v>1.1120511581039199E-3</v>
      </c>
      <c r="BJ1391" s="53">
        <v>5.7567260167849097E-6</v>
      </c>
      <c r="BK1391" s="53">
        <v>3.42972269613959E-2</v>
      </c>
      <c r="BL1391" s="53">
        <v>2.2204460492503101E-16</v>
      </c>
      <c r="BN1391" s="5">
        <f t="shared" si="102"/>
        <v>0</v>
      </c>
      <c r="BO1391" s="5">
        <f t="shared" si="103"/>
        <v>0</v>
      </c>
      <c r="BQ1391" s="5">
        <f t="shared" si="98"/>
        <v>0</v>
      </c>
      <c r="BR1391" s="5">
        <f t="shared" si="99"/>
        <v>0</v>
      </c>
    </row>
    <row r="1392" spans="1:70" x14ac:dyDescent="0.35">
      <c r="A1392">
        <v>1391</v>
      </c>
      <c r="B1392" t="s">
        <v>2784</v>
      </c>
      <c r="C1392">
        <v>6.6</v>
      </c>
      <c r="D1392">
        <v>3.1</v>
      </c>
      <c r="E1392">
        <v>2.8</v>
      </c>
      <c r="F1392">
        <v>2.13</v>
      </c>
      <c r="G1392">
        <v>2.36</v>
      </c>
      <c r="H1392">
        <v>1.1100000000000001</v>
      </c>
      <c r="I1392">
        <v>46.97</v>
      </c>
      <c r="K1392" t="s">
        <v>2603</v>
      </c>
      <c r="L1392">
        <v>2200</v>
      </c>
      <c r="M1392" t="s">
        <v>104</v>
      </c>
      <c r="N1392" t="s">
        <v>1370</v>
      </c>
      <c r="O1392" s="53">
        <v>5.9999999999999099E-3</v>
      </c>
      <c r="P1392" s="53">
        <v>0.11106666666666699</v>
      </c>
      <c r="Q1392" s="53">
        <v>7.9999999999999499E-3</v>
      </c>
      <c r="R1392" s="53">
        <v>0.29823333333333302</v>
      </c>
      <c r="S1392" s="53">
        <v>5.1999999999999E-3</v>
      </c>
      <c r="T1392" s="53">
        <v>-2.6811886044697499E-17</v>
      </c>
      <c r="U1392" s="53">
        <v>-3.1299615677049498E-17</v>
      </c>
      <c r="V1392" s="53">
        <v>0.16950000000000001</v>
      </c>
      <c r="W1392" s="53">
        <v>-2.7644553313166401E-17</v>
      </c>
      <c r="X1392" s="53">
        <v>-2.2842838731662602E-16</v>
      </c>
      <c r="Y1392" s="53">
        <v>-1.9056978217690801E-16</v>
      </c>
      <c r="Z1392" s="53">
        <v>-3.0417335317167701E-16</v>
      </c>
      <c r="AA1392" s="53">
        <v>-3.2218672174622E-16</v>
      </c>
      <c r="AB1392" s="53">
        <v>6.6666666666656202E-4</v>
      </c>
      <c r="AC1392" s="53">
        <v>-3.9628023085214202E-17</v>
      </c>
      <c r="AD1392" s="53">
        <v>7.3666666666664599E-3</v>
      </c>
      <c r="AE1392" s="53">
        <v>4.3566666666666698E-2</v>
      </c>
      <c r="AF1392" s="53">
        <v>-9.2668928086680998E-18</v>
      </c>
      <c r="AG1392" s="53">
        <v>-3.2035138430863701E-17</v>
      </c>
      <c r="AH1392" s="53">
        <v>0.100466666666667</v>
      </c>
      <c r="AI1392" s="53">
        <v>-2.7933211299568899E-16</v>
      </c>
      <c r="AJ1392" s="53">
        <v>-3.58768570407619E-16</v>
      </c>
      <c r="AK1392" s="53">
        <v>-3.35537153617338E-16</v>
      </c>
      <c r="AL1392" s="53">
        <v>0.36680000000000001</v>
      </c>
      <c r="AM1392" s="53">
        <v>-2.6090241078691199E-16</v>
      </c>
      <c r="AN1392" s="53">
        <v>9.5816929408109395E-6</v>
      </c>
      <c r="AO1392" s="53">
        <v>1.2586077101759099E-5</v>
      </c>
      <c r="AP1392" s="53">
        <v>4.3568894551716799E-3</v>
      </c>
      <c r="AQ1392" s="53">
        <v>4.2895458013871499E-2</v>
      </c>
      <c r="AR1392" s="53">
        <v>2.1194521268840302E-3</v>
      </c>
      <c r="AS1392" s="53">
        <v>2.2204460492503101E-16</v>
      </c>
      <c r="AT1392" s="53">
        <v>8.80165079028913E-4</v>
      </c>
      <c r="AU1392" s="53">
        <v>2.9661844696098599E-3</v>
      </c>
      <c r="AV1392" s="53">
        <v>1.25759610810494E-2</v>
      </c>
      <c r="AW1392" s="53">
        <v>0.139310072146165</v>
      </c>
      <c r="AX1392" s="53">
        <v>6.5948060641782001E-5</v>
      </c>
      <c r="AY1392" s="53">
        <v>7.4683702745767494E-2</v>
      </c>
      <c r="AZ1392" s="53">
        <v>2.2204460492503101E-16</v>
      </c>
      <c r="BA1392" s="53">
        <v>2.2204460492503101E-16</v>
      </c>
      <c r="BB1392" s="53">
        <v>1.69294152221863E-2</v>
      </c>
      <c r="BC1392" s="53">
        <v>2.2204460492503101E-16</v>
      </c>
      <c r="BD1392" s="53">
        <v>2.2615343385985801E-3</v>
      </c>
      <c r="BE1392" s="53">
        <v>2.8639337652244801E-10</v>
      </c>
      <c r="BF1392" s="53">
        <v>2.2204460492503101E-16</v>
      </c>
      <c r="BG1392" s="53">
        <v>4.8696346017473001E-4</v>
      </c>
      <c r="BH1392" s="53">
        <v>0.18120200783144799</v>
      </c>
      <c r="BI1392" s="53">
        <v>1.0914624228918399E-2</v>
      </c>
      <c r="BJ1392" s="53">
        <v>2.7732336302848798E-6</v>
      </c>
      <c r="BK1392" s="53">
        <v>0.21407621833800899</v>
      </c>
      <c r="BL1392" s="53">
        <v>4.6042328386534202E-12</v>
      </c>
      <c r="BN1392" s="5">
        <f t="shared" si="102"/>
        <v>0</v>
      </c>
      <c r="BO1392" s="5">
        <f t="shared" si="103"/>
        <v>0</v>
      </c>
      <c r="BQ1392" s="5">
        <f t="shared" si="98"/>
        <v>0</v>
      </c>
      <c r="BR1392" s="5">
        <f t="shared" si="99"/>
        <v>0</v>
      </c>
    </row>
    <row r="1393" spans="1:70" x14ac:dyDescent="0.35">
      <c r="A1393">
        <v>1392</v>
      </c>
      <c r="B1393" t="s">
        <v>2785</v>
      </c>
      <c r="C1393">
        <v>6.1</v>
      </c>
      <c r="D1393">
        <v>3.6</v>
      </c>
      <c r="E1393">
        <v>3</v>
      </c>
      <c r="F1393">
        <v>1.69</v>
      </c>
      <c r="G1393">
        <v>2.0299999999999998</v>
      </c>
      <c r="H1393">
        <v>1.2</v>
      </c>
      <c r="I1393">
        <v>59.02</v>
      </c>
      <c r="K1393" t="s">
        <v>2603</v>
      </c>
      <c r="L1393">
        <v>2200</v>
      </c>
      <c r="M1393" t="s">
        <v>104</v>
      </c>
      <c r="N1393" t="s">
        <v>1370</v>
      </c>
      <c r="O1393" s="53">
        <v>0.62829999999999997</v>
      </c>
      <c r="P1393" s="53">
        <v>0.99463333333333304</v>
      </c>
      <c r="Q1393" s="53">
        <v>9.9999999999987902E-4</v>
      </c>
      <c r="R1393" s="53">
        <v>2.9399999999999999E-2</v>
      </c>
      <c r="S1393" s="53">
        <v>-1.91124893689221E-16</v>
      </c>
      <c r="T1393" s="53">
        <v>-2.7255975254547599E-17</v>
      </c>
      <c r="U1393" s="53">
        <v>-3.0486030366816398E-17</v>
      </c>
      <c r="V1393" s="53">
        <v>6.6666666666648699E-4</v>
      </c>
      <c r="W1393" s="53">
        <v>-2.75335310107039E-17</v>
      </c>
      <c r="X1393" s="53">
        <v>0.190733333333333</v>
      </c>
      <c r="Y1393" s="53">
        <v>1.73333333333315E-3</v>
      </c>
      <c r="Z1393" s="53">
        <v>-2.5748847498618902E-16</v>
      </c>
      <c r="AA1393" s="53">
        <v>-3.3306690738754701E-16</v>
      </c>
      <c r="AB1393" s="53">
        <v>-1.3311574065255601E-16</v>
      </c>
      <c r="AC1393" s="53">
        <v>-2.9319428829222003E-17</v>
      </c>
      <c r="AD1393" s="53">
        <v>-1.64535052249448E-16</v>
      </c>
      <c r="AE1393" s="53">
        <v>-4.99045249569008E-17</v>
      </c>
      <c r="AF1393" s="53">
        <v>-9.42648736845797E-18</v>
      </c>
      <c r="AG1393" s="53">
        <v>-3.18235021667945E-17</v>
      </c>
      <c r="AH1393" s="53">
        <v>0.17319999999999999</v>
      </c>
      <c r="AI1393" s="53">
        <v>3.9999999999976301E-4</v>
      </c>
      <c r="AJ1393" s="53">
        <v>-4.7067905128983497E-16</v>
      </c>
      <c r="AK1393" s="53">
        <v>-2.69451128076525E-16</v>
      </c>
      <c r="AL1393" s="53">
        <v>-3.1366576003222201E-16</v>
      </c>
      <c r="AM1393" s="53">
        <v>-2.6090241078691199E-16</v>
      </c>
      <c r="AN1393" s="53">
        <v>0.35565790423328397</v>
      </c>
      <c r="AO1393" s="53">
        <v>0.14685231841451701</v>
      </c>
      <c r="AP1393" s="53">
        <v>5.8905454481640101E-9</v>
      </c>
      <c r="AQ1393" s="53">
        <v>1.6757639047922201E-11</v>
      </c>
      <c r="AR1393" s="53">
        <v>1.7780838596881E-2</v>
      </c>
      <c r="AS1393" s="53">
        <v>1.44437568911732E-7</v>
      </c>
      <c r="AT1393" s="53">
        <v>1.99198911604195E-4</v>
      </c>
      <c r="AU1393" s="53">
        <v>1.7791375829549101E-2</v>
      </c>
      <c r="AV1393" s="53">
        <v>9.6804093638595906E-2</v>
      </c>
      <c r="AW1393" s="53">
        <v>0.68018909984621501</v>
      </c>
      <c r="AX1393" s="53">
        <v>7.4838203326831894E-11</v>
      </c>
      <c r="AY1393" s="53">
        <v>9.0622050056765496E-5</v>
      </c>
      <c r="AZ1393" s="53">
        <v>2.2204460492503101E-16</v>
      </c>
      <c r="BA1393" s="53">
        <v>2.2204460492503101E-16</v>
      </c>
      <c r="BB1393" s="53">
        <v>3.56409088084261E-6</v>
      </c>
      <c r="BC1393" s="53">
        <v>2.2204460492503101E-16</v>
      </c>
      <c r="BD1393" s="53">
        <v>8.5469815919061106E-5</v>
      </c>
      <c r="BE1393" s="53">
        <v>5.6223407201845002E-2</v>
      </c>
      <c r="BF1393" s="53">
        <v>2.2204460492503101E-16</v>
      </c>
      <c r="BG1393" s="53">
        <v>6.7997686620748097E-6</v>
      </c>
      <c r="BH1393" s="53">
        <v>0.160952298381527</v>
      </c>
      <c r="BI1393" s="53">
        <v>7.1326262972228596E-8</v>
      </c>
      <c r="BJ1393" s="53">
        <v>3.9655589919559697E-3</v>
      </c>
      <c r="BK1393" s="53">
        <v>1.2121974269878101E-3</v>
      </c>
      <c r="BL1393" s="53">
        <v>2.2204460492503101E-16</v>
      </c>
      <c r="BN1393" s="5">
        <f t="shared" si="102"/>
        <v>1</v>
      </c>
      <c r="BO1393" s="5">
        <f t="shared" si="103"/>
        <v>0</v>
      </c>
      <c r="BQ1393" s="5">
        <f t="shared" si="98"/>
        <v>2</v>
      </c>
      <c r="BR1393" s="5">
        <f t="shared" si="99"/>
        <v>1</v>
      </c>
    </row>
    <row r="1394" spans="1:70" x14ac:dyDescent="0.35">
      <c r="A1394">
        <v>1393</v>
      </c>
      <c r="B1394" t="s">
        <v>2786</v>
      </c>
      <c r="C1394">
        <v>6.2</v>
      </c>
      <c r="D1394">
        <v>3.2</v>
      </c>
      <c r="E1394">
        <v>2.8</v>
      </c>
      <c r="F1394">
        <v>1.94</v>
      </c>
      <c r="G1394">
        <v>2.21</v>
      </c>
      <c r="H1394">
        <v>1.1399999999999999</v>
      </c>
      <c r="I1394">
        <v>51.61</v>
      </c>
      <c r="K1394" t="s">
        <v>2603</v>
      </c>
      <c r="L1394">
        <v>2200</v>
      </c>
      <c r="M1394" t="s">
        <v>104</v>
      </c>
      <c r="N1394" t="s">
        <v>1370</v>
      </c>
      <c r="O1394" s="53">
        <v>5.2866666666666701E-2</v>
      </c>
      <c r="P1394" s="53">
        <v>0.63929999999999998</v>
      </c>
      <c r="Q1394" s="53">
        <v>5.5366666666666703E-2</v>
      </c>
      <c r="R1394" s="53">
        <v>0.252533333333333</v>
      </c>
      <c r="S1394" s="53">
        <v>-1.7436052601738101E-16</v>
      </c>
      <c r="T1394" s="53">
        <v>-2.7478019859472599E-17</v>
      </c>
      <c r="U1394" s="53">
        <v>-3.1280533718813798E-17</v>
      </c>
      <c r="V1394" s="53">
        <v>1.30666666666666E-2</v>
      </c>
      <c r="W1394" s="53">
        <v>-2.7561286586319499E-17</v>
      </c>
      <c r="X1394" s="53">
        <v>6.3999999999997696E-3</v>
      </c>
      <c r="Y1394" s="53">
        <v>-1.9234613901630799E-16</v>
      </c>
      <c r="Z1394" s="53">
        <v>-3.0306313014705202E-16</v>
      </c>
      <c r="AA1394" s="53">
        <v>-3.25767191000637E-16</v>
      </c>
      <c r="AB1394" s="53">
        <v>-1.3020140521291501E-16</v>
      </c>
      <c r="AC1394" s="53">
        <v>-3.5144630261552097E-17</v>
      </c>
      <c r="AD1394" s="53">
        <v>-1.96703764387962E-16</v>
      </c>
      <c r="AE1394" s="53">
        <v>0.10516666666666701</v>
      </c>
      <c r="AF1394" s="53">
        <v>-9.4074054102222203E-18</v>
      </c>
      <c r="AG1394" s="53">
        <v>-3.1996974514392201E-17</v>
      </c>
      <c r="AH1394" s="53">
        <v>3.7699999999999997E-2</v>
      </c>
      <c r="AI1394" s="53">
        <v>2.66666666666636E-3</v>
      </c>
      <c r="AJ1394" s="53">
        <v>-4.4464432136237499E-16</v>
      </c>
      <c r="AK1394" s="53">
        <v>-3.3695268797373498E-16</v>
      </c>
      <c r="AL1394" s="53">
        <v>2.3366666666666501E-2</v>
      </c>
      <c r="AM1394" s="53">
        <v>-2.6090241078691199E-16</v>
      </c>
      <c r="AN1394" s="53">
        <v>3.2442474845305199E-3</v>
      </c>
      <c r="AO1394" s="53">
        <v>4.34890409740074E-3</v>
      </c>
      <c r="AP1394" s="53">
        <v>6.2849615036222507E-5</v>
      </c>
      <c r="AQ1394" s="53">
        <v>2.1176028247895198E-5</v>
      </c>
      <c r="AR1394" s="53">
        <v>5.8801556979087297E-3</v>
      </c>
      <c r="AS1394" s="53">
        <v>8.7997314540031199E-13</v>
      </c>
      <c r="AT1394" s="53">
        <v>2.7909671389317499E-4</v>
      </c>
      <c r="AU1394" s="53">
        <v>1.9825290718310601E-2</v>
      </c>
      <c r="AV1394" s="53">
        <v>1.46507750357628E-2</v>
      </c>
      <c r="AW1394" s="53">
        <v>0.388000751692754</v>
      </c>
      <c r="AX1394" s="53">
        <v>3.88725420318241E-7</v>
      </c>
      <c r="AY1394" s="53">
        <v>1.2380747567442001E-2</v>
      </c>
      <c r="AZ1394" s="53">
        <v>2.2204460492503101E-16</v>
      </c>
      <c r="BA1394" s="53">
        <v>2.2204460492503101E-16</v>
      </c>
      <c r="BB1394" s="53">
        <v>1.05309336175084E-3</v>
      </c>
      <c r="BC1394" s="53">
        <v>2.2204460492503101E-16</v>
      </c>
      <c r="BD1394" s="53">
        <v>6.4623640337637604E-4</v>
      </c>
      <c r="BE1394" s="53">
        <v>2.9774667470323199E-6</v>
      </c>
      <c r="BF1394" s="53">
        <v>2.2204460492503101E-16</v>
      </c>
      <c r="BG1394" s="53">
        <v>1.4615300904643501E-4</v>
      </c>
      <c r="BH1394" s="53">
        <v>0.28148620984835199</v>
      </c>
      <c r="BI1394" s="53">
        <v>1.2539849434500499E-4</v>
      </c>
      <c r="BJ1394" s="53">
        <v>2.3449172972429401E-4</v>
      </c>
      <c r="BK1394" s="53">
        <v>5.70092997397968E-2</v>
      </c>
      <c r="BL1394" s="53">
        <v>2.2204460492503101E-16</v>
      </c>
      <c r="BN1394" s="5">
        <f t="shared" si="102"/>
        <v>0</v>
      </c>
      <c r="BO1394" s="5">
        <f t="shared" si="103"/>
        <v>0</v>
      </c>
      <c r="BQ1394" s="5">
        <f t="shared" si="98"/>
        <v>1</v>
      </c>
      <c r="BR1394" s="5">
        <f t="shared" si="99"/>
        <v>0</v>
      </c>
    </row>
    <row r="1395" spans="1:70" x14ac:dyDescent="0.35">
      <c r="A1395">
        <v>1394</v>
      </c>
      <c r="B1395" t="s">
        <v>2787</v>
      </c>
      <c r="C1395">
        <v>6.2</v>
      </c>
      <c r="D1395">
        <v>3.4</v>
      </c>
      <c r="E1395">
        <v>3</v>
      </c>
      <c r="F1395">
        <v>1.82</v>
      </c>
      <c r="G1395">
        <v>2.0699999999999998</v>
      </c>
      <c r="H1395">
        <v>1.1299999999999999</v>
      </c>
      <c r="I1395">
        <v>54.84</v>
      </c>
      <c r="K1395" t="s">
        <v>2603</v>
      </c>
      <c r="L1395">
        <v>2200</v>
      </c>
      <c r="M1395" t="s">
        <v>104</v>
      </c>
      <c r="N1395" t="s">
        <v>1370</v>
      </c>
      <c r="O1395" s="53">
        <v>0.27289999999999998</v>
      </c>
      <c r="P1395" s="53">
        <v>0.95186666666666597</v>
      </c>
      <c r="Q1395" s="53">
        <v>2.3999999999998701E-3</v>
      </c>
      <c r="R1395" s="53">
        <v>6.5333333333333299E-2</v>
      </c>
      <c r="S1395" s="53">
        <v>-1.9145796059660799E-16</v>
      </c>
      <c r="T1395" s="53">
        <v>-2.75890421619351E-17</v>
      </c>
      <c r="U1395" s="53">
        <v>-3.0999508515705501E-17</v>
      </c>
      <c r="V1395" s="53">
        <v>4.6666666666664901E-3</v>
      </c>
      <c r="W1395" s="53">
        <v>-2.7672308888781999E-17</v>
      </c>
      <c r="X1395" s="53">
        <v>1.9166666666666599E-2</v>
      </c>
      <c r="Y1395" s="53">
        <v>-1.7891244041834399E-16</v>
      </c>
      <c r="Z1395" s="53">
        <v>-3.0345170820567101E-16</v>
      </c>
      <c r="AA1395" s="53">
        <v>7.9999999999967001E-4</v>
      </c>
      <c r="AB1395" s="53">
        <v>-1.3428147482841301E-16</v>
      </c>
      <c r="AC1395" s="53">
        <v>-3.1106194009478098E-17</v>
      </c>
      <c r="AD1395" s="53">
        <v>-1.73638881051374E-16</v>
      </c>
      <c r="AE1395" s="53">
        <v>5.8999999999999903E-3</v>
      </c>
      <c r="AF1395" s="53">
        <v>-9.4976110309730198E-18</v>
      </c>
      <c r="AG1395" s="53">
        <v>-3.1898095276261501E-17</v>
      </c>
      <c r="AH1395" s="53">
        <v>0.105633333333333</v>
      </c>
      <c r="AI1395" s="53">
        <v>3.9999999999997104E-3</v>
      </c>
      <c r="AJ1395" s="53">
        <v>-4.7853387918905799E-16</v>
      </c>
      <c r="AK1395" s="53">
        <v>9.6666666666664E-3</v>
      </c>
      <c r="AL1395" s="53">
        <v>-3.1055713556327201E-16</v>
      </c>
      <c r="AM1395" s="53">
        <v>-2.6090241078691199E-16</v>
      </c>
      <c r="AN1395" s="53">
        <v>3.4749278510023497E-2</v>
      </c>
      <c r="AO1395" s="53">
        <v>3.0626655512844499E-2</v>
      </c>
      <c r="AP1395" s="53">
        <v>2.6432390411331702E-7</v>
      </c>
      <c r="AQ1395" s="53">
        <v>1.4599267208722499E-7</v>
      </c>
      <c r="AR1395" s="53">
        <v>1.2841281174658501E-2</v>
      </c>
      <c r="AS1395" s="53">
        <v>7.8756969658511296E-10</v>
      </c>
      <c r="AT1395" s="53">
        <v>2.6821443746648103E-4</v>
      </c>
      <c r="AU1395" s="53">
        <v>2.2476455571383301E-2</v>
      </c>
      <c r="AV1395" s="53">
        <v>6.0186219648414398E-2</v>
      </c>
      <c r="AW1395" s="53">
        <v>0.492675257249168</v>
      </c>
      <c r="AX1395" s="53">
        <v>2.75492716469987E-8</v>
      </c>
      <c r="AY1395" s="53">
        <v>3.0166153952527401E-3</v>
      </c>
      <c r="AZ1395" s="53">
        <v>2.2204460492503101E-16</v>
      </c>
      <c r="BA1395" s="53">
        <v>2.2204460492503101E-16</v>
      </c>
      <c r="BB1395" s="53">
        <v>1.1042659822095499E-4</v>
      </c>
      <c r="BC1395" s="53">
        <v>2.2204460492503101E-16</v>
      </c>
      <c r="BD1395" s="53">
        <v>5.0573879500810095E-4</v>
      </c>
      <c r="BE1395" s="53">
        <v>1.0149008527841001E-3</v>
      </c>
      <c r="BF1395" s="53">
        <v>2.2204460492503101E-16</v>
      </c>
      <c r="BG1395" s="53">
        <v>9.7505985626409108E-6</v>
      </c>
      <c r="BH1395" s="53">
        <v>0.17759467912035601</v>
      </c>
      <c r="BI1395" s="53">
        <v>3.2116179921671301E-6</v>
      </c>
      <c r="BJ1395" s="53">
        <v>1.7235715890533199E-3</v>
      </c>
      <c r="BK1395" s="53">
        <v>1.16029749305325E-2</v>
      </c>
      <c r="BL1395" s="53">
        <v>2.2204460492503101E-16</v>
      </c>
      <c r="BN1395" s="5">
        <f t="shared" si="102"/>
        <v>1</v>
      </c>
      <c r="BO1395" s="5">
        <f t="shared" si="103"/>
        <v>0</v>
      </c>
      <c r="BQ1395" s="5">
        <f t="shared" si="98"/>
        <v>1</v>
      </c>
      <c r="BR1395" s="5">
        <f t="shared" si="99"/>
        <v>0</v>
      </c>
    </row>
    <row r="1396" spans="1:70" x14ac:dyDescent="0.35">
      <c r="A1396">
        <v>1395</v>
      </c>
      <c r="B1396" t="s">
        <v>2788</v>
      </c>
      <c r="C1396">
        <v>5.5</v>
      </c>
      <c r="D1396">
        <v>3.3</v>
      </c>
      <c r="E1396">
        <v>2.7</v>
      </c>
      <c r="F1396">
        <v>1.67</v>
      </c>
      <c r="G1396">
        <v>2.04</v>
      </c>
      <c r="H1396">
        <v>1.22</v>
      </c>
      <c r="I1396">
        <v>60</v>
      </c>
      <c r="K1396" t="s">
        <v>2603</v>
      </c>
      <c r="L1396">
        <v>2200</v>
      </c>
      <c r="M1396" t="s">
        <v>104</v>
      </c>
      <c r="N1396" t="s">
        <v>1370</v>
      </c>
      <c r="O1396" s="53">
        <v>0.61916666666666698</v>
      </c>
      <c r="P1396" s="53">
        <v>0.249</v>
      </c>
      <c r="Q1396" s="53">
        <v>0.37030000000000002</v>
      </c>
      <c r="R1396" s="53">
        <v>0.38723333333333299</v>
      </c>
      <c r="S1396" s="53">
        <v>-1.85962356624714E-16</v>
      </c>
      <c r="T1396" s="53">
        <v>-2.6506574712925599E-17</v>
      </c>
      <c r="U1396" s="53">
        <v>-2.86402845883771E-17</v>
      </c>
      <c r="V1396" s="53">
        <v>-1.92734717074927E-16</v>
      </c>
      <c r="W1396" s="53">
        <v>-2.7339241981394501E-17</v>
      </c>
      <c r="X1396" s="53">
        <v>9.3283333333333399E-2</v>
      </c>
      <c r="Y1396" s="53">
        <v>1.79999999999981E-3</v>
      </c>
      <c r="Z1396" s="53">
        <v>0.2427</v>
      </c>
      <c r="AA1396" s="53">
        <v>1.99999999999969E-3</v>
      </c>
      <c r="AB1396" s="53">
        <v>-1.26898491714655E-16</v>
      </c>
      <c r="AC1396" s="53">
        <v>-2.6880407621998599E-17</v>
      </c>
      <c r="AD1396" s="53">
        <v>-1.9283186158958199E-16</v>
      </c>
      <c r="AE1396" s="53">
        <v>3.3333333333332902E-3</v>
      </c>
      <c r="AF1396" s="53">
        <v>-9.2963831077597107E-18</v>
      </c>
      <c r="AG1396" s="53">
        <v>-3.1785338250323E-17</v>
      </c>
      <c r="AH1396" s="53">
        <v>-1.7041923427996199E-16</v>
      </c>
      <c r="AI1396" s="53">
        <v>6.6666666666638898E-4</v>
      </c>
      <c r="AJ1396" s="53">
        <v>5.9999999999996298E-3</v>
      </c>
      <c r="AK1396" s="53">
        <v>1.9999999999997498E-3</v>
      </c>
      <c r="AL1396" s="53">
        <v>4.9999999999971899E-4</v>
      </c>
      <c r="AM1396" s="53">
        <v>-2.6098567751375898E-16</v>
      </c>
      <c r="AN1396" s="53">
        <v>0.23052601011661999</v>
      </c>
      <c r="AO1396" s="53">
        <v>0.45035765335295602</v>
      </c>
      <c r="AP1396" s="53">
        <v>3.1570308046899599E-9</v>
      </c>
      <c r="AQ1396" s="53">
        <v>2.2204460492503101E-16</v>
      </c>
      <c r="AR1396" s="53">
        <v>2.01189520225592E-2</v>
      </c>
      <c r="AS1396" s="53">
        <v>3.0078241643986199E-7</v>
      </c>
      <c r="AT1396" s="53">
        <v>4.3639930405726699E-5</v>
      </c>
      <c r="AU1396" s="53">
        <v>6.0422405832981703E-2</v>
      </c>
      <c r="AV1396" s="53">
        <v>2.5540848071088401E-4</v>
      </c>
      <c r="AW1396" s="53">
        <v>0.56832298342860699</v>
      </c>
      <c r="AX1396" s="53">
        <v>4.8142458697187204E-13</v>
      </c>
      <c r="AY1396" s="53">
        <v>2.84935101380033E-7</v>
      </c>
      <c r="AZ1396" s="53">
        <v>2.2204460492503101E-16</v>
      </c>
      <c r="BA1396" s="53">
        <v>2.2204460492503101E-16</v>
      </c>
      <c r="BB1396" s="53">
        <v>5.1750462799530604E-7</v>
      </c>
      <c r="BC1396" s="53">
        <v>2.2204460492503101E-16</v>
      </c>
      <c r="BD1396" s="53">
        <v>5.0443280489246499E-5</v>
      </c>
      <c r="BE1396" s="53">
        <v>5.51179629920329E-2</v>
      </c>
      <c r="BF1396" s="53">
        <v>2.2204460492503101E-16</v>
      </c>
      <c r="BG1396" s="53">
        <v>1.5715922619979101E-5</v>
      </c>
      <c r="BH1396" s="53">
        <v>0.20904900751699801</v>
      </c>
      <c r="BI1396" s="53">
        <v>4.3373781686466702E-9</v>
      </c>
      <c r="BJ1396" s="53">
        <v>4.8377685540299401E-3</v>
      </c>
      <c r="BK1396" s="53">
        <v>4.7393283122206599E-4</v>
      </c>
      <c r="BL1396" s="53">
        <v>2.2204460492503101E-16</v>
      </c>
      <c r="BN1396" s="5">
        <f t="shared" si="102"/>
        <v>0</v>
      </c>
      <c r="BO1396" s="5">
        <f t="shared" si="103"/>
        <v>0</v>
      </c>
      <c r="BQ1396" s="5">
        <f t="shared" si="98"/>
        <v>1</v>
      </c>
      <c r="BR1396" s="5">
        <f t="shared" si="99"/>
        <v>1</v>
      </c>
    </row>
    <row r="1397" spans="1:70" x14ac:dyDescent="0.35">
      <c r="A1397">
        <v>1396</v>
      </c>
      <c r="B1397" t="s">
        <v>2789</v>
      </c>
      <c r="C1397">
        <v>6.2</v>
      </c>
      <c r="D1397">
        <v>3.1</v>
      </c>
      <c r="E1397">
        <v>3</v>
      </c>
      <c r="F1397">
        <v>2</v>
      </c>
      <c r="G1397">
        <v>2.0699999999999998</v>
      </c>
      <c r="H1397">
        <v>1.03</v>
      </c>
      <c r="I1397">
        <v>50</v>
      </c>
      <c r="K1397" t="s">
        <v>2603</v>
      </c>
      <c r="L1397">
        <v>2200</v>
      </c>
      <c r="M1397" t="s">
        <v>104</v>
      </c>
      <c r="N1397" t="s">
        <v>1370</v>
      </c>
      <c r="O1397" s="53">
        <v>0.1181</v>
      </c>
      <c r="P1397" s="53">
        <v>0.67815999999999999</v>
      </c>
      <c r="Q1397" s="53">
        <v>3.0666666666664998E-3</v>
      </c>
      <c r="R1397" s="53">
        <v>0.19596666666666701</v>
      </c>
      <c r="S1397" s="53">
        <v>-1.6342482922482299E-16</v>
      </c>
      <c r="T1397" s="53">
        <v>-2.7505775435088299E-17</v>
      </c>
      <c r="U1397" s="53">
        <v>-3.2000443961344202E-17</v>
      </c>
      <c r="V1397" s="53">
        <v>0.33486666666666698</v>
      </c>
      <c r="W1397" s="53">
        <v>-2.7700064464397699E-17</v>
      </c>
      <c r="X1397" s="53">
        <v>8.1333333333331401E-3</v>
      </c>
      <c r="Y1397" s="53">
        <v>-1.7519319328585001E-16</v>
      </c>
      <c r="Z1397" s="53">
        <v>-3.0389579741552102E-16</v>
      </c>
      <c r="AA1397" s="53">
        <v>-3.31262794972531E-16</v>
      </c>
      <c r="AB1397" s="53">
        <v>-1.2193024367945801E-16</v>
      </c>
      <c r="AC1397" s="53">
        <v>-3.8994849016482602E-17</v>
      </c>
      <c r="AD1397" s="53">
        <v>-2.0058954497414999E-16</v>
      </c>
      <c r="AE1397" s="53">
        <v>7.4899999999999994E-2</v>
      </c>
      <c r="AF1397" s="53">
        <v>-9.4420998797417603E-18</v>
      </c>
      <c r="AG1397" s="53">
        <v>-3.1924116128401197E-17</v>
      </c>
      <c r="AH1397" s="53">
        <v>3.3500000000000002E-2</v>
      </c>
      <c r="AI1397" s="53">
        <v>-3.0297986342020498E-16</v>
      </c>
      <c r="AJ1397" s="53">
        <v>7.9999999999952397E-4</v>
      </c>
      <c r="AK1397" s="53">
        <v>-3.36064509554035E-16</v>
      </c>
      <c r="AL1397" s="53">
        <v>7.0066666666666597E-2</v>
      </c>
      <c r="AM1397" s="53">
        <v>-2.6090241078691199E-16</v>
      </c>
      <c r="AN1397" s="53">
        <v>2.5960651190123198E-3</v>
      </c>
      <c r="AO1397" s="53">
        <v>3.2422760515124803E-4</v>
      </c>
      <c r="AP1397" s="53">
        <v>7.42249553154602E-6</v>
      </c>
      <c r="AQ1397" s="53">
        <v>3.11593132209146E-3</v>
      </c>
      <c r="AR1397" s="53">
        <v>1.15093594968716E-2</v>
      </c>
      <c r="AS1397" s="53">
        <v>4.1572586888469602E-11</v>
      </c>
      <c r="AT1397" s="53">
        <v>2.24664245497998E-4</v>
      </c>
      <c r="AU1397" s="53">
        <v>2.5577195717836999E-2</v>
      </c>
      <c r="AV1397" s="53">
        <v>1.03033020706755E-2</v>
      </c>
      <c r="AW1397" s="53">
        <v>0.242433817377285</v>
      </c>
      <c r="AX1397" s="53">
        <v>2.6943706524073202E-6</v>
      </c>
      <c r="AY1397" s="53">
        <v>2.6564332428177299E-2</v>
      </c>
      <c r="AZ1397" s="53">
        <v>2.2204460492503101E-16</v>
      </c>
      <c r="BA1397" s="53">
        <v>2.2204460492503101E-16</v>
      </c>
      <c r="BB1397" s="53">
        <v>2.9568767621116002E-3</v>
      </c>
      <c r="BC1397" s="53">
        <v>2.2204460492503101E-16</v>
      </c>
      <c r="BD1397" s="53">
        <v>3.3903508991499202E-3</v>
      </c>
      <c r="BE1397" s="53">
        <v>1.07576613554339E-7</v>
      </c>
      <c r="BF1397" s="53">
        <v>2.2204460492503101E-16</v>
      </c>
      <c r="BG1397" s="53">
        <v>1.32436713138678E-5</v>
      </c>
      <c r="BH1397" s="53">
        <v>0.15054495149266101</v>
      </c>
      <c r="BI1397" s="53">
        <v>1.03688285123469E-4</v>
      </c>
      <c r="BJ1397" s="53">
        <v>1.60622269829849E-3</v>
      </c>
      <c r="BK1397" s="53">
        <v>0.104905594495835</v>
      </c>
      <c r="BL1397" s="53">
        <v>2.2204460492503101E-16</v>
      </c>
      <c r="BN1397" s="5">
        <f t="shared" si="102"/>
        <v>0</v>
      </c>
      <c r="BO1397" s="5">
        <f t="shared" si="103"/>
        <v>0</v>
      </c>
      <c r="BQ1397" s="5">
        <f t="shared" si="98"/>
        <v>1</v>
      </c>
      <c r="BR1397" s="5">
        <f t="shared" si="99"/>
        <v>0</v>
      </c>
    </row>
    <row r="1398" spans="1:70" x14ac:dyDescent="0.35">
      <c r="A1398">
        <v>1397</v>
      </c>
      <c r="B1398" t="s">
        <v>2790</v>
      </c>
      <c r="C1398">
        <v>6.2</v>
      </c>
      <c r="D1398">
        <v>3.5</v>
      </c>
      <c r="E1398">
        <v>3</v>
      </c>
      <c r="F1398">
        <v>1.77</v>
      </c>
      <c r="G1398">
        <v>2.0699999999999998</v>
      </c>
      <c r="H1398">
        <v>1.17</v>
      </c>
      <c r="I1398">
        <v>56.45</v>
      </c>
      <c r="K1398" t="s">
        <v>2603</v>
      </c>
      <c r="L1398">
        <v>2200</v>
      </c>
      <c r="M1398" t="s">
        <v>104</v>
      </c>
      <c r="N1398" t="s">
        <v>1370</v>
      </c>
      <c r="O1398" s="53">
        <v>0.25326666666666697</v>
      </c>
      <c r="P1398" s="53">
        <v>0.99566666666666703</v>
      </c>
      <c r="Q1398" s="53">
        <v>2.4999999999998799E-3</v>
      </c>
      <c r="R1398" s="53">
        <v>2.6366666666666701E-2</v>
      </c>
      <c r="S1398" s="53">
        <v>-1.9129142714291399E-16</v>
      </c>
      <c r="T1398" s="53">
        <v>-2.74225087082414E-17</v>
      </c>
      <c r="U1398" s="53">
        <v>-3.0773994463828598E-17</v>
      </c>
      <c r="V1398" s="53">
        <v>4.6666666666664901E-3</v>
      </c>
      <c r="W1398" s="53">
        <v>-2.76167977375508E-17</v>
      </c>
      <c r="X1398" s="53">
        <v>1.14999999999998E-2</v>
      </c>
      <c r="Y1398" s="53">
        <v>-1.71362923850893E-16</v>
      </c>
      <c r="Z1398" s="53">
        <v>-3.0250801863474E-16</v>
      </c>
      <c r="AA1398" s="53">
        <v>-3.3320568526562498E-16</v>
      </c>
      <c r="AB1398" s="53">
        <v>-1.3439249713087499E-16</v>
      </c>
      <c r="AC1398" s="53">
        <v>-3.0880679957601102E-17</v>
      </c>
      <c r="AD1398" s="53">
        <v>-1.7207069102909099E-16</v>
      </c>
      <c r="AE1398" s="53">
        <v>6.8999999999999799E-3</v>
      </c>
      <c r="AF1398" s="53">
        <v>-9.4872026901171601E-18</v>
      </c>
      <c r="AG1398" s="53">
        <v>-3.1898095276261501E-17</v>
      </c>
      <c r="AH1398" s="53">
        <v>0.16473333333333301</v>
      </c>
      <c r="AI1398" s="53">
        <v>-2.60791388484449E-16</v>
      </c>
      <c r="AJ1398" s="53">
        <v>-4.7561954374941704E-16</v>
      </c>
      <c r="AK1398" s="53">
        <v>-2.8180235922547998E-16</v>
      </c>
      <c r="AL1398" s="53">
        <v>-3.1163960301228099E-16</v>
      </c>
      <c r="AM1398" s="53">
        <v>-2.6090241078691199E-16</v>
      </c>
      <c r="AN1398" s="53">
        <v>9.5226421632166797E-2</v>
      </c>
      <c r="AO1398" s="53">
        <v>6.4358076392074706E-2</v>
      </c>
      <c r="AP1398" s="53">
        <v>8.6764053378867106E-8</v>
      </c>
      <c r="AQ1398" s="53">
        <v>7.4155828667344E-9</v>
      </c>
      <c r="AR1398" s="53">
        <v>1.36513735132156E-2</v>
      </c>
      <c r="AS1398" s="53">
        <v>6.9905567920317904E-9</v>
      </c>
      <c r="AT1398" s="53">
        <v>2.21087820278909E-4</v>
      </c>
      <c r="AU1398" s="53">
        <v>1.4080905129375499E-2</v>
      </c>
      <c r="AV1398" s="53">
        <v>0.104117128948926</v>
      </c>
      <c r="AW1398" s="53">
        <v>0.59464216079218102</v>
      </c>
      <c r="AX1398" s="53">
        <v>1.62154423209561E-9</v>
      </c>
      <c r="AY1398" s="53">
        <v>1.1227815995766301E-3</v>
      </c>
      <c r="AZ1398" s="53">
        <v>2.2204460492503101E-16</v>
      </c>
      <c r="BA1398" s="53">
        <v>2.2204460492503101E-16</v>
      </c>
      <c r="BB1398" s="53">
        <v>3.9043308552760401E-5</v>
      </c>
      <c r="BC1398" s="53">
        <v>2.2204460492503101E-16</v>
      </c>
      <c r="BD1398" s="53">
        <v>1.9969270323361699E-4</v>
      </c>
      <c r="BE1398" s="53">
        <v>3.7373893104375899E-3</v>
      </c>
      <c r="BF1398" s="53">
        <v>2.2204460492503101E-16</v>
      </c>
      <c r="BG1398" s="53">
        <v>1.07771562518652E-5</v>
      </c>
      <c r="BH1398" s="53">
        <v>0.19345784550290299</v>
      </c>
      <c r="BI1398" s="53">
        <v>1.2540710676752099E-6</v>
      </c>
      <c r="BJ1398" s="53">
        <v>1.9432680999876401E-3</v>
      </c>
      <c r="BK1398" s="53">
        <v>5.0124256621058797E-3</v>
      </c>
      <c r="BL1398" s="53">
        <v>2.2204460492503101E-16</v>
      </c>
      <c r="BN1398" s="5">
        <f t="shared" si="102"/>
        <v>1</v>
      </c>
      <c r="BO1398" s="5">
        <f t="shared" si="103"/>
        <v>0</v>
      </c>
      <c r="BQ1398" s="5">
        <f t="shared" si="98"/>
        <v>1</v>
      </c>
      <c r="BR1398" s="5">
        <f t="shared" si="99"/>
        <v>1</v>
      </c>
    </row>
    <row r="1399" spans="1:70" x14ac:dyDescent="0.35">
      <c r="A1399">
        <v>1398</v>
      </c>
      <c r="B1399" t="s">
        <v>2791</v>
      </c>
      <c r="C1399">
        <v>5.3</v>
      </c>
      <c r="D1399">
        <v>3.4</v>
      </c>
      <c r="E1399">
        <v>3.1</v>
      </c>
      <c r="F1399">
        <v>1.56</v>
      </c>
      <c r="G1399">
        <v>1.71</v>
      </c>
      <c r="H1399">
        <v>1.1000000000000001</v>
      </c>
      <c r="I1399">
        <v>64.150000000000006</v>
      </c>
      <c r="K1399" t="s">
        <v>2603</v>
      </c>
      <c r="L1399">
        <v>2200</v>
      </c>
      <c r="M1399" t="s">
        <v>104</v>
      </c>
      <c r="N1399" t="s">
        <v>1370</v>
      </c>
      <c r="O1399" s="53">
        <v>0.3296</v>
      </c>
      <c r="P1399" s="53">
        <v>5.3533333333333301E-2</v>
      </c>
      <c r="Q1399" s="53">
        <v>7.1833333333333305E-2</v>
      </c>
      <c r="R1399" s="53">
        <v>3.2666666666666699E-3</v>
      </c>
      <c r="S1399" s="53">
        <v>-1.9123591599168301E-16</v>
      </c>
      <c r="T1399" s="53">
        <v>-2.72837308301632E-17</v>
      </c>
      <c r="U1399" s="53">
        <v>-2.8537935903294498E-17</v>
      </c>
      <c r="V1399" s="53">
        <v>-1.8895995879120201E-16</v>
      </c>
      <c r="W1399" s="53">
        <v>-2.7200464103316301E-17</v>
      </c>
      <c r="X1399" s="53">
        <v>7.8399999999999997E-2</v>
      </c>
      <c r="Y1399" s="53">
        <v>4.6199999999999998E-2</v>
      </c>
      <c r="Z1399" s="53">
        <v>0.88066666666666704</v>
      </c>
      <c r="AA1399" s="53">
        <v>7.9999999999967001E-4</v>
      </c>
      <c r="AB1399" s="53">
        <v>-1.30284671939762E-16</v>
      </c>
      <c r="AC1399" s="53">
        <v>-2.9620403352303998E-17</v>
      </c>
      <c r="AD1399" s="53">
        <v>6.6666666666650401E-4</v>
      </c>
      <c r="AE1399" s="53">
        <v>1.2166666666666701E-2</v>
      </c>
      <c r="AF1399" s="53">
        <v>-9.2998525547116593E-18</v>
      </c>
      <c r="AG1399" s="53">
        <v>-3.1667377053956599E-17</v>
      </c>
      <c r="AH1399" s="53">
        <v>1.4066666666666601E-2</v>
      </c>
      <c r="AI1399" s="53">
        <v>-2.7750024500505801E-16</v>
      </c>
      <c r="AJ1399" s="53">
        <v>-4.8089310311638696E-16</v>
      </c>
      <c r="AK1399" s="53">
        <v>1.68333333333332E-2</v>
      </c>
      <c r="AL1399" s="53">
        <v>3.9999999999996601E-3</v>
      </c>
      <c r="AM1399" s="53">
        <v>-2.60333421486791E-16</v>
      </c>
      <c r="AN1399" s="53">
        <v>0.38178282395045698</v>
      </c>
      <c r="AO1399" s="53">
        <v>0.128896000466314</v>
      </c>
      <c r="AP1399" s="53">
        <v>2.2204460492503101E-16</v>
      </c>
      <c r="AQ1399" s="53">
        <v>2.2204460492503101E-16</v>
      </c>
      <c r="AR1399" s="53">
        <v>8.34776282790263E-2</v>
      </c>
      <c r="AS1399" s="53">
        <v>3.0110662835657699E-2</v>
      </c>
      <c r="AT1399" s="53">
        <v>2.9554232806021201E-5</v>
      </c>
      <c r="AU1399" s="53">
        <v>7.4515744450332197E-2</v>
      </c>
      <c r="AV1399" s="53">
        <v>3.6494824926812603E-5</v>
      </c>
      <c r="AW1399" s="53">
        <v>0.29609701400510602</v>
      </c>
      <c r="AX1399" s="53">
        <v>2.2204460492503101E-16</v>
      </c>
      <c r="AY1399" s="53">
        <v>2.3215801950692601E-10</v>
      </c>
      <c r="AZ1399" s="53">
        <v>2.2204460492503101E-16</v>
      </c>
      <c r="BA1399" s="53">
        <v>2.2204460492503101E-16</v>
      </c>
      <c r="BB1399" s="53">
        <v>2.9756340667306498E-9</v>
      </c>
      <c r="BC1399" s="53">
        <v>2.2204460492503101E-16</v>
      </c>
      <c r="BD1399" s="53">
        <v>1.68966855739967E-4</v>
      </c>
      <c r="BE1399" s="53">
        <v>0.645905992705197</v>
      </c>
      <c r="BF1399" s="53">
        <v>2.2204460492503101E-16</v>
      </c>
      <c r="BG1399" s="53">
        <v>1.3187616248992001E-8</v>
      </c>
      <c r="BH1399" s="53">
        <v>1.7688600850811E-2</v>
      </c>
      <c r="BI1399" s="53">
        <v>7.07384266776476E-13</v>
      </c>
      <c r="BJ1399" s="53">
        <v>9.2965779106434901E-2</v>
      </c>
      <c r="BK1399" s="53">
        <v>1.47890831234108E-5</v>
      </c>
      <c r="BL1399" s="53">
        <v>2.2204460492503101E-16</v>
      </c>
      <c r="BN1399" s="5">
        <f t="shared" si="102"/>
        <v>1</v>
      </c>
      <c r="BO1399" s="5">
        <f t="shared" si="103"/>
        <v>0</v>
      </c>
      <c r="BQ1399" s="5">
        <f t="shared" si="98"/>
        <v>1</v>
      </c>
      <c r="BR1399" s="5">
        <f t="shared" si="99"/>
        <v>1</v>
      </c>
    </row>
    <row r="1400" spans="1:70" x14ac:dyDescent="0.35">
      <c r="A1400">
        <v>1399</v>
      </c>
      <c r="B1400" t="s">
        <v>2792</v>
      </c>
      <c r="C1400">
        <v>5.7</v>
      </c>
      <c r="D1400">
        <v>3.4</v>
      </c>
      <c r="E1400">
        <v>3</v>
      </c>
      <c r="F1400">
        <v>1.68</v>
      </c>
      <c r="G1400">
        <v>1.9</v>
      </c>
      <c r="H1400">
        <v>1.1299999999999999</v>
      </c>
      <c r="I1400">
        <v>59.65</v>
      </c>
      <c r="K1400" t="s">
        <v>2603</v>
      </c>
      <c r="L1400">
        <v>2200</v>
      </c>
      <c r="M1400" t="s">
        <v>104</v>
      </c>
      <c r="N1400" t="s">
        <v>1370</v>
      </c>
      <c r="O1400" s="53">
        <v>0.78963333333333297</v>
      </c>
      <c r="P1400" s="53">
        <v>0.87990000000000002</v>
      </c>
      <c r="Q1400" s="53">
        <v>1.4999999999998799E-3</v>
      </c>
      <c r="R1400" s="53">
        <v>8.5300000000000001E-2</v>
      </c>
      <c r="S1400" s="53">
        <v>-1.9173551635276499E-16</v>
      </c>
      <c r="T1400" s="53">
        <v>-2.75335310107039E-17</v>
      </c>
      <c r="U1400" s="53">
        <v>-2.9665506162679401E-17</v>
      </c>
      <c r="V1400" s="53">
        <v>-1.9068080447937101E-16</v>
      </c>
      <c r="W1400" s="53">
        <v>-2.75335310107039E-17</v>
      </c>
      <c r="X1400" s="53">
        <v>0.24079999999999999</v>
      </c>
      <c r="Y1400" s="53">
        <v>1.39999999999982E-3</v>
      </c>
      <c r="Z1400" s="53">
        <v>1.2899999999999801E-2</v>
      </c>
      <c r="AA1400" s="53">
        <v>7.9999999999967001E-4</v>
      </c>
      <c r="AB1400" s="53">
        <v>-1.32699407018322E-16</v>
      </c>
      <c r="AC1400" s="53">
        <v>-2.8885747960227801E-17</v>
      </c>
      <c r="AD1400" s="53">
        <v>-1.7287560272194499E-16</v>
      </c>
      <c r="AE1400" s="53">
        <v>1.3333333333332999E-3</v>
      </c>
      <c r="AF1400" s="53">
        <v>-9.4143443041261299E-18</v>
      </c>
      <c r="AG1400" s="53">
        <v>-3.17714604625152E-17</v>
      </c>
      <c r="AH1400" s="53">
        <v>-1.6286971771251001E-16</v>
      </c>
      <c r="AI1400" s="53">
        <v>-2.901845430614E-16</v>
      </c>
      <c r="AJ1400" s="53">
        <v>-4.7853387918905799E-16</v>
      </c>
      <c r="AK1400" s="53">
        <v>1.46666666666665E-2</v>
      </c>
      <c r="AL1400" s="53">
        <v>1.99999999999969E-3</v>
      </c>
      <c r="AM1400" s="53">
        <v>-2.6090241078691199E-16</v>
      </c>
      <c r="AN1400" s="53">
        <v>0.34764176912870098</v>
      </c>
      <c r="AO1400" s="53">
        <v>0.109969681612785</v>
      </c>
      <c r="AP1400" s="53">
        <v>1.2415390970961799E-10</v>
      </c>
      <c r="AQ1400" s="53">
        <v>5.8301284472924198E-13</v>
      </c>
      <c r="AR1400" s="53">
        <v>3.1962514708011397E-2</v>
      </c>
      <c r="AS1400" s="53">
        <v>9.2807266695277998E-6</v>
      </c>
      <c r="AT1400" s="53">
        <v>8.1318552365911402E-5</v>
      </c>
      <c r="AU1400" s="53">
        <v>6.4559611702864006E-2</v>
      </c>
      <c r="AV1400" s="53">
        <v>2.2416818199759501E-3</v>
      </c>
      <c r="AW1400" s="53">
        <v>0.48786872958952998</v>
      </c>
      <c r="AX1400" s="53">
        <v>9.7973857894713698E-12</v>
      </c>
      <c r="AY1400" s="53">
        <v>1.6628563201095101E-6</v>
      </c>
      <c r="AZ1400" s="53">
        <v>2.2204460492503101E-16</v>
      </c>
      <c r="BA1400" s="53">
        <v>2.2204460492503101E-16</v>
      </c>
      <c r="BB1400" s="53">
        <v>6.1759928329735099E-7</v>
      </c>
      <c r="BC1400" s="53">
        <v>2.2204460492503101E-16</v>
      </c>
      <c r="BD1400" s="53">
        <v>2.0670757566283699E-4</v>
      </c>
      <c r="BE1400" s="53">
        <v>5.4581565147232801E-2</v>
      </c>
      <c r="BF1400" s="53">
        <v>2.2204460492503101E-16</v>
      </c>
      <c r="BG1400" s="53">
        <v>7.9695310566349402E-7</v>
      </c>
      <c r="BH1400" s="53">
        <v>8.2977328516226204E-2</v>
      </c>
      <c r="BI1400" s="53">
        <v>2.0945537196094599E-9</v>
      </c>
      <c r="BJ1400" s="53">
        <v>2.54724089311241E-2</v>
      </c>
      <c r="BK1400" s="53">
        <v>5.48454062174899E-4</v>
      </c>
      <c r="BL1400" s="53">
        <v>2.2204460492503101E-16</v>
      </c>
      <c r="BN1400" s="5">
        <f t="shared" si="102"/>
        <v>2</v>
      </c>
      <c r="BO1400" s="5">
        <f t="shared" si="103"/>
        <v>0</v>
      </c>
      <c r="BQ1400" s="5">
        <f t="shared" si="98"/>
        <v>2</v>
      </c>
      <c r="BR1400" s="5">
        <f t="shared" si="99"/>
        <v>0</v>
      </c>
    </row>
    <row r="1401" spans="1:70" x14ac:dyDescent="0.35">
      <c r="A1401">
        <v>1400</v>
      </c>
      <c r="B1401" t="s">
        <v>2793</v>
      </c>
      <c r="C1401">
        <v>5.6</v>
      </c>
      <c r="D1401">
        <v>3.5</v>
      </c>
      <c r="E1401">
        <v>2.9</v>
      </c>
      <c r="F1401">
        <v>1.6</v>
      </c>
      <c r="G1401">
        <v>1.93</v>
      </c>
      <c r="H1401">
        <v>1.21</v>
      </c>
      <c r="I1401">
        <v>62.5</v>
      </c>
      <c r="K1401" t="s">
        <v>2603</v>
      </c>
      <c r="L1401">
        <v>2200</v>
      </c>
      <c r="M1401" t="s">
        <v>104</v>
      </c>
      <c r="N1401" t="s">
        <v>1370</v>
      </c>
      <c r="O1401" s="53">
        <v>0.93940000000000001</v>
      </c>
      <c r="P1401" s="53">
        <v>0.67113333333333303</v>
      </c>
      <c r="Q1401" s="53">
        <v>5.9999999999999203E-3</v>
      </c>
      <c r="R1401" s="53">
        <v>1.4999999999999999E-2</v>
      </c>
      <c r="S1401" s="53">
        <v>-1.9156898289907101E-16</v>
      </c>
      <c r="T1401" s="53">
        <v>-2.7144952952085102E-17</v>
      </c>
      <c r="U1401" s="53">
        <v>-2.9257846145824797E-17</v>
      </c>
      <c r="V1401" s="53">
        <v>-1.9334533973847099E-16</v>
      </c>
      <c r="W1401" s="53">
        <v>-2.7339241981394501E-17</v>
      </c>
      <c r="X1401" s="53">
        <v>4.74333333333333E-2</v>
      </c>
      <c r="Y1401" s="53">
        <v>-1.68975944347949E-16</v>
      </c>
      <c r="Z1401" s="53">
        <v>0.111666666666667</v>
      </c>
      <c r="AA1401" s="53">
        <v>-3.29902771767365E-16</v>
      </c>
      <c r="AB1401" s="53">
        <v>-1.27703403407509E-16</v>
      </c>
      <c r="AC1401" s="53">
        <v>-2.8474618496421301E-17</v>
      </c>
      <c r="AD1401" s="53">
        <v>-1.70530256582424E-16</v>
      </c>
      <c r="AE1401" s="53">
        <v>9.9999999999999794E-3</v>
      </c>
      <c r="AF1401" s="53">
        <v>-9.2755664260479898E-18</v>
      </c>
      <c r="AG1401" s="53">
        <v>-3.1707275693904102E-17</v>
      </c>
      <c r="AH1401" s="53">
        <v>-1.5570877920367799E-16</v>
      </c>
      <c r="AI1401" s="53">
        <v>-2.6412205755832499E-16</v>
      </c>
      <c r="AJ1401" s="53">
        <v>-4.64378535625087E-16</v>
      </c>
      <c r="AK1401" s="53">
        <v>1.75999999999998E-2</v>
      </c>
      <c r="AL1401" s="53">
        <v>3.9999999999996896E-3</v>
      </c>
      <c r="AM1401" s="53">
        <v>-2.6065261060637098E-16</v>
      </c>
      <c r="AN1401" s="53">
        <v>0.567381223697629</v>
      </c>
      <c r="AO1401" s="53">
        <v>0.25276578483814</v>
      </c>
      <c r="AP1401" s="53">
        <v>2.3718366176662699E-11</v>
      </c>
      <c r="AQ1401" s="53">
        <v>2.2204460492503101E-16</v>
      </c>
      <c r="AR1401" s="53">
        <v>3.6102385777918099E-2</v>
      </c>
      <c r="AS1401" s="53">
        <v>5.0802033393087197E-5</v>
      </c>
      <c r="AT1401" s="53">
        <v>5.5574285471833103E-5</v>
      </c>
      <c r="AU1401" s="53">
        <v>3.5369722984158303E-2</v>
      </c>
      <c r="AV1401" s="53">
        <v>1.0805058954578501E-3</v>
      </c>
      <c r="AW1401" s="53">
        <v>0.60685174481051196</v>
      </c>
      <c r="AX1401" s="53">
        <v>2.2204460492503101E-16</v>
      </c>
      <c r="AY1401" s="53">
        <v>4.2810126003134602E-8</v>
      </c>
      <c r="AZ1401" s="53">
        <v>2.2204460492503101E-16</v>
      </c>
      <c r="BA1401" s="53">
        <v>2.2204460492503101E-16</v>
      </c>
      <c r="BB1401" s="53">
        <v>5.31544437000356E-8</v>
      </c>
      <c r="BC1401" s="53">
        <v>2.2204460492503101E-16</v>
      </c>
      <c r="BD1401" s="53">
        <v>3.7270143188569699E-5</v>
      </c>
      <c r="BE1401" s="53">
        <v>0.237259146182353</v>
      </c>
      <c r="BF1401" s="53">
        <v>2.2204460492503101E-16</v>
      </c>
      <c r="BG1401" s="53">
        <v>1.7971584464441099E-6</v>
      </c>
      <c r="BH1401" s="53">
        <v>9.5474844201994605E-2</v>
      </c>
      <c r="BI1401" s="53">
        <v>1.8308458919473301E-10</v>
      </c>
      <c r="BJ1401" s="53">
        <v>1.3634588799795301E-2</v>
      </c>
      <c r="BK1401" s="53">
        <v>9.2255084062598804E-5</v>
      </c>
      <c r="BL1401" s="53">
        <v>2.2204460492503101E-16</v>
      </c>
      <c r="BN1401" s="5">
        <f t="shared" si="102"/>
        <v>1</v>
      </c>
      <c r="BO1401" s="5">
        <f t="shared" si="103"/>
        <v>0</v>
      </c>
      <c r="BQ1401" s="5">
        <f t="shared" si="98"/>
        <v>3</v>
      </c>
      <c r="BR1401" s="5">
        <f t="shared" si="99"/>
        <v>1</v>
      </c>
    </row>
    <row r="1402" spans="1:70" x14ac:dyDescent="0.35">
      <c r="A1402">
        <v>1401</v>
      </c>
      <c r="B1402" t="s">
        <v>2794</v>
      </c>
      <c r="C1402">
        <v>5.7</v>
      </c>
      <c r="D1402">
        <v>3.2</v>
      </c>
      <c r="E1402">
        <v>2.9</v>
      </c>
      <c r="F1402">
        <v>1.78</v>
      </c>
      <c r="G1402">
        <v>1.97</v>
      </c>
      <c r="H1402">
        <v>1.1000000000000001</v>
      </c>
      <c r="I1402">
        <v>56.14</v>
      </c>
      <c r="K1402" t="s">
        <v>2603</v>
      </c>
      <c r="L1402">
        <v>2200</v>
      </c>
      <c r="M1402" t="s">
        <v>104</v>
      </c>
      <c r="N1402" t="s">
        <v>1370</v>
      </c>
      <c r="O1402" s="53">
        <v>0.75029999999999997</v>
      </c>
      <c r="P1402" s="53">
        <v>0.80226666666666602</v>
      </c>
      <c r="Q1402" s="53">
        <v>8.4666666666666293E-3</v>
      </c>
      <c r="R1402" s="53">
        <v>0.1053</v>
      </c>
      <c r="S1402" s="53">
        <v>-1.83408843668076E-16</v>
      </c>
      <c r="T1402" s="53">
        <v>-2.7505775435088299E-17</v>
      </c>
      <c r="U1402" s="53">
        <v>-3.0177249588092501E-17</v>
      </c>
      <c r="V1402" s="53">
        <v>-1.88737914186277E-16</v>
      </c>
      <c r="W1402" s="53">
        <v>-2.7505775435088299E-17</v>
      </c>
      <c r="X1402" s="53">
        <v>8.7666666666665095E-3</v>
      </c>
      <c r="Y1402" s="53">
        <v>-1.8562928971732599E-16</v>
      </c>
      <c r="Z1402" s="53">
        <v>7.3666666666663697E-3</v>
      </c>
      <c r="AA1402" s="53">
        <v>-3.29902771767365E-16</v>
      </c>
      <c r="AB1402" s="53">
        <v>-1.3072876114961201E-16</v>
      </c>
      <c r="AC1402" s="53">
        <v>-3.1518190835022603E-17</v>
      </c>
      <c r="AD1402" s="53">
        <v>-2.0949908474676699E-16</v>
      </c>
      <c r="AE1402" s="53">
        <v>4.9799999999999997E-2</v>
      </c>
      <c r="AF1402" s="53">
        <v>-9.3831192815585492E-18</v>
      </c>
      <c r="AG1402" s="53">
        <v>-3.1802685485082802E-17</v>
      </c>
      <c r="AH1402" s="53">
        <v>1.61666666666666E-2</v>
      </c>
      <c r="AI1402" s="53">
        <v>-3.3636982088580699E-16</v>
      </c>
      <c r="AJ1402" s="53">
        <v>-4.7353787557824499E-16</v>
      </c>
      <c r="AK1402" s="53">
        <v>1.9999999999997199E-3</v>
      </c>
      <c r="AL1402" s="53">
        <v>6.6666666666636502E-4</v>
      </c>
      <c r="AM1402" s="53">
        <v>-2.6090241078691199E-16</v>
      </c>
      <c r="AN1402" s="53">
        <v>0.11682361368838599</v>
      </c>
      <c r="AO1402" s="53">
        <v>0.10101059485378699</v>
      </c>
      <c r="AP1402" s="53">
        <v>1.7932782890314699E-8</v>
      </c>
      <c r="AQ1402" s="53">
        <v>1.5344752458066099E-9</v>
      </c>
      <c r="AR1402" s="53">
        <v>2.2076134899545699E-2</v>
      </c>
      <c r="AS1402" s="53">
        <v>1.20848183003641E-7</v>
      </c>
      <c r="AT1402" s="53">
        <v>7.5975545600731996E-5</v>
      </c>
      <c r="AU1402" s="53">
        <v>0.106596898111703</v>
      </c>
      <c r="AV1402" s="53">
        <v>1.33989285466965E-3</v>
      </c>
      <c r="AW1402" s="53">
        <v>0.428802889076903</v>
      </c>
      <c r="AX1402" s="53">
        <v>8.8340785417352902E-10</v>
      </c>
      <c r="AY1402" s="53">
        <v>6.1081414318620502E-5</v>
      </c>
      <c r="AZ1402" s="53">
        <v>2.2204460492503101E-16</v>
      </c>
      <c r="BA1402" s="53">
        <v>2.2204460492503101E-16</v>
      </c>
      <c r="BB1402" s="53">
        <v>1.7270787336483701E-5</v>
      </c>
      <c r="BC1402" s="53">
        <v>2.2204460492503101E-16</v>
      </c>
      <c r="BD1402" s="53">
        <v>5.5235366474227295E-4</v>
      </c>
      <c r="BE1402" s="53">
        <v>3.1875506063859102E-3</v>
      </c>
      <c r="BF1402" s="53">
        <v>2.2204460492503101E-16</v>
      </c>
      <c r="BG1402" s="53">
        <v>3.7360346297838998E-6</v>
      </c>
      <c r="BH1402" s="53">
        <v>0.162167408503188</v>
      </c>
      <c r="BI1402" s="53">
        <v>1.15045219617958E-7</v>
      </c>
      <c r="BJ1402" s="53">
        <v>1.72601405786156E-2</v>
      </c>
      <c r="BK1402" s="53">
        <v>5.3767867135457803E-3</v>
      </c>
      <c r="BL1402" s="53">
        <v>2.2204460492503101E-16</v>
      </c>
      <c r="BN1402" s="5">
        <f t="shared" si="102"/>
        <v>2</v>
      </c>
      <c r="BO1402" s="5">
        <f t="shared" si="103"/>
        <v>0</v>
      </c>
      <c r="BQ1402" s="5">
        <f t="shared" si="98"/>
        <v>2</v>
      </c>
      <c r="BR1402" s="5">
        <f t="shared" si="99"/>
        <v>0</v>
      </c>
    </row>
    <row r="1403" spans="1:70" x14ac:dyDescent="0.35">
      <c r="A1403">
        <v>1402</v>
      </c>
      <c r="B1403" t="s">
        <v>2795</v>
      </c>
      <c r="C1403">
        <v>5.8</v>
      </c>
      <c r="D1403">
        <v>3.5</v>
      </c>
      <c r="E1403">
        <v>3.1</v>
      </c>
      <c r="F1403">
        <v>1.66</v>
      </c>
      <c r="G1403">
        <v>1.87</v>
      </c>
      <c r="H1403">
        <v>1.1299999999999999</v>
      </c>
      <c r="I1403">
        <v>60.34</v>
      </c>
      <c r="K1403" t="s">
        <v>2603</v>
      </c>
      <c r="L1403">
        <v>2200</v>
      </c>
      <c r="M1403" t="s">
        <v>104</v>
      </c>
      <c r="N1403" t="s">
        <v>1370</v>
      </c>
      <c r="O1403" s="53">
        <v>0.90166666666666695</v>
      </c>
      <c r="P1403" s="53">
        <v>0.89606666666666701</v>
      </c>
      <c r="Q1403" s="53">
        <v>2.7999999999998798E-3</v>
      </c>
      <c r="R1403" s="53">
        <v>1.9366666666666699E-2</v>
      </c>
      <c r="S1403" s="53">
        <v>-1.9173551635276499E-16</v>
      </c>
      <c r="T1403" s="53">
        <v>-2.7366997557010099E-17</v>
      </c>
      <c r="U1403" s="53">
        <v>-2.98129576581374E-17</v>
      </c>
      <c r="V1403" s="53">
        <v>-1.9051427102567701E-16</v>
      </c>
      <c r="W1403" s="53">
        <v>-2.73114864057789E-17</v>
      </c>
      <c r="X1403" s="53">
        <v>2.8566666666666699E-2</v>
      </c>
      <c r="Y1403" s="53">
        <v>3.9999999999984498E-4</v>
      </c>
      <c r="Z1403" s="53">
        <v>9.0999999999999998E-2</v>
      </c>
      <c r="AA1403" s="53">
        <v>-3.3326119641685601E-16</v>
      </c>
      <c r="AB1403" s="53">
        <v>-1.32727162593937E-16</v>
      </c>
      <c r="AC1403" s="53">
        <v>-2.8425178877356003E-17</v>
      </c>
      <c r="AD1403" s="53">
        <v>3.3333333333331601E-3</v>
      </c>
      <c r="AE1403" s="53">
        <v>1.3333333333332999E-3</v>
      </c>
      <c r="AF1403" s="53">
        <v>-9.3900581754624603E-18</v>
      </c>
      <c r="AG1403" s="53">
        <v>-3.17714604625152E-17</v>
      </c>
      <c r="AH1403" s="53">
        <v>-1.54543045027822E-16</v>
      </c>
      <c r="AI1403" s="53">
        <v>-2.68729483110519E-16</v>
      </c>
      <c r="AJ1403" s="53">
        <v>-4.8089310311638696E-16</v>
      </c>
      <c r="AK1403" s="53">
        <v>2.7999999999997701E-3</v>
      </c>
      <c r="AL1403" s="53">
        <v>-3.4822145167367999E-16</v>
      </c>
      <c r="AM1403" s="53">
        <v>-2.6090241078691199E-16</v>
      </c>
      <c r="AN1403" s="53">
        <v>0.44240101394218601</v>
      </c>
      <c r="AO1403" s="53">
        <v>9.0139034745816998E-2</v>
      </c>
      <c r="AP1403" s="53">
        <v>2.6806520319045301E-11</v>
      </c>
      <c r="AQ1403" s="53">
        <v>5.2521027734502301E-13</v>
      </c>
      <c r="AR1403" s="53">
        <v>3.39316704259418E-2</v>
      </c>
      <c r="AS1403" s="53">
        <v>6.24610839769011E-5</v>
      </c>
      <c r="AT1403" s="53">
        <v>8.93437918055408E-5</v>
      </c>
      <c r="AU1403" s="53">
        <v>3.7164923596415399E-2</v>
      </c>
      <c r="AV1403" s="53">
        <v>7.2458539564215097E-3</v>
      </c>
      <c r="AW1403" s="53">
        <v>0.50670259820657104</v>
      </c>
      <c r="AX1403" s="53">
        <v>4.1608725502625302E-12</v>
      </c>
      <c r="AY1403" s="53">
        <v>1.88774329472436E-6</v>
      </c>
      <c r="AZ1403" s="53">
        <v>2.2204460492503101E-16</v>
      </c>
      <c r="BA1403" s="53">
        <v>2.2204460492503101E-16</v>
      </c>
      <c r="BB1403" s="53">
        <v>4.2982446854081601E-7</v>
      </c>
      <c r="BC1403" s="53">
        <v>2.2204460492503101E-16</v>
      </c>
      <c r="BD1403" s="53">
        <v>1.79804769179499E-4</v>
      </c>
      <c r="BE1403" s="53">
        <v>8.5280863892155404E-2</v>
      </c>
      <c r="BF1403" s="53">
        <v>2.2204460492503101E-16</v>
      </c>
      <c r="BG1403" s="53">
        <v>3.3133894381252899E-7</v>
      </c>
      <c r="BH1403" s="53">
        <v>6.4199507593679497E-2</v>
      </c>
      <c r="BI1403" s="53">
        <v>1.4104024212132899E-9</v>
      </c>
      <c r="BJ1403" s="53">
        <v>3.1132378188264299E-2</v>
      </c>
      <c r="BK1403" s="53">
        <v>3.5143006871425397E-4</v>
      </c>
      <c r="BL1403" s="53">
        <v>2.2204460492503101E-16</v>
      </c>
      <c r="BN1403" s="5">
        <f t="shared" si="102"/>
        <v>2</v>
      </c>
      <c r="BO1403" s="5">
        <f t="shared" si="103"/>
        <v>0</v>
      </c>
      <c r="BQ1403" s="5">
        <f t="shared" si="98"/>
        <v>2</v>
      </c>
      <c r="BR1403" s="5">
        <f t="shared" si="99"/>
        <v>1</v>
      </c>
    </row>
    <row r="1404" spans="1:70" x14ac:dyDescent="0.35">
      <c r="A1404">
        <v>1403</v>
      </c>
      <c r="B1404" t="s">
        <v>2796</v>
      </c>
      <c r="C1404">
        <v>5.9</v>
      </c>
      <c r="D1404">
        <v>3.5</v>
      </c>
      <c r="E1404">
        <v>2.6</v>
      </c>
      <c r="F1404">
        <v>1.69</v>
      </c>
      <c r="G1404">
        <v>2.27</v>
      </c>
      <c r="H1404">
        <v>1.35</v>
      </c>
      <c r="I1404">
        <v>59.32</v>
      </c>
      <c r="K1404" t="s">
        <v>2603</v>
      </c>
      <c r="L1404">
        <v>2200</v>
      </c>
      <c r="M1404" t="s">
        <v>104</v>
      </c>
      <c r="N1404" t="s">
        <v>1370</v>
      </c>
      <c r="O1404" s="53">
        <v>0.388133333333333</v>
      </c>
      <c r="P1404" s="53">
        <v>0.53759999999999997</v>
      </c>
      <c r="Q1404" s="53">
        <v>9.3033333333333301E-2</v>
      </c>
      <c r="R1404" s="53">
        <v>0.40993333333333298</v>
      </c>
      <c r="S1404" s="53">
        <v>-1.7630341631047499E-16</v>
      </c>
      <c r="T1404" s="53">
        <v>-2.6173507805538101E-17</v>
      </c>
      <c r="U1404" s="53">
        <v>-2.9073965457371302E-17</v>
      </c>
      <c r="V1404" s="53">
        <v>2.3999999999998402E-3</v>
      </c>
      <c r="W1404" s="53">
        <v>-2.66731081666194E-17</v>
      </c>
      <c r="X1404" s="53">
        <v>0.29324285714285703</v>
      </c>
      <c r="Y1404" s="53">
        <v>-1.7519319328585001E-16</v>
      </c>
      <c r="Z1404" s="53">
        <v>4.9999999999975097E-4</v>
      </c>
      <c r="AA1404" s="53">
        <v>3.7333333333330501E-3</v>
      </c>
      <c r="AB1404" s="53">
        <v>-1.17017506795492E-16</v>
      </c>
      <c r="AC1404" s="53">
        <v>-2.62454988297911E-17</v>
      </c>
      <c r="AD1404" s="53">
        <v>1.49999999999984E-3</v>
      </c>
      <c r="AE1404" s="53">
        <v>2.0666666666666399E-3</v>
      </c>
      <c r="AF1404" s="53">
        <v>-9.1333191010178903E-18</v>
      </c>
      <c r="AG1404" s="53">
        <v>-3.1755847951231401E-17</v>
      </c>
      <c r="AH1404" s="53">
        <v>5.3600000000000002E-2</v>
      </c>
      <c r="AI1404" s="53">
        <v>1.7666666666666601E-2</v>
      </c>
      <c r="AJ1404" s="53">
        <v>3.9999999999996601E-3</v>
      </c>
      <c r="AK1404" s="53">
        <v>2.4999999999997299E-3</v>
      </c>
      <c r="AL1404" s="53">
        <v>-2.74558153989801E-16</v>
      </c>
      <c r="AM1404" s="53">
        <v>-2.59806065550094E-16</v>
      </c>
      <c r="AN1404" s="53">
        <v>8.8352652638450699E-2</v>
      </c>
      <c r="AO1404" s="53">
        <v>0.71450936535947496</v>
      </c>
      <c r="AP1404" s="53">
        <v>6.03684938448562E-7</v>
      </c>
      <c r="AQ1404" s="53">
        <v>8.7773562096995501E-13</v>
      </c>
      <c r="AR1404" s="53">
        <v>4.7669574337512099E-3</v>
      </c>
      <c r="AS1404" s="53">
        <v>1.1538179794068701E-9</v>
      </c>
      <c r="AT1404" s="53">
        <v>6.4776563953472305E-5</v>
      </c>
      <c r="AU1404" s="53">
        <v>4.8663288953636804E-3</v>
      </c>
      <c r="AV1404" s="53">
        <v>9.21744982397368E-3</v>
      </c>
      <c r="AW1404" s="53">
        <v>0.73296309377385205</v>
      </c>
      <c r="AX1404" s="53">
        <v>2.0808006167963299E-13</v>
      </c>
      <c r="AY1404" s="53">
        <v>1.26206112613588E-5</v>
      </c>
      <c r="AZ1404" s="53">
        <v>2.2204460492503101E-16</v>
      </c>
      <c r="BA1404" s="53">
        <v>2.2204460492503101E-16</v>
      </c>
      <c r="BB1404" s="53">
        <v>4.4353403760341799E-6</v>
      </c>
      <c r="BC1404" s="53">
        <v>2.2204460492503101E-16</v>
      </c>
      <c r="BD1404" s="53">
        <v>8.1115239045987207E-6</v>
      </c>
      <c r="BE1404" s="53">
        <v>2.0732803901400702E-2</v>
      </c>
      <c r="BF1404" s="53">
        <v>2.2204460492503101E-16</v>
      </c>
      <c r="BG1404" s="53">
        <v>3.56980501492023E-4</v>
      </c>
      <c r="BH1404" s="53">
        <v>0.46820149403696398</v>
      </c>
      <c r="BI1404" s="53">
        <v>8.1171978560300496E-7</v>
      </c>
      <c r="BJ1404" s="53">
        <v>1.4544614835450501E-4</v>
      </c>
      <c r="BK1404" s="53">
        <v>8.8255236104362999E-4</v>
      </c>
      <c r="BL1404" s="53">
        <v>2.2204460492503101E-16</v>
      </c>
      <c r="BN1404" s="5">
        <f t="shared" si="102"/>
        <v>0</v>
      </c>
      <c r="BO1404" s="5">
        <f t="shared" si="103"/>
        <v>2</v>
      </c>
      <c r="BQ1404" s="5">
        <f t="shared" si="98"/>
        <v>1</v>
      </c>
      <c r="BR1404" s="5">
        <f t="shared" si="99"/>
        <v>2</v>
      </c>
    </row>
    <row r="1405" spans="1:70" x14ac:dyDescent="0.35">
      <c r="A1405">
        <v>1404</v>
      </c>
      <c r="B1405" t="s">
        <v>2797</v>
      </c>
      <c r="C1405">
        <v>6.1</v>
      </c>
      <c r="D1405">
        <v>3.2</v>
      </c>
      <c r="E1405">
        <v>3</v>
      </c>
      <c r="F1405">
        <v>1.91</v>
      </c>
      <c r="G1405">
        <v>2.0299999999999998</v>
      </c>
      <c r="H1405">
        <v>1.07</v>
      </c>
      <c r="I1405">
        <v>52.46</v>
      </c>
      <c r="K1405" t="s">
        <v>2603</v>
      </c>
      <c r="L1405">
        <v>2200</v>
      </c>
      <c r="M1405" t="s">
        <v>104</v>
      </c>
      <c r="N1405" t="s">
        <v>1370</v>
      </c>
      <c r="O1405" s="53">
        <v>0.2676</v>
      </c>
      <c r="P1405" s="53">
        <v>0.84189999999999998</v>
      </c>
      <c r="Q1405" s="53">
        <v>1.21333333333333E-2</v>
      </c>
      <c r="R1405" s="53">
        <v>0.14453809523809499</v>
      </c>
      <c r="S1405" s="53">
        <v>-1.80022663442969E-16</v>
      </c>
      <c r="T1405" s="53">
        <v>-2.7450264283857001E-17</v>
      </c>
      <c r="U1405" s="53">
        <v>-3.1736765992995701E-17</v>
      </c>
      <c r="V1405" s="53">
        <v>5.4999999999998696E-3</v>
      </c>
      <c r="W1405" s="53">
        <v>-2.7561286586319499E-17</v>
      </c>
      <c r="X1405" s="53">
        <v>9.4666666666664203E-3</v>
      </c>
      <c r="Y1405" s="53">
        <v>1.9999999999998101E-3</v>
      </c>
      <c r="Z1405" s="53">
        <v>-3.0325741917636201E-16</v>
      </c>
      <c r="AA1405" s="53">
        <v>-3.3184566206045898E-16</v>
      </c>
      <c r="AB1405" s="53">
        <v>-1.34670052887031E-16</v>
      </c>
      <c r="AC1405" s="53">
        <v>-3.3064696813855903E-17</v>
      </c>
      <c r="AD1405" s="53">
        <v>-2.0847212844898899E-16</v>
      </c>
      <c r="AE1405" s="53">
        <v>0.19716666666666699</v>
      </c>
      <c r="AF1405" s="53">
        <v>-9.4629165614534797E-18</v>
      </c>
      <c r="AG1405" s="53">
        <v>-3.1842584125030299E-17</v>
      </c>
      <c r="AH1405" s="53">
        <v>2.8299999999999999E-2</v>
      </c>
      <c r="AI1405" s="53">
        <v>-3.2002178684820101E-16</v>
      </c>
      <c r="AJ1405" s="53">
        <v>-4.7556403259818601E-16</v>
      </c>
      <c r="AK1405" s="53">
        <v>3.9999999999966999E-4</v>
      </c>
      <c r="AL1405" s="53">
        <v>1.17999999999997E-2</v>
      </c>
      <c r="AM1405" s="53">
        <v>-2.6090241078691199E-16</v>
      </c>
      <c r="AN1405" s="53">
        <v>2.3177366546704999E-2</v>
      </c>
      <c r="AO1405" s="53">
        <v>3.1214967031832899E-3</v>
      </c>
      <c r="AP1405" s="53">
        <v>1.0226195732547701E-6</v>
      </c>
      <c r="AQ1405" s="53">
        <v>3.4332017759755E-5</v>
      </c>
      <c r="AR1405" s="53">
        <v>1.7883003189046301E-2</v>
      </c>
      <c r="AS1405" s="53">
        <v>4.1646667420808897E-9</v>
      </c>
      <c r="AT1405" s="53">
        <v>1.33479808128197E-4</v>
      </c>
      <c r="AU1405" s="53">
        <v>2.56320034774901E-2</v>
      </c>
      <c r="AV1405" s="53">
        <v>1.4966517362179301E-2</v>
      </c>
      <c r="AW1405" s="53">
        <v>0.390482636121463</v>
      </c>
      <c r="AX1405" s="53">
        <v>5.8997093808885001E-8</v>
      </c>
      <c r="AY1405" s="53">
        <v>6.96843738151079E-3</v>
      </c>
      <c r="AZ1405" s="53">
        <v>2.2204460492503101E-16</v>
      </c>
      <c r="BA1405" s="53">
        <v>2.2204460492503101E-16</v>
      </c>
      <c r="BB1405" s="53">
        <v>7.3515245062903396E-4</v>
      </c>
      <c r="BC1405" s="53">
        <v>2.2204460492503101E-16</v>
      </c>
      <c r="BD1405" s="53">
        <v>1.16845949169935E-3</v>
      </c>
      <c r="BE1405" s="53">
        <v>3.5518977270314598E-6</v>
      </c>
      <c r="BF1405" s="53">
        <v>2.2204460492503101E-16</v>
      </c>
      <c r="BG1405" s="53">
        <v>1.0792816749995701E-5</v>
      </c>
      <c r="BH1405" s="53">
        <v>0.19204749647825101</v>
      </c>
      <c r="BI1405" s="53">
        <v>1.5510779552201802E-5</v>
      </c>
      <c r="BJ1405" s="53">
        <v>5.1072247580947697E-3</v>
      </c>
      <c r="BK1405" s="53">
        <v>3.86905008023792E-2</v>
      </c>
      <c r="BL1405" s="53">
        <v>2.2204460492503101E-16</v>
      </c>
      <c r="BN1405" s="5">
        <f t="shared" si="102"/>
        <v>1</v>
      </c>
      <c r="BO1405" s="5">
        <f t="shared" si="103"/>
        <v>0</v>
      </c>
      <c r="BQ1405" s="5">
        <f t="shared" si="98"/>
        <v>1</v>
      </c>
      <c r="BR1405" s="5">
        <f t="shared" si="99"/>
        <v>0</v>
      </c>
    </row>
    <row r="1406" spans="1:70" x14ac:dyDescent="0.35">
      <c r="A1406">
        <v>1405</v>
      </c>
      <c r="B1406" t="s">
        <v>2798</v>
      </c>
      <c r="C1406">
        <v>6.1</v>
      </c>
      <c r="D1406">
        <v>3</v>
      </c>
      <c r="E1406">
        <v>2.5</v>
      </c>
      <c r="F1406">
        <v>2.0299999999999998</v>
      </c>
      <c r="G1406">
        <v>2.44</v>
      </c>
      <c r="H1406">
        <v>1.2</v>
      </c>
      <c r="I1406">
        <v>49.18</v>
      </c>
      <c r="K1406" t="s">
        <v>2603</v>
      </c>
      <c r="L1406">
        <v>2200</v>
      </c>
      <c r="M1406" t="s">
        <v>104</v>
      </c>
      <c r="N1406" t="s">
        <v>1370</v>
      </c>
      <c r="O1406" s="53">
        <v>3.44E-2</v>
      </c>
      <c r="P1406" s="53">
        <v>3.99333333333333E-2</v>
      </c>
      <c r="Q1406" s="53">
        <v>7.9766666666666694E-2</v>
      </c>
      <c r="R1406" s="53">
        <v>0.97763333333333302</v>
      </c>
      <c r="S1406" s="53">
        <v>1.59999999999985E-3</v>
      </c>
      <c r="T1406" s="53">
        <v>-2.73114864057789E-17</v>
      </c>
      <c r="U1406" s="53">
        <v>-3.0017655028302698E-17</v>
      </c>
      <c r="V1406" s="53">
        <v>0.10063333333333301</v>
      </c>
      <c r="W1406" s="53">
        <v>-2.7033930649622601E-17</v>
      </c>
      <c r="X1406" s="53">
        <v>-2.2118418208094699E-16</v>
      </c>
      <c r="Y1406" s="53">
        <v>-1.93067783982315E-16</v>
      </c>
      <c r="Z1406" s="53">
        <v>-3.0378477511305802E-16</v>
      </c>
      <c r="AA1406" s="53">
        <v>-2.7808311209298599E-16</v>
      </c>
      <c r="AB1406" s="53">
        <v>-1.11272102643056E-16</v>
      </c>
      <c r="AC1406" s="53">
        <v>-3.43197692487251E-17</v>
      </c>
      <c r="AD1406" s="53">
        <v>1.1272727272725301E-3</v>
      </c>
      <c r="AE1406" s="53">
        <v>5.1766666666666697E-2</v>
      </c>
      <c r="AF1406" s="53">
        <v>-9.2703622556200607E-18</v>
      </c>
      <c r="AG1406" s="53">
        <v>-3.1936259192733E-17</v>
      </c>
      <c r="AH1406" s="53">
        <v>2.64666666666666E-2</v>
      </c>
      <c r="AI1406" s="53">
        <v>-2.8785307470968698E-16</v>
      </c>
      <c r="AJ1406" s="53">
        <v>-4.0617509355911402E-16</v>
      </c>
      <c r="AK1406" s="53">
        <v>-3.3320568526562498E-16</v>
      </c>
      <c r="AL1406" s="53">
        <v>1.66666666666659E-3</v>
      </c>
      <c r="AM1406" s="53">
        <v>-2.6098567751375898E-16</v>
      </c>
      <c r="AN1406" s="53">
        <v>4.6013454758566702E-5</v>
      </c>
      <c r="AO1406" s="53">
        <v>8.6341469779399292E-3</v>
      </c>
      <c r="AP1406" s="53">
        <v>1.0065165056635199E-2</v>
      </c>
      <c r="AQ1406" s="53">
        <v>5.77814313046416E-4</v>
      </c>
      <c r="AR1406" s="53">
        <v>7.1626393808078099E-4</v>
      </c>
      <c r="AS1406" s="53">
        <v>2.2204460492503101E-16</v>
      </c>
      <c r="AT1406" s="53">
        <v>2.39689884646519E-4</v>
      </c>
      <c r="AU1406" s="53">
        <v>1.23145162193112E-2</v>
      </c>
      <c r="AV1406" s="53">
        <v>1.2594985704524699E-3</v>
      </c>
      <c r="AW1406" s="53">
        <v>0.200985752204902</v>
      </c>
      <c r="AX1406" s="53">
        <v>8.5116446788035698E-7</v>
      </c>
      <c r="AY1406" s="53">
        <v>1.4649402381501499E-2</v>
      </c>
      <c r="AZ1406" s="53">
        <v>2.2204460492503101E-16</v>
      </c>
      <c r="BA1406" s="53">
        <v>2.2204460492503101E-16</v>
      </c>
      <c r="BB1406" s="53">
        <v>3.8789834678662699E-3</v>
      </c>
      <c r="BC1406" s="53">
        <v>2.2204460492503101E-16</v>
      </c>
      <c r="BD1406" s="53">
        <v>5.2533580743964199E-4</v>
      </c>
      <c r="BE1406" s="53">
        <v>2.6290916522285898E-7</v>
      </c>
      <c r="BF1406" s="53">
        <v>2.2204460492503101E-16</v>
      </c>
      <c r="BG1406" s="53">
        <v>1.4914059330099201E-3</v>
      </c>
      <c r="BH1406" s="53">
        <v>0.41186662675170199</v>
      </c>
      <c r="BI1406" s="53">
        <v>5.6630832482273902E-3</v>
      </c>
      <c r="BJ1406" s="53">
        <v>4.8280001300143001E-6</v>
      </c>
      <c r="BK1406" s="53">
        <v>0.12897165429516899</v>
      </c>
      <c r="BL1406" s="53">
        <v>2.2204460492503101E-16</v>
      </c>
      <c r="BN1406" s="5">
        <f t="shared" si="102"/>
        <v>1</v>
      </c>
      <c r="BO1406" s="5">
        <f t="shared" si="103"/>
        <v>0</v>
      </c>
      <c r="BQ1406" s="5">
        <f t="shared" si="98"/>
        <v>1</v>
      </c>
      <c r="BR1406" s="5">
        <f t="shared" si="99"/>
        <v>0</v>
      </c>
    </row>
    <row r="1407" spans="1:70" x14ac:dyDescent="0.35">
      <c r="A1407">
        <v>1406</v>
      </c>
      <c r="B1407" t="s">
        <v>2799</v>
      </c>
      <c r="C1407">
        <v>5.8</v>
      </c>
      <c r="D1407">
        <v>3.2</v>
      </c>
      <c r="E1407">
        <v>2.9</v>
      </c>
      <c r="F1407">
        <v>1.81</v>
      </c>
      <c r="G1407">
        <v>2</v>
      </c>
      <c r="H1407">
        <v>1.1000000000000001</v>
      </c>
      <c r="I1407">
        <v>55.17</v>
      </c>
      <c r="K1407" t="s">
        <v>2603</v>
      </c>
      <c r="L1407">
        <v>2200</v>
      </c>
      <c r="M1407" t="s">
        <v>104</v>
      </c>
      <c r="N1407" t="s">
        <v>1370</v>
      </c>
      <c r="O1407" s="53">
        <v>0.77196666666666702</v>
      </c>
      <c r="P1407" s="53">
        <v>0.76600000000000001</v>
      </c>
      <c r="Q1407" s="53">
        <v>6.2333333333333199E-3</v>
      </c>
      <c r="R1407" s="53">
        <v>0.22216666666666701</v>
      </c>
      <c r="S1407" s="53">
        <v>-1.83408843668076E-16</v>
      </c>
      <c r="T1407" s="53">
        <v>-2.7505775435088299E-17</v>
      </c>
      <c r="U1407" s="53">
        <v>-3.0649094373558202E-17</v>
      </c>
      <c r="V1407" s="53">
        <v>-1.88571380732583E-16</v>
      </c>
      <c r="W1407" s="53">
        <v>-2.76167977375508E-17</v>
      </c>
      <c r="X1407" s="53">
        <v>9.7666666666665399E-3</v>
      </c>
      <c r="Y1407" s="53">
        <v>-1.8562928971732599E-16</v>
      </c>
      <c r="Z1407" s="53">
        <v>-3.0250801863474E-16</v>
      </c>
      <c r="AA1407" s="53">
        <v>-3.29902771767365E-16</v>
      </c>
      <c r="AB1407" s="53">
        <v>-1.3075651672522799E-16</v>
      </c>
      <c r="AC1407" s="53">
        <v>-3.1486098450717002E-17</v>
      </c>
      <c r="AD1407" s="53">
        <v>-2.0948520695895901E-16</v>
      </c>
      <c r="AE1407" s="53">
        <v>1.55E-2</v>
      </c>
      <c r="AF1407" s="53">
        <v>-9.3779151111306202E-18</v>
      </c>
      <c r="AG1407" s="53">
        <v>-3.1802685485082802E-17</v>
      </c>
      <c r="AH1407" s="53">
        <v>1.61666666666666E-2</v>
      </c>
      <c r="AI1407" s="53">
        <v>-3.4047764607692001E-16</v>
      </c>
      <c r="AJ1407" s="53">
        <v>-4.7353787557824499E-16</v>
      </c>
      <c r="AK1407" s="53">
        <v>-2.8058111389839298E-16</v>
      </c>
      <c r="AL1407" s="53">
        <v>-3.02896596693358E-16</v>
      </c>
      <c r="AM1407" s="53">
        <v>-2.6090241078691199E-16</v>
      </c>
      <c r="AN1407" s="53">
        <v>8.8578417452780694E-2</v>
      </c>
      <c r="AO1407" s="53">
        <v>6.3205931355023198E-2</v>
      </c>
      <c r="AP1407" s="53">
        <v>9.0365262731612095E-8</v>
      </c>
      <c r="AQ1407" s="53">
        <v>1.9281902054453901E-8</v>
      </c>
      <c r="AR1407" s="53">
        <v>1.9915018890313101E-2</v>
      </c>
      <c r="AS1407" s="53">
        <v>2.7579940884027899E-8</v>
      </c>
      <c r="AT1407" s="53">
        <v>9.3021605999982795E-5</v>
      </c>
      <c r="AU1407" s="53">
        <v>8.6383960389158104E-2</v>
      </c>
      <c r="AV1407" s="53">
        <v>2.7616200095227699E-3</v>
      </c>
      <c r="AW1407" s="53">
        <v>0.44602379271772102</v>
      </c>
      <c r="AX1407" s="53">
        <v>3.7550682069137201E-9</v>
      </c>
      <c r="AY1407" s="53">
        <v>2.7894744827150399E-4</v>
      </c>
      <c r="AZ1407" s="53">
        <v>2.2204460492503101E-16</v>
      </c>
      <c r="BA1407" s="53">
        <v>2.2204460492503101E-16</v>
      </c>
      <c r="BB1407" s="53">
        <v>5.0360397845311598E-5</v>
      </c>
      <c r="BC1407" s="53">
        <v>2.2204460492503101E-16</v>
      </c>
      <c r="BD1407" s="53">
        <v>6.2133889570089402E-4</v>
      </c>
      <c r="BE1407" s="53">
        <v>9.0583189229692901E-4</v>
      </c>
      <c r="BF1407" s="53">
        <v>2.2204460492503101E-16</v>
      </c>
      <c r="BG1407" s="53">
        <v>7.01577281807321E-6</v>
      </c>
      <c r="BH1407" s="53">
        <v>0.19223906337638699</v>
      </c>
      <c r="BI1407" s="53">
        <v>5.0333022985182501E-7</v>
      </c>
      <c r="BJ1407" s="53">
        <v>1.18204688548188E-2</v>
      </c>
      <c r="BK1407" s="53">
        <v>1.01673567765081E-2</v>
      </c>
      <c r="BL1407" s="53">
        <v>2.2204460492503101E-16</v>
      </c>
      <c r="BN1407" s="5">
        <f t="shared" si="102"/>
        <v>2</v>
      </c>
      <c r="BO1407" s="5">
        <f t="shared" si="103"/>
        <v>0</v>
      </c>
      <c r="BQ1407" s="5">
        <f t="shared" si="98"/>
        <v>2</v>
      </c>
      <c r="BR1407" s="5">
        <f t="shared" si="99"/>
        <v>0</v>
      </c>
    </row>
    <row r="1408" spans="1:70" x14ac:dyDescent="0.35">
      <c r="A1408">
        <v>1407</v>
      </c>
      <c r="B1408" t="s">
        <v>2800</v>
      </c>
      <c r="C1408">
        <v>5.3</v>
      </c>
      <c r="D1408">
        <v>3.6</v>
      </c>
      <c r="E1408">
        <v>3</v>
      </c>
      <c r="F1408">
        <v>1.47</v>
      </c>
      <c r="G1408">
        <v>1.77</v>
      </c>
      <c r="H1408">
        <v>1.2</v>
      </c>
      <c r="I1408">
        <v>67.92</v>
      </c>
      <c r="K1408" t="s">
        <v>2603</v>
      </c>
      <c r="L1408">
        <v>2200</v>
      </c>
      <c r="M1408" t="s">
        <v>104</v>
      </c>
      <c r="N1408" t="s">
        <v>1370</v>
      </c>
      <c r="O1408" s="53">
        <v>0.79973333333333396</v>
      </c>
      <c r="P1408" s="53">
        <v>3.79999999999998E-3</v>
      </c>
      <c r="Q1408" s="53">
        <v>1.9999999999999198E-3</v>
      </c>
      <c r="R1408" s="53">
        <v>2.02666666666667E-2</v>
      </c>
      <c r="S1408" s="53">
        <v>-1.90958360235527E-16</v>
      </c>
      <c r="T1408" s="53">
        <v>-2.7089441800853801E-17</v>
      </c>
      <c r="U1408" s="53">
        <v>-2.8527527562438599E-17</v>
      </c>
      <c r="V1408" s="53">
        <v>-1.9351187319216499E-16</v>
      </c>
      <c r="W1408" s="53">
        <v>-2.6700863742235002E-17</v>
      </c>
      <c r="X1408" s="53">
        <v>7.39999999999997E-3</v>
      </c>
      <c r="Y1408" s="53">
        <v>7.6833333333333295E-2</v>
      </c>
      <c r="Z1408" s="53">
        <v>0.98809999999999998</v>
      </c>
      <c r="AA1408" s="53">
        <v>-3.3306690738754701E-16</v>
      </c>
      <c r="AB1408" s="53">
        <v>-1.2820300376858999E-16</v>
      </c>
      <c r="AC1408" s="53">
        <v>-2.8298544063609701E-17</v>
      </c>
      <c r="AD1408" s="53">
        <v>-1.5686063559172699E-16</v>
      </c>
      <c r="AE1408" s="53">
        <v>2.13333333333332E-3</v>
      </c>
      <c r="AF1408" s="53">
        <v>-9.1870955287731693E-18</v>
      </c>
      <c r="AG1408" s="53">
        <v>-3.1707275693904102E-17</v>
      </c>
      <c r="AH1408" s="53">
        <v>1.9666666666665299E-3</v>
      </c>
      <c r="AI1408" s="53">
        <v>3.9999999999976399E-4</v>
      </c>
      <c r="AJ1408" s="53">
        <v>-4.7067905128983497E-16</v>
      </c>
      <c r="AK1408" s="53">
        <v>7.1666666666665097E-3</v>
      </c>
      <c r="AL1408" s="53">
        <v>-3.0994651289972802E-16</v>
      </c>
      <c r="AM1408" s="53">
        <v>-2.6065261060637098E-16</v>
      </c>
      <c r="AN1408" s="53">
        <v>0.47758788011169401</v>
      </c>
      <c r="AO1408" s="53">
        <v>6.9638069834356303E-2</v>
      </c>
      <c r="AP1408" s="53">
        <v>2.2204460492503101E-16</v>
      </c>
      <c r="AQ1408" s="53">
        <v>2.2204460492503101E-16</v>
      </c>
      <c r="AR1408" s="53">
        <v>6.9544422679235898E-2</v>
      </c>
      <c r="AS1408" s="53">
        <v>1.0392902703136E-2</v>
      </c>
      <c r="AT1408" s="53">
        <v>4.7671183425838501E-5</v>
      </c>
      <c r="AU1408" s="53">
        <v>3.5303000362555702E-2</v>
      </c>
      <c r="AV1408" s="53">
        <v>2.5048010066744301E-5</v>
      </c>
      <c r="AW1408" s="53">
        <v>0.371062135141001</v>
      </c>
      <c r="AX1408" s="53">
        <v>2.2204460492503101E-16</v>
      </c>
      <c r="AY1408" s="53">
        <v>1.1281050592443701E-12</v>
      </c>
      <c r="AZ1408" s="53">
        <v>2.2204460492503101E-16</v>
      </c>
      <c r="BA1408" s="53">
        <v>2.2204460492503101E-16</v>
      </c>
      <c r="BB1408" s="53">
        <v>4.0761049555317799E-11</v>
      </c>
      <c r="BC1408" s="53">
        <v>2.2204460492503101E-16</v>
      </c>
      <c r="BD1408" s="53">
        <v>2.2952052684942E-5</v>
      </c>
      <c r="BE1408" s="53">
        <v>0.88731747124529803</v>
      </c>
      <c r="BF1408" s="53">
        <v>2.2204460492503101E-16</v>
      </c>
      <c r="BG1408" s="53">
        <v>3.3367163545856598E-8</v>
      </c>
      <c r="BH1408" s="53">
        <v>1.0898844099093599E-2</v>
      </c>
      <c r="BI1408" s="53">
        <v>2.2204460492503101E-16</v>
      </c>
      <c r="BJ1408" s="53">
        <v>1.53264326773994E-2</v>
      </c>
      <c r="BK1408" s="53">
        <v>1.01627254881176E-6</v>
      </c>
      <c r="BL1408" s="53">
        <v>2.2204460492503101E-16</v>
      </c>
      <c r="BN1408" s="5">
        <f t="shared" si="102"/>
        <v>2</v>
      </c>
      <c r="BO1408" s="5">
        <f t="shared" si="103"/>
        <v>1</v>
      </c>
      <c r="BQ1408" s="5">
        <f t="shared" si="98"/>
        <v>2</v>
      </c>
      <c r="BR1408" s="5">
        <f t="shared" si="99"/>
        <v>1</v>
      </c>
    </row>
    <row r="1409" spans="1:70" x14ac:dyDescent="0.35">
      <c r="A1409">
        <v>1408</v>
      </c>
      <c r="B1409" t="s">
        <v>2801</v>
      </c>
      <c r="C1409">
        <v>6.1</v>
      </c>
      <c r="D1409">
        <v>3.1</v>
      </c>
      <c r="E1409">
        <v>2.7</v>
      </c>
      <c r="F1409">
        <v>1.97</v>
      </c>
      <c r="G1409">
        <v>2.2599999999999998</v>
      </c>
      <c r="H1409">
        <v>1.1499999999999999</v>
      </c>
      <c r="I1409">
        <v>50.82</v>
      </c>
      <c r="K1409" t="s">
        <v>2603</v>
      </c>
      <c r="L1409">
        <v>2200</v>
      </c>
      <c r="M1409" t="s">
        <v>104</v>
      </c>
      <c r="N1409" t="s">
        <v>1370</v>
      </c>
      <c r="O1409" s="53">
        <v>0.11623333333333299</v>
      </c>
      <c r="P1409" s="53">
        <v>0.21126666666666699</v>
      </c>
      <c r="Q1409" s="53">
        <v>4.99E-2</v>
      </c>
      <c r="R1409" s="53">
        <v>0.60203333333333298</v>
      </c>
      <c r="S1409" s="53">
        <v>-1.6669998714746699E-16</v>
      </c>
      <c r="T1409" s="53">
        <v>-2.6922908347159999E-17</v>
      </c>
      <c r="U1409" s="53">
        <v>-3.0253577421035499E-17</v>
      </c>
      <c r="V1409" s="53">
        <v>1.4399999999999901E-2</v>
      </c>
      <c r="W1409" s="53">
        <v>-2.7561286586319499E-17</v>
      </c>
      <c r="X1409" s="53">
        <v>-2.1688206786052401E-16</v>
      </c>
      <c r="Y1409" s="53">
        <v>-1.9284573937739E-16</v>
      </c>
      <c r="Z1409" s="53">
        <v>-3.0367375281059601E-16</v>
      </c>
      <c r="AA1409" s="53">
        <v>-3.1741276274033201E-16</v>
      </c>
      <c r="AB1409" s="53">
        <v>-1.19876331083901E-16</v>
      </c>
      <c r="AC1409" s="53">
        <v>-3.3992773873503501E-17</v>
      </c>
      <c r="AD1409" s="53">
        <v>3.4633333333333301E-2</v>
      </c>
      <c r="AE1409" s="53">
        <v>0.10403333333333301</v>
      </c>
      <c r="AF1409" s="53">
        <v>-9.4473040501696894E-18</v>
      </c>
      <c r="AG1409" s="53">
        <v>-3.1965749491824599E-17</v>
      </c>
      <c r="AH1409" s="53">
        <v>2.29E-2</v>
      </c>
      <c r="AI1409" s="53">
        <v>1.99999999999969E-3</v>
      </c>
      <c r="AJ1409" s="53">
        <v>-4.28629354232157E-16</v>
      </c>
      <c r="AK1409" s="53">
        <v>-3.3623104300772898E-16</v>
      </c>
      <c r="AL1409" s="53">
        <v>3.43047619047619E-2</v>
      </c>
      <c r="AM1409" s="53">
        <v>-2.6098567751375898E-16</v>
      </c>
      <c r="AN1409" s="53">
        <v>1.32911742098825E-3</v>
      </c>
      <c r="AO1409" s="53">
        <v>5.1277545659259996E-3</v>
      </c>
      <c r="AP1409" s="53">
        <v>2.63255693669137E-4</v>
      </c>
      <c r="AQ1409" s="53">
        <v>7.2487142574898596E-5</v>
      </c>
      <c r="AR1409" s="53">
        <v>3.6143811487514199E-3</v>
      </c>
      <c r="AS1409" s="53">
        <v>1.6499080151676699E-13</v>
      </c>
      <c r="AT1409" s="53">
        <v>2.0018550061282501E-4</v>
      </c>
      <c r="AU1409" s="53">
        <v>2.06535672794875E-2</v>
      </c>
      <c r="AV1409" s="53">
        <v>4.4691834701878598E-3</v>
      </c>
      <c r="AW1409" s="53">
        <v>0.32745775688466899</v>
      </c>
      <c r="AX1409" s="53">
        <v>2.9326517595951897E-7</v>
      </c>
      <c r="AY1409" s="53">
        <v>1.06357166816454E-2</v>
      </c>
      <c r="AZ1409" s="53">
        <v>2.2204460492503101E-16</v>
      </c>
      <c r="BA1409" s="53">
        <v>2.2204460492503101E-16</v>
      </c>
      <c r="BB1409" s="53">
        <v>1.6655970511117999E-3</v>
      </c>
      <c r="BC1409" s="53">
        <v>2.2204460492503101E-16</v>
      </c>
      <c r="BD1409" s="53">
        <v>6.18740148922101E-4</v>
      </c>
      <c r="BE1409" s="53">
        <v>8.2375266144775905E-7</v>
      </c>
      <c r="BF1409" s="53">
        <v>2.2204460492503101E-16</v>
      </c>
      <c r="BG1409" s="53">
        <v>2.8643818163899998E-4</v>
      </c>
      <c r="BH1409" s="53">
        <v>0.33306306156832499</v>
      </c>
      <c r="BI1409" s="53">
        <v>3.4553923143013202E-4</v>
      </c>
      <c r="BJ1409" s="53">
        <v>1.29836708434977E-4</v>
      </c>
      <c r="BK1409" s="53">
        <v>7.8800584195562795E-2</v>
      </c>
      <c r="BL1409" s="53">
        <v>2.2204460492503101E-16</v>
      </c>
      <c r="BN1409" s="5">
        <f t="shared" si="102"/>
        <v>0</v>
      </c>
      <c r="BO1409" s="5">
        <f t="shared" si="103"/>
        <v>0</v>
      </c>
      <c r="BQ1409" s="5">
        <f t="shared" si="98"/>
        <v>1</v>
      </c>
      <c r="BR1409" s="5">
        <f t="shared" si="99"/>
        <v>0</v>
      </c>
    </row>
    <row r="1410" spans="1:70" x14ac:dyDescent="0.35">
      <c r="A1410">
        <v>1409</v>
      </c>
      <c r="B1410" t="s">
        <v>2802</v>
      </c>
      <c r="C1410">
        <v>6</v>
      </c>
      <c r="D1410">
        <v>3</v>
      </c>
      <c r="E1410">
        <v>2.7</v>
      </c>
      <c r="F1410">
        <v>2</v>
      </c>
      <c r="G1410">
        <v>2.2200000000000002</v>
      </c>
      <c r="H1410">
        <v>1.1100000000000001</v>
      </c>
      <c r="I1410">
        <v>50</v>
      </c>
      <c r="K1410" t="s">
        <v>2603</v>
      </c>
      <c r="L1410">
        <v>2200</v>
      </c>
      <c r="M1410" t="s">
        <v>104</v>
      </c>
      <c r="N1410" t="s">
        <v>1370</v>
      </c>
      <c r="O1410" s="53">
        <v>0.11373333333333301</v>
      </c>
      <c r="P1410" s="53">
        <v>9.1726666666666706E-2</v>
      </c>
      <c r="Q1410" s="53">
        <v>8.1566666666666704E-2</v>
      </c>
      <c r="R1410" s="53">
        <v>0.708633333333333</v>
      </c>
      <c r="S1410" s="53">
        <v>1.9999999999998201E-3</v>
      </c>
      <c r="T1410" s="53">
        <v>-2.64233079860787E-17</v>
      </c>
      <c r="U1410" s="53">
        <v>-3.0154698182904799E-17</v>
      </c>
      <c r="V1410" s="53">
        <v>0.15559999999999999</v>
      </c>
      <c r="W1410" s="53">
        <v>-2.75335310107039E-17</v>
      </c>
      <c r="X1410" s="53">
        <v>1.4999999999997899E-3</v>
      </c>
      <c r="Y1410" s="53">
        <v>-1.91124893689221E-16</v>
      </c>
      <c r="Z1410" s="53">
        <v>-3.0370150838621202E-16</v>
      </c>
      <c r="AA1410" s="53">
        <v>-2.9970470549756101E-16</v>
      </c>
      <c r="AB1410" s="53">
        <v>-1.19626530903361E-16</v>
      </c>
      <c r="AC1410" s="53">
        <v>-3.5192335157141502E-17</v>
      </c>
      <c r="AD1410" s="53">
        <v>2.9666666666664301E-3</v>
      </c>
      <c r="AE1410" s="53">
        <v>6.92333333333333E-2</v>
      </c>
      <c r="AF1410" s="53">
        <v>-9.4282220919339505E-18</v>
      </c>
      <c r="AG1410" s="53">
        <v>-3.1925850851877201E-17</v>
      </c>
      <c r="AH1410" s="53">
        <v>2.0799999999999999E-2</v>
      </c>
      <c r="AI1410" s="53">
        <v>1.1999999999997E-3</v>
      </c>
      <c r="AJ1410" s="53">
        <v>-4.3054448894963601E-16</v>
      </c>
      <c r="AK1410" s="53">
        <v>-3.3642533203703802E-16</v>
      </c>
      <c r="AL1410" s="53">
        <v>8.59047619047619E-2</v>
      </c>
      <c r="AM1410" s="53">
        <v>-2.6098567751375898E-16</v>
      </c>
      <c r="AN1410" s="53">
        <v>1.68882894847722E-3</v>
      </c>
      <c r="AO1410" s="53">
        <v>2.0492200890579399E-3</v>
      </c>
      <c r="AP1410" s="53">
        <v>2.9356507527932501E-4</v>
      </c>
      <c r="AQ1410" s="53">
        <v>3.4597956037335102E-4</v>
      </c>
      <c r="AR1410" s="53">
        <v>4.3306478039069904E-3</v>
      </c>
      <c r="AS1410" s="53">
        <v>3.5376359692024801E-13</v>
      </c>
      <c r="AT1410" s="53">
        <v>1.7250609496558E-4</v>
      </c>
      <c r="AU1410" s="53">
        <v>4.2412034302046299E-2</v>
      </c>
      <c r="AV1410" s="53">
        <v>1.90080178253895E-3</v>
      </c>
      <c r="AW1410" s="53">
        <v>0.28138558579164002</v>
      </c>
      <c r="AX1410" s="53">
        <v>9.7595746660874302E-7</v>
      </c>
      <c r="AY1410" s="53">
        <v>1.1562353498949501E-2</v>
      </c>
      <c r="AZ1410" s="53">
        <v>2.2204460492503101E-16</v>
      </c>
      <c r="BA1410" s="53">
        <v>2.2204460492503101E-16</v>
      </c>
      <c r="BB1410" s="53">
        <v>2.2139199965154799E-3</v>
      </c>
      <c r="BC1410" s="53">
        <v>2.2204460492503101E-16</v>
      </c>
      <c r="BD1410" s="53">
        <v>1.13875223743487E-3</v>
      </c>
      <c r="BE1410" s="53">
        <v>1.67532215426954E-7</v>
      </c>
      <c r="BF1410" s="53">
        <v>2.2204460492503101E-16</v>
      </c>
      <c r="BG1410" s="53">
        <v>2.2357104813576999E-4</v>
      </c>
      <c r="BH1410" s="53">
        <v>0.30413443050115002</v>
      </c>
      <c r="BI1410" s="53">
        <v>3.1173877165764999E-4</v>
      </c>
      <c r="BJ1410" s="53">
        <v>3.46502445180361E-4</v>
      </c>
      <c r="BK1410" s="53">
        <v>0.12210495587701301</v>
      </c>
      <c r="BL1410" s="53">
        <v>2.2204460492503101E-16</v>
      </c>
      <c r="BN1410" s="5">
        <f t="shared" si="102"/>
        <v>1</v>
      </c>
      <c r="BO1410" s="5">
        <f t="shared" si="103"/>
        <v>0</v>
      </c>
      <c r="BQ1410" s="5">
        <f t="shared" si="98"/>
        <v>1</v>
      </c>
      <c r="BR1410" s="5">
        <f t="shared" si="99"/>
        <v>0</v>
      </c>
    </row>
    <row r="1411" spans="1:70" x14ac:dyDescent="0.35">
      <c r="A1411">
        <v>1410</v>
      </c>
      <c r="B1411" t="s">
        <v>2803</v>
      </c>
      <c r="C1411">
        <v>5.8</v>
      </c>
      <c r="D1411">
        <v>3.4</v>
      </c>
      <c r="E1411">
        <v>2.8</v>
      </c>
      <c r="F1411">
        <v>1.71</v>
      </c>
      <c r="G1411">
        <v>2.0699999999999998</v>
      </c>
      <c r="H1411">
        <v>1.21</v>
      </c>
      <c r="I1411">
        <v>58.62</v>
      </c>
      <c r="K1411" t="s">
        <v>2603</v>
      </c>
      <c r="L1411">
        <v>2200</v>
      </c>
      <c r="M1411" t="s">
        <v>104</v>
      </c>
      <c r="N1411" t="s">
        <v>1370</v>
      </c>
      <c r="O1411" s="53">
        <v>0.82813333333333305</v>
      </c>
      <c r="P1411" s="53">
        <v>0.74199999999999999</v>
      </c>
      <c r="Q1411" s="53">
        <v>1.47E-2</v>
      </c>
      <c r="R1411" s="53">
        <v>0.1966</v>
      </c>
      <c r="S1411" s="53">
        <v>-1.8784973576657599E-16</v>
      </c>
      <c r="T1411" s="53">
        <v>-2.73114864057789E-17</v>
      </c>
      <c r="U1411" s="53">
        <v>-3.0026328645682599E-17</v>
      </c>
      <c r="V1411" s="53">
        <v>-1.9245716131877099E-16</v>
      </c>
      <c r="W1411" s="53">
        <v>-2.7228219678932001E-17</v>
      </c>
      <c r="X1411" s="53">
        <v>2.6033333333333301E-2</v>
      </c>
      <c r="Y1411" s="53">
        <v>-1.8723911310303301E-16</v>
      </c>
      <c r="Z1411" s="53">
        <v>-2.5690560789826098E-16</v>
      </c>
      <c r="AA1411" s="53">
        <v>7.9999999999967695E-4</v>
      </c>
      <c r="AB1411" s="53">
        <v>-1.2845280394913101E-16</v>
      </c>
      <c r="AC1411" s="53">
        <v>-2.9235294740637102E-17</v>
      </c>
      <c r="AD1411" s="53">
        <v>-1.73763781141645E-16</v>
      </c>
      <c r="AE1411" s="53">
        <v>-4.7614689968611402E-17</v>
      </c>
      <c r="AF1411" s="53">
        <v>-9.39179289893843E-18</v>
      </c>
      <c r="AG1411" s="53">
        <v>-3.1826971613746501E-17</v>
      </c>
      <c r="AH1411" s="53">
        <v>4.6199999999999998E-2</v>
      </c>
      <c r="AI1411" s="53">
        <v>9.9999999999973005E-4</v>
      </c>
      <c r="AJ1411" s="53">
        <v>1.9999999999995599E-3</v>
      </c>
      <c r="AK1411" s="53">
        <v>1.9999999999997099E-3</v>
      </c>
      <c r="AL1411" s="53">
        <v>-2.8782531913407201E-16</v>
      </c>
      <c r="AM1411" s="53">
        <v>-2.6090241078691199E-16</v>
      </c>
      <c r="AN1411" s="53">
        <v>0.20590528922767901</v>
      </c>
      <c r="AO1411" s="53">
        <v>0.20999329912247</v>
      </c>
      <c r="AP1411" s="53">
        <v>2.0534018008721001E-8</v>
      </c>
      <c r="AQ1411" s="53">
        <v>2.54490496142128E-12</v>
      </c>
      <c r="AR1411" s="53">
        <v>1.48296017125653E-2</v>
      </c>
      <c r="AS1411" s="53">
        <v>3.1801310790916598E-8</v>
      </c>
      <c r="AT1411" s="53">
        <v>1.0092071117974001E-4</v>
      </c>
      <c r="AU1411" s="53">
        <v>3.8114360511892598E-2</v>
      </c>
      <c r="AV1411" s="53">
        <v>4.2619039671395898E-3</v>
      </c>
      <c r="AW1411" s="53">
        <v>0.60741886775547105</v>
      </c>
      <c r="AX1411" s="53">
        <v>1.9848398887877501E-11</v>
      </c>
      <c r="AY1411" s="53">
        <v>1.02598822202769E-5</v>
      </c>
      <c r="AZ1411" s="53">
        <v>2.2204460492503101E-16</v>
      </c>
      <c r="BA1411" s="53">
        <v>2.2204460492503101E-16</v>
      </c>
      <c r="BB1411" s="53">
        <v>2.5607752973107901E-6</v>
      </c>
      <c r="BC1411" s="53">
        <v>2.2204460492503101E-16</v>
      </c>
      <c r="BD1411" s="53">
        <v>7.5249656284575794E-5</v>
      </c>
      <c r="BE1411" s="53">
        <v>1.80286306309396E-2</v>
      </c>
      <c r="BF1411" s="53">
        <v>2.2204460492503101E-16</v>
      </c>
      <c r="BG1411" s="53">
        <v>2.0619333323462199E-5</v>
      </c>
      <c r="BH1411" s="53">
        <v>0.21049763925654699</v>
      </c>
      <c r="BI1411" s="53">
        <v>4.94876830225406E-8</v>
      </c>
      <c r="BJ1411" s="53">
        <v>3.0245468866847099E-3</v>
      </c>
      <c r="BK1411" s="53">
        <v>1.2938325048708699E-3</v>
      </c>
      <c r="BL1411" s="53">
        <v>2.2204460492503101E-16</v>
      </c>
      <c r="BN1411" s="5">
        <f t="shared" si="102"/>
        <v>2</v>
      </c>
      <c r="BO1411" s="5">
        <f t="shared" si="103"/>
        <v>0</v>
      </c>
      <c r="BQ1411" s="5">
        <f t="shared" ref="BQ1411:BQ1474" si="104">COUNTIF(O1411:AN1411,"&gt;0.5")</f>
        <v>2</v>
      </c>
      <c r="BR1411" s="5">
        <f t="shared" ref="BR1411:BR1474" si="105">COUNTIF(AO1411:BL1411,"&gt;0.5")</f>
        <v>1</v>
      </c>
    </row>
    <row r="1412" spans="1:70" x14ac:dyDescent="0.35">
      <c r="A1412">
        <v>1411</v>
      </c>
      <c r="B1412" t="s">
        <v>2804</v>
      </c>
      <c r="C1412">
        <v>6.8</v>
      </c>
      <c r="D1412">
        <v>3</v>
      </c>
      <c r="E1412">
        <v>2.8</v>
      </c>
      <c r="F1412">
        <v>2.27</v>
      </c>
      <c r="G1412">
        <v>2.4300000000000002</v>
      </c>
      <c r="H1412">
        <v>1.07</v>
      </c>
      <c r="I1412">
        <v>44.12</v>
      </c>
      <c r="K1412" t="s">
        <v>2603</v>
      </c>
      <c r="L1412">
        <v>2200</v>
      </c>
      <c r="M1412" t="s">
        <v>104</v>
      </c>
      <c r="N1412" t="s">
        <v>1370</v>
      </c>
      <c r="O1412" s="53">
        <v>-1.5998313784848499E-16</v>
      </c>
      <c r="P1412" s="53">
        <v>3.0966666666666399E-2</v>
      </c>
      <c r="Q1412" s="53">
        <v>6.4999999999999303E-3</v>
      </c>
      <c r="R1412" s="53">
        <v>3.6799999999999999E-2</v>
      </c>
      <c r="S1412" s="53">
        <v>8.9966666666666695E-2</v>
      </c>
      <c r="T1412" s="53">
        <v>2.5666666666666498E-3</v>
      </c>
      <c r="U1412" s="53">
        <v>-3.0897159830622899E-17</v>
      </c>
      <c r="V1412" s="53">
        <v>0.33503333333333302</v>
      </c>
      <c r="W1412" s="53">
        <v>1.1999999999999799E-3</v>
      </c>
      <c r="X1412" s="53">
        <v>8.9999999999977305E-4</v>
      </c>
      <c r="Y1412" s="53">
        <v>-1.8712809080057001E-16</v>
      </c>
      <c r="Z1412" s="53">
        <v>-3.0417335317167701E-16</v>
      </c>
      <c r="AA1412" s="53">
        <v>-3.0014879470741102E-16</v>
      </c>
      <c r="AB1412" s="53">
        <v>-6.2921889920630695E-17</v>
      </c>
      <c r="AC1412" s="53">
        <v>-4.06601835534204E-17</v>
      </c>
      <c r="AD1412" s="53">
        <v>3.5999999999998E-3</v>
      </c>
      <c r="AE1412" s="53">
        <v>-3.9399039586385199E-17</v>
      </c>
      <c r="AF1412" s="53">
        <v>-9.36577204679878E-18</v>
      </c>
      <c r="AG1412" s="53">
        <v>-3.20316689839117E-17</v>
      </c>
      <c r="AH1412" s="53">
        <v>1.9999999999998699E-3</v>
      </c>
      <c r="AI1412" s="53">
        <v>8.6666666666665206E-3</v>
      </c>
      <c r="AJ1412" s="53">
        <v>2.1633333333333098E-2</v>
      </c>
      <c r="AK1412" s="53">
        <v>-3.3562042034418498E-16</v>
      </c>
      <c r="AL1412" s="53">
        <v>0.85899523809523803</v>
      </c>
      <c r="AM1412" s="53">
        <v>-2.6090241078691199E-16</v>
      </c>
      <c r="AN1412" s="53">
        <v>1.69146586512818E-7</v>
      </c>
      <c r="AO1412" s="53">
        <v>3.2840781362543001E-8</v>
      </c>
      <c r="AP1412" s="53">
        <v>2.0047080589383402E-2</v>
      </c>
      <c r="AQ1412" s="53">
        <v>0.43893399169979402</v>
      </c>
      <c r="AR1412" s="53">
        <v>1.20424637614092E-3</v>
      </c>
      <c r="AS1412" s="53">
        <v>2.2204460492503101E-16</v>
      </c>
      <c r="AT1412" s="53">
        <v>2.1805693976995099E-3</v>
      </c>
      <c r="AU1412" s="53">
        <v>1.1268397110975399E-3</v>
      </c>
      <c r="AV1412" s="53">
        <v>3.8737038058865398E-3</v>
      </c>
      <c r="AW1412" s="53">
        <v>4.4525009914170598E-2</v>
      </c>
      <c r="AX1412" s="53">
        <v>1.56650378568134E-3</v>
      </c>
      <c r="AY1412" s="53">
        <v>3.6192241992741597E-2</v>
      </c>
      <c r="AZ1412" s="53">
        <v>2.2204460492503101E-16</v>
      </c>
      <c r="BA1412" s="53">
        <v>2.2204460492503101E-16</v>
      </c>
      <c r="BB1412" s="53">
        <v>3.0210065161334301E-2</v>
      </c>
      <c r="BC1412" s="53">
        <v>2.2204460492503101E-16</v>
      </c>
      <c r="BD1412" s="53">
        <v>6.2270260419290402E-3</v>
      </c>
      <c r="BE1412" s="53">
        <v>2.2204460492503101E-16</v>
      </c>
      <c r="BF1412" s="53">
        <v>2.2204460492503101E-16</v>
      </c>
      <c r="BG1412" s="53">
        <v>7.7301010753230801E-4</v>
      </c>
      <c r="BH1412" s="53">
        <v>7.7433086071883803E-2</v>
      </c>
      <c r="BI1412" s="53">
        <v>4.2358343206855102E-2</v>
      </c>
      <c r="BJ1412" s="53">
        <v>1.64579848219753E-7</v>
      </c>
      <c r="BK1412" s="53">
        <v>0.31014524523804399</v>
      </c>
      <c r="BL1412" s="53">
        <v>1.0751093752461601E-9</v>
      </c>
      <c r="BN1412" s="5">
        <f t="shared" si="102"/>
        <v>1</v>
      </c>
      <c r="BO1412" s="5">
        <f t="shared" si="103"/>
        <v>0</v>
      </c>
      <c r="BQ1412" s="5">
        <f t="shared" si="104"/>
        <v>1</v>
      </c>
      <c r="BR1412" s="5">
        <f t="shared" si="105"/>
        <v>0</v>
      </c>
    </row>
    <row r="1413" spans="1:70" x14ac:dyDescent="0.35">
      <c r="A1413">
        <v>1412</v>
      </c>
      <c r="B1413" t="s">
        <v>2805</v>
      </c>
      <c r="C1413">
        <v>5.3</v>
      </c>
      <c r="D1413">
        <v>3.3</v>
      </c>
      <c r="E1413">
        <v>2.6</v>
      </c>
      <c r="F1413">
        <v>1.61</v>
      </c>
      <c r="G1413">
        <v>2.04</v>
      </c>
      <c r="H1413">
        <v>1.27</v>
      </c>
      <c r="I1413">
        <v>62.26</v>
      </c>
      <c r="K1413" t="s">
        <v>2603</v>
      </c>
      <c r="L1413">
        <v>2200</v>
      </c>
      <c r="M1413" t="s">
        <v>104</v>
      </c>
      <c r="N1413" t="s">
        <v>1370</v>
      </c>
      <c r="O1413" s="53">
        <v>0.15409999999999999</v>
      </c>
      <c r="P1413" s="53">
        <v>0.25823333333333298</v>
      </c>
      <c r="Q1413" s="53">
        <v>0.82596666666666696</v>
      </c>
      <c r="R1413" s="53">
        <v>0.33076666666666699</v>
      </c>
      <c r="S1413" s="53">
        <v>-1.83242310214382E-16</v>
      </c>
      <c r="T1413" s="53">
        <v>-2.6506574712925599E-17</v>
      </c>
      <c r="U1413" s="53">
        <v>-2.84511997294956E-17</v>
      </c>
      <c r="V1413" s="53">
        <v>-1.9262369477246499E-16</v>
      </c>
      <c r="W1413" s="53">
        <v>-2.6922908347159999E-17</v>
      </c>
      <c r="X1413" s="53">
        <v>7.2333333333332601E-3</v>
      </c>
      <c r="Y1413" s="53">
        <v>-1.51934020919953E-16</v>
      </c>
      <c r="Z1413" s="53">
        <v>0.22896666666666701</v>
      </c>
      <c r="AA1413" s="53">
        <v>4.2333333333330397E-3</v>
      </c>
      <c r="AB1413" s="53">
        <v>-1.2476131239225199E-16</v>
      </c>
      <c r="AC1413" s="53">
        <v>-2.6098047334333101E-17</v>
      </c>
      <c r="AD1413" s="53">
        <v>-1.92859617165198E-16</v>
      </c>
      <c r="AE1413" s="53">
        <v>1.0999999999999999E-2</v>
      </c>
      <c r="AF1413" s="53">
        <v>-9.2582191912882206E-18</v>
      </c>
      <c r="AG1413" s="53">
        <v>-3.1747174333851501E-17</v>
      </c>
      <c r="AH1413" s="53">
        <v>-1.7075230118734901E-16</v>
      </c>
      <c r="AI1413" s="53">
        <v>-2.6634250360757501E-16</v>
      </c>
      <c r="AJ1413" s="53">
        <v>4.4999999999996397E-3</v>
      </c>
      <c r="AK1413" s="53">
        <v>1.59666666666664E-2</v>
      </c>
      <c r="AL1413" s="53">
        <v>4.9999999999971996E-4</v>
      </c>
      <c r="AM1413" s="53">
        <v>-2.61124455391837E-16</v>
      </c>
      <c r="AN1413" s="53">
        <v>0.28259745987118901</v>
      </c>
      <c r="AO1413" s="53">
        <v>0.64957607683969998</v>
      </c>
      <c r="AP1413" s="53">
        <v>3.9074119628826999E-10</v>
      </c>
      <c r="AQ1413" s="53">
        <v>2.2204460492503101E-16</v>
      </c>
      <c r="AR1413" s="53">
        <v>2.73674928197793E-2</v>
      </c>
      <c r="AS1413" s="53">
        <v>3.2589395963895999E-6</v>
      </c>
      <c r="AT1413" s="53">
        <v>2.0526870337781299E-5</v>
      </c>
      <c r="AU1413" s="53">
        <v>4.0522851074880899E-2</v>
      </c>
      <c r="AV1413" s="53">
        <v>3.2674576259554898E-5</v>
      </c>
      <c r="AW1413" s="53">
        <v>0.597672260501249</v>
      </c>
      <c r="AX1413" s="53">
        <v>2.2204460492503101E-16</v>
      </c>
      <c r="AY1413" s="53">
        <v>4.1919126633308203E-9</v>
      </c>
      <c r="AZ1413" s="53">
        <v>2.2204460492503101E-16</v>
      </c>
      <c r="BA1413" s="53">
        <v>2.2204460492503101E-16</v>
      </c>
      <c r="BB1413" s="53">
        <v>6.2099679378439703E-8</v>
      </c>
      <c r="BC1413" s="53">
        <v>2.2204460492503101E-16</v>
      </c>
      <c r="BD1413" s="53">
        <v>1.5087582299072501E-5</v>
      </c>
      <c r="BE1413" s="53">
        <v>0.121681930176935</v>
      </c>
      <c r="BF1413" s="53">
        <v>2.2204460492503101E-16</v>
      </c>
      <c r="BG1413" s="53">
        <v>2.0385695037882502E-5</v>
      </c>
      <c r="BH1413" s="53">
        <v>0.217996809167634</v>
      </c>
      <c r="BI1413" s="53">
        <v>3.1805498565248398E-10</v>
      </c>
      <c r="BJ1413" s="53">
        <v>3.60414530106027E-3</v>
      </c>
      <c r="BK1413" s="53">
        <v>9.4634282481730595E-5</v>
      </c>
      <c r="BL1413" s="53">
        <v>2.2204460492503101E-16</v>
      </c>
      <c r="BN1413" s="5">
        <f t="shared" si="102"/>
        <v>1</v>
      </c>
      <c r="BO1413" s="5">
        <f t="shared" si="103"/>
        <v>0</v>
      </c>
      <c r="BQ1413" s="5">
        <f t="shared" si="104"/>
        <v>1</v>
      </c>
      <c r="BR1413" s="5">
        <f t="shared" si="105"/>
        <v>2</v>
      </c>
    </row>
    <row r="1414" spans="1:70" x14ac:dyDescent="0.35">
      <c r="A1414">
        <v>1413</v>
      </c>
      <c r="B1414" t="s">
        <v>2806</v>
      </c>
      <c r="C1414">
        <v>5.5</v>
      </c>
      <c r="D1414">
        <v>3.4</v>
      </c>
      <c r="E1414">
        <v>2.7</v>
      </c>
      <c r="F1414">
        <v>1.62</v>
      </c>
      <c r="G1414">
        <v>2.04</v>
      </c>
      <c r="H1414">
        <v>1.26</v>
      </c>
      <c r="I1414">
        <v>61.82</v>
      </c>
      <c r="K1414" t="s">
        <v>2603</v>
      </c>
      <c r="L1414">
        <v>2200</v>
      </c>
      <c r="M1414" t="s">
        <v>104</v>
      </c>
      <c r="N1414" t="s">
        <v>1370</v>
      </c>
      <c r="O1414" s="53">
        <v>0.68553333333333299</v>
      </c>
      <c r="P1414" s="53">
        <v>0.31730000000000003</v>
      </c>
      <c r="Q1414" s="53">
        <v>0.3125</v>
      </c>
      <c r="R1414" s="53">
        <v>0.23706666666666701</v>
      </c>
      <c r="S1414" s="53">
        <v>-1.85684800868557E-16</v>
      </c>
      <c r="T1414" s="53">
        <v>-2.63677968348475E-17</v>
      </c>
      <c r="U1414" s="53">
        <v>-2.84511997294956E-17</v>
      </c>
      <c r="V1414" s="53">
        <v>-1.92734717074927E-16</v>
      </c>
      <c r="W1414" s="53">
        <v>-2.7089441800853801E-17</v>
      </c>
      <c r="X1414" s="53">
        <v>1.61666666666666E-2</v>
      </c>
      <c r="Y1414" s="53">
        <v>9.999999999998079E-4</v>
      </c>
      <c r="Z1414" s="53">
        <v>0.224766666666667</v>
      </c>
      <c r="AA1414" s="53">
        <v>5.29999999999968E-3</v>
      </c>
      <c r="AB1414" s="53">
        <v>-1.2603806887057101E-16</v>
      </c>
      <c r="AC1414" s="53">
        <v>-2.61882529550839E-17</v>
      </c>
      <c r="AD1414" s="53">
        <v>-1.72056813241284E-16</v>
      </c>
      <c r="AE1414" s="53">
        <v>3.8333333333333002E-3</v>
      </c>
      <c r="AF1414" s="53">
        <v>-9.2634233617161496E-18</v>
      </c>
      <c r="AG1414" s="53">
        <v>-3.17801340798951E-17</v>
      </c>
      <c r="AH1414" s="53">
        <v>-1.68864922045486E-16</v>
      </c>
      <c r="AI1414" s="53">
        <v>2.1066666666666501E-2</v>
      </c>
      <c r="AJ1414" s="53">
        <v>3.9999999999996297E-3</v>
      </c>
      <c r="AK1414" s="53">
        <v>1.61333333333331E-2</v>
      </c>
      <c r="AL1414" s="53">
        <v>4.9999999999971899E-4</v>
      </c>
      <c r="AM1414" s="53">
        <v>-2.61124455391837E-16</v>
      </c>
      <c r="AN1414" s="53">
        <v>0.33439091425581302</v>
      </c>
      <c r="AO1414" s="53">
        <v>0.51839710481874102</v>
      </c>
      <c r="AP1414" s="53">
        <v>5.5185429868462704E-10</v>
      </c>
      <c r="AQ1414" s="53">
        <v>2.2204460492503101E-16</v>
      </c>
      <c r="AR1414" s="53">
        <v>2.2273509488108901E-2</v>
      </c>
      <c r="AS1414" s="53">
        <v>1.6212915080197801E-6</v>
      </c>
      <c r="AT1414" s="53">
        <v>3.84102754760699E-5</v>
      </c>
      <c r="AU1414" s="53">
        <v>3.2557475671109497E-2</v>
      </c>
      <c r="AV1414" s="53">
        <v>2.8432669293449798E-4</v>
      </c>
      <c r="AW1414" s="53">
        <v>0.62534141333718096</v>
      </c>
      <c r="AX1414" s="53">
        <v>2.2204460492503101E-16</v>
      </c>
      <c r="AY1414" s="53">
        <v>3.8221176084597202E-8</v>
      </c>
      <c r="AZ1414" s="53">
        <v>2.2204460492503101E-16</v>
      </c>
      <c r="BA1414" s="53">
        <v>2.2204460492503101E-16</v>
      </c>
      <c r="BB1414" s="53">
        <v>1.1290316130630401E-7</v>
      </c>
      <c r="BC1414" s="53">
        <v>2.2204460492503101E-16</v>
      </c>
      <c r="BD1414" s="53">
        <v>1.9995378343070598E-5</v>
      </c>
      <c r="BE1414" s="53">
        <v>0.138231148201828</v>
      </c>
      <c r="BF1414" s="53">
        <v>2.2204460492503101E-16</v>
      </c>
      <c r="BG1414" s="53">
        <v>1.46007683749695E-5</v>
      </c>
      <c r="BH1414" s="53">
        <v>0.19091221639929901</v>
      </c>
      <c r="BI1414" s="53">
        <v>9.0686389076408397E-10</v>
      </c>
      <c r="BJ1414" s="53">
        <v>3.5171452367536299E-3</v>
      </c>
      <c r="BK1414" s="53">
        <v>1.4308669850278901E-4</v>
      </c>
      <c r="BL1414" s="53">
        <v>2.2204460492503101E-16</v>
      </c>
      <c r="BN1414" s="5">
        <f t="shared" si="102"/>
        <v>0</v>
      </c>
      <c r="BO1414" s="5">
        <f t="shared" si="103"/>
        <v>0</v>
      </c>
      <c r="BQ1414" s="5">
        <f t="shared" si="104"/>
        <v>1</v>
      </c>
      <c r="BR1414" s="5">
        <f t="shared" si="105"/>
        <v>2</v>
      </c>
    </row>
    <row r="1415" spans="1:70" x14ac:dyDescent="0.35">
      <c r="A1415">
        <v>1414</v>
      </c>
      <c r="B1415" t="s">
        <v>2807</v>
      </c>
      <c r="C1415">
        <v>5.7</v>
      </c>
      <c r="D1415">
        <v>3</v>
      </c>
      <c r="E1415">
        <v>2.6</v>
      </c>
      <c r="F1415">
        <v>1.9</v>
      </c>
      <c r="G1415">
        <v>2.19</v>
      </c>
      <c r="H1415">
        <v>1.1499999999999999</v>
      </c>
      <c r="I1415">
        <v>52.63</v>
      </c>
      <c r="K1415" t="s">
        <v>2603</v>
      </c>
      <c r="L1415">
        <v>2200</v>
      </c>
      <c r="M1415" t="s">
        <v>104</v>
      </c>
      <c r="N1415" t="s">
        <v>1370</v>
      </c>
      <c r="O1415" s="53">
        <v>0.108</v>
      </c>
      <c r="P1415" s="53">
        <v>0.28843333333333299</v>
      </c>
      <c r="Q1415" s="53">
        <v>0.16536666666666699</v>
      </c>
      <c r="R1415" s="53">
        <v>0.83846666666666703</v>
      </c>
      <c r="S1415" s="53">
        <v>-1.79023462720806E-16</v>
      </c>
      <c r="T1415" s="53">
        <v>-2.76167977375508E-17</v>
      </c>
      <c r="U1415" s="53">
        <v>-2.95961172236403E-17</v>
      </c>
      <c r="V1415" s="53">
        <v>4.3999999999998303E-3</v>
      </c>
      <c r="W1415" s="53">
        <v>-2.74225087082414E-17</v>
      </c>
      <c r="X1415" s="53">
        <v>3.4999999999998001E-3</v>
      </c>
      <c r="Y1415" s="53">
        <v>-1.9007018181582699E-16</v>
      </c>
      <c r="Z1415" s="53">
        <v>1.9999999999997099E-3</v>
      </c>
      <c r="AA1415" s="53">
        <v>-2.8319013800626199E-16</v>
      </c>
      <c r="AB1415" s="53">
        <v>-1.22568621918617E-16</v>
      </c>
      <c r="AC1415" s="53">
        <v>-2.9315092020532102E-17</v>
      </c>
      <c r="AD1415" s="53">
        <v>1.7999999999997599E-3</v>
      </c>
      <c r="AE1415" s="53">
        <v>0.14530000000000001</v>
      </c>
      <c r="AF1415" s="53">
        <v>-9.3831192815585492E-18</v>
      </c>
      <c r="AG1415" s="53">
        <v>-3.1911973064069302E-17</v>
      </c>
      <c r="AH1415" s="53">
        <v>1.9999999999998699E-3</v>
      </c>
      <c r="AI1415" s="53">
        <v>4.99999999999968E-3</v>
      </c>
      <c r="AJ1415" s="53">
        <v>-4.27047286422066E-16</v>
      </c>
      <c r="AK1415" s="53">
        <v>-3.2818192607919602E-16</v>
      </c>
      <c r="AL1415" s="53">
        <v>6.1999999999998497E-3</v>
      </c>
      <c r="AM1415" s="53">
        <v>-2.6098567751375898E-16</v>
      </c>
      <c r="AN1415" s="53">
        <v>1.10934807191891E-2</v>
      </c>
      <c r="AO1415" s="53">
        <v>6.1340124658758897E-2</v>
      </c>
      <c r="AP1415" s="53">
        <v>4.10725254028978E-5</v>
      </c>
      <c r="AQ1415" s="53">
        <v>6.6874616056433697E-7</v>
      </c>
      <c r="AR1415" s="53">
        <v>5.4419353224763297E-3</v>
      </c>
      <c r="AS1415" s="53">
        <v>1.27909931262732E-11</v>
      </c>
      <c r="AT1415" s="53">
        <v>8.0184096260898304E-5</v>
      </c>
      <c r="AU1415" s="53">
        <v>9.72313940570253E-2</v>
      </c>
      <c r="AV1415" s="53">
        <v>4.6718433209698602E-4</v>
      </c>
      <c r="AW1415" s="53">
        <v>0.38225551215805997</v>
      </c>
      <c r="AX1415" s="53">
        <v>1.8653368483965999E-8</v>
      </c>
      <c r="AY1415" s="53">
        <v>8.4663639914410395E-4</v>
      </c>
      <c r="AZ1415" s="53">
        <v>2.2204460492503101E-16</v>
      </c>
      <c r="BA1415" s="53">
        <v>2.2204460492503101E-16</v>
      </c>
      <c r="BB1415" s="53">
        <v>2.94286290612972E-4</v>
      </c>
      <c r="BC1415" s="53">
        <v>2.2204460492503101E-16</v>
      </c>
      <c r="BD1415" s="53">
        <v>4.4504242295338497E-4</v>
      </c>
      <c r="BE1415" s="53">
        <v>2.3685704359933498E-5</v>
      </c>
      <c r="BF1415" s="53">
        <v>2.2204460492503101E-16</v>
      </c>
      <c r="BG1415" s="53">
        <v>1.9321488046207099E-4</v>
      </c>
      <c r="BH1415" s="53">
        <v>0.38219340015743503</v>
      </c>
      <c r="BI1415" s="53">
        <v>2.1348301429509601E-5</v>
      </c>
      <c r="BJ1415" s="53">
        <v>1.14501882934673E-3</v>
      </c>
      <c r="BK1415" s="53">
        <v>4.0976810000591703E-2</v>
      </c>
      <c r="BL1415" s="53">
        <v>2.2204460492503101E-16</v>
      </c>
      <c r="BN1415" s="5">
        <f t="shared" si="102"/>
        <v>1</v>
      </c>
      <c r="BO1415" s="5">
        <f t="shared" si="103"/>
        <v>0</v>
      </c>
      <c r="BQ1415" s="5">
        <f t="shared" si="104"/>
        <v>1</v>
      </c>
      <c r="BR1415" s="5">
        <f t="shared" si="105"/>
        <v>0</v>
      </c>
    </row>
    <row r="1416" spans="1:70" x14ac:dyDescent="0.35">
      <c r="A1416">
        <v>1415</v>
      </c>
      <c r="B1416" t="s">
        <v>2808</v>
      </c>
      <c r="C1416">
        <v>5.8</v>
      </c>
      <c r="D1416">
        <v>3</v>
      </c>
      <c r="E1416">
        <v>2.8</v>
      </c>
      <c r="F1416">
        <v>1.93</v>
      </c>
      <c r="G1416">
        <v>2.0699999999999998</v>
      </c>
      <c r="H1416">
        <v>1.07</v>
      </c>
      <c r="I1416">
        <v>51.72</v>
      </c>
      <c r="K1416" t="s">
        <v>2603</v>
      </c>
      <c r="L1416">
        <v>2200</v>
      </c>
      <c r="M1416" t="s">
        <v>104</v>
      </c>
      <c r="N1416" t="s">
        <v>1370</v>
      </c>
      <c r="O1416" s="53">
        <v>0.39343333333333302</v>
      </c>
      <c r="P1416" s="53">
        <v>0.51090555555555595</v>
      </c>
      <c r="Q1416" s="53">
        <v>7.3899999999999993E-2</v>
      </c>
      <c r="R1416" s="53">
        <v>0.316642857142857</v>
      </c>
      <c r="S1416" s="53">
        <v>-1.7341683644644899E-16</v>
      </c>
      <c r="T1416" s="53">
        <v>-2.72837308301632E-17</v>
      </c>
      <c r="U1416" s="53">
        <v>-3.1247573972770198E-17</v>
      </c>
      <c r="V1416" s="53">
        <v>2.49999999999983E-3</v>
      </c>
      <c r="W1416" s="53">
        <v>-2.75890421619351E-17</v>
      </c>
      <c r="X1416" s="53">
        <v>4.3999999999998103E-3</v>
      </c>
      <c r="Y1416" s="53">
        <v>1.9999999999998101E-3</v>
      </c>
      <c r="Z1416" s="53">
        <v>-3.0389579741552102E-16</v>
      </c>
      <c r="AA1416" s="53">
        <v>-3.0794811145540301E-16</v>
      </c>
      <c r="AB1416" s="53">
        <v>-1.2448375663609601E-16</v>
      </c>
      <c r="AC1416" s="53">
        <v>-3.3641492369618203E-17</v>
      </c>
      <c r="AD1416" s="53">
        <v>-2.6231794514330902E-16</v>
      </c>
      <c r="AE1416" s="53">
        <v>0.1069</v>
      </c>
      <c r="AF1416" s="53">
        <v>-9.3779151111306202E-18</v>
      </c>
      <c r="AG1416" s="53">
        <v>-3.1846053571982201E-17</v>
      </c>
      <c r="AH1416" s="53">
        <v>1.18333333333333E-2</v>
      </c>
      <c r="AI1416" s="53">
        <v>-3.1694091795486702E-16</v>
      </c>
      <c r="AJ1416" s="53">
        <v>-4.5355386113499201E-16</v>
      </c>
      <c r="AK1416" s="53">
        <v>-3.3129055054814701E-16</v>
      </c>
      <c r="AL1416" s="53">
        <v>0.16105</v>
      </c>
      <c r="AM1416" s="53">
        <v>-2.6090241078691199E-16</v>
      </c>
      <c r="AN1416" s="53">
        <v>2.0497729492819802E-2</v>
      </c>
      <c r="AO1416" s="53">
        <v>8.9117849409564107E-3</v>
      </c>
      <c r="AP1416" s="53">
        <v>7.9413549391901496E-6</v>
      </c>
      <c r="AQ1416" s="53">
        <v>2.5425183109707099E-5</v>
      </c>
      <c r="AR1416" s="53">
        <v>1.21995975313734E-2</v>
      </c>
      <c r="AS1416" s="53">
        <v>4.5540111840824701E-10</v>
      </c>
      <c r="AT1416" s="53">
        <v>8.8919039030715095E-5</v>
      </c>
      <c r="AU1416" s="53">
        <v>0.107007448228291</v>
      </c>
      <c r="AV1416" s="53">
        <v>1.1959294145699299E-3</v>
      </c>
      <c r="AW1416" s="53">
        <v>0.34477474594330199</v>
      </c>
      <c r="AX1416" s="53">
        <v>1.3564106956974099E-7</v>
      </c>
      <c r="AY1416" s="53">
        <v>3.3333857956048098E-3</v>
      </c>
      <c r="AZ1416" s="53">
        <v>2.2204460492503101E-16</v>
      </c>
      <c r="BA1416" s="53">
        <v>2.2204460492503101E-16</v>
      </c>
      <c r="BB1416" s="53">
        <v>7.1573032916213899E-4</v>
      </c>
      <c r="BC1416" s="53">
        <v>2.2204460492503101E-16</v>
      </c>
      <c r="BD1416" s="53">
        <v>1.38800706313772E-3</v>
      </c>
      <c r="BE1416" s="53">
        <v>3.5638391362376399E-6</v>
      </c>
      <c r="BF1416" s="53">
        <v>2.2204460492503101E-16</v>
      </c>
      <c r="BG1416" s="53">
        <v>3.4842884461641299E-5</v>
      </c>
      <c r="BH1416" s="53">
        <v>0.265648352702341</v>
      </c>
      <c r="BI1416" s="53">
        <v>1.77914756827015E-5</v>
      </c>
      <c r="BJ1416" s="53">
        <v>6.6049976671152099E-3</v>
      </c>
      <c r="BK1416" s="53">
        <v>6.7300333392414105E-2</v>
      </c>
      <c r="BL1416" s="53">
        <v>2.2204460492503101E-16</v>
      </c>
      <c r="BN1416" s="5">
        <f t="shared" si="102"/>
        <v>0</v>
      </c>
      <c r="BO1416" s="5">
        <f t="shared" si="103"/>
        <v>0</v>
      </c>
      <c r="BQ1416" s="5">
        <f t="shared" si="104"/>
        <v>1</v>
      </c>
      <c r="BR1416" s="5">
        <f t="shared" si="105"/>
        <v>0</v>
      </c>
    </row>
    <row r="1417" spans="1:70" x14ac:dyDescent="0.35">
      <c r="A1417">
        <v>1416</v>
      </c>
      <c r="B1417" t="s">
        <v>2809</v>
      </c>
      <c r="C1417">
        <v>5.9</v>
      </c>
      <c r="D1417">
        <v>2.8</v>
      </c>
      <c r="E1417">
        <v>2.4</v>
      </c>
      <c r="F1417">
        <v>2.11</v>
      </c>
      <c r="G1417">
        <v>2.46</v>
      </c>
      <c r="H1417">
        <v>1.17</v>
      </c>
      <c r="I1417">
        <v>47.46</v>
      </c>
      <c r="K1417" t="s">
        <v>2603</v>
      </c>
      <c r="L1417">
        <v>2200</v>
      </c>
      <c r="M1417" t="s">
        <v>104</v>
      </c>
      <c r="N1417" t="s">
        <v>1370</v>
      </c>
      <c r="O1417" s="53">
        <v>6.3133333333333305E-2</v>
      </c>
      <c r="P1417" s="53">
        <v>5.2233333333333201E-2</v>
      </c>
      <c r="Q1417" s="53">
        <v>2.9433333333333301E-2</v>
      </c>
      <c r="R1417" s="53">
        <v>0.92949999999999999</v>
      </c>
      <c r="S1417" s="53">
        <v>1.04999999999999E-2</v>
      </c>
      <c r="T1417" s="53">
        <v>-2.6784130469081901E-17</v>
      </c>
      <c r="U1417" s="53">
        <v>-2.9651628374871601E-17</v>
      </c>
      <c r="V1417" s="53">
        <v>9.8033333333333306E-2</v>
      </c>
      <c r="W1417" s="53">
        <v>-2.7006175074006901E-17</v>
      </c>
      <c r="X1417" s="53">
        <v>9.9999999999977993E-4</v>
      </c>
      <c r="Y1417" s="53">
        <v>-1.9279022822615801E-16</v>
      </c>
      <c r="Z1417" s="53">
        <v>-3.0397906414236801E-16</v>
      </c>
      <c r="AA1417" s="53">
        <v>4.9999999999972701E-4</v>
      </c>
      <c r="AB1417" s="53">
        <v>-9.8976382645332701E-17</v>
      </c>
      <c r="AC1417" s="53">
        <v>-3.3582511771434999E-17</v>
      </c>
      <c r="AD1417" s="53">
        <v>-2.5611457399321602E-16</v>
      </c>
      <c r="AE1417" s="53">
        <v>9.9466666666666703E-2</v>
      </c>
      <c r="AF1417" s="53">
        <v>-9.2720969790960304E-18</v>
      </c>
      <c r="AG1417" s="53">
        <v>-3.1894625829309599E-17</v>
      </c>
      <c r="AH1417" s="53">
        <v>2.4466666666666598E-2</v>
      </c>
      <c r="AI1417" s="53">
        <v>1.9999999999997099E-3</v>
      </c>
      <c r="AJ1417" s="53">
        <v>3.1999999999997E-3</v>
      </c>
      <c r="AK1417" s="53">
        <v>1.99999999999966E-3</v>
      </c>
      <c r="AL1417" s="53">
        <v>7.0300000000000001E-2</v>
      </c>
      <c r="AM1417" s="53">
        <v>-2.4329149805879498E-16</v>
      </c>
      <c r="AN1417" s="53">
        <v>1.9349964899350701E-5</v>
      </c>
      <c r="AO1417" s="53">
        <v>1.09898029471821E-3</v>
      </c>
      <c r="AP1417" s="53">
        <v>3.6815666966451902E-2</v>
      </c>
      <c r="AQ1417" s="53">
        <v>1.3907322962191101E-2</v>
      </c>
      <c r="AR1417" s="53">
        <v>3.5648186293691303E-4</v>
      </c>
      <c r="AS1417" s="53">
        <v>2.2204460492503101E-16</v>
      </c>
      <c r="AT1417" s="53">
        <v>1.5655656938889399E-4</v>
      </c>
      <c r="AU1417" s="53">
        <v>2.2103950055267101E-2</v>
      </c>
      <c r="AV1417" s="53">
        <v>1.5160286332353701E-4</v>
      </c>
      <c r="AW1417" s="53">
        <v>0.110048706479487</v>
      </c>
      <c r="AX1417" s="53">
        <v>1.54655415882729E-6</v>
      </c>
      <c r="AY1417" s="53">
        <v>8.7687386285228101E-3</v>
      </c>
      <c r="AZ1417" s="53">
        <v>2.2204460492503101E-16</v>
      </c>
      <c r="BA1417" s="53">
        <v>2.2204460492503101E-16</v>
      </c>
      <c r="BB1417" s="53">
        <v>5.16612301687395E-3</v>
      </c>
      <c r="BC1417" s="53">
        <v>2.2204460492503101E-16</v>
      </c>
      <c r="BD1417" s="53">
        <v>8.5951830640816499E-4</v>
      </c>
      <c r="BE1417" s="53">
        <v>2.2391667309043201E-9</v>
      </c>
      <c r="BF1417" s="53">
        <v>2.2204460492503101E-16</v>
      </c>
      <c r="BG1417" s="53">
        <v>2.1017872592071999E-3</v>
      </c>
      <c r="BH1417" s="53">
        <v>0.36762939158181601</v>
      </c>
      <c r="BI1417" s="53">
        <v>1.4477083783671499E-2</v>
      </c>
      <c r="BJ1417" s="53">
        <v>5.8085395928398899E-6</v>
      </c>
      <c r="BK1417" s="53">
        <v>0.22630824242177</v>
      </c>
      <c r="BL1417" s="53">
        <v>1.56021220519136E-12</v>
      </c>
      <c r="BN1417" s="5">
        <f t="shared" si="102"/>
        <v>1</v>
      </c>
      <c r="BO1417" s="5">
        <f t="shared" si="103"/>
        <v>0</v>
      </c>
      <c r="BQ1417" s="5">
        <f t="shared" si="104"/>
        <v>1</v>
      </c>
      <c r="BR1417" s="5">
        <f t="shared" si="105"/>
        <v>0</v>
      </c>
    </row>
    <row r="1418" spans="1:70" x14ac:dyDescent="0.35">
      <c r="A1418">
        <v>1417</v>
      </c>
      <c r="B1418" t="s">
        <v>2810</v>
      </c>
      <c r="C1418">
        <v>5.3</v>
      </c>
      <c r="D1418">
        <v>2.9</v>
      </c>
      <c r="E1418">
        <v>2.4</v>
      </c>
      <c r="F1418">
        <v>1.83</v>
      </c>
      <c r="G1418">
        <v>2.21</v>
      </c>
      <c r="H1418">
        <v>1.21</v>
      </c>
      <c r="I1418">
        <v>54.72</v>
      </c>
      <c r="K1418" t="s">
        <v>2603</v>
      </c>
      <c r="L1418">
        <v>2200</v>
      </c>
      <c r="M1418" t="s">
        <v>104</v>
      </c>
      <c r="N1418" t="s">
        <v>1370</v>
      </c>
      <c r="O1418" s="53">
        <v>1.7066666666666699E-2</v>
      </c>
      <c r="P1418" s="53">
        <v>8.3566666666666706E-2</v>
      </c>
      <c r="Q1418" s="53">
        <v>0.83413333333333395</v>
      </c>
      <c r="R1418" s="53">
        <v>0.77936666666666699</v>
      </c>
      <c r="S1418" s="53">
        <v>-1.53377310851965E-16</v>
      </c>
      <c r="T1418" s="53">
        <v>-2.67286193178506E-17</v>
      </c>
      <c r="U1418" s="53">
        <v>-2.8926513961913303E-17</v>
      </c>
      <c r="V1418" s="53">
        <v>-1.63979940737136E-16</v>
      </c>
      <c r="W1418" s="53">
        <v>-2.6756374893466299E-17</v>
      </c>
      <c r="X1418" s="53">
        <v>6.1899999999999997E-2</v>
      </c>
      <c r="Y1418" s="53">
        <v>-1.6220358389773501E-16</v>
      </c>
      <c r="Z1418" s="53">
        <v>-2.24015250793741E-16</v>
      </c>
      <c r="AA1418" s="53">
        <v>-2.8077540292770198E-16</v>
      </c>
      <c r="AB1418" s="53">
        <v>-1.2126410986468299E-16</v>
      </c>
      <c r="AC1418" s="53">
        <v>-2.85977838632157E-17</v>
      </c>
      <c r="AD1418" s="53">
        <v>-2.5093815914090102E-16</v>
      </c>
      <c r="AE1418" s="53">
        <v>4.99E-2</v>
      </c>
      <c r="AF1418" s="53">
        <v>-9.1558705062055902E-18</v>
      </c>
      <c r="AG1418" s="53">
        <v>-3.18703397006459E-17</v>
      </c>
      <c r="AH1418" s="53">
        <v>-1.2639889135357401E-16</v>
      </c>
      <c r="AI1418" s="53">
        <v>-3.1483149420807901E-16</v>
      </c>
      <c r="AJ1418" s="53">
        <v>-3.5652036878275302E-16</v>
      </c>
      <c r="AK1418" s="53">
        <v>2.2133333333333099E-2</v>
      </c>
      <c r="AL1418" s="53">
        <v>4.9766666666666598E-2</v>
      </c>
      <c r="AM1418" s="53">
        <v>-2.4305557566606199E-16</v>
      </c>
      <c r="AN1418" s="53">
        <v>2.0145059909428002E-2</v>
      </c>
      <c r="AO1418" s="53">
        <v>0.62102074421057596</v>
      </c>
      <c r="AP1418" s="53">
        <v>1.4154008109605E-5</v>
      </c>
      <c r="AQ1418" s="53">
        <v>1.6599715374573399E-9</v>
      </c>
      <c r="AR1418" s="53">
        <v>5.0574553613725697E-3</v>
      </c>
      <c r="AS1418" s="53">
        <v>2.16207642843752E-10</v>
      </c>
      <c r="AT1418" s="53">
        <v>1.9764179742366501E-5</v>
      </c>
      <c r="AU1418" s="53">
        <v>0.123681576067635</v>
      </c>
      <c r="AV1418" s="53">
        <v>2.16399386385269E-5</v>
      </c>
      <c r="AW1418" s="53">
        <v>0.417602860384227</v>
      </c>
      <c r="AX1418" s="53">
        <v>3.8087054553169603E-11</v>
      </c>
      <c r="AY1418" s="53">
        <v>1.93457133709392E-5</v>
      </c>
      <c r="AZ1418" s="53">
        <v>2.2204460492503101E-16</v>
      </c>
      <c r="BA1418" s="53">
        <v>2.2204460492503101E-16</v>
      </c>
      <c r="BB1418" s="53">
        <v>5.6095122258986698E-5</v>
      </c>
      <c r="BC1418" s="53">
        <v>2.2204460492503101E-16</v>
      </c>
      <c r="BD1418" s="53">
        <v>1.2312745584254701E-4</v>
      </c>
      <c r="BE1418" s="53">
        <v>3.2279886481125398E-4</v>
      </c>
      <c r="BF1418" s="53">
        <v>2.2204460492503101E-16</v>
      </c>
      <c r="BG1418" s="53">
        <v>3.3113407814691002E-4</v>
      </c>
      <c r="BH1418" s="53">
        <v>0.52817951824350695</v>
      </c>
      <c r="BI1418" s="53">
        <v>3.18456801861655E-6</v>
      </c>
      <c r="BJ1418" s="53">
        <v>1.4890192086162901E-3</v>
      </c>
      <c r="BK1418" s="53">
        <v>1.2694945618399499E-2</v>
      </c>
      <c r="BL1418" s="53">
        <v>2.2204460492503101E-16</v>
      </c>
      <c r="BN1418" s="5">
        <f t="shared" si="102"/>
        <v>2</v>
      </c>
      <c r="BO1418" s="5">
        <f t="shared" si="103"/>
        <v>0</v>
      </c>
      <c r="BQ1418" s="5">
        <f t="shared" si="104"/>
        <v>2</v>
      </c>
      <c r="BR1418" s="5">
        <f t="shared" si="105"/>
        <v>2</v>
      </c>
    </row>
    <row r="1419" spans="1:70" x14ac:dyDescent="0.35">
      <c r="A1419">
        <v>1418</v>
      </c>
      <c r="B1419" t="s">
        <v>2811</v>
      </c>
      <c r="C1419">
        <v>6.2</v>
      </c>
      <c r="D1419">
        <v>3.1</v>
      </c>
      <c r="E1419">
        <v>2.6</v>
      </c>
      <c r="F1419">
        <v>2</v>
      </c>
      <c r="G1419">
        <v>2.38</v>
      </c>
      <c r="H1419">
        <v>1.19</v>
      </c>
      <c r="I1419">
        <v>50</v>
      </c>
      <c r="K1419" t="s">
        <v>2603</v>
      </c>
      <c r="L1419">
        <v>2200</v>
      </c>
      <c r="M1419" t="s">
        <v>104</v>
      </c>
      <c r="N1419" t="s">
        <v>1370</v>
      </c>
      <c r="O1419" s="53">
        <v>7.5999999999999202E-3</v>
      </c>
      <c r="P1419" s="53">
        <v>0.16875999999999999</v>
      </c>
      <c r="Q1419" s="53">
        <v>6.9566666666666693E-2</v>
      </c>
      <c r="R1419" s="53">
        <v>0.73976666666666702</v>
      </c>
      <c r="S1419" s="53">
        <v>1.99999999999983E-3</v>
      </c>
      <c r="T1419" s="53">
        <v>-2.7478019859472599E-17</v>
      </c>
      <c r="U1419" s="53">
        <v>-3.0201535716756199E-17</v>
      </c>
      <c r="V1419" s="53">
        <v>0.144933333333333</v>
      </c>
      <c r="W1419" s="53">
        <v>-2.75890421619351E-17</v>
      </c>
      <c r="X1419" s="53">
        <v>-2.21600515715181E-16</v>
      </c>
      <c r="Y1419" s="53">
        <v>-1.9312329513354601E-16</v>
      </c>
      <c r="Z1419" s="53">
        <v>-3.0378477511305802E-16</v>
      </c>
      <c r="AA1419" s="53">
        <v>1.9999999999996999E-3</v>
      </c>
      <c r="AB1419" s="53">
        <v>-1.18433041151889E-16</v>
      </c>
      <c r="AC1419" s="53">
        <v>-3.5306826906556001E-17</v>
      </c>
      <c r="AD1419" s="53">
        <v>-1.8406109969504299E-16</v>
      </c>
      <c r="AE1419" s="53">
        <v>6.1166666666666702E-2</v>
      </c>
      <c r="AF1419" s="53">
        <v>-9.4316915388859007E-18</v>
      </c>
      <c r="AG1419" s="53">
        <v>-3.1998709237868199E-17</v>
      </c>
      <c r="AH1419" s="53">
        <v>3.2300000000000002E-2</v>
      </c>
      <c r="AI1419" s="53">
        <v>2.4999999999997099E-3</v>
      </c>
      <c r="AJ1419" s="53">
        <v>1.9999999999995798E-3</v>
      </c>
      <c r="AK1419" s="53">
        <v>-3.3395508580724699E-16</v>
      </c>
      <c r="AL1419" s="53">
        <v>2.5566666666666599E-2</v>
      </c>
      <c r="AM1419" s="53">
        <v>-2.6098567751375898E-16</v>
      </c>
      <c r="AN1419" s="53">
        <v>1.74748463343331E-4</v>
      </c>
      <c r="AO1419" s="53">
        <v>5.6057709516416704E-3</v>
      </c>
      <c r="AP1419" s="53">
        <v>2.78536059097245E-3</v>
      </c>
      <c r="AQ1419" s="53">
        <v>1.4510554191420099E-4</v>
      </c>
      <c r="AR1419" s="53">
        <v>1.49109855326447E-3</v>
      </c>
      <c r="AS1419" s="53">
        <v>2.2204460492503101E-16</v>
      </c>
      <c r="AT1419" s="53">
        <v>3.09686040557959E-4</v>
      </c>
      <c r="AU1419" s="53">
        <v>1.1730345047644201E-2</v>
      </c>
      <c r="AV1419" s="53">
        <v>4.4423211432029104E-3</v>
      </c>
      <c r="AW1419" s="53">
        <v>0.27722642760725502</v>
      </c>
      <c r="AX1419" s="53">
        <v>8.5911974482369105E-7</v>
      </c>
      <c r="AY1419" s="53">
        <v>1.7194550678428899E-2</v>
      </c>
      <c r="AZ1419" s="53">
        <v>2.2204460492503101E-16</v>
      </c>
      <c r="BA1419" s="53">
        <v>2.2204460492503101E-16</v>
      </c>
      <c r="BB1419" s="53">
        <v>2.7173769018303201E-3</v>
      </c>
      <c r="BC1419" s="53">
        <v>2.2204460492503101E-16</v>
      </c>
      <c r="BD1419" s="53">
        <v>4.9296190964045897E-4</v>
      </c>
      <c r="BE1419" s="53">
        <v>5.42296161611037E-7</v>
      </c>
      <c r="BF1419" s="53">
        <v>2.2204460492503101E-16</v>
      </c>
      <c r="BG1419" s="53">
        <v>9.8237967915765808E-4</v>
      </c>
      <c r="BH1419" s="53">
        <v>0.37766868578663099</v>
      </c>
      <c r="BI1419" s="53">
        <v>1.9404570488770201E-3</v>
      </c>
      <c r="BJ1419" s="53">
        <v>1.1884351086744101E-5</v>
      </c>
      <c r="BK1419" s="53">
        <v>9.9008602678639396E-2</v>
      </c>
      <c r="BL1419" s="53">
        <v>2.2204460492503101E-16</v>
      </c>
      <c r="BN1419" s="5">
        <f t="shared" si="102"/>
        <v>1</v>
      </c>
      <c r="BO1419" s="5">
        <f t="shared" si="103"/>
        <v>0</v>
      </c>
      <c r="BQ1419" s="5">
        <f t="shared" si="104"/>
        <v>1</v>
      </c>
      <c r="BR1419" s="5">
        <f t="shared" si="105"/>
        <v>0</v>
      </c>
    </row>
    <row r="1420" spans="1:70" x14ac:dyDescent="0.35">
      <c r="A1420">
        <v>1419</v>
      </c>
      <c r="B1420" t="s">
        <v>2812</v>
      </c>
      <c r="C1420">
        <v>5.4</v>
      </c>
      <c r="D1420">
        <v>3.2</v>
      </c>
      <c r="E1420">
        <v>2.8</v>
      </c>
      <c r="F1420">
        <v>1.69</v>
      </c>
      <c r="G1420">
        <v>1.93</v>
      </c>
      <c r="H1420">
        <v>1.1399999999999999</v>
      </c>
      <c r="I1420">
        <v>59.26</v>
      </c>
      <c r="K1420" t="s">
        <v>2603</v>
      </c>
      <c r="L1420">
        <v>2200</v>
      </c>
      <c r="M1420" t="s">
        <v>104</v>
      </c>
      <c r="N1420" t="s">
        <v>1370</v>
      </c>
      <c r="O1420" s="53">
        <v>0.54093333333333304</v>
      </c>
      <c r="P1420" s="53">
        <v>0.29456666666666698</v>
      </c>
      <c r="Q1420" s="53">
        <v>0.24426666666666699</v>
      </c>
      <c r="R1420" s="53">
        <v>0.18416666666666701</v>
      </c>
      <c r="S1420" s="53">
        <v>-1.8124390877005701E-16</v>
      </c>
      <c r="T1420" s="53">
        <v>-2.7366997557010099E-17</v>
      </c>
      <c r="U1420" s="53">
        <v>-2.8770388849075298E-17</v>
      </c>
      <c r="V1420" s="53">
        <v>-1.91902049806458E-16</v>
      </c>
      <c r="W1420" s="53">
        <v>-2.73947531326257E-17</v>
      </c>
      <c r="X1420" s="53">
        <v>0.32800000000000001</v>
      </c>
      <c r="Y1420" s="53">
        <v>-1.71529457304587E-16</v>
      </c>
      <c r="Z1420" s="53">
        <v>0.1236</v>
      </c>
      <c r="AA1420" s="53">
        <v>-3.2607250233240801E-16</v>
      </c>
      <c r="AB1420" s="53">
        <v>-1.2845280394913101E-16</v>
      </c>
      <c r="AC1420" s="53">
        <v>-3.0452203259034899E-17</v>
      </c>
      <c r="AD1420" s="53">
        <v>-2.0468349237745501E-16</v>
      </c>
      <c r="AE1420" s="53">
        <v>1.46E-2</v>
      </c>
      <c r="AF1420" s="53">
        <v>-9.3224039598993607E-18</v>
      </c>
      <c r="AG1420" s="53">
        <v>-3.1781868803371098E-17</v>
      </c>
      <c r="AH1420" s="53">
        <v>8.1666666666666294E-3</v>
      </c>
      <c r="AI1420" s="53">
        <v>-3.3351099659739698E-16</v>
      </c>
      <c r="AJ1420" s="53">
        <v>-4.51971793324901E-16</v>
      </c>
      <c r="AK1420" s="53">
        <v>1.0333333333333101E-2</v>
      </c>
      <c r="AL1420" s="53">
        <v>4.9999999999997104E-3</v>
      </c>
      <c r="AM1420" s="53">
        <v>-2.6090241078691199E-16</v>
      </c>
      <c r="AN1420" s="53">
        <v>0.28903522772739898</v>
      </c>
      <c r="AO1420" s="53">
        <v>0.27094481300616802</v>
      </c>
      <c r="AP1420" s="53">
        <v>6.1970300242909803E-10</v>
      </c>
      <c r="AQ1420" s="53">
        <v>1.00508180656039E-13</v>
      </c>
      <c r="AR1420" s="53">
        <v>3.5939835134306798E-2</v>
      </c>
      <c r="AS1420" s="53">
        <v>3.8650813694064599E-6</v>
      </c>
      <c r="AT1420" s="53">
        <v>3.7861565309139698E-5</v>
      </c>
      <c r="AU1420" s="53">
        <v>0.147925957453555</v>
      </c>
      <c r="AV1420" s="53">
        <v>1.10043685525611E-4</v>
      </c>
      <c r="AW1420" s="53">
        <v>0.469145565441416</v>
      </c>
      <c r="AX1420" s="53">
        <v>3.0557377631339301E-12</v>
      </c>
      <c r="AY1420" s="53">
        <v>3.1681369463821502E-7</v>
      </c>
      <c r="AZ1420" s="53">
        <v>2.2204460492503101E-16</v>
      </c>
      <c r="BA1420" s="53">
        <v>2.2204460492503101E-16</v>
      </c>
      <c r="BB1420" s="53">
        <v>6.7339911385778703E-7</v>
      </c>
      <c r="BC1420" s="53">
        <v>2.2204460492503101E-16</v>
      </c>
      <c r="BD1420" s="53">
        <v>1.7882018152875801E-4</v>
      </c>
      <c r="BE1420" s="53">
        <v>3.6221783386484199E-2</v>
      </c>
      <c r="BF1420" s="53">
        <v>2.2204460492503101E-16</v>
      </c>
      <c r="BG1420" s="53">
        <v>3.00494564590182E-6</v>
      </c>
      <c r="BH1420" s="53">
        <v>0.140231575978359</v>
      </c>
      <c r="BI1420" s="53">
        <v>1.6544556312406E-9</v>
      </c>
      <c r="BJ1420" s="53">
        <v>2.83942474719765E-2</v>
      </c>
      <c r="BK1420" s="53">
        <v>7.15789107599014E-4</v>
      </c>
      <c r="BL1420" s="53">
        <v>2.2204460492503101E-16</v>
      </c>
      <c r="BN1420" s="5">
        <f t="shared" si="102"/>
        <v>0</v>
      </c>
      <c r="BO1420" s="5">
        <f t="shared" si="103"/>
        <v>0</v>
      </c>
      <c r="BQ1420" s="5">
        <f t="shared" si="104"/>
        <v>1</v>
      </c>
      <c r="BR1420" s="5">
        <f t="shared" si="105"/>
        <v>0</v>
      </c>
    </row>
    <row r="1421" spans="1:70" x14ac:dyDescent="0.35">
      <c r="A1421">
        <v>1420</v>
      </c>
      <c r="B1421" t="s">
        <v>2813</v>
      </c>
      <c r="C1421">
        <v>6.2</v>
      </c>
      <c r="D1421">
        <v>3.1</v>
      </c>
      <c r="E1421">
        <v>2.9</v>
      </c>
      <c r="F1421">
        <v>2</v>
      </c>
      <c r="G1421">
        <v>2.14</v>
      </c>
      <c r="H1421">
        <v>1.07</v>
      </c>
      <c r="I1421">
        <v>50</v>
      </c>
      <c r="K1421" t="s">
        <v>2603</v>
      </c>
      <c r="L1421">
        <v>2200</v>
      </c>
      <c r="M1421" t="s">
        <v>104</v>
      </c>
      <c r="N1421" t="s">
        <v>1370</v>
      </c>
      <c r="O1421" s="53">
        <v>4.8666666666666698E-2</v>
      </c>
      <c r="P1421" s="53">
        <v>0.52022666666666695</v>
      </c>
      <c r="Q1421" s="53">
        <v>6.06666666666661E-3</v>
      </c>
      <c r="R1421" s="53">
        <v>0.19626666666666701</v>
      </c>
      <c r="S1421" s="53">
        <v>-1.6758816556716699E-16</v>
      </c>
      <c r="T1421" s="53">
        <v>-2.75335310107039E-17</v>
      </c>
      <c r="U1421" s="53">
        <v>-3.1977892556156501E-17</v>
      </c>
      <c r="V1421" s="53">
        <v>0.28666666666666701</v>
      </c>
      <c r="W1421" s="53">
        <v>-2.75890421619351E-17</v>
      </c>
      <c r="X1421" s="53">
        <v>8.9999999999979105E-4</v>
      </c>
      <c r="Y1421" s="53">
        <v>-1.86128890078408E-16</v>
      </c>
      <c r="Z1421" s="53">
        <v>-3.0403457529359899E-16</v>
      </c>
      <c r="AA1421" s="53">
        <v>-3.28681526440278E-16</v>
      </c>
      <c r="AB1421" s="53">
        <v>-1.3108958363261501E-16</v>
      </c>
      <c r="AC1421" s="53">
        <v>-3.9580318189624803E-17</v>
      </c>
      <c r="AD1421" s="53">
        <v>-2.04766759104302E-16</v>
      </c>
      <c r="AE1421" s="53">
        <v>6.9500000000000006E-2</v>
      </c>
      <c r="AF1421" s="53">
        <v>-9.3952623458903894E-18</v>
      </c>
      <c r="AG1421" s="53">
        <v>-3.19796272796324E-17</v>
      </c>
      <c r="AH1421" s="53">
        <v>4.24E-2</v>
      </c>
      <c r="AI1421" s="53">
        <v>1.3333333333330299E-3</v>
      </c>
      <c r="AJ1421" s="53">
        <v>1.9999999999995399E-3</v>
      </c>
      <c r="AK1421" s="53">
        <v>3.9999999999966701E-4</v>
      </c>
      <c r="AL1421" s="53">
        <v>7.4966666666666598E-2</v>
      </c>
      <c r="AM1421" s="53">
        <v>-2.6090241078691199E-16</v>
      </c>
      <c r="AN1421" s="53">
        <v>1.95263715341184E-3</v>
      </c>
      <c r="AO1421" s="53">
        <v>5.7082655096583597E-4</v>
      </c>
      <c r="AP1421" s="53">
        <v>3.8861734272320497E-5</v>
      </c>
      <c r="AQ1421" s="53">
        <v>1.5038717640049001E-3</v>
      </c>
      <c r="AR1421" s="53">
        <v>8.2672399952956697E-3</v>
      </c>
      <c r="AS1421" s="53">
        <v>4.7436778429059099E-12</v>
      </c>
      <c r="AT1421" s="53">
        <v>2.2832030177184301E-4</v>
      </c>
      <c r="AU1421" s="53">
        <v>2.1336842099959799E-2</v>
      </c>
      <c r="AV1421" s="53">
        <v>9.2411009174040593E-3</v>
      </c>
      <c r="AW1421" s="53">
        <v>0.277498814234104</v>
      </c>
      <c r="AX1421" s="53">
        <v>1.73723562247789E-6</v>
      </c>
      <c r="AY1421" s="53">
        <v>2.6689219954248101E-2</v>
      </c>
      <c r="AZ1421" s="53">
        <v>2.2204460492503101E-16</v>
      </c>
      <c r="BA1421" s="53">
        <v>2.2204460492503101E-16</v>
      </c>
      <c r="BB1421" s="53">
        <v>3.2898432507301599E-3</v>
      </c>
      <c r="BC1421" s="53">
        <v>2.2204460492503101E-16</v>
      </c>
      <c r="BD1421" s="53">
        <v>1.93247084628993E-3</v>
      </c>
      <c r="BE1421" s="53">
        <v>1.09232039711371E-7</v>
      </c>
      <c r="BF1421" s="53">
        <v>2.2204460492503101E-16</v>
      </c>
      <c r="BG1421" s="53">
        <v>4.7952214462639499E-5</v>
      </c>
      <c r="BH1421" s="53">
        <v>0.21006146870815601</v>
      </c>
      <c r="BI1421" s="53">
        <v>2.2036107010318801E-4</v>
      </c>
      <c r="BJ1421" s="53">
        <v>6.2325826082677599E-4</v>
      </c>
      <c r="BK1421" s="53">
        <v>0.11050387435655599</v>
      </c>
      <c r="BL1421" s="53">
        <v>2.2204460492503101E-16</v>
      </c>
      <c r="BN1421" s="5">
        <f t="shared" si="102"/>
        <v>0</v>
      </c>
      <c r="BO1421" s="5">
        <f t="shared" si="103"/>
        <v>0</v>
      </c>
      <c r="BQ1421" s="5">
        <f t="shared" si="104"/>
        <v>1</v>
      </c>
      <c r="BR1421" s="5">
        <f t="shared" si="105"/>
        <v>0</v>
      </c>
    </row>
    <row r="1422" spans="1:70" x14ac:dyDescent="0.35">
      <c r="A1422">
        <v>1421</v>
      </c>
      <c r="B1422" t="s">
        <v>2814</v>
      </c>
      <c r="C1422">
        <v>6</v>
      </c>
      <c r="D1422">
        <v>2.8</v>
      </c>
      <c r="E1422">
        <v>2.7</v>
      </c>
      <c r="F1422">
        <v>2.14</v>
      </c>
      <c r="G1422">
        <v>2.2200000000000002</v>
      </c>
      <c r="H1422">
        <v>1.04</v>
      </c>
      <c r="I1422">
        <v>46.67</v>
      </c>
      <c r="K1422" t="s">
        <v>2603</v>
      </c>
      <c r="L1422">
        <v>2200</v>
      </c>
      <c r="M1422" t="s">
        <v>104</v>
      </c>
      <c r="N1422" t="s">
        <v>1370</v>
      </c>
      <c r="O1422" s="53">
        <v>8.9300000000000004E-2</v>
      </c>
      <c r="P1422" s="53">
        <v>1.07999999999999E-2</v>
      </c>
      <c r="Q1422" s="53">
        <v>2.6433333333333298E-2</v>
      </c>
      <c r="R1422" s="53">
        <v>0.15518974358974399</v>
      </c>
      <c r="S1422" s="53">
        <v>4.7999999999998799E-3</v>
      </c>
      <c r="T1422" s="53">
        <v>-2.66731081666194E-17</v>
      </c>
      <c r="U1422" s="53">
        <v>-2.9996838346591E-17</v>
      </c>
      <c r="V1422" s="53">
        <v>0.453633333333333</v>
      </c>
      <c r="W1422" s="53">
        <v>-2.7450264283857001E-17</v>
      </c>
      <c r="X1422" s="53">
        <v>9.9999999999978405E-4</v>
      </c>
      <c r="Y1422" s="53">
        <v>-1.8551826741486401E-16</v>
      </c>
      <c r="Z1422" s="53">
        <v>-3.0428437547414E-16</v>
      </c>
      <c r="AA1422" s="53">
        <v>-2.9382052346704798E-16</v>
      </c>
      <c r="AB1422" s="53">
        <v>5.3666666666666099E-3</v>
      </c>
      <c r="AC1422" s="53">
        <v>-3.6671186920411698E-17</v>
      </c>
      <c r="AD1422" s="53">
        <v>1.16666666666641E-3</v>
      </c>
      <c r="AE1422" s="53">
        <v>7.1133333333333298E-2</v>
      </c>
      <c r="AF1422" s="53">
        <v>-9.2894442138557996E-18</v>
      </c>
      <c r="AG1422" s="53">
        <v>-3.1958810597920702E-17</v>
      </c>
      <c r="AH1422" s="53">
        <v>2.61333333333333E-2</v>
      </c>
      <c r="AI1422" s="53">
        <v>-2.9359847886212298E-16</v>
      </c>
      <c r="AJ1422" s="53">
        <v>-3.50663942327856E-16</v>
      </c>
      <c r="AK1422" s="53">
        <v>7.9999999999967196E-4</v>
      </c>
      <c r="AL1422" s="53">
        <v>0.90952857142857202</v>
      </c>
      <c r="AM1422" s="53">
        <v>-2.6098567751375898E-16</v>
      </c>
      <c r="AN1422" s="53">
        <v>3.5851880804426301E-4</v>
      </c>
      <c r="AO1422" s="53">
        <v>1.9713342731542801E-5</v>
      </c>
      <c r="AP1422" s="53">
        <v>2.4984885504126799E-3</v>
      </c>
      <c r="AQ1422" s="53">
        <v>0.240794496649928</v>
      </c>
      <c r="AR1422" s="53">
        <v>3.31103444527435E-3</v>
      </c>
      <c r="AS1422" s="53">
        <v>2.2204460492503101E-16</v>
      </c>
      <c r="AT1422" s="53">
        <v>1.6915027674257199E-4</v>
      </c>
      <c r="AU1422" s="53">
        <v>4.5048097288795698E-2</v>
      </c>
      <c r="AV1422" s="53">
        <v>5.7837935935907403E-4</v>
      </c>
      <c r="AW1422" s="53">
        <v>0.143980413495431</v>
      </c>
      <c r="AX1422" s="53">
        <v>1.9105618986446901E-5</v>
      </c>
      <c r="AY1422" s="53">
        <v>3.2913612709293501E-2</v>
      </c>
      <c r="AZ1422" s="53">
        <v>2.2204460492503101E-16</v>
      </c>
      <c r="BA1422" s="53">
        <v>2.2204460492503101E-16</v>
      </c>
      <c r="BB1422" s="53">
        <v>1.2405157881244E-2</v>
      </c>
      <c r="BC1422" s="53">
        <v>2.2204460492503101E-16</v>
      </c>
      <c r="BD1422" s="53">
        <v>3.73563325655579E-3</v>
      </c>
      <c r="BE1422" s="53">
        <v>4.2307886337282799E-11</v>
      </c>
      <c r="BF1422" s="53">
        <v>2.2204460492503101E-16</v>
      </c>
      <c r="BG1422" s="53">
        <v>3.09122964745017E-4</v>
      </c>
      <c r="BH1422" s="53">
        <v>0.22814172633725699</v>
      </c>
      <c r="BI1422" s="53">
        <v>2.7842356901745802E-3</v>
      </c>
      <c r="BJ1422" s="53">
        <v>3.6241088863855399E-4</v>
      </c>
      <c r="BK1422" s="53">
        <v>0.37280928117659601</v>
      </c>
      <c r="BL1422" s="53">
        <v>3.3159541587305402E-12</v>
      </c>
      <c r="BN1422" s="5">
        <f t="shared" si="102"/>
        <v>1</v>
      </c>
      <c r="BO1422" s="5">
        <f t="shared" si="103"/>
        <v>0</v>
      </c>
      <c r="BQ1422" s="5">
        <f t="shared" si="104"/>
        <v>1</v>
      </c>
      <c r="BR1422" s="5">
        <f t="shared" si="105"/>
        <v>0</v>
      </c>
    </row>
    <row r="1423" spans="1:70" x14ac:dyDescent="0.35">
      <c r="A1423">
        <v>1422</v>
      </c>
      <c r="B1423" t="s">
        <v>2815</v>
      </c>
      <c r="C1423">
        <v>5.4</v>
      </c>
      <c r="D1423">
        <v>3.3</v>
      </c>
      <c r="E1423">
        <v>2.8</v>
      </c>
      <c r="F1423">
        <v>1.64</v>
      </c>
      <c r="G1423">
        <v>1.93</v>
      </c>
      <c r="H1423">
        <v>1.18</v>
      </c>
      <c r="I1423">
        <v>61.11</v>
      </c>
      <c r="K1423" t="s">
        <v>2603</v>
      </c>
      <c r="L1423">
        <v>2200</v>
      </c>
      <c r="M1423" t="s">
        <v>104</v>
      </c>
      <c r="N1423" t="s">
        <v>1370</v>
      </c>
      <c r="O1423" s="53">
        <v>0.67120000000000002</v>
      </c>
      <c r="P1423" s="53">
        <v>0.32626666666666698</v>
      </c>
      <c r="Q1423" s="53">
        <v>0.36380000000000001</v>
      </c>
      <c r="R1423" s="53">
        <v>6.1866666666666702E-2</v>
      </c>
      <c r="S1423" s="53">
        <v>2.3999999999997899E-3</v>
      </c>
      <c r="T1423" s="53">
        <v>-2.7255975254547599E-17</v>
      </c>
      <c r="U1423" s="53">
        <v>-2.87027346335122E-17</v>
      </c>
      <c r="V1423" s="53">
        <v>-1.93622895494627E-16</v>
      </c>
      <c r="W1423" s="53">
        <v>-2.7339241981394501E-17</v>
      </c>
      <c r="X1423" s="53">
        <v>1.6400000000000001E-2</v>
      </c>
      <c r="Y1423" s="53">
        <v>-1.66255897937617E-16</v>
      </c>
      <c r="Z1423" s="53">
        <v>0.27553333333333302</v>
      </c>
      <c r="AA1423" s="53">
        <v>-3.2643332481541198E-16</v>
      </c>
      <c r="AB1423" s="53">
        <v>-1.2687073613904E-16</v>
      </c>
      <c r="AC1423" s="53">
        <v>-2.9399226109116898E-17</v>
      </c>
      <c r="AD1423" s="53">
        <v>-1.96162530663457E-16</v>
      </c>
      <c r="AE1423" s="53">
        <v>3.06666666666667E-2</v>
      </c>
      <c r="AF1423" s="53">
        <v>-9.3189345129474106E-18</v>
      </c>
      <c r="AG1423" s="53">
        <v>-3.1781868803371098E-17</v>
      </c>
      <c r="AH1423" s="53">
        <v>-1.69642078162724E-16</v>
      </c>
      <c r="AI1423" s="53">
        <v>-2.84994250421278E-16</v>
      </c>
      <c r="AJ1423" s="53">
        <v>1.3333333333328801E-3</v>
      </c>
      <c r="AK1423" s="53">
        <v>1.52666666666665E-2</v>
      </c>
      <c r="AL1423" s="53">
        <v>4.9999999999997104E-3</v>
      </c>
      <c r="AM1423" s="53">
        <v>-2.6090241078691199E-16</v>
      </c>
      <c r="AN1423" s="53">
        <v>0.38638584523730002</v>
      </c>
      <c r="AO1423" s="53">
        <v>0.31235061219531701</v>
      </c>
      <c r="AP1423" s="53">
        <v>9.9000013007300704E-11</v>
      </c>
      <c r="AQ1423" s="53">
        <v>2.2204460492503101E-16</v>
      </c>
      <c r="AR1423" s="53">
        <v>3.9949151157985599E-2</v>
      </c>
      <c r="AS1423" s="53">
        <v>1.9400652677072599E-5</v>
      </c>
      <c r="AT1423" s="53">
        <v>3.3638201898381401E-5</v>
      </c>
      <c r="AU1423" s="53">
        <v>8.1433861970431301E-2</v>
      </c>
      <c r="AV1423" s="53">
        <v>1.1424597951341701E-4</v>
      </c>
      <c r="AW1423" s="53">
        <v>0.52215152344343696</v>
      </c>
      <c r="AX1423" s="53">
        <v>1.04113665645909E-13</v>
      </c>
      <c r="AY1423" s="53">
        <v>3.67420199909277E-8</v>
      </c>
      <c r="AZ1423" s="53">
        <v>2.2204460492503101E-16</v>
      </c>
      <c r="BA1423" s="53">
        <v>2.2204460492503101E-16</v>
      </c>
      <c r="BB1423" s="53">
        <v>1.3712430194093201E-7</v>
      </c>
      <c r="BC1423" s="53">
        <v>2.2204460492503101E-16</v>
      </c>
      <c r="BD1423" s="53">
        <v>7.0930833075209199E-5</v>
      </c>
      <c r="BE1423" s="53">
        <v>9.0151189648881094E-2</v>
      </c>
      <c r="BF1423" s="53">
        <v>2.2204460492503101E-16</v>
      </c>
      <c r="BG1423" s="53">
        <v>2.7232983992051099E-6</v>
      </c>
      <c r="BH1423" s="53">
        <v>0.123683354381246</v>
      </c>
      <c r="BI1423" s="53">
        <v>3.1638456471620401E-10</v>
      </c>
      <c r="BJ1423" s="53">
        <v>1.9535427993477999E-2</v>
      </c>
      <c r="BK1423" s="53">
        <v>2.0554612331447099E-4</v>
      </c>
      <c r="BL1423" s="53">
        <v>2.2204460492503101E-16</v>
      </c>
      <c r="BN1423" s="5">
        <f t="shared" si="102"/>
        <v>0</v>
      </c>
      <c r="BO1423" s="5">
        <f t="shared" si="103"/>
        <v>0</v>
      </c>
      <c r="BQ1423" s="5">
        <f t="shared" si="104"/>
        <v>1</v>
      </c>
      <c r="BR1423" s="5">
        <f t="shared" si="105"/>
        <v>1</v>
      </c>
    </row>
    <row r="1424" spans="1:70" x14ac:dyDescent="0.35">
      <c r="A1424">
        <v>1423</v>
      </c>
      <c r="B1424" t="s">
        <v>2816</v>
      </c>
      <c r="C1424">
        <v>5.3</v>
      </c>
      <c r="D1424">
        <v>3.2</v>
      </c>
      <c r="E1424">
        <v>2.9</v>
      </c>
      <c r="F1424">
        <v>1.66</v>
      </c>
      <c r="G1424">
        <v>1.83</v>
      </c>
      <c r="H1424">
        <v>1.1000000000000001</v>
      </c>
      <c r="I1424">
        <v>60.38</v>
      </c>
      <c r="K1424" t="s">
        <v>2603</v>
      </c>
      <c r="L1424">
        <v>2200</v>
      </c>
      <c r="M1424" t="s">
        <v>104</v>
      </c>
      <c r="N1424" t="s">
        <v>1370</v>
      </c>
      <c r="O1424" s="53">
        <v>0.34060000000000001</v>
      </c>
      <c r="P1424" s="53">
        <v>0.24843333333333301</v>
      </c>
      <c r="Q1424" s="53">
        <v>0.27956666666666702</v>
      </c>
      <c r="R1424" s="53">
        <v>5.2133333333333302E-2</v>
      </c>
      <c r="S1424" s="53">
        <v>-1.83408843668076E-16</v>
      </c>
      <c r="T1424" s="53">
        <v>-2.7228219678932001E-17</v>
      </c>
      <c r="U1424" s="53">
        <v>-2.89386570262451E-17</v>
      </c>
      <c r="V1424" s="53">
        <v>-1.9001467066459599E-16</v>
      </c>
      <c r="W1424" s="53">
        <v>-2.7505775435088299E-17</v>
      </c>
      <c r="X1424" s="53">
        <v>7.0716666666666594E-2</v>
      </c>
      <c r="Y1424" s="53">
        <v>1.15E-2</v>
      </c>
      <c r="Z1424" s="53">
        <v>0.37569999999999998</v>
      </c>
      <c r="AA1424" s="53">
        <v>-3.2979174946490299E-16</v>
      </c>
      <c r="AB1424" s="53">
        <v>-1.2811973704174301E-16</v>
      </c>
      <c r="AC1424" s="53">
        <v>-3.14444650872936E-17</v>
      </c>
      <c r="AD1424" s="53">
        <v>-2.0131118994015701E-16</v>
      </c>
      <c r="AE1424" s="53">
        <v>1.0999999999999999E-2</v>
      </c>
      <c r="AF1424" s="53">
        <v>-9.2530150208602899E-18</v>
      </c>
      <c r="AG1424" s="53">
        <v>-3.1790542420750999E-17</v>
      </c>
      <c r="AH1424" s="53">
        <v>2.0666666666664898E-3</v>
      </c>
      <c r="AI1424" s="53">
        <v>-3.34204885987788E-16</v>
      </c>
      <c r="AJ1424" s="53">
        <v>-4.7353787557824499E-16</v>
      </c>
      <c r="AK1424" s="53">
        <v>4.9333333333333299E-2</v>
      </c>
      <c r="AL1424" s="53">
        <v>1.3333333333330299E-3</v>
      </c>
      <c r="AM1424" s="53">
        <v>-2.6090241078691199E-16</v>
      </c>
      <c r="AN1424" s="53">
        <v>0.331060696316609</v>
      </c>
      <c r="AO1424" s="53">
        <v>0.19678184316422101</v>
      </c>
      <c r="AP1424" s="53">
        <v>1.4975249493214299E-11</v>
      </c>
      <c r="AQ1424" s="53">
        <v>2.2204460492503101E-16</v>
      </c>
      <c r="AR1424" s="53">
        <v>5.6253743033480803E-2</v>
      </c>
      <c r="AS1424" s="53">
        <v>1.0392736713386E-4</v>
      </c>
      <c r="AT1424" s="53">
        <v>3.1888049492834402E-5</v>
      </c>
      <c r="AU1424" s="53">
        <v>0.18921156600576999</v>
      </c>
      <c r="AV1424" s="53">
        <v>4.19772911799414E-5</v>
      </c>
      <c r="AW1424" s="53">
        <v>0.37725884242584801</v>
      </c>
      <c r="AX1424" s="53">
        <v>7.9225803675688099E-13</v>
      </c>
      <c r="AY1424" s="53">
        <v>3.3343279193974299E-8</v>
      </c>
      <c r="AZ1424" s="53">
        <v>2.2204460492503101E-16</v>
      </c>
      <c r="BA1424" s="53">
        <v>2.2204460492503101E-16</v>
      </c>
      <c r="BB1424" s="53">
        <v>1.4697524062306701E-7</v>
      </c>
      <c r="BC1424" s="53">
        <v>2.2204460492503101E-16</v>
      </c>
      <c r="BD1424" s="53">
        <v>2.8008557355946502E-4</v>
      </c>
      <c r="BE1424" s="53">
        <v>9.5642894173441295E-2</v>
      </c>
      <c r="BF1424" s="53">
        <v>2.2204460492503101E-16</v>
      </c>
      <c r="BG1424" s="53">
        <v>3.9036607774163402E-7</v>
      </c>
      <c r="BH1424" s="53">
        <v>7.03156078125938E-2</v>
      </c>
      <c r="BI1424" s="53">
        <v>1.13878405217128E-10</v>
      </c>
      <c r="BJ1424" s="53">
        <v>7.4776683308140801E-2</v>
      </c>
      <c r="BK1424" s="53">
        <v>2.7650888196403101E-4</v>
      </c>
      <c r="BL1424" s="53">
        <v>2.2204460492503101E-16</v>
      </c>
      <c r="BN1424" s="5">
        <f t="shared" si="102"/>
        <v>0</v>
      </c>
      <c r="BO1424" s="5">
        <f t="shared" si="103"/>
        <v>0</v>
      </c>
      <c r="BQ1424" s="5">
        <f t="shared" si="104"/>
        <v>0</v>
      </c>
      <c r="BR1424" s="5">
        <f t="shared" si="105"/>
        <v>0</v>
      </c>
    </row>
    <row r="1425" spans="1:70" x14ac:dyDescent="0.35">
      <c r="A1425">
        <v>1424</v>
      </c>
      <c r="B1425" t="s">
        <v>2817</v>
      </c>
      <c r="C1425">
        <v>5.3</v>
      </c>
      <c r="D1425">
        <v>3.3</v>
      </c>
      <c r="E1425">
        <v>2.9</v>
      </c>
      <c r="F1425">
        <v>1.61</v>
      </c>
      <c r="G1425">
        <v>1.83</v>
      </c>
      <c r="H1425">
        <v>1.1399999999999999</v>
      </c>
      <c r="I1425">
        <v>62.26</v>
      </c>
      <c r="K1425" t="s">
        <v>2603</v>
      </c>
      <c r="L1425">
        <v>2200</v>
      </c>
      <c r="M1425" t="s">
        <v>104</v>
      </c>
      <c r="N1425" t="s">
        <v>1370</v>
      </c>
      <c r="O1425" s="53">
        <v>0.425433333333334</v>
      </c>
      <c r="P1425" s="53">
        <v>0.28179999999999999</v>
      </c>
      <c r="Q1425" s="53">
        <v>0.26390000000000002</v>
      </c>
      <c r="R1425" s="53">
        <v>4.11333333333333E-2</v>
      </c>
      <c r="S1425" s="53">
        <v>-1.9007018181582699E-16</v>
      </c>
      <c r="T1425" s="53">
        <v>-2.7117197376469399E-17</v>
      </c>
      <c r="U1425" s="53">
        <v>-2.8798144424690998E-17</v>
      </c>
      <c r="V1425" s="53">
        <v>-1.91902049806458E-16</v>
      </c>
      <c r="W1425" s="53">
        <v>-2.75335310107039E-17</v>
      </c>
      <c r="X1425" s="53">
        <v>4.9799999999999997E-2</v>
      </c>
      <c r="Y1425" s="53">
        <v>4.9999999999999403E-3</v>
      </c>
      <c r="Z1425" s="53">
        <v>0.3488</v>
      </c>
      <c r="AA1425" s="53">
        <v>-3.3020808309913699E-16</v>
      </c>
      <c r="AB1425" s="53">
        <v>-1.27370336500121E-16</v>
      </c>
      <c r="AC1425" s="53">
        <v>-2.9502442155937598E-17</v>
      </c>
      <c r="AD1425" s="53">
        <v>-1.9446944055090401E-16</v>
      </c>
      <c r="AE1425" s="53">
        <v>2.9566666666666699E-2</v>
      </c>
      <c r="AF1425" s="53">
        <v>-9.2478108504323593E-18</v>
      </c>
      <c r="AG1425" s="53">
        <v>-3.1776664632943198E-17</v>
      </c>
      <c r="AH1425" s="53">
        <v>-1.67421632113474E-16</v>
      </c>
      <c r="AI1425" s="53">
        <v>-2.9751201502392601E-16</v>
      </c>
      <c r="AJ1425" s="53">
        <v>-4.7117865165091602E-16</v>
      </c>
      <c r="AK1425" s="53">
        <v>4.3799999999999902E-2</v>
      </c>
      <c r="AL1425" s="53">
        <v>1.3333333333330299E-3</v>
      </c>
      <c r="AM1425" s="53">
        <v>-2.6104118866499001E-16</v>
      </c>
      <c r="AN1425" s="53">
        <v>0.41453371016304502</v>
      </c>
      <c r="AO1425" s="53">
        <v>0.21788829634772799</v>
      </c>
      <c r="AP1425" s="53">
        <v>2.1864107788884999E-12</v>
      </c>
      <c r="AQ1425" s="53">
        <v>2.2204460492503101E-16</v>
      </c>
      <c r="AR1425" s="53">
        <v>6.2733938925307001E-2</v>
      </c>
      <c r="AS1425" s="53">
        <v>4.8560569470301902E-4</v>
      </c>
      <c r="AT1425" s="53">
        <v>2.85978267218643E-5</v>
      </c>
      <c r="AU1425" s="53">
        <v>0.10417386266055099</v>
      </c>
      <c r="AV1425" s="53">
        <v>4.06420264997232E-5</v>
      </c>
      <c r="AW1425" s="53">
        <v>0.42214063693778398</v>
      </c>
      <c r="AX1425" s="53">
        <v>2.2204460492503101E-16</v>
      </c>
      <c r="AY1425" s="53">
        <v>3.3432454245095301E-9</v>
      </c>
      <c r="AZ1425" s="53">
        <v>2.2204460492503101E-16</v>
      </c>
      <c r="BA1425" s="53">
        <v>2.2204460492503101E-16</v>
      </c>
      <c r="BB1425" s="53">
        <v>2.7934175377199002E-8</v>
      </c>
      <c r="BC1425" s="53">
        <v>2.2204460492503101E-16</v>
      </c>
      <c r="BD1425" s="53">
        <v>1.1117173106265101E-4</v>
      </c>
      <c r="BE1425" s="53">
        <v>0.210933599426815</v>
      </c>
      <c r="BF1425" s="53">
        <v>2.2204460492503101E-16</v>
      </c>
      <c r="BG1425" s="53">
        <v>3.4510696211733602E-7</v>
      </c>
      <c r="BH1425" s="53">
        <v>5.9653548721098799E-2</v>
      </c>
      <c r="BI1425" s="53">
        <v>1.9918052927360199E-11</v>
      </c>
      <c r="BJ1425" s="53">
        <v>4.9197405067660703E-2</v>
      </c>
      <c r="BK1425" s="53">
        <v>7.5485351207947896E-5</v>
      </c>
      <c r="BL1425" s="53">
        <v>2.2204460492503101E-16</v>
      </c>
      <c r="BN1425" s="5">
        <f t="shared" si="102"/>
        <v>0</v>
      </c>
      <c r="BO1425" s="5">
        <f t="shared" si="103"/>
        <v>0</v>
      </c>
      <c r="BQ1425" s="5">
        <f t="shared" si="104"/>
        <v>0</v>
      </c>
      <c r="BR1425" s="5">
        <f t="shared" si="105"/>
        <v>0</v>
      </c>
    </row>
    <row r="1426" spans="1:70" x14ac:dyDescent="0.35">
      <c r="A1426">
        <v>1425</v>
      </c>
      <c r="B1426" t="s">
        <v>2818</v>
      </c>
      <c r="C1426">
        <v>5.4</v>
      </c>
      <c r="D1426">
        <v>3.1</v>
      </c>
      <c r="E1426">
        <v>2.8</v>
      </c>
      <c r="F1426">
        <v>1.74</v>
      </c>
      <c r="G1426">
        <v>1.93</v>
      </c>
      <c r="H1426">
        <v>1.1100000000000001</v>
      </c>
      <c r="I1426">
        <v>57.41</v>
      </c>
      <c r="K1426" t="s">
        <v>2603</v>
      </c>
      <c r="L1426">
        <v>2200</v>
      </c>
      <c r="M1426" t="s">
        <v>104</v>
      </c>
      <c r="N1426" t="s">
        <v>1370</v>
      </c>
      <c r="O1426" s="53">
        <v>0.54369999999999996</v>
      </c>
      <c r="P1426" s="53">
        <v>0.3407</v>
      </c>
      <c r="Q1426" s="53">
        <v>0.2457</v>
      </c>
      <c r="R1426" s="53">
        <v>0.20660000000000001</v>
      </c>
      <c r="S1426" s="53">
        <v>-1.8041124150158801E-16</v>
      </c>
      <c r="T1426" s="53">
        <v>-2.6950663922775699E-17</v>
      </c>
      <c r="U1426" s="53">
        <v>-2.9070496010419301E-17</v>
      </c>
      <c r="V1426" s="53">
        <v>-1.90125692967058E-16</v>
      </c>
      <c r="W1426" s="53">
        <v>-2.73114864057789E-17</v>
      </c>
      <c r="X1426" s="53">
        <v>6.0333333333333301E-2</v>
      </c>
      <c r="Y1426" s="53">
        <v>4.9999999999983001E-4</v>
      </c>
      <c r="Z1426" s="53">
        <v>4.1666666666666602E-2</v>
      </c>
      <c r="AA1426" s="53">
        <v>-3.2593372445433E-16</v>
      </c>
      <c r="AB1426" s="53">
        <v>-1.28924648734596E-16</v>
      </c>
      <c r="AC1426" s="53">
        <v>-3.10099168565614E-17</v>
      </c>
      <c r="AD1426" s="53">
        <v>1.4999999999997899E-3</v>
      </c>
      <c r="AE1426" s="53">
        <v>9.0666666666666701E-2</v>
      </c>
      <c r="AF1426" s="53">
        <v>-9.3501595355149897E-18</v>
      </c>
      <c r="AG1426" s="53">
        <v>-3.1781868803371098E-17</v>
      </c>
      <c r="AH1426" s="53">
        <v>1.01666666666666E-2</v>
      </c>
      <c r="AI1426" s="53">
        <v>-3.42614825399323E-16</v>
      </c>
      <c r="AJ1426" s="53">
        <v>-4.5705106366256099E-16</v>
      </c>
      <c r="AK1426" s="53">
        <v>1.49666666666665E-2</v>
      </c>
      <c r="AL1426" s="53">
        <v>4.3799999999999902E-2</v>
      </c>
      <c r="AM1426" s="53">
        <v>-2.6090241078691199E-16</v>
      </c>
      <c r="AN1426" s="53">
        <v>0.25586066392465301</v>
      </c>
      <c r="AO1426" s="53">
        <v>0.27032319256696902</v>
      </c>
      <c r="AP1426" s="53">
        <v>4.8298287000146403E-9</v>
      </c>
      <c r="AQ1426" s="53">
        <v>1.99331196352624E-11</v>
      </c>
      <c r="AR1426" s="53">
        <v>3.6847686768461202E-2</v>
      </c>
      <c r="AS1426" s="53">
        <v>3.4765858591386499E-6</v>
      </c>
      <c r="AT1426" s="53">
        <v>2.91420240633346E-5</v>
      </c>
      <c r="AU1426" s="53">
        <v>0.17727593311592699</v>
      </c>
      <c r="AV1426" s="53">
        <v>1.18487006106803E-4</v>
      </c>
      <c r="AW1426" s="53">
        <v>0.45673711128415101</v>
      </c>
      <c r="AX1426" s="53">
        <v>2.2445064811924201E-11</v>
      </c>
      <c r="AY1426" s="53">
        <v>3.3760551709060601E-6</v>
      </c>
      <c r="AZ1426" s="53">
        <v>2.2204460492503101E-16</v>
      </c>
      <c r="BA1426" s="53">
        <v>2.2204460492503101E-16</v>
      </c>
      <c r="BB1426" s="53">
        <v>5.3323820463486602E-6</v>
      </c>
      <c r="BC1426" s="53">
        <v>2.2204460492503101E-16</v>
      </c>
      <c r="BD1426" s="53">
        <v>3.31788691478653E-4</v>
      </c>
      <c r="BE1426" s="53">
        <v>7.0076860401028897E-3</v>
      </c>
      <c r="BF1426" s="53">
        <v>2.2204460492503101E-16</v>
      </c>
      <c r="BG1426" s="53">
        <v>4.1258373874735699E-6</v>
      </c>
      <c r="BH1426" s="53">
        <v>0.19690497555022901</v>
      </c>
      <c r="BI1426" s="53">
        <v>1.4387412806577999E-8</v>
      </c>
      <c r="BJ1426" s="53">
        <v>4.8923637462489199E-2</v>
      </c>
      <c r="BK1426" s="53">
        <v>2.6202174274370898E-3</v>
      </c>
      <c r="BL1426" s="53">
        <v>2.2204460492503101E-16</v>
      </c>
      <c r="BN1426" s="5">
        <f t="shared" ref="BN1426:BN1440" si="106">COUNTIF(O1426:AN1426,"&gt;0.7")</f>
        <v>0</v>
      </c>
      <c r="BO1426" s="5">
        <f t="shared" ref="BO1426:BO1440" si="107">COUNTIF(AO1426:BL1426,"&gt;0.7")</f>
        <v>0</v>
      </c>
      <c r="BQ1426" s="5">
        <f t="shared" si="104"/>
        <v>1</v>
      </c>
      <c r="BR1426" s="5">
        <f t="shared" si="105"/>
        <v>0</v>
      </c>
    </row>
    <row r="1427" spans="1:70" x14ac:dyDescent="0.35">
      <c r="A1427">
        <v>1426</v>
      </c>
      <c r="B1427" t="s">
        <v>2819</v>
      </c>
      <c r="C1427">
        <v>5.0999999999999996</v>
      </c>
      <c r="D1427">
        <v>3.4</v>
      </c>
      <c r="E1427">
        <v>2.6</v>
      </c>
      <c r="F1427">
        <v>1.5</v>
      </c>
      <c r="G1427">
        <v>1.96</v>
      </c>
      <c r="H1427">
        <v>1.31</v>
      </c>
      <c r="I1427">
        <v>66.67</v>
      </c>
      <c r="K1427" t="s">
        <v>2603</v>
      </c>
      <c r="L1427">
        <v>2200</v>
      </c>
      <c r="M1427" t="s">
        <v>104</v>
      </c>
      <c r="N1427" t="s">
        <v>1370</v>
      </c>
      <c r="O1427" s="53">
        <v>0.154233333333333</v>
      </c>
      <c r="P1427" s="53">
        <v>0.17283333333333301</v>
      </c>
      <c r="Q1427" s="53">
        <v>0.68673333333333397</v>
      </c>
      <c r="R1427" s="53">
        <v>0.1754</v>
      </c>
      <c r="S1427" s="53">
        <v>-1.81521464526213E-16</v>
      </c>
      <c r="T1427" s="53">
        <v>-2.65343302885412E-17</v>
      </c>
      <c r="U1427" s="53">
        <v>-2.8088642523016498E-17</v>
      </c>
      <c r="V1427" s="53">
        <v>-1.91680005201533E-16</v>
      </c>
      <c r="W1427" s="53">
        <v>-2.64233079860787E-17</v>
      </c>
      <c r="X1427" s="53">
        <v>8.1666666666666207E-3</v>
      </c>
      <c r="Y1427" s="53">
        <v>6.9999999999999299E-3</v>
      </c>
      <c r="Z1427" s="53">
        <v>0.56410000000000005</v>
      </c>
      <c r="AA1427" s="53">
        <v>4.5333333333330396E-3</v>
      </c>
      <c r="AB1427" s="53">
        <v>-1.2231882173807699E-16</v>
      </c>
      <c r="AC1427" s="53">
        <v>-2.5012110438371599E-17</v>
      </c>
      <c r="AD1427" s="53">
        <v>-1.6368850719317201E-16</v>
      </c>
      <c r="AE1427" s="53">
        <v>7.1666666666666502E-3</v>
      </c>
      <c r="AF1427" s="53">
        <v>-9.0882162906424906E-18</v>
      </c>
      <c r="AG1427" s="53">
        <v>-3.1627478414009103E-17</v>
      </c>
      <c r="AH1427" s="53">
        <v>-1.6819878823071101E-16</v>
      </c>
      <c r="AI1427" s="53">
        <v>6.3333333333330704E-3</v>
      </c>
      <c r="AJ1427" s="53">
        <v>3.9999999999996401E-3</v>
      </c>
      <c r="AK1427" s="53">
        <v>5.1233333333333297E-2</v>
      </c>
      <c r="AL1427" s="53">
        <v>1.9999999999997199E-3</v>
      </c>
      <c r="AM1427" s="53">
        <v>-2.60097499094059E-16</v>
      </c>
      <c r="AN1427" s="53">
        <v>0.38241466707267102</v>
      </c>
      <c r="AO1427" s="53">
        <v>0.48797637650192499</v>
      </c>
      <c r="AP1427" s="53">
        <v>6.0668133168286099E-13</v>
      </c>
      <c r="AQ1427" s="53">
        <v>2.2204460492503101E-16</v>
      </c>
      <c r="AR1427" s="53">
        <v>6.6093501781697803E-2</v>
      </c>
      <c r="AS1427" s="53">
        <v>3.9502411644779602E-4</v>
      </c>
      <c r="AT1427" s="53">
        <v>1.24455123872894E-5</v>
      </c>
      <c r="AU1427" s="53">
        <v>2.09760748400722E-2</v>
      </c>
      <c r="AV1427" s="53">
        <v>2.4692015172342299E-6</v>
      </c>
      <c r="AW1427" s="53">
        <v>0.57849242650979704</v>
      </c>
      <c r="AX1427" s="53">
        <v>2.2204460492503101E-16</v>
      </c>
      <c r="AY1427" s="53">
        <v>1.5686819790795101E-12</v>
      </c>
      <c r="AZ1427" s="53">
        <v>2.2204460492503101E-16</v>
      </c>
      <c r="BA1427" s="53">
        <v>2.2204460492503101E-16</v>
      </c>
      <c r="BB1427" s="53">
        <v>5.03351623453121E-10</v>
      </c>
      <c r="BC1427" s="53">
        <v>2.2204460492503101E-16</v>
      </c>
      <c r="BD1427" s="53">
        <v>3.8590024514634197E-6</v>
      </c>
      <c r="BE1427" s="53">
        <v>0.40266960613557701</v>
      </c>
      <c r="BF1427" s="53">
        <v>2.2204460492503101E-16</v>
      </c>
      <c r="BG1427" s="53">
        <v>5.4901330503087397E-6</v>
      </c>
      <c r="BH1427" s="53">
        <v>9.8072810233503893E-2</v>
      </c>
      <c r="BI1427" s="53">
        <v>5.31778334332957E-13</v>
      </c>
      <c r="BJ1427" s="53">
        <v>3.0425463363766901E-3</v>
      </c>
      <c r="BK1427" s="53">
        <v>3.2454316329753202E-6</v>
      </c>
      <c r="BL1427" s="53">
        <v>2.2204460492503101E-16</v>
      </c>
      <c r="BN1427" s="5">
        <f t="shared" si="106"/>
        <v>0</v>
      </c>
      <c r="BO1427" s="5">
        <f t="shared" si="107"/>
        <v>0</v>
      </c>
      <c r="BQ1427" s="5">
        <f t="shared" si="104"/>
        <v>2</v>
      </c>
      <c r="BR1427" s="5">
        <f t="shared" si="105"/>
        <v>1</v>
      </c>
    </row>
    <row r="1428" spans="1:70" x14ac:dyDescent="0.35">
      <c r="A1428">
        <v>1427</v>
      </c>
      <c r="B1428" t="s">
        <v>2820</v>
      </c>
      <c r="C1428">
        <v>4.8</v>
      </c>
      <c r="D1428">
        <v>3.5</v>
      </c>
      <c r="E1428">
        <v>2.5</v>
      </c>
      <c r="F1428">
        <v>1.37</v>
      </c>
      <c r="G1428">
        <v>1.92</v>
      </c>
      <c r="H1428">
        <v>1.4</v>
      </c>
      <c r="I1428">
        <v>72.92</v>
      </c>
      <c r="K1428" t="s">
        <v>2603</v>
      </c>
      <c r="L1428">
        <v>2200</v>
      </c>
      <c r="M1428" t="s">
        <v>104</v>
      </c>
      <c r="N1428" t="s">
        <v>1370</v>
      </c>
      <c r="O1428" s="53">
        <v>0.113366666666667</v>
      </c>
      <c r="P1428" s="53">
        <v>0.2419</v>
      </c>
      <c r="Q1428" s="53">
        <v>0.207366666666667</v>
      </c>
      <c r="R1428" s="53">
        <v>0.186966666666667</v>
      </c>
      <c r="S1428" s="53">
        <v>1.99999999999984E-3</v>
      </c>
      <c r="T1428" s="53">
        <v>-2.36755060001315E-17</v>
      </c>
      <c r="U1428" s="53">
        <v>-2.7347915598774399E-17</v>
      </c>
      <c r="V1428" s="53">
        <v>-1.85129689356245E-16</v>
      </c>
      <c r="W1428" s="53">
        <v>-2.40918396343659E-17</v>
      </c>
      <c r="X1428" s="53">
        <v>0.40553333333333302</v>
      </c>
      <c r="Y1428" s="53">
        <v>6.4533333333333304E-2</v>
      </c>
      <c r="Z1428" s="53">
        <v>0.39040000000000002</v>
      </c>
      <c r="AA1428" s="53">
        <v>-2.8985147615401298E-16</v>
      </c>
      <c r="AB1428" s="53">
        <v>-1.18627330181198E-16</v>
      </c>
      <c r="AC1428" s="53">
        <v>-2.3433512075232701E-17</v>
      </c>
      <c r="AD1428" s="53">
        <v>-1.5926149288247899E-16</v>
      </c>
      <c r="AE1428" s="53">
        <v>1.6666666666666701E-2</v>
      </c>
      <c r="AF1428" s="53">
        <v>-8.3631018776841896E-18</v>
      </c>
      <c r="AG1428" s="53">
        <v>-3.1448801895983501E-17</v>
      </c>
      <c r="AH1428" s="53">
        <v>-1.5859535906770399E-16</v>
      </c>
      <c r="AI1428" s="53">
        <v>3.7333333333331E-3</v>
      </c>
      <c r="AJ1428" s="53">
        <v>2.1899999999999802E-2</v>
      </c>
      <c r="AK1428" s="53">
        <v>6.4166666666666594E-2</v>
      </c>
      <c r="AL1428" s="53">
        <v>3.9999999999997199E-3</v>
      </c>
      <c r="AM1428" s="53">
        <v>-2.59084420584088E-16</v>
      </c>
      <c r="AN1428" s="53">
        <v>0.116224679365153</v>
      </c>
      <c r="AO1428" s="53">
        <v>8.1602138083980702E-2</v>
      </c>
      <c r="AP1428" s="53">
        <v>2.2204460492503101E-16</v>
      </c>
      <c r="AQ1428" s="53">
        <v>2.2204460492503101E-16</v>
      </c>
      <c r="AR1428" s="53">
        <v>0.153147302855869</v>
      </c>
      <c r="AS1428" s="53">
        <v>1.6297063554658101E-2</v>
      </c>
      <c r="AT1428" s="53">
        <v>5.6325624916750002E-6</v>
      </c>
      <c r="AU1428" s="53">
        <v>3.1051261877772999E-3</v>
      </c>
      <c r="AV1428" s="53">
        <v>1.09104290296175E-8</v>
      </c>
      <c r="AW1428" s="53">
        <v>0.42990744579242801</v>
      </c>
      <c r="AX1428" s="53">
        <v>2.2204460492503101E-16</v>
      </c>
      <c r="AY1428" s="53">
        <v>2.2204460492503101E-16</v>
      </c>
      <c r="AZ1428" s="53">
        <v>2.2204460492503101E-16</v>
      </c>
      <c r="BA1428" s="53">
        <v>2.2204460492503101E-16</v>
      </c>
      <c r="BB1428" s="53">
        <v>2.5966241086293298E-13</v>
      </c>
      <c r="BC1428" s="53">
        <v>2.2204460492503101E-16</v>
      </c>
      <c r="BD1428" s="53">
        <v>3.4177132435474101E-7</v>
      </c>
      <c r="BE1428" s="53">
        <v>0.322681614936355</v>
      </c>
      <c r="BF1428" s="53">
        <v>2.2204460492503101E-16</v>
      </c>
      <c r="BG1428" s="53">
        <v>1.82264764893304E-6</v>
      </c>
      <c r="BH1428" s="53">
        <v>2.3138628447310301E-2</v>
      </c>
      <c r="BI1428" s="53">
        <v>2.2204460492503101E-16</v>
      </c>
      <c r="BJ1428" s="53">
        <v>2.7477624211377002E-4</v>
      </c>
      <c r="BK1428" s="53">
        <v>1.35026848891812E-8</v>
      </c>
      <c r="BL1428" s="53">
        <v>2.2204460492503101E-16</v>
      </c>
      <c r="BN1428" s="5">
        <f t="shared" si="106"/>
        <v>0</v>
      </c>
      <c r="BO1428" s="5">
        <f t="shared" si="107"/>
        <v>0</v>
      </c>
      <c r="BQ1428" s="5">
        <f t="shared" si="104"/>
        <v>0</v>
      </c>
      <c r="BR1428" s="5">
        <f t="shared" si="105"/>
        <v>0</v>
      </c>
    </row>
    <row r="1429" spans="1:70" x14ac:dyDescent="0.35">
      <c r="A1429">
        <v>1428</v>
      </c>
      <c r="B1429" t="s">
        <v>2821</v>
      </c>
      <c r="C1429">
        <v>5.0999999999999996</v>
      </c>
      <c r="D1429">
        <v>3.5</v>
      </c>
      <c r="E1429">
        <v>2.8</v>
      </c>
      <c r="F1429">
        <v>1.46</v>
      </c>
      <c r="G1429">
        <v>1.82</v>
      </c>
      <c r="H1429">
        <v>1.25</v>
      </c>
      <c r="I1429">
        <v>68.63</v>
      </c>
      <c r="K1429" t="s">
        <v>2603</v>
      </c>
      <c r="L1429">
        <v>2200</v>
      </c>
      <c r="M1429" t="s">
        <v>104</v>
      </c>
      <c r="N1429" t="s">
        <v>1370</v>
      </c>
      <c r="O1429" s="53">
        <v>0.4788</v>
      </c>
      <c r="P1429" s="53">
        <v>9.8766666666666697E-2</v>
      </c>
      <c r="Q1429" s="53">
        <v>0.16669999999999999</v>
      </c>
      <c r="R1429" s="53">
        <v>3.2933333333333301E-2</v>
      </c>
      <c r="S1429" s="53">
        <v>-1.85684800868557E-16</v>
      </c>
      <c r="T1429" s="53">
        <v>-2.65620858641569E-17</v>
      </c>
      <c r="U1429" s="53">
        <v>-2.8140684227295798E-17</v>
      </c>
      <c r="V1429" s="53">
        <v>-1.9328982858724001E-16</v>
      </c>
      <c r="W1429" s="53">
        <v>-2.6395552410463099E-17</v>
      </c>
      <c r="X1429" s="53">
        <v>3.3033333333333303E-2</v>
      </c>
      <c r="Y1429" s="53">
        <v>2.3199999999999998E-2</v>
      </c>
      <c r="Z1429" s="53">
        <v>0.86653333333333304</v>
      </c>
      <c r="AA1429" s="53">
        <v>-3.24906768156552E-16</v>
      </c>
      <c r="AB1429" s="53">
        <v>-1.2287393325038899E-16</v>
      </c>
      <c r="AC1429" s="53">
        <v>-2.8366198279172799E-17</v>
      </c>
      <c r="AD1429" s="53">
        <v>-1.6533996394230099E-16</v>
      </c>
      <c r="AE1429" s="53">
        <v>2.8033333333333299E-2</v>
      </c>
      <c r="AF1429" s="53">
        <v>-9.0431134802671001E-18</v>
      </c>
      <c r="AG1429" s="53">
        <v>-3.1648295095720899E-17</v>
      </c>
      <c r="AH1429" s="53">
        <v>-1.6636692024008E-16</v>
      </c>
      <c r="AI1429" s="53">
        <v>1.9999999999997398E-3</v>
      </c>
      <c r="AJ1429" s="53">
        <v>-4.0992209626722298E-16</v>
      </c>
      <c r="AK1429" s="53">
        <v>3.92666666666667E-2</v>
      </c>
      <c r="AL1429" s="53">
        <v>-2.85715895387284E-16</v>
      </c>
      <c r="AM1429" s="53">
        <v>-2.6065261060637098E-16</v>
      </c>
      <c r="AN1429" s="53">
        <v>0.42709042382282297</v>
      </c>
      <c r="AO1429" s="53">
        <v>7.3994710925671697E-2</v>
      </c>
      <c r="AP1429" s="53">
        <v>2.2204460492503101E-16</v>
      </c>
      <c r="AQ1429" s="53">
        <v>2.2204460492503101E-16</v>
      </c>
      <c r="AR1429" s="53">
        <v>0.101141229136483</v>
      </c>
      <c r="AS1429" s="53">
        <v>6.9114315956673097E-3</v>
      </c>
      <c r="AT1429" s="53">
        <v>2.37430677808646E-5</v>
      </c>
      <c r="AU1429" s="53">
        <v>3.0693274906490899E-2</v>
      </c>
      <c r="AV1429" s="53">
        <v>1.8052197661872701E-6</v>
      </c>
      <c r="AW1429" s="53">
        <v>0.42040574212590398</v>
      </c>
      <c r="AX1429" s="53">
        <v>2.2204460492503101E-16</v>
      </c>
      <c r="AY1429" s="53">
        <v>2.2204460492503101E-16</v>
      </c>
      <c r="AZ1429" s="53">
        <v>2.2204460492503101E-16</v>
      </c>
      <c r="BA1429" s="53">
        <v>2.2204460492503101E-16</v>
      </c>
      <c r="BB1429" s="53">
        <v>1.88823430434036E-11</v>
      </c>
      <c r="BC1429" s="53">
        <v>2.2204460492503101E-16</v>
      </c>
      <c r="BD1429" s="53">
        <v>7.9890280530051204E-6</v>
      </c>
      <c r="BE1429" s="53">
        <v>0.62612964263156801</v>
      </c>
      <c r="BF1429" s="53">
        <v>2.2204460492503101E-16</v>
      </c>
      <c r="BG1429" s="53">
        <v>2.3612467166610401E-7</v>
      </c>
      <c r="BH1429" s="53">
        <v>1.8797919656305302E-2</v>
      </c>
      <c r="BI1429" s="53">
        <v>2.2204460492503101E-16</v>
      </c>
      <c r="BJ1429" s="53">
        <v>7.3396630320652096E-3</v>
      </c>
      <c r="BK1429" s="53">
        <v>5.5251513356918798E-7</v>
      </c>
      <c r="BL1429" s="53">
        <v>2.2204460492503101E-16</v>
      </c>
      <c r="BN1429" s="5">
        <f t="shared" si="106"/>
        <v>1</v>
      </c>
      <c r="BO1429" s="5">
        <f t="shared" si="107"/>
        <v>0</v>
      </c>
      <c r="BQ1429" s="5">
        <f t="shared" si="104"/>
        <v>1</v>
      </c>
      <c r="BR1429" s="5">
        <f t="shared" si="105"/>
        <v>1</v>
      </c>
    </row>
    <row r="1430" spans="1:70" x14ac:dyDescent="0.35">
      <c r="A1430">
        <v>1429</v>
      </c>
      <c r="B1430" t="s">
        <v>2822</v>
      </c>
      <c r="C1430">
        <v>5.4</v>
      </c>
      <c r="D1430">
        <v>3.3</v>
      </c>
      <c r="E1430">
        <v>2.9</v>
      </c>
      <c r="F1430">
        <v>1.64</v>
      </c>
      <c r="G1430">
        <v>1.86</v>
      </c>
      <c r="H1430">
        <v>1.1399999999999999</v>
      </c>
      <c r="I1430">
        <v>61.11</v>
      </c>
      <c r="K1430" t="s">
        <v>2603</v>
      </c>
      <c r="L1430">
        <v>2200</v>
      </c>
      <c r="M1430" t="s">
        <v>104</v>
      </c>
      <c r="N1430" t="s">
        <v>1370</v>
      </c>
      <c r="O1430" s="53">
        <v>0.624</v>
      </c>
      <c r="P1430" s="53">
        <v>0.51443333333333296</v>
      </c>
      <c r="Q1430" s="53">
        <v>0.23953333333333299</v>
      </c>
      <c r="R1430" s="53">
        <v>2.0566666666666698E-2</v>
      </c>
      <c r="S1430" s="53">
        <v>-1.9007018181582699E-16</v>
      </c>
      <c r="T1430" s="53">
        <v>-2.7033930649622601E-17</v>
      </c>
      <c r="U1430" s="53">
        <v>-2.89906987305244E-17</v>
      </c>
      <c r="V1430" s="53">
        <v>-1.91902049806458E-16</v>
      </c>
      <c r="W1430" s="53">
        <v>-2.7505775435088299E-17</v>
      </c>
      <c r="X1430" s="53">
        <v>2.5733333333333299E-2</v>
      </c>
      <c r="Y1430" s="53">
        <v>-1.6237011735142901E-16</v>
      </c>
      <c r="Z1430" s="53">
        <v>0.29403333333333298</v>
      </c>
      <c r="AA1430" s="53">
        <v>-3.3034686097721501E-16</v>
      </c>
      <c r="AB1430" s="53">
        <v>-1.28258514919821E-16</v>
      </c>
      <c r="AC1430" s="53">
        <v>-2.9496370623771601E-17</v>
      </c>
      <c r="AD1430" s="53">
        <v>-1.9448331833871201E-16</v>
      </c>
      <c r="AE1430" s="53">
        <v>1.4999999999999999E-2</v>
      </c>
      <c r="AF1430" s="53">
        <v>-9.2634233617161496E-18</v>
      </c>
      <c r="AG1430" s="53">
        <v>-3.1776664632943198E-17</v>
      </c>
      <c r="AH1430" s="53">
        <v>-1.67421632113474E-16</v>
      </c>
      <c r="AI1430" s="53">
        <v>-2.9892754938032299E-16</v>
      </c>
      <c r="AJ1430" s="53">
        <v>-4.7117865165091602E-16</v>
      </c>
      <c r="AK1430" s="53">
        <v>2.7599999999999899E-2</v>
      </c>
      <c r="AL1430" s="53">
        <v>3.99999999999692E-4</v>
      </c>
      <c r="AM1430" s="53">
        <v>-2.6090241078691199E-16</v>
      </c>
      <c r="AN1430" s="53">
        <v>0.45584807004226102</v>
      </c>
      <c r="AO1430" s="53">
        <v>0.20504775532915301</v>
      </c>
      <c r="AP1430" s="53">
        <v>1.89081641725417E-11</v>
      </c>
      <c r="AQ1430" s="53">
        <v>2.2204460492503101E-16</v>
      </c>
      <c r="AR1430" s="53">
        <v>5.4927657963160001E-2</v>
      </c>
      <c r="AS1430" s="53">
        <v>1.6999760138258099E-4</v>
      </c>
      <c r="AT1430" s="53">
        <v>3.3099455572829199E-5</v>
      </c>
      <c r="AU1430" s="53">
        <v>9.6440597678458806E-2</v>
      </c>
      <c r="AV1430" s="53">
        <v>1.2751278856087299E-4</v>
      </c>
      <c r="AW1430" s="53">
        <v>0.47656328351356497</v>
      </c>
      <c r="AX1430" s="53">
        <v>1.6147554776004601E-13</v>
      </c>
      <c r="AY1430" s="53">
        <v>3.65654003734271E-8</v>
      </c>
      <c r="AZ1430" s="53">
        <v>2.2204460492503101E-16</v>
      </c>
      <c r="BA1430" s="53">
        <v>2.2204460492503101E-16</v>
      </c>
      <c r="BB1430" s="53">
        <v>1.2320473403299801E-7</v>
      </c>
      <c r="BC1430" s="53">
        <v>2.2204460492503101E-16</v>
      </c>
      <c r="BD1430" s="53">
        <v>1.24617283662321E-4</v>
      </c>
      <c r="BE1430" s="53">
        <v>8.8906404861394298E-2</v>
      </c>
      <c r="BF1430" s="53">
        <v>2.2204460492503101E-16</v>
      </c>
      <c r="BG1430" s="53">
        <v>7.5210891828891798E-7</v>
      </c>
      <c r="BH1430" s="53">
        <v>8.5976588481291E-2</v>
      </c>
      <c r="BI1430" s="53">
        <v>1.4885362942719601E-10</v>
      </c>
      <c r="BJ1430" s="53">
        <v>4.8886447911001503E-2</v>
      </c>
      <c r="BK1430" s="53">
        <v>1.93914687632891E-4</v>
      </c>
      <c r="BL1430" s="53">
        <v>2.2204460492503101E-16</v>
      </c>
      <c r="BN1430" s="5">
        <f t="shared" si="106"/>
        <v>0</v>
      </c>
      <c r="BO1430" s="5">
        <f t="shared" si="107"/>
        <v>0</v>
      </c>
      <c r="BQ1430" s="5">
        <f t="shared" si="104"/>
        <v>2</v>
      </c>
      <c r="BR1430" s="5">
        <f t="shared" si="105"/>
        <v>0</v>
      </c>
    </row>
    <row r="1431" spans="1:70" x14ac:dyDescent="0.35">
      <c r="A1431">
        <v>1430</v>
      </c>
      <c r="B1431" t="s">
        <v>2823</v>
      </c>
      <c r="C1431">
        <v>5.3</v>
      </c>
      <c r="D1431">
        <v>3.2</v>
      </c>
      <c r="E1431">
        <v>2.6</v>
      </c>
      <c r="F1431">
        <v>1.66</v>
      </c>
      <c r="G1431">
        <v>2.04</v>
      </c>
      <c r="H1431">
        <v>1.23</v>
      </c>
      <c r="I1431">
        <v>60.38</v>
      </c>
      <c r="K1431" t="s">
        <v>2603</v>
      </c>
      <c r="L1431">
        <v>2200</v>
      </c>
      <c r="M1431" t="s">
        <v>104</v>
      </c>
      <c r="N1431" t="s">
        <v>1370</v>
      </c>
      <c r="O1431" s="53">
        <v>9.0933333333333297E-2</v>
      </c>
      <c r="P1431" s="53">
        <v>0.1145</v>
      </c>
      <c r="Q1431" s="53">
        <v>0.772133333333334</v>
      </c>
      <c r="R1431" s="53">
        <v>0.60826666666666696</v>
      </c>
      <c r="S1431" s="53">
        <v>-1.8063328610651299E-16</v>
      </c>
      <c r="T1431" s="53">
        <v>-2.68673971959288E-17</v>
      </c>
      <c r="U1431" s="53">
        <v>-2.8584773437145799E-17</v>
      </c>
      <c r="V1431" s="53">
        <v>-1.9262369477246499E-16</v>
      </c>
      <c r="W1431" s="53">
        <v>-2.7144952952085102E-17</v>
      </c>
      <c r="X1431" s="53">
        <v>3.8083333333333302E-2</v>
      </c>
      <c r="Y1431" s="53">
        <v>-1.5587531265737199E-16</v>
      </c>
      <c r="Z1431" s="53">
        <v>0.18463333333333301</v>
      </c>
      <c r="AA1431" s="53">
        <v>-3.0037083931233598E-16</v>
      </c>
      <c r="AB1431" s="53">
        <v>-1.2578826869002999E-16</v>
      </c>
      <c r="AC1431" s="53">
        <v>-2.7078166098259999E-17</v>
      </c>
      <c r="AD1431" s="53">
        <v>-1.9730050926369799E-16</v>
      </c>
      <c r="AE1431" s="53">
        <v>3.9999999999999801E-3</v>
      </c>
      <c r="AF1431" s="53">
        <v>-9.2807705964759204E-18</v>
      </c>
      <c r="AG1431" s="53">
        <v>-3.1785338250323E-17</v>
      </c>
      <c r="AH1431" s="53">
        <v>-1.7108536809473701E-16</v>
      </c>
      <c r="AI1431" s="53">
        <v>-3.1760705176964199E-16</v>
      </c>
      <c r="AJ1431" s="53">
        <v>2.4999999999996301E-3</v>
      </c>
      <c r="AK1431" s="53">
        <v>1.5833333333333099E-2</v>
      </c>
      <c r="AL1431" s="53">
        <v>4.9999999999972105E-4</v>
      </c>
      <c r="AM1431" s="53">
        <v>-2.6098567751375898E-16</v>
      </c>
      <c r="AN1431" s="53">
        <v>0.21589497416421699</v>
      </c>
      <c r="AO1431" s="53">
        <v>0.61979088626464096</v>
      </c>
      <c r="AP1431" s="53">
        <v>2.6762797480213998E-9</v>
      </c>
      <c r="AQ1431" s="53">
        <v>2.2204460492503101E-16</v>
      </c>
      <c r="AR1431" s="53">
        <v>2.4445245302736601E-2</v>
      </c>
      <c r="AS1431" s="53">
        <v>6.9720062530195E-7</v>
      </c>
      <c r="AT1431" s="53">
        <v>2.2888538750109E-5</v>
      </c>
      <c r="AU1431" s="53">
        <v>7.8133700540078593E-2</v>
      </c>
      <c r="AV1431" s="53">
        <v>3.3748084901392797E-5</v>
      </c>
      <c r="AW1431" s="53">
        <v>0.55195382550512895</v>
      </c>
      <c r="AX1431" s="53">
        <v>2.2204460492503101E-16</v>
      </c>
      <c r="AY1431" s="53">
        <v>4.1807314593509103E-8</v>
      </c>
      <c r="AZ1431" s="53">
        <v>2.2204460492503101E-16</v>
      </c>
      <c r="BA1431" s="53">
        <v>2.2204460492503101E-16</v>
      </c>
      <c r="BB1431" s="53">
        <v>3.2673647484300699E-7</v>
      </c>
      <c r="BC1431" s="53">
        <v>2.2204460492503101E-16</v>
      </c>
      <c r="BD1431" s="53">
        <v>3.8017139663706E-5</v>
      </c>
      <c r="BE1431" s="53">
        <v>5.19613989107435E-2</v>
      </c>
      <c r="BF1431" s="53">
        <v>2.2204460492503101E-16</v>
      </c>
      <c r="BG1431" s="53">
        <v>2.30591201350368E-5</v>
      </c>
      <c r="BH1431" s="53">
        <v>0.24945238548395099</v>
      </c>
      <c r="BI1431" s="53">
        <v>1.8184304770457201E-9</v>
      </c>
      <c r="BJ1431" s="53">
        <v>5.6181246438421701E-3</v>
      </c>
      <c r="BK1431" s="53">
        <v>3.46635271508467E-4</v>
      </c>
      <c r="BL1431" s="53">
        <v>2.2204460492503101E-16</v>
      </c>
      <c r="BN1431" s="5">
        <f t="shared" si="106"/>
        <v>1</v>
      </c>
      <c r="BO1431" s="5">
        <f t="shared" si="107"/>
        <v>0</v>
      </c>
      <c r="BQ1431" s="5">
        <f t="shared" si="104"/>
        <v>2</v>
      </c>
      <c r="BR1431" s="5">
        <f t="shared" si="105"/>
        <v>2</v>
      </c>
    </row>
    <row r="1432" spans="1:70" x14ac:dyDescent="0.35">
      <c r="A1432">
        <v>1431</v>
      </c>
      <c r="B1432" t="s">
        <v>2824</v>
      </c>
      <c r="C1432">
        <v>5.5</v>
      </c>
      <c r="D1432">
        <v>3.1</v>
      </c>
      <c r="E1432">
        <v>2.6</v>
      </c>
      <c r="F1432">
        <v>1.77</v>
      </c>
      <c r="G1432">
        <v>2.12</v>
      </c>
      <c r="H1432">
        <v>1.19</v>
      </c>
      <c r="I1432">
        <v>56.36</v>
      </c>
      <c r="K1432" t="s">
        <v>2603</v>
      </c>
      <c r="L1432">
        <v>2200</v>
      </c>
      <c r="M1432" t="s">
        <v>104</v>
      </c>
      <c r="N1432" t="s">
        <v>1370</v>
      </c>
      <c r="O1432" s="53">
        <v>0.1144</v>
      </c>
      <c r="P1432" s="53">
        <v>0.120116666666667</v>
      </c>
      <c r="Q1432" s="53">
        <v>0.53593333333333304</v>
      </c>
      <c r="R1432" s="53">
        <v>0.85809999999999997</v>
      </c>
      <c r="S1432" s="53">
        <v>-1.80744308408975E-16</v>
      </c>
      <c r="T1432" s="53">
        <v>-2.7366997557010099E-17</v>
      </c>
      <c r="U1432" s="53">
        <v>-2.8799879148167001E-17</v>
      </c>
      <c r="V1432" s="53">
        <v>4.1999999999998497E-3</v>
      </c>
      <c r="W1432" s="53">
        <v>-2.71727085277007E-17</v>
      </c>
      <c r="X1432" s="53">
        <v>3.07333333333333E-2</v>
      </c>
      <c r="Y1432" s="53">
        <v>9.9999999999979793E-4</v>
      </c>
      <c r="Z1432" s="53">
        <v>3.1999999999997798E-3</v>
      </c>
      <c r="AA1432" s="53">
        <v>-3.01370040034499E-16</v>
      </c>
      <c r="AB1432" s="53">
        <v>-1.27536869953815E-16</v>
      </c>
      <c r="AC1432" s="53">
        <v>-2.8579569266717899E-17</v>
      </c>
      <c r="AD1432" s="53">
        <v>-2.1432855490388599E-16</v>
      </c>
      <c r="AE1432" s="53">
        <v>1.4666666666666699E-2</v>
      </c>
      <c r="AF1432" s="53">
        <v>-9.3171997894714301E-18</v>
      </c>
      <c r="AG1432" s="53">
        <v>-3.18373799546023E-17</v>
      </c>
      <c r="AH1432" s="53">
        <v>3.99999999999985E-3</v>
      </c>
      <c r="AI1432" s="53">
        <v>-3.2548963524447998E-16</v>
      </c>
      <c r="AJ1432" s="53">
        <v>-4.2699177527083502E-16</v>
      </c>
      <c r="AK1432" s="53">
        <v>6.7999999999997897E-3</v>
      </c>
      <c r="AL1432" s="53">
        <v>1.9999999999997901E-3</v>
      </c>
      <c r="AM1432" s="53">
        <v>-2.6098567751375898E-16</v>
      </c>
      <c r="AN1432" s="53">
        <v>5.8726316448167101E-2</v>
      </c>
      <c r="AO1432" s="53">
        <v>0.55373768081223695</v>
      </c>
      <c r="AP1432" s="53">
        <v>5.3485787268639402E-7</v>
      </c>
      <c r="AQ1432" s="53">
        <v>9.0081389007020406E-11</v>
      </c>
      <c r="AR1432" s="53">
        <v>1.06548857817094E-2</v>
      </c>
      <c r="AS1432" s="53">
        <v>2.2769752681672399E-9</v>
      </c>
      <c r="AT1432" s="53">
        <v>4.2643171379000697E-5</v>
      </c>
      <c r="AU1432" s="53">
        <v>0.108360238942158</v>
      </c>
      <c r="AV1432" s="53">
        <v>1.8018876606244901E-4</v>
      </c>
      <c r="AW1432" s="53">
        <v>0.49058780923506301</v>
      </c>
      <c r="AX1432" s="53">
        <v>7.1589528877918405E-11</v>
      </c>
      <c r="AY1432" s="53">
        <v>1.6847481090743899E-5</v>
      </c>
      <c r="AZ1432" s="53">
        <v>2.2204460492503101E-16</v>
      </c>
      <c r="BA1432" s="53">
        <v>2.2204460492503101E-16</v>
      </c>
      <c r="BB1432" s="53">
        <v>1.6445917529839401E-5</v>
      </c>
      <c r="BC1432" s="53">
        <v>2.2204460492503101E-16</v>
      </c>
      <c r="BD1432" s="53">
        <v>1.49775925709174E-4</v>
      </c>
      <c r="BE1432" s="53">
        <v>6.4729745103238199E-3</v>
      </c>
      <c r="BF1432" s="53">
        <v>2.2204460492503101E-16</v>
      </c>
      <c r="BG1432" s="53">
        <v>6.2012007059328303E-5</v>
      </c>
      <c r="BH1432" s="53">
        <v>0.36220650585263198</v>
      </c>
      <c r="BI1432" s="53">
        <v>3.4092400785719198E-7</v>
      </c>
      <c r="BJ1432" s="53">
        <v>2.9473057295167399E-3</v>
      </c>
      <c r="BK1432" s="53">
        <v>5.2322647926716301E-3</v>
      </c>
      <c r="BL1432" s="53">
        <v>2.2204460492503101E-16</v>
      </c>
      <c r="BN1432" s="5">
        <f t="shared" si="106"/>
        <v>1</v>
      </c>
      <c r="BO1432" s="5">
        <f t="shared" si="107"/>
        <v>0</v>
      </c>
      <c r="BQ1432" s="5">
        <f t="shared" si="104"/>
        <v>2</v>
      </c>
      <c r="BR1432" s="5">
        <f t="shared" si="105"/>
        <v>1</v>
      </c>
    </row>
    <row r="1433" spans="1:70" x14ac:dyDescent="0.35">
      <c r="A1433">
        <v>1432</v>
      </c>
      <c r="B1433" t="s">
        <v>2825</v>
      </c>
      <c r="C1433">
        <v>5.0999999999999996</v>
      </c>
      <c r="D1433">
        <v>3.4</v>
      </c>
      <c r="E1433">
        <v>2.8</v>
      </c>
      <c r="F1433">
        <v>1.5</v>
      </c>
      <c r="G1433">
        <v>1.82</v>
      </c>
      <c r="H1433">
        <v>1.21</v>
      </c>
      <c r="I1433">
        <v>66.67</v>
      </c>
      <c r="K1433" t="s">
        <v>2603</v>
      </c>
      <c r="L1433">
        <v>2200</v>
      </c>
      <c r="M1433" t="s">
        <v>104</v>
      </c>
      <c r="N1433" t="s">
        <v>1370</v>
      </c>
      <c r="O1433" s="53">
        <v>0.4214</v>
      </c>
      <c r="P1433" s="53">
        <v>9.9433333333333304E-2</v>
      </c>
      <c r="Q1433" s="53">
        <v>0.36003333333333298</v>
      </c>
      <c r="R1433" s="53">
        <v>3.2933333333333301E-2</v>
      </c>
      <c r="S1433" s="53">
        <v>-1.8762769116165101E-16</v>
      </c>
      <c r="T1433" s="53">
        <v>-2.7228219678932001E-17</v>
      </c>
      <c r="U1433" s="53">
        <v>-2.8230889848046597E-17</v>
      </c>
      <c r="V1433" s="53">
        <v>-1.9328982858724001E-16</v>
      </c>
      <c r="W1433" s="53">
        <v>-2.6700863742235002E-17</v>
      </c>
      <c r="X1433" s="53">
        <v>4.6266666666666699E-2</v>
      </c>
      <c r="Y1433" s="53">
        <v>6.9999999999999203E-3</v>
      </c>
      <c r="Z1433" s="53">
        <v>0.85573333333333301</v>
      </c>
      <c r="AA1433" s="53">
        <v>7.9999999999967695E-4</v>
      </c>
      <c r="AB1433" s="53">
        <v>-1.24095178577477E-16</v>
      </c>
      <c r="AC1433" s="53">
        <v>-2.8648090844019002E-17</v>
      </c>
      <c r="AD1433" s="53">
        <v>-1.65381597305725E-16</v>
      </c>
      <c r="AE1433" s="53">
        <v>2.9266666666666701E-2</v>
      </c>
      <c r="AF1433" s="53">
        <v>-9.1818913583452402E-18</v>
      </c>
      <c r="AG1433" s="53">
        <v>-3.1712479864332002E-17</v>
      </c>
      <c r="AH1433" s="53">
        <v>-1.75526260193237E-16</v>
      </c>
      <c r="AI1433" s="53">
        <v>9.9999999999972702E-4</v>
      </c>
      <c r="AJ1433" s="53">
        <v>1.9999999999995599E-3</v>
      </c>
      <c r="AK1433" s="53">
        <v>4.4266666666666697E-2</v>
      </c>
      <c r="AL1433" s="53">
        <v>-2.8615998459713401E-16</v>
      </c>
      <c r="AM1433" s="53">
        <v>-2.6065261060637098E-16</v>
      </c>
      <c r="AN1433" s="53">
        <v>0.38973249247034197</v>
      </c>
      <c r="AO1433" s="53">
        <v>0.17151313975778501</v>
      </c>
      <c r="AP1433" s="53">
        <v>2.2204460492503101E-16</v>
      </c>
      <c r="AQ1433" s="53">
        <v>2.2204460492503101E-16</v>
      </c>
      <c r="AR1433" s="53">
        <v>9.5205363510990501E-2</v>
      </c>
      <c r="AS1433" s="53">
        <v>1.4866734993092801E-3</v>
      </c>
      <c r="AT1433" s="53">
        <v>2.5768148480235398E-5</v>
      </c>
      <c r="AU1433" s="53">
        <v>7.1762115682223501E-2</v>
      </c>
      <c r="AV1433" s="53">
        <v>2.4616138075623698E-6</v>
      </c>
      <c r="AW1433" s="53">
        <v>0.40780947232058701</v>
      </c>
      <c r="AX1433" s="53">
        <v>2.2204460492503101E-16</v>
      </c>
      <c r="AY1433" s="53">
        <v>1.0172267152824599E-12</v>
      </c>
      <c r="AZ1433" s="53">
        <v>2.2204460492503101E-16</v>
      </c>
      <c r="BA1433" s="53">
        <v>2.2204460492503101E-16</v>
      </c>
      <c r="BB1433" s="53">
        <v>1.56283309760052E-10</v>
      </c>
      <c r="BC1433" s="53">
        <v>2.2204460492503101E-16</v>
      </c>
      <c r="BD1433" s="53">
        <v>2.1990440216558201E-5</v>
      </c>
      <c r="BE1433" s="53">
        <v>0.72736866523413302</v>
      </c>
      <c r="BF1433" s="53">
        <v>2.2204460492503101E-16</v>
      </c>
      <c r="BG1433" s="53">
        <v>2.7044908606519201E-7</v>
      </c>
      <c r="BH1433" s="53">
        <v>2.77509251142215E-2</v>
      </c>
      <c r="BI1433" s="53">
        <v>2.2204460492503101E-16</v>
      </c>
      <c r="BJ1433" s="53">
        <v>1.39053443387395E-2</v>
      </c>
      <c r="BK1433" s="53">
        <v>2.6067478971605199E-6</v>
      </c>
      <c r="BL1433" s="53">
        <v>2.2204460492503101E-16</v>
      </c>
      <c r="BN1433" s="5">
        <f t="shared" si="106"/>
        <v>1</v>
      </c>
      <c r="BO1433" s="5">
        <f t="shared" si="107"/>
        <v>1</v>
      </c>
      <c r="BQ1433" s="5">
        <f t="shared" si="104"/>
        <v>1</v>
      </c>
      <c r="BR1433" s="5">
        <f t="shared" si="105"/>
        <v>1</v>
      </c>
    </row>
    <row r="1434" spans="1:70" x14ac:dyDescent="0.35">
      <c r="A1434">
        <v>1433</v>
      </c>
      <c r="B1434" t="s">
        <v>2826</v>
      </c>
      <c r="C1434">
        <v>5.3</v>
      </c>
      <c r="D1434">
        <v>3.1</v>
      </c>
      <c r="E1434">
        <v>2.5</v>
      </c>
      <c r="F1434">
        <v>1.71</v>
      </c>
      <c r="G1434">
        <v>2.12</v>
      </c>
      <c r="H1434">
        <v>1.24</v>
      </c>
      <c r="I1434">
        <v>58.49</v>
      </c>
      <c r="K1434" t="s">
        <v>2603</v>
      </c>
      <c r="L1434">
        <v>2200</v>
      </c>
      <c r="M1434" t="s">
        <v>104</v>
      </c>
      <c r="N1434" t="s">
        <v>1370</v>
      </c>
      <c r="O1434" s="53">
        <v>9.0433333333333296E-2</v>
      </c>
      <c r="P1434" s="53">
        <v>8.1233333333333296E-2</v>
      </c>
      <c r="Q1434" s="53">
        <v>0.79303333333333403</v>
      </c>
      <c r="R1434" s="53">
        <v>0.82933333333333403</v>
      </c>
      <c r="S1434" s="53">
        <v>-1.56430424169685E-16</v>
      </c>
      <c r="T1434" s="53">
        <v>-2.6839641620313199E-17</v>
      </c>
      <c r="U1434" s="53">
        <v>-2.8643754035329003E-17</v>
      </c>
      <c r="V1434" s="53">
        <v>3.79999999999982E-3</v>
      </c>
      <c r="W1434" s="53">
        <v>-2.6839641620313199E-17</v>
      </c>
      <c r="X1434" s="53">
        <v>4.0899999999999999E-2</v>
      </c>
      <c r="Y1434" s="53">
        <v>-1.5981660439479099E-16</v>
      </c>
      <c r="Z1434" s="53">
        <v>1.1199999999999899E-2</v>
      </c>
      <c r="AA1434" s="53">
        <v>-3.0003777240494901E-16</v>
      </c>
      <c r="AB1434" s="53">
        <v>-1.2578826869002999E-16</v>
      </c>
      <c r="AC1434" s="53">
        <v>-2.8116398098632099E-17</v>
      </c>
      <c r="AD1434" s="53">
        <v>-2.0379531395775501E-16</v>
      </c>
      <c r="AE1434" s="53">
        <v>1.9300000000000001E-2</v>
      </c>
      <c r="AF1434" s="53">
        <v>-9.2738317025720093E-18</v>
      </c>
      <c r="AG1434" s="53">
        <v>-3.1825236890270497E-17</v>
      </c>
      <c r="AH1434" s="53">
        <v>1.9999999999998699E-3</v>
      </c>
      <c r="AI1434" s="53">
        <v>-3.19272386306579E-16</v>
      </c>
      <c r="AJ1434" s="53">
        <v>1.4999999999996199E-3</v>
      </c>
      <c r="AK1434" s="53">
        <v>1.4666666666666399E-2</v>
      </c>
      <c r="AL1434" s="53">
        <v>3.9999999999997902E-3</v>
      </c>
      <c r="AM1434" s="53">
        <v>-2.6098567751375898E-16</v>
      </c>
      <c r="AN1434" s="53">
        <v>0.103723668574878</v>
      </c>
      <c r="AO1434" s="53">
        <v>0.793295426429936</v>
      </c>
      <c r="AP1434" s="53">
        <v>9.77813693781895E-8</v>
      </c>
      <c r="AQ1434" s="53">
        <v>1.6221976361867499E-13</v>
      </c>
      <c r="AR1434" s="53">
        <v>1.41768081447345E-2</v>
      </c>
      <c r="AS1434" s="53">
        <v>3.3595224327063597E-8</v>
      </c>
      <c r="AT1434" s="53">
        <v>1.9259549428395399E-5</v>
      </c>
      <c r="AU1434" s="53">
        <v>8.1513249691358106E-2</v>
      </c>
      <c r="AV1434" s="53">
        <v>3.11921362219445E-5</v>
      </c>
      <c r="AW1434" s="53">
        <v>0.54774899106921004</v>
      </c>
      <c r="AX1434" s="53">
        <v>3.3814799790723298E-13</v>
      </c>
      <c r="AY1434" s="53">
        <v>4.6566187353178297E-7</v>
      </c>
      <c r="AZ1434" s="53">
        <v>2.2204460492503101E-16</v>
      </c>
      <c r="BA1434" s="53">
        <v>2.2204460492503101E-16</v>
      </c>
      <c r="BB1434" s="53">
        <v>2.66086285488207E-6</v>
      </c>
      <c r="BC1434" s="53">
        <v>2.2204460492503101E-16</v>
      </c>
      <c r="BD1434" s="53">
        <v>4.4685650506917602E-5</v>
      </c>
      <c r="BE1434" s="53">
        <v>1.82325917682916E-2</v>
      </c>
      <c r="BF1434" s="53">
        <v>2.2204460492503101E-16</v>
      </c>
      <c r="BG1434" s="53">
        <v>8.9567655280724001E-5</v>
      </c>
      <c r="BH1434" s="53">
        <v>0.40678444809060699</v>
      </c>
      <c r="BI1434" s="53">
        <v>3.6801835521208997E-8</v>
      </c>
      <c r="BJ1434" s="53">
        <v>2.8804066380703599E-3</v>
      </c>
      <c r="BK1434" s="53">
        <v>1.30374315864523E-3</v>
      </c>
      <c r="BL1434" s="53">
        <v>2.2204460492503101E-16</v>
      </c>
      <c r="BN1434" s="5">
        <f t="shared" si="106"/>
        <v>2</v>
      </c>
      <c r="BO1434" s="5">
        <f t="shared" si="107"/>
        <v>1</v>
      </c>
      <c r="BQ1434" s="5">
        <f t="shared" si="104"/>
        <v>2</v>
      </c>
      <c r="BR1434" s="5">
        <f t="shared" si="105"/>
        <v>2</v>
      </c>
    </row>
    <row r="1435" spans="1:70" x14ac:dyDescent="0.35">
      <c r="A1435">
        <v>1434</v>
      </c>
      <c r="B1435" t="s">
        <v>2827</v>
      </c>
      <c r="C1435">
        <v>5</v>
      </c>
      <c r="D1435">
        <v>3.6</v>
      </c>
      <c r="E1435">
        <v>2.7</v>
      </c>
      <c r="F1435">
        <v>1.39</v>
      </c>
      <c r="G1435">
        <v>1.85</v>
      </c>
      <c r="H1435">
        <v>1.33</v>
      </c>
      <c r="I1435">
        <v>72</v>
      </c>
      <c r="K1435" t="s">
        <v>2603</v>
      </c>
      <c r="L1435">
        <v>2200</v>
      </c>
      <c r="M1435" t="s">
        <v>104</v>
      </c>
      <c r="N1435" t="s">
        <v>1370</v>
      </c>
      <c r="O1435" s="53">
        <v>0.40329999999999999</v>
      </c>
      <c r="P1435" s="53">
        <v>0.14673333333333299</v>
      </c>
      <c r="Q1435" s="53">
        <v>0.212166666666667</v>
      </c>
      <c r="R1435" s="53">
        <v>0.11260000000000001</v>
      </c>
      <c r="S1435" s="53">
        <v>-1.7885692926711299E-16</v>
      </c>
      <c r="T1435" s="53">
        <v>9.7000000000000003E-3</v>
      </c>
      <c r="U1435" s="53">
        <v>-2.7580368544555301E-17</v>
      </c>
      <c r="V1435" s="53">
        <v>-1.8984813721090201E-16</v>
      </c>
      <c r="W1435" s="53">
        <v>-2.5202062658991101E-17</v>
      </c>
      <c r="X1435" s="53">
        <v>0.120433333333333</v>
      </c>
      <c r="Y1435" s="53">
        <v>0.104466666666667</v>
      </c>
      <c r="Z1435" s="53">
        <v>0.78069999999999995</v>
      </c>
      <c r="AA1435" s="53">
        <v>2.3999999999996802E-3</v>
      </c>
      <c r="AB1435" s="53">
        <v>-1.2151391004522299E-16</v>
      </c>
      <c r="AC1435" s="53">
        <v>-2.4922772179358801E-17</v>
      </c>
      <c r="AD1435" s="53">
        <v>-1.53002610581154E-16</v>
      </c>
      <c r="AE1435" s="53">
        <v>7.3333333333333098E-3</v>
      </c>
      <c r="AF1435" s="53">
        <v>-8.6146367817008197E-18</v>
      </c>
      <c r="AG1435" s="53">
        <v>-3.15251297289265E-17</v>
      </c>
      <c r="AH1435" s="53">
        <v>-1.3844481117075701E-16</v>
      </c>
      <c r="AI1435" s="53">
        <v>1.7733333333333198E-2</v>
      </c>
      <c r="AJ1435" s="53">
        <v>-3.8252734313459798E-16</v>
      </c>
      <c r="AK1435" s="53">
        <v>4.1166666666666699E-2</v>
      </c>
      <c r="AL1435" s="53">
        <v>3.9999999999997104E-3</v>
      </c>
      <c r="AM1435" s="53">
        <v>-2.5962565430859298E-16</v>
      </c>
      <c r="AN1435" s="53">
        <v>0.31838418431868298</v>
      </c>
      <c r="AO1435" s="53">
        <v>2.5120125935153701E-2</v>
      </c>
      <c r="AP1435" s="53">
        <v>2.2204460492503101E-16</v>
      </c>
      <c r="AQ1435" s="53">
        <v>2.2204460492503101E-16</v>
      </c>
      <c r="AR1435" s="53">
        <v>0.11716993966962599</v>
      </c>
      <c r="AS1435" s="53">
        <v>1.3220834156834799E-2</v>
      </c>
      <c r="AT1435" s="53">
        <v>1.9128150990367701E-5</v>
      </c>
      <c r="AU1435" s="53">
        <v>9.5640119281509093E-3</v>
      </c>
      <c r="AV1435" s="53">
        <v>2.3646952753885801E-7</v>
      </c>
      <c r="AW1435" s="53">
        <v>0.41559306330814899</v>
      </c>
      <c r="AX1435" s="53">
        <v>2.2204460492503101E-16</v>
      </c>
      <c r="AY1435" s="53">
        <v>2.2204460492503101E-16</v>
      </c>
      <c r="AZ1435" s="53">
        <v>2.2204460492503101E-16</v>
      </c>
      <c r="BA1435" s="53">
        <v>2.2204460492503101E-16</v>
      </c>
      <c r="BB1435" s="53">
        <v>3.7572747105359699E-13</v>
      </c>
      <c r="BC1435" s="53">
        <v>2.2204460492503101E-16</v>
      </c>
      <c r="BD1435" s="53">
        <v>1.32997726858318E-6</v>
      </c>
      <c r="BE1435" s="53">
        <v>0.54715350201687596</v>
      </c>
      <c r="BF1435" s="53">
        <v>2.2204460492503101E-16</v>
      </c>
      <c r="BG1435" s="53">
        <v>3.6543401684006898E-7</v>
      </c>
      <c r="BH1435" s="53">
        <v>1.11888549529175E-2</v>
      </c>
      <c r="BI1435" s="53">
        <v>2.2204460492503101E-16</v>
      </c>
      <c r="BJ1435" s="53">
        <v>1.2713338766846001E-3</v>
      </c>
      <c r="BK1435" s="53">
        <v>3.4507183142027303E-8</v>
      </c>
      <c r="BL1435" s="53">
        <v>2.2204460492503101E-16</v>
      </c>
      <c r="BN1435" s="5">
        <f t="shared" si="106"/>
        <v>1</v>
      </c>
      <c r="BO1435" s="5">
        <f t="shared" si="107"/>
        <v>0</v>
      </c>
      <c r="BQ1435" s="5">
        <f t="shared" si="104"/>
        <v>1</v>
      </c>
      <c r="BR1435" s="5">
        <f t="shared" si="105"/>
        <v>1</v>
      </c>
    </row>
    <row r="1436" spans="1:70" x14ac:dyDescent="0.35">
      <c r="A1436">
        <v>1435</v>
      </c>
      <c r="B1436" t="s">
        <v>2828</v>
      </c>
      <c r="C1436">
        <v>5.0999999999999996</v>
      </c>
      <c r="D1436">
        <v>3.2</v>
      </c>
      <c r="E1436">
        <v>2.2999999999999998</v>
      </c>
      <c r="F1436">
        <v>1.59</v>
      </c>
      <c r="G1436">
        <v>2.2200000000000002</v>
      </c>
      <c r="H1436">
        <v>1.39</v>
      </c>
      <c r="I1436">
        <v>62.75</v>
      </c>
      <c r="K1436" t="s">
        <v>2603</v>
      </c>
      <c r="L1436">
        <v>2200</v>
      </c>
      <c r="M1436" t="s">
        <v>104</v>
      </c>
      <c r="N1436" t="s">
        <v>1370</v>
      </c>
      <c r="O1436" s="53">
        <v>6.9999999999999802E-3</v>
      </c>
      <c r="P1436" s="53">
        <v>0.19183333333333299</v>
      </c>
      <c r="Q1436" s="53">
        <v>0.97450000000000003</v>
      </c>
      <c r="R1436" s="53">
        <v>0.62406666666666699</v>
      </c>
      <c r="S1436" s="53">
        <v>1.99999999999984E-3</v>
      </c>
      <c r="T1436" s="53">
        <v>-2.4730217873525399E-17</v>
      </c>
      <c r="U1436" s="53">
        <v>-2.83523204913649E-17</v>
      </c>
      <c r="V1436" s="53">
        <v>-1.5903944827755401E-16</v>
      </c>
      <c r="W1436" s="53">
        <v>-2.5118795932144201E-17</v>
      </c>
      <c r="X1436" s="53">
        <v>5.1999999999999304E-3</v>
      </c>
      <c r="Y1436" s="53">
        <v>-1.41608946790939E-16</v>
      </c>
      <c r="Z1436" s="53">
        <v>0.12996666666666701</v>
      </c>
      <c r="AA1436" s="53">
        <v>-2.8141378116686198E-16</v>
      </c>
      <c r="AB1436" s="53">
        <v>-1.1865508575681401E-16</v>
      </c>
      <c r="AC1436" s="53">
        <v>-2.71276057173253E-17</v>
      </c>
      <c r="AD1436" s="53">
        <v>-1.7995327450392999E-16</v>
      </c>
      <c r="AE1436" s="53">
        <v>1.24E-2</v>
      </c>
      <c r="AF1436" s="53">
        <v>-8.7117812963555303E-18</v>
      </c>
      <c r="AG1436" s="53">
        <v>-3.1627478414009103E-17</v>
      </c>
      <c r="AH1436" s="53">
        <v>-1.6259216195635399E-16</v>
      </c>
      <c r="AI1436" s="53">
        <v>3.9999999999971899E-4</v>
      </c>
      <c r="AJ1436" s="53">
        <v>2.2666666666666498E-2</v>
      </c>
      <c r="AK1436" s="53">
        <v>0.20960000000000001</v>
      </c>
      <c r="AL1436" s="53">
        <v>1.9999999999997398E-3</v>
      </c>
      <c r="AM1436" s="53">
        <v>-2.4037716261915398E-16</v>
      </c>
      <c r="AN1436" s="53">
        <v>4.0894742866624E-2</v>
      </c>
      <c r="AO1436" s="53">
        <v>0.98836445085418601</v>
      </c>
      <c r="AP1436" s="53">
        <v>5.86990874207709E-9</v>
      </c>
      <c r="AQ1436" s="53">
        <v>2.2204460492503101E-16</v>
      </c>
      <c r="AR1436" s="53">
        <v>1.09682212001129E-2</v>
      </c>
      <c r="AS1436" s="53">
        <v>1.9152382637205501E-7</v>
      </c>
      <c r="AT1436" s="53">
        <v>5.1696943146595796E-6</v>
      </c>
      <c r="AU1436" s="53">
        <v>9.4247527812078794E-3</v>
      </c>
      <c r="AV1436" s="53">
        <v>2.3846797497867398E-6</v>
      </c>
      <c r="AW1436" s="53">
        <v>0.60498959828389498</v>
      </c>
      <c r="AX1436" s="53">
        <v>2.2204460492503101E-16</v>
      </c>
      <c r="AY1436" s="53">
        <v>5.6063624030862196E-10</v>
      </c>
      <c r="AZ1436" s="53">
        <v>2.2204460492503101E-16</v>
      </c>
      <c r="BA1436" s="53">
        <v>2.2204460492503101E-16</v>
      </c>
      <c r="BB1436" s="53">
        <v>1.04449802553262E-7</v>
      </c>
      <c r="BC1436" s="53">
        <v>2.2204460492503101E-16</v>
      </c>
      <c r="BD1436" s="53">
        <v>2.47794560042235E-6</v>
      </c>
      <c r="BE1436" s="53">
        <v>0.28575787120348201</v>
      </c>
      <c r="BF1436" s="53">
        <v>2.2204460492503101E-16</v>
      </c>
      <c r="BG1436" s="53">
        <v>2.1343308110964999E-4</v>
      </c>
      <c r="BH1436" s="53">
        <v>0.51361314254254298</v>
      </c>
      <c r="BI1436" s="53">
        <v>2.0335869070375501E-9</v>
      </c>
      <c r="BJ1436" s="53">
        <v>2.0172805318629099E-4</v>
      </c>
      <c r="BK1436" s="53">
        <v>5.7133673624251801E-5</v>
      </c>
      <c r="BL1436" s="53">
        <v>2.2204460492503101E-16</v>
      </c>
      <c r="BN1436" s="5">
        <f t="shared" si="106"/>
        <v>1</v>
      </c>
      <c r="BO1436" s="5">
        <f t="shared" si="107"/>
        <v>1</v>
      </c>
      <c r="BQ1436" s="5">
        <f t="shared" si="104"/>
        <v>2</v>
      </c>
      <c r="BR1436" s="5">
        <f t="shared" si="105"/>
        <v>3</v>
      </c>
    </row>
    <row r="1437" spans="1:70" x14ac:dyDescent="0.35">
      <c r="A1437">
        <v>1436</v>
      </c>
      <c r="B1437" t="s">
        <v>2829</v>
      </c>
      <c r="C1437">
        <v>4.7</v>
      </c>
      <c r="D1437">
        <v>3.3</v>
      </c>
      <c r="E1437">
        <v>2.5</v>
      </c>
      <c r="F1437">
        <v>1.42</v>
      </c>
      <c r="G1437">
        <v>1.88</v>
      </c>
      <c r="H1437">
        <v>1.32</v>
      </c>
      <c r="I1437">
        <v>70.209999999999994</v>
      </c>
      <c r="K1437" t="s">
        <v>2603</v>
      </c>
      <c r="L1437">
        <v>2200</v>
      </c>
      <c r="M1437" t="s">
        <v>104</v>
      </c>
      <c r="N1437" t="s">
        <v>1370</v>
      </c>
      <c r="O1437" s="53">
        <v>2.2533333333333301E-2</v>
      </c>
      <c r="P1437" s="53">
        <v>0.227566666666667</v>
      </c>
      <c r="Q1437" s="53">
        <v>0.45746666666666702</v>
      </c>
      <c r="R1437" s="53">
        <v>0.20066666666666699</v>
      </c>
      <c r="S1437" s="53">
        <v>-1.55098156540134E-16</v>
      </c>
      <c r="T1437" s="53">
        <v>-2.45081732686003E-17</v>
      </c>
      <c r="U1437" s="53">
        <v>-2.7908231281514899E-17</v>
      </c>
      <c r="V1437" s="53">
        <v>-1.8807178037150201E-16</v>
      </c>
      <c r="W1437" s="53">
        <v>-2.5285329385837901E-17</v>
      </c>
      <c r="X1437" s="53">
        <v>0.18906666666666699</v>
      </c>
      <c r="Y1437" s="53">
        <v>2.1399999999999999E-2</v>
      </c>
      <c r="Z1437" s="53">
        <v>0.597766666666667</v>
      </c>
      <c r="AA1437" s="53">
        <v>-2.9509727994536699E-16</v>
      </c>
      <c r="AB1437" s="53">
        <v>-1.1890488593735399E-16</v>
      </c>
      <c r="AC1437" s="53">
        <v>-2.5292268279741801E-17</v>
      </c>
      <c r="AD1437" s="53">
        <v>-1.80480630440627E-16</v>
      </c>
      <c r="AE1437" s="53">
        <v>8.1066666666666704E-2</v>
      </c>
      <c r="AF1437" s="53">
        <v>-8.6684132094561002E-18</v>
      </c>
      <c r="AG1437" s="53">
        <v>-3.15823756036337E-17</v>
      </c>
      <c r="AH1437" s="53">
        <v>-1.70863323489812E-16</v>
      </c>
      <c r="AI1437" s="53">
        <v>1.9999999999997398E-3</v>
      </c>
      <c r="AJ1437" s="53">
        <v>7.59999999999966E-3</v>
      </c>
      <c r="AK1437" s="53">
        <v>7.5800000000000006E-2</v>
      </c>
      <c r="AL1437" s="53">
        <v>-2.7702840021959198E-16</v>
      </c>
      <c r="AM1437" s="53">
        <v>-2.6001423236721202E-16</v>
      </c>
      <c r="AN1437" s="53">
        <v>0.10475952491755799</v>
      </c>
      <c r="AO1437" s="53">
        <v>0.31400133130318197</v>
      </c>
      <c r="AP1437" s="53">
        <v>2.2204460492503101E-16</v>
      </c>
      <c r="AQ1437" s="53">
        <v>2.2204460492503101E-16</v>
      </c>
      <c r="AR1437" s="53">
        <v>0.18968992967052301</v>
      </c>
      <c r="AS1437" s="53">
        <v>4.38160010172236E-3</v>
      </c>
      <c r="AT1437" s="53">
        <v>5.3620159714096701E-6</v>
      </c>
      <c r="AU1437" s="53">
        <v>1.92171572117164E-2</v>
      </c>
      <c r="AV1437" s="53">
        <v>6.4415482457669402E-9</v>
      </c>
      <c r="AW1437" s="53">
        <v>0.383817496685121</v>
      </c>
      <c r="AX1437" s="53">
        <v>2.2204460492503101E-16</v>
      </c>
      <c r="AY1437" s="53">
        <v>2.2204460492503101E-16</v>
      </c>
      <c r="AZ1437" s="53">
        <v>2.2204460492503101E-16</v>
      </c>
      <c r="BA1437" s="53">
        <v>2.2204460492503101E-16</v>
      </c>
      <c r="BB1437" s="53">
        <v>4.1684648525136203E-12</v>
      </c>
      <c r="BC1437" s="53">
        <v>2.2204460492503101E-16</v>
      </c>
      <c r="BD1437" s="53">
        <v>2.0766487339419E-6</v>
      </c>
      <c r="BE1437" s="53">
        <v>0.64440567736641496</v>
      </c>
      <c r="BF1437" s="53">
        <v>2.2204460492503101E-16</v>
      </c>
      <c r="BG1437" s="53">
        <v>1.3811264401985299E-6</v>
      </c>
      <c r="BH1437" s="53">
        <v>3.6577881322000398E-2</v>
      </c>
      <c r="BI1437" s="53">
        <v>2.2204460492503101E-16</v>
      </c>
      <c r="BJ1437" s="53">
        <v>1.28625745120256E-3</v>
      </c>
      <c r="BK1437" s="53">
        <v>1.1682174098194599E-7</v>
      </c>
      <c r="BL1437" s="53">
        <v>2.2204460492503101E-16</v>
      </c>
      <c r="BN1437" s="5">
        <f t="shared" si="106"/>
        <v>0</v>
      </c>
      <c r="BO1437" s="5">
        <f t="shared" si="107"/>
        <v>0</v>
      </c>
      <c r="BQ1437" s="5">
        <f t="shared" si="104"/>
        <v>1</v>
      </c>
      <c r="BR1437" s="5">
        <f t="shared" si="105"/>
        <v>1</v>
      </c>
    </row>
    <row r="1438" spans="1:70" x14ac:dyDescent="0.35">
      <c r="A1438">
        <v>1437</v>
      </c>
      <c r="B1438" t="s">
        <v>2830</v>
      </c>
      <c r="C1438">
        <v>5.3</v>
      </c>
      <c r="D1438">
        <v>3.2</v>
      </c>
      <c r="E1438">
        <v>2.6</v>
      </c>
      <c r="F1438">
        <v>1.66</v>
      </c>
      <c r="G1438">
        <v>2.04</v>
      </c>
      <c r="H1438">
        <v>1.23</v>
      </c>
      <c r="I1438">
        <v>60.38</v>
      </c>
      <c r="K1438" t="s">
        <v>2603</v>
      </c>
      <c r="L1438">
        <v>2200</v>
      </c>
      <c r="M1438" t="s">
        <v>104</v>
      </c>
      <c r="N1438" t="s">
        <v>1370</v>
      </c>
      <c r="O1438" s="53">
        <v>9.0933333333333297E-2</v>
      </c>
      <c r="P1438" s="53">
        <v>0.1145</v>
      </c>
      <c r="Q1438" s="53">
        <v>0.772133333333334</v>
      </c>
      <c r="R1438" s="53">
        <v>0.60826666666666696</v>
      </c>
      <c r="S1438" s="53">
        <v>-1.8063328610651299E-16</v>
      </c>
      <c r="T1438" s="53">
        <v>-2.68673971959288E-17</v>
      </c>
      <c r="U1438" s="53">
        <v>-2.8584773437145799E-17</v>
      </c>
      <c r="V1438" s="53">
        <v>-1.9262369477246499E-16</v>
      </c>
      <c r="W1438" s="53">
        <v>-2.7144952952085102E-17</v>
      </c>
      <c r="X1438" s="53">
        <v>3.8083333333333302E-2</v>
      </c>
      <c r="Y1438" s="53">
        <v>-1.5587531265737199E-16</v>
      </c>
      <c r="Z1438" s="53">
        <v>0.18463333333333301</v>
      </c>
      <c r="AA1438" s="53">
        <v>-3.0037083931233598E-16</v>
      </c>
      <c r="AB1438" s="53">
        <v>-1.2578826869002999E-16</v>
      </c>
      <c r="AC1438" s="53">
        <v>-2.7078166098259999E-17</v>
      </c>
      <c r="AD1438" s="53">
        <v>-1.9730050926369799E-16</v>
      </c>
      <c r="AE1438" s="53">
        <v>3.9999999999999801E-3</v>
      </c>
      <c r="AF1438" s="53">
        <v>-9.2807705964759204E-18</v>
      </c>
      <c r="AG1438" s="53">
        <v>-3.1785338250323E-17</v>
      </c>
      <c r="AH1438" s="53">
        <v>-1.7108536809473701E-16</v>
      </c>
      <c r="AI1438" s="53">
        <v>-3.1760705176964199E-16</v>
      </c>
      <c r="AJ1438" s="53">
        <v>2.4999999999996301E-3</v>
      </c>
      <c r="AK1438" s="53">
        <v>1.5833333333333099E-2</v>
      </c>
      <c r="AL1438" s="53">
        <v>4.9999999999972105E-4</v>
      </c>
      <c r="AM1438" s="53">
        <v>-2.6098567751375898E-16</v>
      </c>
      <c r="AN1438" s="53">
        <v>0.21589497416421699</v>
      </c>
      <c r="AO1438" s="53">
        <v>0.61979088626464096</v>
      </c>
      <c r="AP1438" s="53">
        <v>2.6762797480213998E-9</v>
      </c>
      <c r="AQ1438" s="53">
        <v>2.2204460492503101E-16</v>
      </c>
      <c r="AR1438" s="53">
        <v>2.4445245302736601E-2</v>
      </c>
      <c r="AS1438" s="53">
        <v>6.9720062530195E-7</v>
      </c>
      <c r="AT1438" s="53">
        <v>2.2888538750109E-5</v>
      </c>
      <c r="AU1438" s="53">
        <v>7.8133700540078593E-2</v>
      </c>
      <c r="AV1438" s="53">
        <v>3.3748084901392797E-5</v>
      </c>
      <c r="AW1438" s="53">
        <v>0.55195382550512895</v>
      </c>
      <c r="AX1438" s="53">
        <v>2.2204460492503101E-16</v>
      </c>
      <c r="AY1438" s="53">
        <v>4.1807314593509103E-8</v>
      </c>
      <c r="AZ1438" s="53">
        <v>2.2204460492503101E-16</v>
      </c>
      <c r="BA1438" s="53">
        <v>2.2204460492503101E-16</v>
      </c>
      <c r="BB1438" s="53">
        <v>3.2673647484300699E-7</v>
      </c>
      <c r="BC1438" s="53">
        <v>2.2204460492503101E-16</v>
      </c>
      <c r="BD1438" s="53">
        <v>3.8017139663706E-5</v>
      </c>
      <c r="BE1438" s="53">
        <v>5.19613989107435E-2</v>
      </c>
      <c r="BF1438" s="53">
        <v>2.2204460492503101E-16</v>
      </c>
      <c r="BG1438" s="53">
        <v>2.30591201350368E-5</v>
      </c>
      <c r="BH1438" s="53">
        <v>0.24945238548395099</v>
      </c>
      <c r="BI1438" s="53">
        <v>1.8184304770457201E-9</v>
      </c>
      <c r="BJ1438" s="53">
        <v>5.6181246438421701E-3</v>
      </c>
      <c r="BK1438" s="53">
        <v>3.46635271508467E-4</v>
      </c>
      <c r="BL1438" s="53">
        <v>2.2204460492503101E-16</v>
      </c>
      <c r="BN1438" s="5">
        <f t="shared" si="106"/>
        <v>1</v>
      </c>
      <c r="BO1438" s="5">
        <f t="shared" si="107"/>
        <v>0</v>
      </c>
      <c r="BQ1438" s="5">
        <f t="shared" si="104"/>
        <v>2</v>
      </c>
      <c r="BR1438" s="5">
        <f t="shared" si="105"/>
        <v>2</v>
      </c>
    </row>
    <row r="1439" spans="1:70" x14ac:dyDescent="0.35">
      <c r="A1439">
        <v>1438</v>
      </c>
      <c r="B1439" t="s">
        <v>2831</v>
      </c>
      <c r="C1439">
        <v>5.3</v>
      </c>
      <c r="D1439">
        <v>3.2</v>
      </c>
      <c r="E1439">
        <v>2.7</v>
      </c>
      <c r="F1439">
        <v>1.66</v>
      </c>
      <c r="G1439">
        <v>1.96</v>
      </c>
      <c r="H1439">
        <v>1.19</v>
      </c>
      <c r="I1439">
        <v>60.38</v>
      </c>
      <c r="K1439" t="s">
        <v>2603</v>
      </c>
      <c r="L1439">
        <v>2200</v>
      </c>
      <c r="M1439" t="s">
        <v>104</v>
      </c>
      <c r="N1439" t="s">
        <v>1370</v>
      </c>
      <c r="O1439" s="53">
        <v>0.23649999999999999</v>
      </c>
      <c r="P1439" s="53">
        <v>0.13746666666666699</v>
      </c>
      <c r="Q1439" s="53">
        <v>0.6431</v>
      </c>
      <c r="R1439" s="53">
        <v>0.32479999999999998</v>
      </c>
      <c r="S1439" s="53">
        <v>-1.80744308408975E-16</v>
      </c>
      <c r="T1439" s="53">
        <v>-2.6756374893466299E-17</v>
      </c>
      <c r="U1439" s="53">
        <v>-2.8364463555696802E-17</v>
      </c>
      <c r="V1439" s="53">
        <v>-1.9328982858724001E-16</v>
      </c>
      <c r="W1439" s="53">
        <v>-2.7366997557010099E-17</v>
      </c>
      <c r="X1439" s="53">
        <v>2.5916666666666598E-2</v>
      </c>
      <c r="Y1439" s="53">
        <v>-1.5615286841352801E-16</v>
      </c>
      <c r="Z1439" s="53">
        <v>0.20749999999999999</v>
      </c>
      <c r="AA1439" s="53">
        <v>-3.1788460752579798E-16</v>
      </c>
      <c r="AB1439" s="53">
        <v>-1.2662093595849899E-16</v>
      </c>
      <c r="AC1439" s="53">
        <v>-2.7765983956484799E-17</v>
      </c>
      <c r="AD1439" s="53">
        <v>-2.0058954497414999E-16</v>
      </c>
      <c r="AE1439" s="53">
        <v>1.2666666666666699E-2</v>
      </c>
      <c r="AF1439" s="53">
        <v>-9.2894442138557996E-18</v>
      </c>
      <c r="AG1439" s="53">
        <v>-3.1785338250323E-17</v>
      </c>
      <c r="AH1439" s="53">
        <v>-1.69642078162724E-16</v>
      </c>
      <c r="AI1439" s="53">
        <v>-3.1669111777432601E-16</v>
      </c>
      <c r="AJ1439" s="53">
        <v>9.9999999999957089E-4</v>
      </c>
      <c r="AK1439" s="53">
        <v>1.8133333333333099E-2</v>
      </c>
      <c r="AL1439" s="53">
        <v>1.9999999999997199E-3</v>
      </c>
      <c r="AM1439" s="53">
        <v>-2.6098567751375898E-16</v>
      </c>
      <c r="AN1439" s="53">
        <v>0.38115985426733101</v>
      </c>
      <c r="AO1439" s="53">
        <v>0.43179984042484998</v>
      </c>
      <c r="AP1439" s="53">
        <v>6.4369519421470405E-10</v>
      </c>
      <c r="AQ1439" s="53">
        <v>2.2204460492503101E-16</v>
      </c>
      <c r="AR1439" s="53">
        <v>4.25590483378794E-2</v>
      </c>
      <c r="AS1439" s="53">
        <v>1.43115356444246E-5</v>
      </c>
      <c r="AT1439" s="53">
        <v>2.06767152059806E-5</v>
      </c>
      <c r="AU1439" s="53">
        <v>9.4037524977612197E-2</v>
      </c>
      <c r="AV1439" s="53">
        <v>4.3150164100614098E-5</v>
      </c>
      <c r="AW1439" s="53">
        <v>0.552065849612425</v>
      </c>
      <c r="AX1439" s="53">
        <v>2.2204460492503101E-16</v>
      </c>
      <c r="AY1439" s="53">
        <v>4.8563050592920203E-8</v>
      </c>
      <c r="AZ1439" s="53">
        <v>2.2204460492503101E-16</v>
      </c>
      <c r="BA1439" s="53">
        <v>2.2204460492503101E-16</v>
      </c>
      <c r="BB1439" s="53">
        <v>3.4830189812507502E-7</v>
      </c>
      <c r="BC1439" s="53">
        <v>2.2204460492503101E-16</v>
      </c>
      <c r="BD1439" s="53">
        <v>5.9971522662320303E-5</v>
      </c>
      <c r="BE1439" s="53">
        <v>3.1128540013899701E-2</v>
      </c>
      <c r="BF1439" s="53">
        <v>2.2204460492503101E-16</v>
      </c>
      <c r="BG1439" s="53">
        <v>8.4247465590533394E-6</v>
      </c>
      <c r="BH1439" s="53">
        <v>0.20156071924538699</v>
      </c>
      <c r="BI1439" s="53">
        <v>8.8008449405859504E-10</v>
      </c>
      <c r="BJ1439" s="53">
        <v>2.0714146413225699E-2</v>
      </c>
      <c r="BK1439" s="53">
        <v>3.6109947218134999E-4</v>
      </c>
      <c r="BL1439" s="53">
        <v>2.2204460492503101E-16</v>
      </c>
      <c r="BN1439" s="5">
        <f t="shared" si="106"/>
        <v>0</v>
      </c>
      <c r="BO1439" s="5">
        <f t="shared" si="107"/>
        <v>0</v>
      </c>
      <c r="BQ1439" s="5">
        <f t="shared" si="104"/>
        <v>1</v>
      </c>
      <c r="BR1439" s="5">
        <f t="shared" si="105"/>
        <v>1</v>
      </c>
    </row>
    <row r="1440" spans="1:70" x14ac:dyDescent="0.35">
      <c r="A1440">
        <v>1439</v>
      </c>
      <c r="B1440" t="s">
        <v>2832</v>
      </c>
      <c r="C1440">
        <v>5.2</v>
      </c>
      <c r="D1440">
        <v>3.1</v>
      </c>
      <c r="E1440">
        <v>2.7</v>
      </c>
      <c r="F1440">
        <v>1.68</v>
      </c>
      <c r="G1440">
        <v>1.93</v>
      </c>
      <c r="H1440">
        <v>1.1499999999999999</v>
      </c>
      <c r="I1440">
        <v>59.62</v>
      </c>
      <c r="K1440" t="s">
        <v>2603</v>
      </c>
      <c r="L1440">
        <v>2200</v>
      </c>
      <c r="M1440" t="s">
        <v>104</v>
      </c>
      <c r="N1440" t="s">
        <v>1370</v>
      </c>
      <c r="O1440" s="53">
        <v>0.10589999999999999</v>
      </c>
      <c r="P1440" s="53">
        <v>0.18763333333333301</v>
      </c>
      <c r="Q1440" s="53">
        <v>0.56550952380952402</v>
      </c>
      <c r="R1440" s="53">
        <v>0.22663333333333299</v>
      </c>
      <c r="S1440" s="53">
        <v>-1.81354931072519E-16</v>
      </c>
      <c r="T1440" s="53">
        <v>-2.6784130469081901E-17</v>
      </c>
      <c r="U1440" s="53">
        <v>-2.8161500909007502E-17</v>
      </c>
      <c r="V1440" s="53">
        <v>-1.9251267247000199E-16</v>
      </c>
      <c r="W1440" s="53">
        <v>-2.74225087082414E-17</v>
      </c>
      <c r="X1440" s="53">
        <v>0.36642619047619002</v>
      </c>
      <c r="Y1440" s="53">
        <v>-1.5637491301845299E-16</v>
      </c>
      <c r="Z1440" s="53">
        <v>2.3533333333333298E-2</v>
      </c>
      <c r="AA1440" s="53">
        <v>-3.1818991885757002E-16</v>
      </c>
      <c r="AB1440" s="53">
        <v>-1.2756462552943E-16</v>
      </c>
      <c r="AC1440" s="53">
        <v>-2.7942925751034397E-17</v>
      </c>
      <c r="AD1440" s="53">
        <v>-2.1486978862839099E-16</v>
      </c>
      <c r="AE1440" s="53">
        <v>3.4333333333333299E-2</v>
      </c>
      <c r="AF1440" s="53">
        <v>-9.3102608955675206E-18</v>
      </c>
      <c r="AG1440" s="53">
        <v>-3.1773195185991203E-17</v>
      </c>
      <c r="AH1440" s="53">
        <v>-1.64368518795754E-16</v>
      </c>
      <c r="AI1440" s="53">
        <v>-3.3584246494910999E-16</v>
      </c>
      <c r="AJ1440" s="53">
        <v>-4.3687276018999901E-16</v>
      </c>
      <c r="AK1440" s="53">
        <v>0.13843333333333299</v>
      </c>
      <c r="AL1440" s="53">
        <v>6.7999999999997802E-3</v>
      </c>
      <c r="AM1440" s="53">
        <v>-2.6098567751375898E-16</v>
      </c>
      <c r="AN1440" s="53">
        <v>0.282611645199493</v>
      </c>
      <c r="AO1440" s="53">
        <v>0.43687926048689102</v>
      </c>
      <c r="AP1440" s="53">
        <v>5.5782622388970603E-10</v>
      </c>
      <c r="AQ1440" s="53">
        <v>2.2204460492503101E-16</v>
      </c>
      <c r="AR1440" s="53">
        <v>4.33511394387271E-2</v>
      </c>
      <c r="AS1440" s="53">
        <v>9.3948877682559303E-6</v>
      </c>
      <c r="AT1440" s="53">
        <v>1.9734097147165801E-5</v>
      </c>
      <c r="AU1440" s="53">
        <v>0.188689478437157</v>
      </c>
      <c r="AV1440" s="53">
        <v>1.52312431624155E-5</v>
      </c>
      <c r="AW1440" s="53">
        <v>0.45677535548891801</v>
      </c>
      <c r="AX1440" s="53">
        <v>3.5305259187366001E-13</v>
      </c>
      <c r="AY1440" s="53">
        <v>5.12203990505504E-8</v>
      </c>
      <c r="AZ1440" s="53">
        <v>2.2204460492503101E-16</v>
      </c>
      <c r="BA1440" s="53">
        <v>2.2204460492503101E-16</v>
      </c>
      <c r="BB1440" s="53">
        <v>4.4516665498534299E-7</v>
      </c>
      <c r="BC1440" s="53">
        <v>2.2204460492503101E-16</v>
      </c>
      <c r="BD1440" s="53">
        <v>1.3472060169769401E-4</v>
      </c>
      <c r="BE1440" s="53">
        <v>3.5045493153216097E-2</v>
      </c>
      <c r="BF1440" s="53">
        <v>2.2204460492503101E-16</v>
      </c>
      <c r="BG1440" s="53">
        <v>4.4825649410404203E-6</v>
      </c>
      <c r="BH1440" s="53">
        <v>0.17315501645409501</v>
      </c>
      <c r="BI1440" s="53">
        <v>7.3614094502299198E-10</v>
      </c>
      <c r="BJ1440" s="53">
        <v>3.4207659801100201E-2</v>
      </c>
      <c r="BK1440" s="53">
        <v>5.4140094090653805E-4</v>
      </c>
      <c r="BL1440" s="53">
        <v>2.2204460492503101E-16</v>
      </c>
      <c r="BN1440" s="5">
        <f t="shared" si="106"/>
        <v>0</v>
      </c>
      <c r="BO1440" s="5">
        <f t="shared" si="107"/>
        <v>0</v>
      </c>
      <c r="BQ1440" s="5">
        <f t="shared" si="104"/>
        <v>1</v>
      </c>
      <c r="BR1440" s="5">
        <f t="shared" si="105"/>
        <v>0</v>
      </c>
    </row>
    <row r="1441" spans="1:70" x14ac:dyDescent="0.35">
      <c r="A1441">
        <v>1440</v>
      </c>
      <c r="B1441" t="s">
        <v>2833</v>
      </c>
      <c r="C1441">
        <v>5</v>
      </c>
      <c r="D1441">
        <v>3.4</v>
      </c>
      <c r="E1441">
        <v>2.9</v>
      </c>
      <c r="F1441">
        <v>1.47</v>
      </c>
      <c r="G1441">
        <v>1.72</v>
      </c>
      <c r="H1441">
        <v>1.17</v>
      </c>
      <c r="I1441">
        <v>68</v>
      </c>
      <c r="K1441" t="s">
        <v>2603</v>
      </c>
      <c r="L1441">
        <v>2200</v>
      </c>
      <c r="M1441" t="s">
        <v>104</v>
      </c>
      <c r="N1441" t="s">
        <v>1370</v>
      </c>
      <c r="O1441" s="53">
        <v>0.31076666666666702</v>
      </c>
      <c r="P1441" s="53">
        <v>1.2533333333333301E-2</v>
      </c>
      <c r="Q1441" s="53">
        <v>4.3333333333332898E-3</v>
      </c>
      <c r="R1441" s="53">
        <v>-2.5007773629681701E-17</v>
      </c>
      <c r="S1441" s="53">
        <v>-1.90847337933064E-16</v>
      </c>
      <c r="T1441" s="53">
        <v>-2.6700863742235002E-17</v>
      </c>
      <c r="U1441" s="53">
        <v>-2.8291605169705699E-17</v>
      </c>
      <c r="V1441" s="53">
        <v>-1.92013072108921E-16</v>
      </c>
      <c r="W1441" s="53">
        <v>-2.63677968348475E-17</v>
      </c>
      <c r="X1441" s="53">
        <v>0.123833333333333</v>
      </c>
      <c r="Y1441" s="53">
        <v>2.36666666666666E-2</v>
      </c>
      <c r="Z1441" s="53">
        <v>0.980866666666667</v>
      </c>
      <c r="AA1441" s="53">
        <v>7.9999999999967196E-4</v>
      </c>
      <c r="AB1441" s="53">
        <v>-1.2356782264078E-16</v>
      </c>
      <c r="AC1441" s="53">
        <v>-2.8752174252577602E-17</v>
      </c>
      <c r="AD1441" s="53">
        <v>-1.6613099784734701E-16</v>
      </c>
      <c r="AE1441" s="53">
        <v>4.87E-2</v>
      </c>
      <c r="AF1441" s="53">
        <v>-8.9893370525118197E-18</v>
      </c>
      <c r="AG1441" s="53">
        <v>-3.1589314497537702E-17</v>
      </c>
      <c r="AH1441" s="53">
        <v>-1.7186252421197399E-16</v>
      </c>
      <c r="AI1441" s="53">
        <v>9.9999999999972702E-4</v>
      </c>
      <c r="AJ1441" s="53">
        <v>-4.7267745273416003E-16</v>
      </c>
      <c r="AK1441" s="53">
        <v>2.2700000000000001E-2</v>
      </c>
      <c r="AL1441" s="53">
        <v>-3.0694891073323999E-16</v>
      </c>
      <c r="AM1441" s="53">
        <v>-2.60333421486791E-16</v>
      </c>
      <c r="AN1441" s="53">
        <v>0.30840124586029199</v>
      </c>
      <c r="AO1441" s="53">
        <v>7.6082903847269095E-2</v>
      </c>
      <c r="AP1441" s="53">
        <v>2.2204460492503101E-16</v>
      </c>
      <c r="AQ1441" s="53">
        <v>2.2204460492503101E-16</v>
      </c>
      <c r="AR1441" s="53">
        <v>0.14926110836904699</v>
      </c>
      <c r="AS1441" s="53">
        <v>2.37372102973737E-2</v>
      </c>
      <c r="AT1441" s="53">
        <v>2.3174482416465301E-5</v>
      </c>
      <c r="AU1441" s="53">
        <v>8.0506199769453293E-2</v>
      </c>
      <c r="AV1441" s="53">
        <v>5.7599623745865201E-7</v>
      </c>
      <c r="AW1441" s="53">
        <v>0.28376268374561098</v>
      </c>
      <c r="AX1441" s="53">
        <v>2.2204460492503101E-16</v>
      </c>
      <c r="AY1441" s="53">
        <v>2.2204460492503101E-16</v>
      </c>
      <c r="AZ1441" s="53">
        <v>2.2204460492503101E-16</v>
      </c>
      <c r="BA1441" s="53">
        <v>2.2204460492503101E-16</v>
      </c>
      <c r="BB1441" s="53">
        <v>2.10491122404385E-11</v>
      </c>
      <c r="BC1441" s="53">
        <v>2.2204460492503101E-16</v>
      </c>
      <c r="BD1441" s="53">
        <v>3.45904939010429E-5</v>
      </c>
      <c r="BE1441" s="53">
        <v>0.84827173533646805</v>
      </c>
      <c r="BF1441" s="53">
        <v>2.2204460492503101E-16</v>
      </c>
      <c r="BG1441" s="53">
        <v>2.9531257071023799E-8</v>
      </c>
      <c r="BH1441" s="53">
        <v>1.0526410656565999E-2</v>
      </c>
      <c r="BI1441" s="53">
        <v>2.2204460492503101E-16</v>
      </c>
      <c r="BJ1441" s="53">
        <v>2.4493064952066199E-2</v>
      </c>
      <c r="BK1441" s="53">
        <v>7.07912142388762E-7</v>
      </c>
      <c r="BL1441" s="53">
        <v>2.2204460492503101E-16</v>
      </c>
      <c r="BN1441" s="5">
        <f>COUNTIF(O1441:AN1441,"&gt;0.7")</f>
        <v>1</v>
      </c>
      <c r="BO1441" s="5">
        <f>COUNTIF(AO1441:BL1441,"&gt;0.7")</f>
        <v>1</v>
      </c>
      <c r="BQ1441" s="5">
        <f t="shared" si="104"/>
        <v>1</v>
      </c>
      <c r="BR1441" s="5">
        <f t="shared" si="105"/>
        <v>1</v>
      </c>
    </row>
    <row r="1442" spans="1:70" x14ac:dyDescent="0.35">
      <c r="A1442">
        <v>1441</v>
      </c>
      <c r="B1442" t="s">
        <v>2834</v>
      </c>
      <c r="C1442">
        <v>5</v>
      </c>
      <c r="D1442">
        <v>3.2</v>
      </c>
      <c r="E1442">
        <v>2.8</v>
      </c>
      <c r="F1442">
        <v>1.56</v>
      </c>
      <c r="G1442">
        <v>1.79</v>
      </c>
      <c r="H1442">
        <v>1.1399999999999999</v>
      </c>
      <c r="I1442">
        <v>64</v>
      </c>
      <c r="K1442" t="s">
        <v>2603</v>
      </c>
      <c r="L1442">
        <v>2200</v>
      </c>
      <c r="M1442" t="s">
        <v>104</v>
      </c>
      <c r="N1442" t="s">
        <v>1370</v>
      </c>
      <c r="O1442" s="53">
        <v>0.114666666666667</v>
      </c>
      <c r="P1442" s="53">
        <v>9.59666666666667E-2</v>
      </c>
      <c r="Q1442" s="53">
        <v>0.70830000000000004</v>
      </c>
      <c r="R1442" s="53">
        <v>4.3533333333333299E-2</v>
      </c>
      <c r="S1442" s="53">
        <v>-1.81021864165132E-16</v>
      </c>
      <c r="T1442" s="53">
        <v>-2.7144952952085102E-17</v>
      </c>
      <c r="U1442" s="53">
        <v>-2.8232624571522502E-17</v>
      </c>
      <c r="V1442" s="53">
        <v>-1.91346938294146E-16</v>
      </c>
      <c r="W1442" s="53">
        <v>-2.6895152771544401E-17</v>
      </c>
      <c r="X1442" s="53">
        <v>7.4666666666666501E-3</v>
      </c>
      <c r="Y1442" s="53">
        <v>1.49999999999986E-3</v>
      </c>
      <c r="Z1442" s="53">
        <v>0.59783333333333299</v>
      </c>
      <c r="AA1442" s="53">
        <v>-3.25961480029946E-16</v>
      </c>
      <c r="AB1442" s="53">
        <v>-1.25816024265646E-16</v>
      </c>
      <c r="AC1442" s="53">
        <v>-3.0424447683419199E-17</v>
      </c>
      <c r="AD1442" s="53">
        <v>-1.9775847626135601E-16</v>
      </c>
      <c r="AE1442" s="53">
        <v>4.3466666666666702E-2</v>
      </c>
      <c r="AF1442" s="53">
        <v>-9.1714830174893805E-18</v>
      </c>
      <c r="AG1442" s="53">
        <v>-3.1717684034759902E-17</v>
      </c>
      <c r="AH1442" s="53">
        <v>-1.7025270082626801E-16</v>
      </c>
      <c r="AI1442" s="53">
        <v>-3.2976399388928698E-16</v>
      </c>
      <c r="AJ1442" s="53">
        <v>-4.51971793324901E-16</v>
      </c>
      <c r="AK1442" s="53">
        <v>0.19146666666666701</v>
      </c>
      <c r="AL1442" s="53">
        <v>-2.8443913890896499E-16</v>
      </c>
      <c r="AM1442" s="53">
        <v>-2.6065261060637098E-16</v>
      </c>
      <c r="AN1442" s="53">
        <v>0.28651330927899099</v>
      </c>
      <c r="AO1442" s="53">
        <v>0.37166848020105497</v>
      </c>
      <c r="AP1442" s="53">
        <v>1.3525254374165E-13</v>
      </c>
      <c r="AQ1442" s="53">
        <v>2.2204460492503101E-16</v>
      </c>
      <c r="AR1442" s="53">
        <v>0.10398933304332</v>
      </c>
      <c r="AS1442" s="53">
        <v>8.3765785205137196E-4</v>
      </c>
      <c r="AT1442" s="53">
        <v>1.8539760075310101E-5</v>
      </c>
      <c r="AU1442" s="53">
        <v>0.204665372681889</v>
      </c>
      <c r="AV1442" s="53">
        <v>1.17898831338703E-6</v>
      </c>
      <c r="AW1442" s="53">
        <v>0.33476939355236002</v>
      </c>
      <c r="AX1442" s="53">
        <v>2.2204460492503101E-16</v>
      </c>
      <c r="AY1442" s="53">
        <v>2.31501987220603E-11</v>
      </c>
      <c r="AZ1442" s="53">
        <v>2.2204460492503101E-16</v>
      </c>
      <c r="BA1442" s="53">
        <v>2.2204460492503101E-16</v>
      </c>
      <c r="BB1442" s="53">
        <v>2.3763577315859801E-9</v>
      </c>
      <c r="BC1442" s="53">
        <v>2.2204460492503101E-16</v>
      </c>
      <c r="BD1442" s="53">
        <v>1.00180125705978E-4</v>
      </c>
      <c r="BE1442" s="53">
        <v>0.689172878295367</v>
      </c>
      <c r="BF1442" s="53">
        <v>2.2204460492503101E-16</v>
      </c>
      <c r="BG1442" s="53">
        <v>1.9677538946120499E-7</v>
      </c>
      <c r="BH1442" s="53">
        <v>4.1744445617452802E-2</v>
      </c>
      <c r="BI1442" s="53">
        <v>4.2195642260477399E-13</v>
      </c>
      <c r="BJ1442" s="53">
        <v>4.6406527301641499E-2</v>
      </c>
      <c r="BK1442" s="53">
        <v>1.78528742447968E-5</v>
      </c>
      <c r="BL1442" s="53">
        <v>2.2204460492503101E-16</v>
      </c>
      <c r="BN1442" s="5">
        <f t="shared" ref="BN1442:BN1505" si="108">COUNTIF(O1442:AN1442,"&gt;0.7")</f>
        <v>1</v>
      </c>
      <c r="BO1442" s="5">
        <f t="shared" ref="BO1442:BO1505" si="109">COUNTIF(AO1442:BL1442,"&gt;0.7")</f>
        <v>0</v>
      </c>
      <c r="BQ1442" s="5">
        <f t="shared" si="104"/>
        <v>2</v>
      </c>
      <c r="BR1442" s="5">
        <f t="shared" si="105"/>
        <v>1</v>
      </c>
    </row>
    <row r="1443" spans="1:70" x14ac:dyDescent="0.35">
      <c r="A1443">
        <v>1442</v>
      </c>
      <c r="B1443" t="s">
        <v>2835</v>
      </c>
      <c r="C1443">
        <v>5.6</v>
      </c>
      <c r="D1443">
        <v>3.2</v>
      </c>
      <c r="E1443">
        <v>2.7</v>
      </c>
      <c r="F1443">
        <v>1.75</v>
      </c>
      <c r="G1443">
        <v>2.0699999999999998</v>
      </c>
      <c r="H1443">
        <v>1.19</v>
      </c>
      <c r="I1443">
        <v>57.14</v>
      </c>
      <c r="K1443" t="s">
        <v>2603</v>
      </c>
      <c r="L1443">
        <v>2200</v>
      </c>
      <c r="M1443" t="s">
        <v>104</v>
      </c>
      <c r="N1443" t="s">
        <v>1370</v>
      </c>
      <c r="O1443" s="53">
        <v>0.56730000000000003</v>
      </c>
      <c r="P1443" s="53">
        <v>0.16463333333333299</v>
      </c>
      <c r="Q1443" s="53">
        <v>0.143866666666667</v>
      </c>
      <c r="R1443" s="53">
        <v>0.779233333333334</v>
      </c>
      <c r="S1443" s="53">
        <v>-1.80744308408975E-16</v>
      </c>
      <c r="T1443" s="53">
        <v>-2.67286193178506E-17</v>
      </c>
      <c r="U1443" s="53">
        <v>-2.9041005711327702E-17</v>
      </c>
      <c r="V1443" s="53">
        <v>-1.9212409441138301E-16</v>
      </c>
      <c r="W1443" s="53">
        <v>-2.73947531326257E-17</v>
      </c>
      <c r="X1443" s="53">
        <v>8.5999999999998595E-3</v>
      </c>
      <c r="Y1443" s="53">
        <v>-1.8895995879120201E-16</v>
      </c>
      <c r="Z1443" s="53">
        <v>3.9266666666666603E-2</v>
      </c>
      <c r="AA1443" s="53">
        <v>-3.1763480734525701E-16</v>
      </c>
      <c r="AB1443" s="53">
        <v>-1.28563826251593E-16</v>
      </c>
      <c r="AC1443" s="53">
        <v>-2.84798226668492E-17</v>
      </c>
      <c r="AD1443" s="53">
        <v>-2.0548840407030901E-16</v>
      </c>
      <c r="AE1443" s="53">
        <v>1.38E-2</v>
      </c>
      <c r="AF1443" s="53">
        <v>-9.3570984294189008E-18</v>
      </c>
      <c r="AG1443" s="53">
        <v>-3.18235021667945E-17</v>
      </c>
      <c r="AH1443" s="53">
        <v>1.8499999999999999E-2</v>
      </c>
      <c r="AI1443" s="53">
        <v>-3.1497027208615698E-16</v>
      </c>
      <c r="AJ1443" s="53">
        <v>9.9999999999957089E-4</v>
      </c>
      <c r="AK1443" s="53">
        <v>6.6666666666639202E-4</v>
      </c>
      <c r="AL1443" s="53">
        <v>9.9999999999972095E-4</v>
      </c>
      <c r="AM1443" s="53">
        <v>-2.6098567751375898E-16</v>
      </c>
      <c r="AN1443" s="53">
        <v>0.17146984445560901</v>
      </c>
      <c r="AO1443" s="53">
        <v>0.35065229440143802</v>
      </c>
      <c r="AP1443" s="53">
        <v>1.3979963048013899E-7</v>
      </c>
      <c r="AQ1443" s="53">
        <v>4.8989451981141003E-11</v>
      </c>
      <c r="AR1443" s="53">
        <v>1.8467558783219401E-2</v>
      </c>
      <c r="AS1443" s="53">
        <v>6.7898406369388005E-8</v>
      </c>
      <c r="AT1443" s="53">
        <v>4.0615496776011403E-5</v>
      </c>
      <c r="AU1443" s="53">
        <v>6.1341003388462101E-2</v>
      </c>
      <c r="AV1443" s="53">
        <v>6.2275977011245803E-4</v>
      </c>
      <c r="AW1443" s="53">
        <v>0.58138571282653295</v>
      </c>
      <c r="AX1443" s="53">
        <v>1.6464964266563799E-11</v>
      </c>
      <c r="AY1443" s="53">
        <v>1.68391044254055E-5</v>
      </c>
      <c r="AZ1443" s="53">
        <v>2.2204460492503101E-16</v>
      </c>
      <c r="BA1443" s="53">
        <v>2.2204460492503101E-16</v>
      </c>
      <c r="BB1443" s="53">
        <v>1.31003915777468E-5</v>
      </c>
      <c r="BC1443" s="53">
        <v>2.2204460492503101E-16</v>
      </c>
      <c r="BD1443" s="53">
        <v>1.05217390411906E-4</v>
      </c>
      <c r="BE1443" s="53">
        <v>3.2742478559632401E-3</v>
      </c>
      <c r="BF1443" s="53">
        <v>2.2204460492503101E-16</v>
      </c>
      <c r="BG1443" s="53">
        <v>4.1883183295169202E-5</v>
      </c>
      <c r="BH1443" s="53">
        <v>0.33742797790933399</v>
      </c>
      <c r="BI1443" s="53">
        <v>1.8587127465935101E-7</v>
      </c>
      <c r="BJ1443" s="53">
        <v>6.2977921221966902E-3</v>
      </c>
      <c r="BK1443" s="53">
        <v>3.52102064421332E-3</v>
      </c>
      <c r="BL1443" s="53">
        <v>2.2204460492503101E-16</v>
      </c>
      <c r="BN1443" s="5">
        <f t="shared" si="108"/>
        <v>1</v>
      </c>
      <c r="BO1443" s="5">
        <f t="shared" si="109"/>
        <v>0</v>
      </c>
      <c r="BQ1443" s="5">
        <f t="shared" si="104"/>
        <v>2</v>
      </c>
      <c r="BR1443" s="5">
        <f t="shared" si="105"/>
        <v>1</v>
      </c>
    </row>
    <row r="1444" spans="1:70" x14ac:dyDescent="0.35">
      <c r="A1444">
        <v>1443</v>
      </c>
      <c r="B1444" t="s">
        <v>2836</v>
      </c>
      <c r="C1444">
        <v>5.2</v>
      </c>
      <c r="D1444">
        <v>3.1</v>
      </c>
      <c r="E1444">
        <v>2.5</v>
      </c>
      <c r="F1444">
        <v>1.68</v>
      </c>
      <c r="G1444">
        <v>2.08</v>
      </c>
      <c r="H1444">
        <v>1.24</v>
      </c>
      <c r="I1444">
        <v>59.62</v>
      </c>
      <c r="K1444" t="s">
        <v>2603</v>
      </c>
      <c r="L1444">
        <v>2200</v>
      </c>
      <c r="M1444" t="s">
        <v>104</v>
      </c>
      <c r="N1444" t="s">
        <v>1370</v>
      </c>
      <c r="O1444" s="53">
        <v>1.12E-2</v>
      </c>
      <c r="P1444" s="53">
        <v>6.9466666666666593E-2</v>
      </c>
      <c r="Q1444" s="53">
        <v>0.87174285714285704</v>
      </c>
      <c r="R1444" s="53">
        <v>0.8468</v>
      </c>
      <c r="S1444" s="53">
        <v>-1.56430424169685E-16</v>
      </c>
      <c r="T1444" s="53">
        <v>-2.6756374893466299E-17</v>
      </c>
      <c r="U1444" s="53">
        <v>-2.8633345694473203E-17</v>
      </c>
      <c r="V1444" s="53">
        <v>-1.9162449405030199E-16</v>
      </c>
      <c r="W1444" s="53">
        <v>-2.7006175074006901E-17</v>
      </c>
      <c r="X1444" s="53">
        <v>0.28352619047618999</v>
      </c>
      <c r="Y1444" s="53">
        <v>-1.5670797992584099E-16</v>
      </c>
      <c r="Z1444" s="53">
        <v>1.9533333333333201E-2</v>
      </c>
      <c r="AA1444" s="53">
        <v>-3.0037083931233598E-16</v>
      </c>
      <c r="AB1444" s="53">
        <v>-1.2553846850949001E-16</v>
      </c>
      <c r="AC1444" s="53">
        <v>-2.75439393515597E-17</v>
      </c>
      <c r="AD1444" s="53">
        <v>-2.0362878050406199E-16</v>
      </c>
      <c r="AE1444" s="53">
        <v>-3.3403835253409398E-17</v>
      </c>
      <c r="AF1444" s="53">
        <v>-9.2547497443362704E-18</v>
      </c>
      <c r="AG1444" s="53">
        <v>-3.1811359102462702E-17</v>
      </c>
      <c r="AH1444" s="53">
        <v>-1.66200386786386E-16</v>
      </c>
      <c r="AI1444" s="53">
        <v>-3.1796787425264502E-16</v>
      </c>
      <c r="AJ1444" s="53">
        <v>1.4999999999996199E-3</v>
      </c>
      <c r="AK1444" s="53">
        <v>0.107566666666667</v>
      </c>
      <c r="AL1444" s="53">
        <v>-2.0983215165415499E-16</v>
      </c>
      <c r="AM1444" s="53">
        <v>-2.6098567751375898E-16</v>
      </c>
      <c r="AN1444" s="53">
        <v>0.14778203368237</v>
      </c>
      <c r="AO1444" s="53">
        <v>0.78121379014780301</v>
      </c>
      <c r="AP1444" s="53">
        <v>1.5119444330358401E-8</v>
      </c>
      <c r="AQ1444" s="53">
        <v>2.2204460492503101E-16</v>
      </c>
      <c r="AR1444" s="53">
        <v>2.0520046221926599E-2</v>
      </c>
      <c r="AS1444" s="53">
        <v>2.35791381026942E-7</v>
      </c>
      <c r="AT1444" s="53">
        <v>1.5181637294738501E-5</v>
      </c>
      <c r="AU1444" s="53">
        <v>9.0887691906996804E-2</v>
      </c>
      <c r="AV1444" s="53">
        <v>1.19307485433869E-5</v>
      </c>
      <c r="AW1444" s="53">
        <v>0.54265203600335299</v>
      </c>
      <c r="AX1444" s="53">
        <v>2.2204460492503101E-16</v>
      </c>
      <c r="AY1444" s="53">
        <v>5.4758033175076297E-8</v>
      </c>
      <c r="AZ1444" s="53">
        <v>2.2204460492503101E-16</v>
      </c>
      <c r="BA1444" s="53">
        <v>2.2204460492503101E-16</v>
      </c>
      <c r="BB1444" s="53">
        <v>7.4945178703915304E-7</v>
      </c>
      <c r="BC1444" s="53">
        <v>2.2204460492503101E-16</v>
      </c>
      <c r="BD1444" s="53">
        <v>3.5778196377275398E-5</v>
      </c>
      <c r="BE1444" s="53">
        <v>3.0202731892589599E-2</v>
      </c>
      <c r="BF1444" s="53">
        <v>2.2204460492503101E-16</v>
      </c>
      <c r="BG1444" s="53">
        <v>5.5277269392587799E-5</v>
      </c>
      <c r="BH1444" s="53">
        <v>0.34986397613339998</v>
      </c>
      <c r="BI1444" s="53">
        <v>5.3762185120246102E-9</v>
      </c>
      <c r="BJ1444" s="53">
        <v>4.38189252018814E-3</v>
      </c>
      <c r="BK1444" s="53">
        <v>5.7986748938544002E-4</v>
      </c>
      <c r="BL1444" s="53">
        <v>2.2204460492503101E-16</v>
      </c>
      <c r="BN1444" s="5">
        <f t="shared" si="108"/>
        <v>2</v>
      </c>
      <c r="BO1444" s="5">
        <f t="shared" si="109"/>
        <v>1</v>
      </c>
      <c r="BQ1444" s="5">
        <f t="shared" si="104"/>
        <v>2</v>
      </c>
      <c r="BR1444" s="5">
        <f t="shared" si="105"/>
        <v>2</v>
      </c>
    </row>
    <row r="1445" spans="1:70" x14ac:dyDescent="0.35">
      <c r="A1445">
        <v>1444</v>
      </c>
      <c r="B1445" t="s">
        <v>2837</v>
      </c>
      <c r="C1445">
        <v>5.5</v>
      </c>
      <c r="D1445">
        <v>3.4</v>
      </c>
      <c r="E1445">
        <v>2.7</v>
      </c>
      <c r="F1445">
        <v>1.62</v>
      </c>
      <c r="G1445">
        <v>2.04</v>
      </c>
      <c r="H1445">
        <v>1.26</v>
      </c>
      <c r="I1445">
        <v>61.82</v>
      </c>
      <c r="K1445" t="s">
        <v>2603</v>
      </c>
      <c r="L1445">
        <v>2200</v>
      </c>
      <c r="M1445" t="s">
        <v>104</v>
      </c>
      <c r="N1445" t="s">
        <v>1370</v>
      </c>
      <c r="O1445" s="53">
        <v>0.68553333333333299</v>
      </c>
      <c r="P1445" s="53">
        <v>0.31730000000000003</v>
      </c>
      <c r="Q1445" s="53">
        <v>0.3125</v>
      </c>
      <c r="R1445" s="53">
        <v>0.23706666666666701</v>
      </c>
      <c r="S1445" s="53">
        <v>-1.85684800868557E-16</v>
      </c>
      <c r="T1445" s="53">
        <v>-2.63677968348475E-17</v>
      </c>
      <c r="U1445" s="53">
        <v>-2.84511997294956E-17</v>
      </c>
      <c r="V1445" s="53">
        <v>-1.92734717074927E-16</v>
      </c>
      <c r="W1445" s="53">
        <v>-2.7089441800853801E-17</v>
      </c>
      <c r="X1445" s="53">
        <v>1.61666666666666E-2</v>
      </c>
      <c r="Y1445" s="53">
        <v>9.999999999998079E-4</v>
      </c>
      <c r="Z1445" s="53">
        <v>0.224766666666667</v>
      </c>
      <c r="AA1445" s="53">
        <v>5.29999999999968E-3</v>
      </c>
      <c r="AB1445" s="53">
        <v>-1.2603806887057101E-16</v>
      </c>
      <c r="AC1445" s="53">
        <v>-2.61882529550839E-17</v>
      </c>
      <c r="AD1445" s="53">
        <v>-1.72056813241284E-16</v>
      </c>
      <c r="AE1445" s="53">
        <v>3.8333333333333002E-3</v>
      </c>
      <c r="AF1445" s="53">
        <v>-9.2634233617161496E-18</v>
      </c>
      <c r="AG1445" s="53">
        <v>-3.17801340798951E-17</v>
      </c>
      <c r="AH1445" s="53">
        <v>-1.68864922045486E-16</v>
      </c>
      <c r="AI1445" s="53">
        <v>2.1066666666666501E-2</v>
      </c>
      <c r="AJ1445" s="53">
        <v>3.9999999999996297E-3</v>
      </c>
      <c r="AK1445" s="53">
        <v>1.61333333333331E-2</v>
      </c>
      <c r="AL1445" s="53">
        <v>4.9999999999971899E-4</v>
      </c>
      <c r="AM1445" s="53">
        <v>-2.61124455391837E-16</v>
      </c>
      <c r="AN1445" s="53">
        <v>0.33439091425581302</v>
      </c>
      <c r="AO1445" s="53">
        <v>0.51839710481874102</v>
      </c>
      <c r="AP1445" s="53">
        <v>5.5185429868462704E-10</v>
      </c>
      <c r="AQ1445" s="53">
        <v>2.2204460492503101E-16</v>
      </c>
      <c r="AR1445" s="53">
        <v>2.2273509488108901E-2</v>
      </c>
      <c r="AS1445" s="53">
        <v>1.6212915080197801E-6</v>
      </c>
      <c r="AT1445" s="53">
        <v>3.84102754760699E-5</v>
      </c>
      <c r="AU1445" s="53">
        <v>3.2557475671109497E-2</v>
      </c>
      <c r="AV1445" s="53">
        <v>2.8432669293449798E-4</v>
      </c>
      <c r="AW1445" s="53">
        <v>0.62534141333718096</v>
      </c>
      <c r="AX1445" s="53">
        <v>2.2204460492503101E-16</v>
      </c>
      <c r="AY1445" s="53">
        <v>3.8221176084597202E-8</v>
      </c>
      <c r="AZ1445" s="53">
        <v>2.2204460492503101E-16</v>
      </c>
      <c r="BA1445" s="53">
        <v>2.2204460492503101E-16</v>
      </c>
      <c r="BB1445" s="53">
        <v>1.1290316130630401E-7</v>
      </c>
      <c r="BC1445" s="53">
        <v>2.2204460492503101E-16</v>
      </c>
      <c r="BD1445" s="53">
        <v>1.9995378343070598E-5</v>
      </c>
      <c r="BE1445" s="53">
        <v>0.138231148201828</v>
      </c>
      <c r="BF1445" s="53">
        <v>2.2204460492503101E-16</v>
      </c>
      <c r="BG1445" s="53">
        <v>1.46007683749695E-5</v>
      </c>
      <c r="BH1445" s="53">
        <v>0.19091221639929901</v>
      </c>
      <c r="BI1445" s="53">
        <v>9.0686389076408397E-10</v>
      </c>
      <c r="BJ1445" s="53">
        <v>3.5171452367536299E-3</v>
      </c>
      <c r="BK1445" s="53">
        <v>1.4308669850278901E-4</v>
      </c>
      <c r="BL1445" s="53">
        <v>2.2204460492503101E-16</v>
      </c>
      <c r="BN1445" s="5">
        <f t="shared" si="108"/>
        <v>0</v>
      </c>
      <c r="BO1445" s="5">
        <f t="shared" si="109"/>
        <v>0</v>
      </c>
      <c r="BQ1445" s="5">
        <f t="shared" si="104"/>
        <v>1</v>
      </c>
      <c r="BR1445" s="5">
        <f t="shared" si="105"/>
        <v>2</v>
      </c>
    </row>
    <row r="1446" spans="1:70" x14ac:dyDescent="0.35">
      <c r="A1446">
        <v>1445</v>
      </c>
      <c r="B1446" t="s">
        <v>2838</v>
      </c>
      <c r="C1446">
        <v>5</v>
      </c>
      <c r="D1446">
        <v>3.4</v>
      </c>
      <c r="E1446">
        <v>2.6</v>
      </c>
      <c r="F1446">
        <v>1.47</v>
      </c>
      <c r="G1446">
        <v>1.92</v>
      </c>
      <c r="H1446">
        <v>1.31</v>
      </c>
      <c r="I1446">
        <v>68</v>
      </c>
      <c r="K1446" t="s">
        <v>2603</v>
      </c>
      <c r="L1446">
        <v>2200</v>
      </c>
      <c r="M1446" t="s">
        <v>104</v>
      </c>
      <c r="N1446" t="s">
        <v>1370</v>
      </c>
      <c r="O1446" s="53">
        <v>0.13336666666666699</v>
      </c>
      <c r="P1446" s="53">
        <v>0.17030000000000001</v>
      </c>
      <c r="Q1446" s="53">
        <v>0.35553333333333298</v>
      </c>
      <c r="R1446" s="53">
        <v>0.136833333333333</v>
      </c>
      <c r="S1446" s="53">
        <v>-1.81021864165132E-16</v>
      </c>
      <c r="T1446" s="53">
        <v>-2.6256774532385E-17</v>
      </c>
      <c r="U1446" s="53">
        <v>-2.7857924300711498E-17</v>
      </c>
      <c r="V1446" s="53">
        <v>-1.92013072108921E-16</v>
      </c>
      <c r="W1446" s="53">
        <v>-2.6145752229922401E-17</v>
      </c>
      <c r="X1446" s="53">
        <v>2.4400000000000002E-2</v>
      </c>
      <c r="Y1446" s="53">
        <v>1.7600000000000001E-2</v>
      </c>
      <c r="Z1446" s="53">
        <v>0.56200000000000006</v>
      </c>
      <c r="AA1446" s="53">
        <v>4.5333333333330396E-3</v>
      </c>
      <c r="AB1446" s="53">
        <v>-1.2126410986468299E-16</v>
      </c>
      <c r="AC1446" s="53">
        <v>-2.5015579885323501E-17</v>
      </c>
      <c r="AD1446" s="53">
        <v>-1.6371626276878701E-16</v>
      </c>
      <c r="AE1446" s="53">
        <v>9.1666666666666494E-3</v>
      </c>
      <c r="AF1446" s="53">
        <v>-8.9754592647040006E-18</v>
      </c>
      <c r="AG1446" s="53">
        <v>-3.1589314497537702E-17</v>
      </c>
      <c r="AH1446" s="53">
        <v>-1.67810210172092E-16</v>
      </c>
      <c r="AI1446" s="53">
        <v>6.3333333333330704E-3</v>
      </c>
      <c r="AJ1446" s="53">
        <v>3.9999999999996401E-3</v>
      </c>
      <c r="AK1446" s="53">
        <v>4.2099999999999999E-2</v>
      </c>
      <c r="AL1446" s="53">
        <v>3.9999999999997199E-3</v>
      </c>
      <c r="AM1446" s="53">
        <v>-2.60097499094059E-16</v>
      </c>
      <c r="AN1446" s="53">
        <v>0.35336550503522102</v>
      </c>
      <c r="AO1446" s="53">
        <v>0.35403236601511301</v>
      </c>
      <c r="AP1446" s="53">
        <v>2.2204460492503101E-16</v>
      </c>
      <c r="AQ1446" s="53">
        <v>2.2204460492503101E-16</v>
      </c>
      <c r="AR1446" s="53">
        <v>9.6903657289260606E-2</v>
      </c>
      <c r="AS1446" s="53">
        <v>1.7218631174235101E-3</v>
      </c>
      <c r="AT1446" s="53">
        <v>1.04430217983099E-5</v>
      </c>
      <c r="AU1446" s="53">
        <v>2.0089324894943202E-2</v>
      </c>
      <c r="AV1446" s="53">
        <v>5.9300246675664397E-7</v>
      </c>
      <c r="AW1446" s="53">
        <v>0.53224400181453102</v>
      </c>
      <c r="AX1446" s="53">
        <v>2.2204460492503101E-16</v>
      </c>
      <c r="AY1446" s="53">
        <v>2.2204460492503101E-16</v>
      </c>
      <c r="AZ1446" s="53">
        <v>2.2204460492503101E-16</v>
      </c>
      <c r="BA1446" s="53">
        <v>2.2204460492503101E-16</v>
      </c>
      <c r="BB1446" s="53">
        <v>8.9521009205280597E-11</v>
      </c>
      <c r="BC1446" s="53">
        <v>2.2204460492503101E-16</v>
      </c>
      <c r="BD1446" s="53">
        <v>3.1020285594197798E-6</v>
      </c>
      <c r="BE1446" s="53">
        <v>0.46055026334522597</v>
      </c>
      <c r="BF1446" s="53">
        <v>2.2204460492503101E-16</v>
      </c>
      <c r="BG1446" s="53">
        <v>2.8715657988829598E-6</v>
      </c>
      <c r="BH1446" s="53">
        <v>6.4812840232873994E-2</v>
      </c>
      <c r="BI1446" s="53">
        <v>2.2204460492503101E-16</v>
      </c>
      <c r="BJ1446" s="53">
        <v>3.0477110945610199E-3</v>
      </c>
      <c r="BK1446" s="53">
        <v>1.03162199380931E-6</v>
      </c>
      <c r="BL1446" s="53">
        <v>2.2204460492503101E-16</v>
      </c>
      <c r="BN1446" s="5">
        <f t="shared" si="108"/>
        <v>0</v>
      </c>
      <c r="BO1446" s="5">
        <f t="shared" si="109"/>
        <v>0</v>
      </c>
      <c r="BQ1446" s="5">
        <f t="shared" si="104"/>
        <v>1</v>
      </c>
      <c r="BR1446" s="5">
        <f t="shared" si="105"/>
        <v>1</v>
      </c>
    </row>
    <row r="1447" spans="1:70" x14ac:dyDescent="0.35">
      <c r="A1447">
        <v>1446</v>
      </c>
      <c r="B1447" t="s">
        <v>2839</v>
      </c>
      <c r="C1447">
        <v>5.2</v>
      </c>
      <c r="D1447">
        <v>3.6</v>
      </c>
      <c r="E1447">
        <v>2.7</v>
      </c>
      <c r="F1447">
        <v>1.44</v>
      </c>
      <c r="G1447">
        <v>1.93</v>
      </c>
      <c r="H1447">
        <v>1.33</v>
      </c>
      <c r="I1447">
        <v>69.23</v>
      </c>
      <c r="K1447" t="s">
        <v>2603</v>
      </c>
      <c r="L1447">
        <v>2200</v>
      </c>
      <c r="M1447" t="s">
        <v>104</v>
      </c>
      <c r="N1447" t="s">
        <v>1370</v>
      </c>
      <c r="O1447" s="53">
        <v>0.45879999999999999</v>
      </c>
      <c r="P1447" s="53">
        <v>0.159533333333333</v>
      </c>
      <c r="Q1447" s="53">
        <v>0.20923333333333299</v>
      </c>
      <c r="R1447" s="53">
        <v>0.12843333333333301</v>
      </c>
      <c r="S1447" s="53">
        <v>-1.7941204077942499E-16</v>
      </c>
      <c r="T1447" s="53">
        <v>9.7000000000000003E-3</v>
      </c>
      <c r="U1447" s="53">
        <v>-2.7899557664134998E-17</v>
      </c>
      <c r="V1447" s="53">
        <v>-1.9034773757198301E-16</v>
      </c>
      <c r="W1447" s="53">
        <v>-2.6145752229922401E-17</v>
      </c>
      <c r="X1447" s="53">
        <v>2.6433333333333298E-2</v>
      </c>
      <c r="Y1447" s="53">
        <v>5.71333333333333E-2</v>
      </c>
      <c r="Z1447" s="53">
        <v>0.63936666666666697</v>
      </c>
      <c r="AA1447" s="53">
        <v>2.3999999999996802E-3</v>
      </c>
      <c r="AB1447" s="53">
        <v>-1.2301271112846701E-16</v>
      </c>
      <c r="AC1447" s="53">
        <v>-2.5109254953026299E-17</v>
      </c>
      <c r="AD1447" s="53">
        <v>-1.5737411374061601E-16</v>
      </c>
      <c r="AE1447" s="53">
        <v>1.53333333333333E-2</v>
      </c>
      <c r="AF1447" s="53">
        <v>-8.9320911778045798E-18</v>
      </c>
      <c r="AG1447" s="53">
        <v>-3.1589314497537702E-17</v>
      </c>
      <c r="AH1447" s="53">
        <v>7.9999999999985801E-4</v>
      </c>
      <c r="AI1447" s="53">
        <v>1.7733333333333198E-2</v>
      </c>
      <c r="AJ1447" s="53">
        <v>-3.8360981058360701E-16</v>
      </c>
      <c r="AK1447" s="53">
        <v>1.13666666666666E-2</v>
      </c>
      <c r="AL1447" s="53">
        <v>5.99999999999972E-3</v>
      </c>
      <c r="AM1447" s="53">
        <v>-2.60097499094059E-16</v>
      </c>
      <c r="AN1447" s="53">
        <v>0.44313842209330101</v>
      </c>
      <c r="AO1447" s="53">
        <v>0.197894895871467</v>
      </c>
      <c r="AP1447" s="53">
        <v>2.2204460492503101E-16</v>
      </c>
      <c r="AQ1447" s="53">
        <v>2.2204460492503101E-16</v>
      </c>
      <c r="AR1447" s="53">
        <v>5.6838144472939202E-2</v>
      </c>
      <c r="AS1447" s="53">
        <v>7.5466366485473001E-4</v>
      </c>
      <c r="AT1447" s="53">
        <v>2.61953671714952E-5</v>
      </c>
      <c r="AU1447" s="53">
        <v>1.29785420668296E-2</v>
      </c>
      <c r="AV1447" s="53">
        <v>5.8041979240629201E-6</v>
      </c>
      <c r="AW1447" s="53">
        <v>0.54842089977383301</v>
      </c>
      <c r="AX1447" s="53">
        <v>2.2204460492503101E-16</v>
      </c>
      <c r="AY1447" s="53">
        <v>2.2204460492503101E-16</v>
      </c>
      <c r="AZ1447" s="53">
        <v>2.2204460492503101E-16</v>
      </c>
      <c r="BA1447" s="53">
        <v>2.2204460492503101E-16</v>
      </c>
      <c r="BB1447" s="53">
        <v>2.0020011890879399E-11</v>
      </c>
      <c r="BC1447" s="53">
        <v>2.2204460492503101E-16</v>
      </c>
      <c r="BD1447" s="53">
        <v>2.2470913513208401E-6</v>
      </c>
      <c r="BE1447" s="53">
        <v>0.75983922687015504</v>
      </c>
      <c r="BF1447" s="53">
        <v>2.2204460492503101E-16</v>
      </c>
      <c r="BG1447" s="53">
        <v>1.3865695259572699E-6</v>
      </c>
      <c r="BH1447" s="53">
        <v>3.4666760842247499E-2</v>
      </c>
      <c r="BI1447" s="53">
        <v>2.2204460492503101E-16</v>
      </c>
      <c r="BJ1447" s="53">
        <v>1.6468613291458301E-3</v>
      </c>
      <c r="BK1447" s="53">
        <v>4.6245900834519999E-7</v>
      </c>
      <c r="BL1447" s="53">
        <v>2.2204460492503101E-16</v>
      </c>
      <c r="BN1447" s="5">
        <f t="shared" si="108"/>
        <v>0</v>
      </c>
      <c r="BO1447" s="5">
        <f t="shared" si="109"/>
        <v>1</v>
      </c>
      <c r="BQ1447" s="5">
        <f t="shared" si="104"/>
        <v>1</v>
      </c>
      <c r="BR1447" s="5">
        <f t="shared" si="105"/>
        <v>2</v>
      </c>
    </row>
    <row r="1448" spans="1:70" x14ac:dyDescent="0.35">
      <c r="A1448">
        <v>1447</v>
      </c>
      <c r="B1448" t="s">
        <v>2840</v>
      </c>
      <c r="C1448">
        <v>5.2</v>
      </c>
      <c r="D1448">
        <v>3.1</v>
      </c>
      <c r="E1448">
        <v>2.5</v>
      </c>
      <c r="F1448">
        <v>1.68</v>
      </c>
      <c r="G1448">
        <v>2.08</v>
      </c>
      <c r="H1448">
        <v>1.24</v>
      </c>
      <c r="I1448">
        <v>59.62</v>
      </c>
      <c r="K1448" t="s">
        <v>2603</v>
      </c>
      <c r="L1448">
        <v>2200</v>
      </c>
      <c r="M1448" t="s">
        <v>104</v>
      </c>
      <c r="N1448" t="s">
        <v>1370</v>
      </c>
      <c r="O1448" s="53">
        <v>1.12E-2</v>
      </c>
      <c r="P1448" s="53">
        <v>6.9466666666666593E-2</v>
      </c>
      <c r="Q1448" s="53">
        <v>0.87174285714285704</v>
      </c>
      <c r="R1448" s="53">
        <v>0.8468</v>
      </c>
      <c r="S1448" s="53">
        <v>-1.56430424169685E-16</v>
      </c>
      <c r="T1448" s="53">
        <v>-2.6756374893466299E-17</v>
      </c>
      <c r="U1448" s="53">
        <v>-2.8633345694473203E-17</v>
      </c>
      <c r="V1448" s="53">
        <v>-1.9162449405030199E-16</v>
      </c>
      <c r="W1448" s="53">
        <v>-2.7006175074006901E-17</v>
      </c>
      <c r="X1448" s="53">
        <v>0.28352619047618999</v>
      </c>
      <c r="Y1448" s="53">
        <v>-1.5670797992584099E-16</v>
      </c>
      <c r="Z1448" s="53">
        <v>1.9533333333333201E-2</v>
      </c>
      <c r="AA1448" s="53">
        <v>-3.0037083931233598E-16</v>
      </c>
      <c r="AB1448" s="53">
        <v>-1.2553846850949001E-16</v>
      </c>
      <c r="AC1448" s="53">
        <v>-2.75439393515597E-17</v>
      </c>
      <c r="AD1448" s="53">
        <v>-2.0362878050406199E-16</v>
      </c>
      <c r="AE1448" s="53">
        <v>-3.3403835253409398E-17</v>
      </c>
      <c r="AF1448" s="53">
        <v>-9.2547497443362704E-18</v>
      </c>
      <c r="AG1448" s="53">
        <v>-3.1811359102462702E-17</v>
      </c>
      <c r="AH1448" s="53">
        <v>-1.66200386786386E-16</v>
      </c>
      <c r="AI1448" s="53">
        <v>-3.1796787425264502E-16</v>
      </c>
      <c r="AJ1448" s="53">
        <v>1.4999999999996199E-3</v>
      </c>
      <c r="AK1448" s="53">
        <v>0.107566666666667</v>
      </c>
      <c r="AL1448" s="53">
        <v>-2.0983215165415499E-16</v>
      </c>
      <c r="AM1448" s="53">
        <v>-2.6098567751375898E-16</v>
      </c>
      <c r="AN1448" s="53">
        <v>0.14778203368237</v>
      </c>
      <c r="AO1448" s="53">
        <v>0.78121379014780301</v>
      </c>
      <c r="AP1448" s="53">
        <v>1.5119444330358401E-8</v>
      </c>
      <c r="AQ1448" s="53">
        <v>2.2204460492503101E-16</v>
      </c>
      <c r="AR1448" s="53">
        <v>2.0520046221926599E-2</v>
      </c>
      <c r="AS1448" s="53">
        <v>2.35791381026942E-7</v>
      </c>
      <c r="AT1448" s="53">
        <v>1.5181637294738501E-5</v>
      </c>
      <c r="AU1448" s="53">
        <v>9.0887691906996804E-2</v>
      </c>
      <c r="AV1448" s="53">
        <v>1.19307485433869E-5</v>
      </c>
      <c r="AW1448" s="53">
        <v>0.54265203600335299</v>
      </c>
      <c r="AX1448" s="53">
        <v>2.2204460492503101E-16</v>
      </c>
      <c r="AY1448" s="53">
        <v>5.4758033175076297E-8</v>
      </c>
      <c r="AZ1448" s="53">
        <v>2.2204460492503101E-16</v>
      </c>
      <c r="BA1448" s="53">
        <v>2.2204460492503101E-16</v>
      </c>
      <c r="BB1448" s="53">
        <v>7.4945178703915304E-7</v>
      </c>
      <c r="BC1448" s="53">
        <v>2.2204460492503101E-16</v>
      </c>
      <c r="BD1448" s="53">
        <v>3.5778196377275398E-5</v>
      </c>
      <c r="BE1448" s="53">
        <v>3.0202731892589599E-2</v>
      </c>
      <c r="BF1448" s="53">
        <v>2.2204460492503101E-16</v>
      </c>
      <c r="BG1448" s="53">
        <v>5.5277269392587799E-5</v>
      </c>
      <c r="BH1448" s="53">
        <v>0.34986397613339998</v>
      </c>
      <c r="BI1448" s="53">
        <v>5.3762185120246102E-9</v>
      </c>
      <c r="BJ1448" s="53">
        <v>4.38189252018814E-3</v>
      </c>
      <c r="BK1448" s="53">
        <v>5.7986748938544002E-4</v>
      </c>
      <c r="BL1448" s="53">
        <v>2.2204460492503101E-16</v>
      </c>
      <c r="BN1448" s="5">
        <f t="shared" si="108"/>
        <v>2</v>
      </c>
      <c r="BO1448" s="5">
        <f t="shared" si="109"/>
        <v>1</v>
      </c>
      <c r="BQ1448" s="5">
        <f t="shared" si="104"/>
        <v>2</v>
      </c>
      <c r="BR1448" s="5">
        <f t="shared" si="105"/>
        <v>2</v>
      </c>
    </row>
    <row r="1449" spans="1:70" x14ac:dyDescent="0.35">
      <c r="A1449">
        <v>1448</v>
      </c>
      <c r="B1449" t="s">
        <v>2841</v>
      </c>
      <c r="C1449">
        <v>5.2</v>
      </c>
      <c r="D1449">
        <v>3.5</v>
      </c>
      <c r="E1449">
        <v>2.7</v>
      </c>
      <c r="F1449">
        <v>1.49</v>
      </c>
      <c r="G1449">
        <v>1.93</v>
      </c>
      <c r="H1449">
        <v>1.3</v>
      </c>
      <c r="I1449">
        <v>67.31</v>
      </c>
      <c r="K1449" t="s">
        <v>2603</v>
      </c>
      <c r="L1449">
        <v>2200</v>
      </c>
      <c r="M1449" t="s">
        <v>104</v>
      </c>
      <c r="N1449" t="s">
        <v>1370</v>
      </c>
      <c r="O1449" s="53">
        <v>0.31916666666666699</v>
      </c>
      <c r="P1449" s="53">
        <v>0.13539999999999999</v>
      </c>
      <c r="Q1449" s="53">
        <v>0.43776666666666703</v>
      </c>
      <c r="R1449" s="53">
        <v>9.9099999999999994E-2</v>
      </c>
      <c r="S1449" s="53">
        <v>-1.8229862064345099E-16</v>
      </c>
      <c r="T1449" s="53">
        <v>-2.63677968348475E-17</v>
      </c>
      <c r="U1449" s="53">
        <v>-2.79411910275584E-17</v>
      </c>
      <c r="V1449" s="53">
        <v>-1.9317880628477699E-16</v>
      </c>
      <c r="W1449" s="53">
        <v>-2.66731081666194E-17</v>
      </c>
      <c r="X1449" s="53">
        <v>2.87E-2</v>
      </c>
      <c r="Y1449" s="53">
        <v>1.9166666666666599E-2</v>
      </c>
      <c r="Z1449" s="53">
        <v>0.65196666666666703</v>
      </c>
      <c r="AA1449" s="53">
        <v>4.3999999999996802E-3</v>
      </c>
      <c r="AB1449" s="53">
        <v>-1.23262511309008E-16</v>
      </c>
      <c r="AC1449" s="53">
        <v>-2.5608855314107601E-17</v>
      </c>
      <c r="AD1449" s="53">
        <v>-1.63702384980979E-16</v>
      </c>
      <c r="AE1449" s="53">
        <v>7.3333333333333202E-3</v>
      </c>
      <c r="AF1449" s="53">
        <v>-9.08301212021456E-18</v>
      </c>
      <c r="AG1449" s="53">
        <v>-3.1589314497537702E-17</v>
      </c>
      <c r="AH1449" s="53">
        <v>-1.58817403672629E-16</v>
      </c>
      <c r="AI1449" s="53">
        <v>1.07333333333331E-2</v>
      </c>
      <c r="AJ1449" s="53">
        <v>-3.8841152516511101E-16</v>
      </c>
      <c r="AK1449" s="53">
        <v>1.13666666666666E-2</v>
      </c>
      <c r="AL1449" s="53">
        <v>5.99999999999972E-3</v>
      </c>
      <c r="AM1449" s="53">
        <v>-2.60097499094059E-16</v>
      </c>
      <c r="AN1449" s="53">
        <v>0.44752591122506502</v>
      </c>
      <c r="AO1449" s="53">
        <v>0.225435705673182</v>
      </c>
      <c r="AP1449" s="53">
        <v>1.04326839250555E-13</v>
      </c>
      <c r="AQ1449" s="53">
        <v>2.2204460492503101E-16</v>
      </c>
      <c r="AR1449" s="53">
        <v>5.7479901948361702E-2</v>
      </c>
      <c r="AS1449" s="53">
        <v>8.0155203768280303E-4</v>
      </c>
      <c r="AT1449" s="53">
        <v>1.9726272341159201E-5</v>
      </c>
      <c r="AU1449" s="53">
        <v>1.6986227774061301E-2</v>
      </c>
      <c r="AV1449" s="53">
        <v>7.3551422512738298E-6</v>
      </c>
      <c r="AW1449" s="53">
        <v>0.55052413979748804</v>
      </c>
      <c r="AX1449" s="53">
        <v>2.2204460492503101E-16</v>
      </c>
      <c r="AY1449" s="53">
        <v>1.21337220834537E-12</v>
      </c>
      <c r="AZ1449" s="53">
        <v>2.2204460492503101E-16</v>
      </c>
      <c r="BA1449" s="53">
        <v>2.2204460492503101E-16</v>
      </c>
      <c r="BB1449" s="53">
        <v>1.86208062101093E-10</v>
      </c>
      <c r="BC1449" s="53">
        <v>2.2204460492503101E-16</v>
      </c>
      <c r="BD1449" s="53">
        <v>4.1641658938796697E-6</v>
      </c>
      <c r="BE1449" s="53">
        <v>0.39593071747778502</v>
      </c>
      <c r="BF1449" s="53">
        <v>2.2204460492503101E-16</v>
      </c>
      <c r="BG1449" s="53">
        <v>2.017266847767E-6</v>
      </c>
      <c r="BH1449" s="53">
        <v>5.4875165431144901E-2</v>
      </c>
      <c r="BI1449" s="53">
        <v>2.19146659570746E-13</v>
      </c>
      <c r="BJ1449" s="53">
        <v>3.3513611074497099E-3</v>
      </c>
      <c r="BK1449" s="53">
        <v>1.9072364344679399E-6</v>
      </c>
      <c r="BL1449" s="53">
        <v>2.2204460492503101E-16</v>
      </c>
      <c r="BN1449" s="5">
        <f t="shared" si="108"/>
        <v>0</v>
      </c>
      <c r="BO1449" s="5">
        <f t="shared" si="109"/>
        <v>0</v>
      </c>
      <c r="BQ1449" s="5">
        <f t="shared" si="104"/>
        <v>1</v>
      </c>
      <c r="BR1449" s="5">
        <f t="shared" si="105"/>
        <v>1</v>
      </c>
    </row>
    <row r="1450" spans="1:70" x14ac:dyDescent="0.35">
      <c r="A1450">
        <v>1449</v>
      </c>
      <c r="B1450" t="s">
        <v>2842</v>
      </c>
      <c r="C1450">
        <v>5.8</v>
      </c>
      <c r="D1450">
        <v>3.4</v>
      </c>
      <c r="E1450">
        <v>2.7</v>
      </c>
      <c r="F1450">
        <v>1.71</v>
      </c>
      <c r="G1450">
        <v>2.15</v>
      </c>
      <c r="H1450">
        <v>1.26</v>
      </c>
      <c r="I1450">
        <v>58.62</v>
      </c>
      <c r="K1450" t="s">
        <v>2603</v>
      </c>
      <c r="L1450">
        <v>2200</v>
      </c>
      <c r="M1450" t="s">
        <v>104</v>
      </c>
      <c r="N1450" t="s">
        <v>1370</v>
      </c>
      <c r="O1450" s="53">
        <v>0.55236666666666701</v>
      </c>
      <c r="P1450" s="53">
        <v>0.66543333333333299</v>
      </c>
      <c r="Q1450" s="53">
        <v>6.9866666666666605E-2</v>
      </c>
      <c r="R1450" s="53">
        <v>0.30549999999999999</v>
      </c>
      <c r="S1450" s="53">
        <v>-1.8562928971732599E-16</v>
      </c>
      <c r="T1450" s="53">
        <v>-2.6589841439772501E-17</v>
      </c>
      <c r="U1450" s="53">
        <v>-2.90618223930394E-17</v>
      </c>
      <c r="V1450" s="53">
        <v>3.9999999999982899E-4</v>
      </c>
      <c r="W1450" s="53">
        <v>-2.7033930649622601E-17</v>
      </c>
      <c r="X1450" s="53">
        <v>2.9433333333333301E-2</v>
      </c>
      <c r="Y1450" s="53">
        <v>-1.8640644583456401E-16</v>
      </c>
      <c r="Z1450" s="53">
        <v>-2.5648927426402698E-16</v>
      </c>
      <c r="AA1450" s="53">
        <v>5.29999999999968E-3</v>
      </c>
      <c r="AB1450" s="53">
        <v>-1.27203803046427E-16</v>
      </c>
      <c r="AC1450" s="53">
        <v>-2.74155698143375E-17</v>
      </c>
      <c r="AD1450" s="53">
        <v>-1.7107149030692901E-16</v>
      </c>
      <c r="AE1450" s="53">
        <v>1.3333333333332799E-3</v>
      </c>
      <c r="AF1450" s="53">
        <v>-9.3293428538032703E-18</v>
      </c>
      <c r="AG1450" s="53">
        <v>-3.1880748041501798E-17</v>
      </c>
      <c r="AH1450" s="53">
        <v>4.3533333333333299E-2</v>
      </c>
      <c r="AI1450" s="53">
        <v>2.3366666666666501E-2</v>
      </c>
      <c r="AJ1450" s="53">
        <v>3.9999999999996401E-3</v>
      </c>
      <c r="AK1450" s="53">
        <v>1.9999999999997099E-3</v>
      </c>
      <c r="AL1450" s="53">
        <v>-2.8077540292770198E-16</v>
      </c>
      <c r="AM1450" s="53">
        <v>-2.6098567751375898E-16</v>
      </c>
      <c r="AN1450" s="53">
        <v>0.13182869604044001</v>
      </c>
      <c r="AO1450" s="53">
        <v>0.409928453297291</v>
      </c>
      <c r="AP1450" s="53">
        <v>1.06297958485977E-7</v>
      </c>
      <c r="AQ1450" s="53">
        <v>2.3459005015784898E-12</v>
      </c>
      <c r="AR1450" s="53">
        <v>9.6264179345349702E-3</v>
      </c>
      <c r="AS1450" s="53">
        <v>6.9947024798372197E-9</v>
      </c>
      <c r="AT1450" s="53">
        <v>7.6397328055047503E-5</v>
      </c>
      <c r="AU1450" s="53">
        <v>2.0094850591717402E-2</v>
      </c>
      <c r="AV1450" s="53">
        <v>3.7280859081006801E-3</v>
      </c>
      <c r="AW1450" s="53">
        <v>0.64527887495343295</v>
      </c>
      <c r="AX1450" s="53">
        <v>3.9281384123936303E-12</v>
      </c>
      <c r="AY1450" s="53">
        <v>1.09157675468626E-5</v>
      </c>
      <c r="AZ1450" s="53">
        <v>2.2204460492503101E-16</v>
      </c>
      <c r="BA1450" s="53">
        <v>2.2204460492503101E-16</v>
      </c>
      <c r="BB1450" s="53">
        <v>3.8735134361680601E-6</v>
      </c>
      <c r="BC1450" s="53">
        <v>2.2204460492503101E-16</v>
      </c>
      <c r="BD1450" s="53">
        <v>3.5109928715806101E-5</v>
      </c>
      <c r="BE1450" s="53">
        <v>1.5268262215100799E-2</v>
      </c>
      <c r="BF1450" s="53">
        <v>2.2204460492503101E-16</v>
      </c>
      <c r="BG1450" s="53">
        <v>7.0223064697011794E-5</v>
      </c>
      <c r="BH1450" s="53">
        <v>0.31347695822919902</v>
      </c>
      <c r="BI1450" s="53">
        <v>1.70042369745666E-7</v>
      </c>
      <c r="BJ1450" s="53">
        <v>9.7151194071325804E-4</v>
      </c>
      <c r="BK1450" s="53">
        <v>1.3073594398979101E-3</v>
      </c>
      <c r="BL1450" s="53">
        <v>2.2204460492503101E-16</v>
      </c>
      <c r="BN1450" s="5">
        <f t="shared" si="108"/>
        <v>0</v>
      </c>
      <c r="BO1450" s="5">
        <f t="shared" si="109"/>
        <v>0</v>
      </c>
      <c r="BQ1450" s="5">
        <f t="shared" si="104"/>
        <v>2</v>
      </c>
      <c r="BR1450" s="5">
        <f t="shared" si="105"/>
        <v>1</v>
      </c>
    </row>
    <row r="1451" spans="1:70" x14ac:dyDescent="0.35">
      <c r="A1451">
        <v>1450</v>
      </c>
      <c r="B1451" t="s">
        <v>2843</v>
      </c>
      <c r="C1451">
        <v>5</v>
      </c>
      <c r="D1451">
        <v>3.2</v>
      </c>
      <c r="E1451">
        <v>2.5</v>
      </c>
      <c r="F1451">
        <v>1.56</v>
      </c>
      <c r="G1451">
        <v>2</v>
      </c>
      <c r="H1451">
        <v>1.28</v>
      </c>
      <c r="I1451">
        <v>64</v>
      </c>
      <c r="K1451" t="s">
        <v>2603</v>
      </c>
      <c r="L1451">
        <v>2200</v>
      </c>
      <c r="M1451" t="s">
        <v>104</v>
      </c>
      <c r="N1451" t="s">
        <v>1370</v>
      </c>
      <c r="O1451" s="53">
        <v>-6.9388939039072299E-18</v>
      </c>
      <c r="P1451" s="53">
        <v>0.19989999999999999</v>
      </c>
      <c r="Q1451" s="53">
        <v>0.99626666666666697</v>
      </c>
      <c r="R1451" s="53">
        <v>0.54856666666666698</v>
      </c>
      <c r="S1451" s="53">
        <v>-1.55042645388903E-16</v>
      </c>
      <c r="T1451" s="53">
        <v>-2.62290189567693E-17</v>
      </c>
      <c r="U1451" s="53">
        <v>-2.8317626021845402E-17</v>
      </c>
      <c r="V1451" s="53">
        <v>-1.92013072108921E-16</v>
      </c>
      <c r="W1451" s="53">
        <v>-2.6312285683616199E-17</v>
      </c>
      <c r="X1451" s="53">
        <v>7.0666666666665996E-3</v>
      </c>
      <c r="Y1451" s="53">
        <v>-1.36335387423969E-16</v>
      </c>
      <c r="Z1451" s="53">
        <v>0.22873333333333301</v>
      </c>
      <c r="AA1451" s="53">
        <v>-2.9529156897467599E-16</v>
      </c>
      <c r="AB1451" s="53">
        <v>-1.2351231148954899E-16</v>
      </c>
      <c r="AC1451" s="53">
        <v>-2.6634944250147901E-17</v>
      </c>
      <c r="AD1451" s="53">
        <v>-1.94774751882676E-16</v>
      </c>
      <c r="AE1451" s="53">
        <v>-3.3806291099835997E-17</v>
      </c>
      <c r="AF1451" s="53">
        <v>-9.0795426732626098E-18</v>
      </c>
      <c r="AG1451" s="53">
        <v>-3.1620539520105199E-17</v>
      </c>
      <c r="AH1451" s="53">
        <v>-1.70641278884887E-16</v>
      </c>
      <c r="AI1451" s="53">
        <v>-3.03423952630055E-16</v>
      </c>
      <c r="AJ1451" s="53">
        <v>5.5999999999996504E-3</v>
      </c>
      <c r="AK1451" s="53">
        <v>0.12406666666666701</v>
      </c>
      <c r="AL1451" s="53">
        <v>-2.78305156697911E-16</v>
      </c>
      <c r="AM1451" s="53">
        <v>-2.6073587733321802E-16</v>
      </c>
      <c r="AN1451" s="53">
        <v>0.22640647490010399</v>
      </c>
      <c r="AO1451" s="53">
        <v>0.82744948611948499</v>
      </c>
      <c r="AP1451" s="53">
        <v>3.0095576334690799E-11</v>
      </c>
      <c r="AQ1451" s="53">
        <v>2.2204460492503101E-16</v>
      </c>
      <c r="AR1451" s="53">
        <v>5.2928506117774998E-2</v>
      </c>
      <c r="AS1451" s="53">
        <v>2.5389911299001901E-5</v>
      </c>
      <c r="AT1451" s="53">
        <v>9.1000577151487199E-6</v>
      </c>
      <c r="AU1451" s="53">
        <v>5.5922735698293098E-2</v>
      </c>
      <c r="AV1451" s="53">
        <v>1.0595649681710301E-6</v>
      </c>
      <c r="AW1451" s="53">
        <v>0.546218667955643</v>
      </c>
      <c r="AX1451" s="53">
        <v>2.2204460492503101E-16</v>
      </c>
      <c r="AY1451" s="53">
        <v>3.5872741617927098E-11</v>
      </c>
      <c r="AZ1451" s="53">
        <v>2.2204460492503101E-16</v>
      </c>
      <c r="BA1451" s="53">
        <v>2.2204460492503101E-16</v>
      </c>
      <c r="BB1451" s="53">
        <v>8.5183941308520804E-9</v>
      </c>
      <c r="BC1451" s="53">
        <v>2.2204460492503101E-16</v>
      </c>
      <c r="BD1451" s="53">
        <v>1.0006621087021899E-5</v>
      </c>
      <c r="BE1451" s="53">
        <v>0.36258995476419098</v>
      </c>
      <c r="BF1451" s="53">
        <v>2.2204460492503101E-16</v>
      </c>
      <c r="BG1451" s="53">
        <v>1.4463704857779801E-5</v>
      </c>
      <c r="BH1451" s="53">
        <v>0.19936776601675099</v>
      </c>
      <c r="BI1451" s="53">
        <v>1.12049694037925E-11</v>
      </c>
      <c r="BJ1451" s="53">
        <v>4.0661056560210504E-3</v>
      </c>
      <c r="BK1451" s="53">
        <v>2.3560419294174201E-5</v>
      </c>
      <c r="BL1451" s="53">
        <v>2.2204460492503101E-16</v>
      </c>
      <c r="BN1451" s="5">
        <f t="shared" si="108"/>
        <v>1</v>
      </c>
      <c r="BO1451" s="5">
        <f t="shared" si="109"/>
        <v>1</v>
      </c>
      <c r="BQ1451" s="5">
        <f t="shared" si="104"/>
        <v>2</v>
      </c>
      <c r="BR1451" s="5">
        <f t="shared" si="105"/>
        <v>2</v>
      </c>
    </row>
    <row r="1452" spans="1:70" x14ac:dyDescent="0.35">
      <c r="A1452">
        <v>1451</v>
      </c>
      <c r="B1452" t="s">
        <v>2844</v>
      </c>
      <c r="C1452">
        <v>5.8</v>
      </c>
      <c r="D1452">
        <v>3.2</v>
      </c>
      <c r="E1452">
        <v>2.8</v>
      </c>
      <c r="F1452">
        <v>1.81</v>
      </c>
      <c r="G1452">
        <v>2.0699999999999998</v>
      </c>
      <c r="H1452">
        <v>1.1399999999999999</v>
      </c>
      <c r="I1452">
        <v>55.17</v>
      </c>
      <c r="K1452" t="s">
        <v>2603</v>
      </c>
      <c r="L1452">
        <v>2200</v>
      </c>
      <c r="M1452" t="s">
        <v>104</v>
      </c>
      <c r="N1452" t="s">
        <v>1370</v>
      </c>
      <c r="O1452" s="53">
        <v>0.71279999999999999</v>
      </c>
      <c r="P1452" s="53">
        <v>0.54876666666666696</v>
      </c>
      <c r="Q1452" s="53">
        <v>5.1766666666666697E-2</v>
      </c>
      <c r="R1452" s="53">
        <v>0.47996666666666699</v>
      </c>
      <c r="S1452" s="53">
        <v>-1.8124390877005701E-16</v>
      </c>
      <c r="T1452" s="53">
        <v>-2.75335310107039E-17</v>
      </c>
      <c r="U1452" s="53">
        <v>-3.0444397003393003E-17</v>
      </c>
      <c r="V1452" s="53">
        <v>-1.9007018181582699E-16</v>
      </c>
      <c r="W1452" s="53">
        <v>-2.7478019859472599E-17</v>
      </c>
      <c r="X1452" s="53">
        <v>9.0999999999998703E-3</v>
      </c>
      <c r="Y1452" s="53">
        <v>-1.8868240303504501E-16</v>
      </c>
      <c r="Z1452" s="53">
        <v>-3.02396996332277E-16</v>
      </c>
      <c r="AA1452" s="53">
        <v>-3.2590596887871502E-16</v>
      </c>
      <c r="AB1452" s="53">
        <v>-1.30145894061684E-16</v>
      </c>
      <c r="AC1452" s="53">
        <v>-3.1025529367845198E-17</v>
      </c>
      <c r="AD1452" s="53">
        <v>-2.08569272963643E-16</v>
      </c>
      <c r="AE1452" s="53">
        <v>2.15333333333333E-2</v>
      </c>
      <c r="AF1452" s="53">
        <v>-9.4316915388859007E-18</v>
      </c>
      <c r="AG1452" s="53">
        <v>-3.18321757841744E-17</v>
      </c>
      <c r="AH1452" s="53">
        <v>1.41666666666666E-2</v>
      </c>
      <c r="AI1452" s="53">
        <v>-3.3278935163139102E-16</v>
      </c>
      <c r="AJ1452" s="53">
        <v>-4.51971793324901E-16</v>
      </c>
      <c r="AK1452" s="53">
        <v>-2.8127500328878302E-16</v>
      </c>
      <c r="AL1452" s="53">
        <v>-2.85826917689747E-16</v>
      </c>
      <c r="AM1452" s="53">
        <v>-2.6090241078691199E-16</v>
      </c>
      <c r="AN1452" s="53">
        <v>6.8079062979524999E-2</v>
      </c>
      <c r="AO1452" s="53">
        <v>0.10619800184860199</v>
      </c>
      <c r="AP1452" s="53">
        <v>4.7313735382117498E-7</v>
      </c>
      <c r="AQ1452" s="53">
        <v>9.2911843160739601E-9</v>
      </c>
      <c r="AR1452" s="53">
        <v>1.4339422697580199E-2</v>
      </c>
      <c r="AS1452" s="53">
        <v>3.1470343191045801E-9</v>
      </c>
      <c r="AT1452" s="53">
        <v>9.4535588498610102E-5</v>
      </c>
      <c r="AU1452" s="53">
        <v>7.2815987895018294E-2</v>
      </c>
      <c r="AV1452" s="53">
        <v>2.4749712437284401E-3</v>
      </c>
      <c r="AW1452" s="53">
        <v>0.49143341488755699</v>
      </c>
      <c r="AX1452" s="53">
        <v>2.4211338603084599E-9</v>
      </c>
      <c r="AY1452" s="53">
        <v>2.8029445345920898E-4</v>
      </c>
      <c r="AZ1452" s="53">
        <v>2.2204460492503101E-16</v>
      </c>
      <c r="BA1452" s="53">
        <v>2.2204460492503101E-16</v>
      </c>
      <c r="BB1452" s="53">
        <v>5.6049755390709001E-5</v>
      </c>
      <c r="BC1452" s="53">
        <v>2.2204460492503101E-16</v>
      </c>
      <c r="BD1452" s="53">
        <v>3.5373520035736599E-4</v>
      </c>
      <c r="BE1452" s="53">
        <v>9.1975832770088001E-4</v>
      </c>
      <c r="BF1452" s="53">
        <v>2.2204460492503101E-16</v>
      </c>
      <c r="BG1452" s="53">
        <v>2.54028755328617E-5</v>
      </c>
      <c r="BH1452" s="53">
        <v>0.26313295109573898</v>
      </c>
      <c r="BI1452" s="53">
        <v>1.0698148651748701E-6</v>
      </c>
      <c r="BJ1452" s="53">
        <v>4.6155621996436299E-3</v>
      </c>
      <c r="BK1452" s="53">
        <v>1.07707728824859E-2</v>
      </c>
      <c r="BL1452" s="53">
        <v>2.2204460492503101E-16</v>
      </c>
      <c r="BN1452" s="5">
        <f t="shared" si="108"/>
        <v>1</v>
      </c>
      <c r="BO1452" s="5">
        <f t="shared" si="109"/>
        <v>0</v>
      </c>
      <c r="BQ1452" s="5">
        <f t="shared" si="104"/>
        <v>2</v>
      </c>
      <c r="BR1452" s="5">
        <f t="shared" si="105"/>
        <v>0</v>
      </c>
    </row>
    <row r="1453" spans="1:70" x14ac:dyDescent="0.35">
      <c r="A1453">
        <v>1452</v>
      </c>
      <c r="B1453" t="s">
        <v>2845</v>
      </c>
      <c r="C1453">
        <v>5.8</v>
      </c>
      <c r="D1453">
        <v>3.1</v>
      </c>
      <c r="E1453">
        <v>2.6</v>
      </c>
      <c r="F1453">
        <v>1.87</v>
      </c>
      <c r="G1453">
        <v>2.23</v>
      </c>
      <c r="H1453">
        <v>1.19</v>
      </c>
      <c r="I1453">
        <v>53.45</v>
      </c>
      <c r="K1453" t="s">
        <v>2603</v>
      </c>
      <c r="L1453">
        <v>2200</v>
      </c>
      <c r="M1453" t="s">
        <v>104</v>
      </c>
      <c r="N1453" t="s">
        <v>1370</v>
      </c>
      <c r="O1453" s="53">
        <v>0.15340000000000001</v>
      </c>
      <c r="P1453" s="53">
        <v>0.15856666666666699</v>
      </c>
      <c r="Q1453" s="53">
        <v>0.2079</v>
      </c>
      <c r="R1453" s="53">
        <v>0.9093</v>
      </c>
      <c r="S1453" s="53">
        <v>-1.78801418115881E-16</v>
      </c>
      <c r="T1453" s="53">
        <v>-2.7478019859472599E-17</v>
      </c>
      <c r="U1453" s="53">
        <v>-2.9745303442574302E-17</v>
      </c>
      <c r="V1453" s="53">
        <v>4.3999999999998303E-3</v>
      </c>
      <c r="W1453" s="53">
        <v>-2.7339241981394501E-17</v>
      </c>
      <c r="X1453" s="53">
        <v>-2.20740092871097E-16</v>
      </c>
      <c r="Y1453" s="53">
        <v>-1.9040324872321401E-16</v>
      </c>
      <c r="Z1453" s="53">
        <v>-3.03423952630055E-16</v>
      </c>
      <c r="AA1453" s="53">
        <v>-3.0100921755149598E-16</v>
      </c>
      <c r="AB1453" s="53">
        <v>-1.2387313397255199E-16</v>
      </c>
      <c r="AC1453" s="53">
        <v>-2.8897891024559598E-17</v>
      </c>
      <c r="AD1453" s="53">
        <v>-2.04058991926104E-16</v>
      </c>
      <c r="AE1453" s="53">
        <v>1.4666666666666699E-2</v>
      </c>
      <c r="AF1453" s="53">
        <v>-9.3119956190434995E-18</v>
      </c>
      <c r="AG1453" s="53">
        <v>-3.1911973064069302E-17</v>
      </c>
      <c r="AH1453" s="53">
        <v>9.9999999999986905E-4</v>
      </c>
      <c r="AI1453" s="53">
        <v>-3.1244451470513502E-16</v>
      </c>
      <c r="AJ1453" s="53">
        <v>-4.22384349718641E-16</v>
      </c>
      <c r="AK1453" s="53">
        <v>-3.2218672174622E-16</v>
      </c>
      <c r="AL1453" s="53">
        <v>-1.97647453958894E-16</v>
      </c>
      <c r="AM1453" s="53">
        <v>-2.6098567751375898E-16</v>
      </c>
      <c r="AN1453" s="53">
        <v>8.7481821806158992E-3</v>
      </c>
      <c r="AO1453" s="53">
        <v>0.14091381358660901</v>
      </c>
      <c r="AP1453" s="53">
        <v>3.6830996360684399E-5</v>
      </c>
      <c r="AQ1453" s="53">
        <v>1.40072625138206E-7</v>
      </c>
      <c r="AR1453" s="53">
        <v>4.5427060696979901E-3</v>
      </c>
      <c r="AS1453" s="53">
        <v>5.9655550386919202E-12</v>
      </c>
      <c r="AT1453" s="53">
        <v>9.3051386274764806E-5</v>
      </c>
      <c r="AU1453" s="53">
        <v>4.8781874573919998E-2</v>
      </c>
      <c r="AV1453" s="53">
        <v>1.1005843256896E-3</v>
      </c>
      <c r="AW1453" s="53">
        <v>0.43484939307701198</v>
      </c>
      <c r="AX1453" s="53">
        <v>5.6051415298714598E-9</v>
      </c>
      <c r="AY1453" s="53">
        <v>7.7810873054967599E-4</v>
      </c>
      <c r="AZ1453" s="53">
        <v>2.2204460492503101E-16</v>
      </c>
      <c r="BA1453" s="53">
        <v>2.2204460492503101E-16</v>
      </c>
      <c r="BB1453" s="53">
        <v>2.2129477645307501E-4</v>
      </c>
      <c r="BC1453" s="53">
        <v>2.2204460492503101E-16</v>
      </c>
      <c r="BD1453" s="53">
        <v>2.41736791433444E-4</v>
      </c>
      <c r="BE1453" s="53">
        <v>1.1645142247812001E-4</v>
      </c>
      <c r="BF1453" s="53">
        <v>2.2204460492503101E-16</v>
      </c>
      <c r="BG1453" s="53">
        <v>2.47548115082003E-4</v>
      </c>
      <c r="BH1453" s="53">
        <v>0.41412813737378001</v>
      </c>
      <c r="BI1453" s="53">
        <v>2.3663748878691102E-5</v>
      </c>
      <c r="BJ1453" s="53">
        <v>4.2926037185728899E-4</v>
      </c>
      <c r="BK1453" s="53">
        <v>2.5605252391378602E-2</v>
      </c>
      <c r="BL1453" s="53">
        <v>2.2204460492503101E-16</v>
      </c>
      <c r="BN1453" s="5">
        <f t="shared" si="108"/>
        <v>1</v>
      </c>
      <c r="BO1453" s="5">
        <f t="shared" si="109"/>
        <v>0</v>
      </c>
      <c r="BQ1453" s="5">
        <f t="shared" si="104"/>
        <v>1</v>
      </c>
      <c r="BR1453" s="5">
        <f t="shared" si="105"/>
        <v>0</v>
      </c>
    </row>
    <row r="1454" spans="1:70" x14ac:dyDescent="0.35">
      <c r="A1454">
        <v>1453</v>
      </c>
      <c r="B1454" t="s">
        <v>2846</v>
      </c>
      <c r="C1454">
        <v>5</v>
      </c>
      <c r="D1454">
        <v>3.4</v>
      </c>
      <c r="E1454">
        <v>2.8</v>
      </c>
      <c r="F1454">
        <v>1.47</v>
      </c>
      <c r="G1454">
        <v>1.79</v>
      </c>
      <c r="H1454">
        <v>1.21</v>
      </c>
      <c r="I1454">
        <v>68</v>
      </c>
      <c r="K1454" t="s">
        <v>2603</v>
      </c>
      <c r="L1454">
        <v>2200</v>
      </c>
      <c r="M1454" t="s">
        <v>104</v>
      </c>
      <c r="N1454" t="s">
        <v>1370</v>
      </c>
      <c r="O1454" s="53">
        <v>0.332666666666667</v>
      </c>
      <c r="P1454" s="53">
        <v>7.6666666666666498E-3</v>
      </c>
      <c r="Q1454" s="53">
        <v>0.192</v>
      </c>
      <c r="R1454" s="53">
        <v>2.0733333333333302E-2</v>
      </c>
      <c r="S1454" s="53">
        <v>-1.8712809080057001E-16</v>
      </c>
      <c r="T1454" s="53">
        <v>-2.6811886044697499E-17</v>
      </c>
      <c r="U1454" s="53">
        <v>-2.8166705079435402E-17</v>
      </c>
      <c r="V1454" s="53">
        <v>-1.9328982858724001E-16</v>
      </c>
      <c r="W1454" s="53">
        <v>-2.6395552410463099E-17</v>
      </c>
      <c r="X1454" s="53">
        <v>5.8433333333333302E-2</v>
      </c>
      <c r="Y1454" s="53">
        <v>1.7600000000000001E-2</v>
      </c>
      <c r="Z1454" s="53">
        <v>0.94230000000000003</v>
      </c>
      <c r="AA1454" s="53">
        <v>7.9999999999967695E-4</v>
      </c>
      <c r="AB1454" s="53">
        <v>-1.22790666523542E-16</v>
      </c>
      <c r="AC1454" s="53">
        <v>-2.8644621397067001E-17</v>
      </c>
      <c r="AD1454" s="53">
        <v>-1.6535384173010899E-16</v>
      </c>
      <c r="AE1454" s="53">
        <v>2.9866666666666701E-2</v>
      </c>
      <c r="AF1454" s="53">
        <v>-9.00494956379561E-18</v>
      </c>
      <c r="AG1454" s="53">
        <v>-3.1648295095720899E-17</v>
      </c>
      <c r="AH1454" s="53">
        <v>-1.7513768213461799E-16</v>
      </c>
      <c r="AI1454" s="53">
        <v>9.999999999997281E-4</v>
      </c>
      <c r="AJ1454" s="53">
        <v>1.9999999999995599E-3</v>
      </c>
      <c r="AK1454" s="53">
        <v>2.0833333333333301E-2</v>
      </c>
      <c r="AL1454" s="53">
        <v>-2.85826917689747E-16</v>
      </c>
      <c r="AM1454" s="53">
        <v>-2.6065261060637098E-16</v>
      </c>
      <c r="AN1454" s="53">
        <v>0.25104152019335702</v>
      </c>
      <c r="AO1454" s="53">
        <v>0.12664962519606399</v>
      </c>
      <c r="AP1454" s="53">
        <v>2.2204460492503101E-16</v>
      </c>
      <c r="AQ1454" s="53">
        <v>2.2204460492503101E-16</v>
      </c>
      <c r="AR1454" s="53">
        <v>0.111595895883687</v>
      </c>
      <c r="AS1454" s="53">
        <v>2.7667367233068499E-3</v>
      </c>
      <c r="AT1454" s="53">
        <v>2.3551687810585199E-5</v>
      </c>
      <c r="AU1454" s="53">
        <v>6.7792919149791506E-2</v>
      </c>
      <c r="AV1454" s="53">
        <v>5.1606106262506004E-7</v>
      </c>
      <c r="AW1454" s="53">
        <v>0.322262515317214</v>
      </c>
      <c r="AX1454" s="53">
        <v>2.2204460492503101E-16</v>
      </c>
      <c r="AY1454" s="53">
        <v>2.2204460492503101E-16</v>
      </c>
      <c r="AZ1454" s="53">
        <v>2.2204460492503101E-16</v>
      </c>
      <c r="BA1454" s="53">
        <v>2.2204460492503101E-16</v>
      </c>
      <c r="BB1454" s="53">
        <v>2.3427223679920701E-11</v>
      </c>
      <c r="BC1454" s="53">
        <v>2.2204460492503101E-16</v>
      </c>
      <c r="BD1454" s="53">
        <v>1.9687777727005799E-5</v>
      </c>
      <c r="BE1454" s="53">
        <v>0.85022679987022298</v>
      </c>
      <c r="BF1454" s="53">
        <v>2.2204460492503101E-16</v>
      </c>
      <c r="BG1454" s="53">
        <v>1.06929429310195E-7</v>
      </c>
      <c r="BH1454" s="53">
        <v>1.57117908730386E-2</v>
      </c>
      <c r="BI1454" s="53">
        <v>2.2204460492503101E-16</v>
      </c>
      <c r="BJ1454" s="53">
        <v>9.6392029834116502E-3</v>
      </c>
      <c r="BK1454" s="53">
        <v>7.5038299023852402E-7</v>
      </c>
      <c r="BL1454" s="53">
        <v>2.2204460492503101E-16</v>
      </c>
      <c r="BN1454" s="5">
        <f t="shared" si="108"/>
        <v>1</v>
      </c>
      <c r="BO1454" s="5">
        <f t="shared" si="109"/>
        <v>1</v>
      </c>
      <c r="BQ1454" s="5">
        <f t="shared" si="104"/>
        <v>1</v>
      </c>
      <c r="BR1454" s="5">
        <f t="shared" si="105"/>
        <v>1</v>
      </c>
    </row>
    <row r="1455" spans="1:70" x14ac:dyDescent="0.35">
      <c r="A1455">
        <v>1454</v>
      </c>
      <c r="B1455" t="s">
        <v>2847</v>
      </c>
      <c r="C1455">
        <v>5.3</v>
      </c>
      <c r="D1455">
        <v>3.1</v>
      </c>
      <c r="E1455">
        <v>2.6</v>
      </c>
      <c r="F1455">
        <v>1.71</v>
      </c>
      <c r="G1455">
        <v>2.04</v>
      </c>
      <c r="H1455">
        <v>1.19</v>
      </c>
      <c r="I1455">
        <v>58.49</v>
      </c>
      <c r="K1455" t="s">
        <v>2603</v>
      </c>
      <c r="L1455">
        <v>2200</v>
      </c>
      <c r="M1455" t="s">
        <v>104</v>
      </c>
      <c r="N1455" t="s">
        <v>1370</v>
      </c>
      <c r="O1455" s="53">
        <v>0.15213333333333301</v>
      </c>
      <c r="P1455" s="53">
        <v>0.10566666666666701</v>
      </c>
      <c r="Q1455" s="53">
        <v>0.64270000000000005</v>
      </c>
      <c r="R1455" s="53">
        <v>0.67856666666666698</v>
      </c>
      <c r="S1455" s="53">
        <v>-1.80744308408975E-16</v>
      </c>
      <c r="T1455" s="53">
        <v>-2.7089441800853801E-17</v>
      </c>
      <c r="U1455" s="53">
        <v>-2.8584773437145799E-17</v>
      </c>
      <c r="V1455" s="53">
        <v>-1.9212409441138301E-16</v>
      </c>
      <c r="W1455" s="53">
        <v>-2.7061686225238199E-17</v>
      </c>
      <c r="X1455" s="53">
        <v>3.19333333333333E-2</v>
      </c>
      <c r="Y1455" s="53">
        <v>-1.60926827419416E-16</v>
      </c>
      <c r="Z1455" s="53">
        <v>1.1199999999999899E-2</v>
      </c>
      <c r="AA1455" s="53">
        <v>-3.01675351366271E-16</v>
      </c>
      <c r="AB1455" s="53">
        <v>-1.2678746941219299E-16</v>
      </c>
      <c r="AC1455" s="53">
        <v>-2.7255975254547599E-17</v>
      </c>
      <c r="AD1455" s="53">
        <v>-2.1274648709379599E-16</v>
      </c>
      <c r="AE1455" s="53">
        <v>2.8299999999999999E-2</v>
      </c>
      <c r="AF1455" s="53">
        <v>-9.3189345129474106E-18</v>
      </c>
      <c r="AG1455" s="53">
        <v>-3.1785338250323E-17</v>
      </c>
      <c r="AH1455" s="53">
        <v>1.99999999999986E-3</v>
      </c>
      <c r="AI1455" s="53">
        <v>-3.2973623831367201E-16</v>
      </c>
      <c r="AJ1455" s="53">
        <v>-4.2699177527083502E-16</v>
      </c>
      <c r="AK1455" s="53">
        <v>1.1666666666666501E-2</v>
      </c>
      <c r="AL1455" s="53">
        <v>4.4999999999997698E-3</v>
      </c>
      <c r="AM1455" s="53">
        <v>-2.6098567751375898E-16</v>
      </c>
      <c r="AN1455" s="53">
        <v>0.16500924521874799</v>
      </c>
      <c r="AO1455" s="53">
        <v>0.59488579972440203</v>
      </c>
      <c r="AP1455" s="53">
        <v>1.88888329985871E-8</v>
      </c>
      <c r="AQ1455" s="53">
        <v>1.7598098512531801E-13</v>
      </c>
      <c r="AR1455" s="53">
        <v>2.1785424568654E-2</v>
      </c>
      <c r="AS1455" s="53">
        <v>1.5274017332498801E-7</v>
      </c>
      <c r="AT1455" s="53">
        <v>2.5442291341300898E-5</v>
      </c>
      <c r="AU1455" s="53">
        <v>0.14638074972604401</v>
      </c>
      <c r="AV1455" s="53">
        <v>3.5677439889120603E-5</v>
      </c>
      <c r="AW1455" s="53">
        <v>0.50742558007635097</v>
      </c>
      <c r="AX1455" s="53">
        <v>1.7086201251261399E-12</v>
      </c>
      <c r="AY1455" s="53">
        <v>4.3768181728526202E-7</v>
      </c>
      <c r="AZ1455" s="53">
        <v>2.2204460492503101E-16</v>
      </c>
      <c r="BA1455" s="53">
        <v>2.2204460492503101E-16</v>
      </c>
      <c r="BB1455" s="53">
        <v>1.7590926636250599E-6</v>
      </c>
      <c r="BC1455" s="53">
        <v>2.2204460492503101E-16</v>
      </c>
      <c r="BD1455" s="53">
        <v>9.5771855758969494E-5</v>
      </c>
      <c r="BE1455" s="53">
        <v>2.1517174682571701E-2</v>
      </c>
      <c r="BF1455" s="53">
        <v>2.2204460492503101E-16</v>
      </c>
      <c r="BG1455" s="53">
        <v>2.62997718098175E-5</v>
      </c>
      <c r="BH1455" s="53">
        <v>0.28591879545724402</v>
      </c>
      <c r="BI1455" s="53">
        <v>1.0710491753350401E-8</v>
      </c>
      <c r="BJ1455" s="53">
        <v>8.9313248966147191E-3</v>
      </c>
      <c r="BK1455" s="53">
        <v>1.2902535920739E-3</v>
      </c>
      <c r="BL1455" s="53">
        <v>2.2204460492503101E-16</v>
      </c>
      <c r="BN1455" s="5">
        <f t="shared" si="108"/>
        <v>0</v>
      </c>
      <c r="BO1455" s="5">
        <f t="shared" si="109"/>
        <v>0</v>
      </c>
      <c r="BQ1455" s="5">
        <f t="shared" si="104"/>
        <v>2</v>
      </c>
      <c r="BR1455" s="5">
        <f t="shared" si="105"/>
        <v>2</v>
      </c>
    </row>
    <row r="1456" spans="1:70" x14ac:dyDescent="0.35">
      <c r="A1456">
        <v>1455</v>
      </c>
      <c r="B1456" t="s">
        <v>2848</v>
      </c>
      <c r="C1456">
        <v>5.0999999999999996</v>
      </c>
      <c r="D1456">
        <v>3.4</v>
      </c>
      <c r="E1456">
        <v>2.9</v>
      </c>
      <c r="F1456">
        <v>1.5</v>
      </c>
      <c r="G1456">
        <v>1.76</v>
      </c>
      <c r="H1456">
        <v>1.17</v>
      </c>
      <c r="I1456">
        <v>66.67</v>
      </c>
      <c r="K1456" t="s">
        <v>2603</v>
      </c>
      <c r="L1456">
        <v>2200</v>
      </c>
      <c r="M1456" t="s">
        <v>104</v>
      </c>
      <c r="N1456" t="s">
        <v>1370</v>
      </c>
      <c r="O1456" s="53">
        <v>0.519166666666667</v>
      </c>
      <c r="P1456" s="53">
        <v>1.2533333333333301E-2</v>
      </c>
      <c r="Q1456" s="53">
        <v>6.4399999999999999E-2</v>
      </c>
      <c r="R1456" s="53">
        <v>3.3333333333333301E-3</v>
      </c>
      <c r="S1456" s="53">
        <v>-1.91346938294146E-16</v>
      </c>
      <c r="T1456" s="53">
        <v>-2.7200464103316301E-17</v>
      </c>
      <c r="U1456" s="53">
        <v>-2.8354055214840898E-17</v>
      </c>
      <c r="V1456" s="53">
        <v>-1.93067783982315E-16</v>
      </c>
      <c r="W1456" s="53">
        <v>-2.66731081666194E-17</v>
      </c>
      <c r="X1456" s="53">
        <v>4.0399999999999998E-2</v>
      </c>
      <c r="Y1456" s="53">
        <v>1.1900000000000001E-2</v>
      </c>
      <c r="Z1456" s="53">
        <v>0.98816666666666697</v>
      </c>
      <c r="AA1456" s="53">
        <v>7.9999999999967196E-4</v>
      </c>
      <c r="AB1456" s="53">
        <v>-1.2490009027033001E-16</v>
      </c>
      <c r="AC1456" s="53">
        <v>-2.8790338169049102E-17</v>
      </c>
      <c r="AD1456" s="53">
        <v>-1.6615875342296299E-16</v>
      </c>
      <c r="AE1456" s="53">
        <v>2.4566666666666698E-2</v>
      </c>
      <c r="AF1456" s="53">
        <v>-9.1159718662581196E-18</v>
      </c>
      <c r="AG1456" s="53">
        <v>-3.1707275693904102E-17</v>
      </c>
      <c r="AH1456" s="53">
        <v>-1.72251102270593E-16</v>
      </c>
      <c r="AI1456" s="53">
        <v>9.9999999999972593E-4</v>
      </c>
      <c r="AJ1456" s="53">
        <v>-4.7267745273416003E-16</v>
      </c>
      <c r="AK1456" s="53">
        <v>3.6499999999999998E-2</v>
      </c>
      <c r="AL1456" s="53">
        <v>-3.0805913375786502E-16</v>
      </c>
      <c r="AM1456" s="53">
        <v>-2.6065261060637098E-16</v>
      </c>
      <c r="AN1456" s="53">
        <v>0.33567284546911602</v>
      </c>
      <c r="AO1456" s="53">
        <v>0.12525930505141999</v>
      </c>
      <c r="AP1456" s="53">
        <v>2.2204460492503101E-16</v>
      </c>
      <c r="AQ1456" s="53">
        <v>2.2204460492503101E-16</v>
      </c>
      <c r="AR1456" s="53">
        <v>0.103715901564368</v>
      </c>
      <c r="AS1456" s="53">
        <v>5.53985580194475E-3</v>
      </c>
      <c r="AT1456" s="53">
        <v>2.7618213332306998E-5</v>
      </c>
      <c r="AU1456" s="53">
        <v>8.3831624680799605E-2</v>
      </c>
      <c r="AV1456" s="53">
        <v>2.3983894498088198E-6</v>
      </c>
      <c r="AW1456" s="53">
        <v>0.32334518600440199</v>
      </c>
      <c r="AX1456" s="53">
        <v>2.2204460492503101E-16</v>
      </c>
      <c r="AY1456" s="53">
        <v>8.6731862912025297E-13</v>
      </c>
      <c r="AZ1456" s="53">
        <v>2.2204460492503101E-16</v>
      </c>
      <c r="BA1456" s="53">
        <v>2.2204460492503101E-16</v>
      </c>
      <c r="BB1456" s="53">
        <v>1.18353277246123E-10</v>
      </c>
      <c r="BC1456" s="53">
        <v>2.2204460492503101E-16</v>
      </c>
      <c r="BD1456" s="53">
        <v>4.3031123831977301E-5</v>
      </c>
      <c r="BE1456" s="53">
        <v>0.81530906550070403</v>
      </c>
      <c r="BF1456" s="53">
        <v>2.2204460492503101E-16</v>
      </c>
      <c r="BG1456" s="53">
        <v>5.64608168518271E-8</v>
      </c>
      <c r="BH1456" s="53">
        <v>1.6417295218701399E-2</v>
      </c>
      <c r="BI1456" s="53">
        <v>2.2204460492503101E-16</v>
      </c>
      <c r="BJ1456" s="53">
        <v>2.4452449513341901E-2</v>
      </c>
      <c r="BK1456" s="53">
        <v>2.2270580406830801E-6</v>
      </c>
      <c r="BL1456" s="53">
        <v>2.2204460492503101E-16</v>
      </c>
      <c r="BN1456" s="5">
        <f t="shared" si="108"/>
        <v>1</v>
      </c>
      <c r="BO1456" s="5">
        <f t="shared" si="109"/>
        <v>1</v>
      </c>
      <c r="BQ1456" s="5">
        <f t="shared" si="104"/>
        <v>2</v>
      </c>
      <c r="BR1456" s="5">
        <f t="shared" si="105"/>
        <v>1</v>
      </c>
    </row>
    <row r="1457" spans="1:70" x14ac:dyDescent="0.35">
      <c r="A1457">
        <v>1456</v>
      </c>
      <c r="B1457" t="s">
        <v>2849</v>
      </c>
      <c r="C1457">
        <v>5.0999999999999996</v>
      </c>
      <c r="D1457">
        <v>3.2</v>
      </c>
      <c r="E1457">
        <v>2.9</v>
      </c>
      <c r="F1457">
        <v>1.59</v>
      </c>
      <c r="G1457">
        <v>1.76</v>
      </c>
      <c r="H1457">
        <v>1.1000000000000001</v>
      </c>
      <c r="I1457">
        <v>62.75</v>
      </c>
      <c r="K1457" t="s">
        <v>2603</v>
      </c>
      <c r="L1457">
        <v>2200</v>
      </c>
      <c r="M1457" t="s">
        <v>104</v>
      </c>
      <c r="N1457" t="s">
        <v>1370</v>
      </c>
      <c r="O1457" s="53">
        <v>0.193333333333333</v>
      </c>
      <c r="P1457" s="53">
        <v>6.9400000000000003E-2</v>
      </c>
      <c r="Q1457" s="53">
        <v>0.23246666666666699</v>
      </c>
      <c r="R1457" s="53">
        <v>1.83333333333333E-3</v>
      </c>
      <c r="S1457" s="53">
        <v>-1.83464354819307E-16</v>
      </c>
      <c r="T1457" s="53">
        <v>-2.71727085277007E-17</v>
      </c>
      <c r="U1457" s="53">
        <v>-2.8555283138054201E-17</v>
      </c>
      <c r="V1457" s="53">
        <v>-1.89459559152283E-16</v>
      </c>
      <c r="W1457" s="53">
        <v>-2.7061686225238199E-17</v>
      </c>
      <c r="X1457" s="53">
        <v>4.4699999999999997E-2</v>
      </c>
      <c r="Y1457" s="53">
        <v>1.7000000000000001E-2</v>
      </c>
      <c r="Z1457" s="53">
        <v>0.57473333333333299</v>
      </c>
      <c r="AA1457" s="53">
        <v>-3.29902771767365E-16</v>
      </c>
      <c r="AB1457" s="53">
        <v>-1.26648691534115E-16</v>
      </c>
      <c r="AC1457" s="53">
        <v>-3.1464414407267299E-17</v>
      </c>
      <c r="AD1457" s="53">
        <v>-1.99049110527483E-16</v>
      </c>
      <c r="AE1457" s="53">
        <v>5.5566666666666702E-2</v>
      </c>
      <c r="AF1457" s="53">
        <v>-9.1645441235854694E-18</v>
      </c>
      <c r="AG1457" s="53">
        <v>-3.1726357652139803E-17</v>
      </c>
      <c r="AH1457" s="53">
        <v>2.0666666666664898E-3</v>
      </c>
      <c r="AI1457" s="53">
        <v>-3.3267832932892798E-16</v>
      </c>
      <c r="AJ1457" s="53">
        <v>-4.7353787557824499E-16</v>
      </c>
      <c r="AK1457" s="53">
        <v>0.38850000000000001</v>
      </c>
      <c r="AL1457" s="53">
        <v>-2.9984348337563898E-16</v>
      </c>
      <c r="AM1457" s="53">
        <v>-2.6065261060637098E-16</v>
      </c>
      <c r="AN1457" s="53">
        <v>0.328780962973313</v>
      </c>
      <c r="AO1457" s="53">
        <v>0.32516463994057199</v>
      </c>
      <c r="AP1457" s="53">
        <v>2.3947253269307099E-13</v>
      </c>
      <c r="AQ1457" s="53">
        <v>2.2204460492503101E-16</v>
      </c>
      <c r="AR1457" s="53">
        <v>9.7991250315951794E-2</v>
      </c>
      <c r="AS1457" s="53">
        <v>1.3901031578319701E-3</v>
      </c>
      <c r="AT1457" s="53">
        <v>2.2291254833306299E-5</v>
      </c>
      <c r="AU1457" s="53">
        <v>0.23272887357427799</v>
      </c>
      <c r="AV1457" s="53">
        <v>4.5486387176466704E-6</v>
      </c>
      <c r="AW1457" s="53">
        <v>0.32115047431972199</v>
      </c>
      <c r="AX1457" s="53">
        <v>2.2204460492503101E-16</v>
      </c>
      <c r="AY1457" s="53">
        <v>3.5065589429330101E-10</v>
      </c>
      <c r="AZ1457" s="53">
        <v>2.2204460492503101E-16</v>
      </c>
      <c r="BA1457" s="53">
        <v>2.2204460492503101E-16</v>
      </c>
      <c r="BB1457" s="53">
        <v>9.9885978091298606E-9</v>
      </c>
      <c r="BC1457" s="53">
        <v>2.2204460492503101E-16</v>
      </c>
      <c r="BD1457" s="53">
        <v>2.1928833624648399E-4</v>
      </c>
      <c r="BE1457" s="53">
        <v>0.60645919665131598</v>
      </c>
      <c r="BF1457" s="53">
        <v>2.2204460492503101E-16</v>
      </c>
      <c r="BG1457" s="53">
        <v>9.7248390658998896E-8</v>
      </c>
      <c r="BH1457" s="53">
        <v>4.0228105043523497E-2</v>
      </c>
      <c r="BI1457" s="53">
        <v>1.9418825131086802E-12</v>
      </c>
      <c r="BJ1457" s="53">
        <v>9.5818276210427697E-2</v>
      </c>
      <c r="BK1457" s="53">
        <v>4.6335624374477802E-5</v>
      </c>
      <c r="BL1457" s="53">
        <v>2.2204460492503101E-16</v>
      </c>
      <c r="BN1457" s="5">
        <f t="shared" si="108"/>
        <v>0</v>
      </c>
      <c r="BO1457" s="5">
        <f t="shared" si="109"/>
        <v>0</v>
      </c>
      <c r="BQ1457" s="5">
        <f t="shared" si="104"/>
        <v>1</v>
      </c>
      <c r="BR1457" s="5">
        <f t="shared" si="105"/>
        <v>1</v>
      </c>
    </row>
    <row r="1458" spans="1:70" x14ac:dyDescent="0.35">
      <c r="A1458">
        <v>1457</v>
      </c>
      <c r="B1458" t="s">
        <v>2850</v>
      </c>
      <c r="C1458">
        <v>5.2</v>
      </c>
      <c r="D1458">
        <v>3.3</v>
      </c>
      <c r="E1458">
        <v>2.4</v>
      </c>
      <c r="F1458">
        <v>1.58</v>
      </c>
      <c r="G1458">
        <v>2.17</v>
      </c>
      <c r="H1458">
        <v>1.38</v>
      </c>
      <c r="I1458">
        <v>63.46</v>
      </c>
      <c r="K1458" t="s">
        <v>2603</v>
      </c>
      <c r="L1458">
        <v>2200</v>
      </c>
      <c r="M1458" t="s">
        <v>104</v>
      </c>
      <c r="N1458" t="s">
        <v>1370</v>
      </c>
      <c r="O1458" s="53">
        <v>9.3999999999999796E-3</v>
      </c>
      <c r="P1458" s="53">
        <v>0.28016666666666701</v>
      </c>
      <c r="Q1458" s="53">
        <v>0.98340000000000005</v>
      </c>
      <c r="R1458" s="53">
        <v>0.501</v>
      </c>
      <c r="S1458" s="53">
        <v>3.9999999999998301E-3</v>
      </c>
      <c r="T1458" s="53">
        <v>-2.5118795932144201E-17</v>
      </c>
      <c r="U1458" s="53">
        <v>-2.8350585767889001E-17</v>
      </c>
      <c r="V1458" s="53">
        <v>-1.6509016376176101E-16</v>
      </c>
      <c r="W1458" s="53">
        <v>-2.6034729927459901E-17</v>
      </c>
      <c r="X1458" s="53">
        <v>4.7999999999999198E-3</v>
      </c>
      <c r="Y1458" s="53">
        <v>-1.4566126083082099E-16</v>
      </c>
      <c r="Z1458" s="53">
        <v>0.16209999999999999</v>
      </c>
      <c r="AA1458" s="53">
        <v>-2.9140578838848798E-16</v>
      </c>
      <c r="AB1458" s="53">
        <v>-1.2334577803585499E-16</v>
      </c>
      <c r="AC1458" s="53">
        <v>-2.62437641063151E-17</v>
      </c>
      <c r="AD1458" s="53">
        <v>-1.8490764475131999E-16</v>
      </c>
      <c r="AE1458" s="53">
        <v>-3.49720252756924E-17</v>
      </c>
      <c r="AF1458" s="53">
        <v>-8.9563773064682601E-18</v>
      </c>
      <c r="AG1458" s="53">
        <v>-3.1691663182620298E-17</v>
      </c>
      <c r="AH1458" s="53">
        <v>-1.6336931807359201E-16</v>
      </c>
      <c r="AI1458" s="53">
        <v>1.89999999999975E-3</v>
      </c>
      <c r="AJ1458" s="53">
        <v>2.2999999999999798E-2</v>
      </c>
      <c r="AK1458" s="53">
        <v>6.8699999999999997E-2</v>
      </c>
      <c r="AL1458" s="53">
        <v>-2.7336466423832898E-16</v>
      </c>
      <c r="AM1458" s="53">
        <v>-2.4151514121939502E-16</v>
      </c>
      <c r="AN1458" s="53">
        <v>0.11585113526186699</v>
      </c>
      <c r="AO1458" s="53">
        <v>0.93660434061314202</v>
      </c>
      <c r="AP1458" s="53">
        <v>1.2975282593627501E-9</v>
      </c>
      <c r="AQ1458" s="53">
        <v>2.2204460492503101E-16</v>
      </c>
      <c r="AR1458" s="53">
        <v>1.53914686898124E-2</v>
      </c>
      <c r="AS1458" s="53">
        <v>1.8062896961024301E-6</v>
      </c>
      <c r="AT1458" s="53">
        <v>7.0590853533551097E-6</v>
      </c>
      <c r="AU1458" s="53">
        <v>7.44318265698526E-3</v>
      </c>
      <c r="AV1458" s="53">
        <v>7.9206659251980196E-6</v>
      </c>
      <c r="AW1458" s="53">
        <v>0.65020918739920397</v>
      </c>
      <c r="AX1458" s="53">
        <v>2.2204460492503101E-16</v>
      </c>
      <c r="AY1458" s="53">
        <v>4.2069629476726699E-10</v>
      </c>
      <c r="AZ1458" s="53">
        <v>2.2204460492503101E-16</v>
      </c>
      <c r="BA1458" s="53">
        <v>2.2204460492503101E-16</v>
      </c>
      <c r="BB1458" s="53">
        <v>4.6306482164166598E-8</v>
      </c>
      <c r="BC1458" s="53">
        <v>2.2204460492503101E-16</v>
      </c>
      <c r="BD1458" s="53">
        <v>2.1585675699450499E-6</v>
      </c>
      <c r="BE1458" s="53">
        <v>0.111043826038939</v>
      </c>
      <c r="BF1458" s="53">
        <v>2.2204460492503101E-16</v>
      </c>
      <c r="BG1458" s="53">
        <v>1.29532086619678E-4</v>
      </c>
      <c r="BH1458" s="53">
        <v>0.40509118367971902</v>
      </c>
      <c r="BI1458" s="53">
        <v>7.2012265597555699E-10</v>
      </c>
      <c r="BJ1458" s="53">
        <v>4.0416833953112099E-4</v>
      </c>
      <c r="BK1458" s="53">
        <v>3.6409060956820798E-5</v>
      </c>
      <c r="BL1458" s="53">
        <v>2.2204460492503101E-16</v>
      </c>
      <c r="BN1458" s="5">
        <f t="shared" si="108"/>
        <v>1</v>
      </c>
      <c r="BO1458" s="5">
        <f t="shared" si="109"/>
        <v>1</v>
      </c>
      <c r="BQ1458" s="5">
        <f t="shared" si="104"/>
        <v>2</v>
      </c>
      <c r="BR1458" s="5">
        <f t="shared" si="105"/>
        <v>2</v>
      </c>
    </row>
    <row r="1459" spans="1:70" x14ac:dyDescent="0.35">
      <c r="A1459">
        <v>1458</v>
      </c>
      <c r="B1459" t="s">
        <v>2851</v>
      </c>
      <c r="C1459">
        <v>5.7</v>
      </c>
      <c r="D1459">
        <v>3.2</v>
      </c>
      <c r="E1459">
        <v>2.6</v>
      </c>
      <c r="F1459">
        <v>1.78</v>
      </c>
      <c r="G1459">
        <v>2.19</v>
      </c>
      <c r="H1459">
        <v>1.23</v>
      </c>
      <c r="I1459">
        <v>56.14</v>
      </c>
      <c r="K1459" t="s">
        <v>2603</v>
      </c>
      <c r="L1459">
        <v>2200</v>
      </c>
      <c r="M1459" t="s">
        <v>104</v>
      </c>
      <c r="N1459" t="s">
        <v>1370</v>
      </c>
      <c r="O1459" s="53">
        <v>0.202833333333333</v>
      </c>
      <c r="P1459" s="53">
        <v>0.32323333333333298</v>
      </c>
      <c r="Q1459" s="53">
        <v>0.25873333333333298</v>
      </c>
      <c r="R1459" s="53">
        <v>0.79330000000000001</v>
      </c>
      <c r="S1459" s="53">
        <v>-1.8063328610651299E-16</v>
      </c>
      <c r="T1459" s="53">
        <v>-2.7450264283857001E-17</v>
      </c>
      <c r="U1459" s="53">
        <v>-2.9164171078122101E-17</v>
      </c>
      <c r="V1459" s="53">
        <v>4.3999999999998199E-3</v>
      </c>
      <c r="W1459" s="53">
        <v>-2.7200464103316301E-17</v>
      </c>
      <c r="X1459" s="53">
        <v>2.47666666666666E-2</v>
      </c>
      <c r="Y1459" s="53">
        <v>-1.8973711490843899E-16</v>
      </c>
      <c r="Z1459" s="53">
        <v>4.19999999999971E-3</v>
      </c>
      <c r="AA1459" s="53">
        <v>-2.9981572780002401E-16</v>
      </c>
      <c r="AB1459" s="53">
        <v>-1.2748135880258399E-16</v>
      </c>
      <c r="AC1459" s="53">
        <v>-2.8857125022874201E-17</v>
      </c>
      <c r="AD1459" s="53">
        <v>1.5999999999998099E-3</v>
      </c>
      <c r="AE1459" s="53">
        <v>6.4999999999999902E-3</v>
      </c>
      <c r="AF1459" s="53">
        <v>-9.3484248120390108E-18</v>
      </c>
      <c r="AG1459" s="53">
        <v>-3.1911973064069302E-17</v>
      </c>
      <c r="AH1459" s="53">
        <v>3.5999999999998598E-3</v>
      </c>
      <c r="AI1459" s="53">
        <v>1.2999999999997001E-3</v>
      </c>
      <c r="AJ1459" s="53">
        <v>2.4999999999996301E-3</v>
      </c>
      <c r="AK1459" s="53">
        <v>2.4999999999997099E-3</v>
      </c>
      <c r="AL1459" s="53">
        <v>1.6666666666663901E-3</v>
      </c>
      <c r="AM1459" s="53">
        <v>-2.6098567751375898E-16</v>
      </c>
      <c r="AN1459" s="53">
        <v>4.19315430047906E-2</v>
      </c>
      <c r="AO1459" s="53">
        <v>0.47662493247725501</v>
      </c>
      <c r="AP1459" s="53">
        <v>2.5448921962447299E-6</v>
      </c>
      <c r="AQ1459" s="53">
        <v>3.2842809751209501E-10</v>
      </c>
      <c r="AR1459" s="53">
        <v>7.4166383329716604E-3</v>
      </c>
      <c r="AS1459" s="53">
        <v>3.46083318768446E-10</v>
      </c>
      <c r="AT1459" s="53">
        <v>5.9400835730729799E-5</v>
      </c>
      <c r="AU1459" s="53">
        <v>4.0859921461345899E-2</v>
      </c>
      <c r="AV1459" s="53">
        <v>9.4071042954461698E-4</v>
      </c>
      <c r="AW1459" s="53">
        <v>0.55973774195467496</v>
      </c>
      <c r="AX1459" s="53">
        <v>7.26816037251232E-11</v>
      </c>
      <c r="AY1459" s="53">
        <v>6.5615236092316298E-5</v>
      </c>
      <c r="AZ1459" s="53">
        <v>2.2204460492503101E-16</v>
      </c>
      <c r="BA1459" s="53">
        <v>2.2204460492503101E-16</v>
      </c>
      <c r="BB1459" s="53">
        <v>3.23603960868562E-5</v>
      </c>
      <c r="BC1459" s="53">
        <v>2.2204460492503101E-16</v>
      </c>
      <c r="BD1459" s="53">
        <v>8.35210285395703E-5</v>
      </c>
      <c r="BE1459" s="53">
        <v>2.7765673958436701E-3</v>
      </c>
      <c r="BF1459" s="53">
        <v>2.2204460492503101E-16</v>
      </c>
      <c r="BG1459" s="53">
        <v>1.66800546541048E-4</v>
      </c>
      <c r="BH1459" s="53">
        <v>0.42736307467402102</v>
      </c>
      <c r="BI1459" s="53">
        <v>1.7858280941620799E-6</v>
      </c>
      <c r="BJ1459" s="53">
        <v>8.4528417536499799E-4</v>
      </c>
      <c r="BK1459" s="53">
        <v>6.1001002487676001E-3</v>
      </c>
      <c r="BL1459" s="53">
        <v>2.2204460492503101E-16</v>
      </c>
      <c r="BN1459" s="5">
        <f t="shared" si="108"/>
        <v>1</v>
      </c>
      <c r="BO1459" s="5">
        <f t="shared" si="109"/>
        <v>0</v>
      </c>
      <c r="BQ1459" s="5">
        <f t="shared" si="104"/>
        <v>1</v>
      </c>
      <c r="BR1459" s="5">
        <f t="shared" si="105"/>
        <v>1</v>
      </c>
    </row>
    <row r="1460" spans="1:70" x14ac:dyDescent="0.35">
      <c r="A1460">
        <v>1459</v>
      </c>
      <c r="B1460" t="s">
        <v>2852</v>
      </c>
      <c r="C1460">
        <v>5.5</v>
      </c>
      <c r="D1460">
        <v>3.2</v>
      </c>
      <c r="E1460">
        <v>2.6</v>
      </c>
      <c r="F1460">
        <v>1.72</v>
      </c>
      <c r="G1460">
        <v>2.12</v>
      </c>
      <c r="H1460">
        <v>1.23</v>
      </c>
      <c r="I1460">
        <v>58.18</v>
      </c>
      <c r="K1460" t="s">
        <v>2603</v>
      </c>
      <c r="L1460">
        <v>2200</v>
      </c>
      <c r="M1460" t="s">
        <v>104</v>
      </c>
      <c r="N1460" t="s">
        <v>1370</v>
      </c>
      <c r="O1460" s="53">
        <v>0.2858</v>
      </c>
      <c r="P1460" s="53">
        <v>0.11070000000000001</v>
      </c>
      <c r="Q1460" s="53">
        <v>0.40296666666666697</v>
      </c>
      <c r="R1460" s="53">
        <v>0.78893333333333404</v>
      </c>
      <c r="S1460" s="53">
        <v>-1.8063328610651299E-16</v>
      </c>
      <c r="T1460" s="53">
        <v>-2.7006175074006901E-17</v>
      </c>
      <c r="U1460" s="53">
        <v>-2.87391638265078E-17</v>
      </c>
      <c r="V1460" s="53">
        <v>4.1999999999998497E-3</v>
      </c>
      <c r="W1460" s="53">
        <v>-2.7117197376469399E-17</v>
      </c>
      <c r="X1460" s="53">
        <v>5.68666666666666E-2</v>
      </c>
      <c r="Y1460" s="53">
        <v>9.9999999999979901E-4</v>
      </c>
      <c r="Z1460" s="53">
        <v>0.12126666666666699</v>
      </c>
      <c r="AA1460" s="53">
        <v>-3.0028757258548899E-16</v>
      </c>
      <c r="AB1460" s="53">
        <v>-1.26509913656037E-16</v>
      </c>
      <c r="AC1460" s="53">
        <v>-2.8342779512247099E-17</v>
      </c>
      <c r="AD1460" s="53">
        <v>-1.9755030944423901E-16</v>
      </c>
      <c r="AE1460" s="53">
        <v>3.1999999999999698E-3</v>
      </c>
      <c r="AF1460" s="53">
        <v>-9.2825053199518901E-18</v>
      </c>
      <c r="AG1460" s="53">
        <v>-3.18373799546023E-17</v>
      </c>
      <c r="AH1460" s="53">
        <v>-1.346145417358E-16</v>
      </c>
      <c r="AI1460" s="53">
        <v>-3.1261104815882801E-16</v>
      </c>
      <c r="AJ1460" s="53">
        <v>2.4999999999996301E-3</v>
      </c>
      <c r="AK1460" s="53">
        <v>7.1666666666664498E-3</v>
      </c>
      <c r="AL1460" s="53">
        <v>-2.7963742432746099E-16</v>
      </c>
      <c r="AM1460" s="53">
        <v>-2.6098567751375898E-16</v>
      </c>
      <c r="AN1460" s="53">
        <v>9.4713547451495794E-2</v>
      </c>
      <c r="AO1460" s="53">
        <v>0.619784001827551</v>
      </c>
      <c r="AP1460" s="53">
        <v>9.3494097458428906E-8</v>
      </c>
      <c r="AQ1460" s="53">
        <v>1.1170832982248599E-12</v>
      </c>
      <c r="AR1460" s="53">
        <v>1.1808140964675E-2</v>
      </c>
      <c r="AS1460" s="53">
        <v>1.22734751183104E-8</v>
      </c>
      <c r="AT1460" s="53">
        <v>3.7532960042688697E-5</v>
      </c>
      <c r="AU1460" s="53">
        <v>5.9794793298965199E-2</v>
      </c>
      <c r="AV1460" s="53">
        <v>2.0059205653292001E-4</v>
      </c>
      <c r="AW1460" s="53">
        <v>0.54973923305875305</v>
      </c>
      <c r="AX1460" s="53">
        <v>2.6116774361566399E-12</v>
      </c>
      <c r="AY1460" s="53">
        <v>2.2599524343504501E-6</v>
      </c>
      <c r="AZ1460" s="53">
        <v>2.2204460492503101E-16</v>
      </c>
      <c r="BA1460" s="53">
        <v>2.2204460492503101E-16</v>
      </c>
      <c r="BB1460" s="53">
        <v>3.5880243438608799E-6</v>
      </c>
      <c r="BC1460" s="53">
        <v>2.2204460492503101E-16</v>
      </c>
      <c r="BD1460" s="53">
        <v>5.9373733336996999E-5</v>
      </c>
      <c r="BE1460" s="53">
        <v>1.7599978278095799E-2</v>
      </c>
      <c r="BF1460" s="53">
        <v>2.2204460492503101E-16</v>
      </c>
      <c r="BG1460" s="53">
        <v>5.76120122141057E-5</v>
      </c>
      <c r="BH1460" s="53">
        <v>0.336433973908001</v>
      </c>
      <c r="BI1460" s="53">
        <v>7.1280792797965203E-8</v>
      </c>
      <c r="BJ1460" s="53">
        <v>2.14163398257418E-3</v>
      </c>
      <c r="BK1460" s="53">
        <v>1.58495843732911E-3</v>
      </c>
      <c r="BL1460" s="53">
        <v>2.2204460492503101E-16</v>
      </c>
      <c r="BN1460" s="5">
        <f t="shared" si="108"/>
        <v>1</v>
      </c>
      <c r="BO1460" s="5">
        <f t="shared" si="109"/>
        <v>0</v>
      </c>
      <c r="BQ1460" s="5">
        <f t="shared" si="104"/>
        <v>1</v>
      </c>
      <c r="BR1460" s="5">
        <f t="shared" si="105"/>
        <v>2</v>
      </c>
    </row>
    <row r="1461" spans="1:70" x14ac:dyDescent="0.35">
      <c r="A1461">
        <v>1460</v>
      </c>
      <c r="B1461" t="s">
        <v>2853</v>
      </c>
      <c r="C1461">
        <v>5.0999999999999996</v>
      </c>
      <c r="D1461">
        <v>3.1</v>
      </c>
      <c r="E1461">
        <v>2.7</v>
      </c>
      <c r="F1461">
        <v>1.65</v>
      </c>
      <c r="G1461">
        <v>1.89</v>
      </c>
      <c r="H1461">
        <v>1.1499999999999999</v>
      </c>
      <c r="I1461">
        <v>60.78</v>
      </c>
      <c r="K1461" t="s">
        <v>2603</v>
      </c>
      <c r="L1461">
        <v>2200</v>
      </c>
      <c r="M1461" t="s">
        <v>104</v>
      </c>
      <c r="N1461" t="s">
        <v>1370</v>
      </c>
      <c r="O1461" s="53">
        <v>6.8699999999999997E-2</v>
      </c>
      <c r="P1461" s="53">
        <v>0.16196666666666701</v>
      </c>
      <c r="Q1461" s="53">
        <v>0.81123333333333403</v>
      </c>
      <c r="R1461" s="53">
        <v>0.1048</v>
      </c>
      <c r="S1461" s="53">
        <v>-1.8141044222375101E-16</v>
      </c>
      <c r="T1461" s="53">
        <v>-2.6617597015388099E-17</v>
      </c>
      <c r="U1461" s="53">
        <v>-2.8133745333391901E-17</v>
      </c>
      <c r="V1461" s="53">
        <v>-1.9223511671384601E-16</v>
      </c>
      <c r="W1461" s="53">
        <v>-2.73114864057789E-17</v>
      </c>
      <c r="X1461" s="53">
        <v>2.10333333333333E-2</v>
      </c>
      <c r="Y1461" s="53">
        <v>-1.47604151123915E-16</v>
      </c>
      <c r="Z1461" s="53">
        <v>0.12973333333333301</v>
      </c>
      <c r="AA1461" s="53">
        <v>-3.1818991885757002E-16</v>
      </c>
      <c r="AB1461" s="53">
        <v>-1.26537669231652E-16</v>
      </c>
      <c r="AC1461" s="53">
        <v>-2.7909098643252898E-17</v>
      </c>
      <c r="AD1461" s="53">
        <v>-2.1307955400118301E-16</v>
      </c>
      <c r="AE1461" s="53">
        <v>3.3099999999999997E-2</v>
      </c>
      <c r="AF1461" s="53">
        <v>-9.2599539147641995E-18</v>
      </c>
      <c r="AG1461" s="53">
        <v>-3.1773195185991203E-17</v>
      </c>
      <c r="AH1461" s="53">
        <v>-1.7014167852380499E-16</v>
      </c>
      <c r="AI1461" s="53">
        <v>-3.3603675397841899E-16</v>
      </c>
      <c r="AJ1461" s="53">
        <v>-4.3687276018999901E-16</v>
      </c>
      <c r="AK1461" s="53">
        <v>0.38500000000000001</v>
      </c>
      <c r="AL1461" s="53">
        <v>8.7999999999997698E-3</v>
      </c>
      <c r="AM1461" s="53">
        <v>-2.6098567751375898E-16</v>
      </c>
      <c r="AN1461" s="53">
        <v>0.35284972771732498</v>
      </c>
      <c r="AO1461" s="53">
        <v>0.40175584805001902</v>
      </c>
      <c r="AP1461" s="53">
        <v>7.8828751547327197E-11</v>
      </c>
      <c r="AQ1461" s="53">
        <v>2.2204460492503101E-16</v>
      </c>
      <c r="AR1461" s="53">
        <v>6.2277040301590203E-2</v>
      </c>
      <c r="AS1461" s="53">
        <v>6.1400892978677807E-5</v>
      </c>
      <c r="AT1461" s="53">
        <v>1.5702218014232799E-5</v>
      </c>
      <c r="AU1461" s="53">
        <v>0.20360509088218801</v>
      </c>
      <c r="AV1461" s="53">
        <v>5.4329606125220096E-6</v>
      </c>
      <c r="AW1461" s="53">
        <v>0.445487860217881</v>
      </c>
      <c r="AX1461" s="53">
        <v>2.2204460492503101E-16</v>
      </c>
      <c r="AY1461" s="53">
        <v>5.2073999462058599E-9</v>
      </c>
      <c r="AZ1461" s="53">
        <v>2.2204460492503101E-16</v>
      </c>
      <c r="BA1461" s="53">
        <v>2.2204460492503101E-16</v>
      </c>
      <c r="BB1461" s="53">
        <v>1.17028897807119E-7</v>
      </c>
      <c r="BC1461" s="53">
        <v>2.2204460492503101E-16</v>
      </c>
      <c r="BD1461" s="53">
        <v>1.0793212494021101E-4</v>
      </c>
      <c r="BE1461" s="53">
        <v>5.5171374529325301E-2</v>
      </c>
      <c r="BF1461" s="53">
        <v>2.2204460492503101E-16</v>
      </c>
      <c r="BG1461" s="53">
        <v>2.69855323679223E-6</v>
      </c>
      <c r="BH1461" s="53">
        <v>0.137406335914419</v>
      </c>
      <c r="BI1461" s="53">
        <v>9.8358916549320297E-11</v>
      </c>
      <c r="BJ1461" s="53">
        <v>4.8229810635479202E-2</v>
      </c>
      <c r="BK1461" s="53">
        <v>2.2889725866346501E-4</v>
      </c>
      <c r="BL1461" s="53">
        <v>2.2204460492503101E-16</v>
      </c>
      <c r="BN1461" s="5">
        <f t="shared" si="108"/>
        <v>1</v>
      </c>
      <c r="BO1461" s="5">
        <f t="shared" si="109"/>
        <v>0</v>
      </c>
      <c r="BQ1461" s="5">
        <f t="shared" si="104"/>
        <v>1</v>
      </c>
      <c r="BR1461" s="5">
        <f t="shared" si="105"/>
        <v>0</v>
      </c>
    </row>
    <row r="1462" spans="1:70" x14ac:dyDescent="0.35">
      <c r="A1462">
        <v>1461</v>
      </c>
      <c r="B1462" t="s">
        <v>2854</v>
      </c>
      <c r="C1462">
        <v>5.4</v>
      </c>
      <c r="D1462">
        <v>3.4</v>
      </c>
      <c r="E1462">
        <v>2.6</v>
      </c>
      <c r="F1462">
        <v>1.59</v>
      </c>
      <c r="G1462">
        <v>2.08</v>
      </c>
      <c r="H1462">
        <v>1.31</v>
      </c>
      <c r="I1462">
        <v>62.96</v>
      </c>
      <c r="K1462" t="s">
        <v>2603</v>
      </c>
      <c r="L1462">
        <v>2200</v>
      </c>
      <c r="M1462" t="s">
        <v>104</v>
      </c>
      <c r="N1462" t="s">
        <v>1370</v>
      </c>
      <c r="O1462" s="53">
        <v>0.413333333333333</v>
      </c>
      <c r="P1462" s="53">
        <v>0.31563333333333299</v>
      </c>
      <c r="Q1462" s="53">
        <v>0.50249999999999995</v>
      </c>
      <c r="R1462" s="53">
        <v>0.37023333333333303</v>
      </c>
      <c r="S1462" s="53">
        <v>-1.8179902028236901E-16</v>
      </c>
      <c r="T1462" s="53">
        <v>-2.64233079860787E-17</v>
      </c>
      <c r="U1462" s="53">
        <v>-2.83852802374085E-17</v>
      </c>
      <c r="V1462" s="53">
        <v>-1.91846538655227E-16</v>
      </c>
      <c r="W1462" s="53">
        <v>-2.6700863742235002E-17</v>
      </c>
      <c r="X1462" s="53">
        <v>1.7233333333333298E-2</v>
      </c>
      <c r="Y1462" s="53">
        <v>-1.6220358389773501E-16</v>
      </c>
      <c r="Z1462" s="53">
        <v>0.2026</v>
      </c>
      <c r="AA1462" s="53">
        <v>4.5333333333330396E-3</v>
      </c>
      <c r="AB1462" s="53">
        <v>-1.2437273433363301E-16</v>
      </c>
      <c r="AC1462" s="53">
        <v>-2.5630539357557301E-17</v>
      </c>
      <c r="AD1462" s="53">
        <v>-1.6607548669611601E-16</v>
      </c>
      <c r="AE1462" s="53">
        <v>9.9999999999999794E-3</v>
      </c>
      <c r="AF1462" s="53">
        <v>-9.1870955287731693E-18</v>
      </c>
      <c r="AG1462" s="53">
        <v>-3.1665642330480602E-17</v>
      </c>
      <c r="AH1462" s="53">
        <v>-1.62814206561279E-16</v>
      </c>
      <c r="AI1462" s="53">
        <v>6.3333333333330799E-3</v>
      </c>
      <c r="AJ1462" s="53">
        <v>3.9999999999996401E-3</v>
      </c>
      <c r="AK1462" s="53">
        <v>1.39666666666664E-2</v>
      </c>
      <c r="AL1462" s="53">
        <v>-2.8030355814223601E-16</v>
      </c>
      <c r="AM1462" s="53">
        <v>-2.60097499094059E-16</v>
      </c>
      <c r="AN1462" s="53">
        <v>0.30036810011701498</v>
      </c>
      <c r="AO1462" s="53">
        <v>0.71871969179900297</v>
      </c>
      <c r="AP1462" s="53">
        <v>4.2867071199598102E-10</v>
      </c>
      <c r="AQ1462" s="53">
        <v>2.2204460492503101E-16</v>
      </c>
      <c r="AR1462" s="53">
        <v>2.10214513615276E-2</v>
      </c>
      <c r="AS1462" s="53">
        <v>2.4441086238966302E-6</v>
      </c>
      <c r="AT1462" s="53">
        <v>2.29915972355308E-5</v>
      </c>
      <c r="AU1462" s="53">
        <v>1.9088807463226699E-2</v>
      </c>
      <c r="AV1462" s="53">
        <v>9.2909200750953703E-5</v>
      </c>
      <c r="AW1462" s="53">
        <v>0.65594107975612204</v>
      </c>
      <c r="AX1462" s="53">
        <v>2.2204460492503101E-16</v>
      </c>
      <c r="AY1462" s="53">
        <v>4.5554038951823502E-9</v>
      </c>
      <c r="AZ1462" s="53">
        <v>2.2204460492503101E-16</v>
      </c>
      <c r="BA1462" s="53">
        <v>2.2204460492503101E-16</v>
      </c>
      <c r="BB1462" s="53">
        <v>4.7008601430860298E-8</v>
      </c>
      <c r="BC1462" s="53">
        <v>2.2204460492503101E-16</v>
      </c>
      <c r="BD1462" s="53">
        <v>7.4709485472136801E-6</v>
      </c>
      <c r="BE1462" s="53">
        <v>0.183007793938362</v>
      </c>
      <c r="BF1462" s="53">
        <v>2.2204460492503101E-16</v>
      </c>
      <c r="BG1462" s="53">
        <v>3.04357308398707E-5</v>
      </c>
      <c r="BH1462" s="53">
        <v>0.23887724631245999</v>
      </c>
      <c r="BI1462" s="53">
        <v>4.4186681797140298E-10</v>
      </c>
      <c r="BJ1462" s="53">
        <v>1.6851502216276E-3</v>
      </c>
      <c r="BK1462" s="53">
        <v>6.3197528764382294E-5</v>
      </c>
      <c r="BL1462" s="53">
        <v>2.2204460492503101E-16</v>
      </c>
      <c r="BN1462" s="5">
        <f t="shared" si="108"/>
        <v>0</v>
      </c>
      <c r="BO1462" s="5">
        <f t="shared" si="109"/>
        <v>1</v>
      </c>
      <c r="BQ1462" s="5">
        <f t="shared" si="104"/>
        <v>1</v>
      </c>
      <c r="BR1462" s="5">
        <f t="shared" si="105"/>
        <v>2</v>
      </c>
    </row>
    <row r="1463" spans="1:70" x14ac:dyDescent="0.35">
      <c r="A1463">
        <v>1462</v>
      </c>
      <c r="B1463" t="s">
        <v>2855</v>
      </c>
      <c r="C1463">
        <v>5.2</v>
      </c>
      <c r="D1463">
        <v>3.4</v>
      </c>
      <c r="E1463">
        <v>2.8</v>
      </c>
      <c r="F1463">
        <v>1.53</v>
      </c>
      <c r="G1463">
        <v>1.86</v>
      </c>
      <c r="H1463">
        <v>1.21</v>
      </c>
      <c r="I1463">
        <v>65.38</v>
      </c>
      <c r="K1463" t="s">
        <v>2603</v>
      </c>
      <c r="L1463">
        <v>2200</v>
      </c>
      <c r="M1463" t="s">
        <v>104</v>
      </c>
      <c r="N1463" t="s">
        <v>1370</v>
      </c>
      <c r="O1463" s="53">
        <v>0.38933333333333298</v>
      </c>
      <c r="P1463" s="53">
        <v>0.1671</v>
      </c>
      <c r="Q1463" s="53">
        <v>0.39533333333333298</v>
      </c>
      <c r="R1463" s="53">
        <v>2.1299999999999999E-2</v>
      </c>
      <c r="S1463" s="53">
        <v>-1.87905246917808E-16</v>
      </c>
      <c r="T1463" s="53">
        <v>-2.7089441800853801E-17</v>
      </c>
      <c r="U1463" s="53">
        <v>-2.8359259385268797E-17</v>
      </c>
      <c r="V1463" s="53">
        <v>-1.93567384343396E-16</v>
      </c>
      <c r="W1463" s="53">
        <v>-2.6839641620313199E-17</v>
      </c>
      <c r="X1463" s="53">
        <v>5.3933333333333298E-2</v>
      </c>
      <c r="Y1463" s="53">
        <v>-1.4349632593280099E-16</v>
      </c>
      <c r="Z1463" s="53">
        <v>0.54079999999999995</v>
      </c>
      <c r="AA1463" s="53">
        <v>7.9999999999967695E-4</v>
      </c>
      <c r="AB1463" s="53">
        <v>-1.2573275753879901E-16</v>
      </c>
      <c r="AC1463" s="53">
        <v>-2.8675846419634597E-17</v>
      </c>
      <c r="AD1463" s="53">
        <v>-1.6540935288134101E-16</v>
      </c>
      <c r="AE1463" s="53">
        <v>2.6966666666666701E-2</v>
      </c>
      <c r="AF1463" s="53">
        <v>-9.2495455739083398E-18</v>
      </c>
      <c r="AG1463" s="53">
        <v>-3.1712479864332002E-17</v>
      </c>
      <c r="AH1463" s="53">
        <v>-1.7524870443708101E-16</v>
      </c>
      <c r="AI1463" s="53">
        <v>9.9999999999972593E-4</v>
      </c>
      <c r="AJ1463" s="53">
        <v>1.9999999999995599E-3</v>
      </c>
      <c r="AK1463" s="53">
        <v>7.7100000000000002E-2</v>
      </c>
      <c r="AL1463" s="53">
        <v>-2.8610447344590298E-16</v>
      </c>
      <c r="AM1463" s="53">
        <v>-2.6065261060637098E-16</v>
      </c>
      <c r="AN1463" s="53">
        <v>0.39428239648118302</v>
      </c>
      <c r="AO1463" s="53">
        <v>0.24640009077278799</v>
      </c>
      <c r="AP1463" s="53">
        <v>1.4921439625981899E-13</v>
      </c>
      <c r="AQ1463" s="53">
        <v>2.2204460492503101E-16</v>
      </c>
      <c r="AR1463" s="53">
        <v>6.53828571390552E-2</v>
      </c>
      <c r="AS1463" s="53">
        <v>3.10109771392513E-4</v>
      </c>
      <c r="AT1463" s="53">
        <v>3.1095441708839101E-5</v>
      </c>
      <c r="AU1463" s="53">
        <v>7.2528969200746696E-2</v>
      </c>
      <c r="AV1463" s="53">
        <v>9.3388794815843097E-6</v>
      </c>
      <c r="AW1463" s="53">
        <v>0.44547490078473301</v>
      </c>
      <c r="AX1463" s="53">
        <v>2.2204460492503101E-16</v>
      </c>
      <c r="AY1463" s="53">
        <v>1.8797592890121899E-11</v>
      </c>
      <c r="AZ1463" s="53">
        <v>2.2204460492503101E-16</v>
      </c>
      <c r="BA1463" s="53">
        <v>2.2204460492503101E-16</v>
      </c>
      <c r="BB1463" s="53">
        <v>8.0154097332731797E-10</v>
      </c>
      <c r="BC1463" s="53">
        <v>2.2204460492503101E-16</v>
      </c>
      <c r="BD1463" s="53">
        <v>2.73782672440747E-5</v>
      </c>
      <c r="BE1463" s="53">
        <v>0.66572976741099199</v>
      </c>
      <c r="BF1463" s="53">
        <v>2.2204460492503101E-16</v>
      </c>
      <c r="BG1463" s="53">
        <v>5.0024356354069897E-7</v>
      </c>
      <c r="BH1463" s="53">
        <v>4.1188522380024302E-2</v>
      </c>
      <c r="BI1463" s="53">
        <v>4.6895104689737905E-13</v>
      </c>
      <c r="BJ1463" s="53">
        <v>1.2779496900915E-2</v>
      </c>
      <c r="BK1463" s="53">
        <v>7.6689285424265996E-6</v>
      </c>
      <c r="BL1463" s="53">
        <v>2.2204460492503101E-16</v>
      </c>
      <c r="BN1463" s="5">
        <f t="shared" si="108"/>
        <v>0</v>
      </c>
      <c r="BO1463" s="5">
        <f t="shared" si="109"/>
        <v>0</v>
      </c>
      <c r="BQ1463" s="5">
        <f t="shared" si="104"/>
        <v>1</v>
      </c>
      <c r="BR1463" s="5">
        <f t="shared" si="105"/>
        <v>1</v>
      </c>
    </row>
    <row r="1464" spans="1:70" x14ac:dyDescent="0.35">
      <c r="A1464">
        <v>1463</v>
      </c>
      <c r="B1464" t="s">
        <v>2856</v>
      </c>
      <c r="C1464">
        <v>4.7</v>
      </c>
      <c r="D1464">
        <v>3.3</v>
      </c>
      <c r="E1464">
        <v>2.7</v>
      </c>
      <c r="F1464">
        <v>1.42</v>
      </c>
      <c r="G1464">
        <v>1.74</v>
      </c>
      <c r="H1464">
        <v>1.22</v>
      </c>
      <c r="I1464">
        <v>70.209999999999994</v>
      </c>
      <c r="K1464" t="s">
        <v>2603</v>
      </c>
      <c r="L1464">
        <v>2200</v>
      </c>
      <c r="M1464" t="s">
        <v>104</v>
      </c>
      <c r="N1464" t="s">
        <v>1370</v>
      </c>
      <c r="O1464" s="53">
        <v>9.8233333333333395E-2</v>
      </c>
      <c r="P1464" s="53">
        <v>3.1533333333333302E-2</v>
      </c>
      <c r="Q1464" s="53">
        <v>0.19193333333333301</v>
      </c>
      <c r="R1464" s="53">
        <v>5.8866666666666699E-2</v>
      </c>
      <c r="S1464" s="53">
        <v>-1.8451906669270101E-16</v>
      </c>
      <c r="T1464" s="53">
        <v>-2.4702462297909699E-17</v>
      </c>
      <c r="U1464" s="53">
        <v>-2.79359868571305E-17</v>
      </c>
      <c r="V1464" s="53">
        <v>-1.9079182678183299E-16</v>
      </c>
      <c r="W1464" s="53">
        <v>-2.53685961126848E-17</v>
      </c>
      <c r="X1464" s="53">
        <v>0.22273333333333301</v>
      </c>
      <c r="Y1464" s="53">
        <v>2.5399999999999999E-2</v>
      </c>
      <c r="Z1464" s="53">
        <v>0.93869999999999998</v>
      </c>
      <c r="AA1464" s="53">
        <v>1.99999999999969E-3</v>
      </c>
      <c r="AB1464" s="53">
        <v>-1.20015108961979E-16</v>
      </c>
      <c r="AC1464" s="53">
        <v>-2.6729486679588601E-17</v>
      </c>
      <c r="AD1464" s="53">
        <v>-1.82534543036184E-16</v>
      </c>
      <c r="AE1464" s="53">
        <v>0.153466666666667</v>
      </c>
      <c r="AF1464" s="53">
        <v>-8.80025219363034E-18</v>
      </c>
      <c r="AG1464" s="53">
        <v>-3.1591049221013601E-17</v>
      </c>
      <c r="AH1464" s="53">
        <v>-1.7685852782278699E-16</v>
      </c>
      <c r="AI1464" s="53">
        <v>6.6666666666639104E-4</v>
      </c>
      <c r="AJ1464" s="53">
        <v>5.9999999999996298E-3</v>
      </c>
      <c r="AK1464" s="53">
        <v>1.17666666666667E-2</v>
      </c>
      <c r="AL1464" s="53">
        <v>1.9999999999997199E-3</v>
      </c>
      <c r="AM1464" s="53">
        <v>-2.60333421486791E-16</v>
      </c>
      <c r="AN1464" s="53">
        <v>0.107690662559204</v>
      </c>
      <c r="AO1464" s="53">
        <v>9.0436588578197794E-2</v>
      </c>
      <c r="AP1464" s="53">
        <v>2.2204460492503101E-16</v>
      </c>
      <c r="AQ1464" s="53">
        <v>2.2204460492503101E-16</v>
      </c>
      <c r="AR1464" s="53">
        <v>0.25819103121937498</v>
      </c>
      <c r="AS1464" s="53">
        <v>1.6310393544047699E-2</v>
      </c>
      <c r="AT1464" s="53">
        <v>1.11020154996121E-5</v>
      </c>
      <c r="AU1464" s="53">
        <v>6.6031837259847903E-2</v>
      </c>
      <c r="AV1464" s="53">
        <v>6.4217537018274798E-9</v>
      </c>
      <c r="AW1464" s="53">
        <v>0.23812403651814801</v>
      </c>
      <c r="AX1464" s="53">
        <v>2.2204460492503101E-16</v>
      </c>
      <c r="AY1464" s="53">
        <v>2.2204460492503101E-16</v>
      </c>
      <c r="AZ1464" s="53">
        <v>2.2204460492503101E-16</v>
      </c>
      <c r="BA1464" s="53">
        <v>2.2204460492503101E-16</v>
      </c>
      <c r="BB1464" s="53">
        <v>1.29424730782798E-12</v>
      </c>
      <c r="BC1464" s="53">
        <v>2.2204460492503101E-16</v>
      </c>
      <c r="BD1464" s="53">
        <v>1.18338360340933E-5</v>
      </c>
      <c r="BE1464" s="53">
        <v>0.87763312094893597</v>
      </c>
      <c r="BF1464" s="53">
        <v>2.2204460492503101E-16</v>
      </c>
      <c r="BG1464" s="53">
        <v>6.8035313690816895E-8</v>
      </c>
      <c r="BH1464" s="53">
        <v>9.8677452379170496E-3</v>
      </c>
      <c r="BI1464" s="53">
        <v>2.2204460492503101E-16</v>
      </c>
      <c r="BJ1464" s="53">
        <v>5.9157882490251702E-3</v>
      </c>
      <c r="BK1464" s="53">
        <v>9.3831784055664398E-8</v>
      </c>
      <c r="BL1464" s="53">
        <v>2.2204460492503101E-16</v>
      </c>
      <c r="BN1464" s="5">
        <f t="shared" si="108"/>
        <v>1</v>
      </c>
      <c r="BO1464" s="5">
        <f t="shared" si="109"/>
        <v>1</v>
      </c>
      <c r="BQ1464" s="5">
        <f t="shared" si="104"/>
        <v>1</v>
      </c>
      <c r="BR1464" s="5">
        <f t="shared" si="105"/>
        <v>1</v>
      </c>
    </row>
    <row r="1465" spans="1:70" x14ac:dyDescent="0.35">
      <c r="A1465">
        <v>1464</v>
      </c>
      <c r="B1465" t="s">
        <v>2857</v>
      </c>
      <c r="C1465">
        <v>4.9000000000000004</v>
      </c>
      <c r="D1465">
        <v>3.4</v>
      </c>
      <c r="E1465">
        <v>2.7</v>
      </c>
      <c r="F1465">
        <v>1.44</v>
      </c>
      <c r="G1465">
        <v>1.81</v>
      </c>
      <c r="H1465">
        <v>1.26</v>
      </c>
      <c r="I1465">
        <v>69.39</v>
      </c>
      <c r="K1465" t="s">
        <v>2603</v>
      </c>
      <c r="L1465">
        <v>2200</v>
      </c>
      <c r="M1465" t="s">
        <v>104</v>
      </c>
      <c r="N1465" t="s">
        <v>1370</v>
      </c>
      <c r="O1465" s="53">
        <v>0.21883333333333299</v>
      </c>
      <c r="P1465" s="53">
        <v>0.112366666666667</v>
      </c>
      <c r="Q1465" s="53">
        <v>0.26246666666666701</v>
      </c>
      <c r="R1465" s="53">
        <v>6.73666666666667E-2</v>
      </c>
      <c r="S1465" s="53">
        <v>-1.8457457784393199E-16</v>
      </c>
      <c r="T1465" s="53">
        <v>-2.58126853225349E-17</v>
      </c>
      <c r="U1465" s="53">
        <v>-2.7939456304082501E-17</v>
      </c>
      <c r="V1465" s="53">
        <v>-1.9328982858724001E-16</v>
      </c>
      <c r="W1465" s="53">
        <v>-2.6034729927459901E-17</v>
      </c>
      <c r="X1465" s="53">
        <v>5.9166666666666701E-2</v>
      </c>
      <c r="Y1465" s="53">
        <v>3.8999999999998901E-3</v>
      </c>
      <c r="Z1465" s="53">
        <v>0.78703333333333303</v>
      </c>
      <c r="AA1465" s="53">
        <v>5.29999999999968E-3</v>
      </c>
      <c r="AB1465" s="53">
        <v>-1.2151391004522299E-16</v>
      </c>
      <c r="AC1465" s="53">
        <v>-2.5970545158848801E-17</v>
      </c>
      <c r="AD1465" s="53">
        <v>-1.6460444118848701E-16</v>
      </c>
      <c r="AE1465" s="53">
        <v>2.1999999999999999E-2</v>
      </c>
      <c r="AF1465" s="53">
        <v>-8.8765800265733203E-18</v>
      </c>
      <c r="AG1465" s="53">
        <v>-3.1639621478340998E-17</v>
      </c>
      <c r="AH1465" s="53">
        <v>-1.75359726739543E-16</v>
      </c>
      <c r="AI1465" s="53">
        <v>2.1066666666666501E-2</v>
      </c>
      <c r="AJ1465" s="53">
        <v>3.9999999999996297E-3</v>
      </c>
      <c r="AK1465" s="53">
        <v>4.6399999999999997E-2</v>
      </c>
      <c r="AL1465" s="53">
        <v>1.9999999999997199E-3</v>
      </c>
      <c r="AM1465" s="53">
        <v>-2.6065261060637098E-16</v>
      </c>
      <c r="AN1465" s="53">
        <v>0.29470907383983203</v>
      </c>
      <c r="AO1465" s="53">
        <v>0.11280853436884</v>
      </c>
      <c r="AP1465" s="53">
        <v>2.2204460492503101E-16</v>
      </c>
      <c r="AQ1465" s="53">
        <v>2.2204460492503101E-16</v>
      </c>
      <c r="AR1465" s="53">
        <v>0.16719790790199399</v>
      </c>
      <c r="AS1465" s="53">
        <v>1.2513357177328099E-2</v>
      </c>
      <c r="AT1465" s="53">
        <v>1.2847491171093E-5</v>
      </c>
      <c r="AU1465" s="53">
        <v>3.4266619126641203E-2</v>
      </c>
      <c r="AV1465" s="53">
        <v>1.2366677251643399E-7</v>
      </c>
      <c r="AW1465" s="53">
        <v>0.38861251896770299</v>
      </c>
      <c r="AX1465" s="53">
        <v>2.2204460492503101E-16</v>
      </c>
      <c r="AY1465" s="53">
        <v>2.2204460492503101E-16</v>
      </c>
      <c r="AZ1465" s="53">
        <v>2.2204460492503101E-16</v>
      </c>
      <c r="BA1465" s="53">
        <v>2.2204460492503101E-16</v>
      </c>
      <c r="BB1465" s="53">
        <v>7.7285667737335697E-12</v>
      </c>
      <c r="BC1465" s="53">
        <v>2.2204460492503101E-16</v>
      </c>
      <c r="BD1465" s="53">
        <v>5.9595779798756096E-6</v>
      </c>
      <c r="BE1465" s="53">
        <v>0.66411878812462</v>
      </c>
      <c r="BF1465" s="53">
        <v>2.2204460492503101E-16</v>
      </c>
      <c r="BG1465" s="53">
        <v>3.17213106146768E-7</v>
      </c>
      <c r="BH1465" s="53">
        <v>2.0819237519394601E-2</v>
      </c>
      <c r="BI1465" s="53">
        <v>2.2204460492503101E-16</v>
      </c>
      <c r="BJ1465" s="53">
        <v>5.7708393580006602E-3</v>
      </c>
      <c r="BK1465" s="53">
        <v>2.6577172313766697E-7</v>
      </c>
      <c r="BL1465" s="53">
        <v>2.2204460492503101E-16</v>
      </c>
      <c r="BN1465" s="5">
        <f t="shared" si="108"/>
        <v>1</v>
      </c>
      <c r="BO1465" s="5">
        <f t="shared" si="109"/>
        <v>0</v>
      </c>
      <c r="BQ1465" s="5">
        <f t="shared" si="104"/>
        <v>1</v>
      </c>
      <c r="BR1465" s="5">
        <f t="shared" si="105"/>
        <v>1</v>
      </c>
    </row>
    <row r="1466" spans="1:70" x14ac:dyDescent="0.35">
      <c r="A1466">
        <v>1465</v>
      </c>
      <c r="B1466" t="s">
        <v>2858</v>
      </c>
      <c r="C1466">
        <v>5.8</v>
      </c>
      <c r="D1466">
        <v>3.4</v>
      </c>
      <c r="E1466">
        <v>2.6</v>
      </c>
      <c r="F1466">
        <v>1.71</v>
      </c>
      <c r="G1466">
        <v>2.23</v>
      </c>
      <c r="H1466">
        <v>1.31</v>
      </c>
      <c r="I1466">
        <v>58.62</v>
      </c>
      <c r="K1466" t="s">
        <v>2603</v>
      </c>
      <c r="L1466">
        <v>2200</v>
      </c>
      <c r="M1466" t="s">
        <v>104</v>
      </c>
      <c r="N1466" t="s">
        <v>1370</v>
      </c>
      <c r="O1466" s="53">
        <v>0.37709999999999999</v>
      </c>
      <c r="P1466" s="53">
        <v>0.55253333333333299</v>
      </c>
      <c r="Q1466" s="53">
        <v>0.14949999999999999</v>
      </c>
      <c r="R1466" s="53">
        <v>0.41749999999999998</v>
      </c>
      <c r="S1466" s="53">
        <v>-1.8057777495528199E-16</v>
      </c>
      <c r="T1466" s="53">
        <v>-2.69784194983913E-17</v>
      </c>
      <c r="U1466" s="53">
        <v>-2.8964677878384697E-17</v>
      </c>
      <c r="V1466" s="53">
        <v>2.3999999999998298E-3</v>
      </c>
      <c r="W1466" s="53">
        <v>-2.6839641620313199E-17</v>
      </c>
      <c r="X1466" s="53">
        <v>4.4600000000000001E-2</v>
      </c>
      <c r="Y1466" s="53">
        <v>-1.8474111129762599E-16</v>
      </c>
      <c r="Z1466" s="53">
        <v>-2.50161003023663E-16</v>
      </c>
      <c r="AA1466" s="53">
        <v>4.5333333333330396E-3</v>
      </c>
      <c r="AB1466" s="53">
        <v>-1.22207799435614E-16</v>
      </c>
      <c r="AC1466" s="53">
        <v>-2.6504839989449598E-17</v>
      </c>
      <c r="AD1466" s="53">
        <v>1.99999999999984E-3</v>
      </c>
      <c r="AE1466" s="53">
        <v>1.9999999999999402E-3</v>
      </c>
      <c r="AF1466" s="53">
        <v>-9.1870955287731693E-18</v>
      </c>
      <c r="AG1466" s="53">
        <v>-3.1856461912838099E-17</v>
      </c>
      <c r="AH1466" s="53">
        <v>3.67666666666666E-2</v>
      </c>
      <c r="AI1466" s="53">
        <v>1.0666666666666399E-2</v>
      </c>
      <c r="AJ1466" s="53">
        <v>3.9999999999996401E-3</v>
      </c>
      <c r="AK1466" s="53">
        <v>2.4999999999997299E-3</v>
      </c>
      <c r="AL1466" s="53">
        <v>-2.7497448762403599E-16</v>
      </c>
      <c r="AM1466" s="53">
        <v>-2.60264032547752E-16</v>
      </c>
      <c r="AN1466" s="53">
        <v>8.1661378863619793E-2</v>
      </c>
      <c r="AO1466" s="53">
        <v>0.64484221343848902</v>
      </c>
      <c r="AP1466" s="53">
        <v>5.5026989486438103E-7</v>
      </c>
      <c r="AQ1466" s="53">
        <v>2.1624576346588999E-12</v>
      </c>
      <c r="AR1466" s="53">
        <v>6.2372893949342902E-3</v>
      </c>
      <c r="AS1466" s="53">
        <v>1.5384856981644E-9</v>
      </c>
      <c r="AT1466" s="53">
        <v>5.7832697390270699E-5</v>
      </c>
      <c r="AU1466" s="53">
        <v>1.05015021565571E-2</v>
      </c>
      <c r="AV1466" s="53">
        <v>3.26091142201817E-3</v>
      </c>
      <c r="AW1466" s="53">
        <v>0.68140278735392701</v>
      </c>
      <c r="AX1466" s="53">
        <v>7.7740635271849296E-13</v>
      </c>
      <c r="AY1466" s="53">
        <v>1.16135812851346E-5</v>
      </c>
      <c r="AZ1466" s="53">
        <v>2.2204460492503101E-16</v>
      </c>
      <c r="BA1466" s="53">
        <v>2.2204460492503101E-16</v>
      </c>
      <c r="BB1466" s="53">
        <v>5.8592006330479097E-6</v>
      </c>
      <c r="BC1466" s="53">
        <v>2.2204460492503101E-16</v>
      </c>
      <c r="BD1466" s="53">
        <v>1.6381213681651601E-5</v>
      </c>
      <c r="BE1466" s="53">
        <v>1.29249716280232E-2</v>
      </c>
      <c r="BF1466" s="53">
        <v>2.2204460492503101E-16</v>
      </c>
      <c r="BG1466" s="53">
        <v>2.3912947817779999E-4</v>
      </c>
      <c r="BH1466" s="53">
        <v>0.43883303429391501</v>
      </c>
      <c r="BI1466" s="53">
        <v>5.8427465686835799E-7</v>
      </c>
      <c r="BJ1466" s="53">
        <v>3.1162287308970899E-4</v>
      </c>
      <c r="BK1466" s="53">
        <v>1.32102761108837E-3</v>
      </c>
      <c r="BL1466" s="53">
        <v>2.2204460492503101E-16</v>
      </c>
      <c r="BN1466" s="5">
        <f t="shared" si="108"/>
        <v>0</v>
      </c>
      <c r="BO1466" s="5">
        <f t="shared" si="109"/>
        <v>0</v>
      </c>
      <c r="BQ1466" s="5">
        <f t="shared" si="104"/>
        <v>1</v>
      </c>
      <c r="BR1466" s="5">
        <f t="shared" si="105"/>
        <v>2</v>
      </c>
    </row>
    <row r="1467" spans="1:70" x14ac:dyDescent="0.35">
      <c r="A1467">
        <v>1466</v>
      </c>
      <c r="B1467" t="s">
        <v>2859</v>
      </c>
      <c r="C1467">
        <v>5</v>
      </c>
      <c r="D1467">
        <v>3.4</v>
      </c>
      <c r="E1467">
        <v>2.6</v>
      </c>
      <c r="F1467">
        <v>1.47</v>
      </c>
      <c r="G1467">
        <v>1.92</v>
      </c>
      <c r="H1467">
        <v>1.31</v>
      </c>
      <c r="I1467">
        <v>68</v>
      </c>
      <c r="K1467" t="s">
        <v>2603</v>
      </c>
      <c r="L1467">
        <v>2200</v>
      </c>
      <c r="M1467" t="s">
        <v>104</v>
      </c>
      <c r="N1467" t="s">
        <v>1370</v>
      </c>
      <c r="O1467" s="53">
        <v>0.13336666666666699</v>
      </c>
      <c r="P1467" s="53">
        <v>0.17030000000000001</v>
      </c>
      <c r="Q1467" s="53">
        <v>0.35553333333333298</v>
      </c>
      <c r="R1467" s="53">
        <v>0.136833333333333</v>
      </c>
      <c r="S1467" s="53">
        <v>-1.81021864165132E-16</v>
      </c>
      <c r="T1467" s="53">
        <v>-2.6256774532385E-17</v>
      </c>
      <c r="U1467" s="53">
        <v>-2.7857924300711498E-17</v>
      </c>
      <c r="V1467" s="53">
        <v>-1.92013072108921E-16</v>
      </c>
      <c r="W1467" s="53">
        <v>-2.6145752229922401E-17</v>
      </c>
      <c r="X1467" s="53">
        <v>2.4400000000000002E-2</v>
      </c>
      <c r="Y1467" s="53">
        <v>1.7600000000000001E-2</v>
      </c>
      <c r="Z1467" s="53">
        <v>0.56200000000000006</v>
      </c>
      <c r="AA1467" s="53">
        <v>4.5333333333330396E-3</v>
      </c>
      <c r="AB1467" s="53">
        <v>-1.2126410986468299E-16</v>
      </c>
      <c r="AC1467" s="53">
        <v>-2.5015579885323501E-17</v>
      </c>
      <c r="AD1467" s="53">
        <v>-1.6371626276878701E-16</v>
      </c>
      <c r="AE1467" s="53">
        <v>9.1666666666666494E-3</v>
      </c>
      <c r="AF1467" s="53">
        <v>-8.9754592647040006E-18</v>
      </c>
      <c r="AG1467" s="53">
        <v>-3.1589314497537702E-17</v>
      </c>
      <c r="AH1467" s="53">
        <v>-1.67810210172092E-16</v>
      </c>
      <c r="AI1467" s="53">
        <v>6.3333333333330704E-3</v>
      </c>
      <c r="AJ1467" s="53">
        <v>3.9999999999996401E-3</v>
      </c>
      <c r="AK1467" s="53">
        <v>4.2099999999999999E-2</v>
      </c>
      <c r="AL1467" s="53">
        <v>3.9999999999997199E-3</v>
      </c>
      <c r="AM1467" s="53">
        <v>-2.60097499094059E-16</v>
      </c>
      <c r="AN1467" s="53">
        <v>0.35336550503522102</v>
      </c>
      <c r="AO1467" s="53">
        <v>0.35403236601511301</v>
      </c>
      <c r="AP1467" s="53">
        <v>2.2204460492503101E-16</v>
      </c>
      <c r="AQ1467" s="53">
        <v>2.2204460492503101E-16</v>
      </c>
      <c r="AR1467" s="53">
        <v>9.6903657289260606E-2</v>
      </c>
      <c r="AS1467" s="53">
        <v>1.7218631174235101E-3</v>
      </c>
      <c r="AT1467" s="53">
        <v>1.04430217983099E-5</v>
      </c>
      <c r="AU1467" s="53">
        <v>2.0089324894943202E-2</v>
      </c>
      <c r="AV1467" s="53">
        <v>5.9300246675664397E-7</v>
      </c>
      <c r="AW1467" s="53">
        <v>0.53224400181453102</v>
      </c>
      <c r="AX1467" s="53">
        <v>2.2204460492503101E-16</v>
      </c>
      <c r="AY1467" s="53">
        <v>2.2204460492503101E-16</v>
      </c>
      <c r="AZ1467" s="53">
        <v>2.2204460492503101E-16</v>
      </c>
      <c r="BA1467" s="53">
        <v>2.2204460492503101E-16</v>
      </c>
      <c r="BB1467" s="53">
        <v>8.9521009205280597E-11</v>
      </c>
      <c r="BC1467" s="53">
        <v>2.2204460492503101E-16</v>
      </c>
      <c r="BD1467" s="53">
        <v>3.1020285594197798E-6</v>
      </c>
      <c r="BE1467" s="53">
        <v>0.46055026334522597</v>
      </c>
      <c r="BF1467" s="53">
        <v>2.2204460492503101E-16</v>
      </c>
      <c r="BG1467" s="53">
        <v>2.8715657988829598E-6</v>
      </c>
      <c r="BH1467" s="53">
        <v>6.4812840232873994E-2</v>
      </c>
      <c r="BI1467" s="53">
        <v>2.2204460492503101E-16</v>
      </c>
      <c r="BJ1467" s="53">
        <v>3.0477110945610199E-3</v>
      </c>
      <c r="BK1467" s="53">
        <v>1.03162199380931E-6</v>
      </c>
      <c r="BL1467" s="53">
        <v>2.2204460492503101E-16</v>
      </c>
      <c r="BN1467" s="5">
        <f t="shared" si="108"/>
        <v>0</v>
      </c>
      <c r="BO1467" s="5">
        <f t="shared" si="109"/>
        <v>0</v>
      </c>
      <c r="BQ1467" s="5">
        <f t="shared" si="104"/>
        <v>1</v>
      </c>
      <c r="BR1467" s="5">
        <f t="shared" si="105"/>
        <v>1</v>
      </c>
    </row>
    <row r="1468" spans="1:70" x14ac:dyDescent="0.35">
      <c r="A1468">
        <v>1467</v>
      </c>
      <c r="B1468" t="s">
        <v>2860</v>
      </c>
      <c r="C1468">
        <v>5.7</v>
      </c>
      <c r="D1468">
        <v>3.7</v>
      </c>
      <c r="E1468">
        <v>2.8</v>
      </c>
      <c r="F1468">
        <v>1.54</v>
      </c>
      <c r="G1468">
        <v>2.04</v>
      </c>
      <c r="H1468">
        <v>1.32</v>
      </c>
      <c r="I1468">
        <v>64.91</v>
      </c>
      <c r="K1468" t="s">
        <v>2603</v>
      </c>
      <c r="L1468">
        <v>2200</v>
      </c>
      <c r="M1468" t="s">
        <v>104</v>
      </c>
      <c r="N1468" t="s">
        <v>1370</v>
      </c>
      <c r="O1468" s="53">
        <v>0.94599999999999995</v>
      </c>
      <c r="P1468" s="53">
        <v>0.54063333333333297</v>
      </c>
      <c r="Q1468" s="53">
        <v>3.7733333333333299E-2</v>
      </c>
      <c r="R1468" s="53">
        <v>0.14523333333333299</v>
      </c>
      <c r="S1468" s="53">
        <v>-1.8124390877005701E-16</v>
      </c>
      <c r="T1468" s="53">
        <v>4.7999999999999996E-3</v>
      </c>
      <c r="U1468" s="53">
        <v>-2.91936613772137E-17</v>
      </c>
      <c r="V1468" s="53">
        <v>-1.9051427102567701E-16</v>
      </c>
      <c r="W1468" s="53">
        <v>-2.6645352591003799E-17</v>
      </c>
      <c r="X1468" s="53">
        <v>-1.0008660566995799E-16</v>
      </c>
      <c r="Y1468" s="53">
        <v>-1.4799272918253299E-16</v>
      </c>
      <c r="Z1468" s="53">
        <v>0.27753333333333302</v>
      </c>
      <c r="AA1468" s="53">
        <v>-3.1868951921865102E-16</v>
      </c>
      <c r="AB1468" s="53">
        <v>-1.26287869051112E-16</v>
      </c>
      <c r="AC1468" s="53">
        <v>-2.7792872170362402E-17</v>
      </c>
      <c r="AD1468" s="53">
        <v>-1.6009416015094801E-16</v>
      </c>
      <c r="AE1468" s="53">
        <v>9.9999999999995297E-4</v>
      </c>
      <c r="AF1468" s="53">
        <v>-9.2131163809128193E-18</v>
      </c>
      <c r="AG1468" s="53">
        <v>-3.1507782494166698E-17</v>
      </c>
      <c r="AH1468" s="53">
        <v>3.17666666666667E-2</v>
      </c>
      <c r="AI1468" s="53">
        <v>3.9999999999998301E-3</v>
      </c>
      <c r="AJ1468" s="53">
        <v>-3.9596104173256198E-16</v>
      </c>
      <c r="AK1468" s="53">
        <v>3.99999999999768E-4</v>
      </c>
      <c r="AL1468" s="53">
        <v>1.4999999999997099E-3</v>
      </c>
      <c r="AM1468" s="53">
        <v>-2.6001423236721202E-16</v>
      </c>
      <c r="AN1468" s="53">
        <v>0.64980659152314801</v>
      </c>
      <c r="AO1468" s="53">
        <v>0.32187231392434901</v>
      </c>
      <c r="AP1468" s="53">
        <v>2.27087991183754E-11</v>
      </c>
      <c r="AQ1468" s="53">
        <v>2.2204460492503101E-16</v>
      </c>
      <c r="AR1468" s="53">
        <v>1.78496627385063E-2</v>
      </c>
      <c r="AS1468" s="53">
        <v>8.1505056710932398E-6</v>
      </c>
      <c r="AT1468" s="53">
        <v>7.8831384130510703E-5</v>
      </c>
      <c r="AU1468" s="53">
        <v>1.09986196638219E-2</v>
      </c>
      <c r="AV1468" s="53">
        <v>3.2241653237767599E-3</v>
      </c>
      <c r="AW1468" s="53">
        <v>0.72397145001220098</v>
      </c>
      <c r="AX1468" s="53">
        <v>2.2204460492503101E-16</v>
      </c>
      <c r="AY1468" s="53">
        <v>5.7158489483742604E-9</v>
      </c>
      <c r="AZ1468" s="53">
        <v>2.2204460492503101E-16</v>
      </c>
      <c r="BA1468" s="53">
        <v>2.2204460492503101E-16</v>
      </c>
      <c r="BB1468" s="53">
        <v>5.96141140642417E-9</v>
      </c>
      <c r="BC1468" s="53">
        <v>2.2204460492503101E-16</v>
      </c>
      <c r="BD1468" s="53">
        <v>5.1591378539867403E-6</v>
      </c>
      <c r="BE1468" s="53">
        <v>0.47911130429964799</v>
      </c>
      <c r="BF1468" s="53">
        <v>2.2204460492503101E-16</v>
      </c>
      <c r="BG1468" s="53">
        <v>8.3828163788396895E-6</v>
      </c>
      <c r="BH1468" s="53">
        <v>0.106611004964553</v>
      </c>
      <c r="BI1468" s="53">
        <v>8.26939311303141E-11</v>
      </c>
      <c r="BJ1468" s="53">
        <v>1.8420102683477399E-3</v>
      </c>
      <c r="BK1468" s="53">
        <v>1.9993688266803901E-5</v>
      </c>
      <c r="BL1468" s="53">
        <v>2.2204460492503101E-16</v>
      </c>
      <c r="BN1468" s="5">
        <f t="shared" si="108"/>
        <v>1</v>
      </c>
      <c r="BO1468" s="5">
        <f t="shared" si="109"/>
        <v>1</v>
      </c>
      <c r="BQ1468" s="5">
        <f t="shared" si="104"/>
        <v>3</v>
      </c>
      <c r="BR1468" s="5">
        <f t="shared" si="105"/>
        <v>1</v>
      </c>
    </row>
    <row r="1469" spans="1:70" x14ac:dyDescent="0.35">
      <c r="A1469">
        <v>1468</v>
      </c>
      <c r="B1469" t="s">
        <v>2861</v>
      </c>
      <c r="C1469">
        <v>5.3</v>
      </c>
      <c r="D1469">
        <v>3.4</v>
      </c>
      <c r="E1469">
        <v>2.7</v>
      </c>
      <c r="F1469">
        <v>1.56</v>
      </c>
      <c r="G1469">
        <v>1.96</v>
      </c>
      <c r="H1469">
        <v>1.26</v>
      </c>
      <c r="I1469">
        <v>64.150000000000006</v>
      </c>
      <c r="K1469" t="s">
        <v>2603</v>
      </c>
      <c r="L1469">
        <v>2200</v>
      </c>
      <c r="M1469" t="s">
        <v>104</v>
      </c>
      <c r="N1469" t="s">
        <v>1370</v>
      </c>
      <c r="O1469" s="53">
        <v>0.38563333333333299</v>
      </c>
      <c r="P1469" s="53">
        <v>0.20849999999999999</v>
      </c>
      <c r="Q1469" s="53">
        <v>0.5071</v>
      </c>
      <c r="R1469" s="53">
        <v>0.13816666666666699</v>
      </c>
      <c r="S1469" s="53">
        <v>-1.85684800868557E-16</v>
      </c>
      <c r="T1469" s="53">
        <v>-2.6506574712925599E-17</v>
      </c>
      <c r="U1469" s="53">
        <v>-2.8170174526387403E-17</v>
      </c>
      <c r="V1469" s="53">
        <v>-1.9351187319216499E-16</v>
      </c>
      <c r="W1469" s="53">
        <v>-2.69784194983913E-17</v>
      </c>
      <c r="X1469" s="53">
        <v>1.0899999999999899E-2</v>
      </c>
      <c r="Y1469" s="53">
        <v>-1.48381307241152E-16</v>
      </c>
      <c r="Z1469" s="53">
        <v>0.4098</v>
      </c>
      <c r="AA1469" s="53">
        <v>5.29999999999968E-3</v>
      </c>
      <c r="AB1469" s="53">
        <v>-1.2501111257279301E-16</v>
      </c>
      <c r="AC1469" s="53">
        <v>-2.60711591204554E-17</v>
      </c>
      <c r="AD1469" s="53">
        <v>-1.6939227798218301E-16</v>
      </c>
      <c r="AE1469" s="53">
        <v>9.1666666666666494E-3</v>
      </c>
      <c r="AF1469" s="53">
        <v>-9.2512802973843095E-18</v>
      </c>
      <c r="AG1469" s="53">
        <v>-3.1677785394812498E-17</v>
      </c>
      <c r="AH1469" s="53">
        <v>-1.68809410894255E-16</v>
      </c>
      <c r="AI1469" s="53">
        <v>2.1066666666666501E-2</v>
      </c>
      <c r="AJ1469" s="53">
        <v>3.9999999999996297E-3</v>
      </c>
      <c r="AK1469" s="53">
        <v>5.8666666666664403E-3</v>
      </c>
      <c r="AL1469" s="53">
        <v>1.9999999999997199E-3</v>
      </c>
      <c r="AM1469" s="53">
        <v>-2.6073587733321802E-16</v>
      </c>
      <c r="AN1469" s="53">
        <v>0.48379415411446602</v>
      </c>
      <c r="AO1469" s="53">
        <v>0.44051603244134302</v>
      </c>
      <c r="AP1469" s="53">
        <v>1.06946001875096E-11</v>
      </c>
      <c r="AQ1469" s="53">
        <v>2.2204460492503101E-16</v>
      </c>
      <c r="AR1469" s="53">
        <v>4.6737149317518899E-2</v>
      </c>
      <c r="AS1469" s="53">
        <v>6.76283615056362E-5</v>
      </c>
      <c r="AT1469" s="53">
        <v>2.4394649350240401E-5</v>
      </c>
      <c r="AU1469" s="53">
        <v>3.8771031136097797E-2</v>
      </c>
      <c r="AV1469" s="53">
        <v>3.5351994872167098E-5</v>
      </c>
      <c r="AW1469" s="53">
        <v>0.601750408466591</v>
      </c>
      <c r="AX1469" s="53">
        <v>2.2204460492503101E-16</v>
      </c>
      <c r="AY1469" s="53">
        <v>3.7635148551514399E-10</v>
      </c>
      <c r="AZ1469" s="53">
        <v>2.2204460492503101E-16</v>
      </c>
      <c r="BA1469" s="53">
        <v>2.2204460492503101E-16</v>
      </c>
      <c r="BB1469" s="53">
        <v>7.6254152058531503E-9</v>
      </c>
      <c r="BC1469" s="53">
        <v>2.2204460492503101E-16</v>
      </c>
      <c r="BD1469" s="53">
        <v>1.28359816480037E-5</v>
      </c>
      <c r="BE1469" s="53">
        <v>0.29021322155211998</v>
      </c>
      <c r="BF1469" s="53">
        <v>2.2204460492503101E-16</v>
      </c>
      <c r="BG1469" s="53">
        <v>5.2480110166815597E-6</v>
      </c>
      <c r="BH1469" s="53">
        <v>0.119030941000002</v>
      </c>
      <c r="BI1469" s="53">
        <v>1.5715543831919699E-11</v>
      </c>
      <c r="BJ1469" s="53">
        <v>7.0249033487455297E-3</v>
      </c>
      <c r="BK1469" s="53">
        <v>2.5138732478239299E-5</v>
      </c>
      <c r="BL1469" s="53">
        <v>2.2204460492503101E-16</v>
      </c>
      <c r="BN1469" s="5">
        <f t="shared" si="108"/>
        <v>0</v>
      </c>
      <c r="BO1469" s="5">
        <f t="shared" si="109"/>
        <v>0</v>
      </c>
      <c r="BQ1469" s="5">
        <f t="shared" si="104"/>
        <v>1</v>
      </c>
      <c r="BR1469" s="5">
        <f t="shared" si="105"/>
        <v>1</v>
      </c>
    </row>
    <row r="1470" spans="1:70" x14ac:dyDescent="0.35">
      <c r="A1470">
        <v>1469</v>
      </c>
      <c r="B1470" t="s">
        <v>2862</v>
      </c>
      <c r="C1470">
        <v>5.7</v>
      </c>
      <c r="D1470">
        <v>3.6</v>
      </c>
      <c r="E1470">
        <v>2.8</v>
      </c>
      <c r="F1470">
        <v>1.58</v>
      </c>
      <c r="G1470">
        <v>2.04</v>
      </c>
      <c r="H1470">
        <v>1.29</v>
      </c>
      <c r="I1470">
        <v>63.16</v>
      </c>
      <c r="K1470" t="s">
        <v>2603</v>
      </c>
      <c r="L1470">
        <v>2200</v>
      </c>
      <c r="M1470" t="s">
        <v>104</v>
      </c>
      <c r="N1470" t="s">
        <v>1370</v>
      </c>
      <c r="O1470" s="53">
        <v>0.953666666666667</v>
      </c>
      <c r="P1470" s="53">
        <v>0.74550000000000005</v>
      </c>
      <c r="Q1470" s="53">
        <v>3.2733333333333302E-2</v>
      </c>
      <c r="R1470" s="53">
        <v>7.12666666666667E-2</v>
      </c>
      <c r="S1470" s="53">
        <v>-1.8435253323900701E-16</v>
      </c>
      <c r="T1470" s="53">
        <v>-2.6895152771544401E-17</v>
      </c>
      <c r="U1470" s="53">
        <v>-2.9422644876042598E-17</v>
      </c>
      <c r="V1470" s="53">
        <v>-1.9251267247000199E-16</v>
      </c>
      <c r="W1470" s="53">
        <v>-2.6895152771544401E-17</v>
      </c>
      <c r="X1470" s="53">
        <v>3.9999999999999003E-3</v>
      </c>
      <c r="Y1470" s="53">
        <v>1.33333333333316E-3</v>
      </c>
      <c r="Z1470" s="53">
        <v>7.7066666666666603E-2</v>
      </c>
      <c r="AA1470" s="53">
        <v>3.9999999999968002E-4</v>
      </c>
      <c r="AB1470" s="53">
        <v>-1.2678746941219299E-16</v>
      </c>
      <c r="AC1470" s="53">
        <v>-2.8249971806282298E-17</v>
      </c>
      <c r="AD1470" s="53">
        <v>-1.6481260800560399E-16</v>
      </c>
      <c r="AE1470" s="53">
        <v>2.9999999999999602E-3</v>
      </c>
      <c r="AF1470" s="53">
        <v>-9.3119956190434995E-18</v>
      </c>
      <c r="AG1470" s="53">
        <v>-3.1636152031388997E-17</v>
      </c>
      <c r="AH1470" s="53">
        <v>8.9333333333333105E-3</v>
      </c>
      <c r="AI1470" s="53">
        <v>1.7999999999997801E-3</v>
      </c>
      <c r="AJ1470" s="53">
        <v>-4.0689673852512002E-16</v>
      </c>
      <c r="AK1470" s="53">
        <v>3.9999999999976702E-4</v>
      </c>
      <c r="AL1470" s="53">
        <v>1.4999999999997099E-3</v>
      </c>
      <c r="AM1470" s="53">
        <v>-2.6065261060637098E-16</v>
      </c>
      <c r="AN1470" s="53">
        <v>0.54429800194770295</v>
      </c>
      <c r="AO1470" s="53">
        <v>0.47480524896315901</v>
      </c>
      <c r="AP1470" s="53">
        <v>1.5361391039992401E-10</v>
      </c>
      <c r="AQ1470" s="53">
        <v>2.2204460492503101E-16</v>
      </c>
      <c r="AR1470" s="53">
        <v>1.9897459053377801E-2</v>
      </c>
      <c r="AS1470" s="53">
        <v>4.7809343488398E-6</v>
      </c>
      <c r="AT1470" s="53">
        <v>6.2474409277680105E-5</v>
      </c>
      <c r="AU1470" s="53">
        <v>1.4291288563831399E-2</v>
      </c>
      <c r="AV1470" s="53">
        <v>3.0155351561247002E-3</v>
      </c>
      <c r="AW1470" s="53">
        <v>0.71083344460817</v>
      </c>
      <c r="AX1470" s="53">
        <v>2.2204460492503101E-16</v>
      </c>
      <c r="AY1470" s="53">
        <v>5.6756972977209299E-8</v>
      </c>
      <c r="AZ1470" s="53">
        <v>2.2204460492503101E-16</v>
      </c>
      <c r="BA1470" s="53">
        <v>2.2204460492503101E-16</v>
      </c>
      <c r="BB1470" s="53">
        <v>4.9096209326249201E-8</v>
      </c>
      <c r="BC1470" s="53">
        <v>2.2204460492503101E-16</v>
      </c>
      <c r="BD1470" s="53">
        <v>1.04957663311806E-5</v>
      </c>
      <c r="BE1470" s="53">
        <v>0.35072721215393798</v>
      </c>
      <c r="BF1470" s="53">
        <v>2.2204460492503101E-16</v>
      </c>
      <c r="BG1470" s="53">
        <v>1.00422228784849E-5</v>
      </c>
      <c r="BH1470" s="53">
        <v>0.15674830857412</v>
      </c>
      <c r="BI1470" s="53">
        <v>6.0893327486396901E-10</v>
      </c>
      <c r="BJ1470" s="53">
        <v>2.7119716602458E-3</v>
      </c>
      <c r="BK1470" s="53">
        <v>6.9832342450729996E-5</v>
      </c>
      <c r="BL1470" s="53">
        <v>2.2204460492503101E-16</v>
      </c>
      <c r="BN1470" s="5">
        <f t="shared" si="108"/>
        <v>2</v>
      </c>
      <c r="BO1470" s="5">
        <f t="shared" si="109"/>
        <v>1</v>
      </c>
      <c r="BQ1470" s="5">
        <f t="shared" si="104"/>
        <v>3</v>
      </c>
      <c r="BR1470" s="5">
        <f t="shared" si="105"/>
        <v>1</v>
      </c>
    </row>
    <row r="1471" spans="1:70" x14ac:dyDescent="0.35">
      <c r="A1471">
        <v>1470</v>
      </c>
      <c r="B1471" t="s">
        <v>2863</v>
      </c>
      <c r="C1471">
        <v>5.3</v>
      </c>
      <c r="D1471">
        <v>3.6</v>
      </c>
      <c r="E1471">
        <v>2.9</v>
      </c>
      <c r="F1471">
        <v>1.47</v>
      </c>
      <c r="G1471">
        <v>1.83</v>
      </c>
      <c r="H1471">
        <v>1.24</v>
      </c>
      <c r="I1471">
        <v>67.92</v>
      </c>
      <c r="K1471" t="s">
        <v>2603</v>
      </c>
      <c r="L1471">
        <v>2200</v>
      </c>
      <c r="M1471" t="s">
        <v>104</v>
      </c>
      <c r="N1471" t="s">
        <v>1370</v>
      </c>
      <c r="O1471" s="53">
        <v>0.72226666666666695</v>
      </c>
      <c r="P1471" s="53">
        <v>0.152933333333333</v>
      </c>
      <c r="Q1471" s="53">
        <v>2.9100000000000001E-2</v>
      </c>
      <c r="R1471" s="53">
        <v>3.5866666666666699E-2</v>
      </c>
      <c r="S1471" s="53">
        <v>-1.8907098109366399E-16</v>
      </c>
      <c r="T1471" s="53">
        <v>-2.6922908347159999E-17</v>
      </c>
      <c r="U1471" s="53">
        <v>-2.8605590118857497E-17</v>
      </c>
      <c r="V1471" s="53">
        <v>-1.9373391779709E-16</v>
      </c>
      <c r="W1471" s="53">
        <v>-2.6617597015388099E-17</v>
      </c>
      <c r="X1471" s="53">
        <v>3.0800000000000001E-2</v>
      </c>
      <c r="Y1471" s="53">
        <v>6.5333333333333299E-2</v>
      </c>
      <c r="Z1471" s="53">
        <v>0.83313333333333295</v>
      </c>
      <c r="AA1471" s="53">
        <v>-3.3034686097721501E-16</v>
      </c>
      <c r="AB1471" s="53">
        <v>-1.24289467606786E-16</v>
      </c>
      <c r="AC1471" s="53">
        <v>-2.8256043338448202E-17</v>
      </c>
      <c r="AD1471" s="53">
        <v>-1.5941414854836501E-16</v>
      </c>
      <c r="AE1471" s="53">
        <v>2.4999999999999602E-3</v>
      </c>
      <c r="AF1471" s="53">
        <v>-9.0795426732626098E-18</v>
      </c>
      <c r="AG1471" s="53">
        <v>-3.1643090925292901E-17</v>
      </c>
      <c r="AH1471" s="53">
        <v>-1.4099832412739501E-16</v>
      </c>
      <c r="AI1471" s="53">
        <v>3.99999999999768E-4</v>
      </c>
      <c r="AJ1471" s="53">
        <v>-4.3076653355456102E-16</v>
      </c>
      <c r="AK1471" s="53">
        <v>1.06666666666665E-2</v>
      </c>
      <c r="AL1471" s="53">
        <v>1.3333333333330299E-3</v>
      </c>
      <c r="AM1471" s="53">
        <v>-2.6065261060637098E-16</v>
      </c>
      <c r="AN1471" s="53">
        <v>0.53606036155949</v>
      </c>
      <c r="AO1471" s="53">
        <v>9.7645673459102994E-2</v>
      </c>
      <c r="AP1471" s="53">
        <v>2.2204460492503101E-16</v>
      </c>
      <c r="AQ1471" s="53">
        <v>2.2204460492503101E-16</v>
      </c>
      <c r="AR1471" s="53">
        <v>6.3638777096957602E-2</v>
      </c>
      <c r="AS1471" s="53">
        <v>2.79902907062345E-3</v>
      </c>
      <c r="AT1471" s="53">
        <v>4.44778874038325E-5</v>
      </c>
      <c r="AU1471" s="53">
        <v>2.99915938031683E-2</v>
      </c>
      <c r="AV1471" s="53">
        <v>2.57082896285325E-5</v>
      </c>
      <c r="AW1471" s="53">
        <v>0.45952613962609001</v>
      </c>
      <c r="AX1471" s="53">
        <v>2.2204460492503101E-16</v>
      </c>
      <c r="AY1471" s="53">
        <v>1.32308769278107E-12</v>
      </c>
      <c r="AZ1471" s="53">
        <v>2.2204460492503101E-16</v>
      </c>
      <c r="BA1471" s="53">
        <v>2.2204460492503101E-16</v>
      </c>
      <c r="BB1471" s="53">
        <v>5.3824210720498898E-11</v>
      </c>
      <c r="BC1471" s="53">
        <v>2.2204460492503101E-16</v>
      </c>
      <c r="BD1471" s="53">
        <v>1.1729203003157599E-5</v>
      </c>
      <c r="BE1471" s="53">
        <v>0.82636167309544495</v>
      </c>
      <c r="BF1471" s="53">
        <v>2.2204460492503101E-16</v>
      </c>
      <c r="BG1471" s="53">
        <v>1.5982977538368099E-7</v>
      </c>
      <c r="BH1471" s="53">
        <v>1.8494461400174401E-2</v>
      </c>
      <c r="BI1471" s="53">
        <v>2.2204460492503101E-16</v>
      </c>
      <c r="BJ1471" s="53">
        <v>8.6806372017134408E-3</v>
      </c>
      <c r="BK1471" s="53">
        <v>1.1895365221837E-6</v>
      </c>
      <c r="BL1471" s="53">
        <v>2.2204460492503101E-16</v>
      </c>
      <c r="BN1471" s="5">
        <f t="shared" si="108"/>
        <v>2</v>
      </c>
      <c r="BO1471" s="5">
        <f t="shared" si="109"/>
        <v>1</v>
      </c>
      <c r="BQ1471" s="5">
        <f t="shared" si="104"/>
        <v>3</v>
      </c>
      <c r="BR1471" s="5">
        <f t="shared" si="105"/>
        <v>1</v>
      </c>
    </row>
    <row r="1472" spans="1:70" x14ac:dyDescent="0.35">
      <c r="A1472">
        <v>1471</v>
      </c>
      <c r="B1472" t="s">
        <v>2864</v>
      </c>
      <c r="C1472">
        <v>5.3</v>
      </c>
      <c r="D1472">
        <v>3.5</v>
      </c>
      <c r="E1472">
        <v>2.7</v>
      </c>
      <c r="F1472">
        <v>1.51</v>
      </c>
      <c r="G1472">
        <v>1.96</v>
      </c>
      <c r="H1472">
        <v>1.3</v>
      </c>
      <c r="I1472">
        <v>66.040000000000006</v>
      </c>
      <c r="K1472" t="s">
        <v>2603</v>
      </c>
      <c r="L1472">
        <v>2200</v>
      </c>
      <c r="M1472" t="s">
        <v>104</v>
      </c>
      <c r="N1472" t="s">
        <v>1370</v>
      </c>
      <c r="O1472" s="53">
        <v>0.47063333333333301</v>
      </c>
      <c r="P1472" s="53">
        <v>0.13400000000000001</v>
      </c>
      <c r="Q1472" s="53">
        <v>0.41406666666666703</v>
      </c>
      <c r="R1472" s="53">
        <v>0.12816666666666701</v>
      </c>
      <c r="S1472" s="53">
        <v>-1.8229862064345099E-16</v>
      </c>
      <c r="T1472" s="53">
        <v>-2.6395552410463099E-17</v>
      </c>
      <c r="U1472" s="53">
        <v>-2.81441536742477E-17</v>
      </c>
      <c r="V1472" s="53">
        <v>-1.9312329513354601E-16</v>
      </c>
      <c r="W1472" s="53">
        <v>-2.67286193178506E-17</v>
      </c>
      <c r="X1472" s="53">
        <v>2.1166666666666601E-2</v>
      </c>
      <c r="Y1472" s="53">
        <v>1.47666666666666E-2</v>
      </c>
      <c r="Z1472" s="53">
        <v>0.61626666666666696</v>
      </c>
      <c r="AA1472" s="53">
        <v>4.3999999999996802E-3</v>
      </c>
      <c r="AB1472" s="53">
        <v>-1.2456702336294299E-16</v>
      </c>
      <c r="AC1472" s="53">
        <v>-2.5588905994133899E-17</v>
      </c>
      <c r="AD1472" s="53">
        <v>-1.63646873829748E-16</v>
      </c>
      <c r="AE1472" s="53">
        <v>1.0833333333333301E-2</v>
      </c>
      <c r="AF1472" s="53">
        <v>-9.1454621653497305E-18</v>
      </c>
      <c r="AG1472" s="53">
        <v>-3.1627478414009103E-17</v>
      </c>
      <c r="AH1472" s="53">
        <v>6.6666666666649903E-4</v>
      </c>
      <c r="AI1472" s="53">
        <v>1.07333333333331E-2</v>
      </c>
      <c r="AJ1472" s="53">
        <v>-3.8841152516511101E-16</v>
      </c>
      <c r="AK1472" s="53">
        <v>5.4666666666664298E-3</v>
      </c>
      <c r="AL1472" s="53">
        <v>1.9999999999997199E-3</v>
      </c>
      <c r="AM1472" s="53">
        <v>-2.60097499094059E-16</v>
      </c>
      <c r="AN1472" s="53">
        <v>0.56631257858485695</v>
      </c>
      <c r="AO1472" s="53">
        <v>0.46639878491567599</v>
      </c>
      <c r="AP1472" s="53">
        <v>1.5152731475464901E-12</v>
      </c>
      <c r="AQ1472" s="53">
        <v>2.2204460492503101E-16</v>
      </c>
      <c r="AR1472" s="53">
        <v>5.2280555473560503E-2</v>
      </c>
      <c r="AS1472" s="53">
        <v>3.08623440405341E-4</v>
      </c>
      <c r="AT1472" s="53">
        <v>2.1946050799502699E-5</v>
      </c>
      <c r="AU1472" s="53">
        <v>1.9546022815292299E-2</v>
      </c>
      <c r="AV1472" s="53">
        <v>3.3440238623890299E-5</v>
      </c>
      <c r="AW1472" s="53">
        <v>0.64373846565121295</v>
      </c>
      <c r="AX1472" s="53">
        <v>2.2204460492503101E-16</v>
      </c>
      <c r="AY1472" s="53">
        <v>3.5949034453447598E-11</v>
      </c>
      <c r="AZ1472" s="53">
        <v>2.2204460492503101E-16</v>
      </c>
      <c r="BA1472" s="53">
        <v>2.2204460492503101E-16</v>
      </c>
      <c r="BB1472" s="53">
        <v>1.41635388620849E-9</v>
      </c>
      <c r="BC1472" s="53">
        <v>2.2204460492503101E-16</v>
      </c>
      <c r="BD1472" s="53">
        <v>5.0950552835191603E-6</v>
      </c>
      <c r="BE1472" s="53">
        <v>0.504727103405188</v>
      </c>
      <c r="BF1472" s="53">
        <v>2.2204460492503101E-16</v>
      </c>
      <c r="BG1472" s="53">
        <v>4.6013404017533297E-6</v>
      </c>
      <c r="BH1472" s="53">
        <v>0.100843687498177</v>
      </c>
      <c r="BI1472" s="53">
        <v>2.6681896846268398E-12</v>
      </c>
      <c r="BJ1472" s="53">
        <v>4.4157658775648102E-3</v>
      </c>
      <c r="BK1472" s="53">
        <v>6.7474378766654703E-6</v>
      </c>
      <c r="BL1472" s="53">
        <v>2.2204460492503101E-16</v>
      </c>
      <c r="BN1472" s="5">
        <f t="shared" si="108"/>
        <v>0</v>
      </c>
      <c r="BO1472" s="5">
        <f t="shared" si="109"/>
        <v>0</v>
      </c>
      <c r="BQ1472" s="5">
        <f t="shared" si="104"/>
        <v>2</v>
      </c>
      <c r="BR1472" s="5">
        <f t="shared" si="105"/>
        <v>2</v>
      </c>
    </row>
    <row r="1473" spans="1:70" x14ac:dyDescent="0.35">
      <c r="A1473">
        <v>1472</v>
      </c>
      <c r="B1473" t="s">
        <v>2865</v>
      </c>
      <c r="C1473">
        <v>5.0999999999999996</v>
      </c>
      <c r="D1473">
        <v>3.7</v>
      </c>
      <c r="E1473">
        <v>2.8</v>
      </c>
      <c r="F1473">
        <v>1.38</v>
      </c>
      <c r="G1473">
        <v>1.82</v>
      </c>
      <c r="H1473">
        <v>1.32</v>
      </c>
      <c r="I1473">
        <v>72.55</v>
      </c>
      <c r="K1473" t="s">
        <v>2603</v>
      </c>
      <c r="L1473">
        <v>2200</v>
      </c>
      <c r="M1473" t="s">
        <v>104</v>
      </c>
      <c r="N1473" t="s">
        <v>1370</v>
      </c>
      <c r="O1473" s="53">
        <v>0.58919999999999995</v>
      </c>
      <c r="P1473" s="53">
        <v>0.14703333333333299</v>
      </c>
      <c r="Q1473" s="53">
        <v>0.15640000000000001</v>
      </c>
      <c r="R1473" s="53">
        <v>7.8766666666666693E-2</v>
      </c>
      <c r="S1473" s="53">
        <v>-1.80133685745432E-16</v>
      </c>
      <c r="T1473" s="53">
        <v>4.7999999999999996E-3</v>
      </c>
      <c r="U1473" s="53">
        <v>-2.7771188126912699E-17</v>
      </c>
      <c r="V1473" s="53">
        <v>-1.90958360235527E-16</v>
      </c>
      <c r="W1473" s="53">
        <v>-2.4980018054066001E-17</v>
      </c>
      <c r="X1473" s="53">
        <v>8.6599999999999996E-2</v>
      </c>
      <c r="Y1473" s="53">
        <v>0.13700000000000001</v>
      </c>
      <c r="Z1473" s="53">
        <v>0.85063333333333302</v>
      </c>
      <c r="AA1473" s="53">
        <v>-3.18245430008801E-16</v>
      </c>
      <c r="AB1473" s="53">
        <v>-1.2223555501123E-16</v>
      </c>
      <c r="AC1473" s="53">
        <v>-2.7189188400722499E-17</v>
      </c>
      <c r="AD1473" s="53">
        <v>-1.52294843402956E-16</v>
      </c>
      <c r="AE1473" s="53">
        <v>3.4999999999999801E-3</v>
      </c>
      <c r="AF1473" s="53">
        <v>-8.6580048686002405E-18</v>
      </c>
      <c r="AG1473" s="53">
        <v>-3.1405433809084102E-17</v>
      </c>
      <c r="AH1473" s="53">
        <v>9.9999999999987295E-4</v>
      </c>
      <c r="AI1473" s="53">
        <v>3.9999999999998301E-3</v>
      </c>
      <c r="AJ1473" s="53">
        <v>-3.94878574283553E-16</v>
      </c>
      <c r="AK1473" s="53">
        <v>3.92666666666667E-2</v>
      </c>
      <c r="AL1473" s="53">
        <v>-2.8407831642596201E-16</v>
      </c>
      <c r="AM1473" s="53">
        <v>-2.5954238758174599E-16</v>
      </c>
      <c r="AN1473" s="53">
        <v>0.43675402220932502</v>
      </c>
      <c r="AO1473" s="53">
        <v>9.6767135722133201E-3</v>
      </c>
      <c r="AP1473" s="53">
        <v>2.2204460492503101E-16</v>
      </c>
      <c r="AQ1473" s="53">
        <v>2.2204460492503101E-16</v>
      </c>
      <c r="AR1473" s="53">
        <v>0.100987692543633</v>
      </c>
      <c r="AS1473" s="53">
        <v>3.2581597454913298E-2</v>
      </c>
      <c r="AT1473" s="53">
        <v>2.9477461768859701E-5</v>
      </c>
      <c r="AU1473" s="53">
        <v>8.3117641432861895E-3</v>
      </c>
      <c r="AV1473" s="53">
        <v>8.6848705347455896E-7</v>
      </c>
      <c r="AW1473" s="53">
        <v>0.40622443163706901</v>
      </c>
      <c r="AX1473" s="53">
        <v>2.2204460492503101E-16</v>
      </c>
      <c r="AY1473" s="53">
        <v>2.2204460492503101E-16</v>
      </c>
      <c r="AZ1473" s="53">
        <v>2.2204460492503101E-16</v>
      </c>
      <c r="BA1473" s="53">
        <v>2.2204460492503101E-16</v>
      </c>
      <c r="BB1473" s="53">
        <v>1.70942500800251E-13</v>
      </c>
      <c r="BC1473" s="53">
        <v>2.2204460492503101E-16</v>
      </c>
      <c r="BD1473" s="53">
        <v>1.43258866731864E-6</v>
      </c>
      <c r="BE1473" s="53">
        <v>0.57136529453295304</v>
      </c>
      <c r="BF1473" s="53">
        <v>2.2204460492503101E-16</v>
      </c>
      <c r="BG1473" s="53">
        <v>1.4465005863322501E-7</v>
      </c>
      <c r="BH1473" s="53">
        <v>6.5912956443590796E-3</v>
      </c>
      <c r="BI1473" s="53">
        <v>2.2204460492503101E-16</v>
      </c>
      <c r="BJ1473" s="53">
        <v>1.6910297187623801E-3</v>
      </c>
      <c r="BK1473" s="53">
        <v>2.3580320201392399E-8</v>
      </c>
      <c r="BL1473" s="53">
        <v>2.2204460492503101E-16</v>
      </c>
      <c r="BN1473" s="5">
        <f t="shared" si="108"/>
        <v>1</v>
      </c>
      <c r="BO1473" s="5">
        <f t="shared" si="109"/>
        <v>0</v>
      </c>
      <c r="BQ1473" s="5">
        <f t="shared" si="104"/>
        <v>2</v>
      </c>
      <c r="BR1473" s="5">
        <f t="shared" si="105"/>
        <v>1</v>
      </c>
    </row>
    <row r="1474" spans="1:70" x14ac:dyDescent="0.35">
      <c r="A1474">
        <v>1473</v>
      </c>
      <c r="B1474" t="s">
        <v>2866</v>
      </c>
      <c r="C1474">
        <v>6</v>
      </c>
      <c r="D1474">
        <v>2.7</v>
      </c>
      <c r="E1474">
        <v>2.6</v>
      </c>
      <c r="F1474">
        <v>2.2200000000000002</v>
      </c>
      <c r="G1474">
        <v>2.31</v>
      </c>
      <c r="H1474">
        <v>1.04</v>
      </c>
      <c r="I1474">
        <v>45</v>
      </c>
      <c r="K1474" t="s">
        <v>2603</v>
      </c>
      <c r="L1474">
        <v>2200</v>
      </c>
      <c r="M1474" t="s">
        <v>104</v>
      </c>
      <c r="N1474" t="s">
        <v>1370</v>
      </c>
      <c r="O1474" s="53">
        <v>4.7333333333333297E-2</v>
      </c>
      <c r="P1474" s="53">
        <v>0.144985714285714</v>
      </c>
      <c r="Q1474" s="53">
        <v>7.9999999999999499E-3</v>
      </c>
      <c r="R1474" s="53">
        <v>0.47034029304029301</v>
      </c>
      <c r="S1474" s="53">
        <v>2.6833333333333299E-2</v>
      </c>
      <c r="T1474" s="53">
        <v>7.4999999999998202E-4</v>
      </c>
      <c r="U1474" s="53">
        <v>-2.9583974159308503E-17</v>
      </c>
      <c r="V1474" s="53">
        <v>0.44450000000000001</v>
      </c>
      <c r="W1474" s="53">
        <v>-2.7117197376469399E-17</v>
      </c>
      <c r="X1474" s="53">
        <v>3.4999999999998001E-3</v>
      </c>
      <c r="Y1474" s="53">
        <v>-1.85684800868557E-16</v>
      </c>
      <c r="Z1474" s="53">
        <v>-3.0428437547414E-16</v>
      </c>
      <c r="AA1474" s="53">
        <v>8.4999999999997404E-3</v>
      </c>
      <c r="AB1474" s="53">
        <v>1.7000000000000001E-2</v>
      </c>
      <c r="AC1474" s="53">
        <v>-3.4681459093466303E-17</v>
      </c>
      <c r="AD1474" s="53">
        <v>-2.3932245074575998E-16</v>
      </c>
      <c r="AE1474" s="53">
        <v>2.65666666666667E-2</v>
      </c>
      <c r="AF1474" s="53">
        <v>-9.3328123007552204E-18</v>
      </c>
      <c r="AG1474" s="53">
        <v>-3.1903299446689499E-17</v>
      </c>
      <c r="AH1474" s="53">
        <v>4.4066666666666601E-2</v>
      </c>
      <c r="AI1474" s="53">
        <v>-2.99066327258402E-16</v>
      </c>
      <c r="AJ1474" s="53">
        <v>9.6666666666664E-3</v>
      </c>
      <c r="AK1474" s="53">
        <v>-3.32844862782622E-16</v>
      </c>
      <c r="AL1474" s="53">
        <v>0.43833388278388302</v>
      </c>
      <c r="AM1474" s="53">
        <v>-2.6098567751375898E-16</v>
      </c>
      <c r="AN1474" s="53">
        <v>3.91925985307974E-5</v>
      </c>
      <c r="AO1474" s="53">
        <v>1.9041575559528401E-6</v>
      </c>
      <c r="AP1474" s="53">
        <v>1.84073793377805E-2</v>
      </c>
      <c r="AQ1474" s="53">
        <v>0.72559767832064404</v>
      </c>
      <c r="AR1474" s="53">
        <v>1.1260383981907499E-3</v>
      </c>
      <c r="AS1474" s="53">
        <v>2.2204460492503101E-16</v>
      </c>
      <c r="AT1474" s="53">
        <v>2.4432911555790499E-4</v>
      </c>
      <c r="AU1474" s="53">
        <v>4.1454019309177297E-2</v>
      </c>
      <c r="AV1474" s="53">
        <v>1.9012125470017701E-4</v>
      </c>
      <c r="AW1474" s="53">
        <v>7.3506108599100103E-2</v>
      </c>
      <c r="AX1474" s="53">
        <v>1.1233269370087E-4</v>
      </c>
      <c r="AY1474" s="53">
        <v>2.5409394601417602E-2</v>
      </c>
      <c r="AZ1474" s="53">
        <v>2.2204460492503101E-16</v>
      </c>
      <c r="BA1474" s="53">
        <v>2.2204460492503101E-16</v>
      </c>
      <c r="BB1474" s="53">
        <v>1.4178543911196601E-2</v>
      </c>
      <c r="BC1474" s="53">
        <v>2.2204460492503101E-16</v>
      </c>
      <c r="BD1474" s="53">
        <v>5.0882985393539701E-3</v>
      </c>
      <c r="BE1474" s="53">
        <v>7.6633570411381302E-13</v>
      </c>
      <c r="BF1474" s="53">
        <v>2.2204460492503101E-16</v>
      </c>
      <c r="BG1474" s="53">
        <v>7.1407246895809095E-4</v>
      </c>
      <c r="BH1474" s="53">
        <v>0.177112836012014</v>
      </c>
      <c r="BI1474" s="53">
        <v>1.14515299959467E-2</v>
      </c>
      <c r="BJ1474" s="53">
        <v>6.0965636554167297E-5</v>
      </c>
      <c r="BK1474" s="53">
        <v>0.48248827903432201</v>
      </c>
      <c r="BL1474" s="53">
        <v>1.4595311459058299E-10</v>
      </c>
      <c r="BN1474" s="5">
        <f t="shared" si="108"/>
        <v>0</v>
      </c>
      <c r="BO1474" s="5">
        <f t="shared" si="109"/>
        <v>1</v>
      </c>
      <c r="BQ1474" s="5">
        <f t="shared" si="104"/>
        <v>0</v>
      </c>
      <c r="BR1474" s="5">
        <f t="shared" si="105"/>
        <v>1</v>
      </c>
    </row>
    <row r="1475" spans="1:70" x14ac:dyDescent="0.35">
      <c r="A1475">
        <v>1474</v>
      </c>
      <c r="B1475" t="s">
        <v>2867</v>
      </c>
      <c r="C1475">
        <v>6.1</v>
      </c>
      <c r="D1475">
        <v>2.5</v>
      </c>
      <c r="E1475">
        <v>2.5</v>
      </c>
      <c r="F1475">
        <v>2.44</v>
      </c>
      <c r="G1475">
        <v>2.44</v>
      </c>
      <c r="H1475">
        <v>1</v>
      </c>
      <c r="I1475">
        <v>40.98</v>
      </c>
      <c r="K1475" t="s">
        <v>2603</v>
      </c>
      <c r="L1475">
        <v>2200</v>
      </c>
      <c r="M1475" t="s">
        <v>104</v>
      </c>
      <c r="N1475" t="s">
        <v>1370</v>
      </c>
      <c r="O1475" s="53">
        <v>2.0966666666666699E-2</v>
      </c>
      <c r="P1475" s="53">
        <v>3.0666666666662699E-3</v>
      </c>
      <c r="Q1475" s="53">
        <v>9.5999999999999107E-3</v>
      </c>
      <c r="R1475" s="53">
        <v>0.19466666666666699</v>
      </c>
      <c r="S1475" s="53">
        <v>6.44666666666667E-2</v>
      </c>
      <c r="T1475" s="53">
        <v>7.9999999999999505E-4</v>
      </c>
      <c r="U1475" s="53">
        <v>-2.7592511608887101E-17</v>
      </c>
      <c r="V1475" s="53">
        <v>0.76753333333333396</v>
      </c>
      <c r="W1475" s="53">
        <v>-2.58126853225349E-17</v>
      </c>
      <c r="X1475" s="53">
        <v>2.9999999999998001E-3</v>
      </c>
      <c r="Y1475" s="53">
        <v>-1.83408843668076E-16</v>
      </c>
      <c r="Z1475" s="53">
        <v>-3.0367375281059601E-16</v>
      </c>
      <c r="AA1475" s="53">
        <v>7.1533333333333296E-2</v>
      </c>
      <c r="AB1475" s="53">
        <v>1.5999999999999699E-3</v>
      </c>
      <c r="AC1475" s="53">
        <v>-3.4520129810200497E-17</v>
      </c>
      <c r="AD1475" s="53">
        <v>1.59999999999977E-3</v>
      </c>
      <c r="AE1475" s="53">
        <v>1.6566666666666702E-2</v>
      </c>
      <c r="AF1475" s="53">
        <v>-9.3692414937507301E-18</v>
      </c>
      <c r="AG1475" s="53">
        <v>-3.1830441060698403E-17</v>
      </c>
      <c r="AH1475" s="53">
        <v>6.6666666666653405E-4</v>
      </c>
      <c r="AI1475" s="53">
        <v>-3.80584452841504E-16</v>
      </c>
      <c r="AJ1475" s="53">
        <v>2.4999999999997598E-3</v>
      </c>
      <c r="AK1475" s="53">
        <v>-3.3650859876388501E-16</v>
      </c>
      <c r="AL1475" s="53">
        <v>0.86229999999999996</v>
      </c>
      <c r="AM1475" s="53">
        <v>-2.6134649999676201E-16</v>
      </c>
      <c r="AN1475" s="53">
        <v>3.6608987283909601E-7</v>
      </c>
      <c r="AO1475" s="53">
        <v>1.7245799183220801E-10</v>
      </c>
      <c r="AP1475" s="53">
        <v>0.2491227585919</v>
      </c>
      <c r="AQ1475" s="53">
        <v>0.99786074507387701</v>
      </c>
      <c r="AR1475" s="53">
        <v>1.8078382025351001E-4</v>
      </c>
      <c r="AS1475" s="53">
        <v>2.2204460492503101E-16</v>
      </c>
      <c r="AT1475" s="53">
        <v>6.2100422732247397E-4</v>
      </c>
      <c r="AU1475" s="53">
        <v>1.84588605549964E-2</v>
      </c>
      <c r="AV1475" s="53">
        <v>2.0959083516286599E-5</v>
      </c>
      <c r="AW1475" s="53">
        <v>1.19615453360996E-2</v>
      </c>
      <c r="AX1475" s="53">
        <v>3.3457234934292199E-3</v>
      </c>
      <c r="AY1475" s="53">
        <v>5.7024935342948396E-3</v>
      </c>
      <c r="AZ1475" s="53">
        <v>2.2204460492503101E-16</v>
      </c>
      <c r="BA1475" s="53">
        <v>2.2204460492503101E-16</v>
      </c>
      <c r="BB1475" s="53">
        <v>1.3244951313631801E-2</v>
      </c>
      <c r="BC1475" s="53">
        <v>2.2204460492503101E-16</v>
      </c>
      <c r="BD1475" s="53">
        <v>1.27999573000989E-2</v>
      </c>
      <c r="BE1475" s="53">
        <v>2.2204460492503101E-16</v>
      </c>
      <c r="BF1475" s="53">
        <v>6.93105374856847E-12</v>
      </c>
      <c r="BG1475" s="53">
        <v>2.4138588228117801E-3</v>
      </c>
      <c r="BH1475" s="53">
        <v>4.9296408530821699E-2</v>
      </c>
      <c r="BI1475" s="53">
        <v>0.10734426030189401</v>
      </c>
      <c r="BJ1475" s="53">
        <v>2.17489557266604E-6</v>
      </c>
      <c r="BK1475" s="53">
        <v>0.66162220776248104</v>
      </c>
      <c r="BL1475" s="53">
        <v>3.9953905917726998E-7</v>
      </c>
      <c r="BN1475" s="5">
        <f t="shared" si="108"/>
        <v>2</v>
      </c>
      <c r="BO1475" s="5">
        <f t="shared" si="109"/>
        <v>1</v>
      </c>
      <c r="BQ1475" s="5">
        <f t="shared" ref="BQ1475:BQ1538" si="110">COUNTIF(O1475:AN1475,"&gt;0.5")</f>
        <v>2</v>
      </c>
      <c r="BR1475" s="5">
        <f t="shared" ref="BR1475:BR1538" si="111">COUNTIF(AO1475:BL1475,"&gt;0.5")</f>
        <v>2</v>
      </c>
    </row>
    <row r="1476" spans="1:70" x14ac:dyDescent="0.35">
      <c r="A1476">
        <v>1475</v>
      </c>
      <c r="B1476" t="s">
        <v>2868</v>
      </c>
      <c r="C1476">
        <v>5.8</v>
      </c>
      <c r="D1476">
        <v>2.2999999999999998</v>
      </c>
      <c r="E1476">
        <v>2.4</v>
      </c>
      <c r="F1476">
        <v>2.52</v>
      </c>
      <c r="G1476">
        <v>2.42</v>
      </c>
      <c r="H1476">
        <v>0.96</v>
      </c>
      <c r="I1476">
        <v>39.659999999999997</v>
      </c>
      <c r="K1476" t="s">
        <v>2603</v>
      </c>
      <c r="L1476">
        <v>2200</v>
      </c>
      <c r="M1476" t="s">
        <v>104</v>
      </c>
      <c r="N1476" t="s">
        <v>1370</v>
      </c>
      <c r="O1476" s="53">
        <v>7.8466666666666698E-2</v>
      </c>
      <c r="P1476" s="53">
        <v>1.15999999999995E-2</v>
      </c>
      <c r="Q1476" s="53">
        <v>1.6299999999999901E-2</v>
      </c>
      <c r="R1476" s="53">
        <v>2.5566666666666599E-2</v>
      </c>
      <c r="S1476" s="53">
        <v>6.3366666666666696E-2</v>
      </c>
      <c r="T1476" s="53">
        <v>-2.6617597015388099E-17</v>
      </c>
      <c r="U1476" s="53">
        <v>-2.7346180875298401E-17</v>
      </c>
      <c r="V1476" s="53">
        <v>0.731866666666667</v>
      </c>
      <c r="W1476" s="53">
        <v>1.3333333333333201E-3</v>
      </c>
      <c r="X1476" s="53">
        <v>2.9999999999998101E-3</v>
      </c>
      <c r="Y1476" s="53">
        <v>1.9999999999998101E-3</v>
      </c>
      <c r="Z1476" s="53">
        <v>-3.0384028626428999E-16</v>
      </c>
      <c r="AA1476" s="53">
        <v>2.6933333333333299E-2</v>
      </c>
      <c r="AB1476" s="53">
        <v>4.2766666666666703E-2</v>
      </c>
      <c r="AC1476" s="53">
        <v>-3.0575368625829199E-17</v>
      </c>
      <c r="AD1476" s="53">
        <v>1.59999999999977E-3</v>
      </c>
      <c r="AE1476" s="53">
        <v>2.32333333333333E-2</v>
      </c>
      <c r="AF1476" s="53">
        <v>-9.28770949037983E-18</v>
      </c>
      <c r="AG1476" s="53">
        <v>-3.17610521216594E-17</v>
      </c>
      <c r="AH1476" s="53">
        <v>6.6666666666653003E-4</v>
      </c>
      <c r="AI1476" s="53">
        <v>-3.7769787297747802E-16</v>
      </c>
      <c r="AJ1476" s="53">
        <v>5.0999999999997896E-3</v>
      </c>
      <c r="AK1476" s="53">
        <v>-3.3045788327967801E-16</v>
      </c>
      <c r="AL1476" s="53">
        <v>0.94473333333333298</v>
      </c>
      <c r="AM1476" s="53">
        <v>9.9999999999975803E-4</v>
      </c>
      <c r="AN1476" s="53">
        <v>1.2466306187148E-6</v>
      </c>
      <c r="AO1476" s="53">
        <v>6.7095876048511902E-12</v>
      </c>
      <c r="AP1476" s="53">
        <v>0.46260421050913902</v>
      </c>
      <c r="AQ1476" s="53">
        <v>0.99992913279342399</v>
      </c>
      <c r="AR1476" s="53">
        <v>8.1402983823700205E-5</v>
      </c>
      <c r="AS1476" s="53">
        <v>2.2204460492503101E-16</v>
      </c>
      <c r="AT1476" s="53">
        <v>3.7455670313493099E-4</v>
      </c>
      <c r="AU1476" s="53">
        <v>6.9132341949283194E-2</v>
      </c>
      <c r="AV1476" s="53">
        <v>3.58048577293074E-6</v>
      </c>
      <c r="AW1476" s="53">
        <v>7.3657729352659199E-3</v>
      </c>
      <c r="AX1476" s="53">
        <v>5.3024849685006101E-3</v>
      </c>
      <c r="AY1476" s="53">
        <v>3.2206942650871801E-3</v>
      </c>
      <c r="AZ1476" s="53">
        <v>2.2204460492503101E-16</v>
      </c>
      <c r="BA1476" s="53">
        <v>2.2204460492503101E-16</v>
      </c>
      <c r="BB1476" s="53">
        <v>7.4128523572468E-3</v>
      </c>
      <c r="BC1476" s="53">
        <v>2.2204460492503101E-16</v>
      </c>
      <c r="BD1476" s="53">
        <v>1.7074990933099599E-2</v>
      </c>
      <c r="BE1476" s="53">
        <v>2.2204460492503101E-16</v>
      </c>
      <c r="BF1476" s="53">
        <v>2.3354798445730702E-10</v>
      </c>
      <c r="BG1476" s="53">
        <v>3.6229637093196502E-3</v>
      </c>
      <c r="BH1476" s="53">
        <v>3.5219351013434402E-2</v>
      </c>
      <c r="BI1476" s="53">
        <v>0.13885560561235699</v>
      </c>
      <c r="BJ1476" s="53">
        <v>1.3948304964899301E-5</v>
      </c>
      <c r="BK1476" s="53">
        <v>0.79514117863228195</v>
      </c>
      <c r="BL1476" s="53">
        <v>5.5096422844906297E-6</v>
      </c>
      <c r="BN1476" s="5">
        <f t="shared" si="108"/>
        <v>2</v>
      </c>
      <c r="BO1476" s="5">
        <f t="shared" si="109"/>
        <v>2</v>
      </c>
      <c r="BQ1476" s="5">
        <f t="shared" si="110"/>
        <v>2</v>
      </c>
      <c r="BR1476" s="5">
        <f t="shared" si="111"/>
        <v>2</v>
      </c>
    </row>
    <row r="1477" spans="1:70" x14ac:dyDescent="0.35">
      <c r="A1477">
        <v>1476</v>
      </c>
      <c r="B1477" t="s">
        <v>2869</v>
      </c>
      <c r="C1477">
        <v>6.3</v>
      </c>
      <c r="D1477">
        <v>3</v>
      </c>
      <c r="E1477">
        <v>2.5</v>
      </c>
      <c r="F1477">
        <v>2.1</v>
      </c>
      <c r="G1477">
        <v>2.52</v>
      </c>
      <c r="H1477">
        <v>1.2</v>
      </c>
      <c r="I1477">
        <v>47.62</v>
      </c>
      <c r="K1477" t="s">
        <v>2603</v>
      </c>
      <c r="L1477">
        <v>2200</v>
      </c>
      <c r="M1477" t="s">
        <v>104</v>
      </c>
      <c r="N1477" t="s">
        <v>1370</v>
      </c>
      <c r="O1477" s="53">
        <v>-1.68809410894255E-16</v>
      </c>
      <c r="P1477" s="53">
        <v>5.1699999999999899E-2</v>
      </c>
      <c r="Q1477" s="53">
        <v>2.9433333333333301E-2</v>
      </c>
      <c r="R1477" s="53">
        <v>0.81816666666666704</v>
      </c>
      <c r="S1477" s="53">
        <v>1.32E-2</v>
      </c>
      <c r="T1477" s="53">
        <v>-2.73114864057789E-17</v>
      </c>
      <c r="U1477" s="53">
        <v>-2.9951735536215499E-17</v>
      </c>
      <c r="V1477" s="53">
        <v>0.11509999999999999</v>
      </c>
      <c r="W1477" s="53">
        <v>-2.73947531326257E-17</v>
      </c>
      <c r="X1477" s="53">
        <v>-2.21295204383409E-16</v>
      </c>
      <c r="Y1477" s="53">
        <v>-1.92734717074927E-16</v>
      </c>
      <c r="Z1477" s="53">
        <v>-3.0367375281059601E-16</v>
      </c>
      <c r="AA1477" s="53">
        <v>-2.7602919949743E-16</v>
      </c>
      <c r="AB1477" s="53">
        <v>-1.1124434706744101E-16</v>
      </c>
      <c r="AC1477" s="53">
        <v>-3.49763620843824E-17</v>
      </c>
      <c r="AD1477" s="53">
        <v>1.1272727272725301E-3</v>
      </c>
      <c r="AE1477" s="53">
        <v>4.87E-2</v>
      </c>
      <c r="AF1477" s="53">
        <v>-9.3518942589909702E-18</v>
      </c>
      <c r="AG1477" s="53">
        <v>-3.1972688385728502E-17</v>
      </c>
      <c r="AH1477" s="53">
        <v>3.6466666666666599E-2</v>
      </c>
      <c r="AI1477" s="53">
        <v>2.1666666666663699E-3</v>
      </c>
      <c r="AJ1477" s="53">
        <v>1.97999999999997E-2</v>
      </c>
      <c r="AK1477" s="53">
        <v>-3.32123217816616E-16</v>
      </c>
      <c r="AL1477" s="53">
        <v>9.01E-2</v>
      </c>
      <c r="AM1477" s="53">
        <v>-2.6098567751375898E-16</v>
      </c>
      <c r="AN1477" s="53">
        <v>3.2401947420188301E-6</v>
      </c>
      <c r="AO1477" s="53">
        <v>7.68005346670098E-4</v>
      </c>
      <c r="AP1477" s="53">
        <v>4.2538527120974001E-2</v>
      </c>
      <c r="AQ1477" s="53">
        <v>5.5470887798384997E-3</v>
      </c>
      <c r="AR1477" s="53">
        <v>3.6389678993523203E-4</v>
      </c>
      <c r="AS1477" s="53">
        <v>2.2204460492503101E-16</v>
      </c>
      <c r="AT1477" s="53">
        <v>4.8094141889702598E-4</v>
      </c>
      <c r="AU1477" s="53">
        <v>4.8454556114863904E-3</v>
      </c>
      <c r="AV1477" s="53">
        <v>1.5404227265589799E-3</v>
      </c>
      <c r="AW1477" s="53">
        <v>0.120083792954687</v>
      </c>
      <c r="AX1477" s="53">
        <v>6.59728727176583E-6</v>
      </c>
      <c r="AY1477" s="53">
        <v>2.3260288930108199E-2</v>
      </c>
      <c r="AZ1477" s="53">
        <v>2.2204460492503101E-16</v>
      </c>
      <c r="BA1477" s="53">
        <v>2.2204460492503101E-16</v>
      </c>
      <c r="BB1477" s="53">
        <v>7.44737007974231E-3</v>
      </c>
      <c r="BC1477" s="53">
        <v>2.2204460492503101E-16</v>
      </c>
      <c r="BD1477" s="53">
        <v>7.5929437822068804E-4</v>
      </c>
      <c r="BE1477" s="53">
        <v>9.7231166549222594E-9</v>
      </c>
      <c r="BF1477" s="53">
        <v>2.2204460492503101E-16</v>
      </c>
      <c r="BG1477" s="53">
        <v>2.3138197812222002E-3</v>
      </c>
      <c r="BH1477" s="53">
        <v>0.32314631747945199</v>
      </c>
      <c r="BI1477" s="53">
        <v>2.8352241687696102E-2</v>
      </c>
      <c r="BJ1477" s="53">
        <v>4.6423891542852298E-7</v>
      </c>
      <c r="BK1477" s="53">
        <v>0.17076255514156</v>
      </c>
      <c r="BL1477" s="53">
        <v>2.4569989105081999E-12</v>
      </c>
      <c r="BN1477" s="5">
        <f t="shared" si="108"/>
        <v>1</v>
      </c>
      <c r="BO1477" s="5">
        <f t="shared" si="109"/>
        <v>0</v>
      </c>
      <c r="BQ1477" s="5">
        <f t="shared" si="110"/>
        <v>1</v>
      </c>
      <c r="BR1477" s="5">
        <f t="shared" si="111"/>
        <v>0</v>
      </c>
    </row>
    <row r="1478" spans="1:70" x14ac:dyDescent="0.35">
      <c r="A1478">
        <v>1477</v>
      </c>
      <c r="B1478" t="s">
        <v>2870</v>
      </c>
      <c r="C1478">
        <v>6.4</v>
      </c>
      <c r="D1478">
        <v>2.7</v>
      </c>
      <c r="E1478">
        <v>2.7</v>
      </c>
      <c r="F1478">
        <v>2.37</v>
      </c>
      <c r="G1478">
        <v>2.37</v>
      </c>
      <c r="H1478">
        <v>1</v>
      </c>
      <c r="I1478">
        <v>42.19</v>
      </c>
      <c r="K1478" t="s">
        <v>2603</v>
      </c>
      <c r="L1478">
        <v>2200</v>
      </c>
      <c r="M1478" t="s">
        <v>104</v>
      </c>
      <c r="N1478" t="s">
        <v>1370</v>
      </c>
      <c r="O1478" s="53">
        <v>1.99999999999983E-3</v>
      </c>
      <c r="P1478" s="53">
        <v>4.0666666666662804E-3</v>
      </c>
      <c r="Q1478" s="53">
        <v>-1.26343380202343E-16</v>
      </c>
      <c r="R1478" s="53">
        <v>9.9166666666666695E-2</v>
      </c>
      <c r="S1478" s="53">
        <v>5.23333333333326E-3</v>
      </c>
      <c r="T1478" s="53">
        <v>7.9999999999998605E-4</v>
      </c>
      <c r="U1478" s="53">
        <v>-2.9228355846733198E-17</v>
      </c>
      <c r="V1478" s="53">
        <v>0.83636666666666704</v>
      </c>
      <c r="W1478" s="53">
        <v>-2.7366997557010099E-17</v>
      </c>
      <c r="X1478" s="53">
        <v>2.04999999999999E-2</v>
      </c>
      <c r="Y1478" s="53">
        <v>-1.85129689356245E-16</v>
      </c>
      <c r="Z1478" s="53">
        <v>-3.0409008644483002E-16</v>
      </c>
      <c r="AA1478" s="53">
        <v>8.9999999999996992E-3</v>
      </c>
      <c r="AB1478" s="53">
        <v>9.9999999999996793E-4</v>
      </c>
      <c r="AC1478" s="53">
        <v>-3.6689401516909498E-17</v>
      </c>
      <c r="AD1478" s="53">
        <v>-2.4218127503416999E-16</v>
      </c>
      <c r="AE1478" s="53">
        <v>8.1999999999999799E-3</v>
      </c>
      <c r="AF1478" s="53">
        <v>-9.3675067702747605E-18</v>
      </c>
      <c r="AG1478" s="53">
        <v>-3.1976157832680497E-17</v>
      </c>
      <c r="AH1478" s="53">
        <v>6.66666666666536E-4</v>
      </c>
      <c r="AI1478" s="53">
        <v>-3.6751157672654199E-16</v>
      </c>
      <c r="AJ1478" s="53">
        <v>4.9999999999997503E-3</v>
      </c>
      <c r="AK1478" s="53">
        <v>-3.3589797610034102E-16</v>
      </c>
      <c r="AL1478" s="53">
        <v>0.93942857142857095</v>
      </c>
      <c r="AM1478" s="53">
        <v>-2.6134649999676201E-16</v>
      </c>
      <c r="AN1478" s="53">
        <v>5.4556448989580897E-7</v>
      </c>
      <c r="AO1478" s="53">
        <v>9.0950584268635597E-10</v>
      </c>
      <c r="AP1478" s="53">
        <v>4.3961786397297399E-2</v>
      </c>
      <c r="AQ1478" s="53">
        <v>0.98462960593470805</v>
      </c>
      <c r="AR1478" s="53">
        <v>8.2890324585993005E-4</v>
      </c>
      <c r="AS1478" s="53">
        <v>2.2204460492503101E-16</v>
      </c>
      <c r="AT1478" s="53">
        <v>8.2678150102175095E-4</v>
      </c>
      <c r="AU1478" s="53">
        <v>5.6618354664212502E-3</v>
      </c>
      <c r="AV1478" s="53">
        <v>2.11759224975993E-4</v>
      </c>
      <c r="AW1478" s="53">
        <v>2.3709143253674601E-2</v>
      </c>
      <c r="AX1478" s="53">
        <v>1.8941341868811299E-3</v>
      </c>
      <c r="AY1478" s="53">
        <v>1.53101938548882E-2</v>
      </c>
      <c r="AZ1478" s="53">
        <v>2.2204460492503101E-16</v>
      </c>
      <c r="BA1478" s="53">
        <v>2.2204460492503101E-16</v>
      </c>
      <c r="BB1478" s="53">
        <v>2.9144630491053401E-2</v>
      </c>
      <c r="BC1478" s="53">
        <v>2.2204460492503101E-16</v>
      </c>
      <c r="BD1478" s="53">
        <v>1.2346419466325999E-2</v>
      </c>
      <c r="BE1478" s="53">
        <v>2.2204460492503101E-16</v>
      </c>
      <c r="BF1478" s="53">
        <v>7.0225102549469903E-12</v>
      </c>
      <c r="BG1478" s="53">
        <v>8.9856753652467198E-4</v>
      </c>
      <c r="BH1478" s="53">
        <v>5.8531407869848701E-2</v>
      </c>
      <c r="BI1478" s="53">
        <v>5.1521740292090203E-2</v>
      </c>
      <c r="BJ1478" s="53">
        <v>2.2476122619546301E-6</v>
      </c>
      <c r="BK1478" s="53">
        <v>0.54747709748821904</v>
      </c>
      <c r="BL1478" s="53">
        <v>2.08509909380256E-8</v>
      </c>
      <c r="BN1478" s="5">
        <f t="shared" si="108"/>
        <v>2</v>
      </c>
      <c r="BO1478" s="5">
        <f t="shared" si="109"/>
        <v>1</v>
      </c>
      <c r="BQ1478" s="5">
        <f t="shared" si="110"/>
        <v>2</v>
      </c>
      <c r="BR1478" s="5">
        <f t="shared" si="111"/>
        <v>2</v>
      </c>
    </row>
    <row r="1479" spans="1:70" x14ac:dyDescent="0.35">
      <c r="A1479">
        <v>1478</v>
      </c>
      <c r="B1479" t="s">
        <v>2871</v>
      </c>
      <c r="C1479">
        <v>5.9</v>
      </c>
      <c r="D1479">
        <v>2.5</v>
      </c>
      <c r="E1479">
        <v>2.6</v>
      </c>
      <c r="F1479">
        <v>2.36</v>
      </c>
      <c r="G1479">
        <v>2.27</v>
      </c>
      <c r="H1479">
        <v>0.96</v>
      </c>
      <c r="I1479">
        <v>42.37</v>
      </c>
      <c r="K1479" t="s">
        <v>2603</v>
      </c>
      <c r="L1479">
        <v>2200</v>
      </c>
      <c r="M1479" t="s">
        <v>104</v>
      </c>
      <c r="N1479" t="s">
        <v>1370</v>
      </c>
      <c r="O1479" s="53">
        <v>6.8133333333333296E-2</v>
      </c>
      <c r="P1479" s="53">
        <v>5.2666666666663E-3</v>
      </c>
      <c r="Q1479" s="53">
        <v>1.3999999999998701E-3</v>
      </c>
      <c r="R1479" s="53">
        <v>0.112</v>
      </c>
      <c r="S1479" s="53">
        <v>1.29E-2</v>
      </c>
      <c r="T1479" s="53">
        <v>1.39999999999999E-3</v>
      </c>
      <c r="U1479" s="53">
        <v>-2.74155698143375E-17</v>
      </c>
      <c r="V1479" s="53">
        <v>0.74066666666666703</v>
      </c>
      <c r="W1479" s="53">
        <v>-2.6145752229922401E-17</v>
      </c>
      <c r="X1479" s="53">
        <v>2.9999999999998001E-3</v>
      </c>
      <c r="Y1479" s="53">
        <v>1.9999999999998001E-3</v>
      </c>
      <c r="Z1479" s="53">
        <v>-3.0356273050813302E-16</v>
      </c>
      <c r="AA1479" s="53">
        <v>1.18999999999998E-2</v>
      </c>
      <c r="AB1479" s="53">
        <v>1.24333333333333E-2</v>
      </c>
      <c r="AC1479" s="53">
        <v>-3.2734231991682401E-17</v>
      </c>
      <c r="AD1479" s="53">
        <v>-2.4256985309278898E-16</v>
      </c>
      <c r="AE1479" s="53">
        <v>2.0566666666666698E-2</v>
      </c>
      <c r="AF1479" s="53">
        <v>-9.2287288921966096E-18</v>
      </c>
      <c r="AG1479" s="53">
        <v>-3.1738500716471698E-17</v>
      </c>
      <c r="AH1479" s="53">
        <v>6.6666666666652201E-4</v>
      </c>
      <c r="AI1479" s="53">
        <v>-3.3978375668652899E-16</v>
      </c>
      <c r="AJ1479" s="53">
        <v>4.9999999999997503E-3</v>
      </c>
      <c r="AK1479" s="53">
        <v>8.9999999999996801E-3</v>
      </c>
      <c r="AL1479" s="53">
        <v>0.76756666666666595</v>
      </c>
      <c r="AM1479" s="53">
        <v>-2.6134649999676201E-16</v>
      </c>
      <c r="AN1479" s="53">
        <v>3.0413161352060499E-5</v>
      </c>
      <c r="AO1479" s="53">
        <v>2.7359683590091701E-9</v>
      </c>
      <c r="AP1479" s="53">
        <v>4.2948707896347998E-2</v>
      </c>
      <c r="AQ1479" s="53">
        <v>0.99751172325709103</v>
      </c>
      <c r="AR1479" s="53">
        <v>8.2660936962934304E-4</v>
      </c>
      <c r="AS1479" s="53">
        <v>2.2204460492503101E-16</v>
      </c>
      <c r="AT1479" s="53">
        <v>2.42932611532971E-4</v>
      </c>
      <c r="AU1479" s="53">
        <v>7.2826778571686401E-2</v>
      </c>
      <c r="AV1479" s="53">
        <v>4.0846770648541098E-5</v>
      </c>
      <c r="AW1479" s="53">
        <v>3.2022648430867003E-2</v>
      </c>
      <c r="AX1479" s="53">
        <v>9.6956953763306197E-4</v>
      </c>
      <c r="AY1479" s="53">
        <v>1.64833661979512E-2</v>
      </c>
      <c r="AZ1479" s="53">
        <v>2.2204460492503101E-16</v>
      </c>
      <c r="BA1479" s="53">
        <v>2.2204460492503101E-16</v>
      </c>
      <c r="BB1479" s="53">
        <v>1.6759427363929599E-2</v>
      </c>
      <c r="BC1479" s="53">
        <v>2.2204460492503101E-16</v>
      </c>
      <c r="BD1479" s="53">
        <v>1.36627553684873E-2</v>
      </c>
      <c r="BE1479" s="53">
        <v>2.2204460492503101E-16</v>
      </c>
      <c r="BF1479" s="53">
        <v>1.37272726343308E-11</v>
      </c>
      <c r="BG1479" s="53">
        <v>8.2091938282569902E-4</v>
      </c>
      <c r="BH1479" s="53">
        <v>8.2862714981996002E-2</v>
      </c>
      <c r="BI1479" s="53">
        <v>2.1613139585540401E-2</v>
      </c>
      <c r="BJ1479" s="53">
        <v>1.8119135173756299E-4</v>
      </c>
      <c r="BK1479" s="53">
        <v>0.70774344275558898</v>
      </c>
      <c r="BL1479" s="53">
        <v>1.7156609359099202E-8</v>
      </c>
      <c r="BN1479" s="5">
        <f t="shared" si="108"/>
        <v>2</v>
      </c>
      <c r="BO1479" s="5">
        <f t="shared" si="109"/>
        <v>2</v>
      </c>
      <c r="BQ1479" s="5">
        <f t="shared" si="110"/>
        <v>2</v>
      </c>
      <c r="BR1479" s="5">
        <f t="shared" si="111"/>
        <v>2</v>
      </c>
    </row>
    <row r="1480" spans="1:70" x14ac:dyDescent="0.35">
      <c r="A1480">
        <v>1479</v>
      </c>
      <c r="B1480" t="s">
        <v>2872</v>
      </c>
      <c r="C1480">
        <v>5.8</v>
      </c>
      <c r="D1480">
        <v>2.8</v>
      </c>
      <c r="E1480">
        <v>2.6</v>
      </c>
      <c r="F1480">
        <v>2.0699999999999998</v>
      </c>
      <c r="G1480">
        <v>2.23</v>
      </c>
      <c r="H1480">
        <v>1.08</v>
      </c>
      <c r="I1480">
        <v>48.28</v>
      </c>
      <c r="K1480" t="s">
        <v>2603</v>
      </c>
      <c r="L1480">
        <v>2200</v>
      </c>
      <c r="M1480" t="s">
        <v>104</v>
      </c>
      <c r="N1480" t="s">
        <v>1370</v>
      </c>
      <c r="O1480" s="53">
        <v>0.1009</v>
      </c>
      <c r="P1480" s="53">
        <v>1.9099999999999898E-2</v>
      </c>
      <c r="Q1480" s="53">
        <v>4.2999999999999997E-2</v>
      </c>
      <c r="R1480" s="53">
        <v>0.55649999999999999</v>
      </c>
      <c r="S1480" s="53">
        <v>1.99999999999984E-3</v>
      </c>
      <c r="T1480" s="53">
        <v>-2.72837308301632E-17</v>
      </c>
      <c r="U1480" s="53">
        <v>-2.9337643425719803E-17</v>
      </c>
      <c r="V1480" s="53">
        <v>0.16386666666666699</v>
      </c>
      <c r="W1480" s="53">
        <v>-2.74225087082414E-17</v>
      </c>
      <c r="X1480" s="53">
        <v>4.4999999999997898E-3</v>
      </c>
      <c r="Y1480" s="53">
        <v>-1.88238313825195E-16</v>
      </c>
      <c r="Z1480" s="53">
        <v>-3.0409008644483002E-16</v>
      </c>
      <c r="AA1480" s="53">
        <v>5.4999999999997299E-3</v>
      </c>
      <c r="AB1480" s="53">
        <v>2.6666666666665599E-3</v>
      </c>
      <c r="AC1480" s="53">
        <v>-3.4914779400985201E-17</v>
      </c>
      <c r="AD1480" s="53">
        <v>1.1666666666664E-3</v>
      </c>
      <c r="AE1480" s="53">
        <v>9.2133333333333303E-2</v>
      </c>
      <c r="AF1480" s="53">
        <v>-9.2408719565284498E-18</v>
      </c>
      <c r="AG1480" s="53">
        <v>-3.1925850851877201E-17</v>
      </c>
      <c r="AH1480" s="53">
        <v>1.7633333333333299E-2</v>
      </c>
      <c r="AI1480" s="53">
        <v>9.9999999999970208E-4</v>
      </c>
      <c r="AJ1480" s="53">
        <v>-4.04870581505179E-16</v>
      </c>
      <c r="AK1480" s="53">
        <v>-3.3462121962202201E-16</v>
      </c>
      <c r="AL1480" s="53">
        <v>0.29795714285714298</v>
      </c>
      <c r="AM1480" s="53">
        <v>-2.6098567751375898E-16</v>
      </c>
      <c r="AN1480" s="53">
        <v>1.1848452503991E-3</v>
      </c>
      <c r="AO1480" s="53">
        <v>5.1727087886170402E-4</v>
      </c>
      <c r="AP1480" s="53">
        <v>1.6261856925292599E-3</v>
      </c>
      <c r="AQ1480" s="53">
        <v>1.014572792459E-2</v>
      </c>
      <c r="AR1480" s="53">
        <v>2.9238533261177401E-3</v>
      </c>
      <c r="AS1480" s="53">
        <v>2.2332594485820801E-13</v>
      </c>
      <c r="AT1480" s="53">
        <v>1.0322914286142E-4</v>
      </c>
      <c r="AU1480" s="53">
        <v>8.5160986881848505E-2</v>
      </c>
      <c r="AV1480" s="53">
        <v>2.8740201495735699E-4</v>
      </c>
      <c r="AW1480" s="53">
        <v>0.19841524323182</v>
      </c>
      <c r="AX1480" s="53">
        <v>2.1334323455367598E-6</v>
      </c>
      <c r="AY1480" s="53">
        <v>1.21468523283365E-2</v>
      </c>
      <c r="AZ1480" s="53">
        <v>2.2204460492503101E-16</v>
      </c>
      <c r="BA1480" s="53">
        <v>2.2204460492503101E-16</v>
      </c>
      <c r="BB1480" s="53">
        <v>4.5737118413219802E-3</v>
      </c>
      <c r="BC1480" s="53">
        <v>2.2204460492503101E-16</v>
      </c>
      <c r="BD1480" s="53">
        <v>1.82964411621762E-3</v>
      </c>
      <c r="BE1480" s="53">
        <v>3.0565431215960501E-9</v>
      </c>
      <c r="BF1480" s="53">
        <v>2.2204460492503101E-16</v>
      </c>
      <c r="BG1480" s="53">
        <v>3.9519375281295603E-4</v>
      </c>
      <c r="BH1480" s="53">
        <v>0.32224707451198897</v>
      </c>
      <c r="BI1480" s="53">
        <v>9.42423100388334E-4</v>
      </c>
      <c r="BJ1480" s="53">
        <v>6.2446833254148197E-4</v>
      </c>
      <c r="BK1480" s="53">
        <v>0.25466476385480602</v>
      </c>
      <c r="BL1480" s="53">
        <v>1.7199139961452001E-13</v>
      </c>
      <c r="BN1480" s="5">
        <f t="shared" si="108"/>
        <v>0</v>
      </c>
      <c r="BO1480" s="5">
        <f t="shared" si="109"/>
        <v>0</v>
      </c>
      <c r="BQ1480" s="5">
        <f t="shared" si="110"/>
        <v>1</v>
      </c>
      <c r="BR1480" s="5">
        <f t="shared" si="111"/>
        <v>0</v>
      </c>
    </row>
    <row r="1481" spans="1:70" x14ac:dyDescent="0.35">
      <c r="A1481">
        <v>1480</v>
      </c>
      <c r="B1481" t="s">
        <v>2873</v>
      </c>
      <c r="C1481">
        <v>6</v>
      </c>
      <c r="D1481">
        <v>2.5</v>
      </c>
      <c r="E1481">
        <v>2.5</v>
      </c>
      <c r="F1481">
        <v>2.4</v>
      </c>
      <c r="G1481">
        <v>2.4</v>
      </c>
      <c r="H1481">
        <v>1</v>
      </c>
      <c r="I1481">
        <v>41.67</v>
      </c>
      <c r="K1481" t="s">
        <v>2603</v>
      </c>
      <c r="L1481">
        <v>2200</v>
      </c>
      <c r="M1481" t="s">
        <v>104</v>
      </c>
      <c r="N1481" t="s">
        <v>1370</v>
      </c>
      <c r="O1481" s="53">
        <v>3.0200000000000001E-2</v>
      </c>
      <c r="P1481" s="53">
        <v>6.4333333333329501E-3</v>
      </c>
      <c r="Q1481" s="53">
        <v>1.3633333333333299E-2</v>
      </c>
      <c r="R1481" s="53">
        <v>0.15226666666666699</v>
      </c>
      <c r="S1481" s="53">
        <v>6.13E-2</v>
      </c>
      <c r="T1481" s="53">
        <v>-2.48134846003722E-17</v>
      </c>
      <c r="U1481" s="53">
        <v>-2.7575164374127299E-17</v>
      </c>
      <c r="V1481" s="53">
        <v>0.72776666666666701</v>
      </c>
      <c r="W1481" s="53">
        <v>-2.5784929746919299E-17</v>
      </c>
      <c r="X1481" s="53">
        <v>2.9999999999998001E-3</v>
      </c>
      <c r="Y1481" s="53">
        <v>-1.83408843668076E-16</v>
      </c>
      <c r="Z1481" s="53">
        <v>-3.0389579741552102E-16</v>
      </c>
      <c r="AA1481" s="53">
        <v>0.24083333333333301</v>
      </c>
      <c r="AB1481" s="53">
        <v>1.5999999999999699E-3</v>
      </c>
      <c r="AC1481" s="53">
        <v>-3.4058693365590602E-17</v>
      </c>
      <c r="AD1481" s="53">
        <v>-2.3961388428972399E-16</v>
      </c>
      <c r="AE1481" s="53">
        <v>1.6566666666666702E-2</v>
      </c>
      <c r="AF1481" s="53">
        <v>-9.33107757727924E-18</v>
      </c>
      <c r="AG1481" s="53">
        <v>-3.18182979963666E-17</v>
      </c>
      <c r="AH1481" s="53">
        <v>6.6666666666653502E-4</v>
      </c>
      <c r="AI1481" s="53">
        <v>-3.68788333204861E-16</v>
      </c>
      <c r="AJ1481" s="53">
        <v>-2.4441559887122799E-16</v>
      </c>
      <c r="AK1481" s="53">
        <v>4.9999999999967204E-4</v>
      </c>
      <c r="AL1481" s="53">
        <v>0.82540000000000002</v>
      </c>
      <c r="AM1481" s="53">
        <v>-2.6134649999676201E-16</v>
      </c>
      <c r="AN1481" s="53">
        <v>1.74343164999355E-6</v>
      </c>
      <c r="AO1481" s="53">
        <v>1.12378082113143E-9</v>
      </c>
      <c r="AP1481" s="53">
        <v>0.183715287520376</v>
      </c>
      <c r="AQ1481" s="53">
        <v>0.99662553476633597</v>
      </c>
      <c r="AR1481" s="53">
        <v>2.5734901071733298E-4</v>
      </c>
      <c r="AS1481" s="53">
        <v>2.2204460492503101E-16</v>
      </c>
      <c r="AT1481" s="53">
        <v>4.2583927799988999E-4</v>
      </c>
      <c r="AU1481" s="53">
        <v>3.3420039681740898E-2</v>
      </c>
      <c r="AV1481" s="53">
        <v>2.44592181538572E-5</v>
      </c>
      <c r="AW1481" s="53">
        <v>1.8005367550873799E-2</v>
      </c>
      <c r="AX1481" s="53">
        <v>1.79474810567359E-3</v>
      </c>
      <c r="AY1481" s="53">
        <v>8.55281426629197E-3</v>
      </c>
      <c r="AZ1481" s="53">
        <v>2.2204460492503101E-16</v>
      </c>
      <c r="BA1481" s="53">
        <v>2.2204460492503101E-16</v>
      </c>
      <c r="BB1481" s="53">
        <v>1.34227412319326E-2</v>
      </c>
      <c r="BC1481" s="53">
        <v>2.2204460492503101E-16</v>
      </c>
      <c r="BD1481" s="53">
        <v>1.11342366338307E-2</v>
      </c>
      <c r="BE1481" s="53">
        <v>2.2204460492503101E-16</v>
      </c>
      <c r="BF1481" s="53">
        <v>1.7065020712562E-12</v>
      </c>
      <c r="BG1481" s="53">
        <v>2.0323873209370301E-3</v>
      </c>
      <c r="BH1481" s="53">
        <v>6.8857954194336296E-2</v>
      </c>
      <c r="BI1481" s="53">
        <v>6.9022951027367802E-2</v>
      </c>
      <c r="BJ1481" s="53">
        <v>8.6067712853277198E-6</v>
      </c>
      <c r="BK1481" s="53">
        <v>0.67169116879409796</v>
      </c>
      <c r="BL1481" s="53">
        <v>1.12340535926596E-7</v>
      </c>
      <c r="BN1481" s="5">
        <f t="shared" si="108"/>
        <v>2</v>
      </c>
      <c r="BO1481" s="5">
        <f t="shared" si="109"/>
        <v>1</v>
      </c>
      <c r="BQ1481" s="5">
        <f t="shared" si="110"/>
        <v>2</v>
      </c>
      <c r="BR1481" s="5">
        <f t="shared" si="111"/>
        <v>2</v>
      </c>
    </row>
    <row r="1482" spans="1:70" x14ac:dyDescent="0.35">
      <c r="A1482">
        <v>1481</v>
      </c>
      <c r="B1482" t="s">
        <v>2874</v>
      </c>
      <c r="C1482">
        <v>6</v>
      </c>
      <c r="D1482">
        <v>2.5</v>
      </c>
      <c r="E1482">
        <v>2.5</v>
      </c>
      <c r="F1482">
        <v>2.4</v>
      </c>
      <c r="G1482">
        <v>2.4</v>
      </c>
      <c r="H1482">
        <v>1</v>
      </c>
      <c r="I1482">
        <v>41.67</v>
      </c>
      <c r="K1482" t="s">
        <v>2603</v>
      </c>
      <c r="L1482">
        <v>2200</v>
      </c>
      <c r="M1482" t="s">
        <v>104</v>
      </c>
      <c r="N1482" t="s">
        <v>1370</v>
      </c>
      <c r="O1482" s="53">
        <v>3.0200000000000001E-2</v>
      </c>
      <c r="P1482" s="53">
        <v>6.4333333333329501E-3</v>
      </c>
      <c r="Q1482" s="53">
        <v>1.3633333333333299E-2</v>
      </c>
      <c r="R1482" s="53">
        <v>0.15226666666666699</v>
      </c>
      <c r="S1482" s="53">
        <v>6.13E-2</v>
      </c>
      <c r="T1482" s="53">
        <v>-2.48134846003722E-17</v>
      </c>
      <c r="U1482" s="53">
        <v>-2.7575164374127299E-17</v>
      </c>
      <c r="V1482" s="53">
        <v>0.72776666666666701</v>
      </c>
      <c r="W1482" s="53">
        <v>-2.5784929746919299E-17</v>
      </c>
      <c r="X1482" s="53">
        <v>2.9999999999998001E-3</v>
      </c>
      <c r="Y1482" s="53">
        <v>-1.83408843668076E-16</v>
      </c>
      <c r="Z1482" s="53">
        <v>-3.0389579741552102E-16</v>
      </c>
      <c r="AA1482" s="53">
        <v>0.24083333333333301</v>
      </c>
      <c r="AB1482" s="53">
        <v>1.5999999999999699E-3</v>
      </c>
      <c r="AC1482" s="53">
        <v>-3.4058693365590602E-17</v>
      </c>
      <c r="AD1482" s="53">
        <v>-2.3961388428972399E-16</v>
      </c>
      <c r="AE1482" s="53">
        <v>1.6566666666666702E-2</v>
      </c>
      <c r="AF1482" s="53">
        <v>-9.33107757727924E-18</v>
      </c>
      <c r="AG1482" s="53">
        <v>-3.18182979963666E-17</v>
      </c>
      <c r="AH1482" s="53">
        <v>6.6666666666653502E-4</v>
      </c>
      <c r="AI1482" s="53">
        <v>-3.68788333204861E-16</v>
      </c>
      <c r="AJ1482" s="53">
        <v>-2.4441559887122799E-16</v>
      </c>
      <c r="AK1482" s="53">
        <v>4.9999999999967204E-4</v>
      </c>
      <c r="AL1482" s="53">
        <v>0.82540000000000002</v>
      </c>
      <c r="AM1482" s="53">
        <v>-2.6134649999676201E-16</v>
      </c>
      <c r="AN1482" s="53">
        <v>1.74343164999355E-6</v>
      </c>
      <c r="AO1482" s="53">
        <v>1.12378082113143E-9</v>
      </c>
      <c r="AP1482" s="53">
        <v>0.183715287520376</v>
      </c>
      <c r="AQ1482" s="53">
        <v>0.99662553476633597</v>
      </c>
      <c r="AR1482" s="53">
        <v>2.5734901071733298E-4</v>
      </c>
      <c r="AS1482" s="53">
        <v>2.2204460492503101E-16</v>
      </c>
      <c r="AT1482" s="53">
        <v>4.2583927799988999E-4</v>
      </c>
      <c r="AU1482" s="53">
        <v>3.3420039681740898E-2</v>
      </c>
      <c r="AV1482" s="53">
        <v>2.44592181538572E-5</v>
      </c>
      <c r="AW1482" s="53">
        <v>1.8005367550873799E-2</v>
      </c>
      <c r="AX1482" s="53">
        <v>1.79474810567359E-3</v>
      </c>
      <c r="AY1482" s="53">
        <v>8.55281426629197E-3</v>
      </c>
      <c r="AZ1482" s="53">
        <v>2.2204460492503101E-16</v>
      </c>
      <c r="BA1482" s="53">
        <v>2.2204460492503101E-16</v>
      </c>
      <c r="BB1482" s="53">
        <v>1.34227412319326E-2</v>
      </c>
      <c r="BC1482" s="53">
        <v>2.2204460492503101E-16</v>
      </c>
      <c r="BD1482" s="53">
        <v>1.11342366338307E-2</v>
      </c>
      <c r="BE1482" s="53">
        <v>2.2204460492503101E-16</v>
      </c>
      <c r="BF1482" s="53">
        <v>1.7065020712562E-12</v>
      </c>
      <c r="BG1482" s="53">
        <v>2.0323873209370301E-3</v>
      </c>
      <c r="BH1482" s="53">
        <v>6.8857954194336296E-2</v>
      </c>
      <c r="BI1482" s="53">
        <v>6.9022951027367802E-2</v>
      </c>
      <c r="BJ1482" s="53">
        <v>8.6067712853277198E-6</v>
      </c>
      <c r="BK1482" s="53">
        <v>0.67169116879409796</v>
      </c>
      <c r="BL1482" s="53">
        <v>1.12340535926596E-7</v>
      </c>
      <c r="BN1482" s="5">
        <f t="shared" si="108"/>
        <v>2</v>
      </c>
      <c r="BO1482" s="5">
        <f t="shared" si="109"/>
        <v>1</v>
      </c>
      <c r="BQ1482" s="5">
        <f t="shared" si="110"/>
        <v>2</v>
      </c>
      <c r="BR1482" s="5">
        <f t="shared" si="111"/>
        <v>2</v>
      </c>
    </row>
    <row r="1483" spans="1:70" x14ac:dyDescent="0.35">
      <c r="A1483">
        <v>1482</v>
      </c>
      <c r="B1483" t="s">
        <v>2875</v>
      </c>
      <c r="C1483">
        <v>6.1</v>
      </c>
      <c r="D1483">
        <v>2.7</v>
      </c>
      <c r="E1483">
        <v>2.5</v>
      </c>
      <c r="F1483">
        <v>2.2599999999999998</v>
      </c>
      <c r="G1483">
        <v>2.44</v>
      </c>
      <c r="H1483">
        <v>1.08</v>
      </c>
      <c r="I1483">
        <v>44.26</v>
      </c>
      <c r="K1483" t="s">
        <v>2603</v>
      </c>
      <c r="L1483">
        <v>2200</v>
      </c>
      <c r="M1483" t="s">
        <v>104</v>
      </c>
      <c r="N1483" t="s">
        <v>1370</v>
      </c>
      <c r="O1483" s="53">
        <v>2.6366666666666701E-2</v>
      </c>
      <c r="P1483" s="53">
        <v>1.5966666666666299E-2</v>
      </c>
      <c r="Q1483" s="53">
        <v>1.15999999999999E-2</v>
      </c>
      <c r="R1483" s="53">
        <v>0.35189523809523798</v>
      </c>
      <c r="S1483" s="53">
        <v>0.133566666666667</v>
      </c>
      <c r="T1483" s="53">
        <v>2.8833333333333302E-3</v>
      </c>
      <c r="U1483" s="53">
        <v>-2.8836308341162497E-17</v>
      </c>
      <c r="V1483" s="53">
        <v>0.30586666666666701</v>
      </c>
      <c r="W1483" s="53">
        <v>-2.7061686225238199E-17</v>
      </c>
      <c r="X1483" s="53">
        <v>3.4999999999998001E-3</v>
      </c>
      <c r="Y1483" s="53">
        <v>-1.90847337933064E-16</v>
      </c>
      <c r="Z1483" s="53">
        <v>-3.0420110874729301E-16</v>
      </c>
      <c r="AA1483" s="53">
        <v>2.9999999999997199E-3</v>
      </c>
      <c r="AB1483" s="53">
        <v>6.6666666666662002E-4</v>
      </c>
      <c r="AC1483" s="53">
        <v>-3.4429924189449698E-17</v>
      </c>
      <c r="AD1483" s="53">
        <v>3.5999999999997701E-3</v>
      </c>
      <c r="AE1483" s="53">
        <v>2.0566666666666698E-2</v>
      </c>
      <c r="AF1483" s="53">
        <v>-9.3449553650870606E-18</v>
      </c>
      <c r="AG1483" s="53">
        <v>-3.1951871704016798E-17</v>
      </c>
      <c r="AH1483" s="53">
        <v>2.8333333333332E-3</v>
      </c>
      <c r="AI1483" s="53">
        <v>-3.1022406865588401E-16</v>
      </c>
      <c r="AJ1483" s="53">
        <v>2.4533333333333199E-2</v>
      </c>
      <c r="AK1483" s="53">
        <v>-3.3339997429493501E-16</v>
      </c>
      <c r="AL1483" s="53">
        <v>0.39732222222222202</v>
      </c>
      <c r="AM1483" s="53">
        <v>-2.6098567751375898E-16</v>
      </c>
      <c r="AN1483" s="53">
        <v>2.4976545053769498E-6</v>
      </c>
      <c r="AO1483" s="53">
        <v>8.6111710191662898E-7</v>
      </c>
      <c r="AP1483" s="53">
        <v>9.5874561096555594E-2</v>
      </c>
      <c r="AQ1483" s="53">
        <v>0.71817768552540995</v>
      </c>
      <c r="AR1483" s="53">
        <v>3.4785380311522999E-4</v>
      </c>
      <c r="AS1483" s="53">
        <v>2.2204460492503101E-16</v>
      </c>
      <c r="AT1483" s="53">
        <v>4.2296907101208899E-4</v>
      </c>
      <c r="AU1483" s="53">
        <v>1.9289036628167201E-2</v>
      </c>
      <c r="AV1483" s="53">
        <v>1.2495674822303601E-4</v>
      </c>
      <c r="AW1483" s="53">
        <v>4.3487750134084298E-2</v>
      </c>
      <c r="AX1483" s="53">
        <v>2.2793474729140999E-4</v>
      </c>
      <c r="AY1483" s="53">
        <v>1.6032217662645301E-2</v>
      </c>
      <c r="AZ1483" s="53">
        <v>2.2204460492503101E-16</v>
      </c>
      <c r="BA1483" s="53">
        <v>2.2204460492503101E-16</v>
      </c>
      <c r="BB1483" s="53">
        <v>1.2429271784015299E-2</v>
      </c>
      <c r="BC1483" s="53">
        <v>2.2204460492503101E-16</v>
      </c>
      <c r="BD1483" s="53">
        <v>4.1366925030339599E-3</v>
      </c>
      <c r="BE1483" s="53">
        <v>2.10491053933712E-13</v>
      </c>
      <c r="BF1483" s="53">
        <v>2.2204460492503101E-16</v>
      </c>
      <c r="BG1483" s="53">
        <v>1.8275114618396E-3</v>
      </c>
      <c r="BH1483" s="53">
        <v>0.155156793308355</v>
      </c>
      <c r="BI1483" s="53">
        <v>4.19538808344328E-2</v>
      </c>
      <c r="BJ1483" s="53">
        <v>3.1489282706223501E-6</v>
      </c>
      <c r="BK1483" s="53">
        <v>0.45719465915951102</v>
      </c>
      <c r="BL1483" s="53">
        <v>1.1058369922843201E-9</v>
      </c>
      <c r="BN1483" s="5">
        <f t="shared" si="108"/>
        <v>0</v>
      </c>
      <c r="BO1483" s="5">
        <f t="shared" si="109"/>
        <v>1</v>
      </c>
      <c r="BQ1483" s="5">
        <f t="shared" si="110"/>
        <v>0</v>
      </c>
      <c r="BR1483" s="5">
        <f t="shared" si="111"/>
        <v>1</v>
      </c>
    </row>
    <row r="1484" spans="1:70" x14ac:dyDescent="0.35">
      <c r="A1484">
        <v>1483</v>
      </c>
      <c r="B1484" t="s">
        <v>2876</v>
      </c>
      <c r="C1484">
        <v>6.3</v>
      </c>
      <c r="D1484">
        <v>2.5</v>
      </c>
      <c r="E1484">
        <v>2.5</v>
      </c>
      <c r="F1484">
        <v>2.52</v>
      </c>
      <c r="G1484">
        <v>2.52</v>
      </c>
      <c r="H1484">
        <v>1</v>
      </c>
      <c r="I1484">
        <v>39.68</v>
      </c>
      <c r="K1484" t="s">
        <v>2603</v>
      </c>
      <c r="L1484">
        <v>2200</v>
      </c>
      <c r="M1484" t="s">
        <v>104</v>
      </c>
      <c r="N1484" t="s">
        <v>1370</v>
      </c>
      <c r="O1484" s="53">
        <v>-1.6753265441593601E-16</v>
      </c>
      <c r="P1484" s="53">
        <v>-6.4181993053580296E-16</v>
      </c>
      <c r="Q1484" s="53">
        <v>3.4999999999998799E-3</v>
      </c>
      <c r="R1484" s="53">
        <v>0.104733333333333</v>
      </c>
      <c r="S1484" s="53">
        <v>6.3966666666666699E-2</v>
      </c>
      <c r="T1484" s="53">
        <v>7.9999999999999505E-4</v>
      </c>
      <c r="U1484" s="53">
        <v>7.9999999999999898E-3</v>
      </c>
      <c r="V1484" s="53">
        <v>0.80676666666666697</v>
      </c>
      <c r="W1484" s="53">
        <v>-2.6062485503075499E-17</v>
      </c>
      <c r="X1484" s="53">
        <v>2.9999999999998001E-3</v>
      </c>
      <c r="Y1484" s="53">
        <v>-1.8313128791192001E-16</v>
      </c>
      <c r="Z1484" s="53">
        <v>-3.0400681971798298E-16</v>
      </c>
      <c r="AA1484" s="53">
        <v>2.87666666666666E-2</v>
      </c>
      <c r="AB1484" s="53">
        <v>8.4533333333333294E-2</v>
      </c>
      <c r="AC1484" s="53">
        <v>-3.3308425462230699E-17</v>
      </c>
      <c r="AD1484" s="53">
        <v>1.9999999999997702E-3</v>
      </c>
      <c r="AE1484" s="53">
        <v>2.2166666666666699E-2</v>
      </c>
      <c r="AF1484" s="53">
        <v>-9.4074054102222203E-18</v>
      </c>
      <c r="AG1484" s="53">
        <v>-3.1866870253693899E-17</v>
      </c>
      <c r="AH1484" s="53">
        <v>6.6666666666653502E-4</v>
      </c>
      <c r="AI1484" s="53">
        <v>-3.8860581419442001E-16</v>
      </c>
      <c r="AJ1484" s="53">
        <v>8.9999999999979799E-4</v>
      </c>
      <c r="AK1484" s="53">
        <v>-3.3692493239811902E-16</v>
      </c>
      <c r="AL1484" s="53">
        <v>0.85966666666666702</v>
      </c>
      <c r="AM1484" s="53">
        <v>-2.6134649999676201E-16</v>
      </c>
      <c r="AN1484" s="53">
        <v>1.3061388048278501E-8</v>
      </c>
      <c r="AO1484" s="53">
        <v>3.3505034444410598E-12</v>
      </c>
      <c r="AP1484" s="53">
        <v>0.36188709390863899</v>
      </c>
      <c r="AQ1484" s="53">
        <v>0.99853149616294301</v>
      </c>
      <c r="AR1484" s="53">
        <v>9.0645292205516006E-5</v>
      </c>
      <c r="AS1484" s="53">
        <v>2.2204460492503101E-16</v>
      </c>
      <c r="AT1484" s="53">
        <v>1.3536303374853201E-3</v>
      </c>
      <c r="AU1484" s="53">
        <v>5.1848888978528402E-3</v>
      </c>
      <c r="AV1484" s="53">
        <v>1.27757443851838E-5</v>
      </c>
      <c r="AW1484" s="53">
        <v>4.9127686816325296E-3</v>
      </c>
      <c r="AX1484" s="53">
        <v>9.6585481263816407E-3</v>
      </c>
      <c r="AY1484" s="53">
        <v>1.71668069533458E-3</v>
      </c>
      <c r="AZ1484" s="53">
        <v>2.2204460492503101E-16</v>
      </c>
      <c r="BA1484" s="53">
        <v>2.2204460492503101E-16</v>
      </c>
      <c r="BB1484" s="53">
        <v>1.07532727547353E-2</v>
      </c>
      <c r="BC1484" s="53">
        <v>2.2204460492503101E-16</v>
      </c>
      <c r="BD1484" s="53">
        <v>1.6929268292834199E-2</v>
      </c>
      <c r="BE1484" s="53">
        <v>2.2204460492503101E-16</v>
      </c>
      <c r="BF1484" s="53">
        <v>8.7828050511574394E-11</v>
      </c>
      <c r="BG1484" s="53">
        <v>3.1869828900927002E-3</v>
      </c>
      <c r="BH1484" s="53">
        <v>2.29203335881367E-2</v>
      </c>
      <c r="BI1484" s="53">
        <v>0.199591234735502</v>
      </c>
      <c r="BJ1484" s="53">
        <v>1.1743041489773699E-7</v>
      </c>
      <c r="BK1484" s="53">
        <v>0.60964680631939605</v>
      </c>
      <c r="BL1484" s="53">
        <v>3.7744890892653701E-6</v>
      </c>
      <c r="BN1484" s="5">
        <f t="shared" si="108"/>
        <v>2</v>
      </c>
      <c r="BO1484" s="5">
        <f t="shared" si="109"/>
        <v>1</v>
      </c>
      <c r="BQ1484" s="5">
        <f t="shared" si="110"/>
        <v>2</v>
      </c>
      <c r="BR1484" s="5">
        <f t="shared" si="111"/>
        <v>2</v>
      </c>
    </row>
    <row r="1485" spans="1:70" x14ac:dyDescent="0.35">
      <c r="A1485">
        <v>1484</v>
      </c>
      <c r="B1485" t="s">
        <v>2877</v>
      </c>
      <c r="C1485">
        <v>6.4</v>
      </c>
      <c r="D1485">
        <v>2.5</v>
      </c>
      <c r="E1485">
        <v>2.7</v>
      </c>
      <c r="F1485">
        <v>2.56</v>
      </c>
      <c r="G1485">
        <v>2.37</v>
      </c>
      <c r="H1485">
        <v>0.93</v>
      </c>
      <c r="I1485">
        <v>39.06</v>
      </c>
      <c r="K1485" t="s">
        <v>2603</v>
      </c>
      <c r="L1485">
        <v>2200</v>
      </c>
      <c r="M1485" t="s">
        <v>104</v>
      </c>
      <c r="N1485" t="s">
        <v>1370</v>
      </c>
      <c r="O1485" s="53">
        <v>1.99999999999983E-3</v>
      </c>
      <c r="P1485" s="53">
        <v>-5.0920379024432795E-16</v>
      </c>
      <c r="Q1485" s="53">
        <v>-1.26343380202343E-16</v>
      </c>
      <c r="R1485" s="53">
        <v>7.5800000000000006E-2</v>
      </c>
      <c r="S1485" s="53">
        <v>1.0666666666665999E-3</v>
      </c>
      <c r="T1485" s="53">
        <v>3.99999999999974E-4</v>
      </c>
      <c r="U1485" s="53">
        <v>1.4E-2</v>
      </c>
      <c r="V1485" s="53">
        <v>0.98226666666666695</v>
      </c>
      <c r="W1485" s="53">
        <v>-2.55628851419942E-17</v>
      </c>
      <c r="X1485" s="53">
        <v>1.8499999999999801E-2</v>
      </c>
      <c r="Y1485" s="53">
        <v>-1.7769119509125601E-16</v>
      </c>
      <c r="Z1485" s="53">
        <v>-3.0378477511305802E-16</v>
      </c>
      <c r="AA1485" s="53">
        <v>2.4299999999999999E-2</v>
      </c>
      <c r="AB1485" s="53">
        <v>0.13116666666666699</v>
      </c>
      <c r="AC1485" s="53">
        <v>-3.1807889655510702E-17</v>
      </c>
      <c r="AD1485" s="53">
        <v>-2.3900326162618099E-16</v>
      </c>
      <c r="AE1485" s="53">
        <v>8.1999999999999799E-3</v>
      </c>
      <c r="AF1485" s="53">
        <v>-9.3432206416110801E-18</v>
      </c>
      <c r="AG1485" s="53">
        <v>-3.1299615677049498E-17</v>
      </c>
      <c r="AH1485" s="53">
        <v>6.66666666666536E-4</v>
      </c>
      <c r="AI1485" s="53">
        <v>-3.7625458304546602E-16</v>
      </c>
      <c r="AJ1485" s="53">
        <v>6.4999999999997499E-3</v>
      </c>
      <c r="AK1485" s="53">
        <v>3.9999999999967698E-4</v>
      </c>
      <c r="AL1485" s="53">
        <v>0.84956666666666703</v>
      </c>
      <c r="AM1485" s="53">
        <v>-2.5301982731207302E-16</v>
      </c>
      <c r="AN1485" s="53">
        <v>7.1015511112761994E-8</v>
      </c>
      <c r="AO1485" s="53">
        <v>2.2204460492503101E-16</v>
      </c>
      <c r="AP1485" s="53">
        <v>8.8818472490197906E-2</v>
      </c>
      <c r="AQ1485" s="53">
        <v>0.99986589049976804</v>
      </c>
      <c r="AR1485" s="53">
        <v>4.7663432172122402E-4</v>
      </c>
      <c r="AS1485" s="53">
        <v>2.2204460492503101E-16</v>
      </c>
      <c r="AT1485" s="53">
        <v>8.7184969333582198E-4</v>
      </c>
      <c r="AU1485" s="53">
        <v>2.6716888806280099E-3</v>
      </c>
      <c r="AV1485" s="53">
        <v>2.5555639332233799E-5</v>
      </c>
      <c r="AW1485" s="53">
        <v>6.2278565365396499E-3</v>
      </c>
      <c r="AX1485" s="53">
        <v>3.3562490675088301E-3</v>
      </c>
      <c r="AY1485" s="53">
        <v>2.1540522398819598E-3</v>
      </c>
      <c r="AZ1485" s="53">
        <v>2.2204460492503101E-16</v>
      </c>
      <c r="BA1485" s="53">
        <v>2.2204460492503101E-16</v>
      </c>
      <c r="BB1485" s="53">
        <v>2.71806840417801E-2</v>
      </c>
      <c r="BC1485" s="53">
        <v>2.2204460492503101E-16</v>
      </c>
      <c r="BD1485" s="53">
        <v>2.5651385576544099E-2</v>
      </c>
      <c r="BE1485" s="53">
        <v>2.2204460492503101E-16</v>
      </c>
      <c r="BF1485" s="53">
        <v>4.7261190155726203E-8</v>
      </c>
      <c r="BG1485" s="53">
        <v>1.3766149557802301E-3</v>
      </c>
      <c r="BH1485" s="53">
        <v>1.67050462765191E-2</v>
      </c>
      <c r="BI1485" s="53">
        <v>0.122239624712071</v>
      </c>
      <c r="BJ1485" s="53">
        <v>1.31749107709444E-6</v>
      </c>
      <c r="BK1485" s="53">
        <v>0.67123375450848399</v>
      </c>
      <c r="BL1485" s="53">
        <v>2.1212997834337E-6</v>
      </c>
      <c r="BN1485" s="5">
        <f t="shared" si="108"/>
        <v>2</v>
      </c>
      <c r="BO1485" s="5">
        <f t="shared" si="109"/>
        <v>1</v>
      </c>
      <c r="BQ1485" s="5">
        <f t="shared" si="110"/>
        <v>2</v>
      </c>
      <c r="BR1485" s="5">
        <f t="shared" si="111"/>
        <v>2</v>
      </c>
    </row>
    <row r="1486" spans="1:70" x14ac:dyDescent="0.35">
      <c r="A1486">
        <v>1485</v>
      </c>
      <c r="B1486" t="s">
        <v>2878</v>
      </c>
      <c r="C1486">
        <v>6.2</v>
      </c>
      <c r="D1486">
        <v>2.5</v>
      </c>
      <c r="E1486">
        <v>2.7</v>
      </c>
      <c r="F1486">
        <v>2.48</v>
      </c>
      <c r="G1486">
        <v>2.2999999999999998</v>
      </c>
      <c r="H1486">
        <v>0.93</v>
      </c>
      <c r="I1486">
        <v>40.32</v>
      </c>
      <c r="K1486" t="s">
        <v>2603</v>
      </c>
      <c r="L1486">
        <v>2200</v>
      </c>
      <c r="M1486" t="s">
        <v>104</v>
      </c>
      <c r="N1486" t="s">
        <v>1370</v>
      </c>
      <c r="O1486" s="53">
        <v>7.7666666666665997E-3</v>
      </c>
      <c r="P1486" s="53">
        <v>7.9999999999995301E-3</v>
      </c>
      <c r="Q1486" s="53">
        <v>-1.2534417948018E-16</v>
      </c>
      <c r="R1486" s="53">
        <v>2.4400000000000002E-2</v>
      </c>
      <c r="S1486" s="53">
        <v>1.10666666666666E-2</v>
      </c>
      <c r="T1486" s="53">
        <v>3.9999999999997497E-4</v>
      </c>
      <c r="U1486" s="53">
        <v>-2.7510979605516199E-17</v>
      </c>
      <c r="V1486" s="53">
        <v>0.97796666666666698</v>
      </c>
      <c r="W1486" s="53">
        <v>-2.5784929746919299E-17</v>
      </c>
      <c r="X1486" s="53">
        <v>9.9999999999978904E-4</v>
      </c>
      <c r="Y1486" s="53">
        <v>-1.7769119509125601E-16</v>
      </c>
      <c r="Z1486" s="53">
        <v>-3.0378477511305802E-16</v>
      </c>
      <c r="AA1486" s="53">
        <v>3.3233333333333302E-2</v>
      </c>
      <c r="AB1486" s="53">
        <v>8.8666666666666494E-3</v>
      </c>
      <c r="AC1486" s="53">
        <v>-3.4831512674138298E-17</v>
      </c>
      <c r="AD1486" s="53">
        <v>-2.37296293725819E-16</v>
      </c>
      <c r="AE1486" s="53">
        <v>2.0400000000000001E-2</v>
      </c>
      <c r="AF1486" s="53">
        <v>-9.2703622556200607E-18</v>
      </c>
      <c r="AG1486" s="53">
        <v>-3.1303085124001499E-17</v>
      </c>
      <c r="AH1486" s="53">
        <v>2.66666666666653E-3</v>
      </c>
      <c r="AI1486" s="53">
        <v>-3.65651953160295E-16</v>
      </c>
      <c r="AJ1486" s="53">
        <v>4.9999999999974295E-4</v>
      </c>
      <c r="AK1486" s="53">
        <v>1.73333333333299E-3</v>
      </c>
      <c r="AL1486" s="53">
        <v>0.90366666666666695</v>
      </c>
      <c r="AM1486" s="53">
        <v>-2.5300594952426499E-16</v>
      </c>
      <c r="AN1486" s="53">
        <v>1.3159712514896401E-6</v>
      </c>
      <c r="AO1486" s="53">
        <v>4.3942773866806201E-12</v>
      </c>
      <c r="AP1486" s="53">
        <v>4.8577093364073398E-2</v>
      </c>
      <c r="AQ1486" s="53">
        <v>0.99984292207787395</v>
      </c>
      <c r="AR1486" s="53">
        <v>7.4238529527503698E-4</v>
      </c>
      <c r="AS1486" s="53">
        <v>2.2204460492503101E-16</v>
      </c>
      <c r="AT1486" s="53">
        <v>4.3013672824536702E-4</v>
      </c>
      <c r="AU1486" s="53">
        <v>9.7222985321103097E-3</v>
      </c>
      <c r="AV1486" s="53">
        <v>4.01674463589565E-5</v>
      </c>
      <c r="AW1486" s="53">
        <v>1.3059871185768301E-2</v>
      </c>
      <c r="AX1486" s="53">
        <v>1.55486297731199E-3</v>
      </c>
      <c r="AY1486" s="53">
        <v>7.4333423848937704E-3</v>
      </c>
      <c r="AZ1486" s="53">
        <v>2.2204460492503101E-16</v>
      </c>
      <c r="BA1486" s="53">
        <v>2.2204460492503101E-16</v>
      </c>
      <c r="BB1486" s="53">
        <v>3.0895269290223602E-2</v>
      </c>
      <c r="BC1486" s="53">
        <v>2.2204460492503101E-16</v>
      </c>
      <c r="BD1486" s="53">
        <v>2.1583250509369802E-2</v>
      </c>
      <c r="BE1486" s="53">
        <v>2.2204460492503101E-16</v>
      </c>
      <c r="BF1486" s="53">
        <v>6.5051082247771198E-9</v>
      </c>
      <c r="BG1486" s="53">
        <v>8.1451358956923696E-4</v>
      </c>
      <c r="BH1486" s="53">
        <v>3.3209704087943798E-2</v>
      </c>
      <c r="BI1486" s="53">
        <v>6.8497483233242604E-2</v>
      </c>
      <c r="BJ1486" s="53">
        <v>1.8283924797824299E-5</v>
      </c>
      <c r="BK1486" s="53">
        <v>0.71225379806644795</v>
      </c>
      <c r="BL1486" s="53">
        <v>2.30002363626772E-7</v>
      </c>
      <c r="BN1486" s="5">
        <f t="shared" si="108"/>
        <v>2</v>
      </c>
      <c r="BO1486" s="5">
        <f t="shared" si="109"/>
        <v>2</v>
      </c>
      <c r="BQ1486" s="5">
        <f t="shared" si="110"/>
        <v>2</v>
      </c>
      <c r="BR1486" s="5">
        <f t="shared" si="111"/>
        <v>2</v>
      </c>
    </row>
    <row r="1487" spans="1:70" x14ac:dyDescent="0.35">
      <c r="A1487">
        <v>1486</v>
      </c>
      <c r="B1487" t="s">
        <v>2879</v>
      </c>
      <c r="C1487">
        <v>6.3</v>
      </c>
      <c r="D1487">
        <v>2.6</v>
      </c>
      <c r="E1487">
        <v>2.4</v>
      </c>
      <c r="F1487">
        <v>2.42</v>
      </c>
      <c r="G1487">
        <v>2.63</v>
      </c>
      <c r="H1487">
        <v>1.08</v>
      </c>
      <c r="I1487">
        <v>41.27</v>
      </c>
      <c r="K1487" t="s">
        <v>2603</v>
      </c>
      <c r="L1487">
        <v>2200</v>
      </c>
      <c r="M1487" t="s">
        <v>104</v>
      </c>
      <c r="N1487" t="s">
        <v>1370</v>
      </c>
      <c r="O1487" s="53">
        <v>-1.6819878823071101E-16</v>
      </c>
      <c r="P1487" s="53">
        <v>-5.3029802771220597E-16</v>
      </c>
      <c r="Q1487" s="53">
        <v>1.9999999999998799E-3</v>
      </c>
      <c r="R1487" s="53">
        <v>0.3085</v>
      </c>
      <c r="S1487" s="53">
        <v>8.3033333333333306E-2</v>
      </c>
      <c r="T1487" s="53">
        <v>3.15E-2</v>
      </c>
      <c r="U1487" s="53">
        <v>4.0000000000000001E-3</v>
      </c>
      <c r="V1487" s="53">
        <v>0.50016666666666698</v>
      </c>
      <c r="W1487" s="53">
        <v>-2.7006175074006901E-17</v>
      </c>
      <c r="X1487" s="53">
        <v>3.4999999999998001E-3</v>
      </c>
      <c r="Y1487" s="53">
        <v>-1.90125692967058E-16</v>
      </c>
      <c r="Z1487" s="53">
        <v>-3.0386804183990501E-16</v>
      </c>
      <c r="AA1487" s="53">
        <v>0.14680000000000001</v>
      </c>
      <c r="AB1487" s="53">
        <v>9.5333333333333208E-3</v>
      </c>
      <c r="AC1487" s="53">
        <v>-3.1539007516734301E-17</v>
      </c>
      <c r="AD1487" s="53">
        <v>-2.4430457656876598E-16</v>
      </c>
      <c r="AE1487" s="53">
        <v>2.8833333333333301E-2</v>
      </c>
      <c r="AF1487" s="53">
        <v>-9.3241386833753397E-18</v>
      </c>
      <c r="AG1487" s="53">
        <v>-3.1873809147597901E-17</v>
      </c>
      <c r="AH1487" s="53">
        <v>2.8333333333332E-3</v>
      </c>
      <c r="AI1487" s="53">
        <v>-3.8302694349567898E-16</v>
      </c>
      <c r="AJ1487" s="53">
        <v>0.31426666666666703</v>
      </c>
      <c r="AK1487" s="53">
        <v>1.9999999999996401E-3</v>
      </c>
      <c r="AL1487" s="53">
        <v>0.25263333333333299</v>
      </c>
      <c r="AM1487" s="53">
        <v>-2.3854529462852299E-16</v>
      </c>
      <c r="AN1487" s="53">
        <v>3.6316710658798702E-9</v>
      </c>
      <c r="AO1487" s="53">
        <v>2.5158155890526802E-9</v>
      </c>
      <c r="AP1487" s="53">
        <v>0.47606912675263602</v>
      </c>
      <c r="AQ1487" s="53">
        <v>0.96975598770817795</v>
      </c>
      <c r="AR1487" s="53">
        <v>3.6553868095412503E-5</v>
      </c>
      <c r="AS1487" s="53">
        <v>2.2204460492503101E-16</v>
      </c>
      <c r="AT1487" s="53">
        <v>1.56966061638329E-3</v>
      </c>
      <c r="AU1487" s="53">
        <v>4.8850245953912502E-3</v>
      </c>
      <c r="AV1487" s="53">
        <v>1.99819903403704E-5</v>
      </c>
      <c r="AW1487" s="53">
        <v>6.1301736211777204E-3</v>
      </c>
      <c r="AX1487" s="53">
        <v>6.09445609418564E-3</v>
      </c>
      <c r="AY1487" s="53">
        <v>3.0177906621901098E-3</v>
      </c>
      <c r="AZ1487" s="53">
        <v>2.2204460492503101E-16</v>
      </c>
      <c r="BA1487" s="53">
        <v>2.2204460492503101E-16</v>
      </c>
      <c r="BB1487" s="53">
        <v>8.6060683479079105E-3</v>
      </c>
      <c r="BC1487" s="53">
        <v>2.2204460492503101E-16</v>
      </c>
      <c r="BD1487" s="53">
        <v>9.24440273292239E-3</v>
      </c>
      <c r="BE1487" s="53">
        <v>2.2204460492503101E-16</v>
      </c>
      <c r="BF1487" s="53">
        <v>2.2204460492503101E-16</v>
      </c>
      <c r="BG1487" s="53">
        <v>3.2372498724418399E-3</v>
      </c>
      <c r="BH1487" s="53">
        <v>4.5399565374960101E-2</v>
      </c>
      <c r="BI1487" s="53">
        <v>0.27424037844650201</v>
      </c>
      <c r="BJ1487" s="53">
        <v>1.41567023867351E-8</v>
      </c>
      <c r="BK1487" s="53">
        <v>0.47226984557358698</v>
      </c>
      <c r="BL1487" s="53">
        <v>3.8761165889221701E-7</v>
      </c>
      <c r="BN1487" s="5">
        <f t="shared" si="108"/>
        <v>0</v>
      </c>
      <c r="BO1487" s="5">
        <f t="shared" si="109"/>
        <v>1</v>
      </c>
      <c r="BQ1487" s="5">
        <f t="shared" si="110"/>
        <v>1</v>
      </c>
      <c r="BR1487" s="5">
        <f t="shared" si="111"/>
        <v>1</v>
      </c>
    </row>
    <row r="1488" spans="1:70" x14ac:dyDescent="0.35">
      <c r="A1488">
        <v>1487</v>
      </c>
      <c r="B1488" t="s">
        <v>2880</v>
      </c>
      <c r="C1488">
        <v>6.1</v>
      </c>
      <c r="D1488">
        <v>2.5</v>
      </c>
      <c r="E1488">
        <v>2.5</v>
      </c>
      <c r="F1488">
        <v>2.44</v>
      </c>
      <c r="G1488">
        <v>2.44</v>
      </c>
      <c r="H1488">
        <v>1</v>
      </c>
      <c r="I1488">
        <v>40.98</v>
      </c>
      <c r="K1488" t="s">
        <v>2603</v>
      </c>
      <c r="L1488">
        <v>2200</v>
      </c>
      <c r="M1488" t="s">
        <v>104</v>
      </c>
      <c r="N1488" t="s">
        <v>1370</v>
      </c>
      <c r="O1488" s="53">
        <v>2.0966666666666699E-2</v>
      </c>
      <c r="P1488" s="53">
        <v>3.0666666666662699E-3</v>
      </c>
      <c r="Q1488" s="53">
        <v>9.5999999999999107E-3</v>
      </c>
      <c r="R1488" s="53">
        <v>0.19466666666666699</v>
      </c>
      <c r="S1488" s="53">
        <v>6.44666666666667E-2</v>
      </c>
      <c r="T1488" s="53">
        <v>7.9999999999999505E-4</v>
      </c>
      <c r="U1488" s="53">
        <v>-2.7592511608887101E-17</v>
      </c>
      <c r="V1488" s="53">
        <v>0.76753333333333396</v>
      </c>
      <c r="W1488" s="53">
        <v>-2.58126853225349E-17</v>
      </c>
      <c r="X1488" s="53">
        <v>2.9999999999998001E-3</v>
      </c>
      <c r="Y1488" s="53">
        <v>-1.83408843668076E-16</v>
      </c>
      <c r="Z1488" s="53">
        <v>-3.0367375281059601E-16</v>
      </c>
      <c r="AA1488" s="53">
        <v>7.1533333333333296E-2</v>
      </c>
      <c r="AB1488" s="53">
        <v>1.5999999999999699E-3</v>
      </c>
      <c r="AC1488" s="53">
        <v>-3.4520129810200497E-17</v>
      </c>
      <c r="AD1488" s="53">
        <v>1.59999999999977E-3</v>
      </c>
      <c r="AE1488" s="53">
        <v>1.6566666666666702E-2</v>
      </c>
      <c r="AF1488" s="53">
        <v>-9.3692414937507301E-18</v>
      </c>
      <c r="AG1488" s="53">
        <v>-3.1830441060698403E-17</v>
      </c>
      <c r="AH1488" s="53">
        <v>6.6666666666653405E-4</v>
      </c>
      <c r="AI1488" s="53">
        <v>-3.80584452841504E-16</v>
      </c>
      <c r="AJ1488" s="53">
        <v>2.4999999999997598E-3</v>
      </c>
      <c r="AK1488" s="53">
        <v>-3.3650859876388501E-16</v>
      </c>
      <c r="AL1488" s="53">
        <v>0.86229999999999996</v>
      </c>
      <c r="AM1488" s="53">
        <v>-2.6134649999676201E-16</v>
      </c>
      <c r="AN1488" s="53">
        <v>3.6608987283909601E-7</v>
      </c>
      <c r="AO1488" s="53">
        <v>1.7245799183220801E-10</v>
      </c>
      <c r="AP1488" s="53">
        <v>0.2491227585919</v>
      </c>
      <c r="AQ1488" s="53">
        <v>0.99786074507387701</v>
      </c>
      <c r="AR1488" s="53">
        <v>1.8078382025351001E-4</v>
      </c>
      <c r="AS1488" s="53">
        <v>2.2204460492503101E-16</v>
      </c>
      <c r="AT1488" s="53">
        <v>6.2100422732247397E-4</v>
      </c>
      <c r="AU1488" s="53">
        <v>1.84588605549964E-2</v>
      </c>
      <c r="AV1488" s="53">
        <v>2.0959083516286599E-5</v>
      </c>
      <c r="AW1488" s="53">
        <v>1.19615453360996E-2</v>
      </c>
      <c r="AX1488" s="53">
        <v>3.3457234934292199E-3</v>
      </c>
      <c r="AY1488" s="53">
        <v>5.7024935342948396E-3</v>
      </c>
      <c r="AZ1488" s="53">
        <v>2.2204460492503101E-16</v>
      </c>
      <c r="BA1488" s="53">
        <v>2.2204460492503101E-16</v>
      </c>
      <c r="BB1488" s="53">
        <v>1.3244951313631801E-2</v>
      </c>
      <c r="BC1488" s="53">
        <v>2.2204460492503101E-16</v>
      </c>
      <c r="BD1488" s="53">
        <v>1.27999573000989E-2</v>
      </c>
      <c r="BE1488" s="53">
        <v>2.2204460492503101E-16</v>
      </c>
      <c r="BF1488" s="53">
        <v>6.93105374856847E-12</v>
      </c>
      <c r="BG1488" s="53">
        <v>2.4138588228117801E-3</v>
      </c>
      <c r="BH1488" s="53">
        <v>4.9296408530821699E-2</v>
      </c>
      <c r="BI1488" s="53">
        <v>0.10734426030189401</v>
      </c>
      <c r="BJ1488" s="53">
        <v>2.17489557266604E-6</v>
      </c>
      <c r="BK1488" s="53">
        <v>0.66162220776248104</v>
      </c>
      <c r="BL1488" s="53">
        <v>3.9953905917726998E-7</v>
      </c>
      <c r="BN1488" s="5">
        <f t="shared" si="108"/>
        <v>2</v>
      </c>
      <c r="BO1488" s="5">
        <f t="shared" si="109"/>
        <v>1</v>
      </c>
      <c r="BQ1488" s="5">
        <f t="shared" si="110"/>
        <v>2</v>
      </c>
      <c r="BR1488" s="5">
        <f t="shared" si="111"/>
        <v>2</v>
      </c>
    </row>
    <row r="1489" spans="1:70" x14ac:dyDescent="0.35">
      <c r="A1489">
        <v>1488</v>
      </c>
      <c r="B1489" t="s">
        <v>2881</v>
      </c>
      <c r="C1489">
        <v>6.1</v>
      </c>
      <c r="D1489">
        <v>2.7</v>
      </c>
      <c r="E1489">
        <v>2.4</v>
      </c>
      <c r="F1489">
        <v>2.2599999999999998</v>
      </c>
      <c r="G1489">
        <v>2.54</v>
      </c>
      <c r="H1489">
        <v>1.1299999999999999</v>
      </c>
      <c r="I1489">
        <v>44.26</v>
      </c>
      <c r="K1489" t="s">
        <v>2603</v>
      </c>
      <c r="L1489">
        <v>2200</v>
      </c>
      <c r="M1489" t="s">
        <v>104</v>
      </c>
      <c r="N1489" t="s">
        <v>1370</v>
      </c>
      <c r="O1489" s="53">
        <v>2.83666666666667E-2</v>
      </c>
      <c r="P1489" s="53">
        <v>8.9999999999954298E-4</v>
      </c>
      <c r="Q1489" s="53">
        <v>1.2266666666666599E-2</v>
      </c>
      <c r="R1489" s="53">
        <v>0.53673333333333295</v>
      </c>
      <c r="S1489" s="53">
        <v>0.156</v>
      </c>
      <c r="T1489" s="53">
        <v>3.3333333333333301E-3</v>
      </c>
      <c r="U1489" s="53">
        <v>-2.9209273888497498E-17</v>
      </c>
      <c r="V1489" s="53">
        <v>0.248766666666667</v>
      </c>
      <c r="W1489" s="53">
        <v>-2.7117197376469399E-17</v>
      </c>
      <c r="X1489" s="53">
        <v>4.4999999999998002E-3</v>
      </c>
      <c r="Y1489" s="53">
        <v>-1.9123591599168301E-16</v>
      </c>
      <c r="Z1489" s="53">
        <v>-3.0420110874729301E-16</v>
      </c>
      <c r="AA1489" s="53">
        <v>3.4999999999997099E-3</v>
      </c>
      <c r="AB1489" s="53">
        <v>-5.7509552675583098E-17</v>
      </c>
      <c r="AC1489" s="53">
        <v>-3.2235498992338999E-17</v>
      </c>
      <c r="AD1489" s="53">
        <v>2.7999999999997701E-3</v>
      </c>
      <c r="AE1489" s="53">
        <v>2.96333333333333E-2</v>
      </c>
      <c r="AF1489" s="53">
        <v>-9.3588331528948705E-18</v>
      </c>
      <c r="AG1489" s="53">
        <v>-3.1908503617117399E-17</v>
      </c>
      <c r="AH1489" s="53">
        <v>2.16666666666653E-3</v>
      </c>
      <c r="AI1489" s="53">
        <v>-3.0359048608374902E-16</v>
      </c>
      <c r="AJ1489" s="53">
        <v>5.2833333333333302E-2</v>
      </c>
      <c r="AK1489" s="53">
        <v>-3.2790437032303999E-16</v>
      </c>
      <c r="AL1489" s="53">
        <v>0.20875079365079399</v>
      </c>
      <c r="AM1489" s="53">
        <v>-2.43277620270987E-16</v>
      </c>
      <c r="AN1489" s="53">
        <v>5.1733279904435401E-7</v>
      </c>
      <c r="AO1489" s="53">
        <v>3.3392604833916099E-6</v>
      </c>
      <c r="AP1489" s="53">
        <v>0.25713725804022602</v>
      </c>
      <c r="AQ1489" s="53">
        <v>0.68014108672866502</v>
      </c>
      <c r="AR1489" s="53">
        <v>1.39279112743398E-4</v>
      </c>
      <c r="AS1489" s="53">
        <v>2.2204460492503101E-16</v>
      </c>
      <c r="AT1489" s="53">
        <v>3.7989641243578302E-4</v>
      </c>
      <c r="AU1489" s="53">
        <v>9.7415869076984702E-3</v>
      </c>
      <c r="AV1489" s="53">
        <v>8.3251041116293794E-5</v>
      </c>
      <c r="AW1489" s="53">
        <v>3.5749855606682999E-2</v>
      </c>
      <c r="AX1489" s="53">
        <v>6.7868640774402405E-5</v>
      </c>
      <c r="AY1489" s="53">
        <v>1.25643760989083E-2</v>
      </c>
      <c r="AZ1489" s="53">
        <v>2.2204460492503101E-16</v>
      </c>
      <c r="BA1489" s="53">
        <v>2.2204460492503101E-16</v>
      </c>
      <c r="BB1489" s="53">
        <v>1.33440250242714E-2</v>
      </c>
      <c r="BC1489" s="53">
        <v>2.2204460492503101E-16</v>
      </c>
      <c r="BD1489" s="53">
        <v>2.3982884631069102E-3</v>
      </c>
      <c r="BE1489" s="53">
        <v>5.0176631344846403E-13</v>
      </c>
      <c r="BF1489" s="53">
        <v>2.2204460492503101E-16</v>
      </c>
      <c r="BG1489" s="53">
        <v>3.55050637439721E-3</v>
      </c>
      <c r="BH1489" s="53">
        <v>0.19494537740242099</v>
      </c>
      <c r="BI1489" s="53">
        <v>0.124491353937542</v>
      </c>
      <c r="BJ1489" s="53">
        <v>4.7923633348438901E-7</v>
      </c>
      <c r="BK1489" s="53">
        <v>0.41106984157689203</v>
      </c>
      <c r="BL1489" s="53">
        <v>9.8888309469787004E-10</v>
      </c>
      <c r="BN1489" s="5">
        <f t="shared" si="108"/>
        <v>0</v>
      </c>
      <c r="BO1489" s="5">
        <f t="shared" si="109"/>
        <v>0</v>
      </c>
      <c r="BQ1489" s="5">
        <f t="shared" si="110"/>
        <v>1</v>
      </c>
      <c r="BR1489" s="5">
        <f t="shared" si="111"/>
        <v>1</v>
      </c>
    </row>
    <row r="1490" spans="1:70" x14ac:dyDescent="0.35">
      <c r="A1490">
        <v>1489</v>
      </c>
      <c r="B1490" t="s">
        <v>2882</v>
      </c>
      <c r="C1490">
        <v>6.4</v>
      </c>
      <c r="D1490">
        <v>2.5</v>
      </c>
      <c r="E1490">
        <v>2.5</v>
      </c>
      <c r="F1490">
        <v>2.56</v>
      </c>
      <c r="G1490">
        <v>2.56</v>
      </c>
      <c r="H1490">
        <v>1</v>
      </c>
      <c r="I1490">
        <v>39.06</v>
      </c>
      <c r="K1490" t="s">
        <v>2603</v>
      </c>
      <c r="L1490">
        <v>2200</v>
      </c>
      <c r="M1490" t="s">
        <v>104</v>
      </c>
      <c r="N1490" t="s">
        <v>1370</v>
      </c>
      <c r="O1490" s="53">
        <v>-1.69864122767649E-16</v>
      </c>
      <c r="P1490" s="53">
        <v>-6.4165339708210899E-16</v>
      </c>
      <c r="Q1490" s="53">
        <v>1.9999999999998799E-3</v>
      </c>
      <c r="R1490" s="53">
        <v>0.15959999999999999</v>
      </c>
      <c r="S1490" s="53">
        <v>6.49666666666667E-2</v>
      </c>
      <c r="T1490" s="53">
        <v>7.9999999999999505E-4</v>
      </c>
      <c r="U1490" s="53">
        <v>1.4E-2</v>
      </c>
      <c r="V1490" s="53">
        <v>0.81086666666666696</v>
      </c>
      <c r="W1490" s="53">
        <v>-2.60069743518443E-17</v>
      </c>
      <c r="X1490" s="53">
        <v>1.69999999999998E-2</v>
      </c>
      <c r="Y1490" s="53">
        <v>-1.8313128791192001E-16</v>
      </c>
      <c r="Z1490" s="53">
        <v>-3.0389579741552102E-16</v>
      </c>
      <c r="AA1490" s="53">
        <v>2.6766666666666598E-2</v>
      </c>
      <c r="AB1490" s="53">
        <v>7.9299999999999995E-2</v>
      </c>
      <c r="AC1490" s="53">
        <v>-3.0634349224012402E-17</v>
      </c>
      <c r="AD1490" s="53">
        <v>1.9999999999997702E-3</v>
      </c>
      <c r="AE1490" s="53">
        <v>8.1999999999999799E-3</v>
      </c>
      <c r="AF1490" s="53">
        <v>-9.4022012397942897E-18</v>
      </c>
      <c r="AG1490" s="53">
        <v>-3.1866870253693899E-17</v>
      </c>
      <c r="AH1490" s="53">
        <v>6.66666666666536E-4</v>
      </c>
      <c r="AI1490" s="53">
        <v>-3.8860581419442001E-16</v>
      </c>
      <c r="AJ1490" s="53">
        <v>8.6400000000000005E-2</v>
      </c>
      <c r="AK1490" s="53">
        <v>-3.36786154520041E-16</v>
      </c>
      <c r="AL1490" s="53">
        <v>0.75839999999999996</v>
      </c>
      <c r="AM1490" s="53">
        <v>-2.6134649999676201E-16</v>
      </c>
      <c r="AN1490" s="53">
        <v>2.2787882664364899E-9</v>
      </c>
      <c r="AO1490" s="53">
        <v>4.3449240418148501E-13</v>
      </c>
      <c r="AP1490" s="53">
        <v>0.40392352202566401</v>
      </c>
      <c r="AQ1490" s="53">
        <v>0.99851232648042898</v>
      </c>
      <c r="AR1490" s="53">
        <v>6.45701736872071E-5</v>
      </c>
      <c r="AS1490" s="53">
        <v>2.2204460492503101E-16</v>
      </c>
      <c r="AT1490" s="53">
        <v>2.0167167109896699E-3</v>
      </c>
      <c r="AU1490" s="53">
        <v>2.6702600416840402E-3</v>
      </c>
      <c r="AV1490" s="53">
        <v>9.3019853173226002E-6</v>
      </c>
      <c r="AW1490" s="53">
        <v>3.0653965413416301E-3</v>
      </c>
      <c r="AX1490" s="53">
        <v>1.5287922372192E-2</v>
      </c>
      <c r="AY1490" s="53">
        <v>8.1344256906878802E-4</v>
      </c>
      <c r="AZ1490" s="53">
        <v>2.2204460492503101E-16</v>
      </c>
      <c r="BA1490" s="53">
        <v>2.2204460492503101E-16</v>
      </c>
      <c r="BB1490" s="53">
        <v>9.0476603708825407E-3</v>
      </c>
      <c r="BC1490" s="53">
        <v>2.2204460492503101E-16</v>
      </c>
      <c r="BD1490" s="53">
        <v>1.9471405678982499E-2</v>
      </c>
      <c r="BE1490" s="53">
        <v>2.2204460492503101E-16</v>
      </c>
      <c r="BF1490" s="53">
        <v>2.8320025295772101E-10</v>
      </c>
      <c r="BG1490" s="53">
        <v>3.5722125328915802E-3</v>
      </c>
      <c r="BH1490" s="53">
        <v>1.50628179442999E-2</v>
      </c>
      <c r="BI1490" s="53">
        <v>0.247231503177293</v>
      </c>
      <c r="BJ1490" s="53">
        <v>2.56231636870862E-8</v>
      </c>
      <c r="BK1490" s="53">
        <v>0.57032961725789999</v>
      </c>
      <c r="BL1490" s="53">
        <v>1.0398626711413199E-5</v>
      </c>
      <c r="BN1490" s="5">
        <f t="shared" si="108"/>
        <v>2</v>
      </c>
      <c r="BO1490" s="5">
        <f t="shared" si="109"/>
        <v>1</v>
      </c>
      <c r="BQ1490" s="5">
        <f t="shared" si="110"/>
        <v>2</v>
      </c>
      <c r="BR1490" s="5">
        <f t="shared" si="111"/>
        <v>2</v>
      </c>
    </row>
    <row r="1491" spans="1:70" x14ac:dyDescent="0.35">
      <c r="A1491">
        <v>1490</v>
      </c>
      <c r="B1491" t="s">
        <v>2883</v>
      </c>
      <c r="C1491">
        <v>5.9</v>
      </c>
      <c r="D1491">
        <v>2.8</v>
      </c>
      <c r="E1491">
        <v>2.4</v>
      </c>
      <c r="F1491">
        <v>2.11</v>
      </c>
      <c r="G1491">
        <v>2.46</v>
      </c>
      <c r="H1491">
        <v>1.17</v>
      </c>
      <c r="I1491">
        <v>47.46</v>
      </c>
      <c r="K1491" t="s">
        <v>2603</v>
      </c>
      <c r="L1491">
        <v>2200</v>
      </c>
      <c r="M1491" t="s">
        <v>104</v>
      </c>
      <c r="N1491" t="s">
        <v>1370</v>
      </c>
      <c r="O1491" s="53">
        <v>6.3133333333333305E-2</v>
      </c>
      <c r="P1491" s="53">
        <v>5.2233333333333201E-2</v>
      </c>
      <c r="Q1491" s="53">
        <v>2.9433333333333301E-2</v>
      </c>
      <c r="R1491" s="53">
        <v>0.92949999999999999</v>
      </c>
      <c r="S1491" s="53">
        <v>1.04999999999999E-2</v>
      </c>
      <c r="T1491" s="53">
        <v>-2.6784130469081901E-17</v>
      </c>
      <c r="U1491" s="53">
        <v>-2.9651628374871601E-17</v>
      </c>
      <c r="V1491" s="53">
        <v>9.8033333333333306E-2</v>
      </c>
      <c r="W1491" s="53">
        <v>-2.7006175074006901E-17</v>
      </c>
      <c r="X1491" s="53">
        <v>9.9999999999977993E-4</v>
      </c>
      <c r="Y1491" s="53">
        <v>-1.9279022822615801E-16</v>
      </c>
      <c r="Z1491" s="53">
        <v>-3.0397906414236801E-16</v>
      </c>
      <c r="AA1491" s="53">
        <v>4.9999999999972701E-4</v>
      </c>
      <c r="AB1491" s="53">
        <v>-9.8976382645332701E-17</v>
      </c>
      <c r="AC1491" s="53">
        <v>-3.3582511771434999E-17</v>
      </c>
      <c r="AD1491" s="53">
        <v>-2.5611457399321602E-16</v>
      </c>
      <c r="AE1491" s="53">
        <v>9.9466666666666703E-2</v>
      </c>
      <c r="AF1491" s="53">
        <v>-9.2720969790960304E-18</v>
      </c>
      <c r="AG1491" s="53">
        <v>-3.1894625829309599E-17</v>
      </c>
      <c r="AH1491" s="53">
        <v>2.4466666666666598E-2</v>
      </c>
      <c r="AI1491" s="53">
        <v>1.9999999999997099E-3</v>
      </c>
      <c r="AJ1491" s="53">
        <v>3.1999999999997E-3</v>
      </c>
      <c r="AK1491" s="53">
        <v>1.99999999999966E-3</v>
      </c>
      <c r="AL1491" s="53">
        <v>7.0300000000000001E-2</v>
      </c>
      <c r="AM1491" s="53">
        <v>-2.4329149805879498E-16</v>
      </c>
      <c r="AN1491" s="53">
        <v>1.9349964899350701E-5</v>
      </c>
      <c r="AO1491" s="53">
        <v>1.09898029471821E-3</v>
      </c>
      <c r="AP1491" s="53">
        <v>3.6815666966451902E-2</v>
      </c>
      <c r="AQ1491" s="53">
        <v>1.3907322962191101E-2</v>
      </c>
      <c r="AR1491" s="53">
        <v>3.5648186293691303E-4</v>
      </c>
      <c r="AS1491" s="53">
        <v>2.2204460492503101E-16</v>
      </c>
      <c r="AT1491" s="53">
        <v>1.5655656938889399E-4</v>
      </c>
      <c r="AU1491" s="53">
        <v>2.2103950055267101E-2</v>
      </c>
      <c r="AV1491" s="53">
        <v>1.5160286332353701E-4</v>
      </c>
      <c r="AW1491" s="53">
        <v>0.110048706479487</v>
      </c>
      <c r="AX1491" s="53">
        <v>1.54655415882729E-6</v>
      </c>
      <c r="AY1491" s="53">
        <v>8.7687386285228101E-3</v>
      </c>
      <c r="AZ1491" s="53">
        <v>2.2204460492503101E-16</v>
      </c>
      <c r="BA1491" s="53">
        <v>2.2204460492503101E-16</v>
      </c>
      <c r="BB1491" s="53">
        <v>5.16612301687395E-3</v>
      </c>
      <c r="BC1491" s="53">
        <v>2.2204460492503101E-16</v>
      </c>
      <c r="BD1491" s="53">
        <v>8.5951830640816499E-4</v>
      </c>
      <c r="BE1491" s="53">
        <v>2.2391667309043201E-9</v>
      </c>
      <c r="BF1491" s="53">
        <v>2.2204460492503101E-16</v>
      </c>
      <c r="BG1491" s="53">
        <v>2.1017872592071999E-3</v>
      </c>
      <c r="BH1491" s="53">
        <v>0.36762939158181601</v>
      </c>
      <c r="BI1491" s="53">
        <v>1.4477083783671499E-2</v>
      </c>
      <c r="BJ1491" s="53">
        <v>5.8085395928398899E-6</v>
      </c>
      <c r="BK1491" s="53">
        <v>0.22630824242177</v>
      </c>
      <c r="BL1491" s="53">
        <v>1.56021220519136E-12</v>
      </c>
      <c r="BN1491" s="5">
        <f t="shared" si="108"/>
        <v>1</v>
      </c>
      <c r="BO1491" s="5">
        <f t="shared" si="109"/>
        <v>0</v>
      </c>
      <c r="BQ1491" s="5">
        <f t="shared" si="110"/>
        <v>1</v>
      </c>
      <c r="BR1491" s="5">
        <f t="shared" si="111"/>
        <v>0</v>
      </c>
    </row>
    <row r="1492" spans="1:70" x14ac:dyDescent="0.35">
      <c r="A1492">
        <v>1491</v>
      </c>
      <c r="B1492" t="s">
        <v>2884</v>
      </c>
      <c r="C1492">
        <v>5.9</v>
      </c>
      <c r="D1492">
        <v>2.7</v>
      </c>
      <c r="E1492">
        <v>2.5</v>
      </c>
      <c r="F1492">
        <v>2.19</v>
      </c>
      <c r="G1492">
        <v>2.36</v>
      </c>
      <c r="H1492">
        <v>1.08</v>
      </c>
      <c r="I1492">
        <v>45.76</v>
      </c>
      <c r="K1492" t="s">
        <v>2603</v>
      </c>
      <c r="L1492">
        <v>2200</v>
      </c>
      <c r="M1492" t="s">
        <v>104</v>
      </c>
      <c r="N1492" t="s">
        <v>1370</v>
      </c>
      <c r="O1492" s="53">
        <v>7.4866666666666706E-2</v>
      </c>
      <c r="P1492" s="53">
        <v>3.9266666666666498E-2</v>
      </c>
      <c r="Q1492" s="53">
        <v>2.0633333333333299E-2</v>
      </c>
      <c r="R1492" s="53">
        <v>0.68373553113553098</v>
      </c>
      <c r="S1492" s="53">
        <v>7.4666666666666701E-2</v>
      </c>
      <c r="T1492" s="53">
        <v>7.4999999999998202E-4</v>
      </c>
      <c r="U1492" s="53">
        <v>-2.9145089119886302E-17</v>
      </c>
      <c r="V1492" s="53">
        <v>0.17526666666666699</v>
      </c>
      <c r="W1492" s="53">
        <v>-2.7033930649622601E-17</v>
      </c>
      <c r="X1492" s="53">
        <v>3.4999999999998001E-3</v>
      </c>
      <c r="Y1492" s="53">
        <v>-1.9056978217690801E-16</v>
      </c>
      <c r="Z1492" s="53">
        <v>-3.0420110874729301E-16</v>
      </c>
      <c r="AA1492" s="53">
        <v>2.9999999999997199E-3</v>
      </c>
      <c r="AB1492" s="53">
        <v>6.6666666666661298E-4</v>
      </c>
      <c r="AC1492" s="53">
        <v>-3.3755984119032701E-17</v>
      </c>
      <c r="AD1492" s="53">
        <v>3.4999999999997802E-3</v>
      </c>
      <c r="AE1492" s="53">
        <v>3.2533333333333303E-2</v>
      </c>
      <c r="AF1492" s="53">
        <v>-9.2807705964759204E-18</v>
      </c>
      <c r="AG1492" s="53">
        <v>-3.18182979963666E-17</v>
      </c>
      <c r="AH1492" s="53">
        <v>3.7900000000000003E-2</v>
      </c>
      <c r="AI1492" s="53">
        <v>3.9999999999996896E-3</v>
      </c>
      <c r="AJ1492" s="53">
        <v>3.0133333333333099E-2</v>
      </c>
      <c r="AK1492" s="53">
        <v>-3.3173463975799702E-16</v>
      </c>
      <c r="AL1492" s="53">
        <v>0.26050000000000001</v>
      </c>
      <c r="AM1492" s="53">
        <v>-2.6098567751375898E-16</v>
      </c>
      <c r="AN1492" s="53">
        <v>4.15738157310146E-5</v>
      </c>
      <c r="AO1492" s="53">
        <v>1.12726952578759E-5</v>
      </c>
      <c r="AP1492" s="53">
        <v>2.8234319588630999E-2</v>
      </c>
      <c r="AQ1492" s="53">
        <v>0.28323774482446201</v>
      </c>
      <c r="AR1492" s="53">
        <v>6.7654657262897796E-4</v>
      </c>
      <c r="AS1492" s="53">
        <v>2.2204460492503101E-16</v>
      </c>
      <c r="AT1492" s="53">
        <v>2.06877213460766E-4</v>
      </c>
      <c r="AU1492" s="53">
        <v>5.0234906026917901E-2</v>
      </c>
      <c r="AV1492" s="53">
        <v>1.17444607828136E-4</v>
      </c>
      <c r="AW1492" s="53">
        <v>8.0968574310811295E-2</v>
      </c>
      <c r="AX1492" s="53">
        <v>3.3720751159174902E-5</v>
      </c>
      <c r="AY1492" s="53">
        <v>1.3425593061489501E-2</v>
      </c>
      <c r="AZ1492" s="53">
        <v>2.2204460492503101E-16</v>
      </c>
      <c r="BA1492" s="53">
        <v>2.2204460492503101E-16</v>
      </c>
      <c r="BB1492" s="53">
        <v>7.4420034585442702E-3</v>
      </c>
      <c r="BC1492" s="53">
        <v>2.2204460492503101E-16</v>
      </c>
      <c r="BD1492" s="53">
        <v>2.86165252270743E-3</v>
      </c>
      <c r="BE1492" s="53">
        <v>6.1917595216776198E-12</v>
      </c>
      <c r="BF1492" s="53">
        <v>2.2204460492503101E-16</v>
      </c>
      <c r="BG1492" s="53">
        <v>1.23759601174218E-3</v>
      </c>
      <c r="BH1492" s="53">
        <v>0.22283827514604401</v>
      </c>
      <c r="BI1492" s="53">
        <v>1.0113956276595301E-2</v>
      </c>
      <c r="BJ1492" s="53">
        <v>3.7137502403772502E-5</v>
      </c>
      <c r="BK1492" s="53">
        <v>0.401088602193238</v>
      </c>
      <c r="BL1492" s="53">
        <v>4.8264205871797598E-11</v>
      </c>
      <c r="BN1492" s="5">
        <f t="shared" si="108"/>
        <v>0</v>
      </c>
      <c r="BO1492" s="5">
        <f t="shared" si="109"/>
        <v>0</v>
      </c>
      <c r="BQ1492" s="5">
        <f t="shared" si="110"/>
        <v>1</v>
      </c>
      <c r="BR1492" s="5">
        <f t="shared" si="111"/>
        <v>0</v>
      </c>
    </row>
    <row r="1493" spans="1:70" x14ac:dyDescent="0.35">
      <c r="A1493">
        <v>1492</v>
      </c>
      <c r="B1493" t="s">
        <v>2885</v>
      </c>
      <c r="C1493">
        <v>6</v>
      </c>
      <c r="D1493">
        <v>2.4</v>
      </c>
      <c r="E1493">
        <v>2.2999999999999998</v>
      </c>
      <c r="F1493">
        <v>2.5</v>
      </c>
      <c r="G1493">
        <v>2.61</v>
      </c>
      <c r="H1493">
        <v>1.04</v>
      </c>
      <c r="I1493">
        <v>40</v>
      </c>
      <c r="K1493" t="s">
        <v>2603</v>
      </c>
      <c r="L1493">
        <v>2200</v>
      </c>
      <c r="M1493" t="s">
        <v>104</v>
      </c>
      <c r="N1493" t="s">
        <v>1370</v>
      </c>
      <c r="O1493" s="53">
        <v>2.9766666666666601E-2</v>
      </c>
      <c r="P1493" s="53">
        <v>-6.2344573947825704E-16</v>
      </c>
      <c r="Q1493" s="53">
        <v>8.9999999999999195E-3</v>
      </c>
      <c r="R1493" s="53">
        <v>9.5633333333333306E-2</v>
      </c>
      <c r="S1493" s="53">
        <v>4.53E-2</v>
      </c>
      <c r="T1493" s="53">
        <v>-2.5757174171303599E-17</v>
      </c>
      <c r="U1493" s="53">
        <v>-2.7871802088519403E-17</v>
      </c>
      <c r="V1493" s="53">
        <v>0.674366666666667</v>
      </c>
      <c r="W1493" s="53">
        <v>-2.5313084961453601E-17</v>
      </c>
      <c r="X1493" s="53">
        <v>3.4999999999998001E-3</v>
      </c>
      <c r="Y1493" s="53">
        <v>-1.81188397618826E-16</v>
      </c>
      <c r="Z1493" s="53">
        <v>-3.0392355299113698E-16</v>
      </c>
      <c r="AA1493" s="53">
        <v>8.1900000000000001E-2</v>
      </c>
      <c r="AB1493" s="53">
        <v>5.0604761904761902E-2</v>
      </c>
      <c r="AC1493" s="53">
        <v>-3.1020325197417298E-17</v>
      </c>
      <c r="AD1493" s="53">
        <v>1.75999999999998E-2</v>
      </c>
      <c r="AE1493" s="53">
        <v>3.05666666666667E-2</v>
      </c>
      <c r="AF1493" s="53">
        <v>-9.2668928086680998E-18</v>
      </c>
      <c r="AG1493" s="53">
        <v>-3.1736765992995701E-17</v>
      </c>
      <c r="AH1493" s="53">
        <v>6.6666666666653405E-4</v>
      </c>
      <c r="AI1493" s="53">
        <v>-3.8244407640775099E-16</v>
      </c>
      <c r="AJ1493" s="53">
        <v>0.18793333333333301</v>
      </c>
      <c r="AK1493" s="53">
        <v>-3.31595861879919E-16</v>
      </c>
      <c r="AL1493" s="53">
        <v>0.70879999999999999</v>
      </c>
      <c r="AM1493" s="53">
        <v>-2.4219515282197802E-16</v>
      </c>
      <c r="AN1493" s="53">
        <v>1.0833783078218E-8</v>
      </c>
      <c r="AO1493" s="53">
        <v>8.6787242051642904E-11</v>
      </c>
      <c r="AP1493" s="53">
        <v>0.66987242044350703</v>
      </c>
      <c r="AQ1493" s="53">
        <v>0.99855975835380595</v>
      </c>
      <c r="AR1493" s="53">
        <v>1.6623269159699499E-5</v>
      </c>
      <c r="AS1493" s="53">
        <v>2.2204460492503101E-16</v>
      </c>
      <c r="AT1493" s="53">
        <v>9.6199184489800999E-4</v>
      </c>
      <c r="AU1493" s="53">
        <v>1.8270945006360999E-2</v>
      </c>
      <c r="AV1493" s="53">
        <v>3.03864143256105E-6</v>
      </c>
      <c r="AW1493" s="53">
        <v>3.61300510269275E-3</v>
      </c>
      <c r="AX1493" s="53">
        <v>8.6141316473939602E-3</v>
      </c>
      <c r="AY1493" s="53">
        <v>1.33626105570948E-3</v>
      </c>
      <c r="AZ1493" s="53">
        <v>2.2204460492503101E-16</v>
      </c>
      <c r="BA1493" s="53">
        <v>2.2204460492503101E-16</v>
      </c>
      <c r="BB1493" s="53">
        <v>4.2869823215969296E-3</v>
      </c>
      <c r="BC1493" s="53">
        <v>2.2204460492503101E-16</v>
      </c>
      <c r="BD1493" s="53">
        <v>1.23588825673344E-2</v>
      </c>
      <c r="BE1493" s="53">
        <v>2.2204460492503101E-16</v>
      </c>
      <c r="BF1493" s="53">
        <v>1.09944766241076E-12</v>
      </c>
      <c r="BG1493" s="53">
        <v>4.6609329857090097E-3</v>
      </c>
      <c r="BH1493" s="53">
        <v>3.08059065797292E-2</v>
      </c>
      <c r="BI1493" s="53">
        <v>0.30393948030572498</v>
      </c>
      <c r="BJ1493" s="53">
        <v>8.1755941974498494E-8</v>
      </c>
      <c r="BK1493" s="53">
        <v>0.62030257936019495</v>
      </c>
      <c r="BL1493" s="53">
        <v>4.4539526813049698E-6</v>
      </c>
      <c r="BN1493" s="5">
        <f t="shared" si="108"/>
        <v>1</v>
      </c>
      <c r="BO1493" s="5">
        <f t="shared" si="109"/>
        <v>1</v>
      </c>
      <c r="BQ1493" s="5">
        <f t="shared" si="110"/>
        <v>2</v>
      </c>
      <c r="BR1493" s="5">
        <f t="shared" si="111"/>
        <v>3</v>
      </c>
    </row>
    <row r="1494" spans="1:70" x14ac:dyDescent="0.35">
      <c r="A1494">
        <v>1493</v>
      </c>
      <c r="B1494" t="s">
        <v>2886</v>
      </c>
      <c r="C1494">
        <v>6.1</v>
      </c>
      <c r="D1494">
        <v>2.5</v>
      </c>
      <c r="E1494">
        <v>2.5</v>
      </c>
      <c r="F1494">
        <v>2.44</v>
      </c>
      <c r="G1494">
        <v>2.44</v>
      </c>
      <c r="H1494">
        <v>1</v>
      </c>
      <c r="I1494">
        <v>40.98</v>
      </c>
      <c r="K1494" t="s">
        <v>2603</v>
      </c>
      <c r="L1494">
        <v>2200</v>
      </c>
      <c r="M1494" t="s">
        <v>104</v>
      </c>
      <c r="N1494" t="s">
        <v>1370</v>
      </c>
      <c r="O1494" s="53">
        <v>2.0966666666666699E-2</v>
      </c>
      <c r="P1494" s="53">
        <v>3.0666666666662699E-3</v>
      </c>
      <c r="Q1494" s="53">
        <v>9.5999999999999107E-3</v>
      </c>
      <c r="R1494" s="53">
        <v>0.19466666666666699</v>
      </c>
      <c r="S1494" s="53">
        <v>6.44666666666667E-2</v>
      </c>
      <c r="T1494" s="53">
        <v>7.9999999999999505E-4</v>
      </c>
      <c r="U1494" s="53">
        <v>-2.7592511608887101E-17</v>
      </c>
      <c r="V1494" s="53">
        <v>0.76753333333333396</v>
      </c>
      <c r="W1494" s="53">
        <v>-2.58126853225349E-17</v>
      </c>
      <c r="X1494" s="53">
        <v>2.9999999999998001E-3</v>
      </c>
      <c r="Y1494" s="53">
        <v>-1.83408843668076E-16</v>
      </c>
      <c r="Z1494" s="53">
        <v>-3.0367375281059601E-16</v>
      </c>
      <c r="AA1494" s="53">
        <v>7.1533333333333296E-2</v>
      </c>
      <c r="AB1494" s="53">
        <v>1.5999999999999699E-3</v>
      </c>
      <c r="AC1494" s="53">
        <v>-3.4520129810200497E-17</v>
      </c>
      <c r="AD1494" s="53">
        <v>1.59999999999977E-3</v>
      </c>
      <c r="AE1494" s="53">
        <v>1.6566666666666702E-2</v>
      </c>
      <c r="AF1494" s="53">
        <v>-9.3692414937507301E-18</v>
      </c>
      <c r="AG1494" s="53">
        <v>-3.1830441060698403E-17</v>
      </c>
      <c r="AH1494" s="53">
        <v>6.6666666666653405E-4</v>
      </c>
      <c r="AI1494" s="53">
        <v>-3.80584452841504E-16</v>
      </c>
      <c r="AJ1494" s="53">
        <v>2.4999999999997598E-3</v>
      </c>
      <c r="AK1494" s="53">
        <v>-3.3650859876388501E-16</v>
      </c>
      <c r="AL1494" s="53">
        <v>0.86229999999999996</v>
      </c>
      <c r="AM1494" s="53">
        <v>-2.6134649999676201E-16</v>
      </c>
      <c r="AN1494" s="53">
        <v>3.6608987283909601E-7</v>
      </c>
      <c r="AO1494" s="53">
        <v>1.7245799183220801E-10</v>
      </c>
      <c r="AP1494" s="53">
        <v>0.2491227585919</v>
      </c>
      <c r="AQ1494" s="53">
        <v>0.99786074507387701</v>
      </c>
      <c r="AR1494" s="53">
        <v>1.8078382025351001E-4</v>
      </c>
      <c r="AS1494" s="53">
        <v>2.2204460492503101E-16</v>
      </c>
      <c r="AT1494" s="53">
        <v>6.2100422732247397E-4</v>
      </c>
      <c r="AU1494" s="53">
        <v>1.84588605549964E-2</v>
      </c>
      <c r="AV1494" s="53">
        <v>2.0959083516286599E-5</v>
      </c>
      <c r="AW1494" s="53">
        <v>1.19615453360996E-2</v>
      </c>
      <c r="AX1494" s="53">
        <v>3.3457234934292199E-3</v>
      </c>
      <c r="AY1494" s="53">
        <v>5.7024935342948396E-3</v>
      </c>
      <c r="AZ1494" s="53">
        <v>2.2204460492503101E-16</v>
      </c>
      <c r="BA1494" s="53">
        <v>2.2204460492503101E-16</v>
      </c>
      <c r="BB1494" s="53">
        <v>1.3244951313631801E-2</v>
      </c>
      <c r="BC1494" s="53">
        <v>2.2204460492503101E-16</v>
      </c>
      <c r="BD1494" s="53">
        <v>1.27999573000989E-2</v>
      </c>
      <c r="BE1494" s="53">
        <v>2.2204460492503101E-16</v>
      </c>
      <c r="BF1494" s="53">
        <v>6.93105374856847E-12</v>
      </c>
      <c r="BG1494" s="53">
        <v>2.4138588228117801E-3</v>
      </c>
      <c r="BH1494" s="53">
        <v>4.9296408530821699E-2</v>
      </c>
      <c r="BI1494" s="53">
        <v>0.10734426030189401</v>
      </c>
      <c r="BJ1494" s="53">
        <v>2.17489557266604E-6</v>
      </c>
      <c r="BK1494" s="53">
        <v>0.66162220776248104</v>
      </c>
      <c r="BL1494" s="53">
        <v>3.9953905917726998E-7</v>
      </c>
      <c r="BN1494" s="5">
        <f t="shared" si="108"/>
        <v>2</v>
      </c>
      <c r="BO1494" s="5">
        <f t="shared" si="109"/>
        <v>1</v>
      </c>
      <c r="BQ1494" s="5">
        <f t="shared" si="110"/>
        <v>2</v>
      </c>
      <c r="BR1494" s="5">
        <f t="shared" si="111"/>
        <v>2</v>
      </c>
    </row>
    <row r="1495" spans="1:70" x14ac:dyDescent="0.35">
      <c r="A1495">
        <v>1494</v>
      </c>
      <c r="B1495" t="s">
        <v>2887</v>
      </c>
      <c r="C1495">
        <v>6.4</v>
      </c>
      <c r="D1495">
        <v>2</v>
      </c>
      <c r="E1495">
        <v>2.6</v>
      </c>
      <c r="F1495">
        <v>3.2</v>
      </c>
      <c r="G1495">
        <v>2.46</v>
      </c>
      <c r="H1495">
        <v>0.77</v>
      </c>
      <c r="I1495">
        <v>31.25</v>
      </c>
      <c r="K1495" t="s">
        <v>2603</v>
      </c>
      <c r="L1495">
        <v>2200</v>
      </c>
      <c r="M1495" t="s">
        <v>104</v>
      </c>
      <c r="N1495" t="s">
        <v>1370</v>
      </c>
      <c r="O1495" s="53">
        <v>-1.6903145549918001E-16</v>
      </c>
      <c r="P1495" s="53">
        <v>-5.4978244179437801E-16</v>
      </c>
      <c r="Q1495" s="53">
        <v>-1.2645440250480501E-16</v>
      </c>
      <c r="R1495" s="53">
        <v>8.6533333333333295E-2</v>
      </c>
      <c r="S1495" s="53">
        <v>-5.7343019221889306E-17</v>
      </c>
      <c r="T1495" s="53">
        <v>1.58333333333333E-2</v>
      </c>
      <c r="U1495" s="53">
        <v>2.4999999999999901E-3</v>
      </c>
      <c r="V1495" s="53">
        <v>0.987866666666667</v>
      </c>
      <c r="W1495" s="53">
        <v>0.19389999999999999</v>
      </c>
      <c r="X1495" s="53">
        <v>1.69999999999998E-2</v>
      </c>
      <c r="Y1495" s="53">
        <v>-1.54265489271665E-16</v>
      </c>
      <c r="Z1495" s="53">
        <v>-3.03423952630055E-16</v>
      </c>
      <c r="AA1495" s="53">
        <v>2.3766666666666599E-2</v>
      </c>
      <c r="AB1495" s="53">
        <v>2.3366666666666699E-2</v>
      </c>
      <c r="AC1495" s="53">
        <v>-2.6110190398664901E-17</v>
      </c>
      <c r="AD1495" s="53">
        <v>-2.4480417692984698E-16</v>
      </c>
      <c r="AE1495" s="53">
        <v>1.0200000000000001E-2</v>
      </c>
      <c r="AF1495" s="53">
        <v>-8.6614743155521999E-18</v>
      </c>
      <c r="AG1495" s="53">
        <v>-2.9630811693159798E-17</v>
      </c>
      <c r="AH1495" s="53">
        <v>6.6666666666653795E-4</v>
      </c>
      <c r="AI1495" s="53">
        <v>1.0666666666662901E-3</v>
      </c>
      <c r="AJ1495" s="53">
        <v>1.3766666666666399E-2</v>
      </c>
      <c r="AK1495" s="53">
        <v>2.99999999999969E-3</v>
      </c>
      <c r="AL1495" s="53">
        <v>0.1933</v>
      </c>
      <c r="AM1495" s="53">
        <v>9.5766666666666694E-2</v>
      </c>
      <c r="AN1495" s="53">
        <v>6.4785120332777401E-11</v>
      </c>
      <c r="AO1495" s="53">
        <v>2.2204460492503101E-16</v>
      </c>
      <c r="AP1495" s="53">
        <v>7.8536028762531004E-2</v>
      </c>
      <c r="AQ1495" s="53">
        <v>0.99999985609460595</v>
      </c>
      <c r="AR1495" s="53">
        <v>1.29925344167388E-5</v>
      </c>
      <c r="AS1495" s="53">
        <v>2.2204460492503101E-16</v>
      </c>
      <c r="AT1495" s="53">
        <v>3.2191735817176199E-3</v>
      </c>
      <c r="AU1495" s="53">
        <v>1.16533300181535E-4</v>
      </c>
      <c r="AV1495" s="53">
        <v>1.4215132672919699E-8</v>
      </c>
      <c r="AW1495" s="53">
        <v>3.7486581918318497E-5</v>
      </c>
      <c r="AX1495" s="53">
        <v>6.8828266303504399E-4</v>
      </c>
      <c r="AY1495" s="53">
        <v>6.7118098424466298E-9</v>
      </c>
      <c r="AZ1495" s="53">
        <v>2.2204460492503101E-16</v>
      </c>
      <c r="BA1495" s="53">
        <v>2.2204460492503101E-16</v>
      </c>
      <c r="BB1495" s="53">
        <v>6.3680327183060999E-5</v>
      </c>
      <c r="BC1495" s="53">
        <v>2.2204460492503101E-16</v>
      </c>
      <c r="BD1495" s="53">
        <v>5.5151742800942503E-2</v>
      </c>
      <c r="BE1495" s="53">
        <v>2.2204460492503101E-16</v>
      </c>
      <c r="BF1495" s="53">
        <v>0.38698869614635201</v>
      </c>
      <c r="BG1495" s="53">
        <v>1.1371520748958801E-2</v>
      </c>
      <c r="BH1495" s="53">
        <v>3.9033325182223797E-5</v>
      </c>
      <c r="BI1495" s="53">
        <v>8.31605887103717E-2</v>
      </c>
      <c r="BJ1495" s="53">
        <v>2.3130365436768E-8</v>
      </c>
      <c r="BK1495" s="53">
        <v>0.442358785329652</v>
      </c>
      <c r="BL1495" s="53">
        <v>0.103520926916571</v>
      </c>
      <c r="BN1495" s="5">
        <f t="shared" si="108"/>
        <v>1</v>
      </c>
      <c r="BO1495" s="5">
        <f t="shared" si="109"/>
        <v>1</v>
      </c>
      <c r="BQ1495" s="5">
        <f t="shared" si="110"/>
        <v>1</v>
      </c>
      <c r="BR1495" s="5">
        <f t="shared" si="111"/>
        <v>1</v>
      </c>
    </row>
    <row r="1496" spans="1:70" x14ac:dyDescent="0.35">
      <c r="A1496">
        <v>1495</v>
      </c>
      <c r="B1496" t="s">
        <v>2888</v>
      </c>
      <c r="C1496">
        <v>6</v>
      </c>
      <c r="D1496">
        <v>2.6</v>
      </c>
      <c r="E1496">
        <v>2.5</v>
      </c>
      <c r="F1496">
        <v>2.31</v>
      </c>
      <c r="G1496">
        <v>2.4</v>
      </c>
      <c r="H1496">
        <v>1.04</v>
      </c>
      <c r="I1496">
        <v>43.33</v>
      </c>
      <c r="K1496" t="s">
        <v>2603</v>
      </c>
      <c r="L1496">
        <v>2200</v>
      </c>
      <c r="M1496" t="s">
        <v>104</v>
      </c>
      <c r="N1496" t="s">
        <v>1370</v>
      </c>
      <c r="O1496" s="53">
        <v>3.5466666666666702E-2</v>
      </c>
      <c r="P1496" s="53">
        <v>2.10666666666664E-2</v>
      </c>
      <c r="Q1496" s="53">
        <v>1.46333333333333E-2</v>
      </c>
      <c r="R1496" s="53">
        <v>0.17016666666666699</v>
      </c>
      <c r="S1496" s="53">
        <v>0.119433333333333</v>
      </c>
      <c r="T1496" s="53">
        <v>2.2499999999999899E-3</v>
      </c>
      <c r="U1496" s="53">
        <v>-2.9313357297056098E-17</v>
      </c>
      <c r="V1496" s="53">
        <v>0.569566666666667</v>
      </c>
      <c r="W1496" s="53">
        <v>-2.6839641620313199E-17</v>
      </c>
      <c r="X1496" s="53">
        <v>3.4999999999998001E-3</v>
      </c>
      <c r="Y1496" s="53">
        <v>-1.8485213360008901E-16</v>
      </c>
      <c r="Z1496" s="53">
        <v>-3.04062330869215E-16</v>
      </c>
      <c r="AA1496" s="53">
        <v>3.9999999999997199E-3</v>
      </c>
      <c r="AB1496" s="53">
        <v>1.11E-2</v>
      </c>
      <c r="AC1496" s="53">
        <v>-3.4435128359877597E-17</v>
      </c>
      <c r="AD1496" s="53">
        <v>-2.3918367286768201E-16</v>
      </c>
      <c r="AE1496" s="53">
        <v>1.85666666666667E-2</v>
      </c>
      <c r="AF1496" s="53">
        <v>-9.2582191912882206E-18</v>
      </c>
      <c r="AG1496" s="53">
        <v>-3.1934524469257003E-17</v>
      </c>
      <c r="AH1496" s="53">
        <v>6.6666666666653502E-4</v>
      </c>
      <c r="AI1496" s="53">
        <v>1.1999999999996801E-3</v>
      </c>
      <c r="AJ1496" s="53">
        <v>1.11666666666664E-2</v>
      </c>
      <c r="AK1496" s="53">
        <v>-3.35231842285566E-16</v>
      </c>
      <c r="AL1496" s="53">
        <v>0.710683333333333</v>
      </c>
      <c r="AM1496" s="53">
        <v>-2.6098567751375898E-16</v>
      </c>
      <c r="AN1496" s="53">
        <v>4.3190264589518098E-6</v>
      </c>
      <c r="AO1496" s="53">
        <v>7.5679289702788598E-8</v>
      </c>
      <c r="AP1496" s="53">
        <v>0.10700523529787</v>
      </c>
      <c r="AQ1496" s="53">
        <v>0.95021586012228398</v>
      </c>
      <c r="AR1496" s="53">
        <v>3.5840018653479698E-4</v>
      </c>
      <c r="AS1496" s="53">
        <v>2.2204460492503101E-16</v>
      </c>
      <c r="AT1496" s="53">
        <v>3.5363502379027301E-4</v>
      </c>
      <c r="AU1496" s="53">
        <v>3.36175711609785E-2</v>
      </c>
      <c r="AV1496" s="53">
        <v>5.7007661513685699E-5</v>
      </c>
      <c r="AW1496" s="53">
        <v>3.3764475310587599E-2</v>
      </c>
      <c r="AX1496" s="53">
        <v>4.4749243224715502E-4</v>
      </c>
      <c r="AY1496" s="53">
        <v>1.3024032960737101E-2</v>
      </c>
      <c r="AZ1496" s="53">
        <v>2.2204460492503101E-16</v>
      </c>
      <c r="BA1496" s="53">
        <v>2.2204460492503101E-16</v>
      </c>
      <c r="BB1496" s="53">
        <v>1.24259988905875E-2</v>
      </c>
      <c r="BC1496" s="53">
        <v>2.2204460492503101E-16</v>
      </c>
      <c r="BD1496" s="53">
        <v>6.3352021713066996E-3</v>
      </c>
      <c r="BE1496" s="53">
        <v>2.2204460492503101E-16</v>
      </c>
      <c r="BF1496" s="53">
        <v>2.2204460492503101E-16</v>
      </c>
      <c r="BG1496" s="53">
        <v>1.7393858061316499E-3</v>
      </c>
      <c r="BH1496" s="53">
        <v>0.11995528891929499</v>
      </c>
      <c r="BI1496" s="53">
        <v>4.04511300287251E-2</v>
      </c>
      <c r="BJ1496" s="53">
        <v>9.9309255117895007E-6</v>
      </c>
      <c r="BK1496" s="53">
        <v>0.564940465509713</v>
      </c>
      <c r="BL1496" s="53">
        <v>5.4943465450713104E-9</v>
      </c>
      <c r="BN1496" s="5">
        <f t="shared" si="108"/>
        <v>1</v>
      </c>
      <c r="BO1496" s="5">
        <f t="shared" si="109"/>
        <v>1</v>
      </c>
      <c r="BQ1496" s="5">
        <f t="shared" si="110"/>
        <v>2</v>
      </c>
      <c r="BR1496" s="5">
        <f t="shared" si="111"/>
        <v>2</v>
      </c>
    </row>
    <row r="1497" spans="1:70" x14ac:dyDescent="0.35">
      <c r="A1497">
        <v>1496</v>
      </c>
      <c r="B1497" t="s">
        <v>2889</v>
      </c>
      <c r="C1497">
        <v>5.9</v>
      </c>
      <c r="D1497">
        <v>2.8</v>
      </c>
      <c r="E1497">
        <v>2.5</v>
      </c>
      <c r="F1497">
        <v>2.11</v>
      </c>
      <c r="G1497">
        <v>2.36</v>
      </c>
      <c r="H1497">
        <v>1.1200000000000001</v>
      </c>
      <c r="I1497">
        <v>47.46</v>
      </c>
      <c r="K1497" t="s">
        <v>2603</v>
      </c>
      <c r="L1497">
        <v>2200</v>
      </c>
      <c r="M1497" t="s">
        <v>104</v>
      </c>
      <c r="N1497" t="s">
        <v>1370</v>
      </c>
      <c r="O1497" s="53">
        <v>7.2866666666666705E-2</v>
      </c>
      <c r="P1497" s="53">
        <v>2.38999999999999E-2</v>
      </c>
      <c r="Q1497" s="53">
        <v>3.6133333333333302E-2</v>
      </c>
      <c r="R1497" s="53">
        <v>0.93956190476190504</v>
      </c>
      <c r="S1497" s="53">
        <v>9.0999999999999397E-3</v>
      </c>
      <c r="T1497" s="53">
        <v>-2.7228219678932001E-17</v>
      </c>
      <c r="U1497" s="53">
        <v>-2.9705404802626799E-17</v>
      </c>
      <c r="V1497" s="53">
        <v>0.11156666666666699</v>
      </c>
      <c r="W1497" s="53">
        <v>-2.7339241981394501E-17</v>
      </c>
      <c r="X1497" s="53">
        <v>4.9999999999997902E-3</v>
      </c>
      <c r="Y1497" s="53">
        <v>-1.9068080447937101E-16</v>
      </c>
      <c r="Z1497" s="53">
        <v>-3.0420110874729301E-16</v>
      </c>
      <c r="AA1497" s="53">
        <v>-2.7514102107772898E-16</v>
      </c>
      <c r="AB1497" s="53">
        <v>-1.00530694879808E-16</v>
      </c>
      <c r="AC1497" s="53">
        <v>-3.3961548850935899E-17</v>
      </c>
      <c r="AD1497" s="53">
        <v>-2.60264032547752E-16</v>
      </c>
      <c r="AE1497" s="53">
        <v>7.17E-2</v>
      </c>
      <c r="AF1497" s="53">
        <v>-9.2842400434278706E-18</v>
      </c>
      <c r="AG1497" s="53">
        <v>-3.1937993916208998E-17</v>
      </c>
      <c r="AH1497" s="53">
        <v>2.7300000000000001E-2</v>
      </c>
      <c r="AI1497" s="53">
        <v>3.9999999999996896E-3</v>
      </c>
      <c r="AJ1497" s="53">
        <v>-3.3864577808628799E-16</v>
      </c>
      <c r="AK1497" s="53">
        <v>-3.3456570847079098E-16</v>
      </c>
      <c r="AL1497" s="53">
        <v>7.4933333333333296E-2</v>
      </c>
      <c r="AM1497" s="53">
        <v>-2.6098567751375898E-16</v>
      </c>
      <c r="AN1497" s="53">
        <v>9.3413839715710399E-5</v>
      </c>
      <c r="AO1497" s="53">
        <v>2.8363191146658901E-4</v>
      </c>
      <c r="AP1497" s="53">
        <v>1.1574058319866199E-2</v>
      </c>
      <c r="AQ1497" s="53">
        <v>1.6621209363736199E-2</v>
      </c>
      <c r="AR1497" s="53">
        <v>8.90034711354074E-4</v>
      </c>
      <c r="AS1497" s="53">
        <v>2.2204460492503101E-16</v>
      </c>
      <c r="AT1497" s="53">
        <v>1.7431137023794999E-4</v>
      </c>
      <c r="AU1497" s="53">
        <v>4.3238367535057998E-2</v>
      </c>
      <c r="AV1497" s="53">
        <v>2.27542525205462E-4</v>
      </c>
      <c r="AW1497" s="53">
        <v>0.13167223713889301</v>
      </c>
      <c r="AX1497" s="53">
        <v>5.1948673109002099E-6</v>
      </c>
      <c r="AY1497" s="53">
        <v>1.1200845486623E-2</v>
      </c>
      <c r="AZ1497" s="53">
        <v>2.2204460492503101E-16</v>
      </c>
      <c r="BA1497" s="53">
        <v>2.2204460492503101E-16</v>
      </c>
      <c r="BB1497" s="53">
        <v>4.8092448525422901E-3</v>
      </c>
      <c r="BC1497" s="53">
        <v>2.2204460492503101E-16</v>
      </c>
      <c r="BD1497" s="53">
        <v>1.48420124535819E-3</v>
      </c>
      <c r="BE1497" s="53">
        <v>9.3933082612618196E-10</v>
      </c>
      <c r="BF1497" s="53">
        <v>2.2204460492503101E-16</v>
      </c>
      <c r="BG1497" s="53">
        <v>1.0810661350604E-3</v>
      </c>
      <c r="BH1497" s="53">
        <v>0.30599201908764101</v>
      </c>
      <c r="BI1497" s="53">
        <v>4.5036125658895598E-3</v>
      </c>
      <c r="BJ1497" s="53">
        <v>3.8165160398259099E-5</v>
      </c>
      <c r="BK1497" s="53">
        <v>0.26088523248550499</v>
      </c>
      <c r="BL1497" s="53">
        <v>1.7447364423220301E-12</v>
      </c>
      <c r="BN1497" s="5">
        <f t="shared" si="108"/>
        <v>1</v>
      </c>
      <c r="BO1497" s="5">
        <f t="shared" si="109"/>
        <v>0</v>
      </c>
      <c r="BQ1497" s="5">
        <f t="shared" si="110"/>
        <v>1</v>
      </c>
      <c r="BR1497" s="5">
        <f t="shared" si="111"/>
        <v>0</v>
      </c>
    </row>
    <row r="1498" spans="1:70" x14ac:dyDescent="0.35">
      <c r="A1498">
        <v>1497</v>
      </c>
      <c r="B1498" t="s">
        <v>2890</v>
      </c>
      <c r="C1498">
        <v>6</v>
      </c>
      <c r="D1498">
        <v>2.6</v>
      </c>
      <c r="E1498">
        <v>2.5</v>
      </c>
      <c r="F1498">
        <v>2.31</v>
      </c>
      <c r="G1498">
        <v>2.4</v>
      </c>
      <c r="H1498">
        <v>1.04</v>
      </c>
      <c r="I1498">
        <v>43.33</v>
      </c>
      <c r="K1498" t="s">
        <v>2603</v>
      </c>
      <c r="L1498">
        <v>2200</v>
      </c>
      <c r="M1498" t="s">
        <v>104</v>
      </c>
      <c r="N1498" t="s">
        <v>1370</v>
      </c>
      <c r="O1498" s="53">
        <v>3.5466666666666702E-2</v>
      </c>
      <c r="P1498" s="53">
        <v>2.10666666666664E-2</v>
      </c>
      <c r="Q1498" s="53">
        <v>1.46333333333333E-2</v>
      </c>
      <c r="R1498" s="53">
        <v>0.17016666666666699</v>
      </c>
      <c r="S1498" s="53">
        <v>0.119433333333333</v>
      </c>
      <c r="T1498" s="53">
        <v>2.2499999999999899E-3</v>
      </c>
      <c r="U1498" s="53">
        <v>-2.9313357297056098E-17</v>
      </c>
      <c r="V1498" s="53">
        <v>0.569566666666667</v>
      </c>
      <c r="W1498" s="53">
        <v>-2.6839641620313199E-17</v>
      </c>
      <c r="X1498" s="53">
        <v>3.4999999999998001E-3</v>
      </c>
      <c r="Y1498" s="53">
        <v>-1.8485213360008901E-16</v>
      </c>
      <c r="Z1498" s="53">
        <v>-3.04062330869215E-16</v>
      </c>
      <c r="AA1498" s="53">
        <v>3.9999999999997199E-3</v>
      </c>
      <c r="AB1498" s="53">
        <v>1.11E-2</v>
      </c>
      <c r="AC1498" s="53">
        <v>-3.4435128359877597E-17</v>
      </c>
      <c r="AD1498" s="53">
        <v>-2.3918367286768201E-16</v>
      </c>
      <c r="AE1498" s="53">
        <v>1.85666666666667E-2</v>
      </c>
      <c r="AF1498" s="53">
        <v>-9.2582191912882206E-18</v>
      </c>
      <c r="AG1498" s="53">
        <v>-3.1934524469257003E-17</v>
      </c>
      <c r="AH1498" s="53">
        <v>6.6666666666653502E-4</v>
      </c>
      <c r="AI1498" s="53">
        <v>1.1999999999996801E-3</v>
      </c>
      <c r="AJ1498" s="53">
        <v>1.11666666666664E-2</v>
      </c>
      <c r="AK1498" s="53">
        <v>-3.35231842285566E-16</v>
      </c>
      <c r="AL1498" s="53">
        <v>0.710683333333333</v>
      </c>
      <c r="AM1498" s="53">
        <v>-2.6098567751375898E-16</v>
      </c>
      <c r="AN1498" s="53">
        <v>4.3190264589518098E-6</v>
      </c>
      <c r="AO1498" s="53">
        <v>7.5679289702788598E-8</v>
      </c>
      <c r="AP1498" s="53">
        <v>0.10700523529787</v>
      </c>
      <c r="AQ1498" s="53">
        <v>0.95021586012228398</v>
      </c>
      <c r="AR1498" s="53">
        <v>3.5840018653479698E-4</v>
      </c>
      <c r="AS1498" s="53">
        <v>2.2204460492503101E-16</v>
      </c>
      <c r="AT1498" s="53">
        <v>3.5363502379027301E-4</v>
      </c>
      <c r="AU1498" s="53">
        <v>3.36175711609785E-2</v>
      </c>
      <c r="AV1498" s="53">
        <v>5.7007661513685699E-5</v>
      </c>
      <c r="AW1498" s="53">
        <v>3.3764475310587599E-2</v>
      </c>
      <c r="AX1498" s="53">
        <v>4.4749243224715502E-4</v>
      </c>
      <c r="AY1498" s="53">
        <v>1.3024032960737101E-2</v>
      </c>
      <c r="AZ1498" s="53">
        <v>2.2204460492503101E-16</v>
      </c>
      <c r="BA1498" s="53">
        <v>2.2204460492503101E-16</v>
      </c>
      <c r="BB1498" s="53">
        <v>1.24259988905875E-2</v>
      </c>
      <c r="BC1498" s="53">
        <v>2.2204460492503101E-16</v>
      </c>
      <c r="BD1498" s="53">
        <v>6.3352021713066996E-3</v>
      </c>
      <c r="BE1498" s="53">
        <v>2.2204460492503101E-16</v>
      </c>
      <c r="BF1498" s="53">
        <v>2.2204460492503101E-16</v>
      </c>
      <c r="BG1498" s="53">
        <v>1.7393858061316499E-3</v>
      </c>
      <c r="BH1498" s="53">
        <v>0.11995528891929499</v>
      </c>
      <c r="BI1498" s="53">
        <v>4.04511300287251E-2</v>
      </c>
      <c r="BJ1498" s="53">
        <v>9.9309255117895007E-6</v>
      </c>
      <c r="BK1498" s="53">
        <v>0.564940465509713</v>
      </c>
      <c r="BL1498" s="53">
        <v>5.4943465450713104E-9</v>
      </c>
      <c r="BN1498" s="5">
        <f t="shared" si="108"/>
        <v>1</v>
      </c>
      <c r="BO1498" s="5">
        <f t="shared" si="109"/>
        <v>1</v>
      </c>
      <c r="BQ1498" s="5">
        <f t="shared" si="110"/>
        <v>2</v>
      </c>
      <c r="BR1498" s="5">
        <f t="shared" si="111"/>
        <v>2</v>
      </c>
    </row>
    <row r="1499" spans="1:70" x14ac:dyDescent="0.35">
      <c r="A1499">
        <v>1498</v>
      </c>
      <c r="B1499" t="s">
        <v>2891</v>
      </c>
      <c r="C1499">
        <v>6.1</v>
      </c>
      <c r="D1499">
        <v>2.7</v>
      </c>
      <c r="E1499">
        <v>2.6</v>
      </c>
      <c r="F1499">
        <v>2.2599999999999998</v>
      </c>
      <c r="G1499">
        <v>2.35</v>
      </c>
      <c r="H1499">
        <v>1.04</v>
      </c>
      <c r="I1499">
        <v>44.26</v>
      </c>
      <c r="K1499" t="s">
        <v>2603</v>
      </c>
      <c r="L1499">
        <v>2200</v>
      </c>
      <c r="M1499" t="s">
        <v>104</v>
      </c>
      <c r="N1499" t="s">
        <v>1370</v>
      </c>
      <c r="O1499" s="53">
        <v>2.77666666666667E-2</v>
      </c>
      <c r="P1499" s="53">
        <v>2.7533333333333E-2</v>
      </c>
      <c r="Q1499" s="53">
        <v>4.4999999999999103E-3</v>
      </c>
      <c r="R1499" s="53">
        <v>0.22009523809523801</v>
      </c>
      <c r="S1499" s="53">
        <v>5.0333333333333299E-2</v>
      </c>
      <c r="T1499" s="53">
        <v>2.5500000000000002E-3</v>
      </c>
      <c r="U1499" s="53">
        <v>-2.9460808792514097E-17</v>
      </c>
      <c r="V1499" s="53">
        <v>0.52866666666666695</v>
      </c>
      <c r="W1499" s="53">
        <v>-2.7200464103316301E-17</v>
      </c>
      <c r="X1499" s="53">
        <v>3.4999999999998001E-3</v>
      </c>
      <c r="Y1499" s="53">
        <v>-1.85684800868557E-16</v>
      </c>
      <c r="Z1499" s="53">
        <v>-3.0428437547414E-16</v>
      </c>
      <c r="AA1499" s="53">
        <v>8.4999999999997404E-3</v>
      </c>
      <c r="AB1499" s="53">
        <v>1.4999999999999999E-2</v>
      </c>
      <c r="AC1499" s="53">
        <v>-3.5181926816285598E-17</v>
      </c>
      <c r="AD1499" s="53">
        <v>1.9999999999997602E-3</v>
      </c>
      <c r="AE1499" s="53">
        <v>2.0566666666666698E-2</v>
      </c>
      <c r="AF1499" s="53">
        <v>-9.3362817477071798E-18</v>
      </c>
      <c r="AG1499" s="53">
        <v>-3.1984831450060398E-17</v>
      </c>
      <c r="AH1499" s="53">
        <v>5.3333333333332499E-3</v>
      </c>
      <c r="AI1499" s="53">
        <v>-3.0539459849876499E-16</v>
      </c>
      <c r="AJ1499" s="53">
        <v>1.18333333333331E-2</v>
      </c>
      <c r="AK1499" s="53">
        <v>-3.3223424011907801E-16</v>
      </c>
      <c r="AL1499" s="53">
        <v>0.65761904761904799</v>
      </c>
      <c r="AM1499" s="53">
        <v>-2.6098567751375898E-16</v>
      </c>
      <c r="AN1499" s="53">
        <v>9.3945507183722608E-6</v>
      </c>
      <c r="AO1499" s="53">
        <v>3.2956470390318801E-7</v>
      </c>
      <c r="AP1499" s="53">
        <v>3.1119202035163E-2</v>
      </c>
      <c r="AQ1499" s="53">
        <v>0.853851886057861</v>
      </c>
      <c r="AR1499" s="53">
        <v>7.8337393092203301E-4</v>
      </c>
      <c r="AS1499" s="53">
        <v>2.2204460492503101E-16</v>
      </c>
      <c r="AT1499" s="53">
        <v>3.50814190602518E-4</v>
      </c>
      <c r="AU1499" s="53">
        <v>2.3916033557639101E-2</v>
      </c>
      <c r="AV1499" s="53">
        <v>1.8301669984926899E-4</v>
      </c>
      <c r="AW1499" s="53">
        <v>5.1787562141148297E-2</v>
      </c>
      <c r="AX1499" s="53">
        <v>2.3500586799897401E-4</v>
      </c>
      <c r="AY1499" s="53">
        <v>2.1613409927362399E-2</v>
      </c>
      <c r="AZ1499" s="53">
        <v>2.2204460492503101E-16</v>
      </c>
      <c r="BA1499" s="53">
        <v>2.2204460492503101E-16</v>
      </c>
      <c r="BB1499" s="53">
        <v>1.5668320316507601E-2</v>
      </c>
      <c r="BC1499" s="53">
        <v>2.2204460492503101E-16</v>
      </c>
      <c r="BD1499" s="53">
        <v>5.8491077491317897E-3</v>
      </c>
      <c r="BE1499" s="53">
        <v>2.2204460492503101E-16</v>
      </c>
      <c r="BF1499" s="53">
        <v>2.2204460492503101E-16</v>
      </c>
      <c r="BG1499" s="53">
        <v>8.8409970799928903E-4</v>
      </c>
      <c r="BH1499" s="53">
        <v>0.137169255144896</v>
      </c>
      <c r="BI1499" s="53">
        <v>2.1336842803041999E-2</v>
      </c>
      <c r="BJ1499" s="53">
        <v>1.7109227368599E-5</v>
      </c>
      <c r="BK1499" s="53">
        <v>0.49210362179738298</v>
      </c>
      <c r="BL1499" s="53">
        <v>6.2294842115492704E-10</v>
      </c>
      <c r="BN1499" s="5">
        <f t="shared" si="108"/>
        <v>0</v>
      </c>
      <c r="BO1499" s="5">
        <f t="shared" si="109"/>
        <v>1</v>
      </c>
      <c r="BQ1499" s="5">
        <f t="shared" si="110"/>
        <v>2</v>
      </c>
      <c r="BR1499" s="5">
        <f t="shared" si="111"/>
        <v>1</v>
      </c>
    </row>
    <row r="1500" spans="1:70" x14ac:dyDescent="0.35">
      <c r="A1500">
        <v>1499</v>
      </c>
      <c r="B1500" t="s">
        <v>2892</v>
      </c>
      <c r="C1500">
        <v>5.9</v>
      </c>
      <c r="D1500">
        <v>2.5</v>
      </c>
      <c r="E1500">
        <v>2.5</v>
      </c>
      <c r="F1500">
        <v>2.36</v>
      </c>
      <c r="G1500">
        <v>2.36</v>
      </c>
      <c r="H1500">
        <v>1</v>
      </c>
      <c r="I1500">
        <v>42.37</v>
      </c>
      <c r="K1500" t="s">
        <v>2603</v>
      </c>
      <c r="L1500">
        <v>2200</v>
      </c>
      <c r="M1500" t="s">
        <v>104</v>
      </c>
      <c r="N1500" t="s">
        <v>1370</v>
      </c>
      <c r="O1500" s="53">
        <v>6.5133333333333293E-2</v>
      </c>
      <c r="P1500" s="53">
        <v>6.7666666666662901E-3</v>
      </c>
      <c r="Q1500" s="53">
        <v>1.46333333333333E-2</v>
      </c>
      <c r="R1500" s="53">
        <v>0.121633333333333</v>
      </c>
      <c r="S1500" s="53">
        <v>8.6633333333333298E-2</v>
      </c>
      <c r="T1500" s="53">
        <v>3.9999999999999897E-3</v>
      </c>
      <c r="U1500" s="53">
        <v>-2.7523122669847999E-17</v>
      </c>
      <c r="V1500" s="53">
        <v>0.66303333333333303</v>
      </c>
      <c r="W1500" s="53">
        <v>-2.60069743518443E-17</v>
      </c>
      <c r="X1500" s="53">
        <v>4.9999999999997997E-3</v>
      </c>
      <c r="Y1500" s="53">
        <v>-1.82909243306995E-16</v>
      </c>
      <c r="Z1500" s="53">
        <v>-3.0367375281059601E-16</v>
      </c>
      <c r="AA1500" s="53">
        <v>4.3999999999997296E-3</v>
      </c>
      <c r="AB1500" s="53">
        <v>7.93333333333332E-3</v>
      </c>
      <c r="AC1500" s="53">
        <v>-3.3914711317084597E-17</v>
      </c>
      <c r="AD1500" s="53">
        <v>-2.3905877277741202E-16</v>
      </c>
      <c r="AE1500" s="53">
        <v>1.6566666666666702E-2</v>
      </c>
      <c r="AF1500" s="53">
        <v>-9.2720969790960304E-18</v>
      </c>
      <c r="AG1500" s="53">
        <v>-3.1858196636314103E-17</v>
      </c>
      <c r="AH1500" s="53">
        <v>3.33333333333319E-3</v>
      </c>
      <c r="AI1500" s="53">
        <v>-3.5696445799260298E-16</v>
      </c>
      <c r="AJ1500" s="53">
        <v>6.9999999999997703E-3</v>
      </c>
      <c r="AK1500" s="53">
        <v>-3.3298364066070002E-16</v>
      </c>
      <c r="AL1500" s="53">
        <v>0.78946666666666698</v>
      </c>
      <c r="AM1500" s="53">
        <v>-2.6134649999676201E-16</v>
      </c>
      <c r="AN1500" s="53">
        <v>8.0858301700165007E-6</v>
      </c>
      <c r="AO1500" s="53">
        <v>7.1487946320667904E-9</v>
      </c>
      <c r="AP1500" s="53">
        <v>0.129041382118355</v>
      </c>
      <c r="AQ1500" s="53">
        <v>0.99431360725686202</v>
      </c>
      <c r="AR1500" s="53">
        <v>3.6706114246425802E-4</v>
      </c>
      <c r="AS1500" s="53">
        <v>2.2204460492503101E-16</v>
      </c>
      <c r="AT1500" s="53">
        <v>2.9290508935501898E-4</v>
      </c>
      <c r="AU1500" s="53">
        <v>5.9312101158055901E-2</v>
      </c>
      <c r="AV1500" s="53">
        <v>2.78873425486304E-5</v>
      </c>
      <c r="AW1500" s="53">
        <v>2.6800957383966099E-2</v>
      </c>
      <c r="AX1500" s="53">
        <v>9.4041682990302598E-4</v>
      </c>
      <c r="AY1500" s="53">
        <v>1.2210363303562099E-2</v>
      </c>
      <c r="AZ1500" s="53">
        <v>2.2204460492503101E-16</v>
      </c>
      <c r="BA1500" s="53">
        <v>2.2204460492503101E-16</v>
      </c>
      <c r="BB1500" s="53">
        <v>1.3297865894783699E-2</v>
      </c>
      <c r="BC1500" s="53">
        <v>2.2204460492503101E-16</v>
      </c>
      <c r="BD1500" s="53">
        <v>9.6850615030529396E-3</v>
      </c>
      <c r="BE1500" s="53">
        <v>2.2204460492503101E-16</v>
      </c>
      <c r="BF1500" s="53">
        <v>4.0653272216046899E-13</v>
      </c>
      <c r="BG1500" s="53">
        <v>1.6970267139257099E-3</v>
      </c>
      <c r="BH1500" s="53">
        <v>9.4508860054680094E-2</v>
      </c>
      <c r="BI1500" s="53">
        <v>4.24855635342593E-2</v>
      </c>
      <c r="BJ1500" s="53">
        <v>3.33524686557694E-5</v>
      </c>
      <c r="BK1500" s="53">
        <v>0.67795644472701999</v>
      </c>
      <c r="BL1500" s="53">
        <v>3.0455832945418098E-8</v>
      </c>
      <c r="BN1500" s="5">
        <f t="shared" si="108"/>
        <v>1</v>
      </c>
      <c r="BO1500" s="5">
        <f t="shared" si="109"/>
        <v>1</v>
      </c>
      <c r="BQ1500" s="5">
        <f t="shared" si="110"/>
        <v>2</v>
      </c>
      <c r="BR1500" s="5">
        <f t="shared" si="111"/>
        <v>2</v>
      </c>
    </row>
    <row r="1501" spans="1:70" x14ac:dyDescent="0.35">
      <c r="A1501">
        <v>1500</v>
      </c>
      <c r="B1501" t="s">
        <v>2893</v>
      </c>
      <c r="C1501">
        <v>5.7</v>
      </c>
      <c r="D1501">
        <v>2.8</v>
      </c>
      <c r="E1501">
        <v>2.7</v>
      </c>
      <c r="F1501">
        <v>2.04</v>
      </c>
      <c r="G1501">
        <v>2.11</v>
      </c>
      <c r="H1501">
        <v>1.04</v>
      </c>
      <c r="I1501">
        <v>49.12</v>
      </c>
      <c r="K1501" t="s">
        <v>2603</v>
      </c>
      <c r="L1501">
        <v>2200</v>
      </c>
      <c r="M1501" t="s">
        <v>104</v>
      </c>
      <c r="N1501" t="s">
        <v>1370</v>
      </c>
      <c r="O1501" s="53">
        <v>0.308466666666667</v>
      </c>
      <c r="P1501" s="53">
        <v>8.9140476190476201E-2</v>
      </c>
      <c r="Q1501" s="53">
        <v>5.9466666666666702E-2</v>
      </c>
      <c r="R1501" s="53">
        <v>0.26590476190476198</v>
      </c>
      <c r="S1501" s="53">
        <v>1.99999999999983E-3</v>
      </c>
      <c r="T1501" s="53">
        <v>-2.65620858641569E-17</v>
      </c>
      <c r="U1501" s="53">
        <v>-2.9917041066696001E-17</v>
      </c>
      <c r="V1501" s="53">
        <v>0.34463333333333301</v>
      </c>
      <c r="W1501" s="53">
        <v>-2.7061686225238199E-17</v>
      </c>
      <c r="X1501" s="53">
        <v>4.4999999999998002E-3</v>
      </c>
      <c r="Y1501" s="53">
        <v>-1.82465154097144E-16</v>
      </c>
      <c r="Z1501" s="53">
        <v>-2.8838043064638398E-16</v>
      </c>
      <c r="AA1501" s="53">
        <v>-2.9470870188674801E-16</v>
      </c>
      <c r="AB1501" s="53">
        <v>-1.04999342553924E-16</v>
      </c>
      <c r="AC1501" s="53">
        <v>-3.5671986198249099E-17</v>
      </c>
      <c r="AD1501" s="53">
        <v>-2.76265121890162E-16</v>
      </c>
      <c r="AE1501" s="53">
        <v>7.4800000000000005E-2</v>
      </c>
      <c r="AF1501" s="53">
        <v>-9.2269941687206399E-18</v>
      </c>
      <c r="AG1501" s="53">
        <v>-3.1858196636314103E-17</v>
      </c>
      <c r="AH1501" s="53">
        <v>1.32333333333333E-2</v>
      </c>
      <c r="AI1501" s="53">
        <v>-3.0153657348819298E-16</v>
      </c>
      <c r="AJ1501" s="53">
        <v>-4.3590131504345199E-16</v>
      </c>
      <c r="AK1501" s="53">
        <v>-3.3353875217301298E-16</v>
      </c>
      <c r="AL1501" s="53">
        <v>0.71429841269841299</v>
      </c>
      <c r="AM1501" s="53">
        <v>-2.6098567751375898E-16</v>
      </c>
      <c r="AN1501" s="53">
        <v>8.4943988556604004E-3</v>
      </c>
      <c r="AO1501" s="53">
        <v>4.50750197745342E-4</v>
      </c>
      <c r="AP1501" s="53">
        <v>1.44594192948617E-4</v>
      </c>
      <c r="AQ1501" s="53">
        <v>4.4565344117232699E-3</v>
      </c>
      <c r="AR1501" s="53">
        <v>7.10099420987329E-3</v>
      </c>
      <c r="AS1501" s="53">
        <v>6.40703370313062E-11</v>
      </c>
      <c r="AT1501" s="53">
        <v>6.7142204721885998E-5</v>
      </c>
      <c r="AU1501" s="53">
        <v>0.13994495003660601</v>
      </c>
      <c r="AV1501" s="53">
        <v>2.7600262069753299E-4</v>
      </c>
      <c r="AW1501" s="53">
        <v>0.23606765246043199</v>
      </c>
      <c r="AX1501" s="53">
        <v>6.9582569905388402E-7</v>
      </c>
      <c r="AY1501" s="53">
        <v>6.8101738579877998E-3</v>
      </c>
      <c r="AZ1501" s="53">
        <v>2.2204460492503101E-16</v>
      </c>
      <c r="BA1501" s="53">
        <v>2.2204460492503101E-16</v>
      </c>
      <c r="BB1501" s="53">
        <v>2.6797231756409499E-3</v>
      </c>
      <c r="BC1501" s="53">
        <v>2.2204460492503101E-16</v>
      </c>
      <c r="BD1501" s="53">
        <v>2.29660015012701E-3</v>
      </c>
      <c r="BE1501" s="53">
        <v>4.5143744883852702E-9</v>
      </c>
      <c r="BF1501" s="53">
        <v>2.2204460492503101E-16</v>
      </c>
      <c r="BG1501" s="53">
        <v>1.13291430610979E-4</v>
      </c>
      <c r="BH1501" s="53">
        <v>0.27704275236619302</v>
      </c>
      <c r="BI1501" s="53">
        <v>1.5799750038123899E-4</v>
      </c>
      <c r="BJ1501" s="53">
        <v>6.5044195549370902E-3</v>
      </c>
      <c r="BK1501" s="53">
        <v>0.20458619988573801</v>
      </c>
      <c r="BL1501" s="53">
        <v>2.2204460492503101E-16</v>
      </c>
      <c r="BN1501" s="5">
        <f t="shared" si="108"/>
        <v>1</v>
      </c>
      <c r="BO1501" s="5">
        <f t="shared" si="109"/>
        <v>0</v>
      </c>
      <c r="BQ1501" s="5">
        <f t="shared" si="110"/>
        <v>1</v>
      </c>
      <c r="BR1501" s="5">
        <f t="shared" si="111"/>
        <v>0</v>
      </c>
    </row>
    <row r="1502" spans="1:70" x14ac:dyDescent="0.35">
      <c r="A1502">
        <v>1501</v>
      </c>
      <c r="B1502" t="s">
        <v>2894</v>
      </c>
      <c r="C1502">
        <v>5.3</v>
      </c>
      <c r="D1502">
        <v>2.8</v>
      </c>
      <c r="E1502">
        <v>2.2999999999999998</v>
      </c>
      <c r="F1502">
        <v>1.89</v>
      </c>
      <c r="G1502">
        <v>2.2999999999999998</v>
      </c>
      <c r="H1502">
        <v>1.22</v>
      </c>
      <c r="I1502">
        <v>52.83</v>
      </c>
      <c r="K1502" t="s">
        <v>2603</v>
      </c>
      <c r="L1502">
        <v>2200</v>
      </c>
      <c r="M1502" t="s">
        <v>104</v>
      </c>
      <c r="N1502" t="s">
        <v>1370</v>
      </c>
      <c r="O1502" s="53">
        <v>6.1666666666666302E-3</v>
      </c>
      <c r="P1502" s="53">
        <v>0.14369999999999999</v>
      </c>
      <c r="Q1502" s="53">
        <v>0.51876666666666604</v>
      </c>
      <c r="R1502" s="53">
        <v>0.767133333333334</v>
      </c>
      <c r="S1502" s="53">
        <v>-1.4366285938649499E-16</v>
      </c>
      <c r="T1502" s="53">
        <v>-2.6090241078691199E-17</v>
      </c>
      <c r="U1502" s="53">
        <v>-2.8997637624428297E-17</v>
      </c>
      <c r="V1502" s="53">
        <v>3.0066666666666599E-2</v>
      </c>
      <c r="W1502" s="53">
        <v>-2.63677968348475E-17</v>
      </c>
      <c r="X1502" s="53">
        <v>6.7666666666664696E-3</v>
      </c>
      <c r="Y1502" s="53">
        <v>-1.6087131626818499E-16</v>
      </c>
      <c r="Z1502" s="53">
        <v>-2.24015250793741E-16</v>
      </c>
      <c r="AA1502" s="53">
        <v>-2.66231481305113E-16</v>
      </c>
      <c r="AB1502" s="53">
        <v>-9.9392716279567101E-17</v>
      </c>
      <c r="AC1502" s="53">
        <v>-2.8812889574236797E-17</v>
      </c>
      <c r="AD1502" s="53">
        <v>9.9999999999975E-4</v>
      </c>
      <c r="AE1502" s="53">
        <v>0.18970000000000001</v>
      </c>
      <c r="AF1502" s="53">
        <v>-9.1419927183977696E-18</v>
      </c>
      <c r="AG1502" s="53">
        <v>-3.1820032719842597E-17</v>
      </c>
      <c r="AH1502" s="53">
        <v>1.0833333333333301E-2</v>
      </c>
      <c r="AI1502" s="53">
        <v>9.4666666666664203E-3</v>
      </c>
      <c r="AJ1502" s="53">
        <v>3.9999999999967801E-4</v>
      </c>
      <c r="AK1502" s="53">
        <v>6.9999999999997096E-3</v>
      </c>
      <c r="AL1502" s="53">
        <v>2.3133333333333301E-2</v>
      </c>
      <c r="AM1502" s="53">
        <v>-2.4204249715609202E-16</v>
      </c>
      <c r="AN1502" s="53">
        <v>5.1553325312505196E-3</v>
      </c>
      <c r="AO1502" s="53">
        <v>0.65912445765460304</v>
      </c>
      <c r="AP1502" s="53">
        <v>3.50366005220616E-4</v>
      </c>
      <c r="AQ1502" s="53">
        <v>1.6262398888630301E-7</v>
      </c>
      <c r="AR1502" s="53">
        <v>2.1481040409447099E-3</v>
      </c>
      <c r="AS1502" s="53">
        <v>5.3785609721069001E-12</v>
      </c>
      <c r="AT1502" s="53">
        <v>1.81519658626567E-5</v>
      </c>
      <c r="AU1502" s="53">
        <v>0.11306141212248801</v>
      </c>
      <c r="AV1502" s="53">
        <v>1.59305251569707E-5</v>
      </c>
      <c r="AW1502" s="53">
        <v>0.35409681446207603</v>
      </c>
      <c r="AX1502" s="53">
        <v>2.0142884658371201E-10</v>
      </c>
      <c r="AY1502" s="53">
        <v>1.21959991706292E-4</v>
      </c>
      <c r="AZ1502" s="53">
        <v>2.2204460492503101E-16</v>
      </c>
      <c r="BA1502" s="53">
        <v>2.2204460492503101E-16</v>
      </c>
      <c r="BB1502" s="53">
        <v>2.9411741160377102E-4</v>
      </c>
      <c r="BC1502" s="53">
        <v>2.2204460492503101E-16</v>
      </c>
      <c r="BD1502" s="53">
        <v>1.4731990322393499E-4</v>
      </c>
      <c r="BE1502" s="53">
        <v>5.10720726416438E-5</v>
      </c>
      <c r="BF1502" s="53">
        <v>2.2204460492503101E-16</v>
      </c>
      <c r="BG1502" s="53">
        <v>1.0252480877147099E-3</v>
      </c>
      <c r="BH1502" s="53">
        <v>0.63800823542233398</v>
      </c>
      <c r="BI1502" s="53">
        <v>5.4949866501027199E-5</v>
      </c>
      <c r="BJ1502" s="53">
        <v>5.0859269174129303E-4</v>
      </c>
      <c r="BK1502" s="53">
        <v>3.7469109268908299E-2</v>
      </c>
      <c r="BL1502" s="53">
        <v>2.2204460492503101E-16</v>
      </c>
      <c r="BN1502" s="5">
        <f t="shared" si="108"/>
        <v>1</v>
      </c>
      <c r="BO1502" s="5">
        <f t="shared" si="109"/>
        <v>0</v>
      </c>
      <c r="BQ1502" s="5">
        <f t="shared" si="110"/>
        <v>2</v>
      </c>
      <c r="BR1502" s="5">
        <f t="shared" si="111"/>
        <v>2</v>
      </c>
    </row>
    <row r="1503" spans="1:70" x14ac:dyDescent="0.35">
      <c r="A1503">
        <v>1502</v>
      </c>
      <c r="B1503" t="s">
        <v>2895</v>
      </c>
      <c r="C1503">
        <v>6.1</v>
      </c>
      <c r="D1503">
        <v>2.7</v>
      </c>
      <c r="E1503">
        <v>2.4</v>
      </c>
      <c r="F1503">
        <v>2.2599999999999998</v>
      </c>
      <c r="G1503">
        <v>2.54</v>
      </c>
      <c r="H1503">
        <v>1.1299999999999999</v>
      </c>
      <c r="I1503">
        <v>44.26</v>
      </c>
      <c r="K1503" t="s">
        <v>2603</v>
      </c>
      <c r="L1503">
        <v>2200</v>
      </c>
      <c r="M1503" t="s">
        <v>104</v>
      </c>
      <c r="N1503" t="s">
        <v>1370</v>
      </c>
      <c r="O1503" s="53">
        <v>2.83666666666667E-2</v>
      </c>
      <c r="P1503" s="53">
        <v>8.9999999999954298E-4</v>
      </c>
      <c r="Q1503" s="53">
        <v>1.2266666666666599E-2</v>
      </c>
      <c r="R1503" s="53">
        <v>0.53673333333333295</v>
      </c>
      <c r="S1503" s="53">
        <v>0.156</v>
      </c>
      <c r="T1503" s="53">
        <v>3.3333333333333301E-3</v>
      </c>
      <c r="U1503" s="53">
        <v>-2.9209273888497498E-17</v>
      </c>
      <c r="V1503" s="53">
        <v>0.248766666666667</v>
      </c>
      <c r="W1503" s="53">
        <v>-2.7117197376469399E-17</v>
      </c>
      <c r="X1503" s="53">
        <v>4.4999999999998002E-3</v>
      </c>
      <c r="Y1503" s="53">
        <v>-1.9123591599168301E-16</v>
      </c>
      <c r="Z1503" s="53">
        <v>-3.0420110874729301E-16</v>
      </c>
      <c r="AA1503" s="53">
        <v>3.4999999999997099E-3</v>
      </c>
      <c r="AB1503" s="53">
        <v>-5.7509552675583098E-17</v>
      </c>
      <c r="AC1503" s="53">
        <v>-3.2235498992338999E-17</v>
      </c>
      <c r="AD1503" s="53">
        <v>2.7999999999997701E-3</v>
      </c>
      <c r="AE1503" s="53">
        <v>2.96333333333333E-2</v>
      </c>
      <c r="AF1503" s="53">
        <v>-9.3588331528948705E-18</v>
      </c>
      <c r="AG1503" s="53">
        <v>-3.1908503617117399E-17</v>
      </c>
      <c r="AH1503" s="53">
        <v>2.16666666666653E-3</v>
      </c>
      <c r="AI1503" s="53">
        <v>-3.0359048608374902E-16</v>
      </c>
      <c r="AJ1503" s="53">
        <v>5.2833333333333302E-2</v>
      </c>
      <c r="AK1503" s="53">
        <v>-3.2790437032303999E-16</v>
      </c>
      <c r="AL1503" s="53">
        <v>0.20875079365079399</v>
      </c>
      <c r="AM1503" s="53">
        <v>-2.43277620270987E-16</v>
      </c>
      <c r="AN1503" s="53">
        <v>5.1733279904435401E-7</v>
      </c>
      <c r="AO1503" s="53">
        <v>3.3392604833916099E-6</v>
      </c>
      <c r="AP1503" s="53">
        <v>0.25713725804022602</v>
      </c>
      <c r="AQ1503" s="53">
        <v>0.68014108672866502</v>
      </c>
      <c r="AR1503" s="53">
        <v>1.39279112743398E-4</v>
      </c>
      <c r="AS1503" s="53">
        <v>2.2204460492503101E-16</v>
      </c>
      <c r="AT1503" s="53">
        <v>3.7989641243578302E-4</v>
      </c>
      <c r="AU1503" s="53">
        <v>9.7415869076984702E-3</v>
      </c>
      <c r="AV1503" s="53">
        <v>8.3251041116293794E-5</v>
      </c>
      <c r="AW1503" s="53">
        <v>3.5749855606682999E-2</v>
      </c>
      <c r="AX1503" s="53">
        <v>6.7868640774402405E-5</v>
      </c>
      <c r="AY1503" s="53">
        <v>1.25643760989083E-2</v>
      </c>
      <c r="AZ1503" s="53">
        <v>2.2204460492503101E-16</v>
      </c>
      <c r="BA1503" s="53">
        <v>2.2204460492503101E-16</v>
      </c>
      <c r="BB1503" s="53">
        <v>1.33440250242714E-2</v>
      </c>
      <c r="BC1503" s="53">
        <v>2.2204460492503101E-16</v>
      </c>
      <c r="BD1503" s="53">
        <v>2.3982884631069102E-3</v>
      </c>
      <c r="BE1503" s="53">
        <v>5.0176631344846403E-13</v>
      </c>
      <c r="BF1503" s="53">
        <v>2.2204460492503101E-16</v>
      </c>
      <c r="BG1503" s="53">
        <v>3.55050637439721E-3</v>
      </c>
      <c r="BH1503" s="53">
        <v>0.19494537740242099</v>
      </c>
      <c r="BI1503" s="53">
        <v>0.124491353937542</v>
      </c>
      <c r="BJ1503" s="53">
        <v>4.7923633348438901E-7</v>
      </c>
      <c r="BK1503" s="53">
        <v>0.41106984157689203</v>
      </c>
      <c r="BL1503" s="53">
        <v>9.8888309469787004E-10</v>
      </c>
      <c r="BN1503" s="5">
        <f t="shared" si="108"/>
        <v>0</v>
      </c>
      <c r="BO1503" s="5">
        <f t="shared" si="109"/>
        <v>0</v>
      </c>
      <c r="BQ1503" s="5">
        <f t="shared" si="110"/>
        <v>1</v>
      </c>
      <c r="BR1503" s="5">
        <f t="shared" si="111"/>
        <v>1</v>
      </c>
    </row>
    <row r="1504" spans="1:70" x14ac:dyDescent="0.35">
      <c r="A1504">
        <v>1503</v>
      </c>
      <c r="B1504" t="s">
        <v>2896</v>
      </c>
      <c r="C1504">
        <v>5.9</v>
      </c>
      <c r="D1504">
        <v>2.5</v>
      </c>
      <c r="E1504">
        <v>2.1</v>
      </c>
      <c r="F1504">
        <v>2.36</v>
      </c>
      <c r="G1504">
        <v>2.81</v>
      </c>
      <c r="H1504">
        <v>1.19</v>
      </c>
      <c r="I1504">
        <v>42.37</v>
      </c>
      <c r="K1504" t="s">
        <v>2603</v>
      </c>
      <c r="L1504">
        <v>2200</v>
      </c>
      <c r="M1504" t="s">
        <v>104</v>
      </c>
      <c r="N1504" t="s">
        <v>1370</v>
      </c>
      <c r="O1504" s="53">
        <v>5.59333333333333E-2</v>
      </c>
      <c r="P1504" s="53">
        <v>6.6666666666615696E-4</v>
      </c>
      <c r="Q1504" s="53">
        <v>1.6299999999999999E-2</v>
      </c>
      <c r="R1504" s="53">
        <v>0.167133333333333</v>
      </c>
      <c r="S1504" s="53">
        <v>0.29013333333333302</v>
      </c>
      <c r="T1504" s="53">
        <v>-2.1038726316646701E-17</v>
      </c>
      <c r="U1504" s="53">
        <v>2.8166666666666701E-2</v>
      </c>
      <c r="V1504" s="53">
        <v>0.34250000000000003</v>
      </c>
      <c r="W1504" s="53">
        <v>-2.5229818234606699E-17</v>
      </c>
      <c r="X1504" s="53">
        <v>1.6666666666664599E-3</v>
      </c>
      <c r="Y1504" s="53">
        <v>-1.8707257964933901E-16</v>
      </c>
      <c r="Z1504" s="53">
        <v>-3.0356273050813302E-16</v>
      </c>
      <c r="AA1504" s="53">
        <v>0.118533333333333</v>
      </c>
      <c r="AB1504" s="53">
        <v>7.6666666666666498E-3</v>
      </c>
      <c r="AC1504" s="53">
        <v>-2.78128214903362E-17</v>
      </c>
      <c r="AD1504" s="53">
        <v>7.9999999999997799E-3</v>
      </c>
      <c r="AE1504" s="53">
        <v>4.31666666666667E-2</v>
      </c>
      <c r="AF1504" s="53">
        <v>-8.9928064994637698E-18</v>
      </c>
      <c r="AG1504" s="53">
        <v>-3.1794011867702901E-17</v>
      </c>
      <c r="AH1504" s="53">
        <v>6.6666666666652505E-4</v>
      </c>
      <c r="AI1504" s="53">
        <v>-3.4278135885301702E-16</v>
      </c>
      <c r="AJ1504" s="53">
        <v>0.425433333333333</v>
      </c>
      <c r="AK1504" s="53">
        <v>4.3666666666663497E-3</v>
      </c>
      <c r="AL1504" s="53">
        <v>0.15052857142857101</v>
      </c>
      <c r="AM1504" s="53">
        <v>4.9999999999998102E-3</v>
      </c>
      <c r="AN1504" s="53">
        <v>8.4522869215014696E-10</v>
      </c>
      <c r="AO1504" s="53">
        <v>3.5579660835252099E-6</v>
      </c>
      <c r="AP1504" s="53">
        <v>0.81008998835713297</v>
      </c>
      <c r="AQ1504" s="53">
        <v>0.97047165951940795</v>
      </c>
      <c r="AR1504" s="53">
        <v>2.4910609193730401E-6</v>
      </c>
      <c r="AS1504" s="53">
        <v>2.2204460492503101E-16</v>
      </c>
      <c r="AT1504" s="53">
        <v>4.27264595738728E-4</v>
      </c>
      <c r="AU1504" s="53">
        <v>5.68398665414435E-3</v>
      </c>
      <c r="AV1504" s="53">
        <v>2.4910620055947699E-6</v>
      </c>
      <c r="AW1504" s="53">
        <v>4.1309685030300799E-3</v>
      </c>
      <c r="AX1504" s="53">
        <v>8.1992245170264296E-5</v>
      </c>
      <c r="AY1504" s="53">
        <v>1.71434726012715E-3</v>
      </c>
      <c r="AZ1504" s="53">
        <v>2.2204460492503101E-16</v>
      </c>
      <c r="BA1504" s="53">
        <v>2.2204460492503101E-16</v>
      </c>
      <c r="BB1504" s="53">
        <v>4.7184306396869701E-3</v>
      </c>
      <c r="BC1504" s="53">
        <v>2.2204460492503101E-16</v>
      </c>
      <c r="BD1504" s="53">
        <v>2.5483405758140302E-3</v>
      </c>
      <c r="BE1504" s="53">
        <v>2.2204460492503101E-16</v>
      </c>
      <c r="BF1504" s="53">
        <v>2.2204460492503101E-16</v>
      </c>
      <c r="BG1504" s="53">
        <v>4.8139610160485404E-3</v>
      </c>
      <c r="BH1504" s="53">
        <v>0.112007816686746</v>
      </c>
      <c r="BI1504" s="53">
        <v>0.72027301398531096</v>
      </c>
      <c r="BJ1504" s="53">
        <v>2.3157964801583499E-9</v>
      </c>
      <c r="BK1504" s="53">
        <v>0.36486330629081098</v>
      </c>
      <c r="BL1504" s="53">
        <v>1.8604325482026098E-8</v>
      </c>
      <c r="BN1504" s="5">
        <f t="shared" si="108"/>
        <v>0</v>
      </c>
      <c r="BO1504" s="5">
        <f t="shared" si="109"/>
        <v>3</v>
      </c>
      <c r="BQ1504" s="5">
        <f t="shared" si="110"/>
        <v>0</v>
      </c>
      <c r="BR1504" s="5">
        <f t="shared" si="111"/>
        <v>3</v>
      </c>
    </row>
    <row r="1505" spans="1:70" x14ac:dyDescent="0.35">
      <c r="A1505">
        <v>1504</v>
      </c>
      <c r="B1505" t="s">
        <v>2897</v>
      </c>
      <c r="C1505">
        <v>5.7</v>
      </c>
      <c r="D1505">
        <v>2.5</v>
      </c>
      <c r="E1505">
        <v>2.7</v>
      </c>
      <c r="F1505">
        <v>2.2799999999999998</v>
      </c>
      <c r="G1505">
        <v>2.11</v>
      </c>
      <c r="H1505">
        <v>0.93</v>
      </c>
      <c r="I1505">
        <v>43.86</v>
      </c>
      <c r="K1505" t="s">
        <v>2603</v>
      </c>
      <c r="L1505">
        <v>2200</v>
      </c>
      <c r="M1505" t="s">
        <v>104</v>
      </c>
      <c r="N1505" t="s">
        <v>1370</v>
      </c>
      <c r="O1505" s="53">
        <v>0.246433333333333</v>
      </c>
      <c r="P1505" s="53">
        <v>7.7666666666664401E-3</v>
      </c>
      <c r="Q1505" s="53">
        <v>1.33666666666666E-2</v>
      </c>
      <c r="R1505" s="53">
        <v>5.3476470588235299E-2</v>
      </c>
      <c r="S1505" s="53">
        <v>5.8999999999999997E-2</v>
      </c>
      <c r="T1505" s="53">
        <v>3.1966666666666699E-2</v>
      </c>
      <c r="U1505" s="53">
        <v>-2.7297608617971001E-17</v>
      </c>
      <c r="V1505" s="53">
        <v>0.69063333333333299</v>
      </c>
      <c r="W1505" s="53">
        <v>-2.53685961126848E-17</v>
      </c>
      <c r="X1505" s="53">
        <v>1.7999999999998E-3</v>
      </c>
      <c r="Y1505" s="53">
        <v>-1.74693592924768E-16</v>
      </c>
      <c r="Z1505" s="53">
        <v>-2.8801960816338101E-16</v>
      </c>
      <c r="AA1505" s="53">
        <v>-2.6798008256889699E-16</v>
      </c>
      <c r="AB1505" s="53">
        <v>3.9999999999995199E-4</v>
      </c>
      <c r="AC1505" s="53">
        <v>-3.3213015671051999E-17</v>
      </c>
      <c r="AD1505" s="53">
        <v>3.9999999999997702E-3</v>
      </c>
      <c r="AE1505" s="53">
        <v>1.3733333333333301E-2</v>
      </c>
      <c r="AF1505" s="53">
        <v>-9.1662788470614499E-18</v>
      </c>
      <c r="AG1505" s="53">
        <v>-3.1162572522447397E-17</v>
      </c>
      <c r="AH1505" s="53">
        <v>-1.3866685577568199E-16</v>
      </c>
      <c r="AI1505" s="53">
        <v>1.8666666666666599E-2</v>
      </c>
      <c r="AJ1505" s="53">
        <v>6.6666666666637499E-4</v>
      </c>
      <c r="AK1505" s="53">
        <v>1.6266666666666402E-2</v>
      </c>
      <c r="AL1505" s="53">
        <v>0.82139841269841296</v>
      </c>
      <c r="AM1505" s="53">
        <v>-2.5300594952426499E-16</v>
      </c>
      <c r="AN1505" s="53">
        <v>1.5084671297996299E-3</v>
      </c>
      <c r="AO1505" s="53">
        <v>5.0644858653676298E-8</v>
      </c>
      <c r="AP1505" s="53">
        <v>4.4259938406708103E-3</v>
      </c>
      <c r="AQ1505" s="53">
        <v>0.99703949336304298</v>
      </c>
      <c r="AR1505" s="53">
        <v>3.4706026008066199E-3</v>
      </c>
      <c r="AS1505" s="53">
        <v>6.3511451597790202E-12</v>
      </c>
      <c r="AT1505" s="53">
        <v>7.3018446315767206E-5</v>
      </c>
      <c r="AU1505" s="53">
        <v>0.15852791709732</v>
      </c>
      <c r="AV1505" s="53">
        <v>6.1553584456061007E-5</v>
      </c>
      <c r="AW1505" s="53">
        <v>7.5330687670119301E-2</v>
      </c>
      <c r="AX1505" s="53">
        <v>6.8573703847716705E-5</v>
      </c>
      <c r="AY1505" s="53">
        <v>3.0937679047847302E-2</v>
      </c>
      <c r="AZ1505" s="53">
        <v>2.2204460492503101E-16</v>
      </c>
      <c r="BA1505" s="53">
        <v>2.2204460492503101E-16</v>
      </c>
      <c r="BB1505" s="53">
        <v>2.2842108348434201E-2</v>
      </c>
      <c r="BC1505" s="53">
        <v>2.2204460492503101E-16</v>
      </c>
      <c r="BD1505" s="53">
        <v>1.2009136558484301E-2</v>
      </c>
      <c r="BE1505" s="53">
        <v>2.2204460492503101E-16</v>
      </c>
      <c r="BF1505" s="53">
        <v>6.6869932360678303E-12</v>
      </c>
      <c r="BG1505" s="53">
        <v>2.4151076409378901E-4</v>
      </c>
      <c r="BH1505" s="53">
        <v>0.13936369061752699</v>
      </c>
      <c r="BI1505" s="53">
        <v>4.8487611053923798E-3</v>
      </c>
      <c r="BJ1505" s="53">
        <v>1.00234130824084E-2</v>
      </c>
      <c r="BK1505" s="53">
        <v>0.70742667902626599</v>
      </c>
      <c r="BL1505" s="53">
        <v>2.5768352060647399E-10</v>
      </c>
      <c r="BN1505" s="5">
        <f t="shared" si="108"/>
        <v>1</v>
      </c>
      <c r="BO1505" s="5">
        <f t="shared" si="109"/>
        <v>2</v>
      </c>
      <c r="BQ1505" s="5">
        <f t="shared" si="110"/>
        <v>2</v>
      </c>
      <c r="BR1505" s="5">
        <f t="shared" si="111"/>
        <v>2</v>
      </c>
    </row>
    <row r="1506" spans="1:70" x14ac:dyDescent="0.35">
      <c r="A1506">
        <v>1505</v>
      </c>
      <c r="B1506" t="s">
        <v>2898</v>
      </c>
      <c r="C1506">
        <v>5.9</v>
      </c>
      <c r="D1506">
        <v>2.7</v>
      </c>
      <c r="E1506">
        <v>2.5</v>
      </c>
      <c r="F1506">
        <v>2.19</v>
      </c>
      <c r="G1506">
        <v>2.36</v>
      </c>
      <c r="H1506">
        <v>1.08</v>
      </c>
      <c r="I1506">
        <v>45.76</v>
      </c>
      <c r="K1506" t="s">
        <v>2603</v>
      </c>
      <c r="L1506">
        <v>2200</v>
      </c>
      <c r="M1506" t="s">
        <v>104</v>
      </c>
      <c r="N1506" t="s">
        <v>1370</v>
      </c>
      <c r="O1506" s="53">
        <v>7.4866666666666706E-2</v>
      </c>
      <c r="P1506" s="53">
        <v>3.9266666666666498E-2</v>
      </c>
      <c r="Q1506" s="53">
        <v>2.0633333333333299E-2</v>
      </c>
      <c r="R1506" s="53">
        <v>0.68373553113553098</v>
      </c>
      <c r="S1506" s="53">
        <v>7.4666666666666701E-2</v>
      </c>
      <c r="T1506" s="53">
        <v>7.4999999999998202E-4</v>
      </c>
      <c r="U1506" s="53">
        <v>-2.9145089119886302E-17</v>
      </c>
      <c r="V1506" s="53">
        <v>0.17526666666666699</v>
      </c>
      <c r="W1506" s="53">
        <v>-2.7033930649622601E-17</v>
      </c>
      <c r="X1506" s="53">
        <v>3.4999999999998001E-3</v>
      </c>
      <c r="Y1506" s="53">
        <v>-1.9056978217690801E-16</v>
      </c>
      <c r="Z1506" s="53">
        <v>-3.0420110874729301E-16</v>
      </c>
      <c r="AA1506" s="53">
        <v>2.9999999999997199E-3</v>
      </c>
      <c r="AB1506" s="53">
        <v>6.6666666666661298E-4</v>
      </c>
      <c r="AC1506" s="53">
        <v>-3.3755984119032701E-17</v>
      </c>
      <c r="AD1506" s="53">
        <v>3.4999999999997802E-3</v>
      </c>
      <c r="AE1506" s="53">
        <v>3.2533333333333303E-2</v>
      </c>
      <c r="AF1506" s="53">
        <v>-9.2807705964759204E-18</v>
      </c>
      <c r="AG1506" s="53">
        <v>-3.18182979963666E-17</v>
      </c>
      <c r="AH1506" s="53">
        <v>3.7900000000000003E-2</v>
      </c>
      <c r="AI1506" s="53">
        <v>3.9999999999996896E-3</v>
      </c>
      <c r="AJ1506" s="53">
        <v>3.0133333333333099E-2</v>
      </c>
      <c r="AK1506" s="53">
        <v>-3.3173463975799702E-16</v>
      </c>
      <c r="AL1506" s="53">
        <v>0.26050000000000001</v>
      </c>
      <c r="AM1506" s="53">
        <v>-2.6098567751375898E-16</v>
      </c>
      <c r="AN1506" s="53">
        <v>4.15738157310146E-5</v>
      </c>
      <c r="AO1506" s="53">
        <v>1.12726952578759E-5</v>
      </c>
      <c r="AP1506" s="53">
        <v>2.8234319588630999E-2</v>
      </c>
      <c r="AQ1506" s="53">
        <v>0.28323774482446201</v>
      </c>
      <c r="AR1506" s="53">
        <v>6.7654657262897796E-4</v>
      </c>
      <c r="AS1506" s="53">
        <v>2.2204460492503101E-16</v>
      </c>
      <c r="AT1506" s="53">
        <v>2.06877213460766E-4</v>
      </c>
      <c r="AU1506" s="53">
        <v>5.0234906026917901E-2</v>
      </c>
      <c r="AV1506" s="53">
        <v>1.17444607828136E-4</v>
      </c>
      <c r="AW1506" s="53">
        <v>8.0968574310811295E-2</v>
      </c>
      <c r="AX1506" s="53">
        <v>3.3720751159174902E-5</v>
      </c>
      <c r="AY1506" s="53">
        <v>1.3425593061489501E-2</v>
      </c>
      <c r="AZ1506" s="53">
        <v>2.2204460492503101E-16</v>
      </c>
      <c r="BA1506" s="53">
        <v>2.2204460492503101E-16</v>
      </c>
      <c r="BB1506" s="53">
        <v>7.4420034585442702E-3</v>
      </c>
      <c r="BC1506" s="53">
        <v>2.2204460492503101E-16</v>
      </c>
      <c r="BD1506" s="53">
        <v>2.86165252270743E-3</v>
      </c>
      <c r="BE1506" s="53">
        <v>6.1917595216776198E-12</v>
      </c>
      <c r="BF1506" s="53">
        <v>2.2204460492503101E-16</v>
      </c>
      <c r="BG1506" s="53">
        <v>1.23759601174218E-3</v>
      </c>
      <c r="BH1506" s="53">
        <v>0.22283827514604401</v>
      </c>
      <c r="BI1506" s="53">
        <v>1.0113956276595301E-2</v>
      </c>
      <c r="BJ1506" s="53">
        <v>3.7137502403772502E-5</v>
      </c>
      <c r="BK1506" s="53">
        <v>0.401088602193238</v>
      </c>
      <c r="BL1506" s="53">
        <v>4.8264205871797598E-11</v>
      </c>
      <c r="BN1506" s="5">
        <f t="shared" ref="BN1506:BN1569" si="112">COUNTIF(O1506:AN1506,"&gt;0.7")</f>
        <v>0</v>
      </c>
      <c r="BO1506" s="5">
        <f t="shared" ref="BO1506:BO1569" si="113">COUNTIF(AO1506:BL1506,"&gt;0.7")</f>
        <v>0</v>
      </c>
      <c r="BQ1506" s="5">
        <f t="shared" si="110"/>
        <v>1</v>
      </c>
      <c r="BR1506" s="5">
        <f t="shared" si="111"/>
        <v>0</v>
      </c>
    </row>
    <row r="1507" spans="1:70" x14ac:dyDescent="0.35">
      <c r="A1507">
        <v>1506</v>
      </c>
      <c r="B1507" t="s">
        <v>2899</v>
      </c>
      <c r="C1507">
        <v>6.3</v>
      </c>
      <c r="D1507">
        <v>2.8</v>
      </c>
      <c r="E1507">
        <v>2.6</v>
      </c>
      <c r="F1507">
        <v>2.25</v>
      </c>
      <c r="G1507">
        <v>2.42</v>
      </c>
      <c r="H1507">
        <v>1.08</v>
      </c>
      <c r="I1507">
        <v>44.44</v>
      </c>
      <c r="K1507" t="s">
        <v>2603</v>
      </c>
      <c r="L1507">
        <v>2200</v>
      </c>
      <c r="M1507" t="s">
        <v>104</v>
      </c>
      <c r="N1507" t="s">
        <v>1370</v>
      </c>
      <c r="O1507" s="53">
        <v>-1.6836532168440501E-16</v>
      </c>
      <c r="P1507" s="53">
        <v>2.0999999999996599E-3</v>
      </c>
      <c r="Q1507" s="53">
        <v>7.1666666666666103E-3</v>
      </c>
      <c r="R1507" s="53">
        <v>0.28256666666666702</v>
      </c>
      <c r="S1507" s="53">
        <v>5.0999999999999997E-2</v>
      </c>
      <c r="T1507" s="53">
        <v>5.3833333333333303E-3</v>
      </c>
      <c r="U1507" s="53">
        <v>-2.8871002810682002E-17</v>
      </c>
      <c r="V1507" s="53">
        <v>0.3498</v>
      </c>
      <c r="W1507" s="53">
        <v>-2.73947531326257E-17</v>
      </c>
      <c r="X1507" s="53">
        <v>2.9999999999997902E-3</v>
      </c>
      <c r="Y1507" s="53">
        <v>-1.90847337933064E-16</v>
      </c>
      <c r="Z1507" s="53">
        <v>-3.0431213104975498E-16</v>
      </c>
      <c r="AA1507" s="53">
        <v>7.49999999999971E-3</v>
      </c>
      <c r="AB1507" s="53">
        <v>1.5666666666666201E-3</v>
      </c>
      <c r="AC1507" s="53">
        <v>-3.69669572730658E-17</v>
      </c>
      <c r="AD1507" s="53">
        <v>3.5999999999997701E-3</v>
      </c>
      <c r="AE1507" s="53">
        <v>2.9499999999999998E-2</v>
      </c>
      <c r="AF1507" s="53">
        <v>-9.3831192815585492E-18</v>
      </c>
      <c r="AG1507" s="53">
        <v>-3.2014321749152003E-17</v>
      </c>
      <c r="AH1507" s="53">
        <v>3.48333333333333E-2</v>
      </c>
      <c r="AI1507" s="53">
        <v>-3.1177838089035999E-16</v>
      </c>
      <c r="AJ1507" s="53">
        <v>3.4733333333333199E-2</v>
      </c>
      <c r="AK1507" s="53">
        <v>-3.3612002070526598E-16</v>
      </c>
      <c r="AL1507" s="53">
        <v>0.434644444444444</v>
      </c>
      <c r="AM1507" s="53">
        <v>-2.6098567751375898E-16</v>
      </c>
      <c r="AN1507" s="53">
        <v>2.2483580643481198E-6</v>
      </c>
      <c r="AO1507" s="53">
        <v>5.4579569347627802E-7</v>
      </c>
      <c r="AP1507" s="53">
        <v>5.9420408304475897E-2</v>
      </c>
      <c r="AQ1507" s="53">
        <v>0.65954410663192098</v>
      </c>
      <c r="AR1507" s="53">
        <v>6.7029540905248004E-4</v>
      </c>
      <c r="AS1507" s="53">
        <v>2.2204460492503101E-16</v>
      </c>
      <c r="AT1507" s="53">
        <v>5.5136507302606897E-4</v>
      </c>
      <c r="AU1507" s="53">
        <v>7.9850352027105199E-3</v>
      </c>
      <c r="AV1507" s="53">
        <v>4.5270062958466001E-4</v>
      </c>
      <c r="AW1507" s="53">
        <v>5.5916372692673202E-2</v>
      </c>
      <c r="AX1507" s="53">
        <v>2.0886911835099999E-4</v>
      </c>
      <c r="AY1507" s="53">
        <v>2.7536784407425002E-2</v>
      </c>
      <c r="AZ1507" s="53">
        <v>2.2204460492503101E-16</v>
      </c>
      <c r="BA1507" s="53">
        <v>2.2204460492503101E-16</v>
      </c>
      <c r="BB1507" s="53">
        <v>2.0944987985908901E-2</v>
      </c>
      <c r="BC1507" s="53">
        <v>2.2204460492503101E-16</v>
      </c>
      <c r="BD1507" s="53">
        <v>3.9429943223886696E-3</v>
      </c>
      <c r="BE1507" s="53">
        <v>2.3186155310579402E-13</v>
      </c>
      <c r="BF1507" s="53">
        <v>2.2204460492503101E-16</v>
      </c>
      <c r="BG1507" s="53">
        <v>1.53345019622347E-3</v>
      </c>
      <c r="BH1507" s="53">
        <v>0.15411464095646499</v>
      </c>
      <c r="BI1507" s="53">
        <v>4.32180505796863E-2</v>
      </c>
      <c r="BJ1507" s="53">
        <v>2.2562834797705499E-6</v>
      </c>
      <c r="BK1507" s="53">
        <v>0.42309979683902599</v>
      </c>
      <c r="BL1507" s="53">
        <v>6.2697741183266598E-10</v>
      </c>
      <c r="BN1507" s="5">
        <f t="shared" si="112"/>
        <v>0</v>
      </c>
      <c r="BO1507" s="5">
        <f t="shared" si="113"/>
        <v>0</v>
      </c>
      <c r="BQ1507" s="5">
        <f t="shared" si="110"/>
        <v>0</v>
      </c>
      <c r="BR1507" s="5">
        <f t="shared" si="111"/>
        <v>1</v>
      </c>
    </row>
    <row r="1508" spans="1:70" x14ac:dyDescent="0.35">
      <c r="A1508">
        <v>1507</v>
      </c>
      <c r="B1508" t="s">
        <v>2900</v>
      </c>
      <c r="C1508">
        <v>6</v>
      </c>
      <c r="D1508">
        <v>2.5</v>
      </c>
      <c r="E1508">
        <v>2.6</v>
      </c>
      <c r="F1508">
        <v>2.4</v>
      </c>
      <c r="G1508">
        <v>2.31</v>
      </c>
      <c r="H1508">
        <v>0.96</v>
      </c>
      <c r="I1508">
        <v>41.67</v>
      </c>
      <c r="K1508" t="s">
        <v>2603</v>
      </c>
      <c r="L1508">
        <v>2200</v>
      </c>
      <c r="M1508" t="s">
        <v>104</v>
      </c>
      <c r="N1508" t="s">
        <v>1370</v>
      </c>
      <c r="O1508" s="53">
        <v>3.5200000000000002E-2</v>
      </c>
      <c r="P1508" s="53">
        <v>8.5999999999996305E-3</v>
      </c>
      <c r="Q1508" s="53">
        <v>2.99999999999987E-3</v>
      </c>
      <c r="R1508" s="53">
        <v>0.1454</v>
      </c>
      <c r="S1508" s="53">
        <v>8.9999999999993102E-4</v>
      </c>
      <c r="T1508" s="53">
        <v>2.3999999999999898E-3</v>
      </c>
      <c r="U1508" s="53">
        <v>-2.7450264283857001E-17</v>
      </c>
      <c r="V1508" s="53">
        <v>0.82126666666666703</v>
      </c>
      <c r="W1508" s="53">
        <v>-2.5979218776228702E-17</v>
      </c>
      <c r="X1508" s="53">
        <v>2.9999999999998001E-3</v>
      </c>
      <c r="Y1508" s="53">
        <v>1.9999999999998001E-3</v>
      </c>
      <c r="Z1508" s="53">
        <v>-3.0389579741552102E-16</v>
      </c>
      <c r="AA1508" s="53">
        <v>0.24030000000000001</v>
      </c>
      <c r="AB1508" s="53">
        <v>6.09999999999999E-3</v>
      </c>
      <c r="AC1508" s="53">
        <v>-3.2846989017620797E-17</v>
      </c>
      <c r="AD1508" s="53">
        <v>-2.43124964605101E-16</v>
      </c>
      <c r="AE1508" s="53">
        <v>1.85666666666667E-2</v>
      </c>
      <c r="AF1508" s="53">
        <v>-9.27903587299994E-18</v>
      </c>
      <c r="AG1508" s="53">
        <v>-3.18182979963666E-17</v>
      </c>
      <c r="AH1508" s="53">
        <v>6.6666666666653405E-4</v>
      </c>
      <c r="AI1508" s="53">
        <v>-3.5790814756353498E-16</v>
      </c>
      <c r="AJ1508" s="53">
        <v>-2.5524027336132299E-16</v>
      </c>
      <c r="AK1508" s="53">
        <v>7.4999999999997404E-3</v>
      </c>
      <c r="AL1508" s="53">
        <v>0.79139999999999999</v>
      </c>
      <c r="AM1508" s="53">
        <v>-2.6134649999676201E-16</v>
      </c>
      <c r="AN1508" s="53">
        <v>6.5576688594701902E-6</v>
      </c>
      <c r="AO1508" s="53">
        <v>4.30090513979848E-10</v>
      </c>
      <c r="AP1508" s="53">
        <v>6.38185687516825E-2</v>
      </c>
      <c r="AQ1508" s="53">
        <v>0.99852531510929898</v>
      </c>
      <c r="AR1508" s="53">
        <v>5.7962097585588198E-4</v>
      </c>
      <c r="AS1508" s="53">
        <v>2.2204460492503101E-16</v>
      </c>
      <c r="AT1508" s="53">
        <v>3.5319493800871701E-4</v>
      </c>
      <c r="AU1508" s="53">
        <v>4.1294012217745202E-2</v>
      </c>
      <c r="AV1508" s="53">
        <v>3.5825631792773802E-5</v>
      </c>
      <c r="AW1508" s="53">
        <v>2.1551342808184201E-2</v>
      </c>
      <c r="AX1508" s="53">
        <v>1.8503358379834999E-3</v>
      </c>
      <c r="AY1508" s="53">
        <v>1.15608422663451E-2</v>
      </c>
      <c r="AZ1508" s="53">
        <v>2.2204460492503101E-16</v>
      </c>
      <c r="BA1508" s="53">
        <v>2.2204460492503101E-16</v>
      </c>
      <c r="BB1508" s="53">
        <v>1.6916251649119699E-2</v>
      </c>
      <c r="BC1508" s="53">
        <v>2.2204460492503101E-16</v>
      </c>
      <c r="BD1508" s="53">
        <v>1.5697678227931101E-2</v>
      </c>
      <c r="BE1508" s="53">
        <v>2.2204460492503101E-16</v>
      </c>
      <c r="BF1508" s="53">
        <v>5.7622960970256802E-11</v>
      </c>
      <c r="BG1508" s="53">
        <v>9.8331719405157195E-4</v>
      </c>
      <c r="BH1508" s="53">
        <v>6.0162703406042899E-2</v>
      </c>
      <c r="BI1508" s="53">
        <v>3.5597861383872498E-2</v>
      </c>
      <c r="BJ1508" s="53">
        <v>4.6762463665719701E-5</v>
      </c>
      <c r="BK1508" s="53">
        <v>0.70180277455392803</v>
      </c>
      <c r="BL1508" s="53">
        <v>6.3284519666745402E-8</v>
      </c>
      <c r="BN1508" s="5">
        <f t="shared" si="112"/>
        <v>2</v>
      </c>
      <c r="BO1508" s="5">
        <f t="shared" si="113"/>
        <v>2</v>
      </c>
      <c r="BQ1508" s="5">
        <f t="shared" si="110"/>
        <v>2</v>
      </c>
      <c r="BR1508" s="5">
        <f t="shared" si="111"/>
        <v>2</v>
      </c>
    </row>
    <row r="1509" spans="1:70" x14ac:dyDescent="0.35">
      <c r="A1509">
        <v>1508</v>
      </c>
      <c r="B1509" t="s">
        <v>2901</v>
      </c>
      <c r="C1509">
        <v>6.1</v>
      </c>
      <c r="D1509">
        <v>2.6</v>
      </c>
      <c r="E1509">
        <v>2.6</v>
      </c>
      <c r="F1509">
        <v>2.35</v>
      </c>
      <c r="G1509">
        <v>2.35</v>
      </c>
      <c r="H1509">
        <v>1</v>
      </c>
      <c r="I1509">
        <v>42.62</v>
      </c>
      <c r="K1509" t="s">
        <v>2603</v>
      </c>
      <c r="L1509">
        <v>2200</v>
      </c>
      <c r="M1509" t="s">
        <v>104</v>
      </c>
      <c r="N1509" t="s">
        <v>1370</v>
      </c>
      <c r="O1509" s="53">
        <v>2.31666666666667E-2</v>
      </c>
      <c r="P1509" s="53">
        <v>3.5666666666662799E-3</v>
      </c>
      <c r="Q1509" s="53">
        <v>2.4999999999998699E-3</v>
      </c>
      <c r="R1509" s="53">
        <v>0.15816666666666701</v>
      </c>
      <c r="S1509" s="53">
        <v>3.09E-2</v>
      </c>
      <c r="T1509" s="53">
        <v>1.15333333333333E-2</v>
      </c>
      <c r="U1509" s="53">
        <v>-2.9096516862558997E-17</v>
      </c>
      <c r="V1509" s="53">
        <v>0.75843333333333396</v>
      </c>
      <c r="W1509" s="53">
        <v>-2.7228219678932001E-17</v>
      </c>
      <c r="X1509" s="53">
        <v>2.9999999999998001E-3</v>
      </c>
      <c r="Y1509" s="53">
        <v>-1.8435253323900701E-16</v>
      </c>
      <c r="Z1509" s="53">
        <v>-3.0389579741552102E-16</v>
      </c>
      <c r="AA1509" s="53">
        <v>9.8999999999997493E-3</v>
      </c>
      <c r="AB1509" s="53">
        <v>1.8866666666666702E-2</v>
      </c>
      <c r="AC1509" s="53">
        <v>-3.49633516583125E-17</v>
      </c>
      <c r="AD1509" s="53">
        <v>-2.4166779688528102E-16</v>
      </c>
      <c r="AE1509" s="53">
        <v>1.6566666666666702E-2</v>
      </c>
      <c r="AF1509" s="53">
        <v>-9.2946483842837303E-18</v>
      </c>
      <c r="AG1509" s="53">
        <v>-3.1951871704016798E-17</v>
      </c>
      <c r="AH1509" s="53">
        <v>3.33333333333319E-3</v>
      </c>
      <c r="AI1509" s="53">
        <v>-3.5338398873818701E-16</v>
      </c>
      <c r="AJ1509" s="53">
        <v>2.4999999999997598E-3</v>
      </c>
      <c r="AK1509" s="53">
        <v>-3.3509306440748798E-16</v>
      </c>
      <c r="AL1509" s="53">
        <v>0.73583333333333301</v>
      </c>
      <c r="AM1509" s="53">
        <v>-2.6134649999676201E-16</v>
      </c>
      <c r="AN1509" s="53">
        <v>3.5967126837094199E-6</v>
      </c>
      <c r="AO1509" s="53">
        <v>4.6639211795040097E-9</v>
      </c>
      <c r="AP1509" s="53">
        <v>5.3758246291302297E-2</v>
      </c>
      <c r="AQ1509" s="53">
        <v>0.98750675336779203</v>
      </c>
      <c r="AR1509" s="53">
        <v>5.6481888575799497E-4</v>
      </c>
      <c r="AS1509" s="53">
        <v>2.2204460492503101E-16</v>
      </c>
      <c r="AT1509" s="53">
        <v>4.2508999181528699E-4</v>
      </c>
      <c r="AU1509" s="53">
        <v>2.33982254678772E-2</v>
      </c>
      <c r="AV1509" s="53">
        <v>7.4958581106572105E-5</v>
      </c>
      <c r="AW1509" s="53">
        <v>2.7410558832953701E-2</v>
      </c>
      <c r="AX1509" s="53">
        <v>9.0117101958500396E-4</v>
      </c>
      <c r="AY1509" s="53">
        <v>1.2936763550289099E-2</v>
      </c>
      <c r="AZ1509" s="53">
        <v>2.2204460492503101E-16</v>
      </c>
      <c r="BA1509" s="53">
        <v>2.2204460492503101E-16</v>
      </c>
      <c r="BB1509" s="53">
        <v>1.6172666460071799E-2</v>
      </c>
      <c r="BC1509" s="53">
        <v>2.2204460492503101E-16</v>
      </c>
      <c r="BD1509" s="53">
        <v>1.0287768344648699E-2</v>
      </c>
      <c r="BE1509" s="53">
        <v>2.2204460492503101E-16</v>
      </c>
      <c r="BF1509" s="53">
        <v>8.8388994752168798E-13</v>
      </c>
      <c r="BG1509" s="53">
        <v>1.01624231983839E-3</v>
      </c>
      <c r="BH1509" s="53">
        <v>7.7893296049475605E-2</v>
      </c>
      <c r="BI1509" s="53">
        <v>3.48688637804958E-2</v>
      </c>
      <c r="BJ1509" s="53">
        <v>1.4219006806847201E-5</v>
      </c>
      <c r="BK1509" s="53">
        <v>0.59616196140895505</v>
      </c>
      <c r="BL1509" s="53">
        <v>1.1840941500561099E-8</v>
      </c>
      <c r="BN1509" s="5">
        <f t="shared" si="112"/>
        <v>2</v>
      </c>
      <c r="BO1509" s="5">
        <f t="shared" si="113"/>
        <v>1</v>
      </c>
      <c r="BQ1509" s="5">
        <f t="shared" si="110"/>
        <v>2</v>
      </c>
      <c r="BR1509" s="5">
        <f t="shared" si="111"/>
        <v>2</v>
      </c>
    </row>
    <row r="1510" spans="1:70" x14ac:dyDescent="0.35">
      <c r="A1510">
        <v>1509</v>
      </c>
      <c r="B1510" t="s">
        <v>2902</v>
      </c>
      <c r="C1510">
        <v>5.8</v>
      </c>
      <c r="D1510">
        <v>2.9</v>
      </c>
      <c r="E1510">
        <v>2.4</v>
      </c>
      <c r="F1510">
        <v>2</v>
      </c>
      <c r="G1510">
        <v>2.42</v>
      </c>
      <c r="H1510">
        <v>1.21</v>
      </c>
      <c r="I1510">
        <v>50</v>
      </c>
      <c r="K1510" t="s">
        <v>2603</v>
      </c>
      <c r="L1510">
        <v>2200</v>
      </c>
      <c r="M1510" t="s">
        <v>104</v>
      </c>
      <c r="N1510" t="s">
        <v>1370</v>
      </c>
      <c r="O1510" s="53">
        <v>8.4166666666666695E-2</v>
      </c>
      <c r="P1510" s="53">
        <v>2.146E-2</v>
      </c>
      <c r="Q1510" s="53">
        <v>0.1129</v>
      </c>
      <c r="R1510" s="53">
        <v>0.98433333333333395</v>
      </c>
      <c r="S1510" s="53">
        <v>-1.3022916078853099E-16</v>
      </c>
      <c r="T1510" s="53">
        <v>-2.7089441800853801E-17</v>
      </c>
      <c r="U1510" s="53">
        <v>-2.9811222934661403E-17</v>
      </c>
      <c r="V1510" s="53">
        <v>0.116166666666667</v>
      </c>
      <c r="W1510" s="53">
        <v>-2.7200464103316301E-17</v>
      </c>
      <c r="X1510" s="53">
        <v>7.9999999999997504E-3</v>
      </c>
      <c r="Y1510" s="53">
        <v>-1.90181204118289E-16</v>
      </c>
      <c r="Z1510" s="53">
        <v>-3.0409008644483002E-16</v>
      </c>
      <c r="AA1510" s="53">
        <v>-2.7719493367328601E-16</v>
      </c>
      <c r="AB1510" s="53">
        <v>-1.1110556918936299E-16</v>
      </c>
      <c r="AC1510" s="53">
        <v>-3.34116415090513E-17</v>
      </c>
      <c r="AD1510" s="53">
        <v>-2.4261148645621198E-16</v>
      </c>
      <c r="AE1510" s="53">
        <v>6.2266666666666699E-2</v>
      </c>
      <c r="AF1510" s="53">
        <v>-9.33107757727924E-18</v>
      </c>
      <c r="AG1510" s="53">
        <v>-3.1880748041501798E-17</v>
      </c>
      <c r="AH1510" s="53">
        <v>1.9966666666666601E-2</v>
      </c>
      <c r="AI1510" s="53">
        <v>-2.8380076066980598E-16</v>
      </c>
      <c r="AJ1510" s="53">
        <v>7.99999999999648E-4</v>
      </c>
      <c r="AK1510" s="53">
        <v>-3.25323101790786E-16</v>
      </c>
      <c r="AL1510" s="53">
        <v>1.03E-2</v>
      </c>
      <c r="AM1510" s="53">
        <v>-2.4329149805879498E-16</v>
      </c>
      <c r="AN1510" s="53">
        <v>1.40359582311259E-4</v>
      </c>
      <c r="AO1510" s="53">
        <v>4.9207290111139702E-2</v>
      </c>
      <c r="AP1510" s="53">
        <v>5.6542419804545101E-3</v>
      </c>
      <c r="AQ1510" s="53">
        <v>1.20769821619844E-4</v>
      </c>
      <c r="AR1510" s="53">
        <v>6.4470925332509E-4</v>
      </c>
      <c r="AS1510" s="53">
        <v>2.2204460492503101E-16</v>
      </c>
      <c r="AT1510" s="53">
        <v>9.4975599104183301E-5</v>
      </c>
      <c r="AU1510" s="53">
        <v>2.68261424820278E-2</v>
      </c>
      <c r="AV1510" s="53">
        <v>2.2061537925206301E-4</v>
      </c>
      <c r="AW1510" s="53">
        <v>0.20985112047742499</v>
      </c>
      <c r="AX1510" s="53">
        <v>6.1449228880307396E-8</v>
      </c>
      <c r="AY1510" s="53">
        <v>3.5226503216194702E-3</v>
      </c>
      <c r="AZ1510" s="53">
        <v>2.2204460492503101E-16</v>
      </c>
      <c r="BA1510" s="53">
        <v>2.2204460492503101E-16</v>
      </c>
      <c r="BB1510" s="53">
        <v>1.8327003182432901E-3</v>
      </c>
      <c r="BC1510" s="53">
        <v>2.2204460492503101E-16</v>
      </c>
      <c r="BD1510" s="53">
        <v>3.54566533752567E-4</v>
      </c>
      <c r="BE1510" s="53">
        <v>8.5589371680739795E-7</v>
      </c>
      <c r="BF1510" s="53">
        <v>2.2204460492503101E-16</v>
      </c>
      <c r="BG1510" s="53">
        <v>1.44091497153446E-3</v>
      </c>
      <c r="BH1510" s="53">
        <v>0.48680223177887799</v>
      </c>
      <c r="BI1510" s="53">
        <v>2.2462544850608999E-3</v>
      </c>
      <c r="BJ1510" s="53">
        <v>1.6705465285063699E-5</v>
      </c>
      <c r="BK1510" s="53">
        <v>0.100236578107153</v>
      </c>
      <c r="BL1510" s="53">
        <v>2.2204460492503101E-16</v>
      </c>
      <c r="BN1510" s="5">
        <f t="shared" si="112"/>
        <v>1</v>
      </c>
      <c r="BO1510" s="5">
        <f t="shared" si="113"/>
        <v>0</v>
      </c>
      <c r="BQ1510" s="5">
        <f t="shared" si="110"/>
        <v>1</v>
      </c>
      <c r="BR1510" s="5">
        <f t="shared" si="111"/>
        <v>0</v>
      </c>
    </row>
    <row r="1511" spans="1:70" x14ac:dyDescent="0.35">
      <c r="A1511">
        <v>1510</v>
      </c>
      <c r="B1511" t="s">
        <v>2903</v>
      </c>
      <c r="C1511">
        <v>6.1</v>
      </c>
      <c r="D1511">
        <v>2.5</v>
      </c>
      <c r="E1511">
        <v>2.6</v>
      </c>
      <c r="F1511">
        <v>2.44</v>
      </c>
      <c r="G1511">
        <v>2.35</v>
      </c>
      <c r="H1511">
        <v>0.96</v>
      </c>
      <c r="I1511">
        <v>40.98</v>
      </c>
      <c r="K1511" t="s">
        <v>2603</v>
      </c>
      <c r="L1511">
        <v>2200</v>
      </c>
      <c r="M1511" t="s">
        <v>104</v>
      </c>
      <c r="N1511" t="s">
        <v>1370</v>
      </c>
      <c r="O1511" s="53">
        <v>2.19666666666667E-2</v>
      </c>
      <c r="P1511" s="53">
        <v>6.7333333333329604E-3</v>
      </c>
      <c r="Q1511" s="53">
        <v>1.4999999999998699E-3</v>
      </c>
      <c r="R1511" s="53">
        <v>0.14726666666666699</v>
      </c>
      <c r="S1511" s="53">
        <v>3.9999999999993101E-4</v>
      </c>
      <c r="T1511" s="53">
        <v>1.6000000000000001E-3</v>
      </c>
      <c r="U1511" s="53">
        <v>-2.7465876795140799E-17</v>
      </c>
      <c r="V1511" s="53">
        <v>0.85553333333333303</v>
      </c>
      <c r="W1511" s="53">
        <v>-2.60069743518443E-17</v>
      </c>
      <c r="X1511" s="53">
        <v>2.9999999999998001E-3</v>
      </c>
      <c r="Y1511" s="53">
        <v>1.9999999999998001E-3</v>
      </c>
      <c r="Z1511" s="53">
        <v>-3.0378477511305802E-16</v>
      </c>
      <c r="AA1511" s="53">
        <v>8.23333333333333E-2</v>
      </c>
      <c r="AB1511" s="53">
        <v>6.09999999999999E-3</v>
      </c>
      <c r="AC1511" s="53">
        <v>-3.3363936613461901E-17</v>
      </c>
      <c r="AD1511" s="53">
        <v>-2.4176494139993599E-16</v>
      </c>
      <c r="AE1511" s="53">
        <v>1.6566666666666702E-2</v>
      </c>
      <c r="AF1511" s="53">
        <v>-9.3258734068513201E-18</v>
      </c>
      <c r="AG1511" s="53">
        <v>-3.1842584125030299E-17</v>
      </c>
      <c r="AH1511" s="53">
        <v>3.33333333333319E-3</v>
      </c>
      <c r="AI1511" s="53">
        <v>-3.7297942512282101E-16</v>
      </c>
      <c r="AJ1511" s="53">
        <v>2.4999999999997498E-3</v>
      </c>
      <c r="AK1511" s="53">
        <v>9.9999999999966695E-4</v>
      </c>
      <c r="AL1511" s="53">
        <v>0.84863333333333302</v>
      </c>
      <c r="AM1511" s="53">
        <v>-2.6134649999676201E-16</v>
      </c>
      <c r="AN1511" s="53">
        <v>1.37699994696624E-6</v>
      </c>
      <c r="AO1511" s="53">
        <v>6.6002680334776202E-11</v>
      </c>
      <c r="AP1511" s="53">
        <v>9.1314828438248605E-2</v>
      </c>
      <c r="AQ1511" s="53">
        <v>0.99906576983763196</v>
      </c>
      <c r="AR1511" s="53">
        <v>4.0721409630027801E-4</v>
      </c>
      <c r="AS1511" s="53">
        <v>2.2204460492503101E-16</v>
      </c>
      <c r="AT1511" s="53">
        <v>5.1508366343910904E-4</v>
      </c>
      <c r="AU1511" s="53">
        <v>2.2891365559696501E-2</v>
      </c>
      <c r="AV1511" s="53">
        <v>3.0699003762245498E-5</v>
      </c>
      <c r="AW1511" s="53">
        <v>1.43346257729752E-2</v>
      </c>
      <c r="AX1511" s="53">
        <v>3.4491827335787501E-3</v>
      </c>
      <c r="AY1511" s="53">
        <v>7.7158642208171096E-3</v>
      </c>
      <c r="AZ1511" s="53">
        <v>2.2204460492503101E-16</v>
      </c>
      <c r="BA1511" s="53">
        <v>2.2204460492503101E-16</v>
      </c>
      <c r="BB1511" s="53">
        <v>1.6692971642692601E-2</v>
      </c>
      <c r="BC1511" s="53">
        <v>2.2204460492503101E-16</v>
      </c>
      <c r="BD1511" s="53">
        <v>1.8033655362254299E-2</v>
      </c>
      <c r="BE1511" s="53">
        <v>2.2204460492503101E-16</v>
      </c>
      <c r="BF1511" s="53">
        <v>2.34038883570848E-10</v>
      </c>
      <c r="BG1511" s="53">
        <v>1.16811263259127E-3</v>
      </c>
      <c r="BH1511" s="53">
        <v>4.2957392141805398E-2</v>
      </c>
      <c r="BI1511" s="53">
        <v>5.6487662467952497E-2</v>
      </c>
      <c r="BJ1511" s="53">
        <v>1.18170184721814E-5</v>
      </c>
      <c r="BK1511" s="53">
        <v>0.692234169008762</v>
      </c>
      <c r="BL1511" s="53">
        <v>2.2507139039863999E-7</v>
      </c>
      <c r="BN1511" s="5">
        <f t="shared" si="112"/>
        <v>2</v>
      </c>
      <c r="BO1511" s="5">
        <f t="shared" si="113"/>
        <v>1</v>
      </c>
      <c r="BQ1511" s="5">
        <f t="shared" si="110"/>
        <v>2</v>
      </c>
      <c r="BR1511" s="5">
        <f t="shared" si="111"/>
        <v>2</v>
      </c>
    </row>
    <row r="1512" spans="1:70" x14ac:dyDescent="0.35">
      <c r="A1512">
        <v>1511</v>
      </c>
      <c r="B1512" t="s">
        <v>2904</v>
      </c>
      <c r="C1512">
        <v>6</v>
      </c>
      <c r="D1512">
        <v>2.6</v>
      </c>
      <c r="E1512">
        <v>2.5</v>
      </c>
      <c r="F1512">
        <v>2.31</v>
      </c>
      <c r="G1512">
        <v>2.4</v>
      </c>
      <c r="H1512">
        <v>1.04</v>
      </c>
      <c r="I1512">
        <v>43.33</v>
      </c>
      <c r="K1512" t="s">
        <v>2603</v>
      </c>
      <c r="L1512">
        <v>2200</v>
      </c>
      <c r="M1512" t="s">
        <v>104</v>
      </c>
      <c r="N1512" t="s">
        <v>1370</v>
      </c>
      <c r="O1512" s="53">
        <v>3.5466666666666702E-2</v>
      </c>
      <c r="P1512" s="53">
        <v>2.10666666666664E-2</v>
      </c>
      <c r="Q1512" s="53">
        <v>1.46333333333333E-2</v>
      </c>
      <c r="R1512" s="53">
        <v>0.17016666666666699</v>
      </c>
      <c r="S1512" s="53">
        <v>0.119433333333333</v>
      </c>
      <c r="T1512" s="53">
        <v>2.2499999999999899E-3</v>
      </c>
      <c r="U1512" s="53">
        <v>-2.9313357297056098E-17</v>
      </c>
      <c r="V1512" s="53">
        <v>0.569566666666667</v>
      </c>
      <c r="W1512" s="53">
        <v>-2.6839641620313199E-17</v>
      </c>
      <c r="X1512" s="53">
        <v>3.4999999999998001E-3</v>
      </c>
      <c r="Y1512" s="53">
        <v>-1.8485213360008901E-16</v>
      </c>
      <c r="Z1512" s="53">
        <v>-3.04062330869215E-16</v>
      </c>
      <c r="AA1512" s="53">
        <v>3.9999999999997199E-3</v>
      </c>
      <c r="AB1512" s="53">
        <v>1.11E-2</v>
      </c>
      <c r="AC1512" s="53">
        <v>-3.4435128359877597E-17</v>
      </c>
      <c r="AD1512" s="53">
        <v>-2.3918367286768201E-16</v>
      </c>
      <c r="AE1512" s="53">
        <v>1.85666666666667E-2</v>
      </c>
      <c r="AF1512" s="53">
        <v>-9.2582191912882206E-18</v>
      </c>
      <c r="AG1512" s="53">
        <v>-3.1934524469257003E-17</v>
      </c>
      <c r="AH1512" s="53">
        <v>6.6666666666653502E-4</v>
      </c>
      <c r="AI1512" s="53">
        <v>1.1999999999996801E-3</v>
      </c>
      <c r="AJ1512" s="53">
        <v>1.11666666666664E-2</v>
      </c>
      <c r="AK1512" s="53">
        <v>-3.35231842285566E-16</v>
      </c>
      <c r="AL1512" s="53">
        <v>0.710683333333333</v>
      </c>
      <c r="AM1512" s="53">
        <v>-2.6098567751375898E-16</v>
      </c>
      <c r="AN1512" s="53">
        <v>4.3190264589518098E-6</v>
      </c>
      <c r="AO1512" s="53">
        <v>7.5679289702788598E-8</v>
      </c>
      <c r="AP1512" s="53">
        <v>0.10700523529787</v>
      </c>
      <c r="AQ1512" s="53">
        <v>0.95021586012228398</v>
      </c>
      <c r="AR1512" s="53">
        <v>3.5840018653479698E-4</v>
      </c>
      <c r="AS1512" s="53">
        <v>2.2204460492503101E-16</v>
      </c>
      <c r="AT1512" s="53">
        <v>3.5363502379027301E-4</v>
      </c>
      <c r="AU1512" s="53">
        <v>3.36175711609785E-2</v>
      </c>
      <c r="AV1512" s="53">
        <v>5.7007661513685699E-5</v>
      </c>
      <c r="AW1512" s="53">
        <v>3.3764475310587599E-2</v>
      </c>
      <c r="AX1512" s="53">
        <v>4.4749243224715502E-4</v>
      </c>
      <c r="AY1512" s="53">
        <v>1.3024032960737101E-2</v>
      </c>
      <c r="AZ1512" s="53">
        <v>2.2204460492503101E-16</v>
      </c>
      <c r="BA1512" s="53">
        <v>2.2204460492503101E-16</v>
      </c>
      <c r="BB1512" s="53">
        <v>1.24259988905875E-2</v>
      </c>
      <c r="BC1512" s="53">
        <v>2.2204460492503101E-16</v>
      </c>
      <c r="BD1512" s="53">
        <v>6.3352021713066996E-3</v>
      </c>
      <c r="BE1512" s="53">
        <v>2.2204460492503101E-16</v>
      </c>
      <c r="BF1512" s="53">
        <v>2.2204460492503101E-16</v>
      </c>
      <c r="BG1512" s="53">
        <v>1.7393858061316499E-3</v>
      </c>
      <c r="BH1512" s="53">
        <v>0.11995528891929499</v>
      </c>
      <c r="BI1512" s="53">
        <v>4.04511300287251E-2</v>
      </c>
      <c r="BJ1512" s="53">
        <v>9.9309255117895007E-6</v>
      </c>
      <c r="BK1512" s="53">
        <v>0.564940465509713</v>
      </c>
      <c r="BL1512" s="53">
        <v>5.4943465450713104E-9</v>
      </c>
      <c r="BN1512" s="5">
        <f t="shared" si="112"/>
        <v>1</v>
      </c>
      <c r="BO1512" s="5">
        <f t="shared" si="113"/>
        <v>1</v>
      </c>
      <c r="BQ1512" s="5">
        <f t="shared" si="110"/>
        <v>2</v>
      </c>
      <c r="BR1512" s="5">
        <f t="shared" si="111"/>
        <v>2</v>
      </c>
    </row>
    <row r="1513" spans="1:70" x14ac:dyDescent="0.35">
      <c r="A1513">
        <v>1512</v>
      </c>
      <c r="B1513" t="s">
        <v>2905</v>
      </c>
      <c r="C1513">
        <v>6</v>
      </c>
      <c r="D1513">
        <v>2.7</v>
      </c>
      <c r="E1513">
        <v>2.6</v>
      </c>
      <c r="F1513">
        <v>2.2200000000000002</v>
      </c>
      <c r="G1513">
        <v>2.31</v>
      </c>
      <c r="H1513">
        <v>1.04</v>
      </c>
      <c r="I1513">
        <v>45</v>
      </c>
      <c r="K1513" t="s">
        <v>2603</v>
      </c>
      <c r="L1513">
        <v>2200</v>
      </c>
      <c r="M1513" t="s">
        <v>104</v>
      </c>
      <c r="N1513" t="s">
        <v>1370</v>
      </c>
      <c r="O1513" s="53">
        <v>4.7333333333333297E-2</v>
      </c>
      <c r="P1513" s="53">
        <v>0.144985714285714</v>
      </c>
      <c r="Q1513" s="53">
        <v>7.9999999999999499E-3</v>
      </c>
      <c r="R1513" s="53">
        <v>0.47034029304029301</v>
      </c>
      <c r="S1513" s="53">
        <v>2.6833333333333299E-2</v>
      </c>
      <c r="T1513" s="53">
        <v>7.4999999999998202E-4</v>
      </c>
      <c r="U1513" s="53">
        <v>-2.9583974159308503E-17</v>
      </c>
      <c r="V1513" s="53">
        <v>0.44450000000000001</v>
      </c>
      <c r="W1513" s="53">
        <v>-2.7117197376469399E-17</v>
      </c>
      <c r="X1513" s="53">
        <v>3.4999999999998001E-3</v>
      </c>
      <c r="Y1513" s="53">
        <v>-1.85684800868557E-16</v>
      </c>
      <c r="Z1513" s="53">
        <v>-3.0428437547414E-16</v>
      </c>
      <c r="AA1513" s="53">
        <v>8.4999999999997404E-3</v>
      </c>
      <c r="AB1513" s="53">
        <v>1.7000000000000001E-2</v>
      </c>
      <c r="AC1513" s="53">
        <v>-3.4681459093466303E-17</v>
      </c>
      <c r="AD1513" s="53">
        <v>-2.3932245074575998E-16</v>
      </c>
      <c r="AE1513" s="53">
        <v>2.65666666666667E-2</v>
      </c>
      <c r="AF1513" s="53">
        <v>-9.3328123007552204E-18</v>
      </c>
      <c r="AG1513" s="53">
        <v>-3.1903299446689499E-17</v>
      </c>
      <c r="AH1513" s="53">
        <v>4.4066666666666601E-2</v>
      </c>
      <c r="AI1513" s="53">
        <v>-2.99066327258402E-16</v>
      </c>
      <c r="AJ1513" s="53">
        <v>9.6666666666664E-3</v>
      </c>
      <c r="AK1513" s="53">
        <v>-3.32844862782622E-16</v>
      </c>
      <c r="AL1513" s="53">
        <v>0.43833388278388302</v>
      </c>
      <c r="AM1513" s="53">
        <v>-2.6098567751375898E-16</v>
      </c>
      <c r="AN1513" s="53">
        <v>3.91925985307974E-5</v>
      </c>
      <c r="AO1513" s="53">
        <v>1.9041575559528401E-6</v>
      </c>
      <c r="AP1513" s="53">
        <v>1.84073793377805E-2</v>
      </c>
      <c r="AQ1513" s="53">
        <v>0.72559767832064404</v>
      </c>
      <c r="AR1513" s="53">
        <v>1.1260383981907499E-3</v>
      </c>
      <c r="AS1513" s="53">
        <v>2.2204460492503101E-16</v>
      </c>
      <c r="AT1513" s="53">
        <v>2.4432911555790499E-4</v>
      </c>
      <c r="AU1513" s="53">
        <v>4.1454019309177297E-2</v>
      </c>
      <c r="AV1513" s="53">
        <v>1.9012125470017701E-4</v>
      </c>
      <c r="AW1513" s="53">
        <v>7.3506108599100103E-2</v>
      </c>
      <c r="AX1513" s="53">
        <v>1.1233269370087E-4</v>
      </c>
      <c r="AY1513" s="53">
        <v>2.5409394601417602E-2</v>
      </c>
      <c r="AZ1513" s="53">
        <v>2.2204460492503101E-16</v>
      </c>
      <c r="BA1513" s="53">
        <v>2.2204460492503101E-16</v>
      </c>
      <c r="BB1513" s="53">
        <v>1.4178543911196601E-2</v>
      </c>
      <c r="BC1513" s="53">
        <v>2.2204460492503101E-16</v>
      </c>
      <c r="BD1513" s="53">
        <v>5.0882985393539701E-3</v>
      </c>
      <c r="BE1513" s="53">
        <v>7.6633570411381302E-13</v>
      </c>
      <c r="BF1513" s="53">
        <v>2.2204460492503101E-16</v>
      </c>
      <c r="BG1513" s="53">
        <v>7.1407246895809095E-4</v>
      </c>
      <c r="BH1513" s="53">
        <v>0.177112836012014</v>
      </c>
      <c r="BI1513" s="53">
        <v>1.14515299959467E-2</v>
      </c>
      <c r="BJ1513" s="53">
        <v>6.0965636554167297E-5</v>
      </c>
      <c r="BK1513" s="53">
        <v>0.48248827903432201</v>
      </c>
      <c r="BL1513" s="53">
        <v>1.4595311459058299E-10</v>
      </c>
      <c r="BN1513" s="5">
        <f t="shared" si="112"/>
        <v>0</v>
      </c>
      <c r="BO1513" s="5">
        <f t="shared" si="113"/>
        <v>1</v>
      </c>
      <c r="BQ1513" s="5">
        <f t="shared" si="110"/>
        <v>0</v>
      </c>
      <c r="BR1513" s="5">
        <f t="shared" si="111"/>
        <v>1</v>
      </c>
    </row>
    <row r="1514" spans="1:70" x14ac:dyDescent="0.35">
      <c r="A1514">
        <v>1513</v>
      </c>
      <c r="B1514" t="s">
        <v>2906</v>
      </c>
      <c r="C1514">
        <v>6</v>
      </c>
      <c r="D1514">
        <v>2.5</v>
      </c>
      <c r="E1514">
        <v>2.4</v>
      </c>
      <c r="F1514">
        <v>2.4</v>
      </c>
      <c r="G1514">
        <v>2.5</v>
      </c>
      <c r="H1514">
        <v>1.04</v>
      </c>
      <c r="I1514">
        <v>41.67</v>
      </c>
      <c r="K1514" t="s">
        <v>2603</v>
      </c>
      <c r="L1514">
        <v>2200</v>
      </c>
      <c r="M1514" t="s">
        <v>104</v>
      </c>
      <c r="N1514" t="s">
        <v>1370</v>
      </c>
      <c r="O1514" s="53">
        <v>3.5466666666666702E-2</v>
      </c>
      <c r="P1514" s="53">
        <v>6.6666666666615403E-4</v>
      </c>
      <c r="Q1514" s="53">
        <v>1.2099999999999901E-2</v>
      </c>
      <c r="R1514" s="53">
        <v>0.25366666666666698</v>
      </c>
      <c r="S1514" s="53">
        <v>6.4699999999999994E-2</v>
      </c>
      <c r="T1514" s="53">
        <v>-2.5035529205297299E-17</v>
      </c>
      <c r="U1514" s="53">
        <v>-2.77226158695854E-17</v>
      </c>
      <c r="V1514" s="53">
        <v>0.65769999999999995</v>
      </c>
      <c r="W1514" s="53">
        <v>-2.5784929746919299E-17</v>
      </c>
      <c r="X1514" s="53">
        <v>3.4999999999998001E-3</v>
      </c>
      <c r="Y1514" s="53">
        <v>-1.8379742172669501E-16</v>
      </c>
      <c r="Z1514" s="53">
        <v>-3.0378477511305802E-16</v>
      </c>
      <c r="AA1514" s="53">
        <v>0.241433333333333</v>
      </c>
      <c r="AB1514" s="53">
        <v>9.0999999999999796E-3</v>
      </c>
      <c r="AC1514" s="53">
        <v>-3.3767259821626499E-17</v>
      </c>
      <c r="AD1514" s="53">
        <v>1.6999999999997701E-3</v>
      </c>
      <c r="AE1514" s="53">
        <v>2.32333333333333E-2</v>
      </c>
      <c r="AF1514" s="53">
        <v>-9.2755664260479898E-18</v>
      </c>
      <c r="AG1514" s="53">
        <v>-3.17749299094672E-17</v>
      </c>
      <c r="AH1514" s="53">
        <v>6.6666666666653405E-4</v>
      </c>
      <c r="AI1514" s="53">
        <v>-3.7353453663513402E-16</v>
      </c>
      <c r="AJ1514" s="53">
        <v>5.8666666666666603E-2</v>
      </c>
      <c r="AK1514" s="53">
        <v>4.9999999999967497E-4</v>
      </c>
      <c r="AL1514" s="53">
        <v>0.71870000000000001</v>
      </c>
      <c r="AM1514" s="53">
        <v>-2.43277620270987E-16</v>
      </c>
      <c r="AN1514" s="53">
        <v>2.7565929810378802E-7</v>
      </c>
      <c r="AO1514" s="53">
        <v>3.5767087964072901E-9</v>
      </c>
      <c r="AP1514" s="53">
        <v>0.37108722382554499</v>
      </c>
      <c r="AQ1514" s="53">
        <v>0.99190710798697501</v>
      </c>
      <c r="AR1514" s="53">
        <v>8.9951654203025797E-5</v>
      </c>
      <c r="AS1514" s="53">
        <v>2.2204460492503101E-16</v>
      </c>
      <c r="AT1514" s="53">
        <v>5.5921124851555503E-4</v>
      </c>
      <c r="AU1514" s="53">
        <v>2.6560350171491401E-2</v>
      </c>
      <c r="AV1514" s="53">
        <v>1.45771229411476E-5</v>
      </c>
      <c r="AW1514" s="53">
        <v>1.25521165312253E-2</v>
      </c>
      <c r="AX1514" s="53">
        <v>2.1342653509752998E-3</v>
      </c>
      <c r="AY1514" s="53">
        <v>5.4216564083318696E-3</v>
      </c>
      <c r="AZ1514" s="53">
        <v>2.2204460492503101E-16</v>
      </c>
      <c r="BA1514" s="53">
        <v>2.2204460492503101E-16</v>
      </c>
      <c r="BB1514" s="53">
        <v>8.9854816052626595E-3</v>
      </c>
      <c r="BC1514" s="53">
        <v>2.2204460492503101E-16</v>
      </c>
      <c r="BD1514" s="53">
        <v>8.7761173530689508E-3</v>
      </c>
      <c r="BE1514" s="53">
        <v>2.2204460492503101E-16</v>
      </c>
      <c r="BF1514" s="53">
        <v>2.2204460492503101E-16</v>
      </c>
      <c r="BG1514" s="53">
        <v>3.1750820066818301E-3</v>
      </c>
      <c r="BH1514" s="53">
        <v>6.9731365375780396E-2</v>
      </c>
      <c r="BI1514" s="53">
        <v>0.12645731567454799</v>
      </c>
      <c r="BJ1514" s="53">
        <v>1.09147936839012E-6</v>
      </c>
      <c r="BK1514" s="53">
        <v>0.61695225211428995</v>
      </c>
      <c r="BL1514" s="53">
        <v>1.7653573833399601E-7</v>
      </c>
      <c r="BN1514" s="5">
        <f t="shared" si="112"/>
        <v>1</v>
      </c>
      <c r="BO1514" s="5">
        <f t="shared" si="113"/>
        <v>1</v>
      </c>
      <c r="BQ1514" s="5">
        <f t="shared" si="110"/>
        <v>2</v>
      </c>
      <c r="BR1514" s="5">
        <f t="shared" si="111"/>
        <v>2</v>
      </c>
    </row>
    <row r="1515" spans="1:70" x14ac:dyDescent="0.35">
      <c r="A1515">
        <v>1514</v>
      </c>
      <c r="B1515" t="s">
        <v>2907</v>
      </c>
      <c r="C1515">
        <v>6</v>
      </c>
      <c r="D1515">
        <v>2.5</v>
      </c>
      <c r="E1515">
        <v>2.4</v>
      </c>
      <c r="F1515">
        <v>2.4</v>
      </c>
      <c r="G1515">
        <v>2.5</v>
      </c>
      <c r="H1515">
        <v>1.04</v>
      </c>
      <c r="I1515">
        <v>41.67</v>
      </c>
      <c r="K1515" t="s">
        <v>2603</v>
      </c>
      <c r="L1515">
        <v>2200</v>
      </c>
      <c r="M1515" t="s">
        <v>104</v>
      </c>
      <c r="N1515" t="s">
        <v>1370</v>
      </c>
      <c r="O1515" s="53">
        <v>3.5466666666666702E-2</v>
      </c>
      <c r="P1515" s="53">
        <v>6.6666666666615403E-4</v>
      </c>
      <c r="Q1515" s="53">
        <v>1.2099999999999901E-2</v>
      </c>
      <c r="R1515" s="53">
        <v>0.25366666666666698</v>
      </c>
      <c r="S1515" s="53">
        <v>6.4699999999999994E-2</v>
      </c>
      <c r="T1515" s="53">
        <v>-2.5035529205297299E-17</v>
      </c>
      <c r="U1515" s="53">
        <v>-2.77226158695854E-17</v>
      </c>
      <c r="V1515" s="53">
        <v>0.65769999999999995</v>
      </c>
      <c r="W1515" s="53">
        <v>-2.5784929746919299E-17</v>
      </c>
      <c r="X1515" s="53">
        <v>3.4999999999998001E-3</v>
      </c>
      <c r="Y1515" s="53">
        <v>-1.8379742172669501E-16</v>
      </c>
      <c r="Z1515" s="53">
        <v>-3.0378477511305802E-16</v>
      </c>
      <c r="AA1515" s="53">
        <v>0.241433333333333</v>
      </c>
      <c r="AB1515" s="53">
        <v>9.0999999999999796E-3</v>
      </c>
      <c r="AC1515" s="53">
        <v>-3.3767259821626499E-17</v>
      </c>
      <c r="AD1515" s="53">
        <v>1.6999999999997701E-3</v>
      </c>
      <c r="AE1515" s="53">
        <v>2.32333333333333E-2</v>
      </c>
      <c r="AF1515" s="53">
        <v>-9.2755664260479898E-18</v>
      </c>
      <c r="AG1515" s="53">
        <v>-3.17749299094672E-17</v>
      </c>
      <c r="AH1515" s="53">
        <v>6.6666666666653405E-4</v>
      </c>
      <c r="AI1515" s="53">
        <v>-3.7353453663513402E-16</v>
      </c>
      <c r="AJ1515" s="53">
        <v>5.8666666666666603E-2</v>
      </c>
      <c r="AK1515" s="53">
        <v>4.9999999999967497E-4</v>
      </c>
      <c r="AL1515" s="53">
        <v>0.71870000000000001</v>
      </c>
      <c r="AM1515" s="53">
        <v>-2.43277620270987E-16</v>
      </c>
      <c r="AN1515" s="53">
        <v>2.7565929810378802E-7</v>
      </c>
      <c r="AO1515" s="53">
        <v>3.5767087964072901E-9</v>
      </c>
      <c r="AP1515" s="53">
        <v>0.37108722382554499</v>
      </c>
      <c r="AQ1515" s="53">
        <v>0.99190710798697501</v>
      </c>
      <c r="AR1515" s="53">
        <v>8.9951654203025797E-5</v>
      </c>
      <c r="AS1515" s="53">
        <v>2.2204460492503101E-16</v>
      </c>
      <c r="AT1515" s="53">
        <v>5.5921124851555503E-4</v>
      </c>
      <c r="AU1515" s="53">
        <v>2.6560350171491401E-2</v>
      </c>
      <c r="AV1515" s="53">
        <v>1.45771229411476E-5</v>
      </c>
      <c r="AW1515" s="53">
        <v>1.25521165312253E-2</v>
      </c>
      <c r="AX1515" s="53">
        <v>2.1342653509752998E-3</v>
      </c>
      <c r="AY1515" s="53">
        <v>5.4216564083318696E-3</v>
      </c>
      <c r="AZ1515" s="53">
        <v>2.2204460492503101E-16</v>
      </c>
      <c r="BA1515" s="53">
        <v>2.2204460492503101E-16</v>
      </c>
      <c r="BB1515" s="53">
        <v>8.9854816052626595E-3</v>
      </c>
      <c r="BC1515" s="53">
        <v>2.2204460492503101E-16</v>
      </c>
      <c r="BD1515" s="53">
        <v>8.7761173530689508E-3</v>
      </c>
      <c r="BE1515" s="53">
        <v>2.2204460492503101E-16</v>
      </c>
      <c r="BF1515" s="53">
        <v>2.2204460492503101E-16</v>
      </c>
      <c r="BG1515" s="53">
        <v>3.1750820066818301E-3</v>
      </c>
      <c r="BH1515" s="53">
        <v>6.9731365375780396E-2</v>
      </c>
      <c r="BI1515" s="53">
        <v>0.12645731567454799</v>
      </c>
      <c r="BJ1515" s="53">
        <v>1.09147936839012E-6</v>
      </c>
      <c r="BK1515" s="53">
        <v>0.61695225211428995</v>
      </c>
      <c r="BL1515" s="53">
        <v>1.7653573833399601E-7</v>
      </c>
      <c r="BN1515" s="5">
        <f t="shared" si="112"/>
        <v>1</v>
      </c>
      <c r="BO1515" s="5">
        <f t="shared" si="113"/>
        <v>1</v>
      </c>
      <c r="BQ1515" s="5">
        <f t="shared" si="110"/>
        <v>2</v>
      </c>
      <c r="BR1515" s="5">
        <f t="shared" si="111"/>
        <v>2</v>
      </c>
    </row>
    <row r="1516" spans="1:70" x14ac:dyDescent="0.35">
      <c r="A1516">
        <v>1515</v>
      </c>
      <c r="B1516" t="s">
        <v>2908</v>
      </c>
      <c r="C1516">
        <v>5.9</v>
      </c>
      <c r="D1516">
        <v>2.5</v>
      </c>
      <c r="E1516">
        <v>2.8</v>
      </c>
      <c r="F1516">
        <v>2.36</v>
      </c>
      <c r="G1516">
        <v>2.11</v>
      </c>
      <c r="H1516">
        <v>0.89</v>
      </c>
      <c r="I1516">
        <v>42.37</v>
      </c>
      <c r="K1516" t="s">
        <v>2603</v>
      </c>
      <c r="L1516">
        <v>2200</v>
      </c>
      <c r="M1516" t="s">
        <v>104</v>
      </c>
      <c r="N1516" t="s">
        <v>1370</v>
      </c>
      <c r="O1516" s="53">
        <v>0.212433333333333</v>
      </c>
      <c r="P1516" s="53">
        <v>1.30999999999997E-2</v>
      </c>
      <c r="Q1516" s="53">
        <v>4.8333333333332998E-3</v>
      </c>
      <c r="R1516" s="53">
        <v>7.4257142857142799E-2</v>
      </c>
      <c r="S1516" s="53">
        <v>1.29E-2</v>
      </c>
      <c r="T1516" s="53">
        <v>3.9999999999997698E-4</v>
      </c>
      <c r="U1516" s="53">
        <v>-2.81771134202913E-17</v>
      </c>
      <c r="V1516" s="53">
        <v>0.84570000000000001</v>
      </c>
      <c r="W1516" s="53">
        <v>-2.3980817331903399E-17</v>
      </c>
      <c r="X1516" s="53">
        <v>1.7999999999998E-3</v>
      </c>
      <c r="Y1516" s="53">
        <v>-1.7452705947107501E-16</v>
      </c>
      <c r="Z1516" s="53">
        <v>-3.0372926396182699E-16</v>
      </c>
      <c r="AA1516" s="53">
        <v>3.99999999999739E-4</v>
      </c>
      <c r="AB1516" s="53">
        <v>1.8100000000000002E-2</v>
      </c>
      <c r="AC1516" s="53">
        <v>-3.5597393088782098E-17</v>
      </c>
      <c r="AD1516" s="53">
        <v>4.3999999999997496E-3</v>
      </c>
      <c r="AE1516" s="53">
        <v>8.3999999999999908E-3</v>
      </c>
      <c r="AF1516" s="53">
        <v>-9.0934204610704197E-18</v>
      </c>
      <c r="AG1516" s="53">
        <v>-3.1176450310255198E-17</v>
      </c>
      <c r="AH1516" s="53">
        <v>-1.3955503419538199E-16</v>
      </c>
      <c r="AI1516" s="53">
        <v>6.8333333333330101E-3</v>
      </c>
      <c r="AJ1516" s="53">
        <v>2.9999999999997299E-3</v>
      </c>
      <c r="AK1516" s="53">
        <v>8.0666666666663906E-3</v>
      </c>
      <c r="AL1516" s="53">
        <v>0.72228333333333306</v>
      </c>
      <c r="AM1516" s="53">
        <v>-2.4004409571176701E-16</v>
      </c>
      <c r="AN1516" s="53">
        <v>1.99332750546487E-4</v>
      </c>
      <c r="AO1516" s="53">
        <v>7.2446129800839796E-10</v>
      </c>
      <c r="AP1516" s="53">
        <v>3.2218897684395901E-3</v>
      </c>
      <c r="AQ1516" s="53">
        <v>0.99973931741020505</v>
      </c>
      <c r="AR1516" s="53">
        <v>2.9732080709965699E-3</v>
      </c>
      <c r="AS1516" s="53">
        <v>6.21544199112135E-13</v>
      </c>
      <c r="AT1516" s="53">
        <v>1.35583618068635E-4</v>
      </c>
      <c r="AU1516" s="53">
        <v>6.9478994314531001E-2</v>
      </c>
      <c r="AV1516" s="53">
        <v>7.4645690769332699E-5</v>
      </c>
      <c r="AW1516" s="53">
        <v>3.7487806911058102E-2</v>
      </c>
      <c r="AX1516" s="53">
        <v>3.88238242886206E-4</v>
      </c>
      <c r="AY1516" s="53">
        <v>2.7187337144710801E-2</v>
      </c>
      <c r="AZ1516" s="53">
        <v>2.2204460492503101E-16</v>
      </c>
      <c r="BA1516" s="53">
        <v>2.2204460492503101E-16</v>
      </c>
      <c r="BB1516" s="53">
        <v>3.0286675685569701E-2</v>
      </c>
      <c r="BC1516" s="53">
        <v>2.2204460492503101E-16</v>
      </c>
      <c r="BD1516" s="53">
        <v>2.47437274386407E-2</v>
      </c>
      <c r="BE1516" s="53">
        <v>2.2204460492503101E-16</v>
      </c>
      <c r="BF1516" s="53">
        <v>8.1831480621046199E-9</v>
      </c>
      <c r="BG1516" s="53">
        <v>1.3644194203338801E-4</v>
      </c>
      <c r="BH1516" s="53">
        <v>6.3497172702822097E-2</v>
      </c>
      <c r="BI1516" s="53">
        <v>8.5315750771295506E-3</v>
      </c>
      <c r="BJ1516" s="53">
        <v>3.03911313808415E-3</v>
      </c>
      <c r="BK1516" s="53">
        <v>0.73449474841042095</v>
      </c>
      <c r="BL1516" s="53">
        <v>2.42786975284032E-9</v>
      </c>
      <c r="BN1516" s="5">
        <f t="shared" si="112"/>
        <v>2</v>
      </c>
      <c r="BO1516" s="5">
        <f t="shared" si="113"/>
        <v>2</v>
      </c>
      <c r="BQ1516" s="5">
        <f t="shared" si="110"/>
        <v>2</v>
      </c>
      <c r="BR1516" s="5">
        <f t="shared" si="111"/>
        <v>2</v>
      </c>
    </row>
    <row r="1517" spans="1:70" x14ac:dyDescent="0.35">
      <c r="A1517">
        <v>1516</v>
      </c>
      <c r="B1517" t="s">
        <v>2909</v>
      </c>
      <c r="C1517">
        <v>6.1</v>
      </c>
      <c r="D1517">
        <v>2.5</v>
      </c>
      <c r="E1517">
        <v>2.4</v>
      </c>
      <c r="F1517">
        <v>2.44</v>
      </c>
      <c r="G1517">
        <v>2.54</v>
      </c>
      <c r="H1517">
        <v>1.04</v>
      </c>
      <c r="I1517">
        <v>40.98</v>
      </c>
      <c r="K1517" t="s">
        <v>2603</v>
      </c>
      <c r="L1517">
        <v>2200</v>
      </c>
      <c r="M1517" t="s">
        <v>104</v>
      </c>
      <c r="N1517" t="s">
        <v>1370</v>
      </c>
      <c r="O1517" s="53">
        <v>2.4566666666666698E-2</v>
      </c>
      <c r="P1517" s="53">
        <v>-5.22026866178749E-16</v>
      </c>
      <c r="Q1517" s="53">
        <v>7.0999999999999102E-3</v>
      </c>
      <c r="R1517" s="53">
        <v>0.25800000000000001</v>
      </c>
      <c r="S1517" s="53">
        <v>6.5866666666666698E-2</v>
      </c>
      <c r="T1517" s="53">
        <v>7.9999999999999505E-4</v>
      </c>
      <c r="U1517" s="53">
        <v>-2.77399631043451E-17</v>
      </c>
      <c r="V1517" s="53">
        <v>0.68946666666666701</v>
      </c>
      <c r="W1517" s="53">
        <v>-2.5840440898150501E-17</v>
      </c>
      <c r="X1517" s="53">
        <v>3.4999999999998001E-3</v>
      </c>
      <c r="Y1517" s="53">
        <v>-1.8379742172669501E-16</v>
      </c>
      <c r="Z1517" s="53">
        <v>-3.0367375281059601E-16</v>
      </c>
      <c r="AA1517" s="53">
        <v>7.0533333333333295E-2</v>
      </c>
      <c r="AB1517" s="53">
        <v>9.0999999999999796E-3</v>
      </c>
      <c r="AC1517" s="53">
        <v>-3.3542613131487502E-17</v>
      </c>
      <c r="AD1517" s="53">
        <v>-2.4402702081260901E-16</v>
      </c>
      <c r="AE1517" s="53">
        <v>2.32333333333333E-2</v>
      </c>
      <c r="AF1517" s="53">
        <v>-9.3241386833753397E-18</v>
      </c>
      <c r="AG1517" s="53">
        <v>-3.1800950761606798E-17</v>
      </c>
      <c r="AH1517" s="53">
        <v>6.6666666666653405E-4</v>
      </c>
      <c r="AI1517" s="53">
        <v>-3.7983505229988199E-16</v>
      </c>
      <c r="AJ1517" s="53">
        <v>4.7833333333333297E-2</v>
      </c>
      <c r="AK1517" s="53">
        <v>-3.3342772987054999E-16</v>
      </c>
      <c r="AL1517" s="53">
        <v>0.77939999999999998</v>
      </c>
      <c r="AM1517" s="53">
        <v>-2.43277620270987E-16</v>
      </c>
      <c r="AN1517" s="53">
        <v>5.7883519764699703E-8</v>
      </c>
      <c r="AO1517" s="53">
        <v>5.4888996686810501E-10</v>
      </c>
      <c r="AP1517" s="53">
        <v>0.46518745821313401</v>
      </c>
      <c r="AQ1517" s="53">
        <v>0.99486057399275496</v>
      </c>
      <c r="AR1517" s="53">
        <v>6.3186540260017104E-5</v>
      </c>
      <c r="AS1517" s="53">
        <v>2.2204460492503101E-16</v>
      </c>
      <c r="AT1517" s="53">
        <v>8.1545158553275804E-4</v>
      </c>
      <c r="AU1517" s="53">
        <v>1.4623594348657299E-2</v>
      </c>
      <c r="AV1517" s="53">
        <v>1.24911067544183E-5</v>
      </c>
      <c r="AW1517" s="53">
        <v>8.3232601997380307E-3</v>
      </c>
      <c r="AX1517" s="53">
        <v>3.97747375688482E-3</v>
      </c>
      <c r="AY1517" s="53">
        <v>3.61102836044856E-3</v>
      </c>
      <c r="AZ1517" s="53">
        <v>2.2204460492503101E-16</v>
      </c>
      <c r="BA1517" s="53">
        <v>2.2204460492503101E-16</v>
      </c>
      <c r="BB1517" s="53">
        <v>8.8659369078622798E-3</v>
      </c>
      <c r="BC1517" s="53">
        <v>2.2204460492503101E-16</v>
      </c>
      <c r="BD1517" s="53">
        <v>1.0092655749660199E-2</v>
      </c>
      <c r="BE1517" s="53">
        <v>2.2204460492503101E-16</v>
      </c>
      <c r="BF1517" s="53">
        <v>3.13775396881346E-13</v>
      </c>
      <c r="BG1517" s="53">
        <v>3.7702227466284198E-3</v>
      </c>
      <c r="BH1517" s="53">
        <v>4.9935002557338001E-2</v>
      </c>
      <c r="BI1517" s="53">
        <v>0.19015296493530401</v>
      </c>
      <c r="BJ1517" s="53">
        <v>2.75810781438733E-7</v>
      </c>
      <c r="BK1517" s="53">
        <v>0.60618876933663701</v>
      </c>
      <c r="BL1517" s="53">
        <v>6.27849161016162E-7</v>
      </c>
      <c r="BN1517" s="5">
        <f t="shared" si="112"/>
        <v>1</v>
      </c>
      <c r="BO1517" s="5">
        <f t="shared" si="113"/>
        <v>1</v>
      </c>
      <c r="BQ1517" s="5">
        <f t="shared" si="110"/>
        <v>2</v>
      </c>
      <c r="BR1517" s="5">
        <f t="shared" si="111"/>
        <v>2</v>
      </c>
    </row>
    <row r="1518" spans="1:70" x14ac:dyDescent="0.35">
      <c r="A1518">
        <v>1517</v>
      </c>
      <c r="B1518" t="s">
        <v>2910</v>
      </c>
      <c r="C1518">
        <v>6.2</v>
      </c>
      <c r="D1518">
        <v>2.7</v>
      </c>
      <c r="E1518">
        <v>2.5</v>
      </c>
      <c r="F1518">
        <v>2.2999999999999998</v>
      </c>
      <c r="G1518">
        <v>2.48</v>
      </c>
      <c r="H1518">
        <v>1.08</v>
      </c>
      <c r="I1518">
        <v>43.55</v>
      </c>
      <c r="K1518" t="s">
        <v>2603</v>
      </c>
      <c r="L1518">
        <v>2200</v>
      </c>
      <c r="M1518" t="s">
        <v>104</v>
      </c>
      <c r="N1518" t="s">
        <v>1370</v>
      </c>
      <c r="O1518" s="53">
        <v>1.9999999999998201E-3</v>
      </c>
      <c r="P1518" s="53">
        <v>1.29999999999953E-3</v>
      </c>
      <c r="Q1518" s="53">
        <v>3.4999999999998799E-3</v>
      </c>
      <c r="R1518" s="53">
        <v>0.310966666666667</v>
      </c>
      <c r="S1518" s="53">
        <v>0.14330000000000001</v>
      </c>
      <c r="T1518" s="53">
        <v>4.9547619047619002E-3</v>
      </c>
      <c r="U1518" s="53">
        <v>-2.88432472350664E-17</v>
      </c>
      <c r="V1518" s="53">
        <v>0.39636666666666698</v>
      </c>
      <c r="W1518" s="53">
        <v>-2.7339241981394501E-17</v>
      </c>
      <c r="X1518" s="53">
        <v>3.4999999999998001E-3</v>
      </c>
      <c r="Y1518" s="53">
        <v>-1.90847337933064E-16</v>
      </c>
      <c r="Z1518" s="53">
        <v>-3.0431213104975498E-16</v>
      </c>
      <c r="AA1518" s="53">
        <v>4.9999999999997199E-3</v>
      </c>
      <c r="AB1518" s="53">
        <v>6.6666666666662002E-4</v>
      </c>
      <c r="AC1518" s="53">
        <v>-3.5017128086067797E-17</v>
      </c>
      <c r="AD1518" s="53">
        <v>6.7999999999997602E-3</v>
      </c>
      <c r="AE1518" s="53">
        <v>1.85666666666667E-2</v>
      </c>
      <c r="AF1518" s="53">
        <v>-9.3345470242311994E-18</v>
      </c>
      <c r="AG1518" s="53">
        <v>-3.1976157832680497E-17</v>
      </c>
      <c r="AH1518" s="53">
        <v>2.8333333333332E-3</v>
      </c>
      <c r="AI1518" s="53">
        <v>2.1999999999996701E-3</v>
      </c>
      <c r="AJ1518" s="53">
        <v>2.6533333333333201E-2</v>
      </c>
      <c r="AK1518" s="53">
        <v>-3.3484326422694702E-16</v>
      </c>
      <c r="AL1518" s="53">
        <v>0.42596666666666699</v>
      </c>
      <c r="AM1518" s="53">
        <v>-2.6098567751375898E-16</v>
      </c>
      <c r="AN1518" s="53">
        <v>5.5297580376410804E-7</v>
      </c>
      <c r="AO1518" s="53">
        <v>1.3866230162658501E-7</v>
      </c>
      <c r="AP1518" s="53">
        <v>0.14235865523139099</v>
      </c>
      <c r="AQ1518" s="53">
        <v>0.82152967017652101</v>
      </c>
      <c r="AR1518" s="53">
        <v>2.4339474408143199E-4</v>
      </c>
      <c r="AS1518" s="53">
        <v>2.2204460492503101E-16</v>
      </c>
      <c r="AT1518" s="53">
        <v>6.1297887816851905E-4</v>
      </c>
      <c r="AU1518" s="53">
        <v>1.0756925547291799E-2</v>
      </c>
      <c r="AV1518" s="53">
        <v>1.12177296448189E-4</v>
      </c>
      <c r="AW1518" s="53">
        <v>2.9620073117078899E-2</v>
      </c>
      <c r="AX1518" s="53">
        <v>4.4531112101689002E-4</v>
      </c>
      <c r="AY1518" s="53">
        <v>1.1795093962098799E-2</v>
      </c>
      <c r="AZ1518" s="53">
        <v>2.2204460492503101E-16</v>
      </c>
      <c r="BA1518" s="53">
        <v>2.2204460492503101E-16</v>
      </c>
      <c r="BB1518" s="53">
        <v>1.28340936372714E-2</v>
      </c>
      <c r="BC1518" s="53">
        <v>2.2204460492503101E-16</v>
      </c>
      <c r="BD1518" s="53">
        <v>4.7587155807716497E-3</v>
      </c>
      <c r="BE1518" s="53">
        <v>2.2204460492503101E-16</v>
      </c>
      <c r="BF1518" s="53">
        <v>2.2204460492503101E-16</v>
      </c>
      <c r="BG1518" s="53">
        <v>2.20673956269521E-3</v>
      </c>
      <c r="BH1518" s="53">
        <v>0.11620243484421899</v>
      </c>
      <c r="BI1518" s="53">
        <v>7.0097098551963097E-2</v>
      </c>
      <c r="BJ1518" s="53">
        <v>8.2979627781494599E-7</v>
      </c>
      <c r="BK1518" s="53">
        <v>0.454269682725921</v>
      </c>
      <c r="BL1518" s="53">
        <v>4.2305840435563E-9</v>
      </c>
      <c r="BN1518" s="5">
        <f t="shared" si="112"/>
        <v>0</v>
      </c>
      <c r="BO1518" s="5">
        <f t="shared" si="113"/>
        <v>1</v>
      </c>
      <c r="BQ1518" s="5">
        <f t="shared" si="110"/>
        <v>0</v>
      </c>
      <c r="BR1518" s="5">
        <f t="shared" si="111"/>
        <v>1</v>
      </c>
    </row>
    <row r="1519" spans="1:70" x14ac:dyDescent="0.35">
      <c r="A1519">
        <v>1518</v>
      </c>
      <c r="B1519" t="s">
        <v>2911</v>
      </c>
      <c r="C1519">
        <v>5.9</v>
      </c>
      <c r="D1519">
        <v>2.6</v>
      </c>
      <c r="E1519">
        <v>2.5</v>
      </c>
      <c r="F1519">
        <v>2.27</v>
      </c>
      <c r="G1519">
        <v>2.36</v>
      </c>
      <c r="H1519">
        <v>1.04</v>
      </c>
      <c r="I1519">
        <v>44.07</v>
      </c>
      <c r="K1519" t="s">
        <v>2603</v>
      </c>
      <c r="L1519">
        <v>2200</v>
      </c>
      <c r="M1519" t="s">
        <v>104</v>
      </c>
      <c r="N1519" t="s">
        <v>1370</v>
      </c>
      <c r="O1519" s="53">
        <v>7.2400000000000006E-2</v>
      </c>
      <c r="P1519" s="53">
        <v>2.4866666666666402E-2</v>
      </c>
      <c r="Q1519" s="53">
        <v>1.6633333333333299E-2</v>
      </c>
      <c r="R1519" s="53">
        <v>0.159766666666667</v>
      </c>
      <c r="S1519" s="53">
        <v>0.117433333333333</v>
      </c>
      <c r="T1519" s="53">
        <v>1.7499999999999801E-3</v>
      </c>
      <c r="U1519" s="53">
        <v>-2.9322030914435999E-17</v>
      </c>
      <c r="V1519" s="53">
        <v>0.449066666666667</v>
      </c>
      <c r="W1519" s="53">
        <v>-2.68673971959288E-17</v>
      </c>
      <c r="X1519" s="53">
        <v>3.4999999999998001E-3</v>
      </c>
      <c r="Y1519" s="53">
        <v>-1.84630088995164E-16</v>
      </c>
      <c r="Z1519" s="53">
        <v>-3.04062330869215E-16</v>
      </c>
      <c r="AA1519" s="53">
        <v>1.9999999999997398E-3</v>
      </c>
      <c r="AB1519" s="53">
        <v>1.11E-2</v>
      </c>
      <c r="AC1519" s="53">
        <v>-3.4210481669738601E-17</v>
      </c>
      <c r="AD1519" s="53">
        <v>1.9999999999997602E-3</v>
      </c>
      <c r="AE1519" s="53">
        <v>1.85666666666667E-2</v>
      </c>
      <c r="AF1519" s="53">
        <v>-9.2842400434278706E-18</v>
      </c>
      <c r="AG1519" s="53">
        <v>-3.1946667533588899E-17</v>
      </c>
      <c r="AH1519" s="53">
        <v>3.33333333333319E-3</v>
      </c>
      <c r="AI1519" s="53">
        <v>7.9999999999996792E-3</v>
      </c>
      <c r="AJ1519" s="53">
        <v>1.18333333333331E-2</v>
      </c>
      <c r="AK1519" s="53">
        <v>-3.3201219551415301E-16</v>
      </c>
      <c r="AL1519" s="53">
        <v>0.681416666666667</v>
      </c>
      <c r="AM1519" s="53">
        <v>-2.6098567751375898E-16</v>
      </c>
      <c r="AN1519" s="53">
        <v>1.8018594001433299E-5</v>
      </c>
      <c r="AO1519" s="53">
        <v>4.37260011196034E-7</v>
      </c>
      <c r="AP1519" s="53">
        <v>6.5386872385911898E-2</v>
      </c>
      <c r="AQ1519" s="53">
        <v>0.896251922552041</v>
      </c>
      <c r="AR1519" s="53">
        <v>5.1526793261751297E-4</v>
      </c>
      <c r="AS1519" s="53">
        <v>2.2204460492503101E-16</v>
      </c>
      <c r="AT1519" s="53">
        <v>2.46293932555821E-4</v>
      </c>
      <c r="AU1519" s="53">
        <v>5.7848207514542199E-2</v>
      </c>
      <c r="AV1519" s="53">
        <v>5.9220940875778098E-5</v>
      </c>
      <c r="AW1519" s="53">
        <v>4.8309632117408997E-2</v>
      </c>
      <c r="AX1519" s="53">
        <v>2.1392490458354299E-4</v>
      </c>
      <c r="AY1519" s="53">
        <v>1.5335101800792001E-2</v>
      </c>
      <c r="AZ1519" s="53">
        <v>2.2204460492503101E-16</v>
      </c>
      <c r="BA1519" s="53">
        <v>2.2204460492503101E-16</v>
      </c>
      <c r="BB1519" s="53">
        <v>1.1240988525122101E-2</v>
      </c>
      <c r="BC1519" s="53">
        <v>2.2204460492503101E-16</v>
      </c>
      <c r="BD1519" s="53">
        <v>5.5115158801622398E-3</v>
      </c>
      <c r="BE1519" s="53">
        <v>2.2204460492503101E-16</v>
      </c>
      <c r="BF1519" s="53">
        <v>2.2204460492503101E-16</v>
      </c>
      <c r="BG1519" s="53">
        <v>1.4051039940018899E-3</v>
      </c>
      <c r="BH1519" s="53">
        <v>0.15579125963537799</v>
      </c>
      <c r="BI1519" s="53">
        <v>2.19084520992123E-2</v>
      </c>
      <c r="BJ1519" s="53">
        <v>3.5387707645121501E-5</v>
      </c>
      <c r="BK1519" s="53">
        <v>0.55545839645627404</v>
      </c>
      <c r="BL1519" s="53">
        <v>1.2872927623729399E-9</v>
      </c>
      <c r="BN1519" s="5">
        <f t="shared" si="112"/>
        <v>0</v>
      </c>
      <c r="BO1519" s="5">
        <f t="shared" si="113"/>
        <v>1</v>
      </c>
      <c r="BQ1519" s="5">
        <f t="shared" si="110"/>
        <v>1</v>
      </c>
      <c r="BR1519" s="5">
        <f t="shared" si="111"/>
        <v>2</v>
      </c>
    </row>
    <row r="1520" spans="1:70" x14ac:dyDescent="0.35">
      <c r="A1520">
        <v>1519</v>
      </c>
      <c r="B1520" t="s">
        <v>2912</v>
      </c>
      <c r="C1520">
        <v>5.8</v>
      </c>
      <c r="D1520">
        <v>2.6</v>
      </c>
      <c r="E1520">
        <v>2.4</v>
      </c>
      <c r="F1520">
        <v>2.23</v>
      </c>
      <c r="G1520">
        <v>2.42</v>
      </c>
      <c r="H1520">
        <v>1.08</v>
      </c>
      <c r="I1520">
        <v>44.83</v>
      </c>
      <c r="K1520" t="s">
        <v>2603</v>
      </c>
      <c r="L1520">
        <v>2200</v>
      </c>
      <c r="M1520" t="s">
        <v>104</v>
      </c>
      <c r="N1520" t="s">
        <v>1370</v>
      </c>
      <c r="O1520" s="53">
        <v>9.1399999999999995E-2</v>
      </c>
      <c r="P1520" s="53">
        <v>0.161085714285714</v>
      </c>
      <c r="Q1520" s="53">
        <v>2.0299999999999999E-2</v>
      </c>
      <c r="R1520" s="53">
        <v>0.337626007326007</v>
      </c>
      <c r="S1520" s="53">
        <v>9.5000000000000001E-2</v>
      </c>
      <c r="T1520" s="53">
        <v>7.4999999999998299E-4</v>
      </c>
      <c r="U1520" s="53">
        <v>-2.8589977607573798E-17</v>
      </c>
      <c r="V1520" s="53">
        <v>0.232833333333333</v>
      </c>
      <c r="W1520" s="53">
        <v>-2.6700863742235002E-17</v>
      </c>
      <c r="X1520" s="53">
        <v>3.4999999999998001E-3</v>
      </c>
      <c r="Y1520" s="53">
        <v>-1.8718360195180099E-16</v>
      </c>
      <c r="Z1520" s="53">
        <v>-3.0397906414236801E-16</v>
      </c>
      <c r="AA1520" s="53">
        <v>2.4999999999997099E-3</v>
      </c>
      <c r="AB1520" s="53">
        <v>6.6666666666661601E-4</v>
      </c>
      <c r="AC1520" s="53">
        <v>-3.3683993094779702E-17</v>
      </c>
      <c r="AD1520" s="53">
        <v>3.5999999999997701E-3</v>
      </c>
      <c r="AE1520" s="53">
        <v>3.12333333333333E-2</v>
      </c>
      <c r="AF1520" s="53">
        <v>-9.3015872781876398E-18</v>
      </c>
      <c r="AG1520" s="53">
        <v>-3.17662562920873E-17</v>
      </c>
      <c r="AH1520" s="53">
        <v>3.0833333333333299E-2</v>
      </c>
      <c r="AI1520" s="53">
        <v>-3.0578317655738402E-16</v>
      </c>
      <c r="AJ1520" s="53">
        <v>8.9999999999997703E-3</v>
      </c>
      <c r="AK1520" s="53">
        <v>2.8666666666663301E-3</v>
      </c>
      <c r="AL1520" s="53">
        <v>0.30356666666666698</v>
      </c>
      <c r="AM1520" s="53">
        <v>-2.4330537584660301E-16</v>
      </c>
      <c r="AN1520" s="53">
        <v>1.1273043098952299E-5</v>
      </c>
      <c r="AO1520" s="53">
        <v>7.66314943187355E-6</v>
      </c>
      <c r="AP1520" s="53">
        <v>9.1611923009628102E-2</v>
      </c>
      <c r="AQ1520" s="53">
        <v>0.58655370175333299</v>
      </c>
      <c r="AR1520" s="53">
        <v>2.6003135952144601E-4</v>
      </c>
      <c r="AS1520" s="53">
        <v>2.2204460492503101E-16</v>
      </c>
      <c r="AT1520" s="53">
        <v>2.2668164629728E-4</v>
      </c>
      <c r="AU1520" s="53">
        <v>7.7607496393747102E-2</v>
      </c>
      <c r="AV1520" s="53">
        <v>3.4997926087903003E-5</v>
      </c>
      <c r="AW1520" s="53">
        <v>4.7869420602619797E-2</v>
      </c>
      <c r="AX1520" s="53">
        <v>1.16221114021747E-4</v>
      </c>
      <c r="AY1520" s="53">
        <v>1.04309642255209E-2</v>
      </c>
      <c r="AZ1520" s="53">
        <v>2.2204460492503101E-16</v>
      </c>
      <c r="BA1520" s="53">
        <v>2.2204460492503101E-16</v>
      </c>
      <c r="BB1520" s="53">
        <v>6.4956222287311897E-3</v>
      </c>
      <c r="BC1520" s="53">
        <v>2.2204460492503101E-16</v>
      </c>
      <c r="BD1520" s="53">
        <v>3.7753677428383902E-3</v>
      </c>
      <c r="BE1520" s="53">
        <v>1.9661631576228098E-12</v>
      </c>
      <c r="BF1520" s="53">
        <v>2.2204460492503101E-16</v>
      </c>
      <c r="BG1520" s="53">
        <v>1.7449750918408901E-3</v>
      </c>
      <c r="BH1520" s="53">
        <v>0.19874213943952301</v>
      </c>
      <c r="BI1520" s="53">
        <v>2.1427073250880599E-2</v>
      </c>
      <c r="BJ1520" s="53">
        <v>1.53353803869312E-5</v>
      </c>
      <c r="BK1520" s="53">
        <v>0.47789712622390801</v>
      </c>
      <c r="BL1520" s="53">
        <v>4.4060400601398799E-10</v>
      </c>
      <c r="BN1520" s="5">
        <f t="shared" si="112"/>
        <v>0</v>
      </c>
      <c r="BO1520" s="5">
        <f t="shared" si="113"/>
        <v>0</v>
      </c>
      <c r="BQ1520" s="5">
        <f t="shared" si="110"/>
        <v>0</v>
      </c>
      <c r="BR1520" s="5">
        <f t="shared" si="111"/>
        <v>1</v>
      </c>
    </row>
    <row r="1521" spans="1:70" x14ac:dyDescent="0.35">
      <c r="A1521">
        <v>1520</v>
      </c>
      <c r="B1521" t="s">
        <v>2913</v>
      </c>
      <c r="C1521">
        <v>6</v>
      </c>
      <c r="D1521">
        <v>2.5</v>
      </c>
      <c r="E1521">
        <v>2.5</v>
      </c>
      <c r="F1521">
        <v>2.4</v>
      </c>
      <c r="G1521">
        <v>2.4</v>
      </c>
      <c r="H1521">
        <v>1</v>
      </c>
      <c r="I1521">
        <v>41.67</v>
      </c>
      <c r="K1521" t="s">
        <v>2603</v>
      </c>
      <c r="L1521">
        <v>2200</v>
      </c>
      <c r="M1521" t="s">
        <v>104</v>
      </c>
      <c r="N1521" t="s">
        <v>1370</v>
      </c>
      <c r="O1521" s="53">
        <v>3.0200000000000001E-2</v>
      </c>
      <c r="P1521" s="53">
        <v>6.4333333333329501E-3</v>
      </c>
      <c r="Q1521" s="53">
        <v>1.3633333333333299E-2</v>
      </c>
      <c r="R1521" s="53">
        <v>0.15226666666666699</v>
      </c>
      <c r="S1521" s="53">
        <v>6.13E-2</v>
      </c>
      <c r="T1521" s="53">
        <v>-2.48134846003722E-17</v>
      </c>
      <c r="U1521" s="53">
        <v>-2.7575164374127299E-17</v>
      </c>
      <c r="V1521" s="53">
        <v>0.72776666666666701</v>
      </c>
      <c r="W1521" s="53">
        <v>-2.5784929746919299E-17</v>
      </c>
      <c r="X1521" s="53">
        <v>2.9999999999998001E-3</v>
      </c>
      <c r="Y1521" s="53">
        <v>-1.83408843668076E-16</v>
      </c>
      <c r="Z1521" s="53">
        <v>-3.0389579741552102E-16</v>
      </c>
      <c r="AA1521" s="53">
        <v>0.24083333333333301</v>
      </c>
      <c r="AB1521" s="53">
        <v>1.5999999999999699E-3</v>
      </c>
      <c r="AC1521" s="53">
        <v>-3.4058693365590602E-17</v>
      </c>
      <c r="AD1521" s="53">
        <v>-2.3961388428972399E-16</v>
      </c>
      <c r="AE1521" s="53">
        <v>1.6566666666666702E-2</v>
      </c>
      <c r="AF1521" s="53">
        <v>-9.33107757727924E-18</v>
      </c>
      <c r="AG1521" s="53">
        <v>-3.18182979963666E-17</v>
      </c>
      <c r="AH1521" s="53">
        <v>6.6666666666653502E-4</v>
      </c>
      <c r="AI1521" s="53">
        <v>-3.68788333204861E-16</v>
      </c>
      <c r="AJ1521" s="53">
        <v>-2.4441559887122799E-16</v>
      </c>
      <c r="AK1521" s="53">
        <v>4.9999999999967204E-4</v>
      </c>
      <c r="AL1521" s="53">
        <v>0.82540000000000002</v>
      </c>
      <c r="AM1521" s="53">
        <v>-2.6134649999676201E-16</v>
      </c>
      <c r="AN1521" s="53">
        <v>1.74343164999355E-6</v>
      </c>
      <c r="AO1521" s="53">
        <v>1.12378082113143E-9</v>
      </c>
      <c r="AP1521" s="53">
        <v>0.183715287520376</v>
      </c>
      <c r="AQ1521" s="53">
        <v>0.99662553476633597</v>
      </c>
      <c r="AR1521" s="53">
        <v>2.5734901071733298E-4</v>
      </c>
      <c r="AS1521" s="53">
        <v>2.2204460492503101E-16</v>
      </c>
      <c r="AT1521" s="53">
        <v>4.2583927799988999E-4</v>
      </c>
      <c r="AU1521" s="53">
        <v>3.3420039681740898E-2</v>
      </c>
      <c r="AV1521" s="53">
        <v>2.44592181538572E-5</v>
      </c>
      <c r="AW1521" s="53">
        <v>1.8005367550873799E-2</v>
      </c>
      <c r="AX1521" s="53">
        <v>1.79474810567359E-3</v>
      </c>
      <c r="AY1521" s="53">
        <v>8.55281426629197E-3</v>
      </c>
      <c r="AZ1521" s="53">
        <v>2.2204460492503101E-16</v>
      </c>
      <c r="BA1521" s="53">
        <v>2.2204460492503101E-16</v>
      </c>
      <c r="BB1521" s="53">
        <v>1.34227412319326E-2</v>
      </c>
      <c r="BC1521" s="53">
        <v>2.2204460492503101E-16</v>
      </c>
      <c r="BD1521" s="53">
        <v>1.11342366338307E-2</v>
      </c>
      <c r="BE1521" s="53">
        <v>2.2204460492503101E-16</v>
      </c>
      <c r="BF1521" s="53">
        <v>1.7065020712562E-12</v>
      </c>
      <c r="BG1521" s="53">
        <v>2.0323873209370301E-3</v>
      </c>
      <c r="BH1521" s="53">
        <v>6.8857954194336296E-2</v>
      </c>
      <c r="BI1521" s="53">
        <v>6.9022951027367802E-2</v>
      </c>
      <c r="BJ1521" s="53">
        <v>8.6067712853277198E-6</v>
      </c>
      <c r="BK1521" s="53">
        <v>0.67169116879409796</v>
      </c>
      <c r="BL1521" s="53">
        <v>1.12340535926596E-7</v>
      </c>
      <c r="BN1521" s="5">
        <f t="shared" si="112"/>
        <v>2</v>
      </c>
      <c r="BO1521" s="5">
        <f t="shared" si="113"/>
        <v>1</v>
      </c>
      <c r="BQ1521" s="5">
        <f t="shared" si="110"/>
        <v>2</v>
      </c>
      <c r="BR1521" s="5">
        <f t="shared" si="111"/>
        <v>2</v>
      </c>
    </row>
    <row r="1522" spans="1:70" x14ac:dyDescent="0.35">
      <c r="A1522">
        <v>1521</v>
      </c>
      <c r="B1522" t="s">
        <v>2914</v>
      </c>
      <c r="C1522">
        <v>6.2</v>
      </c>
      <c r="D1522">
        <v>2.4</v>
      </c>
      <c r="E1522">
        <v>2.7</v>
      </c>
      <c r="F1522">
        <v>2.58</v>
      </c>
      <c r="G1522">
        <v>2.2999999999999998</v>
      </c>
      <c r="H1522">
        <v>0.89</v>
      </c>
      <c r="I1522">
        <v>38.71</v>
      </c>
      <c r="K1522" t="s">
        <v>2603</v>
      </c>
      <c r="L1522">
        <v>2200</v>
      </c>
      <c r="M1522" t="s">
        <v>104</v>
      </c>
      <c r="N1522" t="s">
        <v>1370</v>
      </c>
      <c r="O1522" s="53">
        <v>7.7666666666665997E-3</v>
      </c>
      <c r="P1522" s="53">
        <v>-5.0071058410594597E-16</v>
      </c>
      <c r="Q1522" s="53">
        <v>-1.2534417948018E-16</v>
      </c>
      <c r="R1522" s="53">
        <v>9.6999999999999708E-3</v>
      </c>
      <c r="S1522" s="53">
        <v>1.0666666666665999E-3</v>
      </c>
      <c r="T1522" s="53">
        <v>-2.50632847809129E-17</v>
      </c>
      <c r="U1522" s="53">
        <v>1.3599999999999999E-2</v>
      </c>
      <c r="V1522" s="53">
        <v>0.99319999999999997</v>
      </c>
      <c r="W1522" s="53">
        <v>-2.3564483697668901E-17</v>
      </c>
      <c r="X1522" s="53">
        <v>9.9999999999978904E-4</v>
      </c>
      <c r="Y1522" s="53">
        <v>-1.7458257062230599E-16</v>
      </c>
      <c r="Z1522" s="53">
        <v>-3.0378477511305802E-16</v>
      </c>
      <c r="AA1522" s="53">
        <v>1.89666666666666E-2</v>
      </c>
      <c r="AB1522" s="53">
        <v>0.102733333333333</v>
      </c>
      <c r="AC1522" s="53">
        <v>-3.1097520392098203E-17</v>
      </c>
      <c r="AD1522" s="53">
        <v>5.9999999999997503E-3</v>
      </c>
      <c r="AE1522" s="53">
        <v>1.84E-2</v>
      </c>
      <c r="AF1522" s="53">
        <v>-9.2512802973843095E-18</v>
      </c>
      <c r="AG1522" s="53">
        <v>-3.1303085124001499E-17</v>
      </c>
      <c r="AH1522" s="53">
        <v>2.66666666666653E-3</v>
      </c>
      <c r="AI1522" s="53">
        <v>4.9999999999963702E-4</v>
      </c>
      <c r="AJ1522" s="53">
        <v>4.9999999999974295E-4</v>
      </c>
      <c r="AK1522" s="53">
        <v>1.333333333333E-3</v>
      </c>
      <c r="AL1522" s="53">
        <v>0.83199999999999996</v>
      </c>
      <c r="AM1522" s="53">
        <v>-2.3964163986534E-16</v>
      </c>
      <c r="AN1522" s="53">
        <v>4.6924660860860998E-7</v>
      </c>
      <c r="AO1522" s="53">
        <v>2.2204460492503101E-16</v>
      </c>
      <c r="AP1522" s="53">
        <v>6.5808687483937395E-2</v>
      </c>
      <c r="AQ1522" s="53">
        <v>0.99998359489292299</v>
      </c>
      <c r="AR1522" s="53">
        <v>5.0468780798675701E-4</v>
      </c>
      <c r="AS1522" s="53">
        <v>2.2204460492503101E-16</v>
      </c>
      <c r="AT1522" s="53">
        <v>5.2718615418915799E-4</v>
      </c>
      <c r="AU1522" s="53">
        <v>8.1525319085734103E-3</v>
      </c>
      <c r="AV1522" s="53">
        <v>1.39974062012864E-5</v>
      </c>
      <c r="AW1522" s="53">
        <v>6.1799973018921402E-3</v>
      </c>
      <c r="AX1522" s="53">
        <v>3.76797138912901E-3</v>
      </c>
      <c r="AY1522" s="53">
        <v>2.53161368427336E-3</v>
      </c>
      <c r="AZ1522" s="53">
        <v>2.2204460492503101E-16</v>
      </c>
      <c r="BA1522" s="53">
        <v>2.2204460492503101E-16</v>
      </c>
      <c r="BB1522" s="53">
        <v>2.2939960703381002E-2</v>
      </c>
      <c r="BC1522" s="53">
        <v>2.2204460492503101E-16</v>
      </c>
      <c r="BD1522" s="53">
        <v>3.4415255563925599E-2</v>
      </c>
      <c r="BE1522" s="53">
        <v>2.2204460492503101E-16</v>
      </c>
      <c r="BF1522" s="53">
        <v>1.0976426937529799E-6</v>
      </c>
      <c r="BG1522" s="53">
        <v>9.6365728901101405E-4</v>
      </c>
      <c r="BH1522" s="53">
        <v>1.5152974356825E-2</v>
      </c>
      <c r="BI1522" s="53">
        <v>8.9050078459939494E-2</v>
      </c>
      <c r="BJ1522" s="53">
        <v>1.38203791894756E-5</v>
      </c>
      <c r="BK1522" s="53">
        <v>0.761035892665748</v>
      </c>
      <c r="BL1522" s="53">
        <v>3.3514552176628199E-6</v>
      </c>
      <c r="BN1522" s="5">
        <f t="shared" si="112"/>
        <v>2</v>
      </c>
      <c r="BO1522" s="5">
        <f t="shared" si="113"/>
        <v>2</v>
      </c>
      <c r="BQ1522" s="5">
        <f t="shared" si="110"/>
        <v>2</v>
      </c>
      <c r="BR1522" s="5">
        <f t="shared" si="111"/>
        <v>2</v>
      </c>
    </row>
    <row r="1523" spans="1:70" x14ac:dyDescent="0.35">
      <c r="A1523">
        <v>1522</v>
      </c>
      <c r="B1523" t="s">
        <v>2915</v>
      </c>
      <c r="C1523">
        <v>6.2</v>
      </c>
      <c r="D1523">
        <v>2.4</v>
      </c>
      <c r="E1523">
        <v>2.2000000000000002</v>
      </c>
      <c r="F1523">
        <v>2.58</v>
      </c>
      <c r="G1523">
        <v>2.82</v>
      </c>
      <c r="H1523">
        <v>1.0900000000000001</v>
      </c>
      <c r="I1523">
        <v>38.71</v>
      </c>
      <c r="K1523" t="s">
        <v>2603</v>
      </c>
      <c r="L1523">
        <v>2200</v>
      </c>
      <c r="M1523" t="s">
        <v>104</v>
      </c>
      <c r="N1523" t="s">
        <v>1370</v>
      </c>
      <c r="O1523" s="53">
        <v>1.9999999999998201E-3</v>
      </c>
      <c r="P1523" s="53">
        <v>-6.3671290462252702E-16</v>
      </c>
      <c r="Q1523" s="53">
        <v>9.2999999999999507E-3</v>
      </c>
      <c r="R1523" s="53">
        <v>5.05666666666666E-2</v>
      </c>
      <c r="S1523" s="53">
        <v>0.1235</v>
      </c>
      <c r="T1523" s="53">
        <v>2.3333333333333201E-3</v>
      </c>
      <c r="U1523" s="53">
        <v>5.2495238095238102E-2</v>
      </c>
      <c r="V1523" s="53">
        <v>0.56803333333333295</v>
      </c>
      <c r="W1523" s="53">
        <v>-2.52575738102223E-17</v>
      </c>
      <c r="X1523" s="53">
        <v>3.4999999999998001E-3</v>
      </c>
      <c r="Y1523" s="53">
        <v>-1.8557377856609499E-16</v>
      </c>
      <c r="Z1523" s="53">
        <v>-3.0359048608374902E-16</v>
      </c>
      <c r="AA1523" s="53">
        <v>0.213966666666667</v>
      </c>
      <c r="AB1523" s="53">
        <v>8.7333333333333308E-3</v>
      </c>
      <c r="AC1523" s="53">
        <v>-2.6601984504104301E-17</v>
      </c>
      <c r="AD1523" s="53">
        <v>3.9999999999997503E-3</v>
      </c>
      <c r="AE1523" s="53">
        <v>6.8500000000000005E-2</v>
      </c>
      <c r="AF1523" s="53">
        <v>-9.1766871879173096E-18</v>
      </c>
      <c r="AG1523" s="53">
        <v>-3.1792277144226897E-17</v>
      </c>
      <c r="AH1523" s="53">
        <v>2.16666666666653E-3</v>
      </c>
      <c r="AI1523" s="53">
        <v>-3.8277714331513801E-16</v>
      </c>
      <c r="AJ1523" s="53">
        <v>0.39603333333333302</v>
      </c>
      <c r="AK1523" s="53">
        <v>-3.2840397068412098E-16</v>
      </c>
      <c r="AL1523" s="53">
        <v>0.20630000000000001</v>
      </c>
      <c r="AM1523" s="53">
        <v>2.9999999999998201E-3</v>
      </c>
      <c r="AN1523" s="53">
        <v>1.64007693175707E-11</v>
      </c>
      <c r="AO1523" s="53">
        <v>1.15362684546276E-11</v>
      </c>
      <c r="AP1523" s="53">
        <v>0.84619136453097099</v>
      </c>
      <c r="AQ1523" s="53">
        <v>0.99852971962296899</v>
      </c>
      <c r="AR1523" s="53">
        <v>1.6317819913337001E-6</v>
      </c>
      <c r="AS1523" s="53">
        <v>2.2204460492503101E-16</v>
      </c>
      <c r="AT1523" s="53">
        <v>2.4396274719280901E-3</v>
      </c>
      <c r="AU1523" s="53">
        <v>2.42519774934899E-3</v>
      </c>
      <c r="AV1523" s="53">
        <v>8.0193731811465105E-7</v>
      </c>
      <c r="AW1523" s="53">
        <v>6.9029829685949705E-4</v>
      </c>
      <c r="AX1523" s="53">
        <v>1.3371854366355299E-2</v>
      </c>
      <c r="AY1523" s="53">
        <v>1.87668632957155E-4</v>
      </c>
      <c r="AZ1523" s="53">
        <v>2.2204460492503101E-16</v>
      </c>
      <c r="BA1523" s="53">
        <v>2.2204460492503101E-16</v>
      </c>
      <c r="BB1523" s="53">
        <v>2.18769038468189E-3</v>
      </c>
      <c r="BC1523" s="53">
        <v>2.2204460492503101E-16</v>
      </c>
      <c r="BD1523" s="53">
        <v>1.3117365902386199E-2</v>
      </c>
      <c r="BE1523" s="53">
        <v>2.2204460492503101E-16</v>
      </c>
      <c r="BF1523" s="53">
        <v>4.8772645832006205E-13</v>
      </c>
      <c r="BG1523" s="53">
        <v>5.13204801266493E-3</v>
      </c>
      <c r="BH1523" s="53">
        <v>1.2517078436722E-2</v>
      </c>
      <c r="BI1523" s="53">
        <v>0.72389400592478703</v>
      </c>
      <c r="BJ1523" s="53">
        <v>2.1521739974628601E-10</v>
      </c>
      <c r="BK1523" s="53">
        <v>0.44126991087530498</v>
      </c>
      <c r="BL1523" s="53">
        <v>2.5166285602433199E-5</v>
      </c>
      <c r="BN1523" s="5">
        <f t="shared" si="112"/>
        <v>0</v>
      </c>
      <c r="BO1523" s="5">
        <f t="shared" si="113"/>
        <v>3</v>
      </c>
      <c r="BQ1523" s="5">
        <f t="shared" si="110"/>
        <v>1</v>
      </c>
      <c r="BR1523" s="5">
        <f t="shared" si="111"/>
        <v>3</v>
      </c>
    </row>
    <row r="1524" spans="1:70" x14ac:dyDescent="0.35">
      <c r="A1524">
        <v>1523</v>
      </c>
      <c r="B1524" t="s">
        <v>2916</v>
      </c>
      <c r="C1524">
        <v>4.5999999999999996</v>
      </c>
      <c r="D1524">
        <v>3.1</v>
      </c>
      <c r="E1524">
        <v>2.4</v>
      </c>
      <c r="F1524">
        <v>1.48</v>
      </c>
      <c r="G1524">
        <v>1.92</v>
      </c>
      <c r="H1524">
        <v>1.29</v>
      </c>
      <c r="I1524">
        <v>67.39</v>
      </c>
      <c r="K1524" t="s">
        <v>2603</v>
      </c>
      <c r="L1524">
        <v>2200</v>
      </c>
      <c r="M1524" t="s">
        <v>104</v>
      </c>
      <c r="N1524" t="s">
        <v>1370</v>
      </c>
      <c r="O1524" s="53">
        <v>9.9999999999999395E-4</v>
      </c>
      <c r="P1524" s="53">
        <v>0.25336666666666702</v>
      </c>
      <c r="Q1524" s="53">
        <v>0.42266666666666602</v>
      </c>
      <c r="R1524" s="53">
        <v>0.28063333333333301</v>
      </c>
      <c r="S1524" s="53">
        <v>-1.5049073098794001E-16</v>
      </c>
      <c r="T1524" s="53">
        <v>-2.4980018054066001E-17</v>
      </c>
      <c r="U1524" s="53">
        <v>-2.7882210429375203E-17</v>
      </c>
      <c r="V1524" s="53">
        <v>-1.8973711490843899E-16</v>
      </c>
      <c r="W1524" s="53">
        <v>-2.53963516883005E-17</v>
      </c>
      <c r="X1524" s="53">
        <v>5.8266666666666703E-2</v>
      </c>
      <c r="Y1524" s="53">
        <v>-1.1296519275561001E-16</v>
      </c>
      <c r="Z1524" s="53">
        <v>0.49793333333333401</v>
      </c>
      <c r="AA1524" s="53">
        <v>-2.9401481249635698E-16</v>
      </c>
      <c r="AB1524" s="53">
        <v>-1.1982081993267E-16</v>
      </c>
      <c r="AC1524" s="53">
        <v>-2.6561218502418901E-17</v>
      </c>
      <c r="AD1524" s="53">
        <v>-1.9506618542663999E-16</v>
      </c>
      <c r="AE1524" s="53">
        <v>0.37840000000000001</v>
      </c>
      <c r="AF1524" s="53">
        <v>-8.7412715954471304E-18</v>
      </c>
      <c r="AG1524" s="53">
        <v>-3.1552885304542101E-17</v>
      </c>
      <c r="AH1524" s="53">
        <v>-1.7452705947107501E-16</v>
      </c>
      <c r="AI1524" s="53">
        <v>-3.0472846468399002E-16</v>
      </c>
      <c r="AJ1524" s="53">
        <v>1.49999999999967E-3</v>
      </c>
      <c r="AK1524" s="53">
        <v>0.101066666666667</v>
      </c>
      <c r="AL1524" s="53">
        <v>3.9999999999997902E-3</v>
      </c>
      <c r="AM1524" s="53">
        <v>-2.4258373088059701E-16</v>
      </c>
      <c r="AN1524" s="53">
        <v>7.6013116498296798E-2</v>
      </c>
      <c r="AO1524" s="53">
        <v>0.76765424440718</v>
      </c>
      <c r="AP1524" s="53">
        <v>2.2204460492503101E-16</v>
      </c>
      <c r="AQ1524" s="53">
        <v>2.2204460492503101E-16</v>
      </c>
      <c r="AR1524" s="53">
        <v>0.15211468221508101</v>
      </c>
      <c r="AS1524" s="53">
        <v>4.0361329675766102E-4</v>
      </c>
      <c r="AT1524" s="53">
        <v>3.74112619337939E-6</v>
      </c>
      <c r="AU1524" s="53">
        <v>5.76928431113009E-2</v>
      </c>
      <c r="AV1524" s="53">
        <v>3.9187449855885401E-9</v>
      </c>
      <c r="AW1524" s="53">
        <v>0.38239324338616099</v>
      </c>
      <c r="AX1524" s="53">
        <v>2.2204460492503101E-16</v>
      </c>
      <c r="AY1524" s="53">
        <v>2.2204460492503101E-16</v>
      </c>
      <c r="AZ1524" s="53">
        <v>2.2204460492503101E-16</v>
      </c>
      <c r="BA1524" s="53">
        <v>2.2204460492503101E-16</v>
      </c>
      <c r="BB1524" s="53">
        <v>9.95892739292394E-11</v>
      </c>
      <c r="BC1524" s="53">
        <v>2.2204460492503101E-16</v>
      </c>
      <c r="BD1524" s="53">
        <v>5.3688805731386797E-6</v>
      </c>
      <c r="BE1524" s="53">
        <v>0.65369552756439397</v>
      </c>
      <c r="BF1524" s="53">
        <v>2.2204460492503101E-16</v>
      </c>
      <c r="BG1524" s="53">
        <v>4.1192402014472096E-6</v>
      </c>
      <c r="BH1524" s="53">
        <v>9.2252873389668894E-2</v>
      </c>
      <c r="BI1524" s="53">
        <v>2.2204460492503101E-16</v>
      </c>
      <c r="BJ1524" s="53">
        <v>2.3542006679343002E-3</v>
      </c>
      <c r="BK1524" s="53">
        <v>1.09049526577112E-6</v>
      </c>
      <c r="BL1524" s="53">
        <v>2.2204460492503101E-16</v>
      </c>
      <c r="BN1524" s="5">
        <f t="shared" si="112"/>
        <v>0</v>
      </c>
      <c r="BO1524" s="5">
        <f t="shared" si="113"/>
        <v>1</v>
      </c>
      <c r="BQ1524" s="5">
        <f t="shared" si="110"/>
        <v>0</v>
      </c>
      <c r="BR1524" s="5">
        <f t="shared" si="111"/>
        <v>2</v>
      </c>
    </row>
    <row r="1525" spans="1:70" x14ac:dyDescent="0.35">
      <c r="A1525">
        <v>1524</v>
      </c>
      <c r="B1525" t="s">
        <v>2917</v>
      </c>
      <c r="C1525">
        <v>4.5999999999999996</v>
      </c>
      <c r="D1525">
        <v>2.8</v>
      </c>
      <c r="E1525">
        <v>2.5</v>
      </c>
      <c r="F1525">
        <v>1.64</v>
      </c>
      <c r="G1525">
        <v>1.84</v>
      </c>
      <c r="H1525">
        <v>1.1200000000000001</v>
      </c>
      <c r="I1525">
        <v>60.87</v>
      </c>
      <c r="K1525" t="s">
        <v>2603</v>
      </c>
      <c r="L1525">
        <v>2200</v>
      </c>
      <c r="M1525" t="s">
        <v>104</v>
      </c>
      <c r="N1525" t="s">
        <v>1370</v>
      </c>
      <c r="O1525" s="53">
        <v>1.0699999999999999E-2</v>
      </c>
      <c r="P1525" s="53">
        <v>0.46639999999999998</v>
      </c>
      <c r="Q1525" s="53">
        <v>0.167633333333333</v>
      </c>
      <c r="R1525" s="53">
        <v>0.18556666666666699</v>
      </c>
      <c r="S1525" s="53">
        <v>-1.5415446696920299E-16</v>
      </c>
      <c r="T1525" s="53">
        <v>-2.5451862839531699E-17</v>
      </c>
      <c r="U1525" s="53">
        <v>-2.7726085316537299E-17</v>
      </c>
      <c r="V1525" s="53">
        <v>7.9999999999984998E-4</v>
      </c>
      <c r="W1525" s="53">
        <v>-2.6173507805538101E-17</v>
      </c>
      <c r="X1525" s="53">
        <v>0.30259999999999998</v>
      </c>
      <c r="Y1525" s="53">
        <v>1.99999999999986E-3</v>
      </c>
      <c r="Z1525" s="53">
        <v>9.8433333333333303E-2</v>
      </c>
      <c r="AA1525" s="53">
        <v>-2.79248846268842E-16</v>
      </c>
      <c r="AB1525" s="53">
        <v>-1.04860564675846E-16</v>
      </c>
      <c r="AC1525" s="53">
        <v>-2.70426042670024E-17</v>
      </c>
      <c r="AD1525" s="53">
        <v>-2.62637134262889E-16</v>
      </c>
      <c r="AE1525" s="53">
        <v>0.47699999999999998</v>
      </c>
      <c r="AF1525" s="53">
        <v>-9.0032148403196295E-18</v>
      </c>
      <c r="AG1525" s="53">
        <v>-3.1696867353048198E-17</v>
      </c>
      <c r="AH1525" s="53">
        <v>-1.7014167852380499E-16</v>
      </c>
      <c r="AI1525" s="53">
        <v>-3.4092173528676998E-16</v>
      </c>
      <c r="AJ1525" s="53">
        <v>-4.21551682450172E-16</v>
      </c>
      <c r="AK1525" s="53">
        <v>0.41726666666666701</v>
      </c>
      <c r="AL1525" s="53">
        <v>4.4999999999998999E-3</v>
      </c>
      <c r="AM1525" s="53">
        <v>-2.6090241078691199E-16</v>
      </c>
      <c r="AN1525" s="53">
        <v>0.33192135868643902</v>
      </c>
      <c r="AO1525" s="53">
        <v>0.74606026456489105</v>
      </c>
      <c r="AP1525" s="53">
        <v>5.5923939980088902E-11</v>
      </c>
      <c r="AQ1525" s="53">
        <v>2.2204460492503101E-16</v>
      </c>
      <c r="AR1525" s="53">
        <v>0.133648659965278</v>
      </c>
      <c r="AS1525" s="53">
        <v>1.7571678014653699E-4</v>
      </c>
      <c r="AT1525" s="53">
        <v>5.2152116781916902E-6</v>
      </c>
      <c r="AU1525" s="53">
        <v>0.63239389277422497</v>
      </c>
      <c r="AV1525" s="53">
        <v>3.4923535054457498E-8</v>
      </c>
      <c r="AW1525" s="53">
        <v>0.36884383151845901</v>
      </c>
      <c r="AX1525" s="53">
        <v>2.2204460492503101E-16</v>
      </c>
      <c r="AY1525" s="53">
        <v>1.27495596178438E-10</v>
      </c>
      <c r="AZ1525" s="53">
        <v>2.2204460492503101E-16</v>
      </c>
      <c r="BA1525" s="53">
        <v>2.2204460492503101E-16</v>
      </c>
      <c r="BB1525" s="53">
        <v>5.53931678195839E-8</v>
      </c>
      <c r="BC1525" s="53">
        <v>2.2204460492503101E-16</v>
      </c>
      <c r="BD1525" s="53">
        <v>1.65334841690591E-4</v>
      </c>
      <c r="BE1525" s="53">
        <v>0.116822334942619</v>
      </c>
      <c r="BF1525" s="53">
        <v>2.2204460492503101E-16</v>
      </c>
      <c r="BG1525" s="53">
        <v>3.8245408119572797E-6</v>
      </c>
      <c r="BH1525" s="53">
        <v>0.179300856338799</v>
      </c>
      <c r="BI1525" s="53">
        <v>8.0270352861280598E-12</v>
      </c>
      <c r="BJ1525" s="53">
        <v>0.146734813012352</v>
      </c>
      <c r="BK1525" s="53">
        <v>2.0594466923672699E-4</v>
      </c>
      <c r="BL1525" s="53">
        <v>2.2204460492503101E-16</v>
      </c>
      <c r="BN1525" s="5">
        <f t="shared" si="112"/>
        <v>0</v>
      </c>
      <c r="BO1525" s="5">
        <f t="shared" si="113"/>
        <v>1</v>
      </c>
      <c r="BQ1525" s="5">
        <f t="shared" si="110"/>
        <v>0</v>
      </c>
      <c r="BR1525" s="5">
        <f t="shared" si="111"/>
        <v>2</v>
      </c>
    </row>
    <row r="1526" spans="1:70" x14ac:dyDescent="0.35">
      <c r="A1526">
        <v>1525</v>
      </c>
      <c r="B1526" t="s">
        <v>2918</v>
      </c>
      <c r="C1526">
        <v>5.0999999999999996</v>
      </c>
      <c r="D1526">
        <v>2.7</v>
      </c>
      <c r="E1526">
        <v>2.5</v>
      </c>
      <c r="F1526">
        <v>1.89</v>
      </c>
      <c r="G1526">
        <v>2.04</v>
      </c>
      <c r="H1526">
        <v>1.08</v>
      </c>
      <c r="I1526">
        <v>52.94</v>
      </c>
      <c r="K1526" t="s">
        <v>2603</v>
      </c>
      <c r="L1526">
        <v>2200</v>
      </c>
      <c r="M1526" t="s">
        <v>104</v>
      </c>
      <c r="N1526" t="s">
        <v>1370</v>
      </c>
      <c r="O1526" s="53">
        <v>7.4266666666666703E-2</v>
      </c>
      <c r="P1526" s="53">
        <v>0.217766666666667</v>
      </c>
      <c r="Q1526" s="53">
        <v>0.47013333333333401</v>
      </c>
      <c r="R1526" s="53">
        <v>0.31616666666666698</v>
      </c>
      <c r="S1526" s="53">
        <v>1.33333333333318E-3</v>
      </c>
      <c r="T1526" s="53">
        <v>-2.6617597015388099E-17</v>
      </c>
      <c r="U1526" s="53">
        <v>-2.85414053502464E-17</v>
      </c>
      <c r="V1526" s="53">
        <v>3.49999999999986E-3</v>
      </c>
      <c r="W1526" s="53">
        <v>-2.6784130469081901E-17</v>
      </c>
      <c r="X1526" s="53">
        <v>1.8366666666666601E-2</v>
      </c>
      <c r="Y1526" s="53">
        <v>3.9999999999998301E-3</v>
      </c>
      <c r="Z1526" s="53">
        <v>-2.1779800185584E-16</v>
      </c>
      <c r="AA1526" s="53">
        <v>9.9999999999972593E-4</v>
      </c>
      <c r="AB1526" s="53">
        <v>6.6666666666657698E-4</v>
      </c>
      <c r="AC1526" s="53">
        <v>-2.7217811338076099E-17</v>
      </c>
      <c r="AD1526" s="53">
        <v>-2.7983171335677102E-16</v>
      </c>
      <c r="AE1526" s="53">
        <v>0.21933333333333299</v>
      </c>
      <c r="AF1526" s="53">
        <v>-9.2113816574368404E-18</v>
      </c>
      <c r="AG1526" s="53">
        <v>-3.1787072973798998E-17</v>
      </c>
      <c r="AH1526" s="53">
        <v>8.8333333333332799E-3</v>
      </c>
      <c r="AI1526" s="53">
        <v>9.5333333333331004E-3</v>
      </c>
      <c r="AJ1526" s="53">
        <v>1.9999999999995798E-3</v>
      </c>
      <c r="AK1526" s="53">
        <v>0.154533333333333</v>
      </c>
      <c r="AL1526" s="53">
        <v>0.15920000000000001</v>
      </c>
      <c r="AM1526" s="53">
        <v>-2.6098567751375898E-16</v>
      </c>
      <c r="AN1526" s="53">
        <v>0.121387445078041</v>
      </c>
      <c r="AO1526" s="53">
        <v>0.10266759508396101</v>
      </c>
      <c r="AP1526" s="53">
        <v>6.5175506244671697E-6</v>
      </c>
      <c r="AQ1526" s="53">
        <v>1.10445635708597E-7</v>
      </c>
      <c r="AR1526" s="53">
        <v>1.37848468278842E-2</v>
      </c>
      <c r="AS1526" s="53">
        <v>1.4760639765155801E-8</v>
      </c>
      <c r="AT1526" s="53">
        <v>1.7036790054344999E-5</v>
      </c>
      <c r="AU1526" s="53">
        <v>0.57835181160557703</v>
      </c>
      <c r="AV1526" s="53">
        <v>7.0679183679764104E-6</v>
      </c>
      <c r="AW1526" s="53">
        <v>0.34738878463342199</v>
      </c>
      <c r="AX1526" s="53">
        <v>2.39052155864988E-9</v>
      </c>
      <c r="AY1526" s="53">
        <v>4.9557281252802799E-5</v>
      </c>
      <c r="AZ1526" s="53">
        <v>2.2204460492503101E-16</v>
      </c>
      <c r="BA1526" s="53">
        <v>2.2204460492503101E-16</v>
      </c>
      <c r="BB1526" s="53">
        <v>1.07359853399535E-4</v>
      </c>
      <c r="BC1526" s="53">
        <v>2.2204460492503101E-16</v>
      </c>
      <c r="BD1526" s="53">
        <v>8.0066046519041995E-4</v>
      </c>
      <c r="BE1526" s="53">
        <v>1.1457382724260901E-5</v>
      </c>
      <c r="BF1526" s="53">
        <v>2.2204460492503101E-16</v>
      </c>
      <c r="BG1526" s="53">
        <v>8.7985801028245503E-5</v>
      </c>
      <c r="BH1526" s="53">
        <v>0.39760887338436102</v>
      </c>
      <c r="BI1526" s="53">
        <v>1.1767588091572501E-6</v>
      </c>
      <c r="BJ1526" s="53">
        <v>6.0610172954187899E-2</v>
      </c>
      <c r="BK1526" s="53">
        <v>4.4865986777420298E-2</v>
      </c>
      <c r="BL1526" s="53">
        <v>2.2204460492503101E-16</v>
      </c>
      <c r="BN1526" s="5">
        <f t="shared" si="112"/>
        <v>0</v>
      </c>
      <c r="BO1526" s="5">
        <f t="shared" si="113"/>
        <v>0</v>
      </c>
      <c r="BQ1526" s="5">
        <f t="shared" si="110"/>
        <v>0</v>
      </c>
      <c r="BR1526" s="5">
        <f t="shared" si="111"/>
        <v>1</v>
      </c>
    </row>
    <row r="1527" spans="1:70" x14ac:dyDescent="0.35">
      <c r="A1527">
        <v>1526</v>
      </c>
      <c r="B1527" t="s">
        <v>2919</v>
      </c>
      <c r="C1527">
        <v>5.0999999999999996</v>
      </c>
      <c r="D1527">
        <v>2.7</v>
      </c>
      <c r="E1527">
        <v>2.5</v>
      </c>
      <c r="F1527">
        <v>1.89</v>
      </c>
      <c r="G1527">
        <v>2.04</v>
      </c>
      <c r="H1527">
        <v>1.08</v>
      </c>
      <c r="I1527">
        <v>52.94</v>
      </c>
      <c r="K1527" t="s">
        <v>2603</v>
      </c>
      <c r="L1527">
        <v>2200</v>
      </c>
      <c r="M1527" t="s">
        <v>104</v>
      </c>
      <c r="N1527" t="s">
        <v>1370</v>
      </c>
      <c r="O1527" s="53">
        <v>7.4266666666666703E-2</v>
      </c>
      <c r="P1527" s="53">
        <v>0.217766666666667</v>
      </c>
      <c r="Q1527" s="53">
        <v>0.47013333333333401</v>
      </c>
      <c r="R1527" s="53">
        <v>0.31616666666666698</v>
      </c>
      <c r="S1527" s="53">
        <v>1.33333333333318E-3</v>
      </c>
      <c r="T1527" s="53">
        <v>-2.6617597015388099E-17</v>
      </c>
      <c r="U1527" s="53">
        <v>-2.85414053502464E-17</v>
      </c>
      <c r="V1527" s="53">
        <v>3.49999999999986E-3</v>
      </c>
      <c r="W1527" s="53">
        <v>-2.6784130469081901E-17</v>
      </c>
      <c r="X1527" s="53">
        <v>1.8366666666666601E-2</v>
      </c>
      <c r="Y1527" s="53">
        <v>3.9999999999998301E-3</v>
      </c>
      <c r="Z1527" s="53">
        <v>-2.1779800185584E-16</v>
      </c>
      <c r="AA1527" s="53">
        <v>9.9999999999972593E-4</v>
      </c>
      <c r="AB1527" s="53">
        <v>6.6666666666657698E-4</v>
      </c>
      <c r="AC1527" s="53">
        <v>-2.7217811338076099E-17</v>
      </c>
      <c r="AD1527" s="53">
        <v>-2.7983171335677102E-16</v>
      </c>
      <c r="AE1527" s="53">
        <v>0.21933333333333299</v>
      </c>
      <c r="AF1527" s="53">
        <v>-9.2113816574368404E-18</v>
      </c>
      <c r="AG1527" s="53">
        <v>-3.1787072973798998E-17</v>
      </c>
      <c r="AH1527" s="53">
        <v>8.8333333333332799E-3</v>
      </c>
      <c r="AI1527" s="53">
        <v>9.5333333333331004E-3</v>
      </c>
      <c r="AJ1527" s="53">
        <v>1.9999999999995798E-3</v>
      </c>
      <c r="AK1527" s="53">
        <v>0.154533333333333</v>
      </c>
      <c r="AL1527" s="53">
        <v>0.15920000000000001</v>
      </c>
      <c r="AM1527" s="53">
        <v>-2.6098567751375898E-16</v>
      </c>
      <c r="AN1527" s="53">
        <v>0.121387445078041</v>
      </c>
      <c r="AO1527" s="53">
        <v>0.10266759508396101</v>
      </c>
      <c r="AP1527" s="53">
        <v>6.5175506244671697E-6</v>
      </c>
      <c r="AQ1527" s="53">
        <v>1.10445635708597E-7</v>
      </c>
      <c r="AR1527" s="53">
        <v>1.37848468278842E-2</v>
      </c>
      <c r="AS1527" s="53">
        <v>1.4760639765155801E-8</v>
      </c>
      <c r="AT1527" s="53">
        <v>1.7036790054344999E-5</v>
      </c>
      <c r="AU1527" s="53">
        <v>0.57835181160557703</v>
      </c>
      <c r="AV1527" s="53">
        <v>7.0679183679764104E-6</v>
      </c>
      <c r="AW1527" s="53">
        <v>0.34738878463342199</v>
      </c>
      <c r="AX1527" s="53">
        <v>2.39052155864988E-9</v>
      </c>
      <c r="AY1527" s="53">
        <v>4.9557281252802799E-5</v>
      </c>
      <c r="AZ1527" s="53">
        <v>2.2204460492503101E-16</v>
      </c>
      <c r="BA1527" s="53">
        <v>2.2204460492503101E-16</v>
      </c>
      <c r="BB1527" s="53">
        <v>1.07359853399535E-4</v>
      </c>
      <c r="BC1527" s="53">
        <v>2.2204460492503101E-16</v>
      </c>
      <c r="BD1527" s="53">
        <v>8.0066046519041995E-4</v>
      </c>
      <c r="BE1527" s="53">
        <v>1.1457382724260901E-5</v>
      </c>
      <c r="BF1527" s="53">
        <v>2.2204460492503101E-16</v>
      </c>
      <c r="BG1527" s="53">
        <v>8.7985801028245503E-5</v>
      </c>
      <c r="BH1527" s="53">
        <v>0.39760887338436102</v>
      </c>
      <c r="BI1527" s="53">
        <v>1.1767588091572501E-6</v>
      </c>
      <c r="BJ1527" s="53">
        <v>6.0610172954187899E-2</v>
      </c>
      <c r="BK1527" s="53">
        <v>4.4865986777420298E-2</v>
      </c>
      <c r="BL1527" s="53">
        <v>2.2204460492503101E-16</v>
      </c>
      <c r="BN1527" s="5">
        <f t="shared" si="112"/>
        <v>0</v>
      </c>
      <c r="BO1527" s="5">
        <f t="shared" si="113"/>
        <v>0</v>
      </c>
      <c r="BQ1527" s="5">
        <f t="shared" si="110"/>
        <v>0</v>
      </c>
      <c r="BR1527" s="5">
        <f t="shared" si="111"/>
        <v>1</v>
      </c>
    </row>
    <row r="1528" spans="1:70" x14ac:dyDescent="0.35">
      <c r="A1528">
        <v>1527</v>
      </c>
      <c r="B1528" t="s">
        <v>2920</v>
      </c>
      <c r="C1528">
        <v>4.3</v>
      </c>
      <c r="D1528">
        <v>3.1</v>
      </c>
      <c r="E1528">
        <v>2.6</v>
      </c>
      <c r="F1528">
        <v>1.39</v>
      </c>
      <c r="G1528">
        <v>1.65</v>
      </c>
      <c r="H1528">
        <v>1.19</v>
      </c>
      <c r="I1528">
        <v>72.09</v>
      </c>
      <c r="K1528" t="s">
        <v>2603</v>
      </c>
      <c r="L1528">
        <v>2200</v>
      </c>
      <c r="M1528" t="s">
        <v>104</v>
      </c>
      <c r="N1528" t="s">
        <v>1370</v>
      </c>
      <c r="O1528" s="53">
        <v>1.5133333333333301E-2</v>
      </c>
      <c r="P1528" s="53">
        <v>0.31233333333333302</v>
      </c>
      <c r="Q1528" s="53">
        <v>0.103466666666667</v>
      </c>
      <c r="R1528" s="53">
        <v>0.14000000000000001</v>
      </c>
      <c r="S1528" s="53">
        <v>-1.7863488466218801E-16</v>
      </c>
      <c r="T1528" s="53">
        <v>-2.2537527399890701E-17</v>
      </c>
      <c r="U1528" s="53">
        <v>-2.73114864057789E-17</v>
      </c>
      <c r="V1528" s="53">
        <v>-1.87905246917808E-16</v>
      </c>
      <c r="W1528" s="53">
        <v>-2.24820162486594E-17</v>
      </c>
      <c r="X1528" s="53">
        <v>0.49223333333333402</v>
      </c>
      <c r="Y1528" s="53">
        <v>3.9699999999999999E-2</v>
      </c>
      <c r="Z1528" s="53">
        <v>0.77669999999999995</v>
      </c>
      <c r="AA1528" s="53">
        <v>-3.0039859488795199E-16</v>
      </c>
      <c r="AB1528" s="53">
        <v>-1.14491749414469E-16</v>
      </c>
      <c r="AC1528" s="53">
        <v>-2.6575096290226699E-17</v>
      </c>
      <c r="AD1528" s="53">
        <v>-1.9347023982874101E-16</v>
      </c>
      <c r="AE1528" s="53">
        <v>5.86666666666667E-2</v>
      </c>
      <c r="AF1528" s="53">
        <v>-8.3561629837802801E-18</v>
      </c>
      <c r="AG1528" s="53">
        <v>-3.1334310146569102E-17</v>
      </c>
      <c r="AH1528" s="53">
        <v>-1.7513768213461799E-16</v>
      </c>
      <c r="AI1528" s="53">
        <v>-3.1566416147654801E-16</v>
      </c>
      <c r="AJ1528" s="53">
        <v>-4.2435499558735001E-16</v>
      </c>
      <c r="AK1528" s="53">
        <v>5.0566666666666697E-2</v>
      </c>
      <c r="AL1528" s="53">
        <v>-2.0730639427313199E-16</v>
      </c>
      <c r="AM1528" s="53">
        <v>-2.5986157670132602E-16</v>
      </c>
      <c r="AN1528" s="53">
        <v>1.47528269440876E-2</v>
      </c>
      <c r="AO1528" s="53">
        <v>1.9904412544641498E-2</v>
      </c>
      <c r="AP1528" s="53">
        <v>2.2204460492503101E-16</v>
      </c>
      <c r="AQ1528" s="53">
        <v>2.2204460492503101E-16</v>
      </c>
      <c r="AR1528" s="53">
        <v>0.576389767291282</v>
      </c>
      <c r="AS1528" s="53">
        <v>5.2017070926605798E-2</v>
      </c>
      <c r="AT1528" s="53">
        <v>5.2449776785252802E-6</v>
      </c>
      <c r="AU1528" s="53">
        <v>9.9337468662874406E-2</v>
      </c>
      <c r="AV1528" s="53">
        <v>1.18800481121098E-11</v>
      </c>
      <c r="AW1528" s="53">
        <v>0.105194572929726</v>
      </c>
      <c r="AX1528" s="53">
        <v>2.2204460492503101E-16</v>
      </c>
      <c r="AY1528" s="53">
        <v>2.2204460492503101E-16</v>
      </c>
      <c r="AZ1528" s="53">
        <v>2.2204460492503101E-16</v>
      </c>
      <c r="BA1528" s="53">
        <v>2.2204460492503101E-16</v>
      </c>
      <c r="BB1528" s="53">
        <v>2.2204460492503101E-16</v>
      </c>
      <c r="BC1528" s="53">
        <v>2.2204460492503101E-16</v>
      </c>
      <c r="BD1528" s="53">
        <v>1.4470592206434601E-5</v>
      </c>
      <c r="BE1528" s="53">
        <v>0.76925698659341102</v>
      </c>
      <c r="BF1528" s="53">
        <v>2.2204460492503101E-16</v>
      </c>
      <c r="BG1528" s="53">
        <v>2.1349828149906499E-8</v>
      </c>
      <c r="BH1528" s="53">
        <v>3.7469275738527099E-3</v>
      </c>
      <c r="BI1528" s="53">
        <v>2.2204460492503101E-16</v>
      </c>
      <c r="BJ1528" s="53">
        <v>3.57639891578553E-3</v>
      </c>
      <c r="BK1528" s="53">
        <v>9.4507275059761902E-9</v>
      </c>
      <c r="BL1528" s="53">
        <v>2.2204460492503101E-16</v>
      </c>
      <c r="BN1528" s="5">
        <f t="shared" si="112"/>
        <v>1</v>
      </c>
      <c r="BO1528" s="5">
        <f t="shared" si="113"/>
        <v>1</v>
      </c>
      <c r="BQ1528" s="5">
        <f t="shared" si="110"/>
        <v>1</v>
      </c>
      <c r="BR1528" s="5">
        <f t="shared" si="111"/>
        <v>2</v>
      </c>
    </row>
    <row r="1529" spans="1:70" x14ac:dyDescent="0.35">
      <c r="A1529">
        <v>1528</v>
      </c>
      <c r="B1529" t="s">
        <v>2921</v>
      </c>
      <c r="C1529">
        <v>4.5</v>
      </c>
      <c r="D1529">
        <v>3.1</v>
      </c>
      <c r="E1529">
        <v>2.5</v>
      </c>
      <c r="F1529">
        <v>1.45</v>
      </c>
      <c r="G1529">
        <v>1.8</v>
      </c>
      <c r="H1529">
        <v>1.24</v>
      </c>
      <c r="I1529">
        <v>68.89</v>
      </c>
      <c r="K1529" t="s">
        <v>2603</v>
      </c>
      <c r="L1529">
        <v>2200</v>
      </c>
      <c r="M1529" t="s">
        <v>104</v>
      </c>
      <c r="N1529" t="s">
        <v>1370</v>
      </c>
      <c r="O1529" s="53">
        <v>1.0166666666666701E-2</v>
      </c>
      <c r="P1529" s="53">
        <v>0.23266666666666699</v>
      </c>
      <c r="Q1529" s="53">
        <v>0.32436666666666703</v>
      </c>
      <c r="R1529" s="53">
        <v>0.28760000000000002</v>
      </c>
      <c r="S1529" s="53">
        <v>-1.55209178842597E-16</v>
      </c>
      <c r="T1529" s="53">
        <v>-2.38975506050565E-17</v>
      </c>
      <c r="U1529" s="53">
        <v>-2.77208811461094E-17</v>
      </c>
      <c r="V1529" s="53">
        <v>-1.8973711490843899E-16</v>
      </c>
      <c r="W1529" s="53">
        <v>-2.43971509661378E-17</v>
      </c>
      <c r="X1529" s="53">
        <v>0.12609999999999999</v>
      </c>
      <c r="Y1529" s="53">
        <v>1.8999999999999E-3</v>
      </c>
      <c r="Z1529" s="53">
        <v>0.66839999999999999</v>
      </c>
      <c r="AA1529" s="53">
        <v>-3.0042635046356701E-16</v>
      </c>
      <c r="AB1529" s="53">
        <v>-1.1610157280017601E-16</v>
      </c>
      <c r="AC1529" s="53">
        <v>-2.65811678223926E-17</v>
      </c>
      <c r="AD1529" s="53">
        <v>-1.9297063946766001E-16</v>
      </c>
      <c r="AE1529" s="53">
        <v>0.47453333333333297</v>
      </c>
      <c r="AF1529" s="53">
        <v>-8.6753521033600098E-18</v>
      </c>
      <c r="AG1529" s="53">
        <v>-3.1568497815825899E-17</v>
      </c>
      <c r="AH1529" s="53">
        <v>-1.76414438612937E-16</v>
      </c>
      <c r="AI1529" s="53">
        <v>-3.1569191705216298E-16</v>
      </c>
      <c r="AJ1529" s="53">
        <v>1.4999999999996199E-3</v>
      </c>
      <c r="AK1529" s="53">
        <v>6.1633333333333297E-2</v>
      </c>
      <c r="AL1529" s="53">
        <v>-2.07472927726826E-16</v>
      </c>
      <c r="AM1529" s="53">
        <v>-2.6065261060637098E-16</v>
      </c>
      <c r="AN1529" s="53">
        <v>7.3261705766853605E-2</v>
      </c>
      <c r="AO1529" s="53">
        <v>0.32568005838215303</v>
      </c>
      <c r="AP1529" s="53">
        <v>2.2204460492503101E-16</v>
      </c>
      <c r="AQ1529" s="53">
        <v>2.2204460492503101E-16</v>
      </c>
      <c r="AR1529" s="53">
        <v>0.30352185255361303</v>
      </c>
      <c r="AS1529" s="53">
        <v>5.3222713737890101E-3</v>
      </c>
      <c r="AT1529" s="53">
        <v>4.37318594889419E-6</v>
      </c>
      <c r="AU1529" s="53">
        <v>8.9696671153594199E-2</v>
      </c>
      <c r="AV1529" s="53">
        <v>7.2476776027661697E-10</v>
      </c>
      <c r="AW1529" s="53">
        <v>0.27476985954970101</v>
      </c>
      <c r="AX1529" s="53">
        <v>2.2204460492503101E-16</v>
      </c>
      <c r="AY1529" s="53">
        <v>2.2204460492503101E-16</v>
      </c>
      <c r="AZ1529" s="53">
        <v>2.2204460492503101E-16</v>
      </c>
      <c r="BA1529" s="53">
        <v>2.2204460492503101E-16</v>
      </c>
      <c r="BB1529" s="53">
        <v>7.92163898386305E-12</v>
      </c>
      <c r="BC1529" s="53">
        <v>2.2204460492503101E-16</v>
      </c>
      <c r="BD1529" s="53">
        <v>9.2813209285073203E-6</v>
      </c>
      <c r="BE1529" s="53">
        <v>0.69037934075507101</v>
      </c>
      <c r="BF1529" s="53">
        <v>2.2204460492503101E-16</v>
      </c>
      <c r="BG1529" s="53">
        <v>5.4961410498530305E-7</v>
      </c>
      <c r="BH1529" s="53">
        <v>3.0717778150594802E-2</v>
      </c>
      <c r="BI1529" s="53">
        <v>2.2204460492503101E-16</v>
      </c>
      <c r="BJ1529" s="53">
        <v>5.1365321210560403E-3</v>
      </c>
      <c r="BK1529" s="53">
        <v>2.5799413453099999E-7</v>
      </c>
      <c r="BL1529" s="53">
        <v>2.2204460492503101E-16</v>
      </c>
      <c r="BN1529" s="5">
        <f t="shared" si="112"/>
        <v>0</v>
      </c>
      <c r="BO1529" s="5">
        <f t="shared" si="113"/>
        <v>0</v>
      </c>
      <c r="BQ1529" s="5">
        <f t="shared" si="110"/>
        <v>1</v>
      </c>
      <c r="BR1529" s="5">
        <f t="shared" si="111"/>
        <v>1</v>
      </c>
    </row>
    <row r="1530" spans="1:70" x14ac:dyDescent="0.35">
      <c r="A1530">
        <v>1529</v>
      </c>
      <c r="B1530" t="s">
        <v>2922</v>
      </c>
      <c r="C1530">
        <v>5</v>
      </c>
      <c r="D1530">
        <v>2.9</v>
      </c>
      <c r="E1530">
        <v>2.8</v>
      </c>
      <c r="F1530">
        <v>1.72</v>
      </c>
      <c r="G1530">
        <v>1.79</v>
      </c>
      <c r="H1530">
        <v>1.04</v>
      </c>
      <c r="I1530">
        <v>58</v>
      </c>
      <c r="K1530" t="s">
        <v>2603</v>
      </c>
      <c r="L1530">
        <v>2200</v>
      </c>
      <c r="M1530" t="s">
        <v>104</v>
      </c>
      <c r="N1530" t="s">
        <v>1370</v>
      </c>
      <c r="O1530" s="53">
        <v>0.216233333333333</v>
      </c>
      <c r="P1530" s="53">
        <v>7.7704761904761901E-2</v>
      </c>
      <c r="Q1530" s="53">
        <v>0.54139999999999999</v>
      </c>
      <c r="R1530" s="53">
        <v>3.5366666666666699E-2</v>
      </c>
      <c r="S1530" s="53">
        <v>-1.7713608357894399E-16</v>
      </c>
      <c r="T1530" s="53">
        <v>-2.71727085277007E-17</v>
      </c>
      <c r="U1530" s="53">
        <v>-2.8074764735208599E-17</v>
      </c>
      <c r="V1530" s="53">
        <v>1.0099999999999901E-2</v>
      </c>
      <c r="W1530" s="53">
        <v>-2.7117197376469399E-17</v>
      </c>
      <c r="X1530" s="53">
        <v>0.114863492063492</v>
      </c>
      <c r="Y1530" s="53">
        <v>2.24047619047619E-2</v>
      </c>
      <c r="Z1530" s="53">
        <v>2.6966666666666601E-2</v>
      </c>
      <c r="AA1530" s="53">
        <v>-3.0647706594777401E-16</v>
      </c>
      <c r="AB1530" s="53">
        <v>-1.1349254869230701E-16</v>
      </c>
      <c r="AC1530" s="53">
        <v>-3.2237233715815002E-17</v>
      </c>
      <c r="AD1530" s="53">
        <v>-2.7086666243292302E-16</v>
      </c>
      <c r="AE1530" s="53">
        <v>0.11559999999999999</v>
      </c>
      <c r="AF1530" s="53">
        <v>-9.2599539147641995E-18</v>
      </c>
      <c r="AG1530" s="53">
        <v>-3.1802685485082802E-17</v>
      </c>
      <c r="AH1530" s="53">
        <v>3.33333333333319E-3</v>
      </c>
      <c r="AI1530" s="53">
        <v>-3.4250380309686099E-16</v>
      </c>
      <c r="AJ1530" s="53">
        <v>-4.5832782014088E-16</v>
      </c>
      <c r="AK1530" s="53">
        <v>0.71656666666666702</v>
      </c>
      <c r="AL1530" s="53">
        <v>3.2199999999999999E-2</v>
      </c>
      <c r="AM1530" s="53">
        <v>-2.6090241078691199E-16</v>
      </c>
      <c r="AN1530" s="53">
        <v>0.380945292219105</v>
      </c>
      <c r="AO1530" s="53">
        <v>0.36875178124644398</v>
      </c>
      <c r="AP1530" s="53">
        <v>1.6935498303760999E-10</v>
      </c>
      <c r="AQ1530" s="53">
        <v>1.10130090287073E-12</v>
      </c>
      <c r="AR1530" s="53">
        <v>8.5761384789638906E-2</v>
      </c>
      <c r="AS1530" s="53">
        <v>4.75595577989417E-4</v>
      </c>
      <c r="AT1530" s="53">
        <v>1.0762994421680799E-5</v>
      </c>
      <c r="AU1530" s="53">
        <v>0.495808534476817</v>
      </c>
      <c r="AV1530" s="53">
        <v>3.42297596749217E-6</v>
      </c>
      <c r="AW1530" s="53">
        <v>0.33362912834950498</v>
      </c>
      <c r="AX1530" s="53">
        <v>3.8723573346051097E-12</v>
      </c>
      <c r="AY1530" s="53">
        <v>1.3286173014728099E-7</v>
      </c>
      <c r="AZ1530" s="53">
        <v>2.2204460492503101E-16</v>
      </c>
      <c r="BA1530" s="53">
        <v>2.2204460492503101E-16</v>
      </c>
      <c r="BB1530" s="53">
        <v>1.57304033995311E-6</v>
      </c>
      <c r="BC1530" s="53">
        <v>2.2204460492503101E-16</v>
      </c>
      <c r="BD1530" s="53">
        <v>7.8738950355315099E-4</v>
      </c>
      <c r="BE1530" s="53">
        <v>1.52602774201408E-2</v>
      </c>
      <c r="BF1530" s="53">
        <v>2.2204460492503101E-16</v>
      </c>
      <c r="BG1530" s="53">
        <v>6.2665629640597499E-7</v>
      </c>
      <c r="BH1530" s="53">
        <v>0.13644014668539001</v>
      </c>
      <c r="BI1530" s="53">
        <v>5.5812540111800501E-10</v>
      </c>
      <c r="BJ1530" s="53">
        <v>0.35496310854852098</v>
      </c>
      <c r="BK1530" s="53">
        <v>1.5770330210582899E-3</v>
      </c>
      <c r="BL1530" s="53">
        <v>2.2204460492503101E-16</v>
      </c>
      <c r="BN1530" s="5">
        <f t="shared" si="112"/>
        <v>1</v>
      </c>
      <c r="BO1530" s="5">
        <f t="shared" si="113"/>
        <v>0</v>
      </c>
      <c r="BQ1530" s="5">
        <f t="shared" si="110"/>
        <v>2</v>
      </c>
      <c r="BR1530" s="5">
        <f t="shared" si="111"/>
        <v>0</v>
      </c>
    </row>
    <row r="1531" spans="1:70" x14ac:dyDescent="0.35">
      <c r="A1531">
        <v>1530</v>
      </c>
      <c r="B1531" t="s">
        <v>2923</v>
      </c>
      <c r="C1531">
        <v>5.3</v>
      </c>
      <c r="D1531">
        <v>2.8</v>
      </c>
      <c r="E1531">
        <v>2.5</v>
      </c>
      <c r="F1531">
        <v>1.89</v>
      </c>
      <c r="G1531">
        <v>2.12</v>
      </c>
      <c r="H1531">
        <v>1.1200000000000001</v>
      </c>
      <c r="I1531">
        <v>52.83</v>
      </c>
      <c r="K1531" t="s">
        <v>2603</v>
      </c>
      <c r="L1531">
        <v>2200</v>
      </c>
      <c r="M1531" t="s">
        <v>104</v>
      </c>
      <c r="N1531" t="s">
        <v>1370</v>
      </c>
      <c r="O1531" s="53">
        <v>2.7699999999999999E-2</v>
      </c>
      <c r="P1531" s="53">
        <v>0.154</v>
      </c>
      <c r="Q1531" s="53">
        <v>0.51863333333333295</v>
      </c>
      <c r="R1531" s="53">
        <v>0.70636666666666703</v>
      </c>
      <c r="S1531" s="53">
        <v>-1.52822199339653E-16</v>
      </c>
      <c r="T1531" s="53">
        <v>-2.7033930649622601E-17</v>
      </c>
      <c r="U1531" s="53">
        <v>-2.90618223930394E-17</v>
      </c>
      <c r="V1531" s="53">
        <v>1.0066666666666601E-2</v>
      </c>
      <c r="W1531" s="53">
        <v>-2.6895152771544401E-17</v>
      </c>
      <c r="X1531" s="53">
        <v>1.5699999999999902E-2</v>
      </c>
      <c r="Y1531" s="53">
        <v>4.9999999999983998E-4</v>
      </c>
      <c r="Z1531" s="53">
        <v>-2.2434831770112901E-16</v>
      </c>
      <c r="AA1531" s="53">
        <v>-2.7861046802968299E-16</v>
      </c>
      <c r="AB1531" s="53">
        <v>-1.09745545984197E-16</v>
      </c>
      <c r="AC1531" s="53">
        <v>-2.8902227833249598E-17</v>
      </c>
      <c r="AD1531" s="53">
        <v>-2.7511326550211401E-16</v>
      </c>
      <c r="AE1531" s="53">
        <v>0.24586666666666701</v>
      </c>
      <c r="AF1531" s="53">
        <v>-9.3171997894714301E-18</v>
      </c>
      <c r="AG1531" s="53">
        <v>-3.1825236890270497E-17</v>
      </c>
      <c r="AH1531" s="53">
        <v>5.4999999999999303E-3</v>
      </c>
      <c r="AI1531" s="53">
        <v>2.66666666666634E-3</v>
      </c>
      <c r="AJ1531" s="53">
        <v>-4.21551682450172E-16</v>
      </c>
      <c r="AK1531" s="53">
        <v>6.6666666666635201E-4</v>
      </c>
      <c r="AL1531" s="53">
        <v>2.78333333333333E-2</v>
      </c>
      <c r="AM1531" s="53">
        <v>-2.6098567751375898E-16</v>
      </c>
      <c r="AN1531" s="53">
        <v>4.0971946599162298E-2</v>
      </c>
      <c r="AO1531" s="53">
        <v>0.160220773386753</v>
      </c>
      <c r="AP1531" s="53">
        <v>2.0741128791738701E-5</v>
      </c>
      <c r="AQ1531" s="53">
        <v>2.1142802095457299E-7</v>
      </c>
      <c r="AR1531" s="53">
        <v>8.2592614757870594E-3</v>
      </c>
      <c r="AS1531" s="53">
        <v>6.0996189410183095E-10</v>
      </c>
      <c r="AT1531" s="53">
        <v>2.66989923469682E-5</v>
      </c>
      <c r="AU1531" s="53">
        <v>0.32996666083248</v>
      </c>
      <c r="AV1531" s="53">
        <v>2.7350407496753701E-5</v>
      </c>
      <c r="AW1531" s="53">
        <v>0.36378712857913198</v>
      </c>
      <c r="AX1531" s="53">
        <v>3.4187809231085799E-9</v>
      </c>
      <c r="AY1531" s="53">
        <v>1.467827435876E-4</v>
      </c>
      <c r="AZ1531" s="53">
        <v>2.2204460492503101E-16</v>
      </c>
      <c r="BA1531" s="53">
        <v>2.2204460492503101E-16</v>
      </c>
      <c r="BB1531" s="53">
        <v>1.8096396443838299E-4</v>
      </c>
      <c r="BC1531" s="53">
        <v>2.2204460492503101E-16</v>
      </c>
      <c r="BD1531" s="53">
        <v>5.4536815671666098E-4</v>
      </c>
      <c r="BE1531" s="53">
        <v>2.53699159402893E-5</v>
      </c>
      <c r="BF1531" s="53">
        <v>2.2204460492503101E-16</v>
      </c>
      <c r="BG1531" s="53">
        <v>1.54810360435496E-4</v>
      </c>
      <c r="BH1531" s="53">
        <v>0.43836288146152302</v>
      </c>
      <c r="BI1531" s="53">
        <v>4.9253291731409098E-6</v>
      </c>
      <c r="BJ1531" s="53">
        <v>1.0322961814189501E-2</v>
      </c>
      <c r="BK1531" s="53">
        <v>4.4422890527458299E-2</v>
      </c>
      <c r="BL1531" s="53">
        <v>2.2204460492503101E-16</v>
      </c>
      <c r="BN1531" s="5">
        <f t="shared" si="112"/>
        <v>1</v>
      </c>
      <c r="BO1531" s="5">
        <f t="shared" si="113"/>
        <v>0</v>
      </c>
      <c r="BQ1531" s="5">
        <f t="shared" si="110"/>
        <v>2</v>
      </c>
      <c r="BR1531" s="5">
        <f t="shared" si="111"/>
        <v>0</v>
      </c>
    </row>
    <row r="1532" spans="1:70" x14ac:dyDescent="0.35">
      <c r="A1532">
        <v>1531</v>
      </c>
      <c r="B1532" t="s">
        <v>2924</v>
      </c>
      <c r="C1532">
        <v>4.5</v>
      </c>
      <c r="D1532">
        <v>3.1</v>
      </c>
      <c r="E1532">
        <v>2.6</v>
      </c>
      <c r="F1532">
        <v>1.45</v>
      </c>
      <c r="G1532">
        <v>1.73</v>
      </c>
      <c r="H1532">
        <v>1.19</v>
      </c>
      <c r="I1532">
        <v>68.89</v>
      </c>
      <c r="K1532" t="s">
        <v>2603</v>
      </c>
      <c r="L1532">
        <v>2200</v>
      </c>
      <c r="M1532" t="s">
        <v>104</v>
      </c>
      <c r="N1532" t="s">
        <v>1370</v>
      </c>
      <c r="O1532" s="53">
        <v>1.35E-2</v>
      </c>
      <c r="P1532" s="53">
        <v>0.19670000000000001</v>
      </c>
      <c r="Q1532" s="53">
        <v>0.14246666666666699</v>
      </c>
      <c r="R1532" s="53">
        <v>0.1515</v>
      </c>
      <c r="S1532" s="53">
        <v>-1.7952306308188801E-16</v>
      </c>
      <c r="T1532" s="53">
        <v>-2.3980817331903399E-17</v>
      </c>
      <c r="U1532" s="53">
        <v>-2.77208811461094E-17</v>
      </c>
      <c r="V1532" s="53">
        <v>-1.8890444763996999E-16</v>
      </c>
      <c r="W1532" s="53">
        <v>-2.43416398149066E-17</v>
      </c>
      <c r="X1532" s="53">
        <v>9.7966666666666702E-2</v>
      </c>
      <c r="Y1532" s="53">
        <v>7.8999999999999401E-3</v>
      </c>
      <c r="Z1532" s="53">
        <v>0.80086666666666695</v>
      </c>
      <c r="AA1532" s="53">
        <v>-3.0161984021503898E-16</v>
      </c>
      <c r="AB1532" s="53">
        <v>-1.17073017946723E-16</v>
      </c>
      <c r="AC1532" s="53">
        <v>-2.6835304811623199E-17</v>
      </c>
      <c r="AD1532" s="53">
        <v>-1.9922952176898399E-16</v>
      </c>
      <c r="AE1532" s="53">
        <v>0.64906666666666701</v>
      </c>
      <c r="AF1532" s="53">
        <v>-8.7568841067309207E-18</v>
      </c>
      <c r="AG1532" s="53">
        <v>-3.1526864452402497E-17</v>
      </c>
      <c r="AH1532" s="53">
        <v>-1.7608137170555001E-16</v>
      </c>
      <c r="AI1532" s="53">
        <v>-3.2018832030189499E-16</v>
      </c>
      <c r="AJ1532" s="53">
        <v>-4.2643666375852299E-16</v>
      </c>
      <c r="AK1532" s="53">
        <v>5.2766666666666601E-2</v>
      </c>
      <c r="AL1532" s="53">
        <v>-2.0913826226376399E-16</v>
      </c>
      <c r="AM1532" s="53">
        <v>-2.60333421486791E-16</v>
      </c>
      <c r="AN1532" s="53">
        <v>7.4316752148747597E-2</v>
      </c>
      <c r="AO1532" s="53">
        <v>0.18374050193512501</v>
      </c>
      <c r="AP1532" s="53">
        <v>2.2204460492503101E-16</v>
      </c>
      <c r="AQ1532" s="53">
        <v>2.2204460492503101E-16</v>
      </c>
      <c r="AR1532" s="53">
        <v>0.34699697003928798</v>
      </c>
      <c r="AS1532" s="53">
        <v>1.02792297244361E-2</v>
      </c>
      <c r="AT1532" s="53">
        <v>6.2926738077752497E-6</v>
      </c>
      <c r="AU1532" s="53">
        <v>0.15766263286774601</v>
      </c>
      <c r="AV1532" s="53">
        <v>7.2365331657070603E-10</v>
      </c>
      <c r="AW1532" s="53">
        <v>0.211590772437934</v>
      </c>
      <c r="AX1532" s="53">
        <v>2.2204460492503101E-16</v>
      </c>
      <c r="AY1532" s="53">
        <v>2.2204460492503101E-16</v>
      </c>
      <c r="AZ1532" s="53">
        <v>2.2204460492503101E-16</v>
      </c>
      <c r="BA1532" s="53">
        <v>2.2204460492503101E-16</v>
      </c>
      <c r="BB1532" s="53">
        <v>4.4140333424487896E-12</v>
      </c>
      <c r="BC1532" s="53">
        <v>2.2204460492503101E-16</v>
      </c>
      <c r="BD1532" s="53">
        <v>2.2155806841003399E-5</v>
      </c>
      <c r="BE1532" s="53">
        <v>0.81603726939389398</v>
      </c>
      <c r="BF1532" s="53">
        <v>2.2204460492503101E-16</v>
      </c>
      <c r="BG1532" s="53">
        <v>1.21985510017526E-7</v>
      </c>
      <c r="BH1532" s="53">
        <v>1.5977396758696499E-2</v>
      </c>
      <c r="BI1532" s="53">
        <v>2.2204460492503101E-16</v>
      </c>
      <c r="BJ1532" s="53">
        <v>1.09765134262459E-2</v>
      </c>
      <c r="BK1532" s="53">
        <v>2.31218717986654E-7</v>
      </c>
      <c r="BL1532" s="53">
        <v>2.2204460492503101E-16</v>
      </c>
      <c r="BN1532" s="5">
        <f t="shared" si="112"/>
        <v>1</v>
      </c>
      <c r="BO1532" s="5">
        <f t="shared" si="113"/>
        <v>1</v>
      </c>
      <c r="BQ1532" s="5">
        <f t="shared" si="110"/>
        <v>2</v>
      </c>
      <c r="BR1532" s="5">
        <f t="shared" si="111"/>
        <v>1</v>
      </c>
    </row>
    <row r="1533" spans="1:70" x14ac:dyDescent="0.35">
      <c r="A1533">
        <v>1532</v>
      </c>
      <c r="B1533" t="s">
        <v>2925</v>
      </c>
      <c r="C1533">
        <v>4.8</v>
      </c>
      <c r="D1533">
        <v>2.9</v>
      </c>
      <c r="E1533">
        <v>2.2999999999999998</v>
      </c>
      <c r="F1533">
        <v>1.66</v>
      </c>
      <c r="G1533">
        <v>2.09</v>
      </c>
      <c r="H1533">
        <v>1.26</v>
      </c>
      <c r="I1533">
        <v>60.42</v>
      </c>
      <c r="K1533" t="s">
        <v>2603</v>
      </c>
      <c r="L1533">
        <v>2200</v>
      </c>
      <c r="M1533" t="s">
        <v>104</v>
      </c>
      <c r="N1533" t="s">
        <v>1370</v>
      </c>
      <c r="O1533" s="53">
        <v>2.1100000000000001E-2</v>
      </c>
      <c r="P1533" s="53">
        <v>0.14749999999999999</v>
      </c>
      <c r="Q1533" s="53">
        <v>0.80506666666666704</v>
      </c>
      <c r="R1533" s="53">
        <v>0.66929047619047599</v>
      </c>
      <c r="S1533" s="53">
        <v>-1.5148993171010301E-16</v>
      </c>
      <c r="T1533" s="53">
        <v>-2.5146551507759799E-17</v>
      </c>
      <c r="U1533" s="53">
        <v>-2.8334973256605197E-17</v>
      </c>
      <c r="V1533" s="53">
        <v>3.9999999999982102E-4</v>
      </c>
      <c r="W1533" s="53">
        <v>-2.5729418595688001E-17</v>
      </c>
      <c r="X1533" s="53">
        <v>2.3515873015873E-2</v>
      </c>
      <c r="Y1533" s="53">
        <v>5.7142857142842597E-4</v>
      </c>
      <c r="Z1533" s="53">
        <v>5.05666666666666E-2</v>
      </c>
      <c r="AA1533" s="53">
        <v>4.9999999999973102E-4</v>
      </c>
      <c r="AB1533" s="53">
        <v>-1.1693424006864501E-16</v>
      </c>
      <c r="AC1533" s="53">
        <v>-2.75413372663458E-17</v>
      </c>
      <c r="AD1533" s="53">
        <v>-2.50799381262823E-16</v>
      </c>
      <c r="AE1533" s="53">
        <v>0.28996666666666698</v>
      </c>
      <c r="AF1533" s="53">
        <v>-8.8852536439532104E-18</v>
      </c>
      <c r="AG1533" s="53">
        <v>-3.1653499266148799E-17</v>
      </c>
      <c r="AH1533" s="53">
        <v>1.99999999999983E-3</v>
      </c>
      <c r="AI1533" s="53">
        <v>7.3333333333330001E-3</v>
      </c>
      <c r="AJ1533" s="53">
        <v>-3.1924463073096398E-16</v>
      </c>
      <c r="AK1533" s="53">
        <v>0.2167</v>
      </c>
      <c r="AL1533" s="53">
        <v>4.4666666666665598E-3</v>
      </c>
      <c r="AM1533" s="53">
        <v>-2.4164004130966501E-16</v>
      </c>
      <c r="AN1533" s="53">
        <v>7.2664877191193203E-2</v>
      </c>
      <c r="AO1533" s="53">
        <v>0.93989027781373202</v>
      </c>
      <c r="AP1533" s="53">
        <v>7.6521114490445894E-9</v>
      </c>
      <c r="AQ1533" s="53">
        <v>2.2204460492503101E-16</v>
      </c>
      <c r="AR1533" s="53">
        <v>2.41671123745676E-2</v>
      </c>
      <c r="AS1533" s="53">
        <v>4.9185440706528104E-7</v>
      </c>
      <c r="AT1533" s="53">
        <v>4.6060315041726096E-6</v>
      </c>
      <c r="AU1533" s="53">
        <v>0.14180594121696599</v>
      </c>
      <c r="AV1533" s="53">
        <v>1.6560217920913801E-7</v>
      </c>
      <c r="AW1533" s="53">
        <v>0.45557433580032403</v>
      </c>
      <c r="AX1533" s="53">
        <v>2.2204460492503101E-16</v>
      </c>
      <c r="AY1533" s="53">
        <v>8.3185673658854101E-10</v>
      </c>
      <c r="AZ1533" s="53">
        <v>2.2204460492503101E-16</v>
      </c>
      <c r="BA1533" s="53">
        <v>2.2204460492503101E-16</v>
      </c>
      <c r="BB1533" s="53">
        <v>2.29684597968014E-7</v>
      </c>
      <c r="BC1533" s="53">
        <v>2.2204460492503101E-16</v>
      </c>
      <c r="BD1533" s="53">
        <v>2.2651748527259199E-5</v>
      </c>
      <c r="BE1533" s="53">
        <v>4.1843087398129197E-2</v>
      </c>
      <c r="BF1533" s="53">
        <v>2.2204460492503101E-16</v>
      </c>
      <c r="BG1533" s="53">
        <v>8.7026721169783494E-5</v>
      </c>
      <c r="BH1533" s="53">
        <v>0.41733355333726702</v>
      </c>
      <c r="BI1533" s="53">
        <v>8.15566416625916E-10</v>
      </c>
      <c r="BJ1533" s="53">
        <v>3.7525895684769502E-3</v>
      </c>
      <c r="BK1533" s="53">
        <v>2.6271741025911502E-4</v>
      </c>
      <c r="BL1533" s="53">
        <v>2.2204460492503101E-16</v>
      </c>
      <c r="BN1533" s="5">
        <f t="shared" si="112"/>
        <v>1</v>
      </c>
      <c r="BO1533" s="5">
        <f t="shared" si="113"/>
        <v>1</v>
      </c>
      <c r="BQ1533" s="5">
        <f t="shared" si="110"/>
        <v>2</v>
      </c>
      <c r="BR1533" s="5">
        <f t="shared" si="111"/>
        <v>1</v>
      </c>
    </row>
    <row r="1534" spans="1:70" x14ac:dyDescent="0.35">
      <c r="A1534">
        <v>1533</v>
      </c>
      <c r="B1534" t="s">
        <v>2926</v>
      </c>
      <c r="C1534">
        <v>5.0999999999999996</v>
      </c>
      <c r="D1534">
        <v>2.7</v>
      </c>
      <c r="E1534">
        <v>2.6</v>
      </c>
      <c r="F1534">
        <v>1.89</v>
      </c>
      <c r="G1534">
        <v>1.96</v>
      </c>
      <c r="H1534">
        <v>1.04</v>
      </c>
      <c r="I1534">
        <v>52.94</v>
      </c>
      <c r="K1534" t="s">
        <v>2603</v>
      </c>
      <c r="L1534">
        <v>2200</v>
      </c>
      <c r="M1534" t="s">
        <v>104</v>
      </c>
      <c r="N1534" t="s">
        <v>1370</v>
      </c>
      <c r="O1534" s="53">
        <v>0.102333333333333</v>
      </c>
      <c r="P1534" s="53">
        <v>0.319245454545455</v>
      </c>
      <c r="Q1534" s="53">
        <v>0.40766666666666701</v>
      </c>
      <c r="R1534" s="53">
        <v>0.127766666666667</v>
      </c>
      <c r="S1534" s="53">
        <v>1.33333333333316E-3</v>
      </c>
      <c r="T1534" s="53">
        <v>-2.7006175074006901E-17</v>
      </c>
      <c r="U1534" s="53">
        <v>-2.87825319134072E-17</v>
      </c>
      <c r="V1534" s="53">
        <v>7.1566666666666695E-2</v>
      </c>
      <c r="W1534" s="53">
        <v>-2.7061686225238199E-17</v>
      </c>
      <c r="X1534" s="53">
        <v>3.2066666666666598E-2</v>
      </c>
      <c r="Y1534" s="53">
        <v>1.98333333333333E-2</v>
      </c>
      <c r="Z1534" s="53">
        <v>-2.1774249070460899E-16</v>
      </c>
      <c r="AA1534" s="53">
        <v>9.9999999999972702E-4</v>
      </c>
      <c r="AB1534" s="53">
        <v>4.5999999999999097E-3</v>
      </c>
      <c r="AC1534" s="53">
        <v>-2.7797208979052402E-17</v>
      </c>
      <c r="AD1534" s="53">
        <v>-2.8088642523016498E-16</v>
      </c>
      <c r="AE1534" s="53">
        <v>0.26093333333333302</v>
      </c>
      <c r="AF1534" s="53">
        <v>-9.2755664260479898E-18</v>
      </c>
      <c r="AG1534" s="53">
        <v>-3.1806154932034803E-17</v>
      </c>
      <c r="AH1534" s="53">
        <v>6.1666666666666103E-3</v>
      </c>
      <c r="AI1534" s="53">
        <v>9.5333333333331004E-3</v>
      </c>
      <c r="AJ1534" s="53">
        <v>-4.3334780208681402E-16</v>
      </c>
      <c r="AK1534" s="53">
        <v>0.15770000000000001</v>
      </c>
      <c r="AL1534" s="53">
        <v>0.31304102564102598</v>
      </c>
      <c r="AM1534" s="53">
        <v>-2.6098567751375898E-16</v>
      </c>
      <c r="AN1534" s="53">
        <v>0.23609055913417301</v>
      </c>
      <c r="AO1534" s="53">
        <v>5.0637313764542301E-2</v>
      </c>
      <c r="AP1534" s="53">
        <v>1.56760023922627E-6</v>
      </c>
      <c r="AQ1534" s="53">
        <v>2.4090970831456401E-7</v>
      </c>
      <c r="AR1534" s="53">
        <v>2.4195263415646599E-2</v>
      </c>
      <c r="AS1534" s="53">
        <v>3.0299777368415801E-7</v>
      </c>
      <c r="AT1534" s="53">
        <v>1.5390438883851401E-5</v>
      </c>
      <c r="AU1534" s="53">
        <v>0.62684041459709405</v>
      </c>
      <c r="AV1534" s="53">
        <v>9.0370788546400401E-6</v>
      </c>
      <c r="AW1534" s="53">
        <v>0.34749149080539399</v>
      </c>
      <c r="AX1534" s="53">
        <v>3.0229279778542398E-9</v>
      </c>
      <c r="AY1534" s="53">
        <v>5.7564890830579801E-5</v>
      </c>
      <c r="AZ1534" s="53">
        <v>2.2204460492503101E-16</v>
      </c>
      <c r="BA1534" s="53">
        <v>2.2204460492503101E-16</v>
      </c>
      <c r="BB1534" s="53">
        <v>1.14445063336188E-4</v>
      </c>
      <c r="BC1534" s="53">
        <v>2.2204460492503101E-16</v>
      </c>
      <c r="BD1534" s="53">
        <v>1.26247499880048E-3</v>
      </c>
      <c r="BE1534" s="53">
        <v>6.7162252722284604E-6</v>
      </c>
      <c r="BF1534" s="53">
        <v>2.2204460492503101E-16</v>
      </c>
      <c r="BG1534" s="53">
        <v>3.2147307267099699E-5</v>
      </c>
      <c r="BH1534" s="53">
        <v>0.33392822289291102</v>
      </c>
      <c r="BI1534" s="53">
        <v>5.6952840494296697E-7</v>
      </c>
      <c r="BJ1534" s="53">
        <v>0.19455952988084099</v>
      </c>
      <c r="BK1534" s="53">
        <v>4.6651435900274402E-2</v>
      </c>
      <c r="BL1534" s="53">
        <v>2.2204460492503101E-16</v>
      </c>
      <c r="BN1534" s="5">
        <f t="shared" si="112"/>
        <v>0</v>
      </c>
      <c r="BO1534" s="5">
        <f t="shared" si="113"/>
        <v>0</v>
      </c>
      <c r="BQ1534" s="5">
        <f t="shared" si="110"/>
        <v>0</v>
      </c>
      <c r="BR1534" s="5">
        <f t="shared" si="111"/>
        <v>1</v>
      </c>
    </row>
    <row r="1535" spans="1:70" x14ac:dyDescent="0.35">
      <c r="A1535">
        <v>1534</v>
      </c>
      <c r="B1535" t="s">
        <v>2927</v>
      </c>
      <c r="C1535">
        <v>5.3</v>
      </c>
      <c r="D1535">
        <v>2.7</v>
      </c>
      <c r="E1535">
        <v>2.8</v>
      </c>
      <c r="F1535">
        <v>1.96</v>
      </c>
      <c r="G1535">
        <v>1.89</v>
      </c>
      <c r="H1535">
        <v>0.96</v>
      </c>
      <c r="I1535">
        <v>50.94</v>
      </c>
      <c r="K1535" t="s">
        <v>2603</v>
      </c>
      <c r="L1535">
        <v>2200</v>
      </c>
      <c r="M1535" t="s">
        <v>104</v>
      </c>
      <c r="N1535" t="s">
        <v>1370</v>
      </c>
      <c r="O1535" s="53">
        <v>0.212466666666667</v>
      </c>
      <c r="P1535" s="53">
        <v>7.1257142857142797E-2</v>
      </c>
      <c r="Q1535" s="53">
        <v>0.202366666666667</v>
      </c>
      <c r="R1535" s="53">
        <v>0.120020634920635</v>
      </c>
      <c r="S1535" s="53">
        <v>3.33333333333317E-3</v>
      </c>
      <c r="T1535" s="53">
        <v>-2.73114864057789E-17</v>
      </c>
      <c r="U1535" s="53">
        <v>-2.9063557116515398E-17</v>
      </c>
      <c r="V1535" s="53">
        <v>0.206633333333333</v>
      </c>
      <c r="W1535" s="53">
        <v>-2.7006175074006901E-17</v>
      </c>
      <c r="X1535" s="53">
        <v>0.17633333333333301</v>
      </c>
      <c r="Y1535" s="53">
        <v>2.1000000000000001E-2</v>
      </c>
      <c r="Z1535" s="53">
        <v>9.1333333333331393E-3</v>
      </c>
      <c r="AA1535" s="53">
        <v>9.9999999999971206E-4</v>
      </c>
      <c r="AB1535" s="53">
        <v>-9.4368957093138303E-17</v>
      </c>
      <c r="AC1535" s="53">
        <v>-3.1983096726584401E-17</v>
      </c>
      <c r="AD1535" s="53">
        <v>-2.8263502649394902E-16</v>
      </c>
      <c r="AE1535" s="53">
        <v>0.21263333333333301</v>
      </c>
      <c r="AF1535" s="53">
        <v>-9.3328123007552204E-18</v>
      </c>
      <c r="AG1535" s="53">
        <v>-3.1788807697275001E-17</v>
      </c>
      <c r="AH1535" s="53">
        <v>9.5666666666666001E-3</v>
      </c>
      <c r="AI1535" s="53">
        <v>-3.1002977962657501E-16</v>
      </c>
      <c r="AJ1535" s="53">
        <v>-4.6251891205883996E-16</v>
      </c>
      <c r="AK1535" s="53">
        <v>2.50999999999998E-2</v>
      </c>
      <c r="AL1535" s="53">
        <v>0.63358571428571397</v>
      </c>
      <c r="AM1535" s="53">
        <v>-2.6126323326991502E-16</v>
      </c>
      <c r="AN1535" s="53">
        <v>0.171880951251942</v>
      </c>
      <c r="AO1535" s="53">
        <v>3.5781867150792802E-3</v>
      </c>
      <c r="AP1535" s="53">
        <v>1.1782115048904301E-6</v>
      </c>
      <c r="AQ1535" s="53">
        <v>2.0185552861751399E-4</v>
      </c>
      <c r="AR1535" s="53">
        <v>2.7782327465755E-2</v>
      </c>
      <c r="AS1535" s="53">
        <v>7.2159656690379701E-7</v>
      </c>
      <c r="AT1535" s="53">
        <v>2.39294627939805E-5</v>
      </c>
      <c r="AU1535" s="53">
        <v>0.58073104681811805</v>
      </c>
      <c r="AV1535" s="53">
        <v>4.3922438655861001E-5</v>
      </c>
      <c r="AW1535" s="53">
        <v>0.25798372553743998</v>
      </c>
      <c r="AX1535" s="53">
        <v>1.2519851293223399E-7</v>
      </c>
      <c r="AY1535" s="53">
        <v>9.0007513994924898E-4</v>
      </c>
      <c r="AZ1535" s="53">
        <v>2.2204460492503101E-16</v>
      </c>
      <c r="BA1535" s="53">
        <v>2.2204460492503101E-16</v>
      </c>
      <c r="BB1535" s="53">
        <v>5.8046562011205205E-4</v>
      </c>
      <c r="BC1535" s="53">
        <v>2.2204460492503101E-16</v>
      </c>
      <c r="BD1535" s="53">
        <v>4.9959743429662399E-3</v>
      </c>
      <c r="BE1535" s="53">
        <v>2.65942268502943E-7</v>
      </c>
      <c r="BF1535" s="53">
        <v>2.2204460492503101E-16</v>
      </c>
      <c r="BG1535" s="53">
        <v>7.2476951248968196E-6</v>
      </c>
      <c r="BH1535" s="53">
        <v>0.214728630496375</v>
      </c>
      <c r="BI1535" s="53">
        <v>2.4595019745960699E-6</v>
      </c>
      <c r="BJ1535" s="53">
        <v>0.36075642032281402</v>
      </c>
      <c r="BK1535" s="53">
        <v>0.12267276452828101</v>
      </c>
      <c r="BL1535" s="53">
        <v>2.2204460492503101E-16</v>
      </c>
      <c r="BN1535" s="5">
        <f t="shared" si="112"/>
        <v>0</v>
      </c>
      <c r="BO1535" s="5">
        <f t="shared" si="113"/>
        <v>0</v>
      </c>
      <c r="BQ1535" s="5">
        <f t="shared" si="110"/>
        <v>1</v>
      </c>
      <c r="BR1535" s="5">
        <f t="shared" si="111"/>
        <v>1</v>
      </c>
    </row>
    <row r="1536" spans="1:70" x14ac:dyDescent="0.35">
      <c r="A1536">
        <v>1535</v>
      </c>
      <c r="B1536" t="s">
        <v>2928</v>
      </c>
      <c r="C1536">
        <v>4.9000000000000004</v>
      </c>
      <c r="D1536">
        <v>2.9</v>
      </c>
      <c r="E1536">
        <v>2.4</v>
      </c>
      <c r="F1536">
        <v>1.69</v>
      </c>
      <c r="G1536">
        <v>2.04</v>
      </c>
      <c r="H1536">
        <v>1.21</v>
      </c>
      <c r="I1536">
        <v>59.18</v>
      </c>
      <c r="K1536" t="s">
        <v>2603</v>
      </c>
      <c r="L1536">
        <v>2200</v>
      </c>
      <c r="M1536" t="s">
        <v>104</v>
      </c>
      <c r="N1536" t="s">
        <v>1370</v>
      </c>
      <c r="O1536" s="53">
        <v>1.5999999999999901E-3</v>
      </c>
      <c r="P1536" s="53">
        <v>0.120566666666667</v>
      </c>
      <c r="Q1536" s="53">
        <v>0.80269999999999997</v>
      </c>
      <c r="R1536" s="53">
        <v>0.66049999999999998</v>
      </c>
      <c r="S1536" s="53">
        <v>-1.53488333154428E-16</v>
      </c>
      <c r="T1536" s="53">
        <v>-2.5895952049381799E-17</v>
      </c>
      <c r="U1536" s="53">
        <v>-2.8348851044412998E-17</v>
      </c>
      <c r="V1536" s="53">
        <v>-1.8485213360008901E-16</v>
      </c>
      <c r="W1536" s="53">
        <v>-2.6284530108000601E-17</v>
      </c>
      <c r="X1536" s="53">
        <v>0.32458571428571398</v>
      </c>
      <c r="Y1536" s="53">
        <v>5.71428571428416E-4</v>
      </c>
      <c r="Z1536" s="53">
        <v>1.06666666666665E-2</v>
      </c>
      <c r="AA1536" s="53">
        <v>-2.8188562595232702E-16</v>
      </c>
      <c r="AB1536" s="53">
        <v>-1.19626530903361E-16</v>
      </c>
      <c r="AC1536" s="53">
        <v>-2.69081631976142E-17</v>
      </c>
      <c r="AD1536" s="53">
        <v>-2.5573987372240502E-16</v>
      </c>
      <c r="AE1536" s="53">
        <v>3.4033333333333297E-2</v>
      </c>
      <c r="AF1536" s="53">
        <v>-9.0448482037430698E-18</v>
      </c>
      <c r="AG1536" s="53">
        <v>-3.1679520118288501E-17</v>
      </c>
      <c r="AH1536" s="53">
        <v>-1.49547041417009E-16</v>
      </c>
      <c r="AI1536" s="53">
        <v>-3.2848723741096802E-16</v>
      </c>
      <c r="AJ1536" s="53">
        <v>-3.5998981573470698E-16</v>
      </c>
      <c r="AK1536" s="53">
        <v>0.24753333333333299</v>
      </c>
      <c r="AL1536" s="53">
        <v>5.3999999999998901E-3</v>
      </c>
      <c r="AM1536" s="53">
        <v>-2.4283353106113699E-16</v>
      </c>
      <c r="AN1536" s="53">
        <v>0.16729082572755299</v>
      </c>
      <c r="AO1536" s="53">
        <v>0.87306784125047998</v>
      </c>
      <c r="AP1536" s="53">
        <v>1.6746719231213301E-8</v>
      </c>
      <c r="AQ1536" s="53">
        <v>2.2204460492503101E-16</v>
      </c>
      <c r="AR1536" s="53">
        <v>3.1674035725801103E-2</v>
      </c>
      <c r="AS1536" s="53">
        <v>9.6909963213382602E-7</v>
      </c>
      <c r="AT1536" s="53">
        <v>6.84722616276281E-6</v>
      </c>
      <c r="AU1536" s="53">
        <v>0.23976564122299901</v>
      </c>
      <c r="AV1536" s="53">
        <v>7.3279788816039698E-7</v>
      </c>
      <c r="AW1536" s="53">
        <v>0.488807622125287</v>
      </c>
      <c r="AX1536" s="53">
        <v>2.2204460492503101E-16</v>
      </c>
      <c r="AY1536" s="53">
        <v>1.32323050987043E-8</v>
      </c>
      <c r="AZ1536" s="53">
        <v>2.2204460492503101E-16</v>
      </c>
      <c r="BA1536" s="53">
        <v>2.2204460492503101E-16</v>
      </c>
      <c r="BB1536" s="53">
        <v>8.23643222646973E-7</v>
      </c>
      <c r="BC1536" s="53">
        <v>2.2204460492503101E-16</v>
      </c>
      <c r="BD1536" s="53">
        <v>5.4324279028706902E-5</v>
      </c>
      <c r="BE1536" s="53">
        <v>2.09692854712317E-2</v>
      </c>
      <c r="BF1536" s="53">
        <v>2.2204460492503101E-16</v>
      </c>
      <c r="BG1536" s="53">
        <v>5.9992288201418098E-5</v>
      </c>
      <c r="BH1536" s="53">
        <v>0.40511321623093499</v>
      </c>
      <c r="BI1536" s="53">
        <v>2.3183327469744701E-9</v>
      </c>
      <c r="BJ1536" s="53">
        <v>1.39011195713796E-2</v>
      </c>
      <c r="BK1536" s="53">
        <v>7.76338287362966E-4</v>
      </c>
      <c r="BL1536" s="53">
        <v>2.2204460492503101E-16</v>
      </c>
      <c r="BN1536" s="5">
        <f t="shared" si="112"/>
        <v>1</v>
      </c>
      <c r="BO1536" s="5">
        <f t="shared" si="113"/>
        <v>1</v>
      </c>
      <c r="BQ1536" s="5">
        <f t="shared" si="110"/>
        <v>2</v>
      </c>
      <c r="BR1536" s="5">
        <f t="shared" si="111"/>
        <v>1</v>
      </c>
    </row>
    <row r="1537" spans="1:70" x14ac:dyDescent="0.35">
      <c r="A1537">
        <v>1536</v>
      </c>
      <c r="B1537" t="s">
        <v>2929</v>
      </c>
      <c r="C1537">
        <v>5.0999999999999996</v>
      </c>
      <c r="D1537">
        <v>2.7</v>
      </c>
      <c r="E1537">
        <v>2.4</v>
      </c>
      <c r="F1537">
        <v>1.89</v>
      </c>
      <c r="G1537">
        <v>2.13</v>
      </c>
      <c r="H1537">
        <v>1.1299999999999999</v>
      </c>
      <c r="I1537">
        <v>52.94</v>
      </c>
      <c r="K1537" t="s">
        <v>2603</v>
      </c>
      <c r="L1537">
        <v>2200</v>
      </c>
      <c r="M1537" t="s">
        <v>104</v>
      </c>
      <c r="N1537" t="s">
        <v>1370</v>
      </c>
      <c r="O1537" s="53">
        <v>1.66E-2</v>
      </c>
      <c r="P1537" s="53">
        <v>0.20437619047619099</v>
      </c>
      <c r="Q1537" s="53">
        <v>0.45379999999999998</v>
      </c>
      <c r="R1537" s="53">
        <v>0.48396666666666699</v>
      </c>
      <c r="S1537" s="53">
        <v>1.33333333333318E-3</v>
      </c>
      <c r="T1537" s="53">
        <v>-2.6090241078691199E-17</v>
      </c>
      <c r="U1537" s="53">
        <v>-2.90618223930394E-17</v>
      </c>
      <c r="V1537" s="53">
        <v>5.9999999999998804E-3</v>
      </c>
      <c r="W1537" s="53">
        <v>-2.65620858641569E-17</v>
      </c>
      <c r="X1537" s="53">
        <v>1.1799999999999901E-2</v>
      </c>
      <c r="Y1537" s="53">
        <v>4.9999999999984605E-4</v>
      </c>
      <c r="Z1537" s="53">
        <v>-2.17631468402146E-16</v>
      </c>
      <c r="AA1537" s="53">
        <v>1.4999999999997301E-3</v>
      </c>
      <c r="AB1537" s="53">
        <v>-1.05748743095546E-16</v>
      </c>
      <c r="AC1537" s="53">
        <v>-2.7365262833534099E-17</v>
      </c>
      <c r="AD1537" s="53">
        <v>-2.7358670884325398E-16</v>
      </c>
      <c r="AE1537" s="53">
        <v>0.247</v>
      </c>
      <c r="AF1537" s="53">
        <v>-9.1870955287731693E-18</v>
      </c>
      <c r="AG1537" s="53">
        <v>-3.1828706337222498E-17</v>
      </c>
      <c r="AH1537" s="53">
        <v>5.4999999999999303E-3</v>
      </c>
      <c r="AI1537" s="53">
        <v>1.45333333333331E-2</v>
      </c>
      <c r="AJ1537" s="53">
        <v>-3.6959324489771498E-16</v>
      </c>
      <c r="AK1537" s="53">
        <v>0.226833333333333</v>
      </c>
      <c r="AL1537" s="53">
        <v>8.6933333333333307E-2</v>
      </c>
      <c r="AM1537" s="53">
        <v>-2.4315272018071701E-16</v>
      </c>
      <c r="AN1537" s="53">
        <v>4.59081318573379E-2</v>
      </c>
      <c r="AO1537" s="53">
        <v>0.26699175120381202</v>
      </c>
      <c r="AP1537" s="53">
        <v>2.6791188827991198E-5</v>
      </c>
      <c r="AQ1537" s="53">
        <v>9.68633727420421E-8</v>
      </c>
      <c r="AR1537" s="53">
        <v>7.0563152173494098E-3</v>
      </c>
      <c r="AS1537" s="53">
        <v>1.38607548685992E-9</v>
      </c>
      <c r="AT1537" s="53">
        <v>1.4047583149960699E-5</v>
      </c>
      <c r="AU1537" s="53">
        <v>0.41102170425051598</v>
      </c>
      <c r="AV1537" s="53">
        <v>5.3941487404153696E-6</v>
      </c>
      <c r="AW1537" s="53">
        <v>0.34263031756561302</v>
      </c>
      <c r="AX1537" s="53">
        <v>5.8025362429262901E-10</v>
      </c>
      <c r="AY1537" s="53">
        <v>4.5172609428968099E-5</v>
      </c>
      <c r="AZ1537" s="53">
        <v>2.2204460492503101E-16</v>
      </c>
      <c r="BA1537" s="53">
        <v>2.2204460492503101E-16</v>
      </c>
      <c r="BB1537" s="53">
        <v>1.3687306240232401E-4</v>
      </c>
      <c r="BC1537" s="53">
        <v>2.2204460492503101E-16</v>
      </c>
      <c r="BD1537" s="53">
        <v>4.16212202914965E-4</v>
      </c>
      <c r="BE1537" s="53">
        <v>1.6256279033321E-5</v>
      </c>
      <c r="BF1537" s="53">
        <v>2.2204460492503101E-16</v>
      </c>
      <c r="BG1537" s="53">
        <v>2.2649364833440399E-4</v>
      </c>
      <c r="BH1537" s="53">
        <v>0.49795779907589399</v>
      </c>
      <c r="BI1537" s="53">
        <v>3.93063589177039E-6</v>
      </c>
      <c r="BJ1537" s="53">
        <v>1.4050585302758699E-2</v>
      </c>
      <c r="BK1537" s="53">
        <v>4.12129662532481E-2</v>
      </c>
      <c r="BL1537" s="53">
        <v>2.2204460492503101E-16</v>
      </c>
      <c r="BN1537" s="5">
        <f t="shared" si="112"/>
        <v>0</v>
      </c>
      <c r="BO1537" s="5">
        <f t="shared" si="113"/>
        <v>0</v>
      </c>
      <c r="BQ1537" s="5">
        <f t="shared" si="110"/>
        <v>0</v>
      </c>
      <c r="BR1537" s="5">
        <f t="shared" si="111"/>
        <v>0</v>
      </c>
    </row>
    <row r="1538" spans="1:70" x14ac:dyDescent="0.35">
      <c r="A1538">
        <v>1537</v>
      </c>
      <c r="B1538" t="s">
        <v>2930</v>
      </c>
      <c r="C1538">
        <v>4.8</v>
      </c>
      <c r="D1538">
        <v>2.8</v>
      </c>
      <c r="E1538">
        <v>2.2999999999999998</v>
      </c>
      <c r="F1538">
        <v>1.71</v>
      </c>
      <c r="G1538">
        <v>2.09</v>
      </c>
      <c r="H1538">
        <v>1.22</v>
      </c>
      <c r="I1538">
        <v>58.33</v>
      </c>
      <c r="K1538" t="s">
        <v>2603</v>
      </c>
      <c r="L1538">
        <v>2200</v>
      </c>
      <c r="M1538" t="s">
        <v>104</v>
      </c>
      <c r="N1538" t="s">
        <v>1370</v>
      </c>
      <c r="O1538" s="53">
        <v>8.3433333333333304E-2</v>
      </c>
      <c r="P1538" s="53">
        <v>0.16109999999999999</v>
      </c>
      <c r="Q1538" s="53">
        <v>0.69426666666666703</v>
      </c>
      <c r="R1538" s="53">
        <v>0.68456666666666699</v>
      </c>
      <c r="S1538" s="53">
        <v>-1.50768286744096E-16</v>
      </c>
      <c r="T1538" s="53">
        <v>-2.5340840537069199E-17</v>
      </c>
      <c r="U1538" s="53">
        <v>-2.8255175976710197E-17</v>
      </c>
      <c r="V1538" s="53">
        <v>7.8666666666665202E-3</v>
      </c>
      <c r="W1538" s="53">
        <v>-2.5729418595688001E-17</v>
      </c>
      <c r="X1538" s="53">
        <v>3.8552380952380901E-2</v>
      </c>
      <c r="Y1538" s="53">
        <v>5.7142857142842001E-4</v>
      </c>
      <c r="Z1538" s="53">
        <v>5.1666666666665001E-3</v>
      </c>
      <c r="AA1538" s="53">
        <v>-2.6811886044697501E-16</v>
      </c>
      <c r="AB1538" s="53">
        <v>-1.0591527654924E-16</v>
      </c>
      <c r="AC1538" s="53">
        <v>-2.7687054038327801E-17</v>
      </c>
      <c r="AD1538" s="53">
        <v>-2.5271451598030102E-16</v>
      </c>
      <c r="AE1538" s="53">
        <v>0.3085</v>
      </c>
      <c r="AF1538" s="53">
        <v>-8.9477036890883701E-18</v>
      </c>
      <c r="AG1538" s="53">
        <v>-3.1717684034759902E-17</v>
      </c>
      <c r="AH1538" s="53">
        <v>1.9999999999998699E-3</v>
      </c>
      <c r="AI1538" s="53">
        <v>6.6666666666634897E-4</v>
      </c>
      <c r="AJ1538" s="53">
        <v>3.99999999999674E-4</v>
      </c>
      <c r="AK1538" s="53">
        <v>0.19646666666666701</v>
      </c>
      <c r="AL1538" s="53">
        <v>4.9999999999990395E-4</v>
      </c>
      <c r="AM1538" s="53">
        <v>-2.41723308036512E-16</v>
      </c>
      <c r="AN1538" s="53">
        <v>8.7165658779098598E-2</v>
      </c>
      <c r="AO1538" s="53">
        <v>0.95796212560174898</v>
      </c>
      <c r="AP1538" s="53">
        <v>9.8419524036007104E-8</v>
      </c>
      <c r="AQ1538" s="53">
        <v>2.2204460492503101E-16</v>
      </c>
      <c r="AR1538" s="53">
        <v>2.07110419888442E-2</v>
      </c>
      <c r="AS1538" s="53">
        <v>1.7327287685133701E-7</v>
      </c>
      <c r="AT1538" s="53">
        <v>4.8097694895538002E-6</v>
      </c>
      <c r="AU1538" s="53">
        <v>0.28242812081715402</v>
      </c>
      <c r="AV1538" s="53">
        <v>2.7882161906019202E-7</v>
      </c>
      <c r="AW1538" s="53">
        <v>0.45260283091488301</v>
      </c>
      <c r="AX1538" s="53">
        <v>2.2204460492503101E-16</v>
      </c>
      <c r="AY1538" s="53">
        <v>2.29763882755375E-8</v>
      </c>
      <c r="AZ1538" s="53">
        <v>2.2204460492503101E-16</v>
      </c>
      <c r="BA1538" s="53">
        <v>2.2204460492503101E-16</v>
      </c>
      <c r="BB1538" s="53">
        <v>1.9583473556819E-6</v>
      </c>
      <c r="BC1538" s="53">
        <v>2.2204460492503101E-16</v>
      </c>
      <c r="BD1538" s="53">
        <v>5.6839011185889497E-5</v>
      </c>
      <c r="BE1538" s="53">
        <v>2.2674473502669198E-2</v>
      </c>
      <c r="BF1538" s="53">
        <v>2.2204460492503101E-16</v>
      </c>
      <c r="BG1538" s="53">
        <v>1.17110525046426E-4</v>
      </c>
      <c r="BH1538" s="53">
        <v>0.515138777351281</v>
      </c>
      <c r="BI1538" s="53">
        <v>8.7083609628618506E-9</v>
      </c>
      <c r="BJ1538" s="53">
        <v>9.0554641046326507E-3</v>
      </c>
      <c r="BK1538" s="53">
        <v>1.3670871168268599E-3</v>
      </c>
      <c r="BL1538" s="53">
        <v>2.2204460492503101E-16</v>
      </c>
      <c r="BN1538" s="5">
        <f t="shared" si="112"/>
        <v>0</v>
      </c>
      <c r="BO1538" s="5">
        <f t="shared" si="113"/>
        <v>1</v>
      </c>
      <c r="BQ1538" s="5">
        <f t="shared" si="110"/>
        <v>2</v>
      </c>
      <c r="BR1538" s="5">
        <f t="shared" si="111"/>
        <v>2</v>
      </c>
    </row>
    <row r="1539" spans="1:70" x14ac:dyDescent="0.35">
      <c r="A1539">
        <v>1538</v>
      </c>
      <c r="B1539" t="s">
        <v>2931</v>
      </c>
      <c r="C1539">
        <v>5</v>
      </c>
      <c r="D1539">
        <v>2.8</v>
      </c>
      <c r="E1539">
        <v>2.4</v>
      </c>
      <c r="F1539">
        <v>1.79</v>
      </c>
      <c r="G1539">
        <v>2.08</v>
      </c>
      <c r="H1539">
        <v>1.17</v>
      </c>
      <c r="I1539">
        <v>56</v>
      </c>
      <c r="K1539" t="s">
        <v>2603</v>
      </c>
      <c r="L1539">
        <v>2200</v>
      </c>
      <c r="M1539" t="s">
        <v>104</v>
      </c>
      <c r="N1539" t="s">
        <v>1370</v>
      </c>
      <c r="O1539" s="53">
        <v>4.84333333333333E-2</v>
      </c>
      <c r="P1539" s="53">
        <v>0.172116666666667</v>
      </c>
      <c r="Q1539" s="53">
        <v>0.628066666666667</v>
      </c>
      <c r="R1539" s="53">
        <v>0.50193333333333301</v>
      </c>
      <c r="S1539" s="53">
        <v>-1.5121237595394601E-16</v>
      </c>
      <c r="T1539" s="53">
        <v>-2.6284530108000601E-17</v>
      </c>
      <c r="U1539" s="53">
        <v>-2.84841594755392E-17</v>
      </c>
      <c r="V1539" s="53">
        <v>7.9999999999984901E-4</v>
      </c>
      <c r="W1539" s="53">
        <v>-2.6478819137310001E-17</v>
      </c>
      <c r="X1539" s="53">
        <v>2.06301587301587E-2</v>
      </c>
      <c r="Y1539" s="53">
        <v>5.7142857142841405E-4</v>
      </c>
      <c r="Z1539" s="53">
        <v>4.3999999999997904E-3</v>
      </c>
      <c r="AA1539" s="53">
        <v>4.99999999999723E-4</v>
      </c>
      <c r="AB1539" s="53">
        <v>-1.0860756738395599E-16</v>
      </c>
      <c r="AC1539" s="53">
        <v>-2.7825831916406002E-17</v>
      </c>
      <c r="AD1539" s="53">
        <v>-2.6902091665448302E-16</v>
      </c>
      <c r="AE1539" s="53">
        <v>0.187266666666667</v>
      </c>
      <c r="AF1539" s="53">
        <v>-9.1870955287731693E-18</v>
      </c>
      <c r="AG1539" s="53">
        <v>-3.1781868803371098E-17</v>
      </c>
      <c r="AH1539" s="53">
        <v>5.9999999999999099E-3</v>
      </c>
      <c r="AI1539" s="53">
        <v>-3.2429614549300801E-16</v>
      </c>
      <c r="AJ1539" s="53">
        <v>-3.6667890945807398E-16</v>
      </c>
      <c r="AK1539" s="53">
        <v>0.32016666666666699</v>
      </c>
      <c r="AL1539" s="53">
        <v>2.4999999999998999E-3</v>
      </c>
      <c r="AM1539" s="53">
        <v>-2.4300006451483101E-16</v>
      </c>
      <c r="AN1539" s="53">
        <v>0.13000789743382901</v>
      </c>
      <c r="AO1539" s="53">
        <v>0.62361003033911599</v>
      </c>
      <c r="AP1539" s="53">
        <v>8.9995652796229001E-7</v>
      </c>
      <c r="AQ1539" s="53">
        <v>2.2990310176429499E-11</v>
      </c>
      <c r="AR1539" s="53">
        <v>1.6694146853153801E-2</v>
      </c>
      <c r="AS1539" s="53">
        <v>6.46827803680433E-8</v>
      </c>
      <c r="AT1539" s="53">
        <v>9.2226019875930807E-6</v>
      </c>
      <c r="AU1539" s="53">
        <v>0.33195511288775198</v>
      </c>
      <c r="AV1539" s="53">
        <v>2.44679598762311E-6</v>
      </c>
      <c r="AW1539" s="53">
        <v>0.44851898172019899</v>
      </c>
      <c r="AX1539" s="53">
        <v>3.8968977166454596E-12</v>
      </c>
      <c r="AY1539" s="53">
        <v>1.11747009884029E-6</v>
      </c>
      <c r="AZ1539" s="53">
        <v>2.2204460492503101E-16</v>
      </c>
      <c r="BA1539" s="53">
        <v>2.2204460492503101E-16</v>
      </c>
      <c r="BB1539" s="53">
        <v>1.3276249151077001E-5</v>
      </c>
      <c r="BC1539" s="53">
        <v>2.2204460492503101E-16</v>
      </c>
      <c r="BD1539" s="53">
        <v>1.4232523557614001E-4</v>
      </c>
      <c r="BE1539" s="53">
        <v>4.9500296835719903E-4</v>
      </c>
      <c r="BF1539" s="53">
        <v>2.2204460492503101E-16</v>
      </c>
      <c r="BG1539" s="53">
        <v>1.40893843666837E-4</v>
      </c>
      <c r="BH1539" s="53">
        <v>0.482907374254051</v>
      </c>
      <c r="BI1539" s="53">
        <v>1.15736720808958E-7</v>
      </c>
      <c r="BJ1539" s="53">
        <v>1.8996316556218501E-2</v>
      </c>
      <c r="BK1539" s="53">
        <v>6.67033872206616E-3</v>
      </c>
      <c r="BL1539" s="53">
        <v>2.2204460492503101E-16</v>
      </c>
      <c r="BN1539" s="5">
        <f t="shared" si="112"/>
        <v>0</v>
      </c>
      <c r="BO1539" s="5">
        <f t="shared" si="113"/>
        <v>0</v>
      </c>
      <c r="BQ1539" s="5">
        <f t="shared" ref="BQ1539:BQ1602" si="114">COUNTIF(O1539:AN1539,"&gt;0.5")</f>
        <v>2</v>
      </c>
      <c r="BR1539" s="5">
        <f t="shared" ref="BR1539:BR1602" si="115">COUNTIF(AO1539:BL1539,"&gt;0.5")</f>
        <v>1</v>
      </c>
    </row>
    <row r="1540" spans="1:70" x14ac:dyDescent="0.35">
      <c r="A1540">
        <v>1539</v>
      </c>
      <c r="B1540" t="s">
        <v>2932</v>
      </c>
      <c r="C1540">
        <v>4.9000000000000004</v>
      </c>
      <c r="D1540">
        <v>2.7</v>
      </c>
      <c r="E1540">
        <v>2.5</v>
      </c>
      <c r="F1540">
        <v>1.81</v>
      </c>
      <c r="G1540">
        <v>1.96</v>
      </c>
      <c r="H1540">
        <v>1.08</v>
      </c>
      <c r="I1540">
        <v>55.1</v>
      </c>
      <c r="K1540" t="s">
        <v>2603</v>
      </c>
      <c r="L1540">
        <v>2200</v>
      </c>
      <c r="M1540" t="s">
        <v>104</v>
      </c>
      <c r="N1540" t="s">
        <v>1370</v>
      </c>
      <c r="O1540" s="53">
        <v>0.14956666666666699</v>
      </c>
      <c r="P1540" s="53">
        <v>0.42659999999999998</v>
      </c>
      <c r="Q1540" s="53">
        <v>0.54730000000000001</v>
      </c>
      <c r="R1540" s="53">
        <v>0.21106666666666701</v>
      </c>
      <c r="S1540" s="53">
        <v>1.33333333333318E-3</v>
      </c>
      <c r="T1540" s="53">
        <v>-2.64233079860787E-17</v>
      </c>
      <c r="U1540" s="53">
        <v>-2.78648631946155E-17</v>
      </c>
      <c r="V1540" s="53">
        <v>3.49999999999985E-3</v>
      </c>
      <c r="W1540" s="53">
        <v>-2.6617597015388099E-17</v>
      </c>
      <c r="X1540" s="53">
        <v>5.5233333333333301E-2</v>
      </c>
      <c r="Y1540" s="53">
        <v>4.5714285714284304E-3</v>
      </c>
      <c r="Z1540" s="53">
        <v>-2.1366242108911099E-16</v>
      </c>
      <c r="AA1540" s="53">
        <v>9.9999999999972702E-4</v>
      </c>
      <c r="AB1540" s="53">
        <v>6.6666666666657698E-4</v>
      </c>
      <c r="AC1540" s="53">
        <v>-2.6909030559352199E-17</v>
      </c>
      <c r="AD1540" s="53">
        <v>-2.7905455723953301E-16</v>
      </c>
      <c r="AE1540" s="53">
        <v>0.203633333333333</v>
      </c>
      <c r="AF1540" s="53">
        <v>-9.1732177409653594E-18</v>
      </c>
      <c r="AG1540" s="53">
        <v>-3.1787072973798998E-17</v>
      </c>
      <c r="AH1540" s="53">
        <v>1.0833333333333301E-2</v>
      </c>
      <c r="AI1540" s="53">
        <v>-3.4439118223872399E-16</v>
      </c>
      <c r="AJ1540" s="53">
        <v>1.9999999999995798E-3</v>
      </c>
      <c r="AK1540" s="53">
        <v>0.27026666666666699</v>
      </c>
      <c r="AL1540" s="53">
        <v>2.8899999999999999E-2</v>
      </c>
      <c r="AM1540" s="53">
        <v>-2.6090241078691199E-16</v>
      </c>
      <c r="AN1540" s="53">
        <v>0.28445355128328298</v>
      </c>
      <c r="AO1540" s="53">
        <v>0.42662303692167902</v>
      </c>
      <c r="AP1540" s="53">
        <v>2.88776967165735E-7</v>
      </c>
      <c r="AQ1540" s="53">
        <v>2.3533916575301998E-10</v>
      </c>
      <c r="AR1540" s="53">
        <v>3.2043022161045903E-2</v>
      </c>
      <c r="AS1540" s="53">
        <v>6.3054921122831904E-7</v>
      </c>
      <c r="AT1540" s="53">
        <v>1.02182500947066E-5</v>
      </c>
      <c r="AU1540" s="53">
        <v>0.71041625666992103</v>
      </c>
      <c r="AV1540" s="53">
        <v>1.5674322965296199E-6</v>
      </c>
      <c r="AW1540" s="53">
        <v>0.38909028897111297</v>
      </c>
      <c r="AX1540" s="53">
        <v>1.16019546508996E-10</v>
      </c>
      <c r="AY1540" s="53">
        <v>2.5499711466104701E-6</v>
      </c>
      <c r="AZ1540" s="53">
        <v>2.2204460492503101E-16</v>
      </c>
      <c r="BA1540" s="53">
        <v>2.2204460492503101E-16</v>
      </c>
      <c r="BB1540" s="53">
        <v>1.83619134907031E-5</v>
      </c>
      <c r="BC1540" s="53">
        <v>2.2204460492503101E-16</v>
      </c>
      <c r="BD1540" s="53">
        <v>6.1332770471575601E-4</v>
      </c>
      <c r="BE1540" s="53">
        <v>4.8002384728034202E-4</v>
      </c>
      <c r="BF1540" s="53">
        <v>2.2204460492503101E-16</v>
      </c>
      <c r="BG1540" s="53">
        <v>3.2696062015430897E-5</v>
      </c>
      <c r="BH1540" s="53">
        <v>0.37358006474654798</v>
      </c>
      <c r="BI1540" s="53">
        <v>4.3952777110671699E-8</v>
      </c>
      <c r="BJ1540" s="53">
        <v>0.16450244400102601</v>
      </c>
      <c r="BK1540" s="53">
        <v>1.37235742552988E-2</v>
      </c>
      <c r="BL1540" s="53">
        <v>2.2204460492503101E-16</v>
      </c>
      <c r="BN1540" s="5">
        <f t="shared" si="112"/>
        <v>0</v>
      </c>
      <c r="BO1540" s="5">
        <f t="shared" si="113"/>
        <v>1</v>
      </c>
      <c r="BQ1540" s="5">
        <f t="shared" si="114"/>
        <v>1</v>
      </c>
      <c r="BR1540" s="5">
        <f t="shared" si="115"/>
        <v>1</v>
      </c>
    </row>
    <row r="1541" spans="1:70" x14ac:dyDescent="0.35">
      <c r="A1541">
        <v>1540</v>
      </c>
      <c r="B1541" t="s">
        <v>2933</v>
      </c>
      <c r="C1541">
        <v>5.2</v>
      </c>
      <c r="D1541">
        <v>2.6</v>
      </c>
      <c r="E1541">
        <v>2.5</v>
      </c>
      <c r="F1541">
        <v>2</v>
      </c>
      <c r="G1541">
        <v>2.08</v>
      </c>
      <c r="H1541">
        <v>1.04</v>
      </c>
      <c r="I1541">
        <v>50</v>
      </c>
      <c r="K1541" t="s">
        <v>2603</v>
      </c>
      <c r="L1541">
        <v>2200</v>
      </c>
      <c r="M1541" t="s">
        <v>104</v>
      </c>
      <c r="N1541" t="s">
        <v>1370</v>
      </c>
      <c r="O1541" s="53">
        <v>4.9766666666666702E-2</v>
      </c>
      <c r="P1541" s="53">
        <v>0.31163878787878802</v>
      </c>
      <c r="Q1541" s="53">
        <v>0.32443333333333302</v>
      </c>
      <c r="R1541" s="53">
        <v>0.23648571428571399</v>
      </c>
      <c r="S1541" s="53">
        <v>-1.3244960683778101E-16</v>
      </c>
      <c r="T1541" s="53">
        <v>-2.6811886044697499E-17</v>
      </c>
      <c r="U1541" s="53">
        <v>-2.9323765637911898E-17</v>
      </c>
      <c r="V1541" s="53">
        <v>0.291366666666667</v>
      </c>
      <c r="W1541" s="53">
        <v>-2.6700863742235002E-17</v>
      </c>
      <c r="X1541" s="53">
        <v>2.56999999999999E-2</v>
      </c>
      <c r="Y1541" s="53">
        <v>1.0999999999999999E-2</v>
      </c>
      <c r="Z1541" s="53">
        <v>-2.1807555761199601E-16</v>
      </c>
      <c r="AA1541" s="53">
        <v>-2.74863465321573E-16</v>
      </c>
      <c r="AB1541" s="53">
        <v>3.0999999999998802E-3</v>
      </c>
      <c r="AC1541" s="53">
        <v>-3.2976225916581101E-17</v>
      </c>
      <c r="AD1541" s="53">
        <v>-2.7226831900151202E-16</v>
      </c>
      <c r="AE1541" s="53">
        <v>0.17903333333333299</v>
      </c>
      <c r="AF1541" s="53">
        <v>-9.2755664260479898E-18</v>
      </c>
      <c r="AG1541" s="53">
        <v>-3.18321757841744E-17</v>
      </c>
      <c r="AH1541" s="53">
        <v>1.32333333333333E-2</v>
      </c>
      <c r="AI1541" s="53">
        <v>-3.0012103913179502E-16</v>
      </c>
      <c r="AJ1541" s="53">
        <v>-4.1722181265413398E-16</v>
      </c>
      <c r="AK1541" s="53">
        <v>3.9299999999999898E-2</v>
      </c>
      <c r="AL1541" s="53">
        <v>0.37600952380952402</v>
      </c>
      <c r="AM1541" s="53">
        <v>-2.6098567751375898E-16</v>
      </c>
      <c r="AN1541" s="53">
        <v>5.2043321316686902E-2</v>
      </c>
      <c r="AO1541" s="53">
        <v>6.3260287012404702E-3</v>
      </c>
      <c r="AP1541" s="53">
        <v>1.4546654875828799E-4</v>
      </c>
      <c r="AQ1541" s="53">
        <v>1.8914219031869101E-4</v>
      </c>
      <c r="AR1541" s="53">
        <v>7.0826686627161201E-3</v>
      </c>
      <c r="AS1541" s="53">
        <v>6.73728318349691E-10</v>
      </c>
      <c r="AT1541" s="53">
        <v>2.4784877519406001E-5</v>
      </c>
      <c r="AU1541" s="53">
        <v>0.60920795346216094</v>
      </c>
      <c r="AV1541" s="53">
        <v>1.23185900825494E-5</v>
      </c>
      <c r="AW1541" s="53">
        <v>0.25707930439098903</v>
      </c>
      <c r="AX1541" s="53">
        <v>1.4964204219671401E-7</v>
      </c>
      <c r="AY1541" s="53">
        <v>8.62517542177629E-4</v>
      </c>
      <c r="AZ1541" s="53">
        <v>2.2204460492503101E-16</v>
      </c>
      <c r="BA1541" s="53">
        <v>2.2204460492503101E-16</v>
      </c>
      <c r="BB1541" s="53">
        <v>7.6105792926981603E-4</v>
      </c>
      <c r="BC1541" s="53">
        <v>2.2204460492503101E-16</v>
      </c>
      <c r="BD1541" s="53">
        <v>1.9243704573688701E-3</v>
      </c>
      <c r="BE1541" s="53">
        <v>5.2556195410193701E-8</v>
      </c>
      <c r="BF1541" s="53">
        <v>2.2204460492503101E-16</v>
      </c>
      <c r="BG1541" s="53">
        <v>1.7877324249565701E-4</v>
      </c>
      <c r="BH1541" s="53">
        <v>0.38014754341180701</v>
      </c>
      <c r="BI1541" s="53">
        <v>2.5233909229183199E-5</v>
      </c>
      <c r="BJ1541" s="53">
        <v>4.9337458147076602E-2</v>
      </c>
      <c r="BK1541" s="53">
        <v>0.19427755833094801</v>
      </c>
      <c r="BL1541" s="53">
        <v>2.2204460492503101E-16</v>
      </c>
      <c r="BN1541" s="5">
        <f t="shared" si="112"/>
        <v>0</v>
      </c>
      <c r="BO1541" s="5">
        <f t="shared" si="113"/>
        <v>0</v>
      </c>
      <c r="BQ1541" s="5">
        <f t="shared" si="114"/>
        <v>0</v>
      </c>
      <c r="BR1541" s="5">
        <f t="shared" si="115"/>
        <v>1</v>
      </c>
    </row>
    <row r="1542" spans="1:70" x14ac:dyDescent="0.35">
      <c r="A1542">
        <v>1541</v>
      </c>
      <c r="B1542" t="s">
        <v>2934</v>
      </c>
      <c r="C1542">
        <v>5</v>
      </c>
      <c r="D1542">
        <v>3.1</v>
      </c>
      <c r="E1542">
        <v>2.4</v>
      </c>
      <c r="F1542">
        <v>1.61</v>
      </c>
      <c r="G1542">
        <v>2.08</v>
      </c>
      <c r="H1542">
        <v>1.29</v>
      </c>
      <c r="I1542">
        <v>62</v>
      </c>
      <c r="K1542" t="s">
        <v>2603</v>
      </c>
      <c r="L1542">
        <v>2200</v>
      </c>
      <c r="M1542" t="s">
        <v>104</v>
      </c>
      <c r="N1542" t="s">
        <v>1370</v>
      </c>
      <c r="O1542" s="53">
        <v>5.4999999999999797E-3</v>
      </c>
      <c r="P1542" s="53">
        <v>0.10993333333333299</v>
      </c>
      <c r="Q1542" s="53">
        <v>0.99333333333333296</v>
      </c>
      <c r="R1542" s="53">
        <v>0.61583333333333301</v>
      </c>
      <c r="S1542" s="53">
        <v>-1.5115686480271501E-16</v>
      </c>
      <c r="T1542" s="53">
        <v>-2.5757174171303599E-17</v>
      </c>
      <c r="U1542" s="53">
        <v>-2.8473751134683302E-17</v>
      </c>
      <c r="V1542" s="53">
        <v>-1.90958360235527E-16</v>
      </c>
      <c r="W1542" s="53">
        <v>-2.6312285683616199E-17</v>
      </c>
      <c r="X1542" s="53">
        <v>2.4999999999999198E-3</v>
      </c>
      <c r="Y1542" s="53">
        <v>-1.4049872376631401E-16</v>
      </c>
      <c r="Z1542" s="53">
        <v>0.1065</v>
      </c>
      <c r="AA1542" s="53">
        <v>-2.9434787940374498E-16</v>
      </c>
      <c r="AB1542" s="53">
        <v>-1.2401191185063001E-16</v>
      </c>
      <c r="AC1542" s="53">
        <v>-2.73114864057789E-17</v>
      </c>
      <c r="AD1542" s="53">
        <v>-2.0158874569631299E-16</v>
      </c>
      <c r="AE1542" s="53">
        <v>4.4999999999999901E-3</v>
      </c>
      <c r="AF1542" s="53">
        <v>-9.0448482037430698E-18</v>
      </c>
      <c r="AG1542" s="53">
        <v>-3.1693397906096302E-17</v>
      </c>
      <c r="AH1542" s="53">
        <v>-1.7014167852380499E-16</v>
      </c>
      <c r="AI1542" s="53">
        <v>-3.0464519795714298E-16</v>
      </c>
      <c r="AJ1542" s="53">
        <v>1.49999999999967E-3</v>
      </c>
      <c r="AK1542" s="53">
        <v>0.312466666666667</v>
      </c>
      <c r="AL1542" s="53">
        <v>-2.0891621765883901E-16</v>
      </c>
      <c r="AM1542" s="53">
        <v>-2.4305557566606199E-16</v>
      </c>
      <c r="AN1542" s="53">
        <v>0.141325698616486</v>
      </c>
      <c r="AO1542" s="53">
        <v>0.93634527264619705</v>
      </c>
      <c r="AP1542" s="53">
        <v>1.529578693296E-9</v>
      </c>
      <c r="AQ1542" s="53">
        <v>2.2204460492503101E-16</v>
      </c>
      <c r="AR1542" s="53">
        <v>3.0421829602429701E-2</v>
      </c>
      <c r="AS1542" s="53">
        <v>1.588748827274E-6</v>
      </c>
      <c r="AT1542" s="53">
        <v>7.39849468880642E-6</v>
      </c>
      <c r="AU1542" s="53">
        <v>6.3539192680946197E-2</v>
      </c>
      <c r="AV1542" s="53">
        <v>1.2649858269785299E-6</v>
      </c>
      <c r="AW1542" s="53">
        <v>0.56468488851099896</v>
      </c>
      <c r="AX1542" s="53">
        <v>2.2204460492503101E-16</v>
      </c>
      <c r="AY1542" s="53">
        <v>6.81260043317149E-10</v>
      </c>
      <c r="AZ1542" s="53">
        <v>2.2204460492503101E-16</v>
      </c>
      <c r="BA1542" s="53">
        <v>2.2204460492503101E-16</v>
      </c>
      <c r="BB1542" s="53">
        <v>8.9330623686157002E-8</v>
      </c>
      <c r="BC1542" s="53">
        <v>2.2204460492503101E-16</v>
      </c>
      <c r="BD1542" s="53">
        <v>1.1736269973358199E-5</v>
      </c>
      <c r="BE1542" s="53">
        <v>0.18362612165702799</v>
      </c>
      <c r="BF1542" s="53">
        <v>2.2204460492503101E-16</v>
      </c>
      <c r="BG1542" s="53">
        <v>6.15334991281747E-5</v>
      </c>
      <c r="BH1542" s="53">
        <v>0.36550283562244101</v>
      </c>
      <c r="BI1542" s="53">
        <v>3.1454578976820598E-10</v>
      </c>
      <c r="BJ1542" s="53">
        <v>2.6220696772216901E-3</v>
      </c>
      <c r="BK1542" s="53">
        <v>1.06646943604687E-4</v>
      </c>
      <c r="BL1542" s="53">
        <v>2.2204460492503101E-16</v>
      </c>
      <c r="BN1542" s="5">
        <f t="shared" si="112"/>
        <v>1</v>
      </c>
      <c r="BO1542" s="5">
        <f t="shared" si="113"/>
        <v>1</v>
      </c>
      <c r="BQ1542" s="5">
        <f t="shared" si="114"/>
        <v>2</v>
      </c>
      <c r="BR1542" s="5">
        <f t="shared" si="115"/>
        <v>2</v>
      </c>
    </row>
    <row r="1543" spans="1:70" x14ac:dyDescent="0.35">
      <c r="A1543">
        <v>1542</v>
      </c>
      <c r="B1543" t="s">
        <v>2935</v>
      </c>
      <c r="C1543">
        <v>4.9000000000000004</v>
      </c>
      <c r="D1543">
        <v>2.7</v>
      </c>
      <c r="E1543">
        <v>2.4</v>
      </c>
      <c r="F1543">
        <v>1.81</v>
      </c>
      <c r="G1543">
        <v>2.04</v>
      </c>
      <c r="H1543">
        <v>1.1299999999999999</v>
      </c>
      <c r="I1543">
        <v>55.1</v>
      </c>
      <c r="K1543" t="s">
        <v>2603</v>
      </c>
      <c r="L1543">
        <v>2200</v>
      </c>
      <c r="M1543" t="s">
        <v>104</v>
      </c>
      <c r="N1543" t="s">
        <v>1370</v>
      </c>
      <c r="O1543" s="53">
        <v>0.105066666666667</v>
      </c>
      <c r="P1543" s="53">
        <v>0.32736666666666703</v>
      </c>
      <c r="Q1543" s="53">
        <v>0.55026666666666701</v>
      </c>
      <c r="R1543" s="53">
        <v>0.37833333333333302</v>
      </c>
      <c r="S1543" s="53">
        <v>1.33333333333318E-3</v>
      </c>
      <c r="T1543" s="53">
        <v>-2.5979218776228702E-17</v>
      </c>
      <c r="U1543" s="53">
        <v>-2.8492833092919101E-17</v>
      </c>
      <c r="V1543" s="53">
        <v>-1.4710455076283299E-16</v>
      </c>
      <c r="W1543" s="53">
        <v>-2.6201263381153699E-17</v>
      </c>
      <c r="X1543" s="53">
        <v>4.0500000000000001E-2</v>
      </c>
      <c r="Y1543" s="53">
        <v>1.0714285714284199E-3</v>
      </c>
      <c r="Z1543" s="53">
        <v>1.9999999999997901E-3</v>
      </c>
      <c r="AA1543" s="53">
        <v>1.4999999999997301E-3</v>
      </c>
      <c r="AB1543" s="53">
        <v>-1.05665476368699E-16</v>
      </c>
      <c r="AC1543" s="53">
        <v>-2.5845645068578401E-17</v>
      </c>
      <c r="AD1543" s="53">
        <v>-2.7432223159706801E-16</v>
      </c>
      <c r="AE1543" s="53">
        <v>0.20760000000000001</v>
      </c>
      <c r="AF1543" s="53">
        <v>-9.1506663357776596E-18</v>
      </c>
      <c r="AG1543" s="53">
        <v>-3.1743704886899598E-17</v>
      </c>
      <c r="AH1543" s="53">
        <v>9.4999999999999703E-3</v>
      </c>
      <c r="AI1543" s="53">
        <v>-3.4436342666310798E-16</v>
      </c>
      <c r="AJ1543" s="53">
        <v>-3.6959324489771498E-16</v>
      </c>
      <c r="AK1543" s="53">
        <v>0.31263333333333299</v>
      </c>
      <c r="AL1543" s="53">
        <v>1.13999999999999E-2</v>
      </c>
      <c r="AM1543" s="53">
        <v>-2.4291679778798402E-16</v>
      </c>
      <c r="AN1543" s="53">
        <v>0.18883837555361599</v>
      </c>
      <c r="AO1543" s="53">
        <v>0.66039659622022195</v>
      </c>
      <c r="AP1543" s="53">
        <v>1.4949031243349001E-6</v>
      </c>
      <c r="AQ1543" s="53">
        <v>2.1693630031781601E-10</v>
      </c>
      <c r="AR1543" s="53">
        <v>2.0928559170981201E-2</v>
      </c>
      <c r="AS1543" s="53">
        <v>1.38689446494104E-7</v>
      </c>
      <c r="AT1543" s="53">
        <v>7.7350802267600206E-6</v>
      </c>
      <c r="AU1543" s="53">
        <v>0.55939789395252704</v>
      </c>
      <c r="AV1543" s="53">
        <v>1.3703716465701401E-6</v>
      </c>
      <c r="AW1543" s="53">
        <v>0.42818443455536098</v>
      </c>
      <c r="AX1543" s="53">
        <v>2.29610881885303E-11</v>
      </c>
      <c r="AY1543" s="53">
        <v>2.7129849455586898E-6</v>
      </c>
      <c r="AZ1543" s="53">
        <v>2.2204460492503101E-16</v>
      </c>
      <c r="BA1543" s="53">
        <v>2.2204460492503101E-16</v>
      </c>
      <c r="BB1543" s="53">
        <v>2.7774612856962199E-5</v>
      </c>
      <c r="BC1543" s="53">
        <v>2.2204460492503101E-16</v>
      </c>
      <c r="BD1543" s="53">
        <v>2.8624815043710203E-4</v>
      </c>
      <c r="BE1543" s="53">
        <v>4.0541796338956201E-4</v>
      </c>
      <c r="BF1543" s="53">
        <v>2.2204460492503101E-16</v>
      </c>
      <c r="BG1543" s="53">
        <v>1.1134942807750899E-4</v>
      </c>
      <c r="BH1543" s="53">
        <v>0.50528126148966501</v>
      </c>
      <c r="BI1543" s="53">
        <v>1.5102413410968301E-7</v>
      </c>
      <c r="BJ1543" s="53">
        <v>5.9366574759195101E-2</v>
      </c>
      <c r="BK1543" s="53">
        <v>1.3865249182015701E-2</v>
      </c>
      <c r="BL1543" s="53">
        <v>2.2204460492503101E-16</v>
      </c>
      <c r="BN1543" s="5">
        <f t="shared" si="112"/>
        <v>0</v>
      </c>
      <c r="BO1543" s="5">
        <f t="shared" si="113"/>
        <v>0</v>
      </c>
      <c r="BQ1543" s="5">
        <f t="shared" si="114"/>
        <v>1</v>
      </c>
      <c r="BR1543" s="5">
        <f t="shared" si="115"/>
        <v>3</v>
      </c>
    </row>
    <row r="1544" spans="1:70" x14ac:dyDescent="0.35">
      <c r="A1544">
        <v>1543</v>
      </c>
      <c r="B1544" t="s">
        <v>2936</v>
      </c>
      <c r="C1544">
        <v>5</v>
      </c>
      <c r="D1544">
        <v>2.7</v>
      </c>
      <c r="E1544">
        <v>2.6</v>
      </c>
      <c r="F1544">
        <v>1.85</v>
      </c>
      <c r="G1544">
        <v>1.92</v>
      </c>
      <c r="H1544">
        <v>1.04</v>
      </c>
      <c r="I1544">
        <v>54</v>
      </c>
      <c r="K1544" t="s">
        <v>2603</v>
      </c>
      <c r="L1544">
        <v>2200</v>
      </c>
      <c r="M1544" t="s">
        <v>104</v>
      </c>
      <c r="N1544" t="s">
        <v>1370</v>
      </c>
      <c r="O1544" s="53">
        <v>0.15053333333333299</v>
      </c>
      <c r="P1544" s="53">
        <v>0.33694545454545499</v>
      </c>
      <c r="Q1544" s="53">
        <v>0.4471</v>
      </c>
      <c r="R1544" s="53">
        <v>0.17100000000000001</v>
      </c>
      <c r="S1544" s="53">
        <v>1.33333333333316E-3</v>
      </c>
      <c r="T1544" s="53">
        <v>-2.7089441800853801E-17</v>
      </c>
      <c r="U1544" s="53">
        <v>-2.82482370828063E-17</v>
      </c>
      <c r="V1544" s="53">
        <v>7.1566666666666695E-2</v>
      </c>
      <c r="W1544" s="53">
        <v>-2.6950663922775699E-17</v>
      </c>
      <c r="X1544" s="53">
        <v>0.164777777777778</v>
      </c>
      <c r="Y1544" s="53">
        <v>2.0404761904761901E-2</v>
      </c>
      <c r="Z1544" s="53">
        <v>3.99999999999786E-4</v>
      </c>
      <c r="AA1544" s="53">
        <v>9.9999999999972593E-4</v>
      </c>
      <c r="AB1544" s="53">
        <v>4.5999999999999097E-3</v>
      </c>
      <c r="AC1544" s="53">
        <v>-2.7646288036642401E-17</v>
      </c>
      <c r="AD1544" s="53">
        <v>-2.79554157600614E-16</v>
      </c>
      <c r="AE1544" s="53">
        <v>0.19939999999999999</v>
      </c>
      <c r="AF1544" s="53">
        <v>-9.2686275321440803E-18</v>
      </c>
      <c r="AG1544" s="53">
        <v>-3.1794011867702901E-17</v>
      </c>
      <c r="AH1544" s="53">
        <v>6.1666666666665903E-3</v>
      </c>
      <c r="AI1544" s="53">
        <v>-3.43974848604489E-16</v>
      </c>
      <c r="AJ1544" s="53">
        <v>-4.3334780208681402E-16</v>
      </c>
      <c r="AK1544" s="53">
        <v>0.1983</v>
      </c>
      <c r="AL1544" s="53">
        <v>0.12659999999999999</v>
      </c>
      <c r="AM1544" s="53">
        <v>-2.6098567751375898E-16</v>
      </c>
      <c r="AN1544" s="53">
        <v>0.35597990003762497</v>
      </c>
      <c r="AO1544" s="53">
        <v>0.124897464921923</v>
      </c>
      <c r="AP1544" s="53">
        <v>3.5037749612149699E-7</v>
      </c>
      <c r="AQ1544" s="53">
        <v>1.27188414510465E-8</v>
      </c>
      <c r="AR1544" s="53">
        <v>3.6614765134737701E-2</v>
      </c>
      <c r="AS1544" s="53">
        <v>2.0767086132791899E-6</v>
      </c>
      <c r="AT1544" s="53">
        <v>1.18448962325273E-5</v>
      </c>
      <c r="AU1544" s="53">
        <v>0.69544606658386199</v>
      </c>
      <c r="AV1544" s="53">
        <v>4.45850240002494E-6</v>
      </c>
      <c r="AW1544" s="53">
        <v>0.37198822117493102</v>
      </c>
      <c r="AX1544" s="53">
        <v>6.9699976925326103E-10</v>
      </c>
      <c r="AY1544" s="53">
        <v>1.4388410155759699E-5</v>
      </c>
      <c r="AZ1544" s="53">
        <v>2.2204460492503101E-16</v>
      </c>
      <c r="BA1544" s="53">
        <v>2.2204460492503101E-16</v>
      </c>
      <c r="BB1544" s="53">
        <v>4.9557640554584797E-5</v>
      </c>
      <c r="BC1544" s="53">
        <v>2.2204460492503101E-16</v>
      </c>
      <c r="BD1544" s="53">
        <v>1.10458829455896E-3</v>
      </c>
      <c r="BE1544" s="53">
        <v>4.4719051668693497E-5</v>
      </c>
      <c r="BF1544" s="53">
        <v>2.2204460492503101E-16</v>
      </c>
      <c r="BG1544" s="53">
        <v>1.9923420596248499E-5</v>
      </c>
      <c r="BH1544" s="53">
        <v>0.327306898670086</v>
      </c>
      <c r="BI1544" s="53">
        <v>1.16815698162122E-7</v>
      </c>
      <c r="BJ1544" s="53">
        <v>0.30557631517092898</v>
      </c>
      <c r="BK1544" s="53">
        <v>2.6802758394529301E-2</v>
      </c>
      <c r="BL1544" s="53">
        <v>2.2204460492503101E-16</v>
      </c>
      <c r="BN1544" s="5">
        <f t="shared" si="112"/>
        <v>0</v>
      </c>
      <c r="BO1544" s="5">
        <f t="shared" si="113"/>
        <v>0</v>
      </c>
      <c r="BQ1544" s="5">
        <f t="shared" si="114"/>
        <v>0</v>
      </c>
      <c r="BR1544" s="5">
        <f t="shared" si="115"/>
        <v>1</v>
      </c>
    </row>
    <row r="1545" spans="1:70" x14ac:dyDescent="0.35">
      <c r="A1545">
        <v>1544</v>
      </c>
      <c r="B1545" t="s">
        <v>2937</v>
      </c>
      <c r="C1545">
        <v>4.7</v>
      </c>
      <c r="D1545">
        <v>2.7</v>
      </c>
      <c r="E1545">
        <v>2.6</v>
      </c>
      <c r="F1545">
        <v>1.74</v>
      </c>
      <c r="G1545">
        <v>1.81</v>
      </c>
      <c r="H1545">
        <v>1.04</v>
      </c>
      <c r="I1545">
        <v>57.45</v>
      </c>
      <c r="K1545" t="s">
        <v>2603</v>
      </c>
      <c r="L1545">
        <v>2200</v>
      </c>
      <c r="M1545" t="s">
        <v>104</v>
      </c>
      <c r="N1545" t="s">
        <v>1370</v>
      </c>
      <c r="O1545" s="53">
        <v>8.8300000000000003E-2</v>
      </c>
      <c r="P1545" s="53">
        <v>0.34433333333333299</v>
      </c>
      <c r="Q1545" s="53">
        <v>0.25779999999999997</v>
      </c>
      <c r="R1545" s="53">
        <v>9.8166666666666694E-2</v>
      </c>
      <c r="S1545" s="53">
        <v>1.33333333333316E-3</v>
      </c>
      <c r="T1545" s="53">
        <v>-2.5923707624997401E-17</v>
      </c>
      <c r="U1545" s="53">
        <v>-2.7615063014074799E-17</v>
      </c>
      <c r="V1545" s="53">
        <v>7.1566666666666695E-2</v>
      </c>
      <c r="W1545" s="53">
        <v>-2.64510635616944E-17</v>
      </c>
      <c r="X1545" s="53">
        <v>0.25213333333333299</v>
      </c>
      <c r="Y1545" s="53">
        <v>2.7404761904761901E-2</v>
      </c>
      <c r="Z1545" s="53">
        <v>3.41333333333333E-2</v>
      </c>
      <c r="AA1545" s="53">
        <v>9.9999999999972702E-4</v>
      </c>
      <c r="AB1545" s="53">
        <v>4.5999999999999097E-3</v>
      </c>
      <c r="AC1545" s="53">
        <v>-2.7561286586319499E-17</v>
      </c>
      <c r="AD1545" s="53">
        <v>-2.7168545191358399E-16</v>
      </c>
      <c r="AE1545" s="53">
        <v>0.42773333333333302</v>
      </c>
      <c r="AF1545" s="53">
        <v>-9.1350538244938693E-18</v>
      </c>
      <c r="AG1545" s="53">
        <v>-3.1794011867702901E-17</v>
      </c>
      <c r="AH1545" s="53">
        <v>6.6666666666653405E-4</v>
      </c>
      <c r="AI1545" s="53">
        <v>-3.4255931424809202E-16</v>
      </c>
      <c r="AJ1545" s="53">
        <v>-4.3348657996489199E-16</v>
      </c>
      <c r="AK1545" s="53">
        <v>0.4874</v>
      </c>
      <c r="AL1545" s="53">
        <v>2.1866666666666701E-2</v>
      </c>
      <c r="AM1545" s="53">
        <v>-2.6090241078691199E-16</v>
      </c>
      <c r="AN1545" s="53">
        <v>0.48132673608631199</v>
      </c>
      <c r="AO1545" s="53">
        <v>0.41719211270786999</v>
      </c>
      <c r="AP1545" s="53">
        <v>1.1793853083635001E-9</v>
      </c>
      <c r="AQ1545" s="53">
        <v>2.51580829612365E-13</v>
      </c>
      <c r="AR1545" s="53">
        <v>9.6331705384278807E-2</v>
      </c>
      <c r="AS1545" s="53">
        <v>1.81752612723703E-4</v>
      </c>
      <c r="AT1545" s="53">
        <v>6.4125226278961702E-6</v>
      </c>
      <c r="AU1545" s="53">
        <v>0.79876257054625199</v>
      </c>
      <c r="AV1545" s="53">
        <v>2.2750401176390901E-7</v>
      </c>
      <c r="AW1545" s="53">
        <v>0.33597402859619502</v>
      </c>
      <c r="AX1545" s="53">
        <v>3.83923953881283E-12</v>
      </c>
      <c r="AY1545" s="53">
        <v>3.4323815003671399E-8</v>
      </c>
      <c r="AZ1545" s="53">
        <v>2.2204460492503101E-16</v>
      </c>
      <c r="BA1545" s="53">
        <v>2.2204460492503101E-16</v>
      </c>
      <c r="BB1545" s="53">
        <v>1.39286977236784E-6</v>
      </c>
      <c r="BC1545" s="53">
        <v>2.2204460492503101E-16</v>
      </c>
      <c r="BD1545" s="53">
        <v>7.5706170694547098E-4</v>
      </c>
      <c r="BE1545" s="53">
        <v>4.2011979022756399E-3</v>
      </c>
      <c r="BF1545" s="53">
        <v>2.2204460492503101E-16</v>
      </c>
      <c r="BG1545" s="53">
        <v>3.02559565648385E-6</v>
      </c>
      <c r="BH1545" s="53">
        <v>0.20401374046131099</v>
      </c>
      <c r="BI1545" s="53">
        <v>3.8497454921092302E-10</v>
      </c>
      <c r="BJ1545" s="53">
        <v>0.50197555855554599</v>
      </c>
      <c r="BK1545" s="53">
        <v>2.5049735865697899E-3</v>
      </c>
      <c r="BL1545" s="53">
        <v>2.2204460492503101E-16</v>
      </c>
      <c r="BN1545" s="5">
        <f t="shared" si="112"/>
        <v>0</v>
      </c>
      <c r="BO1545" s="5">
        <f t="shared" si="113"/>
        <v>1</v>
      </c>
      <c r="BQ1545" s="5">
        <f t="shared" si="114"/>
        <v>0</v>
      </c>
      <c r="BR1545" s="5">
        <f t="shared" si="115"/>
        <v>2</v>
      </c>
    </row>
    <row r="1546" spans="1:70" x14ac:dyDescent="0.35">
      <c r="A1546">
        <v>1545</v>
      </c>
      <c r="B1546" t="s">
        <v>2938</v>
      </c>
      <c r="C1546">
        <v>4.7</v>
      </c>
      <c r="D1546">
        <v>2.9</v>
      </c>
      <c r="E1546">
        <v>2.4</v>
      </c>
      <c r="F1546">
        <v>1.62</v>
      </c>
      <c r="G1546">
        <v>1.96</v>
      </c>
      <c r="H1546">
        <v>1.21</v>
      </c>
      <c r="I1546">
        <v>61.7</v>
      </c>
      <c r="K1546" t="s">
        <v>2603</v>
      </c>
      <c r="L1546">
        <v>2200</v>
      </c>
      <c r="M1546" t="s">
        <v>104</v>
      </c>
      <c r="N1546" t="s">
        <v>1370</v>
      </c>
      <c r="O1546" s="53">
        <v>-8.1601392309949001E-18</v>
      </c>
      <c r="P1546" s="53">
        <v>0.262566666666667</v>
      </c>
      <c r="Q1546" s="53">
        <v>0.49370000000000003</v>
      </c>
      <c r="R1546" s="53">
        <v>0.337666666666667</v>
      </c>
      <c r="S1546" s="53">
        <v>-1.5315526624703999E-16</v>
      </c>
      <c r="T1546" s="53">
        <v>-2.53963516883005E-17</v>
      </c>
      <c r="U1546" s="53">
        <v>-2.7972416050126002E-17</v>
      </c>
      <c r="V1546" s="53">
        <v>-1.83297821365613E-16</v>
      </c>
      <c r="W1546" s="53">
        <v>-2.6201263381153699E-17</v>
      </c>
      <c r="X1546" s="53">
        <v>9.5066666666666702E-2</v>
      </c>
      <c r="Y1546" s="53">
        <v>9.9999999999986298E-4</v>
      </c>
      <c r="Z1546" s="53">
        <v>2.7733333333333301E-2</v>
      </c>
      <c r="AA1546" s="53">
        <v>-2.82274204010946E-16</v>
      </c>
      <c r="AB1546" s="53">
        <v>-1.17073017946723E-16</v>
      </c>
      <c r="AC1546" s="53">
        <v>-2.6600249780628399E-17</v>
      </c>
      <c r="AD1546" s="53">
        <v>-2.5324187191699798E-16</v>
      </c>
      <c r="AE1546" s="53">
        <v>0.41186666666666699</v>
      </c>
      <c r="AF1546" s="53">
        <v>-9.0344398628872101E-18</v>
      </c>
      <c r="AG1546" s="53">
        <v>-3.1679520118288501E-17</v>
      </c>
      <c r="AH1546" s="53">
        <v>-1.6925350010410501E-16</v>
      </c>
      <c r="AI1546" s="53">
        <v>-3.2396307858562099E-16</v>
      </c>
      <c r="AJ1546" s="53">
        <v>-3.5998981573470698E-16</v>
      </c>
      <c r="AK1546" s="53">
        <v>0.36080000000000001</v>
      </c>
      <c r="AL1546" s="53">
        <v>6.8999999999998897E-3</v>
      </c>
      <c r="AM1546" s="53">
        <v>-2.42972308939215E-16</v>
      </c>
      <c r="AN1546" s="53">
        <v>0.18352628325808901</v>
      </c>
      <c r="AO1546" s="53">
        <v>0.88560752072178195</v>
      </c>
      <c r="AP1546" s="53">
        <v>2.1501870518914099E-10</v>
      </c>
      <c r="AQ1546" s="53">
        <v>2.2204460492503101E-16</v>
      </c>
      <c r="AR1546" s="53">
        <v>7.2372068462826705E-2</v>
      </c>
      <c r="AS1546" s="53">
        <v>2.1288951353339301E-5</v>
      </c>
      <c r="AT1546" s="53">
        <v>4.6052061516041398E-6</v>
      </c>
      <c r="AU1546" s="53">
        <v>0.26950494389516499</v>
      </c>
      <c r="AV1546" s="53">
        <v>6.4160509784514405E-8</v>
      </c>
      <c r="AW1546" s="53">
        <v>0.44169350042921202</v>
      </c>
      <c r="AX1546" s="53">
        <v>2.2204460492503101E-16</v>
      </c>
      <c r="AY1546" s="53">
        <v>7.8462040244914099E-11</v>
      </c>
      <c r="AZ1546" s="53">
        <v>2.2204460492503101E-16</v>
      </c>
      <c r="BA1546" s="53">
        <v>2.2204460492503101E-16</v>
      </c>
      <c r="BB1546" s="53">
        <v>4.7042984157408303E-8</v>
      </c>
      <c r="BC1546" s="53">
        <v>2.2204460492503101E-16</v>
      </c>
      <c r="BD1546" s="53">
        <v>3.8300186262086202E-5</v>
      </c>
      <c r="BE1546" s="53">
        <v>0.13080472737295201</v>
      </c>
      <c r="BF1546" s="53">
        <v>2.2204460492503101E-16</v>
      </c>
      <c r="BG1546" s="53">
        <v>1.7464772761248601E-5</v>
      </c>
      <c r="BH1546" s="53">
        <v>0.26898464333275601</v>
      </c>
      <c r="BI1546" s="53">
        <v>2.60296056257688E-11</v>
      </c>
      <c r="BJ1546" s="53">
        <v>1.9210547823467199E-2</v>
      </c>
      <c r="BK1546" s="53">
        <v>1.1177085393402901E-4</v>
      </c>
      <c r="BL1546" s="53">
        <v>2.2204460492503101E-16</v>
      </c>
      <c r="BN1546" s="5">
        <f t="shared" si="112"/>
        <v>0</v>
      </c>
      <c r="BO1546" s="5">
        <f t="shared" si="113"/>
        <v>1</v>
      </c>
      <c r="BQ1546" s="5">
        <f t="shared" si="114"/>
        <v>0</v>
      </c>
      <c r="BR1546" s="5">
        <f t="shared" si="115"/>
        <v>1</v>
      </c>
    </row>
    <row r="1547" spans="1:70" x14ac:dyDescent="0.35">
      <c r="A1547">
        <v>1546</v>
      </c>
      <c r="B1547" t="s">
        <v>2939</v>
      </c>
      <c r="C1547">
        <v>4.9000000000000004</v>
      </c>
      <c r="D1547">
        <v>2.7</v>
      </c>
      <c r="E1547">
        <v>2.8</v>
      </c>
      <c r="F1547">
        <v>1.81</v>
      </c>
      <c r="G1547">
        <v>1.75</v>
      </c>
      <c r="H1547">
        <v>0.96</v>
      </c>
      <c r="I1547">
        <v>55.1</v>
      </c>
      <c r="K1547" t="s">
        <v>2603</v>
      </c>
      <c r="L1547">
        <v>2200</v>
      </c>
      <c r="M1547" t="s">
        <v>104</v>
      </c>
      <c r="N1547" t="s">
        <v>1370</v>
      </c>
      <c r="O1547" s="53">
        <v>0.23949999999999999</v>
      </c>
      <c r="P1547" s="53">
        <v>7.9999999999999898E-3</v>
      </c>
      <c r="Q1547" s="53">
        <v>0.29953333333333299</v>
      </c>
      <c r="R1547" s="53">
        <v>4.2433333333333302E-2</v>
      </c>
      <c r="S1547" s="53">
        <v>1.33333333333317E-3</v>
      </c>
      <c r="T1547" s="53">
        <v>-2.7089441800853801E-17</v>
      </c>
      <c r="U1547" s="53">
        <v>-2.7877006258947303E-17</v>
      </c>
      <c r="V1547" s="53">
        <v>0.18813333333333301</v>
      </c>
      <c r="W1547" s="53">
        <v>-2.6950663922775699E-17</v>
      </c>
      <c r="X1547" s="53">
        <v>0.28813333333333302</v>
      </c>
      <c r="Y1547" s="53">
        <v>3.1904761904761901E-2</v>
      </c>
      <c r="Z1547" s="53">
        <v>7.7333333333332397E-3</v>
      </c>
      <c r="AA1547" s="53">
        <v>9.9999999999971206E-4</v>
      </c>
      <c r="AB1547" s="53">
        <v>-9.3258734068513097E-17</v>
      </c>
      <c r="AC1547" s="53">
        <v>-2.93680010865494E-17</v>
      </c>
      <c r="AD1547" s="53">
        <v>-2.7172708527700699E-16</v>
      </c>
      <c r="AE1547" s="53">
        <v>0.170133333333333</v>
      </c>
      <c r="AF1547" s="53">
        <v>-9.2807705964759204E-18</v>
      </c>
      <c r="AG1547" s="53">
        <v>-3.1735031269519697E-17</v>
      </c>
      <c r="AH1547" s="53">
        <v>5.3333333333332499E-3</v>
      </c>
      <c r="AI1547" s="53">
        <v>-3.4069969068184502E-16</v>
      </c>
      <c r="AJ1547" s="53">
        <v>-4.6510018059109404E-16</v>
      </c>
      <c r="AK1547" s="53">
        <v>0.93313333333333304</v>
      </c>
      <c r="AL1547" s="53">
        <v>2.7999999999999601E-3</v>
      </c>
      <c r="AM1547" s="53">
        <v>-2.6126323326991502E-16</v>
      </c>
      <c r="AN1547" s="53">
        <v>0.48348257694235203</v>
      </c>
      <c r="AO1547" s="53">
        <v>0.11990800310776301</v>
      </c>
      <c r="AP1547" s="53">
        <v>2.0118936218689602E-9</v>
      </c>
      <c r="AQ1547" s="53">
        <v>2.1034423443679802E-9</v>
      </c>
      <c r="AR1547" s="53">
        <v>8.2738685643156798E-2</v>
      </c>
      <c r="AS1547" s="53">
        <v>4.24238974703923E-4</v>
      </c>
      <c r="AT1547" s="53">
        <v>9.7350966719372204E-6</v>
      </c>
      <c r="AU1547" s="53">
        <v>0.81064872299357904</v>
      </c>
      <c r="AV1547" s="53">
        <v>2.1794367309945699E-6</v>
      </c>
      <c r="AW1547" s="53">
        <v>0.269221293013017</v>
      </c>
      <c r="AX1547" s="53">
        <v>4.3284085920451998E-10</v>
      </c>
      <c r="AY1547" s="53">
        <v>2.51337443856995E-6</v>
      </c>
      <c r="AZ1547" s="53">
        <v>2.2204460492503101E-16</v>
      </c>
      <c r="BA1547" s="53">
        <v>2.2204460492503101E-16</v>
      </c>
      <c r="BB1547" s="53">
        <v>1.3318613207676201E-5</v>
      </c>
      <c r="BC1547" s="53">
        <v>2.2204460492503101E-16</v>
      </c>
      <c r="BD1547" s="53">
        <v>3.3175345982256201E-3</v>
      </c>
      <c r="BE1547" s="53">
        <v>4.5853830682371599E-4</v>
      </c>
      <c r="BF1547" s="53">
        <v>2.2204460492503101E-16</v>
      </c>
      <c r="BG1547" s="53">
        <v>6.8875268366530199E-7</v>
      </c>
      <c r="BH1547" s="53">
        <v>0.15004811635005899</v>
      </c>
      <c r="BI1547" s="53">
        <v>4.5773988859006998E-9</v>
      </c>
      <c r="BJ1547" s="53">
        <v>0.77169182389835</v>
      </c>
      <c r="BK1547" s="53">
        <v>1.1548170317711499E-2</v>
      </c>
      <c r="BL1547" s="53">
        <v>2.2204460492503101E-16</v>
      </c>
      <c r="BN1547" s="5">
        <f t="shared" si="112"/>
        <v>1</v>
      </c>
      <c r="BO1547" s="5">
        <f t="shared" si="113"/>
        <v>2</v>
      </c>
      <c r="BQ1547" s="5">
        <f t="shared" si="114"/>
        <v>1</v>
      </c>
      <c r="BR1547" s="5">
        <f t="shared" si="115"/>
        <v>2</v>
      </c>
    </row>
    <row r="1548" spans="1:70" x14ac:dyDescent="0.35">
      <c r="A1548">
        <v>1547</v>
      </c>
      <c r="B1548" t="s">
        <v>2940</v>
      </c>
      <c r="C1548">
        <v>5.3</v>
      </c>
      <c r="D1548">
        <v>2.7</v>
      </c>
      <c r="E1548">
        <v>2.5</v>
      </c>
      <c r="F1548">
        <v>1.96</v>
      </c>
      <c r="G1548">
        <v>2.12</v>
      </c>
      <c r="H1548">
        <v>1.08</v>
      </c>
      <c r="I1548">
        <v>50.94</v>
      </c>
      <c r="K1548" t="s">
        <v>2603</v>
      </c>
      <c r="L1548">
        <v>2200</v>
      </c>
      <c r="M1548" t="s">
        <v>104</v>
      </c>
      <c r="N1548" t="s">
        <v>1370</v>
      </c>
      <c r="O1548" s="53">
        <v>2.2499999999999999E-2</v>
      </c>
      <c r="P1548" s="53">
        <v>0.219533333333333</v>
      </c>
      <c r="Q1548" s="53">
        <v>0.33696666666666703</v>
      </c>
      <c r="R1548" s="53">
        <v>0.42141904761904803</v>
      </c>
      <c r="S1548" s="53">
        <v>1.33333333333319E-3</v>
      </c>
      <c r="T1548" s="53">
        <v>-2.6700863742235002E-17</v>
      </c>
      <c r="U1548" s="53">
        <v>-2.8754776337791598E-17</v>
      </c>
      <c r="V1548" s="53">
        <v>2.2366666666666601E-2</v>
      </c>
      <c r="W1548" s="53">
        <v>-2.6950663922775699E-17</v>
      </c>
      <c r="X1548" s="53">
        <v>1.81999999999999E-2</v>
      </c>
      <c r="Y1548" s="53">
        <v>2.4999999999998201E-3</v>
      </c>
      <c r="Z1548" s="53">
        <v>-2.24320562125513E-16</v>
      </c>
      <c r="AA1548" s="53">
        <v>9.9999999999972702E-4</v>
      </c>
      <c r="AB1548" s="53">
        <v>6.6666666666657601E-4</v>
      </c>
      <c r="AC1548" s="53">
        <v>-3.0906700809740798E-17</v>
      </c>
      <c r="AD1548" s="53">
        <v>-2.8599345114343999E-16</v>
      </c>
      <c r="AE1548" s="53">
        <v>0.18756666666666699</v>
      </c>
      <c r="AF1548" s="53">
        <v>-9.2530150208602899E-18</v>
      </c>
      <c r="AG1548" s="53">
        <v>-3.1839114678078298E-17</v>
      </c>
      <c r="AH1548" s="53">
        <v>8.5666666666665992E-3</v>
      </c>
      <c r="AI1548" s="53">
        <v>-3.1150082513420302E-16</v>
      </c>
      <c r="AJ1548" s="53">
        <v>1.9999999999995798E-3</v>
      </c>
      <c r="AK1548" s="53">
        <v>1.4666666666663501E-3</v>
      </c>
      <c r="AL1548" s="53">
        <v>0.22136666666666699</v>
      </c>
      <c r="AM1548" s="53">
        <v>-2.6098567751375898E-16</v>
      </c>
      <c r="AN1548" s="53">
        <v>3.0234773428618002E-2</v>
      </c>
      <c r="AO1548" s="53">
        <v>2.8275311913301401E-2</v>
      </c>
      <c r="AP1548" s="53">
        <v>1.0662666650639199E-4</v>
      </c>
      <c r="AQ1548" s="53">
        <v>2.0446973903976399E-5</v>
      </c>
      <c r="AR1548" s="53">
        <v>6.4595703486189301E-3</v>
      </c>
      <c r="AS1548" s="53">
        <v>1.9540431352701801E-10</v>
      </c>
      <c r="AT1548" s="53">
        <v>2.9800086158426601E-5</v>
      </c>
      <c r="AU1548" s="53">
        <v>0.43409016538307099</v>
      </c>
      <c r="AV1548" s="53">
        <v>2.4071418417198499E-5</v>
      </c>
      <c r="AW1548" s="53">
        <v>0.294235546558965</v>
      </c>
      <c r="AX1548" s="53">
        <v>5.048122702248E-8</v>
      </c>
      <c r="AY1548" s="53">
        <v>6.7044612748384997E-4</v>
      </c>
      <c r="AZ1548" s="53">
        <v>2.2204460492503101E-16</v>
      </c>
      <c r="BA1548" s="53">
        <v>2.2204460492503101E-16</v>
      </c>
      <c r="BB1548" s="53">
        <v>5.6852853459271602E-4</v>
      </c>
      <c r="BC1548" s="53">
        <v>2.2204460492503101E-16</v>
      </c>
      <c r="BD1548" s="53">
        <v>1.1470438954347599E-3</v>
      </c>
      <c r="BE1548" s="53">
        <v>7.8585743899424499E-7</v>
      </c>
      <c r="BF1548" s="53">
        <v>2.2204460492503101E-16</v>
      </c>
      <c r="BG1548" s="53">
        <v>1.96570127918103E-4</v>
      </c>
      <c r="BH1548" s="53">
        <v>0.41561285135064702</v>
      </c>
      <c r="BI1548" s="53">
        <v>2.23171676579088E-5</v>
      </c>
      <c r="BJ1548" s="53">
        <v>1.5368014625478099E-2</v>
      </c>
      <c r="BK1548" s="53">
        <v>0.120163210857515</v>
      </c>
      <c r="BL1548" s="53">
        <v>2.2204460492503101E-16</v>
      </c>
      <c r="BN1548" s="5">
        <f t="shared" si="112"/>
        <v>0</v>
      </c>
      <c r="BO1548" s="5">
        <f t="shared" si="113"/>
        <v>0</v>
      </c>
      <c r="BQ1548" s="5">
        <f t="shared" si="114"/>
        <v>0</v>
      </c>
      <c r="BR1548" s="5">
        <f t="shared" si="115"/>
        <v>0</v>
      </c>
    </row>
    <row r="1549" spans="1:70" x14ac:dyDescent="0.35">
      <c r="A1549">
        <v>1548</v>
      </c>
      <c r="B1549" t="s">
        <v>2941</v>
      </c>
      <c r="C1549">
        <v>5</v>
      </c>
      <c r="D1549">
        <v>3</v>
      </c>
      <c r="E1549">
        <v>2.5</v>
      </c>
      <c r="F1549">
        <v>1.67</v>
      </c>
      <c r="G1549">
        <v>2</v>
      </c>
      <c r="H1549">
        <v>1.2</v>
      </c>
      <c r="I1549">
        <v>60</v>
      </c>
      <c r="K1549" t="s">
        <v>2603</v>
      </c>
      <c r="L1549">
        <v>2200</v>
      </c>
      <c r="M1549" t="s">
        <v>104</v>
      </c>
      <c r="N1549" t="s">
        <v>1370</v>
      </c>
      <c r="O1549" s="53">
        <v>3.9999999999998798E-4</v>
      </c>
      <c r="P1549" s="53">
        <v>8.8999999999999996E-2</v>
      </c>
      <c r="Q1549" s="53">
        <v>0.94630952380952404</v>
      </c>
      <c r="R1549" s="53">
        <v>0.74222380952380995</v>
      </c>
      <c r="S1549" s="53">
        <v>-1.5648593532091601E-16</v>
      </c>
      <c r="T1549" s="53">
        <v>-2.65620858641569E-17</v>
      </c>
      <c r="U1549" s="53">
        <v>-2.83002787870856E-17</v>
      </c>
      <c r="V1549" s="53">
        <v>-1.86017867775945E-16</v>
      </c>
      <c r="W1549" s="53">
        <v>-2.6922908347159999E-17</v>
      </c>
      <c r="X1549" s="53">
        <v>0.101626984126984</v>
      </c>
      <c r="Y1549" s="53">
        <v>1.37142857142842E-3</v>
      </c>
      <c r="Z1549" s="53">
        <v>0.14473333333333299</v>
      </c>
      <c r="AA1549" s="53">
        <v>-2.8377300509419002E-16</v>
      </c>
      <c r="AB1549" s="53">
        <v>-1.1940448629843599E-16</v>
      </c>
      <c r="AC1549" s="53">
        <v>-2.6853519408120999E-17</v>
      </c>
      <c r="AD1549" s="53">
        <v>7.2727272727249402E-4</v>
      </c>
      <c r="AE1549" s="53">
        <v>-3.2127078775090497E-17</v>
      </c>
      <c r="AF1549" s="53">
        <v>-9.1853608052971904E-18</v>
      </c>
      <c r="AG1549" s="53">
        <v>-3.1773195185991203E-17</v>
      </c>
      <c r="AH1549" s="53">
        <v>-1.69642078162724E-16</v>
      </c>
      <c r="AI1549" s="53">
        <v>-3.2826519280604301E-16</v>
      </c>
      <c r="AJ1549" s="53">
        <v>-4.1450176624380198E-16</v>
      </c>
      <c r="AK1549" s="53">
        <v>0.126766666666667</v>
      </c>
      <c r="AL1549" s="53">
        <v>-1.5476508963274701E-16</v>
      </c>
      <c r="AM1549" s="53">
        <v>-2.6098567751375898E-16</v>
      </c>
      <c r="AN1549" s="53">
        <v>0.21392746733450699</v>
      </c>
      <c r="AO1549" s="53">
        <v>0.73104592320921902</v>
      </c>
      <c r="AP1549" s="53">
        <v>2.4759250928962298E-9</v>
      </c>
      <c r="AQ1549" s="53">
        <v>2.2204460492503101E-16</v>
      </c>
      <c r="AR1549" s="53">
        <v>3.8087424412856903E-2</v>
      </c>
      <c r="AS1549" s="53">
        <v>2.4848960793170199E-6</v>
      </c>
      <c r="AT1549" s="53">
        <v>1.05186117684484E-5</v>
      </c>
      <c r="AU1549" s="53">
        <v>0.20293271633927901</v>
      </c>
      <c r="AV1549" s="53">
        <v>1.8027692546905E-6</v>
      </c>
      <c r="AW1549" s="53">
        <v>0.48568001211425299</v>
      </c>
      <c r="AX1549" s="53">
        <v>2.2204460492503101E-16</v>
      </c>
      <c r="AY1549" s="53">
        <v>7.5516505681387596E-9</v>
      </c>
      <c r="AZ1549" s="53">
        <v>2.2204460492503101E-16</v>
      </c>
      <c r="BA1549" s="53">
        <v>2.2204460492503101E-16</v>
      </c>
      <c r="BB1549" s="53">
        <v>3.1281892716250601E-7</v>
      </c>
      <c r="BC1549" s="53">
        <v>2.2204460492503101E-16</v>
      </c>
      <c r="BD1549" s="53">
        <v>5.77925167620715E-5</v>
      </c>
      <c r="BE1549" s="53">
        <v>3.3489102969864903E-2</v>
      </c>
      <c r="BF1549" s="53">
        <v>2.2204460492503101E-16</v>
      </c>
      <c r="BG1549" s="53">
        <v>2.3814396598539999E-5</v>
      </c>
      <c r="BH1549" s="53">
        <v>0.28322520051500399</v>
      </c>
      <c r="BI1549" s="53">
        <v>6.5597342448809898E-10</v>
      </c>
      <c r="BJ1549" s="53">
        <v>1.5706738039371799E-2</v>
      </c>
      <c r="BK1549" s="53">
        <v>4.1973593980793299E-4</v>
      </c>
      <c r="BL1549" s="53">
        <v>2.2204460492503101E-16</v>
      </c>
      <c r="BN1549" s="5">
        <f t="shared" si="112"/>
        <v>2</v>
      </c>
      <c r="BO1549" s="5">
        <f t="shared" si="113"/>
        <v>1</v>
      </c>
      <c r="BQ1549" s="5">
        <f t="shared" si="114"/>
        <v>2</v>
      </c>
      <c r="BR1549" s="5">
        <f t="shared" si="115"/>
        <v>1</v>
      </c>
    </row>
    <row r="1550" spans="1:70" x14ac:dyDescent="0.35">
      <c r="A1550">
        <v>1549</v>
      </c>
      <c r="B1550" t="s">
        <v>2942</v>
      </c>
      <c r="C1550">
        <v>4.9000000000000004</v>
      </c>
      <c r="D1550">
        <v>2.5</v>
      </c>
      <c r="E1550">
        <v>2.2000000000000002</v>
      </c>
      <c r="F1550">
        <v>1.96</v>
      </c>
      <c r="G1550">
        <v>2.23</v>
      </c>
      <c r="H1550">
        <v>1.1399999999999999</v>
      </c>
      <c r="I1550">
        <v>51.02</v>
      </c>
      <c r="K1550" t="s">
        <v>2603</v>
      </c>
      <c r="L1550">
        <v>2200</v>
      </c>
      <c r="M1550" t="s">
        <v>104</v>
      </c>
      <c r="N1550" t="s">
        <v>1370</v>
      </c>
      <c r="O1550" s="53">
        <v>8.7333333333332892E-3</v>
      </c>
      <c r="P1550" s="53">
        <v>0.51276666666666704</v>
      </c>
      <c r="Q1550" s="53">
        <v>0.234633333333333</v>
      </c>
      <c r="R1550" s="53">
        <v>0.23826666666666699</v>
      </c>
      <c r="S1550" s="53">
        <v>-1.2784218128558699E-16</v>
      </c>
      <c r="T1550" s="53">
        <v>-2.4702462297909699E-17</v>
      </c>
      <c r="U1550" s="53">
        <v>2.66666666666667E-2</v>
      </c>
      <c r="V1550" s="53">
        <v>5.7033333333333297E-2</v>
      </c>
      <c r="W1550" s="53">
        <v>-2.4591439995447199E-17</v>
      </c>
      <c r="X1550" s="53">
        <v>1.5199999999999899E-2</v>
      </c>
      <c r="Y1550" s="53">
        <v>-1.45605749679589E-16</v>
      </c>
      <c r="Z1550" s="53">
        <v>1.9999999999997901E-3</v>
      </c>
      <c r="AA1550" s="53">
        <v>4.9999999999974403E-4</v>
      </c>
      <c r="AB1550" s="53">
        <v>2.4999999999998999E-3</v>
      </c>
      <c r="AC1550" s="53">
        <v>-2.9714945781744699E-17</v>
      </c>
      <c r="AD1550" s="53">
        <v>-2.6759150451027801E-16</v>
      </c>
      <c r="AE1550" s="53">
        <v>0.32403333333333301</v>
      </c>
      <c r="AF1550" s="53">
        <v>-8.9216828369487201E-18</v>
      </c>
      <c r="AG1550" s="53">
        <v>-3.1762786845135299E-17</v>
      </c>
      <c r="AH1550" s="53">
        <v>6.9666666666665898E-3</v>
      </c>
      <c r="AI1550" s="53">
        <v>-2.9840019344362599E-16</v>
      </c>
      <c r="AJ1550" s="53">
        <v>3.99999999999654E-4</v>
      </c>
      <c r="AK1550" s="53">
        <v>0.203133333333333</v>
      </c>
      <c r="AL1550" s="53">
        <v>3.7866666666666597E-2</v>
      </c>
      <c r="AM1550" s="53">
        <v>-2.0038137815703299E-16</v>
      </c>
      <c r="AN1550" s="53">
        <v>1.50021033377247E-2</v>
      </c>
      <c r="AO1550" s="53">
        <v>0.27957783366736</v>
      </c>
      <c r="AP1550" s="53">
        <v>8.9331273297070101E-4</v>
      </c>
      <c r="AQ1550" s="53">
        <v>4.7922502600540198E-6</v>
      </c>
      <c r="AR1550" s="53">
        <v>2.0391417394905898E-3</v>
      </c>
      <c r="AS1550" s="53">
        <v>2.9264063370232397E-11</v>
      </c>
      <c r="AT1550" s="53">
        <v>9.5212146339798304E-6</v>
      </c>
      <c r="AU1550" s="53">
        <v>0.58091073845323105</v>
      </c>
      <c r="AV1550" s="53">
        <v>8.8539125889100505E-7</v>
      </c>
      <c r="AW1550" s="53">
        <v>0.244764440278329</v>
      </c>
      <c r="AX1550" s="53">
        <v>1.9402198711348101E-9</v>
      </c>
      <c r="AY1550" s="53">
        <v>9.2396563400782598E-5</v>
      </c>
      <c r="AZ1550" s="53">
        <v>2.2204460492503101E-16</v>
      </c>
      <c r="BA1550" s="53">
        <v>2.2204460492503101E-16</v>
      </c>
      <c r="BB1550" s="53">
        <v>3.5483127676498198E-4</v>
      </c>
      <c r="BC1550" s="53">
        <v>2.2204460492503101E-16</v>
      </c>
      <c r="BD1550" s="53">
        <v>4.7056686602471598E-4</v>
      </c>
      <c r="BE1550" s="53">
        <v>1.12560438415668E-6</v>
      </c>
      <c r="BF1550" s="53">
        <v>2.2204460492503101E-16</v>
      </c>
      <c r="BG1550" s="53">
        <v>9.7681853021208405E-4</v>
      </c>
      <c r="BH1550" s="53">
        <v>0.60549110780476201</v>
      </c>
      <c r="BI1550" s="53">
        <v>4.3294036754455398E-5</v>
      </c>
      <c r="BJ1550" s="53">
        <v>7.1400705574091198E-3</v>
      </c>
      <c r="BK1550" s="53">
        <v>0.11374850211533701</v>
      </c>
      <c r="BL1550" s="53">
        <v>2.2204460492503101E-16</v>
      </c>
      <c r="BN1550" s="5">
        <f t="shared" si="112"/>
        <v>0</v>
      </c>
      <c r="BO1550" s="5">
        <f t="shared" si="113"/>
        <v>0</v>
      </c>
      <c r="BQ1550" s="5">
        <f t="shared" si="114"/>
        <v>1</v>
      </c>
      <c r="BR1550" s="5">
        <f t="shared" si="115"/>
        <v>2</v>
      </c>
    </row>
    <row r="1551" spans="1:70" x14ac:dyDescent="0.35">
      <c r="A1551">
        <v>1550</v>
      </c>
      <c r="B1551" t="s">
        <v>2943</v>
      </c>
      <c r="C1551">
        <v>5.0999999999999996</v>
      </c>
      <c r="D1551">
        <v>2.8</v>
      </c>
      <c r="E1551">
        <v>2.2999999999999998</v>
      </c>
      <c r="F1551">
        <v>1.82</v>
      </c>
      <c r="G1551">
        <v>2.2200000000000002</v>
      </c>
      <c r="H1551">
        <v>1.22</v>
      </c>
      <c r="I1551">
        <v>54.9</v>
      </c>
      <c r="K1551" t="s">
        <v>2603</v>
      </c>
      <c r="L1551">
        <v>2200</v>
      </c>
      <c r="M1551" t="s">
        <v>104</v>
      </c>
      <c r="N1551" t="s">
        <v>1370</v>
      </c>
      <c r="O1551" s="53">
        <v>1.80666666666667E-2</v>
      </c>
      <c r="P1551" s="53">
        <v>0.128033333333333</v>
      </c>
      <c r="Q1551" s="53">
        <v>0.838666666666667</v>
      </c>
      <c r="R1551" s="53">
        <v>0.60656666666666703</v>
      </c>
      <c r="S1551" s="53">
        <v>-1.5065726444163401E-16</v>
      </c>
      <c r="T1551" s="53">
        <v>-2.6201263381153699E-17</v>
      </c>
      <c r="U1551" s="53">
        <v>-2.8565691478910099E-17</v>
      </c>
      <c r="V1551" s="53">
        <v>1.5133333333333301E-2</v>
      </c>
      <c r="W1551" s="53">
        <v>-2.6173507805538101E-17</v>
      </c>
      <c r="X1551" s="53">
        <v>1.7933333333333301E-2</v>
      </c>
      <c r="Y1551" s="53">
        <v>-1.55098156540134E-16</v>
      </c>
      <c r="Z1551" s="53">
        <v>-2.17603712826531E-16</v>
      </c>
      <c r="AA1551" s="53">
        <v>-2.67480482207816E-16</v>
      </c>
      <c r="AB1551" s="53">
        <v>-1.04111164134224E-16</v>
      </c>
      <c r="AC1551" s="53">
        <v>-2.8538803265032398E-17</v>
      </c>
      <c r="AD1551" s="53">
        <v>-2.4708013413032901E-16</v>
      </c>
      <c r="AE1551" s="53">
        <v>8.3000000000000004E-2</v>
      </c>
      <c r="AF1551" s="53">
        <v>-9.0032148403196295E-18</v>
      </c>
      <c r="AG1551" s="53">
        <v>-3.1806154932034803E-17</v>
      </c>
      <c r="AH1551" s="53">
        <v>-1.27065025168349E-16</v>
      </c>
      <c r="AI1551" s="53">
        <v>6.6666666666635396E-4</v>
      </c>
      <c r="AJ1551" s="53">
        <v>3.9999999999967801E-4</v>
      </c>
      <c r="AK1551" s="53">
        <v>0.29243333333333299</v>
      </c>
      <c r="AL1551" s="53">
        <v>6.66666666666657E-3</v>
      </c>
      <c r="AM1551" s="53">
        <v>-2.4194535264143701E-16</v>
      </c>
      <c r="AN1551" s="53">
        <v>1.87224200424169E-2</v>
      </c>
      <c r="AO1551" s="53">
        <v>0.86531576880139804</v>
      </c>
      <c r="AP1551" s="53">
        <v>1.7362908475996299E-5</v>
      </c>
      <c r="AQ1551" s="53">
        <v>5.4900226232100097E-10</v>
      </c>
      <c r="AR1551" s="53">
        <v>4.6713188134421598E-3</v>
      </c>
      <c r="AS1551" s="53">
        <v>3.4405876427445701E-10</v>
      </c>
      <c r="AT1551" s="53">
        <v>1.06069686963408E-5</v>
      </c>
      <c r="AU1551" s="53">
        <v>0.177150008959952</v>
      </c>
      <c r="AV1551" s="53">
        <v>3.9744539839409099E-6</v>
      </c>
      <c r="AW1551" s="53">
        <v>0.39768457468518997</v>
      </c>
      <c r="AX1551" s="53">
        <v>8.13270206135553E-12</v>
      </c>
      <c r="AY1551" s="53">
        <v>6.4161870981585799E-6</v>
      </c>
      <c r="AZ1551" s="53">
        <v>2.2204460492503101E-16</v>
      </c>
      <c r="BA1551" s="53">
        <v>2.2204460492503101E-16</v>
      </c>
      <c r="BB1551" s="53">
        <v>4.7275250521045901E-5</v>
      </c>
      <c r="BC1551" s="53">
        <v>2.2204460492503101E-16</v>
      </c>
      <c r="BD1551" s="53">
        <v>1.02944189439571E-4</v>
      </c>
      <c r="BE1551" s="53">
        <v>6.7450028691025605E-4</v>
      </c>
      <c r="BF1551" s="53">
        <v>2.2204460492503101E-16</v>
      </c>
      <c r="BG1551" s="53">
        <v>4.3329945433073297E-4</v>
      </c>
      <c r="BH1551" s="53">
        <v>0.60331125728743296</v>
      </c>
      <c r="BI1551" s="53">
        <v>2.3528874499810298E-6</v>
      </c>
      <c r="BJ1551" s="53">
        <v>1.81307402008171E-3</v>
      </c>
      <c r="BK1551" s="53">
        <v>1.17665873746918E-2</v>
      </c>
      <c r="BL1551" s="53">
        <v>2.2204460492503101E-16</v>
      </c>
      <c r="BN1551" s="5">
        <f t="shared" si="112"/>
        <v>1</v>
      </c>
      <c r="BO1551" s="5">
        <f t="shared" si="113"/>
        <v>1</v>
      </c>
      <c r="BQ1551" s="5">
        <f t="shared" si="114"/>
        <v>2</v>
      </c>
      <c r="BR1551" s="5">
        <f t="shared" si="115"/>
        <v>2</v>
      </c>
    </row>
    <row r="1552" spans="1:70" x14ac:dyDescent="0.35">
      <c r="A1552">
        <v>1551</v>
      </c>
      <c r="B1552" t="s">
        <v>2944</v>
      </c>
      <c r="C1552">
        <v>5.8</v>
      </c>
      <c r="D1552">
        <v>3</v>
      </c>
      <c r="E1552">
        <v>2.5</v>
      </c>
      <c r="F1552">
        <v>1.93</v>
      </c>
      <c r="G1552">
        <v>2.3199999999999998</v>
      </c>
      <c r="H1552">
        <v>1.2</v>
      </c>
      <c r="I1552">
        <v>51.72</v>
      </c>
      <c r="K1552" t="s">
        <v>2603</v>
      </c>
      <c r="L1552">
        <v>2200</v>
      </c>
      <c r="M1552" t="s">
        <v>104</v>
      </c>
      <c r="N1552" t="s">
        <v>1370</v>
      </c>
      <c r="O1552" s="53">
        <v>9.9000000000000005E-2</v>
      </c>
      <c r="P1552" s="53">
        <v>0.118333333333333</v>
      </c>
      <c r="Q1552" s="53">
        <v>0.17076666666666701</v>
      </c>
      <c r="R1552" s="53">
        <v>0.98103333333333298</v>
      </c>
      <c r="S1552" s="53">
        <v>-1.4394041514265201E-16</v>
      </c>
      <c r="T1552" s="53">
        <v>-2.71727085277007E-17</v>
      </c>
      <c r="U1552" s="53">
        <v>-2.9807753487709501E-17</v>
      </c>
      <c r="V1552" s="53">
        <v>7.3333333333331901E-3</v>
      </c>
      <c r="W1552" s="53">
        <v>-2.7255975254547599E-17</v>
      </c>
      <c r="X1552" s="53">
        <v>-2.20712337295481E-16</v>
      </c>
      <c r="Y1552" s="53">
        <v>-1.90181204118289E-16</v>
      </c>
      <c r="Z1552" s="53">
        <v>-3.0364599723498E-16</v>
      </c>
      <c r="AA1552" s="53">
        <v>-2.8116398098632101E-16</v>
      </c>
      <c r="AB1552" s="53">
        <v>-1.1229905894083501E-16</v>
      </c>
      <c r="AC1552" s="53">
        <v>-3.0057553668250103E-17</v>
      </c>
      <c r="AD1552" s="53">
        <v>1.1272727272725099E-3</v>
      </c>
      <c r="AE1552" s="53">
        <v>8.52333333333333E-2</v>
      </c>
      <c r="AF1552" s="53">
        <v>-9.3605678763708494E-18</v>
      </c>
      <c r="AG1552" s="53">
        <v>-3.1911973064069302E-17</v>
      </c>
      <c r="AH1552" s="53">
        <v>1.12333333333333E-2</v>
      </c>
      <c r="AI1552" s="53">
        <v>3.16666666666636E-3</v>
      </c>
      <c r="AJ1552" s="53">
        <v>-4.07368583310586E-16</v>
      </c>
      <c r="AK1552" s="53">
        <v>-3.2976399388928698E-16</v>
      </c>
      <c r="AL1552" s="53">
        <v>6.8666666666665497E-3</v>
      </c>
      <c r="AM1552" s="53">
        <v>-2.6098567751375898E-16</v>
      </c>
      <c r="AN1552" s="53">
        <v>1.4543553648392899E-3</v>
      </c>
      <c r="AO1552" s="53">
        <v>0.116387479869531</v>
      </c>
      <c r="AP1552" s="53">
        <v>5.6399065727347002E-4</v>
      </c>
      <c r="AQ1552" s="53">
        <v>4.68675789308567E-6</v>
      </c>
      <c r="AR1552" s="53">
        <v>1.9914038838417599E-3</v>
      </c>
      <c r="AS1552" s="53">
        <v>1.0148620816990101E-13</v>
      </c>
      <c r="AT1552" s="53">
        <v>8.9842507591581802E-5</v>
      </c>
      <c r="AU1552" s="53">
        <v>3.9061102415697303E-2</v>
      </c>
      <c r="AV1552" s="53">
        <v>5.5864822104052401E-4</v>
      </c>
      <c r="AW1552" s="53">
        <v>0.33983014330664202</v>
      </c>
      <c r="AX1552" s="53">
        <v>2.0589518028682501E-8</v>
      </c>
      <c r="AY1552" s="53">
        <v>2.2543116214902999E-3</v>
      </c>
      <c r="AZ1552" s="53">
        <v>2.2204460492503101E-16</v>
      </c>
      <c r="BA1552" s="53">
        <v>2.2204460492503101E-16</v>
      </c>
      <c r="BB1552" s="53">
        <v>8.0294157826679496E-4</v>
      </c>
      <c r="BC1552" s="53">
        <v>2.2204460492503101E-16</v>
      </c>
      <c r="BD1552" s="53">
        <v>2.9014686700506401E-4</v>
      </c>
      <c r="BE1552" s="53">
        <v>1.4715516447187599E-5</v>
      </c>
      <c r="BF1552" s="53">
        <v>2.2204460492503101E-16</v>
      </c>
      <c r="BG1552" s="53">
        <v>6.7162296296535305E-4</v>
      </c>
      <c r="BH1552" s="53">
        <v>0.48513467982950997</v>
      </c>
      <c r="BI1552" s="53">
        <v>2.5364759283739101E-4</v>
      </c>
      <c r="BJ1552" s="53">
        <v>1.0476266286818499E-4</v>
      </c>
      <c r="BK1552" s="53">
        <v>5.73537943269882E-2</v>
      </c>
      <c r="BL1552" s="53">
        <v>2.2204460492503101E-16</v>
      </c>
      <c r="BN1552" s="5">
        <f t="shared" si="112"/>
        <v>1</v>
      </c>
      <c r="BO1552" s="5">
        <f t="shared" si="113"/>
        <v>0</v>
      </c>
      <c r="BQ1552" s="5">
        <f t="shared" si="114"/>
        <v>1</v>
      </c>
      <c r="BR1552" s="5">
        <f t="shared" si="115"/>
        <v>0</v>
      </c>
    </row>
    <row r="1553" spans="1:70" x14ac:dyDescent="0.35">
      <c r="A1553">
        <v>1552</v>
      </c>
      <c r="B1553" t="s">
        <v>2945</v>
      </c>
      <c r="C1553">
        <v>4.8</v>
      </c>
      <c r="D1553">
        <v>3</v>
      </c>
      <c r="E1553">
        <v>2.4</v>
      </c>
      <c r="F1553">
        <v>1.6</v>
      </c>
      <c r="G1553">
        <v>2</v>
      </c>
      <c r="H1553">
        <v>1.25</v>
      </c>
      <c r="I1553">
        <v>62.5</v>
      </c>
      <c r="K1553" t="s">
        <v>2603</v>
      </c>
      <c r="L1553">
        <v>2200</v>
      </c>
      <c r="M1553" t="s">
        <v>104</v>
      </c>
      <c r="N1553" t="s">
        <v>1370</v>
      </c>
      <c r="O1553" s="53">
        <v>-9.8254737679326302E-18</v>
      </c>
      <c r="P1553" s="53">
        <v>0.2198</v>
      </c>
      <c r="Q1553" s="53">
        <v>0.85423333333333296</v>
      </c>
      <c r="R1553" s="53">
        <v>0.51390000000000002</v>
      </c>
      <c r="S1553" s="53">
        <v>-1.5271117703719E-16</v>
      </c>
      <c r="T1553" s="53">
        <v>-2.5507373990763E-17</v>
      </c>
      <c r="U1553" s="53">
        <v>-2.8140684227295798E-17</v>
      </c>
      <c r="V1553" s="53">
        <v>-1.8446355554147E-16</v>
      </c>
      <c r="W1553" s="53">
        <v>-2.6173507805538101E-17</v>
      </c>
      <c r="X1553" s="53">
        <v>4.06666666666659E-3</v>
      </c>
      <c r="Y1553" s="53">
        <v>-1.3783418850721299E-16</v>
      </c>
      <c r="Z1553" s="53">
        <v>4.2366666666666601E-2</v>
      </c>
      <c r="AA1553" s="53">
        <v>-2.8202440383040498E-16</v>
      </c>
      <c r="AB1553" s="53">
        <v>-1.1662892873687299E-16</v>
      </c>
      <c r="AC1553" s="53">
        <v>-2.6732088764802601E-17</v>
      </c>
      <c r="AD1553" s="53">
        <v>-2.2930268794851802E-16</v>
      </c>
      <c r="AE1553" s="53">
        <v>0.25843333333333302</v>
      </c>
      <c r="AF1553" s="53">
        <v>-9.03097041593526E-18</v>
      </c>
      <c r="AG1553" s="53">
        <v>-3.1641356201817002E-17</v>
      </c>
      <c r="AH1553" s="53">
        <v>-1.7014167852380499E-16</v>
      </c>
      <c r="AI1553" s="53">
        <v>1.99999999999968E-3</v>
      </c>
      <c r="AJ1553" s="53">
        <v>-3.2870928201589298E-16</v>
      </c>
      <c r="AK1553" s="53">
        <v>0.34636666666666699</v>
      </c>
      <c r="AL1553" s="53">
        <v>1.66666666666651E-3</v>
      </c>
      <c r="AM1553" s="53">
        <v>-2.4258373088059701E-16</v>
      </c>
      <c r="AN1553" s="53">
        <v>0.158256343001558</v>
      </c>
      <c r="AO1553" s="53">
        <v>0.89350262350079501</v>
      </c>
      <c r="AP1553" s="53">
        <v>1.74742143737073E-10</v>
      </c>
      <c r="AQ1553" s="53">
        <v>2.2204460492503101E-16</v>
      </c>
      <c r="AR1553" s="53">
        <v>5.7261831198529803E-2</v>
      </c>
      <c r="AS1553" s="53">
        <v>1.2590778470799401E-5</v>
      </c>
      <c r="AT1553" s="53">
        <v>5.3219053588350203E-6</v>
      </c>
      <c r="AU1553" s="53">
        <v>0.13545058401073301</v>
      </c>
      <c r="AV1553" s="53">
        <v>1.44572324213199E-7</v>
      </c>
      <c r="AW1553" s="53">
        <v>0.48294472052454201</v>
      </c>
      <c r="AX1553" s="53">
        <v>2.2204460492503101E-16</v>
      </c>
      <c r="AY1553" s="53">
        <v>5.2494142481517801E-11</v>
      </c>
      <c r="AZ1553" s="53">
        <v>2.2204460492503101E-16</v>
      </c>
      <c r="BA1553" s="53">
        <v>2.2204460492503101E-16</v>
      </c>
      <c r="BB1553" s="53">
        <v>2.8297586495789699E-8</v>
      </c>
      <c r="BC1553" s="53">
        <v>2.2204460492503101E-16</v>
      </c>
      <c r="BD1553" s="53">
        <v>1.9003080649875098E-5</v>
      </c>
      <c r="BE1553" s="53">
        <v>0.17454587715770301</v>
      </c>
      <c r="BF1553" s="53">
        <v>2.2204460492503101E-16</v>
      </c>
      <c r="BG1553" s="53">
        <v>2.4004895329518701E-5</v>
      </c>
      <c r="BH1553" s="53">
        <v>0.271846383922695</v>
      </c>
      <c r="BI1553" s="53">
        <v>2.6858056357920499E-11</v>
      </c>
      <c r="BJ1553" s="53">
        <v>7.3569198676488104E-3</v>
      </c>
      <c r="BK1553" s="53">
        <v>6.3124827764107097E-5</v>
      </c>
      <c r="BL1553" s="53">
        <v>2.2204460492503101E-16</v>
      </c>
      <c r="BN1553" s="5">
        <f t="shared" si="112"/>
        <v>1</v>
      </c>
      <c r="BO1553" s="5">
        <f t="shared" si="113"/>
        <v>1</v>
      </c>
      <c r="BQ1553" s="5">
        <f t="shared" si="114"/>
        <v>2</v>
      </c>
      <c r="BR1553" s="5">
        <f t="shared" si="115"/>
        <v>1</v>
      </c>
    </row>
    <row r="1554" spans="1:70" x14ac:dyDescent="0.35">
      <c r="A1554">
        <v>1553</v>
      </c>
      <c r="B1554" t="s">
        <v>2946</v>
      </c>
      <c r="C1554">
        <v>4.8</v>
      </c>
      <c r="D1554">
        <v>3.1</v>
      </c>
      <c r="E1554">
        <v>2.5</v>
      </c>
      <c r="F1554">
        <v>1.55</v>
      </c>
      <c r="G1554">
        <v>1.92</v>
      </c>
      <c r="H1554">
        <v>1.24</v>
      </c>
      <c r="I1554">
        <v>64.58</v>
      </c>
      <c r="K1554" t="s">
        <v>2603</v>
      </c>
      <c r="L1554">
        <v>2200</v>
      </c>
      <c r="M1554" t="s">
        <v>104</v>
      </c>
      <c r="N1554" t="s">
        <v>1370</v>
      </c>
      <c r="O1554" s="53">
        <v>-6.7168492989822E-18</v>
      </c>
      <c r="P1554" s="53">
        <v>0.23746666666666699</v>
      </c>
      <c r="Q1554" s="53">
        <v>0.91503333333333303</v>
      </c>
      <c r="R1554" s="53">
        <v>0.31790000000000002</v>
      </c>
      <c r="S1554" s="53">
        <v>-1.5620837956476E-16</v>
      </c>
      <c r="T1554" s="53">
        <v>-2.6090241078691199E-17</v>
      </c>
      <c r="U1554" s="53">
        <v>-2.8041804989165098E-17</v>
      </c>
      <c r="V1554" s="53">
        <v>-1.9090284908429599E-16</v>
      </c>
      <c r="W1554" s="53">
        <v>-2.6340041259231801E-17</v>
      </c>
      <c r="X1554" s="53">
        <v>1.4466666666666701E-2</v>
      </c>
      <c r="Y1554" s="53">
        <v>-1.3244960683778101E-16</v>
      </c>
      <c r="Z1554" s="53">
        <v>0.2165</v>
      </c>
      <c r="AA1554" s="53">
        <v>-3.0075941737095501E-16</v>
      </c>
      <c r="AB1554" s="53">
        <v>-1.21902488103842E-16</v>
      </c>
      <c r="AC1554" s="53">
        <v>-2.67303540413266E-17</v>
      </c>
      <c r="AD1554" s="53">
        <v>-2.0014545576430001E-16</v>
      </c>
      <c r="AE1554" s="53">
        <v>0.15206666666666699</v>
      </c>
      <c r="AF1554" s="53">
        <v>-9.0726037793587003E-18</v>
      </c>
      <c r="AG1554" s="53">
        <v>-3.1696867353048198E-17</v>
      </c>
      <c r="AH1554" s="53">
        <v>-1.69864122767649E-16</v>
      </c>
      <c r="AI1554" s="53">
        <v>-3.1852298576495699E-16</v>
      </c>
      <c r="AJ1554" s="53">
        <v>1.4999999999996199E-3</v>
      </c>
      <c r="AK1554" s="53">
        <v>0.1792</v>
      </c>
      <c r="AL1554" s="53">
        <v>3.9999999999997902E-3</v>
      </c>
      <c r="AM1554" s="53">
        <v>-2.6065261060637098E-16</v>
      </c>
      <c r="AN1554" s="53">
        <v>0.21292158816366699</v>
      </c>
      <c r="AO1554" s="53">
        <v>0.69290459530389603</v>
      </c>
      <c r="AP1554" s="53">
        <v>2.7044436892787601E-12</v>
      </c>
      <c r="AQ1554" s="53">
        <v>2.2204460492503101E-16</v>
      </c>
      <c r="AR1554" s="53">
        <v>9.9042535077456403E-2</v>
      </c>
      <c r="AS1554" s="53">
        <v>1.6637291473219499E-4</v>
      </c>
      <c r="AT1554" s="53">
        <v>6.71158027810835E-6</v>
      </c>
      <c r="AU1554" s="53">
        <v>0.113580883071896</v>
      </c>
      <c r="AV1554" s="53">
        <v>1.00526601568968E-7</v>
      </c>
      <c r="AW1554" s="53">
        <v>0.44774354055784599</v>
      </c>
      <c r="AX1554" s="53">
        <v>2.2204460492503101E-16</v>
      </c>
      <c r="AY1554" s="53">
        <v>1.8751316553747301E-12</v>
      </c>
      <c r="AZ1554" s="53">
        <v>2.2204460492503101E-16</v>
      </c>
      <c r="BA1554" s="53">
        <v>2.2204460492503101E-16</v>
      </c>
      <c r="BB1554" s="53">
        <v>2.24512219490059E-9</v>
      </c>
      <c r="BC1554" s="53">
        <v>2.2204460492503101E-16</v>
      </c>
      <c r="BD1554" s="53">
        <v>1.6228239056700001E-5</v>
      </c>
      <c r="BE1554" s="53">
        <v>0.32339328436643999</v>
      </c>
      <c r="BF1554" s="53">
        <v>2.2204460492503101E-16</v>
      </c>
      <c r="BG1554" s="53">
        <v>5.28101203845255E-6</v>
      </c>
      <c r="BH1554" s="53">
        <v>0.12929695494259</v>
      </c>
      <c r="BI1554" s="53">
        <v>7.5414634039033605E-13</v>
      </c>
      <c r="BJ1554" s="53">
        <v>9.6385321196315096E-3</v>
      </c>
      <c r="BK1554" s="53">
        <v>1.2195255080473001E-5</v>
      </c>
      <c r="BL1554" s="53">
        <v>2.2204460492503101E-16</v>
      </c>
      <c r="BN1554" s="5">
        <f t="shared" si="112"/>
        <v>1</v>
      </c>
      <c r="BO1554" s="5">
        <f t="shared" si="113"/>
        <v>0</v>
      </c>
      <c r="BQ1554" s="5">
        <f t="shared" si="114"/>
        <v>1</v>
      </c>
      <c r="BR1554" s="5">
        <f t="shared" si="115"/>
        <v>1</v>
      </c>
    </row>
    <row r="1555" spans="1:70" x14ac:dyDescent="0.35">
      <c r="A1555">
        <v>1554</v>
      </c>
      <c r="B1555" t="s">
        <v>2947</v>
      </c>
      <c r="C1555">
        <v>4.5999999999999996</v>
      </c>
      <c r="D1555">
        <v>2.9</v>
      </c>
      <c r="E1555">
        <v>2.2999999999999998</v>
      </c>
      <c r="F1555">
        <v>1.59</v>
      </c>
      <c r="G1555">
        <v>2</v>
      </c>
      <c r="H1555">
        <v>1.26</v>
      </c>
      <c r="I1555">
        <v>63.04</v>
      </c>
      <c r="K1555" t="s">
        <v>2603</v>
      </c>
      <c r="L1555">
        <v>2200</v>
      </c>
      <c r="M1555" t="s">
        <v>104</v>
      </c>
      <c r="N1555" t="s">
        <v>1370</v>
      </c>
      <c r="O1555" s="53">
        <v>1.9999999999999901E-3</v>
      </c>
      <c r="P1555" s="53">
        <v>0.330166666666667</v>
      </c>
      <c r="Q1555" s="53">
        <v>0.44116666666666698</v>
      </c>
      <c r="R1555" s="53">
        <v>0.49283333333333401</v>
      </c>
      <c r="S1555" s="53">
        <v>-1.5115686480271501E-16</v>
      </c>
      <c r="T1555" s="53">
        <v>-2.4896751327219099E-17</v>
      </c>
      <c r="U1555" s="53">
        <v>-2.8017518860501399E-17</v>
      </c>
      <c r="V1555" s="53">
        <v>3.9999999999982102E-4</v>
      </c>
      <c r="W1555" s="53">
        <v>-2.5202062658991101E-17</v>
      </c>
      <c r="X1555" s="53">
        <v>4.5966666666666697E-2</v>
      </c>
      <c r="Y1555" s="53">
        <v>-1.3150591726685E-16</v>
      </c>
      <c r="Z1555" s="53">
        <v>3.3066666666666598E-2</v>
      </c>
      <c r="AA1555" s="53">
        <v>4.9999999999973102E-4</v>
      </c>
      <c r="AB1555" s="53">
        <v>-1.15657483590326E-16</v>
      </c>
      <c r="AC1555" s="53">
        <v>-2.65152483303055E-17</v>
      </c>
      <c r="AD1555" s="53">
        <v>-2.4670543385951801E-16</v>
      </c>
      <c r="AE1555" s="53">
        <v>0.41856666666666698</v>
      </c>
      <c r="AF1555" s="53">
        <v>-8.7534146597789706E-18</v>
      </c>
      <c r="AG1555" s="53">
        <v>-3.1512986664594703E-17</v>
      </c>
      <c r="AH1555" s="53">
        <v>-1.7014167852380499E-16</v>
      </c>
      <c r="AI1555" s="53">
        <v>7.3333333333330001E-3</v>
      </c>
      <c r="AJ1555" s="53">
        <v>-3.1924463073096398E-16</v>
      </c>
      <c r="AK1555" s="53">
        <v>0.23546666666666699</v>
      </c>
      <c r="AL1555" s="53">
        <v>6.8666666666665601E-3</v>
      </c>
      <c r="AM1555" s="53">
        <v>-2.4139024112912498E-16</v>
      </c>
      <c r="AN1555" s="53">
        <v>0.101636529325153</v>
      </c>
      <c r="AO1555" s="53">
        <v>0.91908880796465697</v>
      </c>
      <c r="AP1555" s="53">
        <v>9.1653538754983605E-11</v>
      </c>
      <c r="AQ1555" s="53">
        <v>2.2204460492503101E-16</v>
      </c>
      <c r="AR1555" s="53">
        <v>7.1094244388406599E-2</v>
      </c>
      <c r="AS1555" s="53">
        <v>1.99579529515381E-5</v>
      </c>
      <c r="AT1555" s="53">
        <v>2.93431438092712E-6</v>
      </c>
      <c r="AU1555" s="53">
        <v>0.15341244775999399</v>
      </c>
      <c r="AV1555" s="53">
        <v>1.31616613705242E-8</v>
      </c>
      <c r="AW1555" s="53">
        <v>0.43335078891933798</v>
      </c>
      <c r="AX1555" s="53">
        <v>2.2204460492503101E-16</v>
      </c>
      <c r="AY1555" s="53">
        <v>3.5445050207064699E-12</v>
      </c>
      <c r="AZ1555" s="53">
        <v>2.2204460492503101E-16</v>
      </c>
      <c r="BA1555" s="53">
        <v>2.2204460492503101E-16</v>
      </c>
      <c r="BB1555" s="53">
        <v>1.23679919820995E-8</v>
      </c>
      <c r="BC1555" s="53">
        <v>2.2204460492503101E-16</v>
      </c>
      <c r="BD1555" s="53">
        <v>1.43673237635094E-5</v>
      </c>
      <c r="BE1555" s="53">
        <v>0.13697256136116601</v>
      </c>
      <c r="BF1555" s="53">
        <v>2.2204460492503101E-16</v>
      </c>
      <c r="BG1555" s="53">
        <v>3.08550537173619E-5</v>
      </c>
      <c r="BH1555" s="53">
        <v>0.28443089327168702</v>
      </c>
      <c r="BI1555" s="53">
        <v>6.9960433126016197E-12</v>
      </c>
      <c r="BJ1555" s="53">
        <v>6.1210305419835296E-3</v>
      </c>
      <c r="BK1555" s="53">
        <v>3.5306367179103803E-5</v>
      </c>
      <c r="BL1555" s="53">
        <v>2.2204460492503101E-16</v>
      </c>
      <c r="BN1555" s="5">
        <f t="shared" si="112"/>
        <v>0</v>
      </c>
      <c r="BO1555" s="5">
        <f t="shared" si="113"/>
        <v>1</v>
      </c>
      <c r="BQ1555" s="5">
        <f t="shared" si="114"/>
        <v>0</v>
      </c>
      <c r="BR1555" s="5">
        <f t="shared" si="115"/>
        <v>1</v>
      </c>
    </row>
    <row r="1556" spans="1:70" x14ac:dyDescent="0.35">
      <c r="A1556">
        <v>1555</v>
      </c>
      <c r="B1556" t="s">
        <v>2948</v>
      </c>
      <c r="C1556">
        <v>4.5999999999999996</v>
      </c>
      <c r="D1556">
        <v>2.7</v>
      </c>
      <c r="E1556">
        <v>2.2000000000000002</v>
      </c>
      <c r="F1556">
        <v>1.7</v>
      </c>
      <c r="G1556">
        <v>2.09</v>
      </c>
      <c r="H1556">
        <v>1.23</v>
      </c>
      <c r="I1556">
        <v>58.7</v>
      </c>
      <c r="K1556" t="s">
        <v>2603</v>
      </c>
      <c r="L1556">
        <v>2200</v>
      </c>
      <c r="M1556" t="s">
        <v>104</v>
      </c>
      <c r="N1556" t="s">
        <v>1370</v>
      </c>
      <c r="O1556" s="53">
        <v>1.32E-2</v>
      </c>
      <c r="P1556" s="53">
        <v>0.21479999999999999</v>
      </c>
      <c r="Q1556" s="53">
        <v>0.36183333333333301</v>
      </c>
      <c r="R1556" s="53">
        <v>0.67203333333333304</v>
      </c>
      <c r="S1556" s="53">
        <v>-1.4688250615790801E-16</v>
      </c>
      <c r="T1556" s="53">
        <v>-2.4424906541753401E-17</v>
      </c>
      <c r="U1556" s="53">
        <v>-2.43572523261903E-17</v>
      </c>
      <c r="V1556" s="53">
        <v>2.8999999999998402E-3</v>
      </c>
      <c r="W1556" s="53">
        <v>-2.4868995751603501E-17</v>
      </c>
      <c r="X1556" s="53">
        <v>0.146666666666667</v>
      </c>
      <c r="Y1556" s="53">
        <v>5.71428571428425E-4</v>
      </c>
      <c r="Z1556" s="53">
        <v>7.6666666666664997E-3</v>
      </c>
      <c r="AA1556" s="53">
        <v>9.9999999999974393E-4</v>
      </c>
      <c r="AB1556" s="53">
        <v>-1.01196828694583E-16</v>
      </c>
      <c r="AC1556" s="53">
        <v>-2.6247233553267101E-17</v>
      </c>
      <c r="AD1556" s="53">
        <v>-2.4948099142108E-16</v>
      </c>
      <c r="AE1556" s="53">
        <v>0.41449999999999998</v>
      </c>
      <c r="AF1556" s="53">
        <v>-8.6562701451242693E-18</v>
      </c>
      <c r="AG1556" s="53">
        <v>-3.1653499266148799E-17</v>
      </c>
      <c r="AH1556" s="53">
        <v>1.99999999999986E-3</v>
      </c>
      <c r="AI1556" s="53">
        <v>-3.1730174043787E-16</v>
      </c>
      <c r="AJ1556" s="53">
        <v>3.9999999999967801E-4</v>
      </c>
      <c r="AK1556" s="53">
        <v>0.104633333333333</v>
      </c>
      <c r="AL1556" s="53">
        <v>5.8999999999999001E-3</v>
      </c>
      <c r="AM1556" s="53">
        <v>-1.9959034425198801E-16</v>
      </c>
      <c r="AN1556" s="53">
        <v>8.2664547905153804E-2</v>
      </c>
      <c r="AO1556" s="53">
        <v>0.97892111089929301</v>
      </c>
      <c r="AP1556" s="53">
        <v>8.5973631804932906E-8</v>
      </c>
      <c r="AQ1556" s="53">
        <v>2.2204460492503101E-16</v>
      </c>
      <c r="AR1556" s="53">
        <v>2.5112445206062699E-2</v>
      </c>
      <c r="AS1556" s="53">
        <v>4.1129261258730498E-7</v>
      </c>
      <c r="AT1556" s="53">
        <v>2.5147404904665E-6</v>
      </c>
      <c r="AU1556" s="53">
        <v>0.34339606498858899</v>
      </c>
      <c r="AV1556" s="53">
        <v>3.7700737146894102E-8</v>
      </c>
      <c r="AW1556" s="53">
        <v>0.43825183254315497</v>
      </c>
      <c r="AX1556" s="53">
        <v>2.2204460492503101E-16</v>
      </c>
      <c r="AY1556" s="53">
        <v>3.53878619860516E-9</v>
      </c>
      <c r="AZ1556" s="53">
        <v>2.2204460492503101E-16</v>
      </c>
      <c r="BA1556" s="53">
        <v>2.2204460492503101E-16</v>
      </c>
      <c r="BB1556" s="53">
        <v>1.2651926765368801E-6</v>
      </c>
      <c r="BC1556" s="53">
        <v>2.2204460492503101E-16</v>
      </c>
      <c r="BD1556" s="53">
        <v>4.2828919885831797E-5</v>
      </c>
      <c r="BE1556" s="53">
        <v>2.1629050232151701E-2</v>
      </c>
      <c r="BF1556" s="53">
        <v>2.2204460492503101E-16</v>
      </c>
      <c r="BG1556" s="53">
        <v>1.73248654010828E-4</v>
      </c>
      <c r="BH1556" s="53">
        <v>0.57446909272917701</v>
      </c>
      <c r="BI1556" s="53">
        <v>3.7611794507411702E-9</v>
      </c>
      <c r="BJ1556" s="53">
        <v>1.0729257697278401E-2</v>
      </c>
      <c r="BK1556" s="53">
        <v>1.0170160328109E-3</v>
      </c>
      <c r="BL1556" s="53">
        <v>2.2204460492503101E-16</v>
      </c>
      <c r="BN1556" s="5">
        <f t="shared" si="112"/>
        <v>0</v>
      </c>
      <c r="BO1556" s="5">
        <f t="shared" si="113"/>
        <v>1</v>
      </c>
      <c r="BQ1556" s="5">
        <f t="shared" si="114"/>
        <v>1</v>
      </c>
      <c r="BR1556" s="5">
        <f t="shared" si="115"/>
        <v>2</v>
      </c>
    </row>
    <row r="1557" spans="1:70" x14ac:dyDescent="0.35">
      <c r="A1557">
        <v>1556</v>
      </c>
      <c r="B1557" t="s">
        <v>2949</v>
      </c>
      <c r="C1557">
        <v>4.7</v>
      </c>
      <c r="D1557">
        <v>2.7</v>
      </c>
      <c r="E1557">
        <v>2.1</v>
      </c>
      <c r="F1557">
        <v>1.74</v>
      </c>
      <c r="G1557">
        <v>2.2400000000000002</v>
      </c>
      <c r="H1557">
        <v>1.29</v>
      </c>
      <c r="I1557">
        <v>57.45</v>
      </c>
      <c r="K1557" t="s">
        <v>2603</v>
      </c>
      <c r="L1557">
        <v>2200</v>
      </c>
      <c r="M1557" t="s">
        <v>104</v>
      </c>
      <c r="N1557" t="s">
        <v>1370</v>
      </c>
      <c r="O1557" s="53">
        <v>1.09333333333333E-2</v>
      </c>
      <c r="P1557" s="53">
        <v>0.2621</v>
      </c>
      <c r="Q1557" s="53">
        <v>0.48663333333333297</v>
      </c>
      <c r="R1557" s="53">
        <v>0.57493333333333296</v>
      </c>
      <c r="S1557" s="53">
        <v>-1.39055433834301E-16</v>
      </c>
      <c r="T1557" s="53">
        <v>-2.3786528302594E-17</v>
      </c>
      <c r="U1557" s="53">
        <v>-2.3757038003502401E-17</v>
      </c>
      <c r="V1557" s="53">
        <v>1.02999999999999E-2</v>
      </c>
      <c r="W1557" s="53">
        <v>-2.4147350785597201E-17</v>
      </c>
      <c r="X1557" s="53">
        <v>8.0566666666666606E-2</v>
      </c>
      <c r="Y1557" s="53">
        <v>1.5714285714284299E-3</v>
      </c>
      <c r="Z1557" s="53">
        <v>1.3833333333333199E-2</v>
      </c>
      <c r="AA1557" s="53">
        <v>4.3333333333330599E-3</v>
      </c>
      <c r="AB1557" s="53">
        <v>1.5466666666666601E-2</v>
      </c>
      <c r="AC1557" s="53">
        <v>-2.6759844340418199E-17</v>
      </c>
      <c r="AD1557" s="53">
        <v>-2.4180657476335899E-16</v>
      </c>
      <c r="AE1557" s="53">
        <v>0.36359999999999998</v>
      </c>
      <c r="AF1557" s="53">
        <v>-8.5972895469410597E-18</v>
      </c>
      <c r="AG1557" s="53">
        <v>-3.1641356201817002E-17</v>
      </c>
      <c r="AH1557" s="53">
        <v>1.59999999999986E-3</v>
      </c>
      <c r="AI1557" s="53">
        <v>-2.93126634076657E-16</v>
      </c>
      <c r="AJ1557" s="53">
        <v>1.99999999999969E-3</v>
      </c>
      <c r="AK1557" s="53">
        <v>0.15483333333333299</v>
      </c>
      <c r="AL1557" s="53">
        <v>2.6066666666666599E-2</v>
      </c>
      <c r="AM1557" s="53">
        <v>-1.88599136308198E-16</v>
      </c>
      <c r="AN1557" s="53">
        <v>1.32658211109679E-2</v>
      </c>
      <c r="AO1557" s="53">
        <v>0.99370115624460498</v>
      </c>
      <c r="AP1557" s="53">
        <v>2.1953609576292399E-6</v>
      </c>
      <c r="AQ1557" s="53">
        <v>1.44207102097689E-13</v>
      </c>
      <c r="AR1557" s="53">
        <v>5.80757681255581E-3</v>
      </c>
      <c r="AS1557" s="53">
        <v>7.2820409572231298E-9</v>
      </c>
      <c r="AT1557" s="53">
        <v>2.0598844445514801E-6</v>
      </c>
      <c r="AU1557" s="53">
        <v>0.122812675220692</v>
      </c>
      <c r="AV1557" s="53">
        <v>7.7300107452390995E-8</v>
      </c>
      <c r="AW1557" s="53">
        <v>0.39634704499050899</v>
      </c>
      <c r="AX1557" s="53">
        <v>2.2204460492503101E-16</v>
      </c>
      <c r="AY1557" s="53">
        <v>2.9425058588078599E-8</v>
      </c>
      <c r="AZ1557" s="53">
        <v>2.2204460492503101E-16</v>
      </c>
      <c r="BA1557" s="53">
        <v>2.2204460492503101E-16</v>
      </c>
      <c r="BB1557" s="53">
        <v>6.6045504341329899E-6</v>
      </c>
      <c r="BC1557" s="53">
        <v>2.2204460492503101E-16</v>
      </c>
      <c r="BD1557" s="53">
        <v>2.3140045422931701E-5</v>
      </c>
      <c r="BE1557" s="53">
        <v>8.5214559837781308E-3</v>
      </c>
      <c r="BF1557" s="53">
        <v>2.2204460492503101E-16</v>
      </c>
      <c r="BG1557" s="53">
        <v>5.9857195937204296E-4</v>
      </c>
      <c r="BH1557" s="53">
        <v>0.71838044875528395</v>
      </c>
      <c r="BI1557" s="53">
        <v>1.6938765912559401E-7</v>
      </c>
      <c r="BJ1557" s="53">
        <v>1.1146966663855E-3</v>
      </c>
      <c r="BK1557" s="53">
        <v>1.9609297845095998E-3</v>
      </c>
      <c r="BL1557" s="53">
        <v>2.2204460492503101E-16</v>
      </c>
      <c r="BN1557" s="5">
        <f t="shared" si="112"/>
        <v>0</v>
      </c>
      <c r="BO1557" s="5">
        <f t="shared" si="113"/>
        <v>2</v>
      </c>
      <c r="BQ1557" s="5">
        <f t="shared" si="114"/>
        <v>1</v>
      </c>
      <c r="BR1557" s="5">
        <f t="shared" si="115"/>
        <v>2</v>
      </c>
    </row>
    <row r="1558" spans="1:70" x14ac:dyDescent="0.35">
      <c r="A1558">
        <v>1557</v>
      </c>
      <c r="B1558" t="s">
        <v>2950</v>
      </c>
      <c r="C1558">
        <v>4.8</v>
      </c>
      <c r="D1558">
        <v>2.5</v>
      </c>
      <c r="E1558">
        <v>2.1</v>
      </c>
      <c r="F1558">
        <v>1.92</v>
      </c>
      <c r="G1558">
        <v>2.29</v>
      </c>
      <c r="H1558">
        <v>1.19</v>
      </c>
      <c r="I1558">
        <v>52.08</v>
      </c>
      <c r="K1558" t="s">
        <v>2603</v>
      </c>
      <c r="L1558">
        <v>2200</v>
      </c>
      <c r="M1558" t="s">
        <v>104</v>
      </c>
      <c r="N1558" t="s">
        <v>1370</v>
      </c>
      <c r="O1558" s="53">
        <v>2.4999999999998899E-3</v>
      </c>
      <c r="P1558" s="53">
        <v>0.44733333333333303</v>
      </c>
      <c r="Q1558" s="53">
        <v>0.3609</v>
      </c>
      <c r="R1558" s="53">
        <v>0.2555</v>
      </c>
      <c r="S1558" s="53">
        <v>-1.2756462552943E-16</v>
      </c>
      <c r="T1558" s="53">
        <v>2.9999999999999901E-3</v>
      </c>
      <c r="U1558" s="53">
        <v>1.6666666666666701E-2</v>
      </c>
      <c r="V1558" s="53">
        <v>4.9033333333333297E-2</v>
      </c>
      <c r="W1558" s="53">
        <v>-2.3953061756287801E-17</v>
      </c>
      <c r="X1558" s="53">
        <v>1.44999999999999E-2</v>
      </c>
      <c r="Y1558" s="53">
        <v>-1.4016565685892601E-16</v>
      </c>
      <c r="Z1558" s="53">
        <v>1.9999999999997901E-3</v>
      </c>
      <c r="AA1558" s="53">
        <v>-2.5576762929801999E-16</v>
      </c>
      <c r="AB1558" s="53">
        <v>2.4999999999999098E-3</v>
      </c>
      <c r="AC1558" s="53">
        <v>-2.7870067365043399E-17</v>
      </c>
      <c r="AD1558" s="53">
        <v>-2.6070812175760201E-16</v>
      </c>
      <c r="AE1558" s="53">
        <v>0.49963333333333299</v>
      </c>
      <c r="AF1558" s="53">
        <v>-8.7308632545912707E-18</v>
      </c>
      <c r="AG1558" s="53">
        <v>-3.1712479864332002E-17</v>
      </c>
      <c r="AH1558" s="53">
        <v>1.0233333333333299E-2</v>
      </c>
      <c r="AI1558" s="53">
        <v>2.6666666666663699E-3</v>
      </c>
      <c r="AJ1558" s="53">
        <v>1.9999999999996501E-3</v>
      </c>
      <c r="AK1558" s="53">
        <v>0.161533333333333</v>
      </c>
      <c r="AL1558" s="53">
        <v>3.9800000000000002E-2</v>
      </c>
      <c r="AM1558" s="53">
        <v>-1.88932203215586E-16</v>
      </c>
      <c r="AN1558" s="53">
        <v>5.6104732087596896E-3</v>
      </c>
      <c r="AO1558" s="53">
        <v>0.80106663299251202</v>
      </c>
      <c r="AP1558" s="53">
        <v>6.5191433374727902E-4</v>
      </c>
      <c r="AQ1558" s="53">
        <v>2.1111478808891799E-7</v>
      </c>
      <c r="AR1558" s="53">
        <v>1.2522101004063401E-3</v>
      </c>
      <c r="AS1558" s="53">
        <v>8.04101185955723E-12</v>
      </c>
      <c r="AT1558" s="53">
        <v>6.5812776840980101E-6</v>
      </c>
      <c r="AU1558" s="53">
        <v>0.485182247580767</v>
      </c>
      <c r="AV1558" s="53">
        <v>2.9100890358404399E-7</v>
      </c>
      <c r="AW1558" s="53">
        <v>0.22717423156626501</v>
      </c>
      <c r="AX1558" s="53">
        <v>1.3318179740062701E-10</v>
      </c>
      <c r="AY1558" s="53">
        <v>1.80361526109808E-5</v>
      </c>
      <c r="AZ1558" s="53">
        <v>2.2204460492503101E-16</v>
      </c>
      <c r="BA1558" s="53">
        <v>2.2204460492503101E-16</v>
      </c>
      <c r="BB1558" s="53">
        <v>1.6513278184925099E-4</v>
      </c>
      <c r="BC1558" s="53">
        <v>2.2204460492503101E-16</v>
      </c>
      <c r="BD1558" s="53">
        <v>2.3829886658992399E-4</v>
      </c>
      <c r="BE1558" s="53">
        <v>1.78661180614736E-5</v>
      </c>
      <c r="BF1558" s="53">
        <v>2.2204460492503101E-16</v>
      </c>
      <c r="BG1558" s="53">
        <v>1.1779339453822199E-3</v>
      </c>
      <c r="BH1558" s="53">
        <v>0.66262245647747897</v>
      </c>
      <c r="BI1558" s="53">
        <v>2.8834538919111701E-5</v>
      </c>
      <c r="BJ1558" s="53">
        <v>1.98980908387577E-3</v>
      </c>
      <c r="BK1558" s="53">
        <v>5.6480642341068601E-2</v>
      </c>
      <c r="BL1558" s="53">
        <v>2.2204460492503101E-16</v>
      </c>
      <c r="BN1558" s="5">
        <f t="shared" si="112"/>
        <v>0</v>
      </c>
      <c r="BO1558" s="5">
        <f t="shared" si="113"/>
        <v>1</v>
      </c>
      <c r="BQ1558" s="5">
        <f t="shared" si="114"/>
        <v>0</v>
      </c>
      <c r="BR1558" s="5">
        <f t="shared" si="115"/>
        <v>2</v>
      </c>
    </row>
    <row r="1559" spans="1:70" x14ac:dyDescent="0.35">
      <c r="A1559">
        <v>1558</v>
      </c>
      <c r="B1559" t="s">
        <v>2951</v>
      </c>
      <c r="C1559">
        <v>5</v>
      </c>
      <c r="D1559">
        <v>2.7</v>
      </c>
      <c r="E1559">
        <v>2.2999999999999998</v>
      </c>
      <c r="F1559">
        <v>1.85</v>
      </c>
      <c r="G1559">
        <v>2.17</v>
      </c>
      <c r="H1559">
        <v>1.17</v>
      </c>
      <c r="I1559">
        <v>54</v>
      </c>
      <c r="K1559" t="s">
        <v>2603</v>
      </c>
      <c r="L1559">
        <v>2200</v>
      </c>
      <c r="M1559" t="s">
        <v>104</v>
      </c>
      <c r="N1559" t="s">
        <v>1370</v>
      </c>
      <c r="O1559" s="53">
        <v>3.0800000000000001E-2</v>
      </c>
      <c r="P1559" s="53">
        <v>0.16146666666666701</v>
      </c>
      <c r="Q1559" s="53">
        <v>0.59386666666666699</v>
      </c>
      <c r="R1559" s="53">
        <v>0.55173333333333296</v>
      </c>
      <c r="S1559" s="53">
        <v>-1.4810375148499599E-16</v>
      </c>
      <c r="T1559" s="53">
        <v>-2.57016630200724E-17</v>
      </c>
      <c r="U1559" s="53">
        <v>-2.8789470807311103E-17</v>
      </c>
      <c r="V1559" s="53">
        <v>6.1999999999998801E-3</v>
      </c>
      <c r="W1559" s="53">
        <v>-2.6145752229922401E-17</v>
      </c>
      <c r="X1559" s="53">
        <v>1.7111111111111001E-2</v>
      </c>
      <c r="Y1559" s="53">
        <v>5.7142857142841502E-4</v>
      </c>
      <c r="Z1559" s="53">
        <v>4.3999999999997904E-3</v>
      </c>
      <c r="AA1559" s="53">
        <v>1.4999999999997301E-3</v>
      </c>
      <c r="AB1559" s="53">
        <v>-1.04860564675846E-16</v>
      </c>
      <c r="AC1559" s="53">
        <v>-2.72429648284778E-17</v>
      </c>
      <c r="AD1559" s="53">
        <v>-2.69562150378988E-16</v>
      </c>
      <c r="AE1559" s="53">
        <v>0.23519999999999999</v>
      </c>
      <c r="AF1559" s="53">
        <v>-9.0673996089307697E-18</v>
      </c>
      <c r="AG1559" s="53">
        <v>-3.1806154932034803E-17</v>
      </c>
      <c r="AH1559" s="53">
        <v>1.9999999999998699E-3</v>
      </c>
      <c r="AI1559" s="53">
        <v>-3.1899483055042301E-16</v>
      </c>
      <c r="AJ1559" s="53">
        <v>-3.53800322372422E-16</v>
      </c>
      <c r="AK1559" s="53">
        <v>0.216766666666667</v>
      </c>
      <c r="AL1559" s="53">
        <v>1.6633333333333299E-2</v>
      </c>
      <c r="AM1559" s="53">
        <v>-2.4201474158047602E-16</v>
      </c>
      <c r="AN1559" s="53">
        <v>3.7045390434851597E-2</v>
      </c>
      <c r="AO1559" s="53">
        <v>0.67644617126902196</v>
      </c>
      <c r="AP1559" s="53">
        <v>2.4896850125884101E-5</v>
      </c>
      <c r="AQ1559" s="53">
        <v>2.34448242503373E-9</v>
      </c>
      <c r="AR1559" s="53">
        <v>6.1030424559620497E-3</v>
      </c>
      <c r="AS1559" s="53">
        <v>4.62795789481164E-10</v>
      </c>
      <c r="AT1559" s="53">
        <v>1.1967920967115E-5</v>
      </c>
      <c r="AU1559" s="53">
        <v>0.43649516673623101</v>
      </c>
      <c r="AV1559" s="53">
        <v>2.08135374512964E-6</v>
      </c>
      <c r="AW1559" s="53">
        <v>0.36687186155948798</v>
      </c>
      <c r="AX1559" s="53">
        <v>1.05800460862935E-10</v>
      </c>
      <c r="AY1559" s="53">
        <v>9.7201564971356495E-6</v>
      </c>
      <c r="AZ1559" s="53">
        <v>2.2204460492503101E-16</v>
      </c>
      <c r="BA1559" s="53">
        <v>2.2204460492503101E-16</v>
      </c>
      <c r="BB1559" s="53">
        <v>5.5600721516540399E-5</v>
      </c>
      <c r="BC1559" s="53">
        <v>2.2204460492503101E-16</v>
      </c>
      <c r="BD1559" s="53">
        <v>2.3084962017998201E-4</v>
      </c>
      <c r="BE1559" s="53">
        <v>1.84626516686942E-4</v>
      </c>
      <c r="BF1559" s="53">
        <v>2.2204460492503101E-16</v>
      </c>
      <c r="BG1559" s="53">
        <v>3.84143753688005E-4</v>
      </c>
      <c r="BH1559" s="53">
        <v>0.55896060277809101</v>
      </c>
      <c r="BI1559" s="53">
        <v>1.6657957698685499E-6</v>
      </c>
      <c r="BJ1559" s="53">
        <v>6.8864500747964803E-3</v>
      </c>
      <c r="BK1559" s="53">
        <v>2.2695847418167301E-2</v>
      </c>
      <c r="BL1559" s="53">
        <v>2.2204460492503101E-16</v>
      </c>
      <c r="BN1559" s="5">
        <f t="shared" si="112"/>
        <v>0</v>
      </c>
      <c r="BO1559" s="5">
        <f t="shared" si="113"/>
        <v>0</v>
      </c>
      <c r="BQ1559" s="5">
        <f t="shared" si="114"/>
        <v>2</v>
      </c>
      <c r="BR1559" s="5">
        <f t="shared" si="115"/>
        <v>2</v>
      </c>
    </row>
    <row r="1560" spans="1:70" x14ac:dyDescent="0.35">
      <c r="A1560">
        <v>1559</v>
      </c>
      <c r="B1560" t="s">
        <v>2952</v>
      </c>
      <c r="C1560">
        <v>4.7</v>
      </c>
      <c r="D1560">
        <v>2.2999999999999998</v>
      </c>
      <c r="E1560">
        <v>2.5</v>
      </c>
      <c r="F1560">
        <v>2.04</v>
      </c>
      <c r="G1560">
        <v>1.88</v>
      </c>
      <c r="H1560">
        <v>0.92</v>
      </c>
      <c r="I1560">
        <v>48.94</v>
      </c>
      <c r="K1560" t="s">
        <v>2603</v>
      </c>
      <c r="L1560">
        <v>2200</v>
      </c>
      <c r="M1560" t="s">
        <v>104</v>
      </c>
      <c r="N1560" t="s">
        <v>1370</v>
      </c>
      <c r="O1560" s="53">
        <v>7.8766666666666693E-2</v>
      </c>
      <c r="P1560" s="53">
        <v>0.11890000000000001</v>
      </c>
      <c r="Q1560" s="53">
        <v>0.15663333333333301</v>
      </c>
      <c r="R1560" s="53">
        <v>2.4333333333333301E-2</v>
      </c>
      <c r="S1560" s="53">
        <v>-1.11077813613747E-16</v>
      </c>
      <c r="T1560" s="53">
        <v>-2.5784929746919299E-17</v>
      </c>
      <c r="U1560" s="53">
        <v>-2.7148422399037001E-17</v>
      </c>
      <c r="V1560" s="53">
        <v>0.50160000000000005</v>
      </c>
      <c r="W1560" s="53">
        <v>1.3333333333333201E-3</v>
      </c>
      <c r="X1560" s="53">
        <v>0.245166666666667</v>
      </c>
      <c r="Y1560" s="53">
        <v>4.0333333333333297E-2</v>
      </c>
      <c r="Z1560" s="53">
        <v>-2.0047852267168801E-16</v>
      </c>
      <c r="AA1560" s="53">
        <v>-2.52770027131532E-16</v>
      </c>
      <c r="AB1560" s="53">
        <v>-8.5959017681602695E-17</v>
      </c>
      <c r="AC1560" s="53">
        <v>-3.0625675606632502E-17</v>
      </c>
      <c r="AD1560" s="53">
        <v>3.9999999999974501E-4</v>
      </c>
      <c r="AE1560" s="53">
        <v>0.45443333333333402</v>
      </c>
      <c r="AF1560" s="53">
        <v>-8.8973967082850397E-18</v>
      </c>
      <c r="AG1560" s="53">
        <v>-3.1086244689504398E-17</v>
      </c>
      <c r="AH1560" s="53">
        <v>1.12333333333333E-2</v>
      </c>
      <c r="AI1560" s="53">
        <v>1.9999999999996999E-3</v>
      </c>
      <c r="AJ1560" s="53">
        <v>-4.2338355044080299E-16</v>
      </c>
      <c r="AK1560" s="53">
        <v>0.81173333333333297</v>
      </c>
      <c r="AL1560" s="53">
        <v>4.4900000000000002E-2</v>
      </c>
      <c r="AM1560" s="53">
        <v>5.3666666666663801E-3</v>
      </c>
      <c r="AN1560" s="53">
        <v>0.71318365219056301</v>
      </c>
      <c r="AO1560" s="53">
        <v>1.13362979865643E-3</v>
      </c>
      <c r="AP1560" s="53">
        <v>5.4359247092013997E-5</v>
      </c>
      <c r="AQ1560" s="53">
        <v>4.6611393211894196E-3</v>
      </c>
      <c r="AR1560" s="53">
        <v>2.0182668837790699E-2</v>
      </c>
      <c r="AS1560" s="53">
        <v>3.0503293249715801E-6</v>
      </c>
      <c r="AT1560" s="53">
        <v>7.54740516291534E-6</v>
      </c>
      <c r="AU1560" s="53">
        <v>0.97009341349167999</v>
      </c>
      <c r="AV1560" s="53">
        <v>9.2865327957344197E-7</v>
      </c>
      <c r="AW1560" s="53">
        <v>0.24843736188334101</v>
      </c>
      <c r="AX1560" s="53">
        <v>4.7051662258171002E-7</v>
      </c>
      <c r="AY1560" s="53">
        <v>6.5823405559013899E-4</v>
      </c>
      <c r="AZ1560" s="53">
        <v>2.2204460492503101E-16</v>
      </c>
      <c r="BA1560" s="53">
        <v>2.2204460492503101E-16</v>
      </c>
      <c r="BB1560" s="53">
        <v>7.8347738447552301E-4</v>
      </c>
      <c r="BC1560" s="53">
        <v>2.2204460492503101E-16</v>
      </c>
      <c r="BD1560" s="53">
        <v>6.88619706730406E-3</v>
      </c>
      <c r="BE1560" s="53">
        <v>1.15534501774588E-9</v>
      </c>
      <c r="BF1560" s="53">
        <v>2.2204460492503101E-16</v>
      </c>
      <c r="BG1560" s="53">
        <v>6.9571605507491696E-5</v>
      </c>
      <c r="BH1560" s="53">
        <v>0.35010061369225698</v>
      </c>
      <c r="BI1560" s="53">
        <v>4.4777604848118302E-6</v>
      </c>
      <c r="BJ1560" s="53">
        <v>0.93088810090333196</v>
      </c>
      <c r="BK1560" s="53">
        <v>0.43452757819288901</v>
      </c>
      <c r="BL1560" s="53">
        <v>2.2204460492503101E-16</v>
      </c>
      <c r="BN1560" s="5">
        <f t="shared" si="112"/>
        <v>2</v>
      </c>
      <c r="BO1560" s="5">
        <f t="shared" si="113"/>
        <v>2</v>
      </c>
      <c r="BQ1560" s="5">
        <f t="shared" si="114"/>
        <v>3</v>
      </c>
      <c r="BR1560" s="5">
        <f t="shared" si="115"/>
        <v>2</v>
      </c>
    </row>
    <row r="1561" spans="1:70" x14ac:dyDescent="0.35">
      <c r="A1561">
        <v>1560</v>
      </c>
      <c r="B1561" t="s">
        <v>2953</v>
      </c>
      <c r="C1561">
        <v>4.7</v>
      </c>
      <c r="D1561">
        <v>2.7</v>
      </c>
      <c r="E1561">
        <v>2.2999999999999998</v>
      </c>
      <c r="F1561">
        <v>1.74</v>
      </c>
      <c r="G1561">
        <v>2.04</v>
      </c>
      <c r="H1561">
        <v>1.17</v>
      </c>
      <c r="I1561">
        <v>57.45</v>
      </c>
      <c r="K1561" t="s">
        <v>2603</v>
      </c>
      <c r="L1561">
        <v>2200</v>
      </c>
      <c r="M1561" t="s">
        <v>104</v>
      </c>
      <c r="N1561" t="s">
        <v>1370</v>
      </c>
      <c r="O1561" s="53">
        <v>3.8366666666666702E-2</v>
      </c>
      <c r="P1561" s="53">
        <v>0.27476666666666699</v>
      </c>
      <c r="Q1561" s="53">
        <v>0.30256666666666698</v>
      </c>
      <c r="R1561" s="53">
        <v>0.48056666666666698</v>
      </c>
      <c r="S1561" s="53">
        <v>-1.4810375148499599E-16</v>
      </c>
      <c r="T1561" s="53">
        <v>-2.4980018054066001E-17</v>
      </c>
      <c r="U1561" s="53">
        <v>-2.8270788487994002E-17</v>
      </c>
      <c r="V1561" s="53">
        <v>3.9999999999985398E-4</v>
      </c>
      <c r="W1561" s="53">
        <v>-2.5535129566378598E-17</v>
      </c>
      <c r="X1561" s="53">
        <v>7.9100000000000004E-2</v>
      </c>
      <c r="Y1561" s="53">
        <v>1.5714285714284199E-3</v>
      </c>
      <c r="Z1561" s="53">
        <v>1.3333333333333201E-2</v>
      </c>
      <c r="AA1561" s="53">
        <v>1.4999999999997301E-3</v>
      </c>
      <c r="AB1561" s="53">
        <v>-1.0308420783644601E-16</v>
      </c>
      <c r="AC1561" s="53">
        <v>-2.5580232376754001E-17</v>
      </c>
      <c r="AD1561" s="53">
        <v>-2.6674495945400202E-16</v>
      </c>
      <c r="AE1561" s="53">
        <v>0.61313333333333297</v>
      </c>
      <c r="AF1561" s="53">
        <v>-8.9719898177520504E-18</v>
      </c>
      <c r="AG1561" s="53">
        <v>-3.1679520118288501E-17</v>
      </c>
      <c r="AH1561" s="53">
        <v>1.99999999999985E-3</v>
      </c>
      <c r="AI1561" s="53">
        <v>-3.2820968165481198E-16</v>
      </c>
      <c r="AJ1561" s="53">
        <v>-3.5726976932437498E-16</v>
      </c>
      <c r="AK1561" s="53">
        <v>0.19719999999999999</v>
      </c>
      <c r="AL1561" s="53">
        <v>1.13999999999999E-2</v>
      </c>
      <c r="AM1561" s="53">
        <v>-2.41834330338975E-16</v>
      </c>
      <c r="AN1561" s="53">
        <v>0.15441161872152601</v>
      </c>
      <c r="AO1561" s="53">
        <v>0.87603997169909897</v>
      </c>
      <c r="AP1561" s="53">
        <v>1.3290576137917501E-7</v>
      </c>
      <c r="AQ1561" s="53">
        <v>2.2204460492503101E-16</v>
      </c>
      <c r="AR1561" s="53">
        <v>2.7030682636095898E-2</v>
      </c>
      <c r="AS1561" s="53">
        <v>2.2225803895628599E-7</v>
      </c>
      <c r="AT1561" s="53">
        <v>5.4609245770363998E-6</v>
      </c>
      <c r="AU1561" s="53">
        <v>0.58215049572479904</v>
      </c>
      <c r="AV1561" s="53">
        <v>1.39374269131817E-7</v>
      </c>
      <c r="AW1561" s="53">
        <v>0.41644474027067402</v>
      </c>
      <c r="AX1561" s="53">
        <v>3.8741135691846401E-13</v>
      </c>
      <c r="AY1561" s="53">
        <v>3.1589790637212E-8</v>
      </c>
      <c r="AZ1561" s="53">
        <v>2.2204460492503101E-16</v>
      </c>
      <c r="BA1561" s="53">
        <v>2.2204460492503101E-16</v>
      </c>
      <c r="BB1561" s="53">
        <v>2.19974904129053E-6</v>
      </c>
      <c r="BC1561" s="53">
        <v>2.2204460492503101E-16</v>
      </c>
      <c r="BD1561" s="53">
        <v>1.2751788219360799E-4</v>
      </c>
      <c r="BE1561" s="53">
        <v>6.1338282102251299E-3</v>
      </c>
      <c r="BF1561" s="53">
        <v>2.2204460492503101E-16</v>
      </c>
      <c r="BG1561" s="53">
        <v>1.02117963472871E-4</v>
      </c>
      <c r="BH1561" s="53">
        <v>0.46441811379277398</v>
      </c>
      <c r="BI1561" s="53">
        <v>5.8092529739341597E-9</v>
      </c>
      <c r="BJ1561" s="53">
        <v>3.2370611308689901E-2</v>
      </c>
      <c r="BK1561" s="53">
        <v>2.57536379854684E-3</v>
      </c>
      <c r="BL1561" s="53">
        <v>2.2204460492503101E-16</v>
      </c>
      <c r="BN1561" s="5">
        <f t="shared" si="112"/>
        <v>0</v>
      </c>
      <c r="BO1561" s="5">
        <f t="shared" si="113"/>
        <v>1</v>
      </c>
      <c r="BQ1561" s="5">
        <f t="shared" si="114"/>
        <v>1</v>
      </c>
      <c r="BR1561" s="5">
        <f t="shared" si="115"/>
        <v>2</v>
      </c>
    </row>
    <row r="1562" spans="1:70" x14ac:dyDescent="0.35">
      <c r="A1562">
        <v>1561</v>
      </c>
      <c r="B1562" t="s">
        <v>2954</v>
      </c>
      <c r="C1562">
        <v>5.3</v>
      </c>
      <c r="D1562">
        <v>2.7</v>
      </c>
      <c r="E1562">
        <v>2.7</v>
      </c>
      <c r="F1562">
        <v>1.96</v>
      </c>
      <c r="G1562">
        <v>1.96</v>
      </c>
      <c r="H1562">
        <v>1</v>
      </c>
      <c r="I1562">
        <v>50.94</v>
      </c>
      <c r="K1562" t="s">
        <v>2603</v>
      </c>
      <c r="L1562">
        <v>2200</v>
      </c>
      <c r="M1562" t="s">
        <v>104</v>
      </c>
      <c r="N1562" t="s">
        <v>1370</v>
      </c>
      <c r="O1562" s="53">
        <v>0.171866666666667</v>
      </c>
      <c r="P1562" s="53">
        <v>0.1105</v>
      </c>
      <c r="Q1562" s="53">
        <v>0.23499999999999999</v>
      </c>
      <c r="R1562" s="53">
        <v>0.10213333333333301</v>
      </c>
      <c r="S1562" s="53">
        <v>1.33333333333317E-3</v>
      </c>
      <c r="T1562" s="53">
        <v>-2.6340041259231801E-17</v>
      </c>
      <c r="U1562" s="53">
        <v>-2.8780797189931202E-17</v>
      </c>
      <c r="V1562" s="53">
        <v>0.13693333333333299</v>
      </c>
      <c r="W1562" s="53">
        <v>-2.7144952952085102E-17</v>
      </c>
      <c r="X1562" s="53">
        <v>6.4566666666666606E-2</v>
      </c>
      <c r="Y1562" s="53">
        <v>1.2999999999999999E-2</v>
      </c>
      <c r="Z1562" s="53">
        <v>-2.24320562125513E-16</v>
      </c>
      <c r="AA1562" s="53">
        <v>9.9999999999971206E-4</v>
      </c>
      <c r="AB1562" s="53">
        <v>-9.6006536054460402E-17</v>
      </c>
      <c r="AC1562" s="53">
        <v>-3.0898894554098902E-17</v>
      </c>
      <c r="AD1562" s="53">
        <v>-2.85604873084821E-16</v>
      </c>
      <c r="AE1562" s="53">
        <v>0.231066666666667</v>
      </c>
      <c r="AF1562" s="53">
        <v>-9.3328123007552204E-18</v>
      </c>
      <c r="AG1562" s="53">
        <v>-3.1806154932034803E-17</v>
      </c>
      <c r="AH1562" s="53">
        <v>9.8999999999999696E-3</v>
      </c>
      <c r="AI1562" s="53">
        <v>-3.08753023148256E-16</v>
      </c>
      <c r="AJ1562" s="53">
        <v>-4.4231285301066202E-16</v>
      </c>
      <c r="AK1562" s="53">
        <v>3.4666666666663399E-3</v>
      </c>
      <c r="AL1562" s="53">
        <v>0.69646166056166103</v>
      </c>
      <c r="AM1562" s="53">
        <v>-2.6134649999676201E-16</v>
      </c>
      <c r="AN1562" s="53">
        <v>0.134957845896685</v>
      </c>
      <c r="AO1562" s="53">
        <v>6.2841035277953301E-3</v>
      </c>
      <c r="AP1562" s="53">
        <v>6.1688893287769204E-6</v>
      </c>
      <c r="AQ1562" s="53">
        <v>9.7276351316388695E-5</v>
      </c>
      <c r="AR1562" s="53">
        <v>2.00491832652092E-2</v>
      </c>
      <c r="AS1562" s="53">
        <v>8.2338485290601895E-8</v>
      </c>
      <c r="AT1562" s="53">
        <v>2.4318956520584002E-5</v>
      </c>
      <c r="AU1562" s="53">
        <v>0.53498449226366995</v>
      </c>
      <c r="AV1562" s="53">
        <v>3.9352275463091599E-5</v>
      </c>
      <c r="AW1562" s="53">
        <v>0.29442372161490499</v>
      </c>
      <c r="AX1562" s="53">
        <v>8.07235329146327E-8</v>
      </c>
      <c r="AY1562" s="53">
        <v>9.0441878598786695E-4</v>
      </c>
      <c r="AZ1562" s="53">
        <v>2.2204460492503101E-16</v>
      </c>
      <c r="BA1562" s="53">
        <v>2.2204460492503101E-16</v>
      </c>
      <c r="BB1562" s="53">
        <v>6.4600378458934903E-4</v>
      </c>
      <c r="BC1562" s="53">
        <v>2.2204460492503101E-16</v>
      </c>
      <c r="BD1562" s="53">
        <v>2.8496365696552501E-3</v>
      </c>
      <c r="BE1562" s="53">
        <v>2.7003467950381803E-7</v>
      </c>
      <c r="BF1562" s="53">
        <v>2.2204460492503101E-16</v>
      </c>
      <c r="BG1562" s="53">
        <v>2.6242609335120999E-5</v>
      </c>
      <c r="BH1562" s="53">
        <v>0.29092909754346202</v>
      </c>
      <c r="BI1562" s="53">
        <v>5.2275937831298702E-6</v>
      </c>
      <c r="BJ1562" s="53">
        <v>0.17949889401769301</v>
      </c>
      <c r="BK1562" s="53">
        <v>0.12908245543709501</v>
      </c>
      <c r="BL1562" s="53">
        <v>2.2204460492503101E-16</v>
      </c>
      <c r="BN1562" s="5">
        <f t="shared" si="112"/>
        <v>0</v>
      </c>
      <c r="BO1562" s="5">
        <f t="shared" si="113"/>
        <v>0</v>
      </c>
      <c r="BQ1562" s="5">
        <f t="shared" si="114"/>
        <v>1</v>
      </c>
      <c r="BR1562" s="5">
        <f t="shared" si="115"/>
        <v>1</v>
      </c>
    </row>
    <row r="1563" spans="1:70" x14ac:dyDescent="0.35">
      <c r="A1563">
        <v>1562</v>
      </c>
      <c r="B1563" t="s">
        <v>2955</v>
      </c>
      <c r="C1563">
        <v>4.8</v>
      </c>
      <c r="D1563">
        <v>2.5</v>
      </c>
      <c r="E1563">
        <v>2.1</v>
      </c>
      <c r="F1563">
        <v>1.92</v>
      </c>
      <c r="G1563">
        <v>2.29</v>
      </c>
      <c r="H1563">
        <v>1.19</v>
      </c>
      <c r="I1563">
        <v>52.08</v>
      </c>
      <c r="K1563" t="s">
        <v>2603</v>
      </c>
      <c r="L1563">
        <v>2200</v>
      </c>
      <c r="M1563" t="s">
        <v>104</v>
      </c>
      <c r="N1563" t="s">
        <v>1370</v>
      </c>
      <c r="O1563" s="53">
        <v>2.4999999999998899E-3</v>
      </c>
      <c r="P1563" s="53">
        <v>0.44733333333333303</v>
      </c>
      <c r="Q1563" s="53">
        <v>0.3609</v>
      </c>
      <c r="R1563" s="53">
        <v>0.2555</v>
      </c>
      <c r="S1563" s="53">
        <v>-1.2756462552943E-16</v>
      </c>
      <c r="T1563" s="53">
        <v>2.9999999999999901E-3</v>
      </c>
      <c r="U1563" s="53">
        <v>1.6666666666666701E-2</v>
      </c>
      <c r="V1563" s="53">
        <v>4.9033333333333297E-2</v>
      </c>
      <c r="W1563" s="53">
        <v>-2.3953061756287801E-17</v>
      </c>
      <c r="X1563" s="53">
        <v>1.44999999999999E-2</v>
      </c>
      <c r="Y1563" s="53">
        <v>-1.4016565685892601E-16</v>
      </c>
      <c r="Z1563" s="53">
        <v>1.9999999999997901E-3</v>
      </c>
      <c r="AA1563" s="53">
        <v>-2.5576762929801999E-16</v>
      </c>
      <c r="AB1563" s="53">
        <v>2.4999999999999098E-3</v>
      </c>
      <c r="AC1563" s="53">
        <v>-2.7870067365043399E-17</v>
      </c>
      <c r="AD1563" s="53">
        <v>-2.6070812175760201E-16</v>
      </c>
      <c r="AE1563" s="53">
        <v>0.49963333333333299</v>
      </c>
      <c r="AF1563" s="53">
        <v>-8.7308632545912707E-18</v>
      </c>
      <c r="AG1563" s="53">
        <v>-3.1712479864332002E-17</v>
      </c>
      <c r="AH1563" s="53">
        <v>1.0233333333333299E-2</v>
      </c>
      <c r="AI1563" s="53">
        <v>2.6666666666663699E-3</v>
      </c>
      <c r="AJ1563" s="53">
        <v>1.9999999999996501E-3</v>
      </c>
      <c r="AK1563" s="53">
        <v>0.161533333333333</v>
      </c>
      <c r="AL1563" s="53">
        <v>3.9800000000000002E-2</v>
      </c>
      <c r="AM1563" s="53">
        <v>-1.88932203215586E-16</v>
      </c>
      <c r="AN1563" s="53">
        <v>5.6104732087596896E-3</v>
      </c>
      <c r="AO1563" s="53">
        <v>0.80106663299251202</v>
      </c>
      <c r="AP1563" s="53">
        <v>6.5191433374727902E-4</v>
      </c>
      <c r="AQ1563" s="53">
        <v>2.1111478808891799E-7</v>
      </c>
      <c r="AR1563" s="53">
        <v>1.2522101004063401E-3</v>
      </c>
      <c r="AS1563" s="53">
        <v>8.04101185955723E-12</v>
      </c>
      <c r="AT1563" s="53">
        <v>6.5812776840980101E-6</v>
      </c>
      <c r="AU1563" s="53">
        <v>0.485182247580767</v>
      </c>
      <c r="AV1563" s="53">
        <v>2.9100890358404399E-7</v>
      </c>
      <c r="AW1563" s="53">
        <v>0.22717423156626501</v>
      </c>
      <c r="AX1563" s="53">
        <v>1.3318179740062701E-10</v>
      </c>
      <c r="AY1563" s="53">
        <v>1.80361526109808E-5</v>
      </c>
      <c r="AZ1563" s="53">
        <v>2.2204460492503101E-16</v>
      </c>
      <c r="BA1563" s="53">
        <v>2.2204460492503101E-16</v>
      </c>
      <c r="BB1563" s="53">
        <v>1.6513278184925099E-4</v>
      </c>
      <c r="BC1563" s="53">
        <v>2.2204460492503101E-16</v>
      </c>
      <c r="BD1563" s="53">
        <v>2.3829886658992399E-4</v>
      </c>
      <c r="BE1563" s="53">
        <v>1.78661180614736E-5</v>
      </c>
      <c r="BF1563" s="53">
        <v>2.2204460492503101E-16</v>
      </c>
      <c r="BG1563" s="53">
        <v>1.1779339453822199E-3</v>
      </c>
      <c r="BH1563" s="53">
        <v>0.66262245647747897</v>
      </c>
      <c r="BI1563" s="53">
        <v>2.8834538919111701E-5</v>
      </c>
      <c r="BJ1563" s="53">
        <v>1.98980908387577E-3</v>
      </c>
      <c r="BK1563" s="53">
        <v>5.6480642341068601E-2</v>
      </c>
      <c r="BL1563" s="53">
        <v>2.2204460492503101E-16</v>
      </c>
      <c r="BN1563" s="5">
        <f t="shared" si="112"/>
        <v>0</v>
      </c>
      <c r="BO1563" s="5">
        <f t="shared" si="113"/>
        <v>1</v>
      </c>
      <c r="BQ1563" s="5">
        <f t="shared" si="114"/>
        <v>0</v>
      </c>
      <c r="BR1563" s="5">
        <f t="shared" si="115"/>
        <v>2</v>
      </c>
    </row>
    <row r="1564" spans="1:70" x14ac:dyDescent="0.35">
      <c r="A1564">
        <v>1563</v>
      </c>
      <c r="B1564" t="s">
        <v>2956</v>
      </c>
      <c r="C1564">
        <v>4.8</v>
      </c>
      <c r="D1564">
        <v>2.5</v>
      </c>
      <c r="E1564">
        <v>2.2000000000000002</v>
      </c>
      <c r="F1564">
        <v>1.92</v>
      </c>
      <c r="G1564">
        <v>2.1800000000000002</v>
      </c>
      <c r="H1564">
        <v>1.1399999999999999</v>
      </c>
      <c r="I1564">
        <v>52.08</v>
      </c>
      <c r="K1564" t="s">
        <v>2603</v>
      </c>
      <c r="L1564">
        <v>2200</v>
      </c>
      <c r="M1564" t="s">
        <v>104</v>
      </c>
      <c r="N1564" t="s">
        <v>1370</v>
      </c>
      <c r="O1564" s="53">
        <v>6.7333333333333004E-3</v>
      </c>
      <c r="P1564" s="53">
        <v>0.48849999999999999</v>
      </c>
      <c r="Q1564" s="53">
        <v>0.31113333333333298</v>
      </c>
      <c r="R1564" s="53">
        <v>0.2248</v>
      </c>
      <c r="S1564" s="53">
        <v>-1.34448008282106E-16</v>
      </c>
      <c r="T1564" s="53">
        <v>-2.4702462297909699E-17</v>
      </c>
      <c r="U1564" s="53">
        <v>2.66666666666667E-2</v>
      </c>
      <c r="V1564" s="53">
        <v>5.3433333333333298E-2</v>
      </c>
      <c r="W1564" s="53">
        <v>-2.4563684419831601E-17</v>
      </c>
      <c r="X1564" s="53">
        <v>2.3199999999999901E-2</v>
      </c>
      <c r="Y1564" s="53">
        <v>1.99999999999984E-3</v>
      </c>
      <c r="Z1564" s="53">
        <v>1.9999999999997901E-3</v>
      </c>
      <c r="AA1564" s="53">
        <v>4.9999999999974295E-4</v>
      </c>
      <c r="AB1564" s="53">
        <v>2.4999999999998999E-3</v>
      </c>
      <c r="AC1564" s="53">
        <v>-2.7963742432746101E-17</v>
      </c>
      <c r="AD1564" s="53">
        <v>1.79999999999973E-3</v>
      </c>
      <c r="AE1564" s="53">
        <v>0.70660000000000001</v>
      </c>
      <c r="AF1564" s="53">
        <v>-8.8852536439532104E-18</v>
      </c>
      <c r="AG1564" s="53">
        <v>-3.1762786845135299E-17</v>
      </c>
      <c r="AH1564" s="53">
        <v>3.2333333333332001E-3</v>
      </c>
      <c r="AI1564" s="53">
        <v>2.49999999999969E-3</v>
      </c>
      <c r="AJ1564" s="53">
        <v>1.9999999999996501E-3</v>
      </c>
      <c r="AK1564" s="53">
        <v>0.19213333333333299</v>
      </c>
      <c r="AL1564" s="53">
        <v>2.02666666666666E-2</v>
      </c>
      <c r="AM1564" s="53">
        <v>-2.0038137815703299E-16</v>
      </c>
      <c r="AN1564" s="53">
        <v>4.3796823481507E-2</v>
      </c>
      <c r="AO1564" s="53">
        <v>0.46018735863117699</v>
      </c>
      <c r="AP1564" s="53">
        <v>2.5160390365950599E-4</v>
      </c>
      <c r="AQ1564" s="53">
        <v>2.6592649290161901E-7</v>
      </c>
      <c r="AR1564" s="53">
        <v>3.9620783991709601E-3</v>
      </c>
      <c r="AS1564" s="53">
        <v>4.69801116042164E-10</v>
      </c>
      <c r="AT1564" s="53">
        <v>6.7273954819164E-6</v>
      </c>
      <c r="AU1564" s="53">
        <v>0.65714549189791305</v>
      </c>
      <c r="AV1564" s="53">
        <v>5.0039523282849698E-7</v>
      </c>
      <c r="AW1564" s="53">
        <v>0.30207983025339202</v>
      </c>
      <c r="AX1564" s="53">
        <v>3.64747134550021E-10</v>
      </c>
      <c r="AY1564" s="53">
        <v>2.6956716971936699E-5</v>
      </c>
      <c r="AZ1564" s="53">
        <v>2.2204460492503101E-16</v>
      </c>
      <c r="BA1564" s="53">
        <v>2.2204460492503101E-16</v>
      </c>
      <c r="BB1564" s="53">
        <v>1.8231713295008601E-4</v>
      </c>
      <c r="BC1564" s="53">
        <v>2.2204460492503101E-16</v>
      </c>
      <c r="BD1564" s="53">
        <v>3.6964329014880099E-4</v>
      </c>
      <c r="BE1564" s="53">
        <v>4.46106049912508E-6</v>
      </c>
      <c r="BF1564" s="53">
        <v>2.2204460492503101E-16</v>
      </c>
      <c r="BG1564" s="53">
        <v>8.0099059611351501E-4</v>
      </c>
      <c r="BH1564" s="53">
        <v>0.62930204954825097</v>
      </c>
      <c r="BI1564" s="53">
        <v>9.1350739389375699E-6</v>
      </c>
      <c r="BJ1564" s="53">
        <v>1.86580094387911E-2</v>
      </c>
      <c r="BK1564" s="53">
        <v>7.3873450641135596E-2</v>
      </c>
      <c r="BL1564" s="53">
        <v>2.2204460492503101E-16</v>
      </c>
      <c r="BN1564" s="5">
        <f t="shared" si="112"/>
        <v>1</v>
      </c>
      <c r="BO1564" s="5">
        <f t="shared" si="113"/>
        <v>0</v>
      </c>
      <c r="BQ1564" s="5">
        <f t="shared" si="114"/>
        <v>1</v>
      </c>
      <c r="BR1564" s="5">
        <f t="shared" si="115"/>
        <v>2</v>
      </c>
    </row>
    <row r="1565" spans="1:70" x14ac:dyDescent="0.35">
      <c r="A1565">
        <v>1564</v>
      </c>
      <c r="B1565" t="s">
        <v>2957</v>
      </c>
      <c r="C1565">
        <v>4.9000000000000004</v>
      </c>
      <c r="D1565">
        <v>2.6</v>
      </c>
      <c r="E1565">
        <v>2.1</v>
      </c>
      <c r="F1565">
        <v>1.88</v>
      </c>
      <c r="G1565">
        <v>2.33</v>
      </c>
      <c r="H1565">
        <v>1.24</v>
      </c>
      <c r="I1565">
        <v>53.06</v>
      </c>
      <c r="K1565" t="s">
        <v>2603</v>
      </c>
      <c r="L1565">
        <v>2200</v>
      </c>
      <c r="M1565" t="s">
        <v>104</v>
      </c>
      <c r="N1565" t="s">
        <v>1370</v>
      </c>
      <c r="O1565" s="53">
        <v>8.3666666666666403E-3</v>
      </c>
      <c r="P1565" s="53">
        <v>0.2833</v>
      </c>
      <c r="Q1565" s="53">
        <v>0.54196666666666704</v>
      </c>
      <c r="R1565" s="53">
        <v>0.32183333333333303</v>
      </c>
      <c r="S1565" s="53">
        <v>-1.3283818489639999E-16</v>
      </c>
      <c r="T1565" s="53">
        <v>3.9999999999999897E-3</v>
      </c>
      <c r="U1565" s="53">
        <v>-2.4164698020356901E-17</v>
      </c>
      <c r="V1565" s="53">
        <v>3.4066666666666599E-2</v>
      </c>
      <c r="W1565" s="53">
        <v>-2.48134846003722E-17</v>
      </c>
      <c r="X1565" s="53">
        <v>9.1666666666665106E-3</v>
      </c>
      <c r="Y1565" s="53">
        <v>-1.4349632593280099E-16</v>
      </c>
      <c r="Z1565" s="53">
        <v>1.9999999999997901E-3</v>
      </c>
      <c r="AA1565" s="53">
        <v>-2.5479618415147302E-16</v>
      </c>
      <c r="AB1565" s="53">
        <v>1.9999999999999198E-3</v>
      </c>
      <c r="AC1565" s="53">
        <v>-2.7281128744949299E-17</v>
      </c>
      <c r="AD1565" s="53">
        <v>-2.44818054717655E-16</v>
      </c>
      <c r="AE1565" s="53">
        <v>0.15946666666666701</v>
      </c>
      <c r="AF1565" s="53">
        <v>-8.7256590841633401E-18</v>
      </c>
      <c r="AG1565" s="53">
        <v>-3.1816563272890602E-17</v>
      </c>
      <c r="AH1565" s="53">
        <v>1.3433333333333301E-2</v>
      </c>
      <c r="AI1565" s="53">
        <v>9.6666666666664E-3</v>
      </c>
      <c r="AJ1565" s="53">
        <v>-3.1674662892555699E-16</v>
      </c>
      <c r="AK1565" s="53">
        <v>0.162766666666667</v>
      </c>
      <c r="AL1565" s="53">
        <v>6.7566666666666594E-2</v>
      </c>
      <c r="AM1565" s="53">
        <v>-1.8886281427654699E-16</v>
      </c>
      <c r="AN1565" s="53">
        <v>3.7614745624133701E-3</v>
      </c>
      <c r="AO1565" s="53">
        <v>0.953199856992344</v>
      </c>
      <c r="AP1565" s="53">
        <v>5.2772154835282299E-4</v>
      </c>
      <c r="AQ1565" s="53">
        <v>3.5074315624145602E-8</v>
      </c>
      <c r="AR1565" s="53">
        <v>1.3177624143523401E-3</v>
      </c>
      <c r="AS1565" s="53">
        <v>9.5754440154578401E-12</v>
      </c>
      <c r="AT1565" s="53">
        <v>5.4792575159464098E-6</v>
      </c>
      <c r="AU1565" s="53">
        <v>0.22147155005812499</v>
      </c>
      <c r="AV1565" s="53">
        <v>5.7918300815621604E-7</v>
      </c>
      <c r="AW1565" s="53">
        <v>0.28718821347571399</v>
      </c>
      <c r="AX1565" s="53">
        <v>1.0264702693890299E-11</v>
      </c>
      <c r="AY1565" s="53">
        <v>1.42678495596664E-5</v>
      </c>
      <c r="AZ1565" s="53">
        <v>2.2204460492503101E-16</v>
      </c>
      <c r="BA1565" s="53">
        <v>2.2204460492503101E-16</v>
      </c>
      <c r="BB1565" s="53">
        <v>1.8139951983276299E-4</v>
      </c>
      <c r="BC1565" s="53">
        <v>2.2204460492503101E-16</v>
      </c>
      <c r="BD1565" s="53">
        <v>1.04558963174319E-4</v>
      </c>
      <c r="BE1565" s="53">
        <v>1.2501514591535699E-4</v>
      </c>
      <c r="BF1565" s="53">
        <v>2.2204460492503101E-16</v>
      </c>
      <c r="BG1565" s="53">
        <v>1.5586314199088299E-3</v>
      </c>
      <c r="BH1565" s="53">
        <v>0.73971450520541704</v>
      </c>
      <c r="BI1565" s="53">
        <v>3.7651070342794797E-5</v>
      </c>
      <c r="BJ1565" s="53">
        <v>6.6125914475187095E-4</v>
      </c>
      <c r="BK1565" s="53">
        <v>3.2299100601101999E-2</v>
      </c>
      <c r="BL1565" s="53">
        <v>2.2204460492503101E-16</v>
      </c>
      <c r="BN1565" s="5">
        <f t="shared" si="112"/>
        <v>0</v>
      </c>
      <c r="BO1565" s="5">
        <f t="shared" si="113"/>
        <v>2</v>
      </c>
      <c r="BQ1565" s="5">
        <f t="shared" si="114"/>
        <v>1</v>
      </c>
      <c r="BR1565" s="5">
        <f t="shared" si="115"/>
        <v>2</v>
      </c>
    </row>
    <row r="1566" spans="1:70" x14ac:dyDescent="0.35">
      <c r="A1566">
        <v>1565</v>
      </c>
      <c r="B1566" t="s">
        <v>2958</v>
      </c>
      <c r="C1566">
        <v>4.5999999999999996</v>
      </c>
      <c r="D1566">
        <v>2.6</v>
      </c>
      <c r="E1566">
        <v>2.4</v>
      </c>
      <c r="F1566">
        <v>1.77</v>
      </c>
      <c r="G1566">
        <v>1.92</v>
      </c>
      <c r="H1566">
        <v>1.08</v>
      </c>
      <c r="I1566">
        <v>56.52</v>
      </c>
      <c r="K1566" t="s">
        <v>2603</v>
      </c>
      <c r="L1566">
        <v>2200</v>
      </c>
      <c r="M1566" t="s">
        <v>104</v>
      </c>
      <c r="N1566" t="s">
        <v>1370</v>
      </c>
      <c r="O1566" s="53">
        <v>0.107366666666667</v>
      </c>
      <c r="P1566" s="53">
        <v>0.58704999999999996</v>
      </c>
      <c r="Q1566" s="53">
        <v>0.2311</v>
      </c>
      <c r="R1566" s="53">
        <v>9.7433333333333302E-2</v>
      </c>
      <c r="S1566" s="53">
        <v>-1.4449552665496401E-16</v>
      </c>
      <c r="T1566" s="53">
        <v>-2.53963516883005E-17</v>
      </c>
      <c r="U1566" s="53">
        <v>-2.7344446151822401E-17</v>
      </c>
      <c r="V1566" s="53">
        <v>4.07E-2</v>
      </c>
      <c r="W1566" s="53">
        <v>-2.5868196473766099E-17</v>
      </c>
      <c r="X1566" s="53">
        <v>0.24529999999999999</v>
      </c>
      <c r="Y1566" s="53">
        <v>8.0714285714284899E-3</v>
      </c>
      <c r="Z1566" s="53">
        <v>-2.11969330976558E-16</v>
      </c>
      <c r="AA1566" s="53">
        <v>4.9999999999972701E-4</v>
      </c>
      <c r="AB1566" s="53">
        <v>6.6666666666658002E-4</v>
      </c>
      <c r="AC1566" s="53">
        <v>-2.6816222853387499E-17</v>
      </c>
      <c r="AD1566" s="53">
        <v>-2.7623736631454702E-16</v>
      </c>
      <c r="AE1566" s="53">
        <v>0.47646666666666698</v>
      </c>
      <c r="AF1566" s="53">
        <v>-8.9737245412280201E-18</v>
      </c>
      <c r="AG1566" s="53">
        <v>-3.1745439610375602E-17</v>
      </c>
      <c r="AH1566" s="53">
        <v>1.2833333333333301E-2</v>
      </c>
      <c r="AI1566" s="53">
        <v>-3.42614825399323E-16</v>
      </c>
      <c r="AJ1566" s="53">
        <v>-3.6959324489771498E-16</v>
      </c>
      <c r="AK1566" s="53">
        <v>0.219266666666667</v>
      </c>
      <c r="AL1566" s="53">
        <v>1.90666666666666E-2</v>
      </c>
      <c r="AM1566" s="53">
        <v>-2.4291679778798402E-16</v>
      </c>
      <c r="AN1566" s="53">
        <v>0.34654263835064603</v>
      </c>
      <c r="AO1566" s="53">
        <v>0.58396168252024305</v>
      </c>
      <c r="AP1566" s="53">
        <v>3.9826956521289403E-8</v>
      </c>
      <c r="AQ1566" s="53">
        <v>5.5534535128790304E-13</v>
      </c>
      <c r="AR1566" s="53">
        <v>4.8041707344862003E-2</v>
      </c>
      <c r="AS1566" s="53">
        <v>2.81351853231037E-6</v>
      </c>
      <c r="AT1566" s="53">
        <v>6.0063485274460204E-6</v>
      </c>
      <c r="AU1566" s="53">
        <v>0.86081513772396001</v>
      </c>
      <c r="AV1566" s="53">
        <v>8.7354658071942406E-8</v>
      </c>
      <c r="AW1566" s="53">
        <v>0.34856072047075298</v>
      </c>
      <c r="AX1566" s="53">
        <v>8.3695565943393997E-12</v>
      </c>
      <c r="AY1566" s="53">
        <v>5.5087205041820397E-8</v>
      </c>
      <c r="AZ1566" s="53">
        <v>2.2204460492503101E-16</v>
      </c>
      <c r="BA1566" s="53">
        <v>2.2204460492503101E-16</v>
      </c>
      <c r="BB1566" s="53">
        <v>2.4904980573708799E-6</v>
      </c>
      <c r="BC1566" s="53">
        <v>2.2204460492503101E-16</v>
      </c>
      <c r="BD1566" s="53">
        <v>5.0199482590879997E-4</v>
      </c>
      <c r="BE1566" s="53">
        <v>1.73144245537293E-3</v>
      </c>
      <c r="BF1566" s="53">
        <v>2.2204460492503101E-16</v>
      </c>
      <c r="BG1566" s="53">
        <v>2.5631920703725099E-5</v>
      </c>
      <c r="BH1566" s="53">
        <v>0.33192865175390301</v>
      </c>
      <c r="BI1566" s="53">
        <v>2.1156284137957799E-9</v>
      </c>
      <c r="BJ1566" s="53">
        <v>0.25972395319109098</v>
      </c>
      <c r="BK1566" s="53">
        <v>4.9710994696019299E-3</v>
      </c>
      <c r="BL1566" s="53">
        <v>2.2204460492503101E-16</v>
      </c>
      <c r="BN1566" s="5">
        <f t="shared" si="112"/>
        <v>0</v>
      </c>
      <c r="BO1566" s="5">
        <f t="shared" si="113"/>
        <v>1</v>
      </c>
      <c r="BQ1566" s="5">
        <f t="shared" si="114"/>
        <v>1</v>
      </c>
      <c r="BR1566" s="5">
        <f t="shared" si="115"/>
        <v>2</v>
      </c>
    </row>
    <row r="1567" spans="1:70" x14ac:dyDescent="0.35">
      <c r="A1567">
        <v>1566</v>
      </c>
      <c r="B1567" t="s">
        <v>2959</v>
      </c>
      <c r="C1567">
        <v>4.8</v>
      </c>
      <c r="D1567">
        <v>2.5</v>
      </c>
      <c r="E1567">
        <v>2.2000000000000002</v>
      </c>
      <c r="F1567">
        <v>1.92</v>
      </c>
      <c r="G1567">
        <v>2.1800000000000002</v>
      </c>
      <c r="H1567">
        <v>1.1399999999999999</v>
      </c>
      <c r="I1567">
        <v>52.08</v>
      </c>
      <c r="K1567" t="s">
        <v>2603</v>
      </c>
      <c r="L1567">
        <v>2200</v>
      </c>
      <c r="M1567" t="s">
        <v>104</v>
      </c>
      <c r="N1567" t="s">
        <v>1370</v>
      </c>
      <c r="O1567" s="53">
        <v>6.7333333333333004E-3</v>
      </c>
      <c r="P1567" s="53">
        <v>0.48849999999999999</v>
      </c>
      <c r="Q1567" s="53">
        <v>0.31113333333333298</v>
      </c>
      <c r="R1567" s="53">
        <v>0.2248</v>
      </c>
      <c r="S1567" s="53">
        <v>-1.34448008282106E-16</v>
      </c>
      <c r="T1567" s="53">
        <v>-2.4702462297909699E-17</v>
      </c>
      <c r="U1567" s="53">
        <v>2.66666666666667E-2</v>
      </c>
      <c r="V1567" s="53">
        <v>5.3433333333333298E-2</v>
      </c>
      <c r="W1567" s="53">
        <v>-2.4563684419831601E-17</v>
      </c>
      <c r="X1567" s="53">
        <v>2.3199999999999901E-2</v>
      </c>
      <c r="Y1567" s="53">
        <v>1.99999999999984E-3</v>
      </c>
      <c r="Z1567" s="53">
        <v>1.9999999999997901E-3</v>
      </c>
      <c r="AA1567" s="53">
        <v>4.9999999999974295E-4</v>
      </c>
      <c r="AB1567" s="53">
        <v>2.4999999999998999E-3</v>
      </c>
      <c r="AC1567" s="53">
        <v>-2.7963742432746101E-17</v>
      </c>
      <c r="AD1567" s="53">
        <v>1.79999999999973E-3</v>
      </c>
      <c r="AE1567" s="53">
        <v>0.70660000000000001</v>
      </c>
      <c r="AF1567" s="53">
        <v>-8.8852536439532104E-18</v>
      </c>
      <c r="AG1567" s="53">
        <v>-3.1762786845135299E-17</v>
      </c>
      <c r="AH1567" s="53">
        <v>3.2333333333332001E-3</v>
      </c>
      <c r="AI1567" s="53">
        <v>2.49999999999969E-3</v>
      </c>
      <c r="AJ1567" s="53">
        <v>1.9999999999996501E-3</v>
      </c>
      <c r="AK1567" s="53">
        <v>0.19213333333333299</v>
      </c>
      <c r="AL1567" s="53">
        <v>2.02666666666666E-2</v>
      </c>
      <c r="AM1567" s="53">
        <v>-2.0038137815703299E-16</v>
      </c>
      <c r="AN1567" s="53">
        <v>4.3796823481507E-2</v>
      </c>
      <c r="AO1567" s="53">
        <v>0.46018735863117699</v>
      </c>
      <c r="AP1567" s="53">
        <v>2.5160390365950599E-4</v>
      </c>
      <c r="AQ1567" s="53">
        <v>2.6592649290161901E-7</v>
      </c>
      <c r="AR1567" s="53">
        <v>3.9620783991709601E-3</v>
      </c>
      <c r="AS1567" s="53">
        <v>4.69801116042164E-10</v>
      </c>
      <c r="AT1567" s="53">
        <v>6.7273954819164E-6</v>
      </c>
      <c r="AU1567" s="53">
        <v>0.65714549189791305</v>
      </c>
      <c r="AV1567" s="53">
        <v>5.0039523282849698E-7</v>
      </c>
      <c r="AW1567" s="53">
        <v>0.30207983025339202</v>
      </c>
      <c r="AX1567" s="53">
        <v>3.64747134550021E-10</v>
      </c>
      <c r="AY1567" s="53">
        <v>2.6956716971936699E-5</v>
      </c>
      <c r="AZ1567" s="53">
        <v>2.2204460492503101E-16</v>
      </c>
      <c r="BA1567" s="53">
        <v>2.2204460492503101E-16</v>
      </c>
      <c r="BB1567" s="53">
        <v>1.8231713295008601E-4</v>
      </c>
      <c r="BC1567" s="53">
        <v>2.2204460492503101E-16</v>
      </c>
      <c r="BD1567" s="53">
        <v>3.6964329014880099E-4</v>
      </c>
      <c r="BE1567" s="53">
        <v>4.46106049912508E-6</v>
      </c>
      <c r="BF1567" s="53">
        <v>2.2204460492503101E-16</v>
      </c>
      <c r="BG1567" s="53">
        <v>8.0099059611351501E-4</v>
      </c>
      <c r="BH1567" s="53">
        <v>0.62930204954825097</v>
      </c>
      <c r="BI1567" s="53">
        <v>9.1350739389375699E-6</v>
      </c>
      <c r="BJ1567" s="53">
        <v>1.86580094387911E-2</v>
      </c>
      <c r="BK1567" s="53">
        <v>7.3873450641135596E-2</v>
      </c>
      <c r="BL1567" s="53">
        <v>2.2204460492503101E-16</v>
      </c>
      <c r="BN1567" s="5">
        <f t="shared" si="112"/>
        <v>1</v>
      </c>
      <c r="BO1567" s="5">
        <f t="shared" si="113"/>
        <v>0</v>
      </c>
      <c r="BQ1567" s="5">
        <f t="shared" si="114"/>
        <v>1</v>
      </c>
      <c r="BR1567" s="5">
        <f t="shared" si="115"/>
        <v>2</v>
      </c>
    </row>
    <row r="1568" spans="1:70" x14ac:dyDescent="0.35">
      <c r="A1568">
        <v>1567</v>
      </c>
      <c r="B1568" t="s">
        <v>2960</v>
      </c>
      <c r="C1568">
        <v>4.7</v>
      </c>
      <c r="D1568">
        <v>2.6</v>
      </c>
      <c r="E1568">
        <v>2.4</v>
      </c>
      <c r="F1568">
        <v>1.81</v>
      </c>
      <c r="G1568">
        <v>1.96</v>
      </c>
      <c r="H1568">
        <v>1.08</v>
      </c>
      <c r="I1568">
        <v>55.32</v>
      </c>
      <c r="K1568" t="s">
        <v>2603</v>
      </c>
      <c r="L1568">
        <v>2200</v>
      </c>
      <c r="M1568" t="s">
        <v>104</v>
      </c>
      <c r="N1568" t="s">
        <v>1370</v>
      </c>
      <c r="O1568" s="53">
        <v>0.14756666666666701</v>
      </c>
      <c r="P1568" s="53">
        <v>0.57301666666666695</v>
      </c>
      <c r="Q1568" s="53">
        <v>0.30853333333333299</v>
      </c>
      <c r="R1568" s="53">
        <v>0.137133333333333</v>
      </c>
      <c r="S1568" s="53">
        <v>-1.4449552665496401E-16</v>
      </c>
      <c r="T1568" s="53">
        <v>-2.5340840537069199E-17</v>
      </c>
      <c r="U1568" s="53">
        <v>-2.7700064464397699E-17</v>
      </c>
      <c r="V1568" s="53">
        <v>4.07E-2</v>
      </c>
      <c r="W1568" s="53">
        <v>-2.6062485503075499E-17</v>
      </c>
      <c r="X1568" s="53">
        <v>0.132033333333333</v>
      </c>
      <c r="Y1568" s="53">
        <v>9.0714285714284908E-3</v>
      </c>
      <c r="Z1568" s="53">
        <v>-2.13329354181724E-16</v>
      </c>
      <c r="AA1568" s="53">
        <v>4.9999999999972701E-4</v>
      </c>
      <c r="AB1568" s="53">
        <v>6.6666666666658002E-4</v>
      </c>
      <c r="AC1568" s="53">
        <v>-2.6809283959483601E-17</v>
      </c>
      <c r="AD1568" s="53">
        <v>-2.7911006839076399E-16</v>
      </c>
      <c r="AE1568" s="53">
        <v>0.46483333333333299</v>
      </c>
      <c r="AF1568" s="53">
        <v>-9.0795426732626098E-18</v>
      </c>
      <c r="AG1568" s="53">
        <v>-3.1757582674707399E-17</v>
      </c>
      <c r="AH1568" s="53">
        <v>1.0833333333333301E-2</v>
      </c>
      <c r="AI1568" s="53">
        <v>-3.4255931424809202E-16</v>
      </c>
      <c r="AJ1568" s="53">
        <v>-3.6959324489771498E-16</v>
      </c>
      <c r="AK1568" s="53">
        <v>0.26329999999999998</v>
      </c>
      <c r="AL1568" s="53">
        <v>2.0899999999999901E-2</v>
      </c>
      <c r="AM1568" s="53">
        <v>-2.4291679778798402E-16</v>
      </c>
      <c r="AN1568" s="53">
        <v>0.30046537594440298</v>
      </c>
      <c r="AO1568" s="53">
        <v>0.423499951154858</v>
      </c>
      <c r="AP1568" s="53">
        <v>2.7121589306159199E-7</v>
      </c>
      <c r="AQ1568" s="53">
        <v>2.69285177168536E-11</v>
      </c>
      <c r="AR1568" s="53">
        <v>3.10228751237706E-2</v>
      </c>
      <c r="AS1568" s="53">
        <v>5.7243065156710701E-7</v>
      </c>
      <c r="AT1568" s="53">
        <v>7.4701944459692803E-6</v>
      </c>
      <c r="AU1568" s="53">
        <v>0.83607499837738497</v>
      </c>
      <c r="AV1568" s="53">
        <v>2.4524919804203401E-7</v>
      </c>
      <c r="AW1568" s="53">
        <v>0.35093189323185298</v>
      </c>
      <c r="AX1568" s="53">
        <v>4.9934040236774002E-11</v>
      </c>
      <c r="AY1568" s="53">
        <v>4.3465330030244899E-7</v>
      </c>
      <c r="AZ1568" s="53">
        <v>2.2204460492503101E-16</v>
      </c>
      <c r="BA1568" s="53">
        <v>2.2204460492503101E-16</v>
      </c>
      <c r="BB1568" s="53">
        <v>7.9353353629433205E-6</v>
      </c>
      <c r="BC1568" s="53">
        <v>2.2204460492503101E-16</v>
      </c>
      <c r="BD1568" s="53">
        <v>5.7220676669775402E-4</v>
      </c>
      <c r="BE1568" s="53">
        <v>3.1695143682946702E-4</v>
      </c>
      <c r="BF1568" s="53">
        <v>2.2204460492503101E-16</v>
      </c>
      <c r="BG1568" s="53">
        <v>4.6435499844903103E-5</v>
      </c>
      <c r="BH1568" s="53">
        <v>0.37193705068376198</v>
      </c>
      <c r="BI1568" s="53">
        <v>1.5642595924640399E-8</v>
      </c>
      <c r="BJ1568" s="53">
        <v>0.205278566120488</v>
      </c>
      <c r="BK1568" s="53">
        <v>1.1099576627920099E-2</v>
      </c>
      <c r="BL1568" s="53">
        <v>2.2204460492503101E-16</v>
      </c>
      <c r="BN1568" s="5">
        <f t="shared" si="112"/>
        <v>0</v>
      </c>
      <c r="BO1568" s="5">
        <f t="shared" si="113"/>
        <v>1</v>
      </c>
      <c r="BQ1568" s="5">
        <f t="shared" si="114"/>
        <v>1</v>
      </c>
      <c r="BR1568" s="5">
        <f t="shared" si="115"/>
        <v>1</v>
      </c>
    </row>
    <row r="1569" spans="1:70" x14ac:dyDescent="0.35">
      <c r="A1569">
        <v>1568</v>
      </c>
      <c r="B1569" t="s">
        <v>2961</v>
      </c>
      <c r="C1569">
        <v>4.7</v>
      </c>
      <c r="D1569">
        <v>2.7</v>
      </c>
      <c r="E1569">
        <v>2.1</v>
      </c>
      <c r="F1569">
        <v>1.74</v>
      </c>
      <c r="G1569">
        <v>2.2400000000000002</v>
      </c>
      <c r="H1569">
        <v>1.29</v>
      </c>
      <c r="I1569">
        <v>57.45</v>
      </c>
      <c r="K1569" t="s">
        <v>2603</v>
      </c>
      <c r="L1569">
        <v>2200</v>
      </c>
      <c r="M1569" t="s">
        <v>104</v>
      </c>
      <c r="N1569" t="s">
        <v>1370</v>
      </c>
      <c r="O1569" s="53">
        <v>1.09333333333333E-2</v>
      </c>
      <c r="P1569" s="53">
        <v>0.2621</v>
      </c>
      <c r="Q1569" s="53">
        <v>0.48663333333333297</v>
      </c>
      <c r="R1569" s="53">
        <v>0.57493333333333296</v>
      </c>
      <c r="S1569" s="53">
        <v>-1.39055433834301E-16</v>
      </c>
      <c r="T1569" s="53">
        <v>-2.3786528302594E-17</v>
      </c>
      <c r="U1569" s="53">
        <v>-2.3757038003502401E-17</v>
      </c>
      <c r="V1569" s="53">
        <v>1.02999999999999E-2</v>
      </c>
      <c r="W1569" s="53">
        <v>-2.4147350785597201E-17</v>
      </c>
      <c r="X1569" s="53">
        <v>8.0566666666666606E-2</v>
      </c>
      <c r="Y1569" s="53">
        <v>1.5714285714284299E-3</v>
      </c>
      <c r="Z1569" s="53">
        <v>1.3833333333333199E-2</v>
      </c>
      <c r="AA1569" s="53">
        <v>4.3333333333330599E-3</v>
      </c>
      <c r="AB1569" s="53">
        <v>1.5466666666666601E-2</v>
      </c>
      <c r="AC1569" s="53">
        <v>-2.6759844340418199E-17</v>
      </c>
      <c r="AD1569" s="53">
        <v>-2.4180657476335899E-16</v>
      </c>
      <c r="AE1569" s="53">
        <v>0.36359999999999998</v>
      </c>
      <c r="AF1569" s="53">
        <v>-8.5972895469410597E-18</v>
      </c>
      <c r="AG1569" s="53">
        <v>-3.1641356201817002E-17</v>
      </c>
      <c r="AH1569" s="53">
        <v>1.59999999999986E-3</v>
      </c>
      <c r="AI1569" s="53">
        <v>-2.93126634076657E-16</v>
      </c>
      <c r="AJ1569" s="53">
        <v>1.99999999999969E-3</v>
      </c>
      <c r="AK1569" s="53">
        <v>0.15483333333333299</v>
      </c>
      <c r="AL1569" s="53">
        <v>2.6066666666666599E-2</v>
      </c>
      <c r="AM1569" s="53">
        <v>-1.88599136308198E-16</v>
      </c>
      <c r="AN1569" s="53">
        <v>1.32658211109679E-2</v>
      </c>
      <c r="AO1569" s="53">
        <v>0.99370115624460498</v>
      </c>
      <c r="AP1569" s="53">
        <v>2.1953609576292399E-6</v>
      </c>
      <c r="AQ1569" s="53">
        <v>1.44207102097689E-13</v>
      </c>
      <c r="AR1569" s="53">
        <v>5.80757681255581E-3</v>
      </c>
      <c r="AS1569" s="53">
        <v>7.2820409572231298E-9</v>
      </c>
      <c r="AT1569" s="53">
        <v>2.0598844445514801E-6</v>
      </c>
      <c r="AU1569" s="53">
        <v>0.122812675220692</v>
      </c>
      <c r="AV1569" s="53">
        <v>7.7300107452390995E-8</v>
      </c>
      <c r="AW1569" s="53">
        <v>0.39634704499050899</v>
      </c>
      <c r="AX1569" s="53">
        <v>2.2204460492503101E-16</v>
      </c>
      <c r="AY1569" s="53">
        <v>2.9425058588078599E-8</v>
      </c>
      <c r="AZ1569" s="53">
        <v>2.2204460492503101E-16</v>
      </c>
      <c r="BA1569" s="53">
        <v>2.2204460492503101E-16</v>
      </c>
      <c r="BB1569" s="53">
        <v>6.6045504341329899E-6</v>
      </c>
      <c r="BC1569" s="53">
        <v>2.2204460492503101E-16</v>
      </c>
      <c r="BD1569" s="53">
        <v>2.3140045422931701E-5</v>
      </c>
      <c r="BE1569" s="53">
        <v>8.5214559837781308E-3</v>
      </c>
      <c r="BF1569" s="53">
        <v>2.2204460492503101E-16</v>
      </c>
      <c r="BG1569" s="53">
        <v>5.9857195937204296E-4</v>
      </c>
      <c r="BH1569" s="53">
        <v>0.71838044875528395</v>
      </c>
      <c r="BI1569" s="53">
        <v>1.6938765912559401E-7</v>
      </c>
      <c r="BJ1569" s="53">
        <v>1.1146966663855E-3</v>
      </c>
      <c r="BK1569" s="53">
        <v>1.9609297845095998E-3</v>
      </c>
      <c r="BL1569" s="53">
        <v>2.2204460492503101E-16</v>
      </c>
      <c r="BN1569" s="5">
        <f t="shared" si="112"/>
        <v>0</v>
      </c>
      <c r="BO1569" s="5">
        <f t="shared" si="113"/>
        <v>2</v>
      </c>
      <c r="BQ1569" s="5">
        <f t="shared" si="114"/>
        <v>1</v>
      </c>
      <c r="BR1569" s="5">
        <f t="shared" si="115"/>
        <v>2</v>
      </c>
    </row>
    <row r="1570" spans="1:70" x14ac:dyDescent="0.35">
      <c r="A1570">
        <v>1569</v>
      </c>
      <c r="B1570" t="s">
        <v>2962</v>
      </c>
      <c r="C1570">
        <v>4.7</v>
      </c>
      <c r="D1570">
        <v>2.6</v>
      </c>
      <c r="E1570">
        <v>2.1</v>
      </c>
      <c r="F1570">
        <v>1.81</v>
      </c>
      <c r="G1570">
        <v>2.2400000000000002</v>
      </c>
      <c r="H1570">
        <v>1.24</v>
      </c>
      <c r="I1570">
        <v>55.32</v>
      </c>
      <c r="K1570" t="s">
        <v>2603</v>
      </c>
      <c r="L1570">
        <v>2200</v>
      </c>
      <c r="M1570" t="s">
        <v>104</v>
      </c>
      <c r="N1570" t="s">
        <v>1370</v>
      </c>
      <c r="O1570" s="53">
        <v>4.1033333333333297E-2</v>
      </c>
      <c r="P1570" s="53">
        <v>0.33645000000000003</v>
      </c>
      <c r="Q1570" s="53">
        <v>0.44533333333333303</v>
      </c>
      <c r="R1570" s="53">
        <v>0.36720000000000003</v>
      </c>
      <c r="S1570" s="53">
        <v>-1.37889699658444E-16</v>
      </c>
      <c r="T1570" s="53">
        <v>-2.4008572907519001E-17</v>
      </c>
      <c r="U1570" s="53">
        <v>-2.38385700068733E-17</v>
      </c>
      <c r="V1570" s="53">
        <v>2.27333333333333E-2</v>
      </c>
      <c r="W1570" s="53">
        <v>-2.4258373088059701E-17</v>
      </c>
      <c r="X1570" s="53">
        <v>7.9600000000000004E-2</v>
      </c>
      <c r="Y1570" s="53">
        <v>1.5714285714284299E-3</v>
      </c>
      <c r="Z1570" s="53">
        <v>1.9999999999997901E-3</v>
      </c>
      <c r="AA1570" s="53">
        <v>-2.5646151868841102E-16</v>
      </c>
      <c r="AB1570" s="53">
        <v>1.5466666666666601E-2</v>
      </c>
      <c r="AC1570" s="53">
        <v>-2.7033063287884599E-17</v>
      </c>
      <c r="AD1570" s="53">
        <v>-2.4483193250546298E-16</v>
      </c>
      <c r="AE1570" s="53">
        <v>0.40503333333333302</v>
      </c>
      <c r="AF1570" s="53">
        <v>-8.6736173798840401E-18</v>
      </c>
      <c r="AG1570" s="53">
        <v>-3.1755847951231401E-17</v>
      </c>
      <c r="AH1570" s="53">
        <v>7.1999999999999304E-3</v>
      </c>
      <c r="AI1570" s="53">
        <v>-3.0644931037215899E-16</v>
      </c>
      <c r="AJ1570" s="53">
        <v>-3.1674662892555699E-16</v>
      </c>
      <c r="AK1570" s="53">
        <v>0.18809999999999999</v>
      </c>
      <c r="AL1570" s="53">
        <v>3.6066666666666601E-2</v>
      </c>
      <c r="AM1570" s="53">
        <v>-1.88724036398469E-16</v>
      </c>
      <c r="AN1570" s="53">
        <v>1.39393165144766E-2</v>
      </c>
      <c r="AO1570" s="53">
        <v>0.97235747565489905</v>
      </c>
      <c r="AP1570" s="53">
        <v>1.8626078547317601E-5</v>
      </c>
      <c r="AQ1570" s="53">
        <v>3.47506021604992E-11</v>
      </c>
      <c r="AR1570" s="53">
        <v>3.7805329698887202E-3</v>
      </c>
      <c r="AS1570" s="53">
        <v>9.1365932960720795E-10</v>
      </c>
      <c r="AT1570" s="53">
        <v>3.1192234028674999E-6</v>
      </c>
      <c r="AU1570" s="53">
        <v>0.295039307561411</v>
      </c>
      <c r="AV1570" s="53">
        <v>1.0638189489711501E-7</v>
      </c>
      <c r="AW1570" s="53">
        <v>0.33209555824968801</v>
      </c>
      <c r="AX1570" s="53">
        <v>2.1919600156533899E-13</v>
      </c>
      <c r="AY1570" s="53">
        <v>3.4854584995420698E-7</v>
      </c>
      <c r="AZ1570" s="53">
        <v>2.2204460492503101E-16</v>
      </c>
      <c r="BA1570" s="53">
        <v>2.2204460492503101E-16</v>
      </c>
      <c r="BB1570" s="53">
        <v>2.23497582969862E-5</v>
      </c>
      <c r="BC1570" s="53">
        <v>2.2204460492503101E-16</v>
      </c>
      <c r="BD1570" s="53">
        <v>6.58484531288815E-5</v>
      </c>
      <c r="BE1570" s="53">
        <v>7.5264886777234202E-4</v>
      </c>
      <c r="BF1570" s="53">
        <v>2.2204460492503101E-16</v>
      </c>
      <c r="BG1570" s="53">
        <v>7.4485002323427998E-4</v>
      </c>
      <c r="BH1570" s="53">
        <v>0.69638204227469203</v>
      </c>
      <c r="BI1570" s="53">
        <v>9.4241525035448204E-7</v>
      </c>
      <c r="BJ1570" s="53">
        <v>2.2962022727609599E-3</v>
      </c>
      <c r="BK1570" s="53">
        <v>8.1321110425596199E-3</v>
      </c>
      <c r="BL1570" s="53">
        <v>2.2204460492503101E-16</v>
      </c>
      <c r="BN1570" s="5">
        <f t="shared" ref="BN1570:BN1577" si="116">COUNTIF(O1570:AN1570,"&gt;0.7")</f>
        <v>0</v>
      </c>
      <c r="BO1570" s="5">
        <f t="shared" ref="BO1570:BO1577" si="117">COUNTIF(AO1570:BL1570,"&gt;0.7")</f>
        <v>1</v>
      </c>
      <c r="BQ1570" s="5">
        <f t="shared" si="114"/>
        <v>0</v>
      </c>
      <c r="BR1570" s="5">
        <f t="shared" si="115"/>
        <v>2</v>
      </c>
    </row>
    <row r="1571" spans="1:70" x14ac:dyDescent="0.35">
      <c r="A1571">
        <v>1570</v>
      </c>
      <c r="B1571" t="s">
        <v>2963</v>
      </c>
      <c r="C1571">
        <v>5.0999999999999996</v>
      </c>
      <c r="D1571">
        <v>2.5</v>
      </c>
      <c r="E1571">
        <v>2</v>
      </c>
      <c r="F1571">
        <v>2.04</v>
      </c>
      <c r="G1571">
        <v>2.5499999999999998</v>
      </c>
      <c r="H1571">
        <v>1.25</v>
      </c>
      <c r="I1571">
        <v>49.02</v>
      </c>
      <c r="K1571" t="s">
        <v>2603</v>
      </c>
      <c r="L1571">
        <v>2200</v>
      </c>
      <c r="M1571" t="s">
        <v>104</v>
      </c>
      <c r="N1571" t="s">
        <v>1370</v>
      </c>
      <c r="O1571" s="53">
        <v>1.4999999999998901E-3</v>
      </c>
      <c r="P1571" s="53">
        <v>0.2465</v>
      </c>
      <c r="Q1571" s="53">
        <v>0.26093333333333302</v>
      </c>
      <c r="R1571" s="53">
        <v>0.29293333333333299</v>
      </c>
      <c r="S1571" s="53">
        <v>5.5999999999998802E-3</v>
      </c>
      <c r="T1571" s="53">
        <v>-2.3786528302594E-17</v>
      </c>
      <c r="U1571" s="53">
        <v>1.6666666666666701E-2</v>
      </c>
      <c r="V1571" s="53">
        <v>0.12026666666666699</v>
      </c>
      <c r="W1571" s="53">
        <v>-2.3425705819590799E-17</v>
      </c>
      <c r="X1571" s="53">
        <v>7.0900000000000005E-2</v>
      </c>
      <c r="Y1571" s="53">
        <v>-1.44273482050039E-16</v>
      </c>
      <c r="Z1571" s="53">
        <v>-2.1752044609968401E-16</v>
      </c>
      <c r="AA1571" s="53">
        <v>1.9999999999997602E-3</v>
      </c>
      <c r="AB1571" s="53">
        <v>3.9999999999999003E-3</v>
      </c>
      <c r="AC1571" s="53">
        <v>-3.0487765090292402E-17</v>
      </c>
      <c r="AD1571" s="53">
        <v>-2.3349377986647798E-16</v>
      </c>
      <c r="AE1571" s="53">
        <v>0.15983333333333299</v>
      </c>
      <c r="AF1571" s="53">
        <v>-8.5903506530371502E-18</v>
      </c>
      <c r="AG1571" s="53">
        <v>-3.1759317398183402E-17</v>
      </c>
      <c r="AH1571" s="53">
        <v>1.89666666666666E-2</v>
      </c>
      <c r="AI1571" s="53">
        <v>1.01666666666664E-2</v>
      </c>
      <c r="AJ1571" s="53">
        <v>1.11666666666664E-2</v>
      </c>
      <c r="AK1571" s="53">
        <v>9.9733333333333396E-2</v>
      </c>
      <c r="AL1571" s="53">
        <v>0.15513333333333301</v>
      </c>
      <c r="AM1571" s="53">
        <v>-1.87780346827537E-16</v>
      </c>
      <c r="AN1571" s="53">
        <v>2.4365844932723801E-5</v>
      </c>
      <c r="AO1571" s="53">
        <v>0.62093078247572497</v>
      </c>
      <c r="AP1571" s="53">
        <v>6.1792888832176998E-2</v>
      </c>
      <c r="AQ1571" s="53">
        <v>8.8034830545381901E-4</v>
      </c>
      <c r="AR1571" s="53">
        <v>6.2837879047682201E-5</v>
      </c>
      <c r="AS1571" s="53">
        <v>2.2204460492503101E-16</v>
      </c>
      <c r="AT1571" s="53">
        <v>1.29582182680404E-5</v>
      </c>
      <c r="AU1571" s="53">
        <v>9.1506517746120605E-2</v>
      </c>
      <c r="AV1571" s="53">
        <v>7.9265396561356698E-7</v>
      </c>
      <c r="AW1571" s="53">
        <v>8.1884237452936104E-2</v>
      </c>
      <c r="AX1571" s="53">
        <v>1.39366363346775E-9</v>
      </c>
      <c r="AY1571" s="53">
        <v>3.3550618869175499E-4</v>
      </c>
      <c r="AZ1571" s="53">
        <v>2.2204460492503101E-16</v>
      </c>
      <c r="BA1571" s="53">
        <v>2.2204460492503101E-16</v>
      </c>
      <c r="BB1571" s="53">
        <v>1.34839675870485E-3</v>
      </c>
      <c r="BC1571" s="53">
        <v>2.2204460492503101E-16</v>
      </c>
      <c r="BD1571" s="53">
        <v>2.3386789469146901E-4</v>
      </c>
      <c r="BE1571" s="53">
        <v>4.8079466394354201E-7</v>
      </c>
      <c r="BF1571" s="53">
        <v>2.2204460492503101E-16</v>
      </c>
      <c r="BG1571" s="53">
        <v>3.5348261114576201E-3</v>
      </c>
      <c r="BH1571" s="53">
        <v>0.65846301614525005</v>
      </c>
      <c r="BI1571" s="53">
        <v>1.11513267107251E-2</v>
      </c>
      <c r="BJ1571" s="53">
        <v>1.05572746303609E-5</v>
      </c>
      <c r="BK1571" s="53">
        <v>0.138757172216665</v>
      </c>
      <c r="BL1571" s="53">
        <v>2.2204460492503101E-16</v>
      </c>
      <c r="BN1571" s="5">
        <f t="shared" si="116"/>
        <v>0</v>
      </c>
      <c r="BO1571" s="5">
        <f t="shared" si="117"/>
        <v>0</v>
      </c>
      <c r="BQ1571" s="5">
        <f t="shared" si="114"/>
        <v>0</v>
      </c>
      <c r="BR1571" s="5">
        <f t="shared" si="115"/>
        <v>2</v>
      </c>
    </row>
    <row r="1572" spans="1:70" x14ac:dyDescent="0.35">
      <c r="A1572">
        <v>1571</v>
      </c>
      <c r="B1572" t="s">
        <v>2964</v>
      </c>
      <c r="C1572">
        <v>4.8</v>
      </c>
      <c r="D1572">
        <v>2.5</v>
      </c>
      <c r="E1572">
        <v>2.2000000000000002</v>
      </c>
      <c r="F1572">
        <v>1.92</v>
      </c>
      <c r="G1572">
        <v>2.1800000000000002</v>
      </c>
      <c r="H1572">
        <v>1.1399999999999999</v>
      </c>
      <c r="I1572">
        <v>52.08</v>
      </c>
      <c r="K1572" t="s">
        <v>2603</v>
      </c>
      <c r="L1572">
        <v>2200</v>
      </c>
      <c r="M1572" t="s">
        <v>104</v>
      </c>
      <c r="N1572" t="s">
        <v>1370</v>
      </c>
      <c r="O1572" s="53">
        <v>6.7333333333333004E-3</v>
      </c>
      <c r="P1572" s="53">
        <v>0.48849999999999999</v>
      </c>
      <c r="Q1572" s="53">
        <v>0.31113333333333298</v>
      </c>
      <c r="R1572" s="53">
        <v>0.2248</v>
      </c>
      <c r="S1572" s="53">
        <v>-1.34448008282106E-16</v>
      </c>
      <c r="T1572" s="53">
        <v>-2.4702462297909699E-17</v>
      </c>
      <c r="U1572" s="53">
        <v>2.66666666666667E-2</v>
      </c>
      <c r="V1572" s="53">
        <v>5.3433333333333298E-2</v>
      </c>
      <c r="W1572" s="53">
        <v>-2.4563684419831601E-17</v>
      </c>
      <c r="X1572" s="53">
        <v>2.3199999999999901E-2</v>
      </c>
      <c r="Y1572" s="53">
        <v>1.99999999999984E-3</v>
      </c>
      <c r="Z1572" s="53">
        <v>1.9999999999997901E-3</v>
      </c>
      <c r="AA1572" s="53">
        <v>4.9999999999974295E-4</v>
      </c>
      <c r="AB1572" s="53">
        <v>2.4999999999998999E-3</v>
      </c>
      <c r="AC1572" s="53">
        <v>-2.7963742432746101E-17</v>
      </c>
      <c r="AD1572" s="53">
        <v>1.79999999999973E-3</v>
      </c>
      <c r="AE1572" s="53">
        <v>0.70660000000000001</v>
      </c>
      <c r="AF1572" s="53">
        <v>-8.8852536439532104E-18</v>
      </c>
      <c r="AG1572" s="53">
        <v>-3.1762786845135299E-17</v>
      </c>
      <c r="AH1572" s="53">
        <v>3.2333333333332001E-3</v>
      </c>
      <c r="AI1572" s="53">
        <v>2.49999999999969E-3</v>
      </c>
      <c r="AJ1572" s="53">
        <v>1.9999999999996501E-3</v>
      </c>
      <c r="AK1572" s="53">
        <v>0.19213333333333299</v>
      </c>
      <c r="AL1572" s="53">
        <v>2.02666666666666E-2</v>
      </c>
      <c r="AM1572" s="53">
        <v>-2.0038137815703299E-16</v>
      </c>
      <c r="AN1572" s="53">
        <v>4.3796823481507E-2</v>
      </c>
      <c r="AO1572" s="53">
        <v>0.46018735863117699</v>
      </c>
      <c r="AP1572" s="53">
        <v>2.5160390365950599E-4</v>
      </c>
      <c r="AQ1572" s="53">
        <v>2.6592649290161901E-7</v>
      </c>
      <c r="AR1572" s="53">
        <v>3.9620783991709601E-3</v>
      </c>
      <c r="AS1572" s="53">
        <v>4.69801116042164E-10</v>
      </c>
      <c r="AT1572" s="53">
        <v>6.7273954819164E-6</v>
      </c>
      <c r="AU1572" s="53">
        <v>0.65714549189791305</v>
      </c>
      <c r="AV1572" s="53">
        <v>5.0039523282849698E-7</v>
      </c>
      <c r="AW1572" s="53">
        <v>0.30207983025339202</v>
      </c>
      <c r="AX1572" s="53">
        <v>3.64747134550021E-10</v>
      </c>
      <c r="AY1572" s="53">
        <v>2.6956716971936699E-5</v>
      </c>
      <c r="AZ1572" s="53">
        <v>2.2204460492503101E-16</v>
      </c>
      <c r="BA1572" s="53">
        <v>2.2204460492503101E-16</v>
      </c>
      <c r="BB1572" s="53">
        <v>1.8231713295008601E-4</v>
      </c>
      <c r="BC1572" s="53">
        <v>2.2204460492503101E-16</v>
      </c>
      <c r="BD1572" s="53">
        <v>3.6964329014880099E-4</v>
      </c>
      <c r="BE1572" s="53">
        <v>4.46106049912508E-6</v>
      </c>
      <c r="BF1572" s="53">
        <v>2.2204460492503101E-16</v>
      </c>
      <c r="BG1572" s="53">
        <v>8.0099059611351501E-4</v>
      </c>
      <c r="BH1572" s="53">
        <v>0.62930204954825097</v>
      </c>
      <c r="BI1572" s="53">
        <v>9.1350739389375699E-6</v>
      </c>
      <c r="BJ1572" s="53">
        <v>1.86580094387911E-2</v>
      </c>
      <c r="BK1572" s="53">
        <v>7.3873450641135596E-2</v>
      </c>
      <c r="BL1572" s="53">
        <v>2.2204460492503101E-16</v>
      </c>
      <c r="BN1572" s="5">
        <f t="shared" si="116"/>
        <v>1</v>
      </c>
      <c r="BO1572" s="5">
        <f t="shared" si="117"/>
        <v>0</v>
      </c>
      <c r="BQ1572" s="5">
        <f t="shared" si="114"/>
        <v>1</v>
      </c>
      <c r="BR1572" s="5">
        <f t="shared" si="115"/>
        <v>2</v>
      </c>
    </row>
    <row r="1573" spans="1:70" x14ac:dyDescent="0.35">
      <c r="A1573">
        <v>1572</v>
      </c>
      <c r="B1573" t="s">
        <v>2965</v>
      </c>
      <c r="C1573">
        <v>4.8</v>
      </c>
      <c r="D1573">
        <v>2.6</v>
      </c>
      <c r="E1573">
        <v>2.1</v>
      </c>
      <c r="F1573">
        <v>1.85</v>
      </c>
      <c r="G1573">
        <v>2.29</v>
      </c>
      <c r="H1573">
        <v>1.24</v>
      </c>
      <c r="I1573">
        <v>54.17</v>
      </c>
      <c r="K1573" t="s">
        <v>2603</v>
      </c>
      <c r="L1573">
        <v>2200</v>
      </c>
      <c r="M1573" t="s">
        <v>104</v>
      </c>
      <c r="N1573" t="s">
        <v>1370</v>
      </c>
      <c r="O1573" s="53">
        <v>4.16333333333333E-2</v>
      </c>
      <c r="P1573" s="53">
        <v>0.29189999999999999</v>
      </c>
      <c r="Q1573" s="53">
        <v>0.60276666666666701</v>
      </c>
      <c r="R1573" s="53">
        <v>0.35626666666666701</v>
      </c>
      <c r="S1573" s="53">
        <v>-1.3439249713087499E-16</v>
      </c>
      <c r="T1573" s="53">
        <v>2.9999999999999901E-3</v>
      </c>
      <c r="U1573" s="53">
        <v>-2.4062349335274301E-17</v>
      </c>
      <c r="V1573" s="53">
        <v>2.6066666666666599E-2</v>
      </c>
      <c r="W1573" s="53">
        <v>-2.46469511466785E-17</v>
      </c>
      <c r="X1573" s="53">
        <v>3.1999999999999897E-2</v>
      </c>
      <c r="Y1573" s="53">
        <v>5.7142857142842402E-4</v>
      </c>
      <c r="Z1573" s="53">
        <v>1.9999999999997901E-3</v>
      </c>
      <c r="AA1573" s="53">
        <v>-2.5618396293225498E-16</v>
      </c>
      <c r="AB1573" s="53">
        <v>1.9999999999999198E-3</v>
      </c>
      <c r="AC1573" s="53">
        <v>-2.7100717503447701E-17</v>
      </c>
      <c r="AD1573" s="53">
        <v>-2.4484581029326998E-16</v>
      </c>
      <c r="AE1573" s="53">
        <v>0.35816666666666702</v>
      </c>
      <c r="AF1573" s="53">
        <v>-8.6770868268359902E-18</v>
      </c>
      <c r="AG1573" s="53">
        <v>-3.1755847951231401E-17</v>
      </c>
      <c r="AH1573" s="53">
        <v>1.44333333333333E-2</v>
      </c>
      <c r="AI1573" s="53">
        <v>1.99999999999969E-3</v>
      </c>
      <c r="AJ1573" s="53">
        <v>-3.1674662892555699E-16</v>
      </c>
      <c r="AK1573" s="53">
        <v>0.177666666666667</v>
      </c>
      <c r="AL1573" s="53">
        <v>4.21333333333333E-2</v>
      </c>
      <c r="AM1573" s="53">
        <v>-1.88724036398469E-16</v>
      </c>
      <c r="AN1573" s="53">
        <v>5.9297667148946603E-3</v>
      </c>
      <c r="AO1573" s="53">
        <v>0.95211564379754099</v>
      </c>
      <c r="AP1573" s="53">
        <v>8.6683960403091402E-5</v>
      </c>
      <c r="AQ1573" s="53">
        <v>1.1459977498029901E-9</v>
      </c>
      <c r="AR1573" s="53">
        <v>1.9109428518562599E-3</v>
      </c>
      <c r="AS1573" s="53">
        <v>7.0475676042762404E-11</v>
      </c>
      <c r="AT1573" s="53">
        <v>4.29218827348127E-6</v>
      </c>
      <c r="AU1573" s="53">
        <v>0.24570130718213801</v>
      </c>
      <c r="AV1573" s="53">
        <v>2.32082116884908E-7</v>
      </c>
      <c r="AW1573" s="53">
        <v>0.28639697191137098</v>
      </c>
      <c r="AX1573" s="53">
        <v>1.43128729745095E-12</v>
      </c>
      <c r="AY1573" s="53">
        <v>1.84873038389518E-6</v>
      </c>
      <c r="AZ1573" s="53">
        <v>2.2204460492503101E-16</v>
      </c>
      <c r="BA1573" s="53">
        <v>2.2204460492503101E-16</v>
      </c>
      <c r="BB1573" s="53">
        <v>5.35030759931312E-5</v>
      </c>
      <c r="BC1573" s="53">
        <v>2.2204460492503101E-16</v>
      </c>
      <c r="BD1573" s="53">
        <v>8.3684385826395105E-5</v>
      </c>
      <c r="BE1573" s="53">
        <v>2.15596708423665E-4</v>
      </c>
      <c r="BF1573" s="53">
        <v>2.2204460492503101E-16</v>
      </c>
      <c r="BG1573" s="53">
        <v>9.7849981850961693E-4</v>
      </c>
      <c r="BH1573" s="53">
        <v>0.69485754079738205</v>
      </c>
      <c r="BI1573" s="53">
        <v>5.8376089575096801E-6</v>
      </c>
      <c r="BJ1573" s="53">
        <v>1.0502129301291499E-3</v>
      </c>
      <c r="BK1573" s="53">
        <v>1.5108358127156499E-2</v>
      </c>
      <c r="BL1573" s="53">
        <v>2.2204460492503101E-16</v>
      </c>
      <c r="BN1573" s="5">
        <f t="shared" si="116"/>
        <v>0</v>
      </c>
      <c r="BO1573" s="5">
        <f t="shared" si="117"/>
        <v>1</v>
      </c>
      <c r="BQ1573" s="5">
        <f t="shared" si="114"/>
        <v>1</v>
      </c>
      <c r="BR1573" s="5">
        <f t="shared" si="115"/>
        <v>2</v>
      </c>
    </row>
    <row r="1574" spans="1:70" x14ac:dyDescent="0.35">
      <c r="A1574">
        <v>1573</v>
      </c>
      <c r="B1574" t="s">
        <v>2966</v>
      </c>
      <c r="C1574">
        <v>5.5</v>
      </c>
      <c r="D1574">
        <v>2.5</v>
      </c>
      <c r="E1574">
        <v>2.1</v>
      </c>
      <c r="F1574">
        <v>2.2000000000000002</v>
      </c>
      <c r="G1574">
        <v>2.62</v>
      </c>
      <c r="H1574">
        <v>1.19</v>
      </c>
      <c r="I1574">
        <v>45.45</v>
      </c>
      <c r="K1574" t="s">
        <v>2665</v>
      </c>
      <c r="L1574">
        <v>2200</v>
      </c>
      <c r="M1574" t="s">
        <v>104</v>
      </c>
      <c r="N1574" t="s">
        <v>1370</v>
      </c>
      <c r="O1574" s="53">
        <v>1.8499999999999999E-2</v>
      </c>
      <c r="P1574" s="53">
        <v>4.55999999999998E-2</v>
      </c>
      <c r="Q1574" s="53">
        <v>0.14986666666666701</v>
      </c>
      <c r="R1574" s="53">
        <v>0.38693333333333302</v>
      </c>
      <c r="S1574" s="53">
        <v>9.3799999999999994E-2</v>
      </c>
      <c r="T1574" s="53">
        <v>-2.2232216068118801E-17</v>
      </c>
      <c r="U1574" s="53">
        <v>1.8666666666666699E-2</v>
      </c>
      <c r="V1574" s="53">
        <v>0.14680000000000001</v>
      </c>
      <c r="W1574" s="53">
        <v>-2.4424906541753401E-17</v>
      </c>
      <c r="X1574" s="53">
        <v>2.1033333333333199E-2</v>
      </c>
      <c r="Y1574" s="53">
        <v>9.99999999999804E-4</v>
      </c>
      <c r="Z1574" s="53">
        <v>4.9999999999977504E-4</v>
      </c>
      <c r="AA1574" s="53">
        <v>3.9999999999997399E-3</v>
      </c>
      <c r="AB1574" s="53">
        <v>2.4999999999999402E-3</v>
      </c>
      <c r="AC1574" s="53">
        <v>-2.9332439255291798E-17</v>
      </c>
      <c r="AD1574" s="53">
        <v>7.3999999999997497E-3</v>
      </c>
      <c r="AE1574" s="53">
        <v>6.1966666666666698E-2</v>
      </c>
      <c r="AF1574" s="53">
        <v>-8.9477036890883701E-18</v>
      </c>
      <c r="AG1574" s="53">
        <v>-3.1636152031388997E-17</v>
      </c>
      <c r="AH1574" s="53">
        <v>3.9066666666666597E-2</v>
      </c>
      <c r="AI1574" s="53">
        <v>-2.8613222902151801E-16</v>
      </c>
      <c r="AJ1574" s="53">
        <v>0.13653333333333301</v>
      </c>
      <c r="AK1574" s="53">
        <v>7.69999999999974E-3</v>
      </c>
      <c r="AL1574" s="53">
        <v>0.31371666666666698</v>
      </c>
      <c r="AM1574" s="53">
        <v>-1.8915424782051101E-16</v>
      </c>
      <c r="AN1574" s="53">
        <v>8.8603773529227798E-7</v>
      </c>
      <c r="AO1574" s="53">
        <v>1.6411031207361399E-3</v>
      </c>
      <c r="AP1574" s="53">
        <v>0.40849248511924802</v>
      </c>
      <c r="AQ1574" s="53">
        <v>0.41706174887291197</v>
      </c>
      <c r="AR1574" s="53">
        <v>2.2345479509220799E-5</v>
      </c>
      <c r="AS1574" s="53">
        <v>2.2204460492503101E-16</v>
      </c>
      <c r="AT1574" s="53">
        <v>8.0753952742539204E-5</v>
      </c>
      <c r="AU1574" s="53">
        <v>5.0284514970227102E-2</v>
      </c>
      <c r="AV1574" s="53">
        <v>3.2987072058022999E-6</v>
      </c>
      <c r="AW1574" s="53">
        <v>2.8116672573389401E-2</v>
      </c>
      <c r="AX1574" s="53">
        <v>1.76440858365762E-6</v>
      </c>
      <c r="AY1574" s="53">
        <v>2.9514845528140401E-3</v>
      </c>
      <c r="AZ1574" s="53">
        <v>2.2204460492503101E-16</v>
      </c>
      <c r="BA1574" s="53">
        <v>2.2204460492503101E-16</v>
      </c>
      <c r="BB1574" s="53">
        <v>3.9889720733605897E-3</v>
      </c>
      <c r="BC1574" s="53">
        <v>2.2204460492503101E-16</v>
      </c>
      <c r="BD1574" s="53">
        <v>1.0572297999958799E-3</v>
      </c>
      <c r="BE1574" s="53">
        <v>1.3594505057624899E-10</v>
      </c>
      <c r="BF1574" s="53">
        <v>2.2204460492503101E-16</v>
      </c>
      <c r="BG1574" s="53">
        <v>4.2939786271287304E-3</v>
      </c>
      <c r="BH1574" s="53">
        <v>0.35638038443467102</v>
      </c>
      <c r="BI1574" s="53">
        <v>0.13520221665629201</v>
      </c>
      <c r="BJ1574" s="53">
        <v>8.8753163023412397E-7</v>
      </c>
      <c r="BK1574" s="53">
        <v>0.351623514484948</v>
      </c>
      <c r="BL1574" s="53">
        <v>5.2163841212706501E-11</v>
      </c>
      <c r="BN1574" s="5">
        <f t="shared" si="116"/>
        <v>0</v>
      </c>
      <c r="BO1574" s="5">
        <f t="shared" si="117"/>
        <v>0</v>
      </c>
      <c r="BQ1574" s="5">
        <f t="shared" si="114"/>
        <v>0</v>
      </c>
      <c r="BR1574" s="5">
        <f t="shared" si="115"/>
        <v>0</v>
      </c>
    </row>
    <row r="1575" spans="1:70" x14ac:dyDescent="0.35">
      <c r="A1575">
        <v>1574</v>
      </c>
      <c r="B1575" t="s">
        <v>2967</v>
      </c>
      <c r="C1575">
        <v>5.3</v>
      </c>
      <c r="D1575">
        <v>2.5</v>
      </c>
      <c r="E1575">
        <v>2.2000000000000002</v>
      </c>
      <c r="F1575">
        <v>2.12</v>
      </c>
      <c r="G1575">
        <v>2.41</v>
      </c>
      <c r="H1575">
        <v>1.1399999999999999</v>
      </c>
      <c r="I1575">
        <v>47.17</v>
      </c>
      <c r="K1575" t="s">
        <v>2665</v>
      </c>
      <c r="L1575">
        <v>2200</v>
      </c>
      <c r="M1575" t="s">
        <v>104</v>
      </c>
      <c r="N1575" t="s">
        <v>1370</v>
      </c>
      <c r="O1575" s="53">
        <v>6.2333333333332904E-3</v>
      </c>
      <c r="P1575" s="53">
        <v>0.164833333333333</v>
      </c>
      <c r="Q1575" s="53">
        <v>0.14876666666666699</v>
      </c>
      <c r="R1575" s="53">
        <v>0.33402454212454202</v>
      </c>
      <c r="S1575" s="53">
        <v>6.3999999999999396E-3</v>
      </c>
      <c r="T1575" s="53">
        <v>-2.4674706722294101E-17</v>
      </c>
      <c r="U1575" s="53">
        <v>2.8666666666666701E-2</v>
      </c>
      <c r="V1575" s="53">
        <v>0.13150000000000001</v>
      </c>
      <c r="W1575" s="53">
        <v>-2.46191955710628E-17</v>
      </c>
      <c r="X1575" s="53">
        <v>9.7999999999998696E-3</v>
      </c>
      <c r="Y1575" s="53">
        <v>-1.5837331446277901E-16</v>
      </c>
      <c r="Z1575" s="53">
        <v>-2.2415402867181902E-16</v>
      </c>
      <c r="AA1575" s="53">
        <v>2.4999999999997199E-3</v>
      </c>
      <c r="AB1575" s="53">
        <v>2.4999999999999098E-3</v>
      </c>
      <c r="AC1575" s="53">
        <v>-3.2264989291430597E-17</v>
      </c>
      <c r="AD1575" s="53">
        <v>-2.5562885141994202E-16</v>
      </c>
      <c r="AE1575" s="53">
        <v>0.29243333333333299</v>
      </c>
      <c r="AF1575" s="53">
        <v>-9.02229679855537E-18</v>
      </c>
      <c r="AG1575" s="53">
        <v>-3.1787072973798998E-17</v>
      </c>
      <c r="AH1575" s="53">
        <v>2.19666666666666E-2</v>
      </c>
      <c r="AI1575" s="53">
        <v>5.9999999999997E-3</v>
      </c>
      <c r="AJ1575" s="53">
        <v>2.3999999999997101E-3</v>
      </c>
      <c r="AK1575" s="53">
        <v>9.1999999999997206E-3</v>
      </c>
      <c r="AL1575" s="53">
        <v>0.19072222222222199</v>
      </c>
      <c r="AM1575" s="53">
        <v>-2.00492400459495E-16</v>
      </c>
      <c r="AN1575" s="53">
        <v>1.87493580192254E-4</v>
      </c>
      <c r="AO1575" s="53">
        <v>4.3763324819445703E-3</v>
      </c>
      <c r="AP1575" s="53">
        <v>6.5505285318464099E-2</v>
      </c>
      <c r="AQ1575" s="53">
        <v>3.9114670283795699E-2</v>
      </c>
      <c r="AR1575" s="53">
        <v>2.4799865128738999E-4</v>
      </c>
      <c r="AS1575" s="53">
        <v>2.2204460492503101E-16</v>
      </c>
      <c r="AT1575" s="53">
        <v>3.6369976700482302E-5</v>
      </c>
      <c r="AU1575" s="53">
        <v>0.22201345201901801</v>
      </c>
      <c r="AV1575" s="53">
        <v>4.5955324093590501E-6</v>
      </c>
      <c r="AW1575" s="53">
        <v>9.59066664509097E-2</v>
      </c>
      <c r="AX1575" s="53">
        <v>4.24756785578078E-7</v>
      </c>
      <c r="AY1575" s="53">
        <v>2.6141684241370901E-3</v>
      </c>
      <c r="AZ1575" s="53">
        <v>2.2204460492503101E-16</v>
      </c>
      <c r="BA1575" s="53">
        <v>2.2204460492503101E-16</v>
      </c>
      <c r="BB1575" s="53">
        <v>2.9182622661255101E-3</v>
      </c>
      <c r="BC1575" s="53">
        <v>2.2204460492503101E-16</v>
      </c>
      <c r="BD1575" s="53">
        <v>1.0039172461117601E-3</v>
      </c>
      <c r="BE1575" s="53">
        <v>9.3484666768570807E-10</v>
      </c>
      <c r="BF1575" s="53">
        <v>2.2204460492503101E-16</v>
      </c>
      <c r="BG1575" s="53">
        <v>2.7355667818419801E-3</v>
      </c>
      <c r="BH1575" s="53">
        <v>0.47025416062111403</v>
      </c>
      <c r="BI1575" s="53">
        <v>7.19434142409565E-3</v>
      </c>
      <c r="BJ1575" s="53">
        <v>1.36836252685001E-4</v>
      </c>
      <c r="BK1575" s="53">
        <v>0.35303046142515598</v>
      </c>
      <c r="BL1575" s="53">
        <v>1.9232279690094899E-12</v>
      </c>
      <c r="BN1575" s="5">
        <f t="shared" si="116"/>
        <v>0</v>
      </c>
      <c r="BO1575" s="5">
        <f t="shared" si="117"/>
        <v>0</v>
      </c>
      <c r="BQ1575" s="5">
        <f t="shared" si="114"/>
        <v>0</v>
      </c>
      <c r="BR1575" s="5">
        <f t="shared" si="115"/>
        <v>0</v>
      </c>
    </row>
    <row r="1576" spans="1:70" x14ac:dyDescent="0.35">
      <c r="A1576">
        <v>1575</v>
      </c>
      <c r="B1576" t="s">
        <v>2968</v>
      </c>
      <c r="C1576">
        <v>5</v>
      </c>
      <c r="D1576">
        <v>2.6</v>
      </c>
      <c r="E1576">
        <v>2.2999999999999998</v>
      </c>
      <c r="F1576">
        <v>1.92</v>
      </c>
      <c r="G1576">
        <v>2.17</v>
      </c>
      <c r="H1576">
        <v>1.1299999999999999</v>
      </c>
      <c r="I1576">
        <v>52</v>
      </c>
      <c r="K1576" t="s">
        <v>2665</v>
      </c>
      <c r="L1576">
        <v>2200</v>
      </c>
      <c r="M1576" t="s">
        <v>104</v>
      </c>
      <c r="N1576" t="s">
        <v>1370</v>
      </c>
      <c r="O1576" s="53">
        <v>6.7333333333333004E-3</v>
      </c>
      <c r="P1576" s="53">
        <v>0.361933333333333</v>
      </c>
      <c r="Q1576" s="53">
        <v>0.419366666666667</v>
      </c>
      <c r="R1576" s="53">
        <v>0.25940000000000002</v>
      </c>
      <c r="S1576" s="53">
        <v>-1.4077627952247E-16</v>
      </c>
      <c r="T1576" s="53">
        <v>-2.5507373990763E-17</v>
      </c>
      <c r="U1576" s="53">
        <v>-2.9018454306140001E-17</v>
      </c>
      <c r="V1576" s="53">
        <v>4.96333333333333E-2</v>
      </c>
      <c r="W1576" s="53">
        <v>-2.5895952049381799E-17</v>
      </c>
      <c r="X1576" s="53">
        <v>1.8477777777777701E-2</v>
      </c>
      <c r="Y1576" s="53">
        <v>4.9999999999985397E-4</v>
      </c>
      <c r="Z1576" s="53">
        <v>4.3999999999997904E-3</v>
      </c>
      <c r="AA1576" s="53">
        <v>4.9999999999973395E-4</v>
      </c>
      <c r="AB1576" s="53">
        <v>-1.03667074924374E-16</v>
      </c>
      <c r="AC1576" s="53">
        <v>-2.8084305714326498E-17</v>
      </c>
      <c r="AD1576" s="53">
        <v>-2.7565449922661899E-16</v>
      </c>
      <c r="AE1576" s="53">
        <v>0.36653333333333299</v>
      </c>
      <c r="AF1576" s="53">
        <v>-9.0673996089307697E-18</v>
      </c>
      <c r="AG1576" s="53">
        <v>-3.1806154932034803E-17</v>
      </c>
      <c r="AH1576" s="53">
        <v>3.2333333333332001E-3</v>
      </c>
      <c r="AI1576" s="53">
        <v>-3.0969671271918701E-16</v>
      </c>
      <c r="AJ1576" s="53">
        <v>3.9999999999996696E-3</v>
      </c>
      <c r="AK1576" s="53">
        <v>0.15916666666666701</v>
      </c>
      <c r="AL1576" s="53">
        <v>3.02333333333333E-2</v>
      </c>
      <c r="AM1576" s="53">
        <v>-2.4218127503416999E-16</v>
      </c>
      <c r="AN1576" s="53">
        <v>3.6203257655385901E-2</v>
      </c>
      <c r="AO1576" s="53">
        <v>0.29350914650547899</v>
      </c>
      <c r="AP1576" s="53">
        <v>1.7802998360617899E-4</v>
      </c>
      <c r="AQ1576" s="53">
        <v>4.7455220505401299E-7</v>
      </c>
      <c r="AR1576" s="53">
        <v>4.66774456350421E-3</v>
      </c>
      <c r="AS1576" s="53">
        <v>1.92524087837079E-10</v>
      </c>
      <c r="AT1576" s="53">
        <v>1.29066728474205E-5</v>
      </c>
      <c r="AU1576" s="53">
        <v>0.568939133651303</v>
      </c>
      <c r="AV1576" s="53">
        <v>2.36616765750379E-6</v>
      </c>
      <c r="AW1576" s="53">
        <v>0.31651918454833899</v>
      </c>
      <c r="AX1576" s="53">
        <v>2.0070903509248198E-9</v>
      </c>
      <c r="AY1576" s="53">
        <v>7.5733973807748904E-5</v>
      </c>
      <c r="AZ1576" s="53">
        <v>2.2204460492503101E-16</v>
      </c>
      <c r="BA1576" s="53">
        <v>2.2204460492503101E-16</v>
      </c>
      <c r="BB1576" s="53">
        <v>2.24984285772556E-4</v>
      </c>
      <c r="BC1576" s="53">
        <v>2.2204460492503101E-16</v>
      </c>
      <c r="BD1576" s="53">
        <v>4.8464365986221802E-4</v>
      </c>
      <c r="BE1576" s="53">
        <v>6.6749642431232802E-6</v>
      </c>
      <c r="BF1576" s="53">
        <v>2.2204460492503101E-16</v>
      </c>
      <c r="BG1576" s="53">
        <v>5.3416985134802303E-4</v>
      </c>
      <c r="BH1576" s="53">
        <v>0.56423685131574597</v>
      </c>
      <c r="BI1576" s="53">
        <v>1.0469590803743201E-5</v>
      </c>
      <c r="BJ1576" s="53">
        <v>1.28990876340675E-2</v>
      </c>
      <c r="BK1576" s="53">
        <v>7.5817412012498406E-2</v>
      </c>
      <c r="BL1576" s="53">
        <v>2.2204460492503101E-16</v>
      </c>
      <c r="BN1576" s="5">
        <f t="shared" si="116"/>
        <v>0</v>
      </c>
      <c r="BO1576" s="5">
        <f t="shared" si="117"/>
        <v>0</v>
      </c>
      <c r="BQ1576" s="5">
        <f t="shared" si="114"/>
        <v>0</v>
      </c>
      <c r="BR1576" s="5">
        <f t="shared" si="115"/>
        <v>2</v>
      </c>
    </row>
    <row r="1577" spans="1:70" x14ac:dyDescent="0.35">
      <c r="A1577">
        <v>1576</v>
      </c>
      <c r="B1577" t="s">
        <v>2969</v>
      </c>
      <c r="C1577">
        <v>5.5</v>
      </c>
      <c r="D1577">
        <v>2.5</v>
      </c>
      <c r="E1577">
        <v>2.8</v>
      </c>
      <c r="F1577">
        <v>2.2000000000000002</v>
      </c>
      <c r="G1577">
        <v>1.96</v>
      </c>
      <c r="H1577">
        <v>0.89</v>
      </c>
      <c r="I1577">
        <v>45.45</v>
      </c>
      <c r="K1577" t="s">
        <v>2665</v>
      </c>
      <c r="L1577">
        <v>2200</v>
      </c>
      <c r="M1577" t="s">
        <v>104</v>
      </c>
      <c r="N1577" t="s">
        <v>1370</v>
      </c>
      <c r="O1577" s="53">
        <v>0.25879999999999997</v>
      </c>
      <c r="P1577" s="53">
        <v>3.9999999999999003E-3</v>
      </c>
      <c r="Q1577" s="53">
        <v>7.8233333333333294E-2</v>
      </c>
      <c r="R1577" s="53">
        <v>0.11851688311688301</v>
      </c>
      <c r="S1577" s="53">
        <v>2.2499999999999999E-2</v>
      </c>
      <c r="T1577" s="53">
        <v>3.99999999999974E-4</v>
      </c>
      <c r="U1577" s="53">
        <v>-2.73340378109665E-17</v>
      </c>
      <c r="V1577" s="53">
        <v>0.62203333333333299</v>
      </c>
      <c r="W1577" s="53">
        <v>-2.3592239273284601E-17</v>
      </c>
      <c r="X1577" s="53">
        <v>6.6366666666666602E-2</v>
      </c>
      <c r="Y1577" s="53">
        <v>8.9999999999999108E-3</v>
      </c>
      <c r="Z1577" s="53">
        <v>5.6333333333331102E-3</v>
      </c>
      <c r="AA1577" s="53">
        <v>-2.7336466423832898E-16</v>
      </c>
      <c r="AB1577" s="53">
        <v>1.3999999999999499E-3</v>
      </c>
      <c r="AC1577" s="53">
        <v>-3.4490639511108898E-17</v>
      </c>
      <c r="AD1577" s="53">
        <v>3.9999999999997798E-3</v>
      </c>
      <c r="AE1577" s="53">
        <v>9.6666666666666706E-2</v>
      </c>
      <c r="AF1577" s="53">
        <v>-9.1471968888257002E-18</v>
      </c>
      <c r="AG1577" s="53">
        <v>-3.0926650129714497E-17</v>
      </c>
      <c r="AH1577" s="53">
        <v>3.4566666666666697E-2</v>
      </c>
      <c r="AI1577" s="53">
        <v>1.9999999999997099E-3</v>
      </c>
      <c r="AJ1577" s="53">
        <v>2.49999999999968E-3</v>
      </c>
      <c r="AK1577" s="53">
        <v>7.0433333333333306E-2</v>
      </c>
      <c r="AL1577" s="53">
        <v>0.57466935286935295</v>
      </c>
      <c r="AM1577" s="53">
        <v>-2.3986368447026501E-16</v>
      </c>
      <c r="AN1577" s="53">
        <v>2.5479420383767101E-2</v>
      </c>
      <c r="AO1577" s="53">
        <v>7.36854197355046E-7</v>
      </c>
      <c r="AP1577" s="53">
        <v>2.0802793099015899E-4</v>
      </c>
      <c r="AQ1577" s="53">
        <v>0.98559223779277205</v>
      </c>
      <c r="AR1577" s="53">
        <v>1.0176359609406599E-2</v>
      </c>
      <c r="AS1577" s="53">
        <v>9.2068061099256201E-9</v>
      </c>
      <c r="AT1577" s="53">
        <v>3.6063518986449401E-5</v>
      </c>
      <c r="AU1577" s="53">
        <v>0.39244417851866897</v>
      </c>
      <c r="AV1577" s="53">
        <v>5.73979692288968E-5</v>
      </c>
      <c r="AW1577" s="53">
        <v>0.115573660958353</v>
      </c>
      <c r="AX1577" s="53">
        <v>1.89106237888009E-5</v>
      </c>
      <c r="AY1577" s="53">
        <v>2.52990126569646E-2</v>
      </c>
      <c r="AZ1577" s="53">
        <v>2.2204460492503101E-16</v>
      </c>
      <c r="BA1577" s="53">
        <v>2.2204460492503101E-16</v>
      </c>
      <c r="BB1577" s="53">
        <v>1.314097263279E-2</v>
      </c>
      <c r="BC1577" s="53">
        <v>2.2204460492503101E-16</v>
      </c>
      <c r="BD1577" s="53">
        <v>1.5915035254645798E-2</v>
      </c>
      <c r="BE1577" s="53">
        <v>2.2204460492503101E-16</v>
      </c>
      <c r="BF1577" s="53">
        <v>1.6004987021861802E-11</v>
      </c>
      <c r="BG1577" s="53">
        <v>3.9721709355451502E-5</v>
      </c>
      <c r="BH1577" s="53">
        <v>0.14996791565682399</v>
      </c>
      <c r="BI1577" s="53">
        <v>4.6635872270607499E-4</v>
      </c>
      <c r="BJ1577" s="53">
        <v>0.208454493091006</v>
      </c>
      <c r="BK1577" s="53">
        <v>0.63722058160274297</v>
      </c>
      <c r="BL1577" s="53">
        <v>4.1803208276115899E-12</v>
      </c>
      <c r="BN1577" s="5">
        <f t="shared" si="116"/>
        <v>0</v>
      </c>
      <c r="BO1577" s="5">
        <f t="shared" si="117"/>
        <v>1</v>
      </c>
      <c r="BQ1577" s="5">
        <f t="shared" si="114"/>
        <v>2</v>
      </c>
      <c r="BR1577" s="5">
        <f t="shared" si="115"/>
        <v>2</v>
      </c>
    </row>
    <row r="1578" spans="1:70" x14ac:dyDescent="0.35">
      <c r="A1578">
        <v>1577</v>
      </c>
      <c r="B1578" t="s">
        <v>2970</v>
      </c>
      <c r="C1578">
        <v>5.5</v>
      </c>
      <c r="D1578">
        <v>2.7</v>
      </c>
      <c r="E1578">
        <v>2.2999999999999998</v>
      </c>
      <c r="F1578">
        <v>2.04</v>
      </c>
      <c r="G1578">
        <v>2.39</v>
      </c>
      <c r="H1578">
        <v>1.17</v>
      </c>
      <c r="I1578">
        <v>49.09</v>
      </c>
      <c r="K1578" t="s">
        <v>2665</v>
      </c>
      <c r="L1578">
        <v>2200</v>
      </c>
      <c r="M1578" t="s">
        <v>104</v>
      </c>
      <c r="N1578" t="s">
        <v>1370</v>
      </c>
      <c r="O1578" s="53">
        <v>2.0500000000000001E-2</v>
      </c>
      <c r="P1578" s="53">
        <v>9.7066666666666704E-2</v>
      </c>
      <c r="Q1578" s="53">
        <v>0.15866666666666701</v>
      </c>
      <c r="R1578" s="53">
        <v>0.88266190476190498</v>
      </c>
      <c r="S1578" s="53">
        <v>-1.2390088954816699E-16</v>
      </c>
      <c r="T1578" s="53">
        <v>-2.5895952049381799E-17</v>
      </c>
      <c r="U1578" s="53">
        <v>-2.9200600271117597E-17</v>
      </c>
      <c r="V1578" s="53">
        <v>0.1019</v>
      </c>
      <c r="W1578" s="53">
        <v>-2.64510635616944E-17</v>
      </c>
      <c r="X1578" s="53">
        <v>2.0366666666666599E-2</v>
      </c>
      <c r="Y1578" s="53">
        <v>9.9999999999979901E-4</v>
      </c>
      <c r="Z1578" s="53">
        <v>4.9999999999977504E-4</v>
      </c>
      <c r="AA1578" s="53">
        <v>1.49999999999974E-3</v>
      </c>
      <c r="AB1578" s="53">
        <v>-9.6506136415541704E-17</v>
      </c>
      <c r="AC1578" s="53">
        <v>-3.2145293371588199E-17</v>
      </c>
      <c r="AD1578" s="53">
        <v>-2.5331126085603698E-16</v>
      </c>
      <c r="AE1578" s="53">
        <v>0.16213333333333299</v>
      </c>
      <c r="AF1578" s="53">
        <v>-9.0587259915508905E-18</v>
      </c>
      <c r="AG1578" s="53">
        <v>-3.1880748041501798E-17</v>
      </c>
      <c r="AH1578" s="53">
        <v>1.9300000000000001E-2</v>
      </c>
      <c r="AI1578" s="53">
        <v>1.9999999999997099E-3</v>
      </c>
      <c r="AJ1578" s="53">
        <v>-3.4866554088353E-16</v>
      </c>
      <c r="AK1578" s="53">
        <v>2.7999999999996699E-3</v>
      </c>
      <c r="AL1578" s="53">
        <v>4.0266666666666603E-2</v>
      </c>
      <c r="AM1578" s="53">
        <v>-2.42209030609786E-16</v>
      </c>
      <c r="AN1578" s="53">
        <v>2.6258065628402701E-4</v>
      </c>
      <c r="AO1578" s="53">
        <v>2.1054738734444401E-2</v>
      </c>
      <c r="AP1578" s="53">
        <v>1.0128449801559299E-2</v>
      </c>
      <c r="AQ1578" s="53">
        <v>4.3550076546174701E-4</v>
      </c>
      <c r="AR1578" s="53">
        <v>5.1864606130346295E-4</v>
      </c>
      <c r="AS1578" s="53">
        <v>2.2204460492503101E-16</v>
      </c>
      <c r="AT1578" s="53">
        <v>5.9277436137231699E-5</v>
      </c>
      <c r="AU1578" s="53">
        <v>0.117935544972722</v>
      </c>
      <c r="AV1578" s="53">
        <v>2.3998501020252599E-5</v>
      </c>
      <c r="AW1578" s="53">
        <v>0.15442156278733801</v>
      </c>
      <c r="AX1578" s="53">
        <v>1.4822882075510799E-7</v>
      </c>
      <c r="AY1578" s="53">
        <v>1.6668097796771501E-3</v>
      </c>
      <c r="AZ1578" s="53">
        <v>2.2204460492503101E-16</v>
      </c>
      <c r="BA1578" s="53">
        <v>2.2204460492503101E-16</v>
      </c>
      <c r="BB1578" s="53">
        <v>1.3839387497366401E-3</v>
      </c>
      <c r="BC1578" s="53">
        <v>2.2204460492503101E-16</v>
      </c>
      <c r="BD1578" s="53">
        <v>6.1606572920287902E-4</v>
      </c>
      <c r="BE1578" s="53">
        <v>8.28945722242095E-8</v>
      </c>
      <c r="BF1578" s="53">
        <v>2.2204460492503101E-16</v>
      </c>
      <c r="BG1578" s="53">
        <v>1.6459529068950801E-3</v>
      </c>
      <c r="BH1578" s="53">
        <v>0.464799714436545</v>
      </c>
      <c r="BI1578" s="53">
        <v>1.54737262074229E-3</v>
      </c>
      <c r="BJ1578" s="53">
        <v>7.4783275139377297E-5</v>
      </c>
      <c r="BK1578" s="53">
        <v>0.16496370437776101</v>
      </c>
      <c r="BL1578" s="53">
        <v>2.2204460492503101E-16</v>
      </c>
      <c r="BN1578" s="5">
        <f>COUNTIF(O1578:AN1578,"&gt;0.7")</f>
        <v>1</v>
      </c>
      <c r="BO1578" s="5">
        <f>COUNTIF(AO1578:BL1578,"&gt;0.7")</f>
        <v>0</v>
      </c>
      <c r="BQ1578" s="5">
        <f t="shared" si="114"/>
        <v>1</v>
      </c>
      <c r="BR1578" s="5">
        <f t="shared" si="115"/>
        <v>0</v>
      </c>
    </row>
    <row r="1579" spans="1:70" x14ac:dyDescent="0.35">
      <c r="A1579">
        <v>1578</v>
      </c>
      <c r="B1579" t="s">
        <v>2971</v>
      </c>
      <c r="C1579">
        <v>5.5</v>
      </c>
      <c r="D1579">
        <v>2.9</v>
      </c>
      <c r="E1579">
        <v>2.2999999999999998</v>
      </c>
      <c r="F1579">
        <v>1.9</v>
      </c>
      <c r="G1579">
        <v>2.39</v>
      </c>
      <c r="H1579">
        <v>1.26</v>
      </c>
      <c r="I1579">
        <v>52.73</v>
      </c>
      <c r="K1579" t="s">
        <v>2665</v>
      </c>
      <c r="L1579">
        <v>2200</v>
      </c>
      <c r="M1579" t="s">
        <v>104</v>
      </c>
      <c r="N1579" t="s">
        <v>1370</v>
      </c>
      <c r="O1579" s="53">
        <v>2.2166666666666598E-2</v>
      </c>
      <c r="P1579" s="53">
        <v>6.5500000000000003E-2</v>
      </c>
      <c r="Q1579" s="53">
        <v>0.40603333333333302</v>
      </c>
      <c r="R1579" s="53">
        <v>0.94030000000000002</v>
      </c>
      <c r="S1579" s="53">
        <v>-1.4088730182493201E-16</v>
      </c>
      <c r="T1579" s="53">
        <v>-2.6201263381153699E-17</v>
      </c>
      <c r="U1579" s="53">
        <v>-2.9131211332078502E-17</v>
      </c>
      <c r="V1579" s="53">
        <v>5.7333333333331902E-3</v>
      </c>
      <c r="W1579" s="53">
        <v>-2.66731081666194E-17</v>
      </c>
      <c r="X1579" s="53">
        <v>2.16999999999999E-2</v>
      </c>
      <c r="Y1579" s="53">
        <v>9.9999999999980096E-4</v>
      </c>
      <c r="Z1579" s="53">
        <v>4.9999999999977504E-4</v>
      </c>
      <c r="AA1579" s="53">
        <v>4.9999999999973503E-4</v>
      </c>
      <c r="AB1579" s="53">
        <v>-1.10189635194047E-16</v>
      </c>
      <c r="AC1579" s="53">
        <v>-2.8822430553354598E-17</v>
      </c>
      <c r="AD1579" s="53">
        <v>-2.4498458817134898E-16</v>
      </c>
      <c r="AE1579" s="53">
        <v>0.106733333333333</v>
      </c>
      <c r="AF1579" s="53">
        <v>-9.1714830174893805E-18</v>
      </c>
      <c r="AG1579" s="53">
        <v>-3.1880748041501798E-17</v>
      </c>
      <c r="AH1579" s="53">
        <v>1.44333333333333E-2</v>
      </c>
      <c r="AI1579" s="53">
        <v>1.17999999999998E-2</v>
      </c>
      <c r="AJ1579" s="53">
        <v>3.9999999999997104E-3</v>
      </c>
      <c r="AK1579" s="53">
        <v>3.3333333333329901E-3</v>
      </c>
      <c r="AL1579" s="53">
        <v>2.4366666666666599E-2</v>
      </c>
      <c r="AM1579" s="53">
        <v>-2.4204249715609202E-16</v>
      </c>
      <c r="AN1579" s="53">
        <v>9.3498726993245505E-4</v>
      </c>
      <c r="AO1579" s="53">
        <v>0.61205313199260003</v>
      </c>
      <c r="AP1579" s="53">
        <v>7.3306488190327302E-4</v>
      </c>
      <c r="AQ1579" s="53">
        <v>2.3978041180651402E-7</v>
      </c>
      <c r="AR1579" s="53">
        <v>9.4749337820985405E-4</v>
      </c>
      <c r="AS1579" s="53">
        <v>1.12053195892757E-13</v>
      </c>
      <c r="AT1579" s="53">
        <v>3.1146130638699602E-5</v>
      </c>
      <c r="AU1579" s="53">
        <v>3.7680832961741698E-2</v>
      </c>
      <c r="AV1579" s="53">
        <v>4.7969834757344798E-5</v>
      </c>
      <c r="AW1579" s="53">
        <v>0.31231477089932402</v>
      </c>
      <c r="AX1579" s="53">
        <v>2.34051238788458E-10</v>
      </c>
      <c r="AY1579" s="53">
        <v>1.9479947198264299E-4</v>
      </c>
      <c r="AZ1579" s="53">
        <v>2.2204460492503101E-16</v>
      </c>
      <c r="BA1579" s="53">
        <v>2.2204460492503101E-16</v>
      </c>
      <c r="BB1579" s="53">
        <v>3.12021784561521E-4</v>
      </c>
      <c r="BC1579" s="53">
        <v>2.2204460492503101E-16</v>
      </c>
      <c r="BD1579" s="53">
        <v>1.02146425071039E-4</v>
      </c>
      <c r="BE1579" s="53">
        <v>5.2056443249812299E-5</v>
      </c>
      <c r="BF1579" s="53">
        <v>2.2204460492503101E-16</v>
      </c>
      <c r="BG1579" s="53">
        <v>1.42648776774181E-3</v>
      </c>
      <c r="BH1579" s="53">
        <v>0.61149188317755498</v>
      </c>
      <c r="BI1579" s="53">
        <v>1.90328950421784E-4</v>
      </c>
      <c r="BJ1579" s="53">
        <v>5.37585931765626E-5</v>
      </c>
      <c r="BK1579" s="53">
        <v>2.9565038811944201E-2</v>
      </c>
      <c r="BL1579" s="53">
        <v>2.2204460492503101E-16</v>
      </c>
      <c r="BN1579" s="5">
        <f t="shared" ref="BN1579:BN1642" si="118">COUNTIF(O1579:AN1579,"&gt;0.7")</f>
        <v>1</v>
      </c>
      <c r="BO1579" s="5">
        <f t="shared" ref="BO1579:BO1642" si="119">COUNTIF(AO1579:BL1579,"&gt;0.7")</f>
        <v>0</v>
      </c>
      <c r="BQ1579" s="5">
        <f t="shared" si="114"/>
        <v>1</v>
      </c>
      <c r="BR1579" s="5">
        <f t="shared" si="115"/>
        <v>2</v>
      </c>
    </row>
    <row r="1580" spans="1:70" x14ac:dyDescent="0.35">
      <c r="A1580">
        <v>1579</v>
      </c>
      <c r="B1580" t="s">
        <v>2972</v>
      </c>
      <c r="C1580">
        <v>5.6</v>
      </c>
      <c r="D1580">
        <v>2.5</v>
      </c>
      <c r="E1580">
        <v>2.2999999999999998</v>
      </c>
      <c r="F1580">
        <v>2.2400000000000002</v>
      </c>
      <c r="G1580">
        <v>2.4300000000000002</v>
      </c>
      <c r="H1580">
        <v>1.0900000000000001</v>
      </c>
      <c r="I1580">
        <v>44.64</v>
      </c>
      <c r="K1580" t="s">
        <v>2665</v>
      </c>
      <c r="L1580">
        <v>2200</v>
      </c>
      <c r="M1580" t="s">
        <v>104</v>
      </c>
      <c r="N1580" t="s">
        <v>1370</v>
      </c>
      <c r="O1580" s="53">
        <v>5.30333333333333E-2</v>
      </c>
      <c r="P1580" s="53">
        <v>4.0366666666666398E-2</v>
      </c>
      <c r="Q1580" s="53">
        <v>7.1099999999999997E-2</v>
      </c>
      <c r="R1580" s="53">
        <v>0.323566666666667</v>
      </c>
      <c r="S1580" s="53">
        <v>9.49333333333333E-2</v>
      </c>
      <c r="T1580" s="53">
        <v>7.4999999999998299E-4</v>
      </c>
      <c r="U1580" s="53">
        <v>9.7333333333333195E-3</v>
      </c>
      <c r="V1580" s="53">
        <v>0.31576666666666697</v>
      </c>
      <c r="W1580" s="53">
        <v>1.1999999999999799E-3</v>
      </c>
      <c r="X1580" s="53">
        <v>5.4999999999997802E-3</v>
      </c>
      <c r="Y1580" s="53">
        <v>-1.8485213360008901E-16</v>
      </c>
      <c r="Z1580" s="53">
        <v>-2.8319013800626199E-16</v>
      </c>
      <c r="AA1580" s="53">
        <v>4.4999999999997204E-3</v>
      </c>
      <c r="AB1580" s="53">
        <v>1.06666666666666E-2</v>
      </c>
      <c r="AC1580" s="53">
        <v>-3.3475826277662397E-17</v>
      </c>
      <c r="AD1580" s="53">
        <v>9.4999999999997708E-3</v>
      </c>
      <c r="AE1580" s="53">
        <v>6.59E-2</v>
      </c>
      <c r="AF1580" s="53">
        <v>-9.2356677861005207E-18</v>
      </c>
      <c r="AG1580" s="53">
        <v>-3.1844318848506197E-17</v>
      </c>
      <c r="AH1580" s="53">
        <v>2.4166666666666701E-2</v>
      </c>
      <c r="AI1580" s="53">
        <v>-3.0467295353275899E-16</v>
      </c>
      <c r="AJ1580" s="53">
        <v>2.51999999999999E-2</v>
      </c>
      <c r="AK1580" s="53">
        <v>7.6666666666664E-3</v>
      </c>
      <c r="AL1580" s="53">
        <v>0.35095555555555602</v>
      </c>
      <c r="AM1580" s="53">
        <v>-2.4219515282197802E-16</v>
      </c>
      <c r="AN1580" s="53">
        <v>2.8323837863076899E-5</v>
      </c>
      <c r="AO1580" s="53">
        <v>1.2387724834275E-5</v>
      </c>
      <c r="AP1580" s="53">
        <v>0.21477163305104799</v>
      </c>
      <c r="AQ1580" s="53">
        <v>0.80835092307853895</v>
      </c>
      <c r="AR1580" s="53">
        <v>1.9587805086269499E-4</v>
      </c>
      <c r="AS1580" s="53">
        <v>2.2204460492503101E-16</v>
      </c>
      <c r="AT1580" s="53">
        <v>1.08829952009627E-4</v>
      </c>
      <c r="AU1580" s="53">
        <v>0.117879658469753</v>
      </c>
      <c r="AV1580" s="53">
        <v>1.26581347476916E-5</v>
      </c>
      <c r="AW1580" s="53">
        <v>5.2100337533659898E-2</v>
      </c>
      <c r="AX1580" s="53">
        <v>2.6478533798683701E-5</v>
      </c>
      <c r="AY1580" s="53">
        <v>9.1003754318875994E-3</v>
      </c>
      <c r="AZ1580" s="53">
        <v>2.2204460492503101E-16</v>
      </c>
      <c r="BA1580" s="53">
        <v>2.2204460492503101E-16</v>
      </c>
      <c r="BB1580" s="53">
        <v>7.4734063011568704E-3</v>
      </c>
      <c r="BC1580" s="53">
        <v>2.2204460492503101E-16</v>
      </c>
      <c r="BD1580" s="53">
        <v>2.6204724026040798E-3</v>
      </c>
      <c r="BE1580" s="53">
        <v>5.3337987238050896E-13</v>
      </c>
      <c r="BF1580" s="53">
        <v>2.2204460492503101E-16</v>
      </c>
      <c r="BG1580" s="53">
        <v>3.4468026994488102E-3</v>
      </c>
      <c r="BH1580" s="53">
        <v>0.27248061224368703</v>
      </c>
      <c r="BI1580" s="53">
        <v>3.6061357076478603E-2</v>
      </c>
      <c r="BJ1580" s="53">
        <v>3.8065229910194902E-5</v>
      </c>
      <c r="BK1580" s="53">
        <v>0.55408210995535201</v>
      </c>
      <c r="BL1580" s="53">
        <v>5.1812117729541299E-10</v>
      </c>
      <c r="BN1580" s="5">
        <f t="shared" si="118"/>
        <v>0</v>
      </c>
      <c r="BO1580" s="5">
        <f t="shared" si="119"/>
        <v>1</v>
      </c>
      <c r="BQ1580" s="5">
        <f t="shared" si="114"/>
        <v>0</v>
      </c>
      <c r="BR1580" s="5">
        <f t="shared" si="115"/>
        <v>2</v>
      </c>
    </row>
    <row r="1581" spans="1:70" x14ac:dyDescent="0.35">
      <c r="A1581">
        <v>1580</v>
      </c>
      <c r="B1581" t="s">
        <v>2973</v>
      </c>
      <c r="C1581">
        <v>5.8</v>
      </c>
      <c r="D1581">
        <v>2.6</v>
      </c>
      <c r="E1581">
        <v>2.2000000000000002</v>
      </c>
      <c r="F1581">
        <v>2.23</v>
      </c>
      <c r="G1581">
        <v>2.64</v>
      </c>
      <c r="H1581">
        <v>1.18</v>
      </c>
      <c r="I1581">
        <v>44.83</v>
      </c>
      <c r="K1581" t="s">
        <v>2665</v>
      </c>
      <c r="L1581">
        <v>2200</v>
      </c>
      <c r="M1581" t="s">
        <v>104</v>
      </c>
      <c r="N1581" t="s">
        <v>1370</v>
      </c>
      <c r="O1581" s="53">
        <v>8.1666666666666707E-2</v>
      </c>
      <c r="P1581" s="53">
        <v>0.118885714285714</v>
      </c>
      <c r="Q1581" s="53">
        <v>3.74666666666666E-2</v>
      </c>
      <c r="R1581" s="53">
        <v>0.4017</v>
      </c>
      <c r="S1581" s="53">
        <v>0.13393333333333299</v>
      </c>
      <c r="T1581" s="53">
        <v>-2.3092638912203301E-17</v>
      </c>
      <c r="U1581" s="53">
        <v>-2.4832566558607999E-17</v>
      </c>
      <c r="V1581" s="53">
        <v>0.15029999999999999</v>
      </c>
      <c r="W1581" s="53">
        <v>-2.5951463200612999E-17</v>
      </c>
      <c r="X1581" s="53">
        <v>9.9999999999978101E-4</v>
      </c>
      <c r="Y1581" s="53">
        <v>-1.87738713464114E-16</v>
      </c>
      <c r="Z1581" s="53">
        <v>-3.0381253068867398E-16</v>
      </c>
      <c r="AA1581" s="53">
        <v>3.9999999999997399E-3</v>
      </c>
      <c r="AB1581" s="53">
        <v>4.6666666666666298E-3</v>
      </c>
      <c r="AC1581" s="53">
        <v>-2.8684520037014498E-17</v>
      </c>
      <c r="AD1581" s="53">
        <v>-2.25902629935604E-16</v>
      </c>
      <c r="AE1581" s="53">
        <v>0.1234</v>
      </c>
      <c r="AF1581" s="53">
        <v>-9.2217899982927093E-18</v>
      </c>
      <c r="AG1581" s="53">
        <v>-3.1738500716471698E-17</v>
      </c>
      <c r="AH1581" s="53">
        <v>2.66666666666667E-2</v>
      </c>
      <c r="AI1581" s="53">
        <v>-2.8796409701214998E-16</v>
      </c>
      <c r="AJ1581" s="53">
        <v>0.145366666666667</v>
      </c>
      <c r="AK1581" s="53">
        <v>3.1999999999996701E-3</v>
      </c>
      <c r="AL1581" s="53">
        <v>0.16513333333333299</v>
      </c>
      <c r="AM1581" s="53">
        <v>-1.9645396420742099E-16</v>
      </c>
      <c r="AN1581" s="53">
        <v>1.71059433703347E-7</v>
      </c>
      <c r="AO1581" s="53">
        <v>1.70952368884068E-4</v>
      </c>
      <c r="AP1581" s="53">
        <v>0.403911096216923</v>
      </c>
      <c r="AQ1581" s="53">
        <v>0.47205431304980999</v>
      </c>
      <c r="AR1581" s="53">
        <v>2.5839006378871401E-5</v>
      </c>
      <c r="AS1581" s="53">
        <v>2.2204460492503101E-16</v>
      </c>
      <c r="AT1581" s="53">
        <v>2.1694366543125099E-4</v>
      </c>
      <c r="AU1581" s="53">
        <v>1.9936169103360699E-2</v>
      </c>
      <c r="AV1581" s="53">
        <v>1.18369118346508E-5</v>
      </c>
      <c r="AW1581" s="53">
        <v>2.2663590991347599E-2</v>
      </c>
      <c r="AX1581" s="53">
        <v>1.5496540185159701E-5</v>
      </c>
      <c r="AY1581" s="53">
        <v>4.6965604862329296E-3</v>
      </c>
      <c r="AZ1581" s="53">
        <v>2.2204460492503101E-16</v>
      </c>
      <c r="BA1581" s="53">
        <v>2.2204460492503101E-16</v>
      </c>
      <c r="BB1581" s="53">
        <v>5.3348788773864703E-3</v>
      </c>
      <c r="BC1581" s="53">
        <v>2.2204460492503101E-16</v>
      </c>
      <c r="BD1581" s="53">
        <v>1.57210977972697E-3</v>
      </c>
      <c r="BE1581" s="53">
        <v>3.1536636373170402E-11</v>
      </c>
      <c r="BF1581" s="53">
        <v>2.2204460492503101E-16</v>
      </c>
      <c r="BG1581" s="53">
        <v>3.7689690004773201E-3</v>
      </c>
      <c r="BH1581" s="53">
        <v>0.24924994209527301</v>
      </c>
      <c r="BI1581" s="53">
        <v>0.179094355850552</v>
      </c>
      <c r="BJ1581" s="53">
        <v>1.6864138246677499E-7</v>
      </c>
      <c r="BK1581" s="53">
        <v>0.34015754735342402</v>
      </c>
      <c r="BL1581" s="53">
        <v>2.7610255111294101E-10</v>
      </c>
      <c r="BN1581" s="5">
        <f t="shared" si="118"/>
        <v>0</v>
      </c>
      <c r="BO1581" s="5">
        <f t="shared" si="119"/>
        <v>0</v>
      </c>
      <c r="BQ1581" s="5">
        <f t="shared" si="114"/>
        <v>0</v>
      </c>
      <c r="BR1581" s="5">
        <f t="shared" si="115"/>
        <v>0</v>
      </c>
    </row>
    <row r="1582" spans="1:70" x14ac:dyDescent="0.35">
      <c r="A1582">
        <v>1581</v>
      </c>
      <c r="B1582" t="s">
        <v>2974</v>
      </c>
      <c r="C1582">
        <v>5.6</v>
      </c>
      <c r="D1582">
        <v>2.5</v>
      </c>
      <c r="E1582">
        <v>2.1</v>
      </c>
      <c r="F1582">
        <v>2.2400000000000002</v>
      </c>
      <c r="G1582">
        <v>2.67</v>
      </c>
      <c r="H1582">
        <v>1.19</v>
      </c>
      <c r="I1582">
        <v>44.64</v>
      </c>
      <c r="K1582" t="s">
        <v>2665</v>
      </c>
      <c r="L1582">
        <v>2200</v>
      </c>
      <c r="M1582" t="s">
        <v>104</v>
      </c>
      <c r="N1582" t="s">
        <v>1370</v>
      </c>
      <c r="O1582" s="53">
        <v>4.5466666666666697E-2</v>
      </c>
      <c r="P1582" s="53">
        <v>1.1533333333332899E-2</v>
      </c>
      <c r="Q1582" s="53">
        <v>8.7866666666666704E-2</v>
      </c>
      <c r="R1582" s="53">
        <v>0.27910000000000001</v>
      </c>
      <c r="S1582" s="53">
        <v>0.170066666666667</v>
      </c>
      <c r="T1582" s="53">
        <v>-2.1788126858268701E-17</v>
      </c>
      <c r="U1582" s="53">
        <v>1.8666666666666699E-2</v>
      </c>
      <c r="V1582" s="53">
        <v>0.20346666666666699</v>
      </c>
      <c r="W1582" s="53">
        <v>1.9999999999999901E-3</v>
      </c>
      <c r="X1582" s="53">
        <v>1.6666666666664599E-3</v>
      </c>
      <c r="Y1582" s="53">
        <v>-1.85018667053782E-16</v>
      </c>
      <c r="Z1582" s="53">
        <v>-2.82801559947643E-16</v>
      </c>
      <c r="AA1582" s="53">
        <v>4.9999999999997503E-3</v>
      </c>
      <c r="AB1582" s="53">
        <v>1.1166666666666601E-2</v>
      </c>
      <c r="AC1582" s="53">
        <v>-2.84321177712599E-17</v>
      </c>
      <c r="AD1582" s="53">
        <v>3.9999999999997902E-3</v>
      </c>
      <c r="AE1582" s="53">
        <v>5.45E-2</v>
      </c>
      <c r="AF1582" s="53">
        <v>-8.9789287116559507E-18</v>
      </c>
      <c r="AG1582" s="53">
        <v>-3.18235021667945E-17</v>
      </c>
      <c r="AH1582" s="53">
        <v>2.66666666666667E-2</v>
      </c>
      <c r="AI1582" s="53">
        <v>-2.8693714071437198E-16</v>
      </c>
      <c r="AJ1582" s="53">
        <v>0.21023333333333299</v>
      </c>
      <c r="AK1582" s="53">
        <v>8.4999999999997196E-3</v>
      </c>
      <c r="AL1582" s="53">
        <v>0.28946666666666698</v>
      </c>
      <c r="AM1582" s="53">
        <v>-1.85143567144053E-16</v>
      </c>
      <c r="AN1582" s="53">
        <v>1.5201723743634901E-7</v>
      </c>
      <c r="AO1582" s="53">
        <v>4.09937871028301E-4</v>
      </c>
      <c r="AP1582" s="53">
        <v>0.53677816620611696</v>
      </c>
      <c r="AQ1582" s="53">
        <v>0.70642799495297304</v>
      </c>
      <c r="AR1582" s="53">
        <v>1.20660485469299E-5</v>
      </c>
      <c r="AS1582" s="53">
        <v>2.2204460492503101E-16</v>
      </c>
      <c r="AT1582" s="53">
        <v>1.23571714171984E-4</v>
      </c>
      <c r="AU1582" s="53">
        <v>3.02784495946779E-2</v>
      </c>
      <c r="AV1582" s="53">
        <v>3.2622872266230399E-6</v>
      </c>
      <c r="AW1582" s="53">
        <v>1.7279759524218501E-2</v>
      </c>
      <c r="AX1582" s="53">
        <v>5.3105179223017799E-6</v>
      </c>
      <c r="AY1582" s="53">
        <v>3.00866830580728E-3</v>
      </c>
      <c r="AZ1582" s="53">
        <v>2.2204460492503101E-16</v>
      </c>
      <c r="BA1582" s="53">
        <v>2.2204460492503101E-16</v>
      </c>
      <c r="BB1582" s="53">
        <v>4.3689896263000598E-3</v>
      </c>
      <c r="BC1582" s="53">
        <v>2.2204460492503101E-16</v>
      </c>
      <c r="BD1582" s="53">
        <v>1.3523165112790899E-3</v>
      </c>
      <c r="BE1582" s="53">
        <v>2.4148632332659799E-11</v>
      </c>
      <c r="BF1582" s="53">
        <v>2.2204460492503101E-16</v>
      </c>
      <c r="BG1582" s="53">
        <v>4.2592270313402299E-3</v>
      </c>
      <c r="BH1582" s="53">
        <v>0.27848168315643701</v>
      </c>
      <c r="BI1582" s="53">
        <v>0.260488942954956</v>
      </c>
      <c r="BJ1582" s="53">
        <v>1.98746418756833E-7</v>
      </c>
      <c r="BK1582" s="53">
        <v>0.36464441125613201</v>
      </c>
      <c r="BL1582" s="53">
        <v>2.5442959237856199E-10</v>
      </c>
      <c r="BN1582" s="5">
        <f t="shared" si="118"/>
        <v>0</v>
      </c>
      <c r="BO1582" s="5">
        <f t="shared" si="119"/>
        <v>1</v>
      </c>
      <c r="BQ1582" s="5">
        <f t="shared" si="114"/>
        <v>0</v>
      </c>
      <c r="BR1582" s="5">
        <f t="shared" si="115"/>
        <v>2</v>
      </c>
    </row>
    <row r="1583" spans="1:70" x14ac:dyDescent="0.35">
      <c r="A1583">
        <v>1582</v>
      </c>
      <c r="B1583" t="s">
        <v>2975</v>
      </c>
      <c r="C1583">
        <v>5.2</v>
      </c>
      <c r="D1583">
        <v>2.6</v>
      </c>
      <c r="E1583">
        <v>2.1</v>
      </c>
      <c r="F1583">
        <v>2</v>
      </c>
      <c r="G1583">
        <v>2.48</v>
      </c>
      <c r="H1583">
        <v>1.24</v>
      </c>
      <c r="I1583">
        <v>50</v>
      </c>
      <c r="K1583" t="s">
        <v>2665</v>
      </c>
      <c r="L1583">
        <v>2200</v>
      </c>
      <c r="M1583" t="s">
        <v>104</v>
      </c>
      <c r="N1583" t="s">
        <v>1370</v>
      </c>
      <c r="O1583" s="53">
        <v>1.4999999999998901E-3</v>
      </c>
      <c r="P1583" s="53">
        <v>0.36969333333333299</v>
      </c>
      <c r="Q1583" s="53">
        <v>0.31213333333333299</v>
      </c>
      <c r="R1583" s="53">
        <v>0.32293333333333302</v>
      </c>
      <c r="S1583" s="53">
        <v>-1.1579626146840399E-16</v>
      </c>
      <c r="T1583" s="53">
        <v>-2.4369395390522198E-17</v>
      </c>
      <c r="U1583" s="53">
        <v>-2.4523785779884101E-17</v>
      </c>
      <c r="V1583" s="53">
        <v>0.12720000000000001</v>
      </c>
      <c r="W1583" s="53">
        <v>-2.4896751327219099E-17</v>
      </c>
      <c r="X1583" s="53">
        <v>7.4333333333331496E-3</v>
      </c>
      <c r="Y1583" s="53">
        <v>-1.55375712296291E-16</v>
      </c>
      <c r="Z1583" s="53">
        <v>-2.17631468402146E-16</v>
      </c>
      <c r="AA1583" s="53">
        <v>1.9999999999997602E-3</v>
      </c>
      <c r="AB1583" s="53">
        <v>1.9999999999999198E-3</v>
      </c>
      <c r="AC1583" s="53">
        <v>-3.1726357652139803E-17</v>
      </c>
      <c r="AD1583" s="53">
        <v>-2.3714363805993301E-16</v>
      </c>
      <c r="AE1583" s="53">
        <v>0.15943333333333301</v>
      </c>
      <c r="AF1583" s="53">
        <v>-9.0205620750794003E-18</v>
      </c>
      <c r="AG1583" s="53">
        <v>-3.1802685485082802E-17</v>
      </c>
      <c r="AH1583" s="53">
        <v>1.89666666666666E-2</v>
      </c>
      <c r="AI1583" s="53">
        <v>4.1666666666663804E-3</v>
      </c>
      <c r="AJ1583" s="53">
        <v>3.0999999999996998E-3</v>
      </c>
      <c r="AK1583" s="53">
        <v>2.0999999999999901E-2</v>
      </c>
      <c r="AL1583" s="53">
        <v>0.122266666666667</v>
      </c>
      <c r="AM1583" s="53">
        <v>-1.89084858881472E-16</v>
      </c>
      <c r="AN1583" s="53">
        <v>1.01036848989458E-4</v>
      </c>
      <c r="AO1583" s="53">
        <v>0.59009787645669698</v>
      </c>
      <c r="AP1583" s="53">
        <v>1.62494339533398E-2</v>
      </c>
      <c r="AQ1583" s="53">
        <v>9.1699471765613002E-5</v>
      </c>
      <c r="AR1583" s="53">
        <v>1.8314657862924399E-4</v>
      </c>
      <c r="AS1583" s="53">
        <v>2.2204460492503101E-16</v>
      </c>
      <c r="AT1583" s="53">
        <v>1.6126570002295199E-5</v>
      </c>
      <c r="AU1583" s="53">
        <v>8.8887090862799001E-2</v>
      </c>
      <c r="AV1583" s="53">
        <v>2.4266809217859201E-6</v>
      </c>
      <c r="AW1583" s="53">
        <v>0.13271478461439201</v>
      </c>
      <c r="AX1583" s="53">
        <v>1.1754659391750801E-9</v>
      </c>
      <c r="AY1583" s="53">
        <v>3.2098217949246103E-4</v>
      </c>
      <c r="AZ1583" s="53">
        <v>2.2204460492503101E-16</v>
      </c>
      <c r="BA1583" s="53">
        <v>2.2204460492503101E-16</v>
      </c>
      <c r="BB1583" s="53">
        <v>1.01456997460043E-3</v>
      </c>
      <c r="BC1583" s="53">
        <v>2.2204460492503101E-16</v>
      </c>
      <c r="BD1583" s="53">
        <v>2.1626896087216901E-4</v>
      </c>
      <c r="BE1583" s="53">
        <v>1.6970500025108701E-6</v>
      </c>
      <c r="BF1583" s="53">
        <v>2.2204460492503101E-16</v>
      </c>
      <c r="BG1583" s="53">
        <v>2.55852435960305E-3</v>
      </c>
      <c r="BH1583" s="53">
        <v>0.64957568120276199</v>
      </c>
      <c r="BI1583" s="53">
        <v>2.7973770929236902E-3</v>
      </c>
      <c r="BJ1583" s="53">
        <v>2.7840788772210698E-5</v>
      </c>
      <c r="BK1583" s="53">
        <v>0.102103914766386</v>
      </c>
      <c r="BL1583" s="53">
        <v>2.2204460492503101E-16</v>
      </c>
      <c r="BN1583" s="5">
        <f t="shared" si="118"/>
        <v>0</v>
      </c>
      <c r="BO1583" s="5">
        <f t="shared" si="119"/>
        <v>0</v>
      </c>
      <c r="BQ1583" s="5">
        <f t="shared" si="114"/>
        <v>0</v>
      </c>
      <c r="BR1583" s="5">
        <f t="shared" si="115"/>
        <v>2</v>
      </c>
    </row>
    <row r="1584" spans="1:70" x14ac:dyDescent="0.35">
      <c r="A1584">
        <v>1583</v>
      </c>
      <c r="B1584" t="s">
        <v>2976</v>
      </c>
      <c r="C1584">
        <v>5.3</v>
      </c>
      <c r="D1584">
        <v>2.2999999999999998</v>
      </c>
      <c r="E1584">
        <v>2.2000000000000002</v>
      </c>
      <c r="F1584">
        <v>2.2999999999999998</v>
      </c>
      <c r="G1584">
        <v>2.41</v>
      </c>
      <c r="H1584">
        <v>1.05</v>
      </c>
      <c r="I1584">
        <v>43.4</v>
      </c>
      <c r="K1584" t="s">
        <v>2665</v>
      </c>
      <c r="L1584">
        <v>2200</v>
      </c>
      <c r="M1584" t="s">
        <v>104</v>
      </c>
      <c r="N1584" t="s">
        <v>1370</v>
      </c>
      <c r="O1584" s="53">
        <v>1.1633333333333299E-2</v>
      </c>
      <c r="P1584" s="53">
        <v>4.4366666666666499E-2</v>
      </c>
      <c r="Q1584" s="53">
        <v>0.16373333333333301</v>
      </c>
      <c r="R1584" s="53">
        <v>5.5966666666666699E-2</v>
      </c>
      <c r="S1584" s="53">
        <v>0.105633333333333</v>
      </c>
      <c r="T1584" s="53">
        <v>3.2499999999999899E-3</v>
      </c>
      <c r="U1584" s="53">
        <v>-2.3510707269913699E-17</v>
      </c>
      <c r="V1584" s="53">
        <v>0.40483333333333299</v>
      </c>
      <c r="W1584" s="53">
        <v>1.3333333333333201E-3</v>
      </c>
      <c r="X1584" s="53">
        <v>2.3299999999999901E-2</v>
      </c>
      <c r="Y1584" s="53">
        <v>1.0999999999999999E-2</v>
      </c>
      <c r="Z1584" s="53">
        <v>-2.2426505097428202E-16</v>
      </c>
      <c r="AA1584" s="53">
        <v>1.2499999999999799E-2</v>
      </c>
      <c r="AB1584" s="53">
        <v>6.6666666666662404E-4</v>
      </c>
      <c r="AC1584" s="53">
        <v>-3.4061295450804598E-17</v>
      </c>
      <c r="AD1584" s="53">
        <v>1.9999999999997702E-3</v>
      </c>
      <c r="AE1584" s="53">
        <v>0.195033333333333</v>
      </c>
      <c r="AF1584" s="53">
        <v>-9.0882162906424906E-18</v>
      </c>
      <c r="AG1584" s="53">
        <v>-3.1842584125030299E-17</v>
      </c>
      <c r="AH1584" s="53">
        <v>6.6666666666653003E-4</v>
      </c>
      <c r="AI1584" s="53">
        <v>1.19999999999969E-3</v>
      </c>
      <c r="AJ1584" s="53">
        <v>4.6699999999999901E-2</v>
      </c>
      <c r="AK1584" s="53">
        <v>1.3333333333332999E-2</v>
      </c>
      <c r="AL1584" s="53">
        <v>0.64934999999999998</v>
      </c>
      <c r="AM1584" s="53">
        <v>-2.0047852267168801E-16</v>
      </c>
      <c r="AN1584" s="53">
        <v>7.6752423266474604E-5</v>
      </c>
      <c r="AO1584" s="53">
        <v>2.3483062908782099E-6</v>
      </c>
      <c r="AP1584" s="53">
        <v>0.43384775668313003</v>
      </c>
      <c r="AQ1584" s="53">
        <v>0.99004749829973704</v>
      </c>
      <c r="AR1584" s="53">
        <v>1.02027491119525E-4</v>
      </c>
      <c r="AS1584" s="53">
        <v>2.2204460492503101E-16</v>
      </c>
      <c r="AT1584" s="53">
        <v>6.7012300501263604E-5</v>
      </c>
      <c r="AU1584" s="53">
        <v>0.39104663442216497</v>
      </c>
      <c r="AV1584" s="53">
        <v>2.1562509322432902E-6</v>
      </c>
      <c r="AW1584" s="53">
        <v>3.4883044950273397E-2</v>
      </c>
      <c r="AX1584" s="53">
        <v>7.6294586435923597E-5</v>
      </c>
      <c r="AY1584" s="53">
        <v>7.9765098787069402E-3</v>
      </c>
      <c r="AZ1584" s="53">
        <v>2.2204460492503101E-16</v>
      </c>
      <c r="BA1584" s="53">
        <v>2.2204460492503101E-16</v>
      </c>
      <c r="BB1584" s="53">
        <v>5.9355789704699097E-3</v>
      </c>
      <c r="BC1584" s="53">
        <v>2.2204460492503101E-16</v>
      </c>
      <c r="BD1584" s="53">
        <v>4.2028904693856804E-3</v>
      </c>
      <c r="BE1584" s="53">
        <v>2.2204460492503101E-16</v>
      </c>
      <c r="BF1584" s="53">
        <v>2.2204460492503101E-16</v>
      </c>
      <c r="BG1584" s="53">
        <v>4.3504879374088104E-3</v>
      </c>
      <c r="BH1584" s="53">
        <v>0.24287104327314701</v>
      </c>
      <c r="BI1584" s="53">
        <v>4.8884817216828497E-2</v>
      </c>
      <c r="BJ1584" s="53">
        <v>2.2000326446773301E-4</v>
      </c>
      <c r="BK1584" s="53">
        <v>0.73230636839530905</v>
      </c>
      <c r="BL1584" s="53">
        <v>7.2955274758516304E-9</v>
      </c>
      <c r="BN1584" s="5">
        <f t="shared" si="118"/>
        <v>0</v>
      </c>
      <c r="BO1584" s="5">
        <f t="shared" si="119"/>
        <v>2</v>
      </c>
      <c r="BQ1584" s="5">
        <f t="shared" si="114"/>
        <v>1</v>
      </c>
      <c r="BR1584" s="5">
        <f t="shared" si="115"/>
        <v>2</v>
      </c>
    </row>
    <row r="1585" spans="1:70" x14ac:dyDescent="0.35">
      <c r="A1585">
        <v>1584</v>
      </c>
      <c r="B1585" t="s">
        <v>2977</v>
      </c>
      <c r="C1585">
        <v>5.3</v>
      </c>
      <c r="D1585">
        <v>2.7</v>
      </c>
      <c r="E1585">
        <v>2.4</v>
      </c>
      <c r="F1585">
        <v>1.96</v>
      </c>
      <c r="G1585">
        <v>2.21</v>
      </c>
      <c r="H1585">
        <v>1.1299999999999999</v>
      </c>
      <c r="I1585">
        <v>50.94</v>
      </c>
      <c r="K1585" t="s">
        <v>2665</v>
      </c>
      <c r="L1585">
        <v>2200</v>
      </c>
      <c r="M1585" t="s">
        <v>104</v>
      </c>
      <c r="N1585" t="s">
        <v>1370</v>
      </c>
      <c r="O1585" s="53">
        <v>6.73333333333329E-3</v>
      </c>
      <c r="P1585" s="53">
        <v>0.29193333333333299</v>
      </c>
      <c r="Q1585" s="53">
        <v>0.28966666666666702</v>
      </c>
      <c r="R1585" s="53">
        <v>0.59534761904761901</v>
      </c>
      <c r="S1585" s="53">
        <v>1.33333333333319E-3</v>
      </c>
      <c r="T1585" s="53">
        <v>-2.6312285683616199E-17</v>
      </c>
      <c r="U1585" s="53">
        <v>-2.9162436354646098E-17</v>
      </c>
      <c r="V1585" s="53">
        <v>7.7999999999999198E-3</v>
      </c>
      <c r="W1585" s="53">
        <v>-2.6700863742235002E-17</v>
      </c>
      <c r="X1585" s="53">
        <v>1.07999999999999E-2</v>
      </c>
      <c r="Y1585" s="53">
        <v>4.9999999999983901E-4</v>
      </c>
      <c r="Z1585" s="53">
        <v>-2.2404300636935701E-16</v>
      </c>
      <c r="AA1585" s="53">
        <v>1.4999999999997301E-3</v>
      </c>
      <c r="AB1585" s="53">
        <v>-1.06192832305396E-16</v>
      </c>
      <c r="AC1585" s="53">
        <v>-3.00020425170189E-17</v>
      </c>
      <c r="AD1585" s="53">
        <v>1.9999999999997299E-3</v>
      </c>
      <c r="AE1585" s="53">
        <v>0.218233333333333</v>
      </c>
      <c r="AF1585" s="53">
        <v>-9.2304636156725901E-18</v>
      </c>
      <c r="AG1585" s="53">
        <v>-3.18703397006459E-17</v>
      </c>
      <c r="AH1585" s="53">
        <v>6.9666666666665898E-3</v>
      </c>
      <c r="AI1585" s="53">
        <v>-3.00509617190414E-16</v>
      </c>
      <c r="AJ1585" s="53">
        <v>-3.5998981573470698E-16</v>
      </c>
      <c r="AK1585" s="53">
        <v>5.1333333333330204E-3</v>
      </c>
      <c r="AL1585" s="53">
        <v>7.6899999999999996E-2</v>
      </c>
      <c r="AM1585" s="53">
        <v>-2.4326374248318001E-16</v>
      </c>
      <c r="AN1585" s="53">
        <v>1.07416964550453E-2</v>
      </c>
      <c r="AO1585" s="53">
        <v>8.4780929387201096E-2</v>
      </c>
      <c r="AP1585" s="53">
        <v>4.3816550496193502E-4</v>
      </c>
      <c r="AQ1585" s="53">
        <v>1.7932513088903799E-5</v>
      </c>
      <c r="AR1585" s="53">
        <v>3.2946399738355602E-3</v>
      </c>
      <c r="AS1585" s="53">
        <v>1.83491454124753E-11</v>
      </c>
      <c r="AT1585" s="53">
        <v>2.4571537497596801E-5</v>
      </c>
      <c r="AU1585" s="53">
        <v>0.28071113754184401</v>
      </c>
      <c r="AV1585" s="53">
        <v>1.83710857170027E-5</v>
      </c>
      <c r="AW1585" s="53">
        <v>0.28988175721220799</v>
      </c>
      <c r="AX1585" s="53">
        <v>1.22533578077488E-8</v>
      </c>
      <c r="AY1585" s="53">
        <v>6.1116074564684898E-4</v>
      </c>
      <c r="AZ1585" s="53">
        <v>2.2204460492503101E-16</v>
      </c>
      <c r="BA1585" s="53">
        <v>2.2204460492503101E-16</v>
      </c>
      <c r="BB1585" s="53">
        <v>7.2472506388983305E-4</v>
      </c>
      <c r="BC1585" s="53">
        <v>2.2204460492503101E-16</v>
      </c>
      <c r="BD1585" s="53">
        <v>5.9637407866263499E-4</v>
      </c>
      <c r="BE1585" s="53">
        <v>1.1150168601803099E-6</v>
      </c>
      <c r="BF1585" s="53">
        <v>2.2204460492503101E-16</v>
      </c>
      <c r="BG1585" s="53">
        <v>5.0592567464790997E-4</v>
      </c>
      <c r="BH1585" s="53">
        <v>0.51660883651941003</v>
      </c>
      <c r="BI1585" s="53">
        <v>7.4540610955562903E-5</v>
      </c>
      <c r="BJ1585" s="53">
        <v>3.4354952474376201E-3</v>
      </c>
      <c r="BK1585" s="53">
        <v>0.111092510388104</v>
      </c>
      <c r="BL1585" s="53">
        <v>2.2204460492503101E-16</v>
      </c>
      <c r="BN1585" s="5">
        <f t="shared" si="118"/>
        <v>0</v>
      </c>
      <c r="BO1585" s="5">
        <f t="shared" si="119"/>
        <v>0</v>
      </c>
      <c r="BQ1585" s="5">
        <f t="shared" si="114"/>
        <v>1</v>
      </c>
      <c r="BR1585" s="5">
        <f t="shared" si="115"/>
        <v>1</v>
      </c>
    </row>
    <row r="1586" spans="1:70" x14ac:dyDescent="0.35">
      <c r="A1586">
        <v>1585</v>
      </c>
      <c r="B1586" t="s">
        <v>2978</v>
      </c>
      <c r="C1586">
        <v>5.2</v>
      </c>
      <c r="D1586">
        <v>2.7</v>
      </c>
      <c r="E1586">
        <v>2.4</v>
      </c>
      <c r="F1586">
        <v>1.93</v>
      </c>
      <c r="G1586">
        <v>2.17</v>
      </c>
      <c r="H1586">
        <v>1.1299999999999999</v>
      </c>
      <c r="I1586">
        <v>51.92</v>
      </c>
      <c r="K1586" t="s">
        <v>2665</v>
      </c>
      <c r="L1586">
        <v>2200</v>
      </c>
      <c r="M1586" t="s">
        <v>104</v>
      </c>
      <c r="N1586" t="s">
        <v>1370</v>
      </c>
      <c r="O1586" s="53">
        <v>6.73333333333329E-3</v>
      </c>
      <c r="P1586" s="53">
        <v>0.24909999999999999</v>
      </c>
      <c r="Q1586" s="53">
        <v>0.456633333333333</v>
      </c>
      <c r="R1586" s="53">
        <v>0.56764761904761896</v>
      </c>
      <c r="S1586" s="53">
        <v>1.33333333333319E-3</v>
      </c>
      <c r="T1586" s="53">
        <v>-2.6284530108000601E-17</v>
      </c>
      <c r="U1586" s="53">
        <v>-2.9190191930261699E-17</v>
      </c>
      <c r="V1586" s="53">
        <v>5.7999999999998799E-3</v>
      </c>
      <c r="W1586" s="53">
        <v>-2.6645352591003799E-17</v>
      </c>
      <c r="X1586" s="53">
        <v>1.02999999999999E-2</v>
      </c>
      <c r="Y1586" s="53">
        <v>4.9999999999984096E-4</v>
      </c>
      <c r="Z1586" s="53">
        <v>-2.17631468402146E-16</v>
      </c>
      <c r="AA1586" s="53">
        <v>1.4999999999997301E-3</v>
      </c>
      <c r="AB1586" s="53">
        <v>-1.06276099032243E-16</v>
      </c>
      <c r="AC1586" s="53">
        <v>-2.8256910700186201E-17</v>
      </c>
      <c r="AD1586" s="53">
        <v>-2.7719493367328601E-16</v>
      </c>
      <c r="AE1586" s="53">
        <v>0.25496666666666701</v>
      </c>
      <c r="AF1586" s="53">
        <v>-9.14372744187375E-18</v>
      </c>
      <c r="AG1586" s="53">
        <v>-3.18703397006459E-17</v>
      </c>
      <c r="AH1586" s="53">
        <v>3.2333333333332001E-3</v>
      </c>
      <c r="AI1586" s="53">
        <v>-3.1127878052927801E-16</v>
      </c>
      <c r="AJ1586" s="53">
        <v>-3.6023961591524799E-16</v>
      </c>
      <c r="AK1586" s="53">
        <v>4.1299999999999899E-2</v>
      </c>
      <c r="AL1586" s="53">
        <v>6.2033333333333301E-2</v>
      </c>
      <c r="AM1586" s="53">
        <v>-2.4326374248318001E-16</v>
      </c>
      <c r="AN1586" s="53">
        <v>2.3628903569147E-2</v>
      </c>
      <c r="AO1586" s="53">
        <v>0.110031965985771</v>
      </c>
      <c r="AP1586" s="53">
        <v>1.06299646570659E-4</v>
      </c>
      <c r="AQ1586" s="53">
        <v>1.4025719986504201E-6</v>
      </c>
      <c r="AR1586" s="53">
        <v>4.65167202219591E-3</v>
      </c>
      <c r="AS1586" s="53">
        <v>1.83903614591247E-10</v>
      </c>
      <c r="AT1586" s="53">
        <v>1.8482015610943199E-5</v>
      </c>
      <c r="AU1586" s="53">
        <v>0.331943896592999</v>
      </c>
      <c r="AV1586" s="53">
        <v>9.9618265967915908E-6</v>
      </c>
      <c r="AW1586" s="53">
        <v>0.31187736259830801</v>
      </c>
      <c r="AX1586" s="53">
        <v>2.2974277332365601E-9</v>
      </c>
      <c r="AY1586" s="53">
        <v>1.48842999385465E-4</v>
      </c>
      <c r="AZ1586" s="53">
        <v>2.2204460492503101E-16</v>
      </c>
      <c r="BA1586" s="53">
        <v>2.2204460492503101E-16</v>
      </c>
      <c r="BB1586" s="53">
        <v>2.8829257556411302E-4</v>
      </c>
      <c r="BC1586" s="53">
        <v>2.2204460492503101E-16</v>
      </c>
      <c r="BD1586" s="53">
        <v>4.7612891864229898E-4</v>
      </c>
      <c r="BE1586" s="53">
        <v>2.3081107054872698E-6</v>
      </c>
      <c r="BF1586" s="53">
        <v>2.2204460492503101E-16</v>
      </c>
      <c r="BG1586" s="53">
        <v>3.53523026557951E-4</v>
      </c>
      <c r="BH1586" s="53">
        <v>0.49503501935023603</v>
      </c>
      <c r="BI1586" s="53">
        <v>1.7013694674699801E-5</v>
      </c>
      <c r="BJ1586" s="53">
        <v>7.1421022929663404E-3</v>
      </c>
      <c r="BK1586" s="53">
        <v>6.6660858296984593E-2</v>
      </c>
      <c r="BL1586" s="53">
        <v>2.2204460492503101E-16</v>
      </c>
      <c r="BN1586" s="5">
        <f t="shared" si="118"/>
        <v>0</v>
      </c>
      <c r="BO1586" s="5">
        <f t="shared" si="119"/>
        <v>0</v>
      </c>
      <c r="BQ1586" s="5">
        <f t="shared" si="114"/>
        <v>1</v>
      </c>
      <c r="BR1586" s="5">
        <f t="shared" si="115"/>
        <v>0</v>
      </c>
    </row>
    <row r="1587" spans="1:70" x14ac:dyDescent="0.35">
      <c r="A1587">
        <v>1586</v>
      </c>
      <c r="B1587" t="s">
        <v>2979</v>
      </c>
      <c r="C1587">
        <v>5.2</v>
      </c>
      <c r="D1587">
        <v>2.7</v>
      </c>
      <c r="E1587">
        <v>2.1</v>
      </c>
      <c r="F1587">
        <v>1.93</v>
      </c>
      <c r="G1587">
        <v>2.48</v>
      </c>
      <c r="H1587">
        <v>1.29</v>
      </c>
      <c r="I1587">
        <v>51.92</v>
      </c>
      <c r="K1587" t="s">
        <v>2665</v>
      </c>
      <c r="L1587">
        <v>2200</v>
      </c>
      <c r="M1587" t="s">
        <v>104</v>
      </c>
      <c r="N1587" t="s">
        <v>1370</v>
      </c>
      <c r="O1587" s="53">
        <v>2.4999999999998899E-3</v>
      </c>
      <c r="P1587" s="53">
        <v>0.193033333333333</v>
      </c>
      <c r="Q1587" s="53">
        <v>0.47410000000000002</v>
      </c>
      <c r="R1587" s="53">
        <v>0.61653333333333304</v>
      </c>
      <c r="S1587" s="53">
        <v>-1.2356782264078E-16</v>
      </c>
      <c r="T1587" s="53">
        <v>-2.45081732686003E-17</v>
      </c>
      <c r="U1587" s="53">
        <v>-2.4385007901806E-17</v>
      </c>
      <c r="V1587" s="53">
        <v>2.7633333333333301E-2</v>
      </c>
      <c r="W1587" s="53">
        <v>-2.4896751327219099E-17</v>
      </c>
      <c r="X1587" s="53">
        <v>9.0999999999998495E-3</v>
      </c>
      <c r="Y1587" s="53">
        <v>-1.5515366769136599E-16</v>
      </c>
      <c r="Z1587" s="53">
        <v>4.9999999999978805E-4</v>
      </c>
      <c r="AA1587" s="53">
        <v>4.3333333333330599E-3</v>
      </c>
      <c r="AB1587" s="53">
        <v>1.9999999999999098E-3</v>
      </c>
      <c r="AC1587" s="53">
        <v>-2.7746034636510999E-17</v>
      </c>
      <c r="AD1587" s="53">
        <v>-2.4664992270828599E-16</v>
      </c>
      <c r="AE1587" s="53">
        <v>0.19270000000000001</v>
      </c>
      <c r="AF1587" s="53">
        <v>-8.9199481134727396E-18</v>
      </c>
      <c r="AG1587" s="53">
        <v>-3.1752378504279499E-17</v>
      </c>
      <c r="AH1587" s="53">
        <v>1.44E-2</v>
      </c>
      <c r="AI1587" s="53">
        <v>-2.7042257322307301E-16</v>
      </c>
      <c r="AJ1587" s="53">
        <v>7.8999999999997197E-3</v>
      </c>
      <c r="AK1587" s="53">
        <v>1.6299999999999901E-2</v>
      </c>
      <c r="AL1587" s="53">
        <v>9.2666666666666703E-2</v>
      </c>
      <c r="AM1587" s="53">
        <v>-1.88973836579009E-16</v>
      </c>
      <c r="AN1587" s="53">
        <v>1.6751345959186101E-4</v>
      </c>
      <c r="AO1587" s="53">
        <v>0.91452911797396197</v>
      </c>
      <c r="AP1587" s="53">
        <v>3.6425330284132001E-3</v>
      </c>
      <c r="AQ1587" s="53">
        <v>1.55881289128688E-6</v>
      </c>
      <c r="AR1587" s="53">
        <v>2.7031659916918702E-4</v>
      </c>
      <c r="AS1587" s="53">
        <v>2.2204460492503101E-16</v>
      </c>
      <c r="AT1587" s="53">
        <v>9.9733644446990007E-6</v>
      </c>
      <c r="AU1587" s="53">
        <v>3.7292807566761101E-2</v>
      </c>
      <c r="AV1587" s="53">
        <v>2.8743897521104099E-6</v>
      </c>
      <c r="AW1587" s="53">
        <v>0.19404588779461501</v>
      </c>
      <c r="AX1587" s="53">
        <v>1.8606704525112901E-11</v>
      </c>
      <c r="AY1587" s="53">
        <v>7.5065122051805607E-5</v>
      </c>
      <c r="AZ1587" s="53">
        <v>2.2204460492503101E-16</v>
      </c>
      <c r="BA1587" s="53">
        <v>2.2204460492503101E-16</v>
      </c>
      <c r="BB1587" s="53">
        <v>4.8609987399354299E-4</v>
      </c>
      <c r="BC1587" s="53">
        <v>2.2204460492503101E-16</v>
      </c>
      <c r="BD1587" s="53">
        <v>7.56911705146835E-5</v>
      </c>
      <c r="BE1587" s="53">
        <v>2.6003122619679399E-5</v>
      </c>
      <c r="BF1587" s="53">
        <v>2.2204460492503101E-16</v>
      </c>
      <c r="BG1587" s="53">
        <v>2.4460228115290999E-3</v>
      </c>
      <c r="BH1587" s="53">
        <v>0.71949297205130702</v>
      </c>
      <c r="BI1587" s="53">
        <v>9.4076372620300805E-4</v>
      </c>
      <c r="BJ1587" s="53">
        <v>2.0967506950888401E-5</v>
      </c>
      <c r="BK1587" s="53">
        <v>3.7301414744297198E-2</v>
      </c>
      <c r="BL1587" s="53">
        <v>2.2204460492503101E-16</v>
      </c>
      <c r="BN1587" s="5">
        <f t="shared" si="118"/>
        <v>0</v>
      </c>
      <c r="BO1587" s="5">
        <f t="shared" si="119"/>
        <v>2</v>
      </c>
      <c r="BQ1587" s="5">
        <f t="shared" si="114"/>
        <v>1</v>
      </c>
      <c r="BR1587" s="5">
        <f t="shared" si="115"/>
        <v>2</v>
      </c>
    </row>
    <row r="1588" spans="1:70" x14ac:dyDescent="0.35">
      <c r="A1588">
        <v>1587</v>
      </c>
      <c r="B1588" t="s">
        <v>2980</v>
      </c>
      <c r="C1588">
        <v>5.0999999999999996</v>
      </c>
      <c r="D1588">
        <v>2.8</v>
      </c>
      <c r="E1588">
        <v>2.2999999999999998</v>
      </c>
      <c r="F1588">
        <v>1.82</v>
      </c>
      <c r="G1588">
        <v>2.2200000000000002</v>
      </c>
      <c r="H1588">
        <v>1.22</v>
      </c>
      <c r="I1588">
        <v>54.9</v>
      </c>
      <c r="K1588" t="s">
        <v>2665</v>
      </c>
      <c r="L1588">
        <v>2200</v>
      </c>
      <c r="M1588" t="s">
        <v>104</v>
      </c>
      <c r="N1588" t="s">
        <v>1370</v>
      </c>
      <c r="O1588" s="53">
        <v>1.80666666666667E-2</v>
      </c>
      <c r="P1588" s="53">
        <v>0.128033333333333</v>
      </c>
      <c r="Q1588" s="53">
        <v>0.838666666666667</v>
      </c>
      <c r="R1588" s="53">
        <v>0.60656666666666703</v>
      </c>
      <c r="S1588" s="53">
        <v>-1.5065726444163401E-16</v>
      </c>
      <c r="T1588" s="53">
        <v>-2.6201263381153699E-17</v>
      </c>
      <c r="U1588" s="53">
        <v>-2.8565691478910099E-17</v>
      </c>
      <c r="V1588" s="53">
        <v>1.5133333333333301E-2</v>
      </c>
      <c r="W1588" s="53">
        <v>-2.6173507805538101E-17</v>
      </c>
      <c r="X1588" s="53">
        <v>1.7933333333333301E-2</v>
      </c>
      <c r="Y1588" s="53">
        <v>-1.55098156540134E-16</v>
      </c>
      <c r="Z1588" s="53">
        <v>-2.17603712826531E-16</v>
      </c>
      <c r="AA1588" s="53">
        <v>-2.67480482207816E-16</v>
      </c>
      <c r="AB1588" s="53">
        <v>-1.04111164134224E-16</v>
      </c>
      <c r="AC1588" s="53">
        <v>-2.8538803265032398E-17</v>
      </c>
      <c r="AD1588" s="53">
        <v>-2.4708013413032901E-16</v>
      </c>
      <c r="AE1588" s="53">
        <v>8.3000000000000004E-2</v>
      </c>
      <c r="AF1588" s="53">
        <v>-9.0032148403196295E-18</v>
      </c>
      <c r="AG1588" s="53">
        <v>-3.1806154932034803E-17</v>
      </c>
      <c r="AH1588" s="53">
        <v>-1.27065025168349E-16</v>
      </c>
      <c r="AI1588" s="53">
        <v>6.6666666666635396E-4</v>
      </c>
      <c r="AJ1588" s="53">
        <v>3.9999999999967801E-4</v>
      </c>
      <c r="AK1588" s="53">
        <v>0.29243333333333299</v>
      </c>
      <c r="AL1588" s="53">
        <v>6.66666666666657E-3</v>
      </c>
      <c r="AM1588" s="53">
        <v>-2.4194535264143701E-16</v>
      </c>
      <c r="AN1588" s="53">
        <v>1.87224200424169E-2</v>
      </c>
      <c r="AO1588" s="53">
        <v>0.86531576880139804</v>
      </c>
      <c r="AP1588" s="53">
        <v>1.7362908475996299E-5</v>
      </c>
      <c r="AQ1588" s="53">
        <v>5.4900226232100097E-10</v>
      </c>
      <c r="AR1588" s="53">
        <v>4.6713188134421598E-3</v>
      </c>
      <c r="AS1588" s="53">
        <v>3.4405876427445701E-10</v>
      </c>
      <c r="AT1588" s="53">
        <v>1.06069686963408E-5</v>
      </c>
      <c r="AU1588" s="53">
        <v>0.177150008959952</v>
      </c>
      <c r="AV1588" s="53">
        <v>3.9744539839409099E-6</v>
      </c>
      <c r="AW1588" s="53">
        <v>0.39768457468518997</v>
      </c>
      <c r="AX1588" s="53">
        <v>8.13270206135553E-12</v>
      </c>
      <c r="AY1588" s="53">
        <v>6.4161870981585799E-6</v>
      </c>
      <c r="AZ1588" s="53">
        <v>2.2204460492503101E-16</v>
      </c>
      <c r="BA1588" s="53">
        <v>2.2204460492503101E-16</v>
      </c>
      <c r="BB1588" s="53">
        <v>4.7275250521045901E-5</v>
      </c>
      <c r="BC1588" s="53">
        <v>2.2204460492503101E-16</v>
      </c>
      <c r="BD1588" s="53">
        <v>1.02944189439571E-4</v>
      </c>
      <c r="BE1588" s="53">
        <v>6.7450028691025605E-4</v>
      </c>
      <c r="BF1588" s="53">
        <v>2.2204460492503101E-16</v>
      </c>
      <c r="BG1588" s="53">
        <v>4.3329945433073297E-4</v>
      </c>
      <c r="BH1588" s="53">
        <v>0.60331125728743296</v>
      </c>
      <c r="BI1588" s="53">
        <v>2.3528874499810298E-6</v>
      </c>
      <c r="BJ1588" s="53">
        <v>1.81307402008171E-3</v>
      </c>
      <c r="BK1588" s="53">
        <v>1.17665873746918E-2</v>
      </c>
      <c r="BL1588" s="53">
        <v>2.2204460492503101E-16</v>
      </c>
      <c r="BN1588" s="5">
        <f t="shared" si="118"/>
        <v>1</v>
      </c>
      <c r="BO1588" s="5">
        <f t="shared" si="119"/>
        <v>1</v>
      </c>
      <c r="BQ1588" s="5">
        <f t="shared" si="114"/>
        <v>2</v>
      </c>
      <c r="BR1588" s="5">
        <f t="shared" si="115"/>
        <v>2</v>
      </c>
    </row>
    <row r="1589" spans="1:70" x14ac:dyDescent="0.35">
      <c r="A1589">
        <v>1588</v>
      </c>
      <c r="B1589" t="s">
        <v>2981</v>
      </c>
      <c r="C1589">
        <v>5.7</v>
      </c>
      <c r="D1589">
        <v>2.7</v>
      </c>
      <c r="E1589">
        <v>2.7</v>
      </c>
      <c r="F1589">
        <v>2.11</v>
      </c>
      <c r="G1589">
        <v>2.11</v>
      </c>
      <c r="H1589">
        <v>1</v>
      </c>
      <c r="I1589">
        <v>47.37</v>
      </c>
      <c r="K1589" t="s">
        <v>2665</v>
      </c>
      <c r="L1589">
        <v>2200</v>
      </c>
      <c r="M1589" t="s">
        <v>104</v>
      </c>
      <c r="N1589" t="s">
        <v>1370</v>
      </c>
      <c r="O1589" s="53">
        <v>0.27239999999999998</v>
      </c>
      <c r="P1589" s="53">
        <v>4.4899999999999898E-2</v>
      </c>
      <c r="Q1589" s="53">
        <v>2.48666666666667E-2</v>
      </c>
      <c r="R1589" s="53">
        <v>0.30605659895659898</v>
      </c>
      <c r="S1589" s="53">
        <v>3.33333333333318E-3</v>
      </c>
      <c r="T1589" s="53">
        <v>-2.6340041259231801E-17</v>
      </c>
      <c r="U1589" s="53">
        <v>-2.9540606072408999E-17</v>
      </c>
      <c r="V1589" s="53">
        <v>0.38036666666666702</v>
      </c>
      <c r="W1589" s="53">
        <v>-2.7061686225238199E-17</v>
      </c>
      <c r="X1589" s="53">
        <v>1.38333333333333E-2</v>
      </c>
      <c r="Y1589" s="53">
        <v>-1.8207657603852601E-16</v>
      </c>
      <c r="Z1589" s="53">
        <v>-2.8821389719269099E-16</v>
      </c>
      <c r="AA1589" s="53">
        <v>9.9999999999971206E-4</v>
      </c>
      <c r="AB1589" s="53">
        <v>-9.6561647566773005E-17</v>
      </c>
      <c r="AC1589" s="53">
        <v>-3.4544415938864097E-17</v>
      </c>
      <c r="AD1589" s="53">
        <v>-2.7547408798511699E-16</v>
      </c>
      <c r="AE1589" s="53">
        <v>6.3533333333333303E-2</v>
      </c>
      <c r="AF1589" s="53">
        <v>-9.2651580851921301E-18</v>
      </c>
      <c r="AG1589" s="53">
        <v>-3.1872074424121897E-17</v>
      </c>
      <c r="AH1589" s="53">
        <v>1.92333333333333E-2</v>
      </c>
      <c r="AI1589" s="53">
        <v>1.9999999999996999E-3</v>
      </c>
      <c r="AJ1589" s="53">
        <v>-3.7292391397158998E-16</v>
      </c>
      <c r="AK1589" s="53">
        <v>7.9999999999967196E-4</v>
      </c>
      <c r="AL1589" s="53">
        <v>0.75585294705294703</v>
      </c>
      <c r="AM1589" s="53">
        <v>-2.6134649999676201E-16</v>
      </c>
      <c r="AN1589" s="53">
        <v>4.2975089370539997E-3</v>
      </c>
      <c r="AO1589" s="53">
        <v>4.9109068250901303E-5</v>
      </c>
      <c r="AP1589" s="53">
        <v>4.8824053800897502E-4</v>
      </c>
      <c r="AQ1589" s="53">
        <v>0.144648657053878</v>
      </c>
      <c r="AR1589" s="53">
        <v>5.7088135119622001E-3</v>
      </c>
      <c r="AS1589" s="53">
        <v>1.4719037994306799E-11</v>
      </c>
      <c r="AT1589" s="53">
        <v>7.8291393341525895E-5</v>
      </c>
      <c r="AU1589" s="53">
        <v>0.184395613912371</v>
      </c>
      <c r="AV1589" s="53">
        <v>1.75393229780397E-4</v>
      </c>
      <c r="AW1589" s="53">
        <v>0.16699010916800699</v>
      </c>
      <c r="AX1589" s="53">
        <v>7.4689075606188898E-6</v>
      </c>
      <c r="AY1589" s="53">
        <v>1.5641090752497099E-2</v>
      </c>
      <c r="AZ1589" s="53">
        <v>2.2204460492503101E-16</v>
      </c>
      <c r="BA1589" s="53">
        <v>2.2204460492503101E-16</v>
      </c>
      <c r="BB1589" s="53">
        <v>6.08368654631732E-3</v>
      </c>
      <c r="BC1589" s="53">
        <v>2.2204460492503101E-16</v>
      </c>
      <c r="BD1589" s="53">
        <v>4.8343472792529403E-3</v>
      </c>
      <c r="BE1589" s="53">
        <v>1.14883613169224E-10</v>
      </c>
      <c r="BF1589" s="53">
        <v>2.2204460492503101E-16</v>
      </c>
      <c r="BG1589" s="53">
        <v>1.28125110657278E-4</v>
      </c>
      <c r="BH1589" s="53">
        <v>0.231863528277375</v>
      </c>
      <c r="BI1589" s="53">
        <v>4.71921910504373E-4</v>
      </c>
      <c r="BJ1589" s="53">
        <v>7.2515086015065098E-3</v>
      </c>
      <c r="BK1589" s="53">
        <v>0.37406030451920602</v>
      </c>
      <c r="BL1589" s="53">
        <v>4.6319687400972001E-13</v>
      </c>
      <c r="BN1589" s="5">
        <f t="shared" si="118"/>
        <v>1</v>
      </c>
      <c r="BO1589" s="5">
        <f t="shared" si="119"/>
        <v>0</v>
      </c>
      <c r="BQ1589" s="5">
        <f t="shared" si="114"/>
        <v>1</v>
      </c>
      <c r="BR1589" s="5">
        <f t="shared" si="115"/>
        <v>0</v>
      </c>
    </row>
    <row r="1590" spans="1:70" x14ac:dyDescent="0.35">
      <c r="A1590">
        <v>1589</v>
      </c>
      <c r="B1590" t="s">
        <v>2982</v>
      </c>
      <c r="C1590">
        <v>5.4</v>
      </c>
      <c r="D1590">
        <v>3</v>
      </c>
      <c r="E1590">
        <v>2.2999999999999998</v>
      </c>
      <c r="F1590">
        <v>1.8</v>
      </c>
      <c r="G1590">
        <v>2.35</v>
      </c>
      <c r="H1590">
        <v>1.3</v>
      </c>
      <c r="I1590">
        <v>55.56</v>
      </c>
      <c r="K1590" t="s">
        <v>2665</v>
      </c>
      <c r="L1590">
        <v>2200</v>
      </c>
      <c r="M1590" t="s">
        <v>104</v>
      </c>
      <c r="N1590" t="s">
        <v>1370</v>
      </c>
      <c r="O1590" s="53">
        <v>2.13666666666667E-2</v>
      </c>
      <c r="P1590" s="53">
        <v>0.12864999999999999</v>
      </c>
      <c r="Q1590" s="53">
        <v>0.78873333333333295</v>
      </c>
      <c r="R1590" s="53">
        <v>0.905233333333333</v>
      </c>
      <c r="S1590" s="53">
        <v>-1.4127587988355099E-16</v>
      </c>
      <c r="T1590" s="53">
        <v>-2.5784929746919299E-17</v>
      </c>
      <c r="U1590" s="53">
        <v>-2.85882428840978E-17</v>
      </c>
      <c r="V1590" s="53">
        <v>7.3333333333331901E-3</v>
      </c>
      <c r="W1590" s="53">
        <v>-2.6340041259231801E-17</v>
      </c>
      <c r="X1590" s="53">
        <v>2.90333333333333E-2</v>
      </c>
      <c r="Y1590" s="53">
        <v>-1.7041923427996199E-16</v>
      </c>
      <c r="Z1590" s="53">
        <v>-2.1721513476791199E-16</v>
      </c>
      <c r="AA1590" s="53">
        <v>-2.6384450180216801E-16</v>
      </c>
      <c r="AB1590" s="53">
        <v>-1.109945468869E-16</v>
      </c>
      <c r="AC1590" s="53">
        <v>-2.8388749684360402E-17</v>
      </c>
      <c r="AD1590" s="53">
        <v>6.6666666666644601E-4</v>
      </c>
      <c r="AE1590" s="53">
        <v>2.0166666666666701E-2</v>
      </c>
      <c r="AF1590" s="53">
        <v>-9.1576052296815599E-18</v>
      </c>
      <c r="AG1590" s="53">
        <v>-3.1830441060698403E-17</v>
      </c>
      <c r="AH1590" s="53">
        <v>4.3733333333333298E-2</v>
      </c>
      <c r="AI1590" s="53">
        <v>-2.9801161538500799E-16</v>
      </c>
      <c r="AJ1590" s="53">
        <v>-3.1494251651054102E-16</v>
      </c>
      <c r="AK1590" s="53">
        <v>2.1499999999999801E-2</v>
      </c>
      <c r="AL1590" s="53">
        <v>4.0666666666665102E-3</v>
      </c>
      <c r="AM1590" s="53">
        <v>-2.4125146325104701E-16</v>
      </c>
      <c r="AN1590" s="53">
        <v>3.16735192018156E-3</v>
      </c>
      <c r="AO1590" s="53">
        <v>0.93827460608299296</v>
      </c>
      <c r="AP1590" s="53">
        <v>3.9016468163213702E-5</v>
      </c>
      <c r="AQ1590" s="53">
        <v>2.5366237313590399E-10</v>
      </c>
      <c r="AR1590" s="53">
        <v>1.7009707443675899E-3</v>
      </c>
      <c r="AS1590" s="53">
        <v>3.8550227905035597E-12</v>
      </c>
      <c r="AT1590" s="53">
        <v>2.0728631085110001E-5</v>
      </c>
      <c r="AU1590" s="53">
        <v>3.2009985764668999E-2</v>
      </c>
      <c r="AV1590" s="53">
        <v>3.24385942181692E-5</v>
      </c>
      <c r="AW1590" s="53">
        <v>0.41692574452042702</v>
      </c>
      <c r="AX1590" s="53">
        <v>3.25544379127113E-12</v>
      </c>
      <c r="AY1590" s="53">
        <v>1.26005057617745E-5</v>
      </c>
      <c r="AZ1590" s="53">
        <v>2.2204460492503101E-16</v>
      </c>
      <c r="BA1590" s="53">
        <v>2.2204460492503101E-16</v>
      </c>
      <c r="BB1590" s="53">
        <v>4.3288946648080403E-5</v>
      </c>
      <c r="BC1590" s="53">
        <v>2.2204460492503101E-16</v>
      </c>
      <c r="BD1590" s="53">
        <v>3.8717535141565903E-5</v>
      </c>
      <c r="BE1590" s="53">
        <v>3.66648764734312E-3</v>
      </c>
      <c r="BF1590" s="53">
        <v>2.2204460492503101E-16</v>
      </c>
      <c r="BG1590" s="53">
        <v>8.1177111873822095E-4</v>
      </c>
      <c r="BH1590" s="53">
        <v>0.62290084387155897</v>
      </c>
      <c r="BI1590" s="53">
        <v>1.08000318947117E-5</v>
      </c>
      <c r="BJ1590" s="53">
        <v>8.1523455240887005E-5</v>
      </c>
      <c r="BK1590" s="53">
        <v>6.29735702135765E-3</v>
      </c>
      <c r="BL1590" s="53">
        <v>2.2204460492503101E-16</v>
      </c>
      <c r="BN1590" s="5">
        <f t="shared" si="118"/>
        <v>2</v>
      </c>
      <c r="BO1590" s="5">
        <f t="shared" si="119"/>
        <v>1</v>
      </c>
      <c r="BQ1590" s="5">
        <f t="shared" si="114"/>
        <v>2</v>
      </c>
      <c r="BR1590" s="5">
        <f t="shared" si="115"/>
        <v>2</v>
      </c>
    </row>
    <row r="1591" spans="1:70" x14ac:dyDescent="0.35">
      <c r="A1591">
        <v>1590</v>
      </c>
      <c r="B1591" t="s">
        <v>2983</v>
      </c>
      <c r="C1591">
        <v>5.3</v>
      </c>
      <c r="D1591">
        <v>2.6</v>
      </c>
      <c r="E1591">
        <v>2.5</v>
      </c>
      <c r="F1591">
        <v>2.04</v>
      </c>
      <c r="G1591">
        <v>2.12</v>
      </c>
      <c r="H1591">
        <v>1.04</v>
      </c>
      <c r="I1591">
        <v>49.06</v>
      </c>
      <c r="K1591" t="s">
        <v>2665</v>
      </c>
      <c r="L1591">
        <v>2200</v>
      </c>
      <c r="M1591" t="s">
        <v>104</v>
      </c>
      <c r="N1591" t="s">
        <v>1370</v>
      </c>
      <c r="O1591" s="53">
        <v>2.3900000000000001E-2</v>
      </c>
      <c r="P1591" s="53">
        <v>0.20269999999999999</v>
      </c>
      <c r="Q1591" s="53">
        <v>0.27210000000000001</v>
      </c>
      <c r="R1591" s="53">
        <v>0.251785714285714</v>
      </c>
      <c r="S1591" s="53">
        <v>-1.28952404310212E-16</v>
      </c>
      <c r="T1591" s="53">
        <v>-2.6589841439772501E-17</v>
      </c>
      <c r="U1591" s="53">
        <v>-2.9334173978767802E-17</v>
      </c>
      <c r="V1591" s="53">
        <v>0.31940000000000002</v>
      </c>
      <c r="W1591" s="53">
        <v>-2.64510635616944E-17</v>
      </c>
      <c r="X1591" s="53">
        <v>2.61999999999999E-2</v>
      </c>
      <c r="Y1591" s="53">
        <v>1.0999999999999999E-2</v>
      </c>
      <c r="Z1591" s="53">
        <v>-2.2448709557920702E-16</v>
      </c>
      <c r="AA1591" s="53">
        <v>-2.7422508708241398E-16</v>
      </c>
      <c r="AB1591" s="53">
        <v>3.0999999999998802E-3</v>
      </c>
      <c r="AC1591" s="53">
        <v>-3.36093999853127E-17</v>
      </c>
      <c r="AD1591" s="53">
        <v>-2.7298996396751802E-16</v>
      </c>
      <c r="AE1591" s="53">
        <v>0.185733333333333</v>
      </c>
      <c r="AF1591" s="53">
        <v>-9.1350538244938693E-18</v>
      </c>
      <c r="AG1591" s="53">
        <v>-3.1846053571982201E-17</v>
      </c>
      <c r="AH1591" s="53">
        <v>1.32333333333333E-2</v>
      </c>
      <c r="AI1591" s="53">
        <v>-3.0159208463942401E-16</v>
      </c>
      <c r="AJ1591" s="53">
        <v>-4.1722181265413398E-16</v>
      </c>
      <c r="AK1591" s="53">
        <v>5.99999999999972E-3</v>
      </c>
      <c r="AL1591" s="53">
        <v>0.40358571428571399</v>
      </c>
      <c r="AM1591" s="53">
        <v>-2.6098567751375898E-16</v>
      </c>
      <c r="AN1591" s="53">
        <v>2.18547663642574E-2</v>
      </c>
      <c r="AO1591" s="53">
        <v>1.7794776946840501E-3</v>
      </c>
      <c r="AP1591" s="53">
        <v>4.5389245145279898E-4</v>
      </c>
      <c r="AQ1591" s="53">
        <v>1.59830851021744E-3</v>
      </c>
      <c r="AR1591" s="53">
        <v>4.7439298246664003E-3</v>
      </c>
      <c r="AS1591" s="53">
        <v>7.3921154627801905E-11</v>
      </c>
      <c r="AT1591" s="53">
        <v>3.3434081297135499E-5</v>
      </c>
      <c r="AU1591" s="53">
        <v>0.50975735798534405</v>
      </c>
      <c r="AV1591" s="53">
        <v>1.8885573263029999E-5</v>
      </c>
      <c r="AW1591" s="53">
        <v>0.21964817044054</v>
      </c>
      <c r="AX1591" s="53">
        <v>4.9378186803244297E-7</v>
      </c>
      <c r="AY1591" s="53">
        <v>1.9260738095368199E-3</v>
      </c>
      <c r="AZ1591" s="53">
        <v>2.2204460492503101E-16</v>
      </c>
      <c r="BA1591" s="53">
        <v>2.2204460492503101E-16</v>
      </c>
      <c r="BB1591" s="53">
        <v>1.33316372341735E-3</v>
      </c>
      <c r="BC1591" s="53">
        <v>2.2204460492503101E-16</v>
      </c>
      <c r="BD1591" s="53">
        <v>2.2044089299219499E-3</v>
      </c>
      <c r="BE1591" s="53">
        <v>6.6692946793412201E-9</v>
      </c>
      <c r="BF1591" s="53">
        <v>2.2204460492503101E-16</v>
      </c>
      <c r="BG1591" s="53">
        <v>2.6118323428390701E-4</v>
      </c>
      <c r="BH1591" s="53">
        <v>0.35805032395721098</v>
      </c>
      <c r="BI1591" s="53">
        <v>8.6090227482250495E-5</v>
      </c>
      <c r="BJ1591" s="53">
        <v>2.1671299659844798E-2</v>
      </c>
      <c r="BK1591" s="53">
        <v>0.25946222668684299</v>
      </c>
      <c r="BL1591" s="53">
        <v>2.2204460492503101E-16</v>
      </c>
      <c r="BN1591" s="5">
        <f t="shared" si="118"/>
        <v>0</v>
      </c>
      <c r="BO1591" s="5">
        <f t="shared" si="119"/>
        <v>0</v>
      </c>
      <c r="BQ1591" s="5">
        <f t="shared" si="114"/>
        <v>0</v>
      </c>
      <c r="BR1591" s="5">
        <f t="shared" si="115"/>
        <v>1</v>
      </c>
    </row>
    <row r="1592" spans="1:70" x14ac:dyDescent="0.35">
      <c r="A1592">
        <v>1591</v>
      </c>
      <c r="B1592" t="s">
        <v>2984</v>
      </c>
      <c r="C1592">
        <v>5.4</v>
      </c>
      <c r="D1592">
        <v>2.7</v>
      </c>
      <c r="E1592">
        <v>2.5</v>
      </c>
      <c r="F1592">
        <v>2</v>
      </c>
      <c r="G1592">
        <v>2.16</v>
      </c>
      <c r="H1592">
        <v>1.08</v>
      </c>
      <c r="I1592">
        <v>50</v>
      </c>
      <c r="K1592" t="s">
        <v>2665</v>
      </c>
      <c r="L1592">
        <v>2200</v>
      </c>
      <c r="M1592" t="s">
        <v>104</v>
      </c>
      <c r="N1592" t="s">
        <v>1370</v>
      </c>
      <c r="O1592" s="53">
        <v>1.24666666666666E-2</v>
      </c>
      <c r="P1592" s="53">
        <v>0.203726666666667</v>
      </c>
      <c r="Q1592" s="53">
        <v>0.34866666666666701</v>
      </c>
      <c r="R1592" s="53">
        <v>0.54855238095238101</v>
      </c>
      <c r="S1592" s="53">
        <v>1.3333333333331999E-3</v>
      </c>
      <c r="T1592" s="53">
        <v>-2.6784130469081901E-17</v>
      </c>
      <c r="U1592" s="53">
        <v>-2.8862329193302101E-17</v>
      </c>
      <c r="V1592" s="53">
        <v>0.16193333333333301</v>
      </c>
      <c r="W1592" s="53">
        <v>-2.7117197376469399E-17</v>
      </c>
      <c r="X1592" s="53">
        <v>2.6333333333333299E-2</v>
      </c>
      <c r="Y1592" s="53">
        <v>2.4999999999998101E-3</v>
      </c>
      <c r="Z1592" s="53">
        <v>-2.25375273998907E-16</v>
      </c>
      <c r="AA1592" s="53">
        <v>9.9999999999972593E-4</v>
      </c>
      <c r="AB1592" s="53">
        <v>6.6666666666657601E-4</v>
      </c>
      <c r="AC1592" s="53">
        <v>-3.3176586478056399E-17</v>
      </c>
      <c r="AD1592" s="53">
        <v>-2.7355895326763901E-16</v>
      </c>
      <c r="AE1592" s="53">
        <v>8.5800000000000001E-2</v>
      </c>
      <c r="AF1592" s="53">
        <v>-9.2478108504323593E-18</v>
      </c>
      <c r="AG1592" s="53">
        <v>-3.1887686935405701E-17</v>
      </c>
      <c r="AH1592" s="53">
        <v>1.1633333333333299E-2</v>
      </c>
      <c r="AI1592" s="53">
        <v>2.1333333333330299E-3</v>
      </c>
      <c r="AJ1592" s="53">
        <v>1.9999999999995902E-3</v>
      </c>
      <c r="AK1592" s="53">
        <v>7.9999999999966903E-4</v>
      </c>
      <c r="AL1592" s="53">
        <v>0.175933333333333</v>
      </c>
      <c r="AM1592" s="53">
        <v>-2.6098567751375898E-16</v>
      </c>
      <c r="AN1592" s="53">
        <v>1.25294091770837E-2</v>
      </c>
      <c r="AO1592" s="53">
        <v>8.0819982128902297E-3</v>
      </c>
      <c r="AP1592" s="53">
        <v>3.3272959238236899E-4</v>
      </c>
      <c r="AQ1592" s="53">
        <v>1.7300056508795801E-4</v>
      </c>
      <c r="AR1592" s="53">
        <v>4.3256858760140999E-3</v>
      </c>
      <c r="AS1592" s="53">
        <v>2.1439669486360201E-11</v>
      </c>
      <c r="AT1592" s="53">
        <v>4.0199382010582E-5</v>
      </c>
      <c r="AU1592" s="53">
        <v>0.33846723591261302</v>
      </c>
      <c r="AV1592" s="53">
        <v>3.6903548599523897E-5</v>
      </c>
      <c r="AW1592" s="53">
        <v>0.25323850980818502</v>
      </c>
      <c r="AX1592" s="53">
        <v>1.6657564878316599E-7</v>
      </c>
      <c r="AY1592" s="53">
        <v>1.49751725470467E-3</v>
      </c>
      <c r="AZ1592" s="53">
        <v>2.2204460492503101E-16</v>
      </c>
      <c r="BA1592" s="53">
        <v>2.2204460492503101E-16</v>
      </c>
      <c r="BB1592" s="53">
        <v>9.9604955747175706E-4</v>
      </c>
      <c r="BC1592" s="53">
        <v>2.2204460492503101E-16</v>
      </c>
      <c r="BD1592" s="53">
        <v>1.3141130939062699E-3</v>
      </c>
      <c r="BE1592" s="53">
        <v>9.9724079174799604E-8</v>
      </c>
      <c r="BF1592" s="53">
        <v>2.2204460492503101E-16</v>
      </c>
      <c r="BG1592" s="53">
        <v>2.8718168216200799E-4</v>
      </c>
      <c r="BH1592" s="53">
        <v>0.39276036079568699</v>
      </c>
      <c r="BI1592" s="53">
        <v>7.6139750614527196E-5</v>
      </c>
      <c r="BJ1592" s="53">
        <v>6.6177445331179301E-3</v>
      </c>
      <c r="BK1592" s="53">
        <v>0.16559144746941701</v>
      </c>
      <c r="BL1592" s="53">
        <v>2.2204460492503101E-16</v>
      </c>
      <c r="BN1592" s="5">
        <f t="shared" si="118"/>
        <v>0</v>
      </c>
      <c r="BO1592" s="5">
        <f t="shared" si="119"/>
        <v>0</v>
      </c>
      <c r="BQ1592" s="5">
        <f t="shared" si="114"/>
        <v>1</v>
      </c>
      <c r="BR1592" s="5">
        <f t="shared" si="115"/>
        <v>0</v>
      </c>
    </row>
    <row r="1593" spans="1:70" x14ac:dyDescent="0.35">
      <c r="A1593">
        <v>1592</v>
      </c>
      <c r="B1593" t="s">
        <v>2985</v>
      </c>
      <c r="C1593">
        <v>5.6</v>
      </c>
      <c r="D1593">
        <v>2.7</v>
      </c>
      <c r="E1593">
        <v>2.4</v>
      </c>
      <c r="F1593">
        <v>2.0699999999999998</v>
      </c>
      <c r="G1593">
        <v>2.33</v>
      </c>
      <c r="H1593">
        <v>1.1299999999999999</v>
      </c>
      <c r="I1593">
        <v>48.21</v>
      </c>
      <c r="K1593" t="s">
        <v>2665</v>
      </c>
      <c r="L1593">
        <v>2200</v>
      </c>
      <c r="M1593" t="s">
        <v>104</v>
      </c>
      <c r="N1593" t="s">
        <v>1370</v>
      </c>
      <c r="O1593" s="53">
        <v>6.1400000000000003E-2</v>
      </c>
      <c r="P1593" s="53">
        <v>7.1333333333333304E-2</v>
      </c>
      <c r="Q1593" s="53">
        <v>8.1866666666666699E-2</v>
      </c>
      <c r="R1593" s="53">
        <v>0.86790695970695997</v>
      </c>
      <c r="S1593" s="53">
        <v>3.3333333333332E-3</v>
      </c>
      <c r="T1593" s="53">
        <v>3.9999999999999897E-3</v>
      </c>
      <c r="U1593" s="53">
        <v>-2.9419175429090702E-17</v>
      </c>
      <c r="V1593" s="53">
        <v>9.8100000000000007E-2</v>
      </c>
      <c r="W1593" s="53">
        <v>-2.6922908347159999E-17</v>
      </c>
      <c r="X1593" s="53">
        <v>4.4999999999998002E-3</v>
      </c>
      <c r="Y1593" s="53">
        <v>-1.8846035843012E-16</v>
      </c>
      <c r="Z1593" s="53">
        <v>-2.8307911570379899E-16</v>
      </c>
      <c r="AA1593" s="53">
        <v>1.4999999999997301E-3</v>
      </c>
      <c r="AB1593" s="53">
        <v>-9.7727381742629402E-17</v>
      </c>
      <c r="AC1593" s="53">
        <v>-3.2348256018277499E-17</v>
      </c>
      <c r="AD1593" s="53">
        <v>7.9999999999974005E-4</v>
      </c>
      <c r="AE1593" s="53">
        <v>0.10879999999999999</v>
      </c>
      <c r="AF1593" s="53">
        <v>-9.1697482940134E-18</v>
      </c>
      <c r="AG1593" s="53">
        <v>-3.1880748041501798E-17</v>
      </c>
      <c r="AH1593" s="53">
        <v>2.3133333333333301E-2</v>
      </c>
      <c r="AI1593" s="53">
        <v>1.9999999999997099E-3</v>
      </c>
      <c r="AJ1593" s="53">
        <v>5.3333333333329897E-3</v>
      </c>
      <c r="AK1593" s="53">
        <v>1.7999999999996699E-3</v>
      </c>
      <c r="AL1593" s="53">
        <v>5.8566666666666697E-2</v>
      </c>
      <c r="AM1593" s="53">
        <v>-2.4329149805879498E-16</v>
      </c>
      <c r="AN1593" s="53">
        <v>5.7166581774021198E-4</v>
      </c>
      <c r="AO1593" s="53">
        <v>3.9648062631789504E-3</v>
      </c>
      <c r="AP1593" s="53">
        <v>1.1780747132892001E-2</v>
      </c>
      <c r="AQ1593" s="53">
        <v>6.8122513272119104E-3</v>
      </c>
      <c r="AR1593" s="53">
        <v>1.0702820483430599E-3</v>
      </c>
      <c r="AS1593" s="53">
        <v>2.2204460492503101E-16</v>
      </c>
      <c r="AT1593" s="53">
        <v>6.1909413122373502E-5</v>
      </c>
      <c r="AU1593" s="53">
        <v>0.10924677412292901</v>
      </c>
      <c r="AV1593" s="53">
        <v>5.8841806505198598E-5</v>
      </c>
      <c r="AW1593" s="53">
        <v>0.179158998554938</v>
      </c>
      <c r="AX1593" s="53">
        <v>5.2920650806249298E-7</v>
      </c>
      <c r="AY1593" s="53">
        <v>6.6378750670240596E-3</v>
      </c>
      <c r="AZ1593" s="53">
        <v>2.2204460492503101E-16</v>
      </c>
      <c r="BA1593" s="53">
        <v>2.2204460492503101E-16</v>
      </c>
      <c r="BB1593" s="53">
        <v>4.1386812496223202E-3</v>
      </c>
      <c r="BC1593" s="53">
        <v>2.2204460492503101E-16</v>
      </c>
      <c r="BD1593" s="53">
        <v>9.8303368513421208E-4</v>
      </c>
      <c r="BE1593" s="53">
        <v>7.2270532316722596E-9</v>
      </c>
      <c r="BF1593" s="53">
        <v>2.2204460492503101E-16</v>
      </c>
      <c r="BG1593" s="53">
        <v>1.3870635171169599E-3</v>
      </c>
      <c r="BH1593" s="53">
        <v>0.45703490707436401</v>
      </c>
      <c r="BI1593" s="53">
        <v>2.5761965973185399E-3</v>
      </c>
      <c r="BJ1593" s="53">
        <v>2.2911242382496101E-4</v>
      </c>
      <c r="BK1593" s="53">
        <v>0.27079037607900902</v>
      </c>
      <c r="BL1593" s="53">
        <v>2.7096474658908601E-13</v>
      </c>
      <c r="BN1593" s="5">
        <f t="shared" si="118"/>
        <v>1</v>
      </c>
      <c r="BO1593" s="5">
        <f t="shared" si="119"/>
        <v>0</v>
      </c>
      <c r="BQ1593" s="5">
        <f t="shared" si="114"/>
        <v>1</v>
      </c>
      <c r="BR1593" s="5">
        <f t="shared" si="115"/>
        <v>0</v>
      </c>
    </row>
    <row r="1594" spans="1:70" x14ac:dyDescent="0.35">
      <c r="A1594">
        <v>1593</v>
      </c>
      <c r="B1594" t="s">
        <v>2986</v>
      </c>
      <c r="C1594">
        <v>5.5</v>
      </c>
      <c r="D1594">
        <v>2.9</v>
      </c>
      <c r="E1594">
        <v>2.4</v>
      </c>
      <c r="F1594">
        <v>1.9</v>
      </c>
      <c r="G1594">
        <v>2.29</v>
      </c>
      <c r="H1594">
        <v>1.21</v>
      </c>
      <c r="I1594">
        <v>52.73</v>
      </c>
      <c r="K1594" t="s">
        <v>2665</v>
      </c>
      <c r="L1594">
        <v>2200</v>
      </c>
      <c r="M1594" t="s">
        <v>104</v>
      </c>
      <c r="N1594" t="s">
        <v>1370</v>
      </c>
      <c r="O1594" s="53">
        <v>2.36666666666666E-2</v>
      </c>
      <c r="P1594" s="53">
        <v>6.93E-2</v>
      </c>
      <c r="Q1594" s="53">
        <v>0.39879999999999999</v>
      </c>
      <c r="R1594" s="53">
        <v>0.92649999999999999</v>
      </c>
      <c r="S1594" s="53">
        <v>-1.46771483855446E-16</v>
      </c>
      <c r="T1594" s="53">
        <v>2.9999999999999901E-3</v>
      </c>
      <c r="U1594" s="53">
        <v>-2.9214478058925398E-17</v>
      </c>
      <c r="V1594" s="53">
        <v>1.33333333333318E-3</v>
      </c>
      <c r="W1594" s="53">
        <v>-2.69784194983913E-17</v>
      </c>
      <c r="X1594" s="53">
        <v>2.8033333333333299E-2</v>
      </c>
      <c r="Y1594" s="53">
        <v>9.9999999999979793E-4</v>
      </c>
      <c r="Z1594" s="53">
        <v>4.9999999999977504E-4</v>
      </c>
      <c r="AA1594" s="53">
        <v>-2.8055335832277702E-16</v>
      </c>
      <c r="AB1594" s="53">
        <v>-1.1196599203344701E-16</v>
      </c>
      <c r="AC1594" s="53">
        <v>-2.8924779238437299E-17</v>
      </c>
      <c r="AD1594" s="53">
        <v>-2.5092428135309299E-16</v>
      </c>
      <c r="AE1594" s="53">
        <v>9.9333333333333301E-2</v>
      </c>
      <c r="AF1594" s="53">
        <v>-9.2374025095764996E-18</v>
      </c>
      <c r="AG1594" s="53">
        <v>-3.18842174884537E-17</v>
      </c>
      <c r="AH1594" s="53">
        <v>9.8333333333332808E-3</v>
      </c>
      <c r="AI1594" s="53">
        <v>4.1333333333330204E-3</v>
      </c>
      <c r="AJ1594" s="53">
        <v>-3.5652036878275302E-16</v>
      </c>
      <c r="AK1594" s="53">
        <v>4.33333333333304E-3</v>
      </c>
      <c r="AL1594" s="53">
        <v>1.4399999999999901E-2</v>
      </c>
      <c r="AM1594" s="53">
        <v>-2.4315272018071701E-16</v>
      </c>
      <c r="AN1594" s="53">
        <v>4.4979777611504996E-3</v>
      </c>
      <c r="AO1594" s="53">
        <v>0.28918904034935899</v>
      </c>
      <c r="AP1594" s="53">
        <v>2.246888770732E-4</v>
      </c>
      <c r="AQ1594" s="53">
        <v>2.87362211503704E-7</v>
      </c>
      <c r="AR1594" s="53">
        <v>2.3635323719026899E-3</v>
      </c>
      <c r="AS1594" s="53">
        <v>2.7950209700798301E-12</v>
      </c>
      <c r="AT1594" s="53">
        <v>3.4678850972211197E-5</v>
      </c>
      <c r="AU1594" s="53">
        <v>7.2603126799450302E-2</v>
      </c>
      <c r="AV1594" s="53">
        <v>7.2002228904173495E-5</v>
      </c>
      <c r="AW1594" s="53">
        <v>0.35770721286077101</v>
      </c>
      <c r="AX1594" s="53">
        <v>7.8617975175752305E-10</v>
      </c>
      <c r="AY1594" s="53">
        <v>2.49427670328522E-4</v>
      </c>
      <c r="AZ1594" s="53">
        <v>2.2204460492503101E-16</v>
      </c>
      <c r="BA1594" s="53">
        <v>2.2204460492503101E-16</v>
      </c>
      <c r="BB1594" s="53">
        <v>2.9036930226322401E-4</v>
      </c>
      <c r="BC1594" s="53">
        <v>2.2204460492503101E-16</v>
      </c>
      <c r="BD1594" s="53">
        <v>1.76481895305249E-4</v>
      </c>
      <c r="BE1594" s="53">
        <v>2.18383467352781E-5</v>
      </c>
      <c r="BF1594" s="53">
        <v>2.2204460492503101E-16</v>
      </c>
      <c r="BG1594" s="53">
        <v>7.3348097589852801E-4</v>
      </c>
      <c r="BH1594" s="53">
        <v>0.54415057752575502</v>
      </c>
      <c r="BI1594" s="53">
        <v>5.8623134015607E-5</v>
      </c>
      <c r="BJ1594" s="53">
        <v>3.5312791052682398E-4</v>
      </c>
      <c r="BK1594" s="53">
        <v>3.5459901244580698E-2</v>
      </c>
      <c r="BL1594" s="53">
        <v>2.2204460492503101E-16</v>
      </c>
      <c r="BN1594" s="5">
        <f t="shared" si="118"/>
        <v>1</v>
      </c>
      <c r="BO1594" s="5">
        <f t="shared" si="119"/>
        <v>0</v>
      </c>
      <c r="BQ1594" s="5">
        <f t="shared" si="114"/>
        <v>1</v>
      </c>
      <c r="BR1594" s="5">
        <f t="shared" si="115"/>
        <v>1</v>
      </c>
    </row>
    <row r="1595" spans="1:70" x14ac:dyDescent="0.35">
      <c r="A1595">
        <v>1594</v>
      </c>
      <c r="B1595" t="s">
        <v>2987</v>
      </c>
      <c r="C1595">
        <v>5.0999999999999996</v>
      </c>
      <c r="D1595">
        <v>2.2999999999999998</v>
      </c>
      <c r="E1595">
        <v>2.5</v>
      </c>
      <c r="F1595">
        <v>2.2200000000000002</v>
      </c>
      <c r="G1595">
        <v>2.04</v>
      </c>
      <c r="H1595">
        <v>0.92</v>
      </c>
      <c r="I1595">
        <v>45.1</v>
      </c>
      <c r="K1595" t="s">
        <v>2665</v>
      </c>
      <c r="L1595">
        <v>2200</v>
      </c>
      <c r="M1595" t="s">
        <v>104</v>
      </c>
      <c r="N1595" t="s">
        <v>1370</v>
      </c>
      <c r="O1595" s="53">
        <v>4.9200000000000001E-2</v>
      </c>
      <c r="P1595" s="53">
        <v>4.9785714285714197E-2</v>
      </c>
      <c r="Q1595" s="53">
        <v>0.23173333333333301</v>
      </c>
      <c r="R1595" s="53">
        <v>0.101728571428571</v>
      </c>
      <c r="S1595" s="53">
        <v>7.1800000000000003E-2</v>
      </c>
      <c r="T1595" s="53">
        <v>-2.5729418595688001E-17</v>
      </c>
      <c r="U1595" s="53">
        <v>-2.71397487816571E-17</v>
      </c>
      <c r="V1595" s="53">
        <v>0.58099999999999996</v>
      </c>
      <c r="W1595" s="53">
        <v>1.3333333333333201E-3</v>
      </c>
      <c r="X1595" s="53">
        <v>4.76666666666666E-2</v>
      </c>
      <c r="Y1595" s="53">
        <v>2.9833333333333299E-2</v>
      </c>
      <c r="Z1595" s="53">
        <v>-2.1824209106569001E-16</v>
      </c>
      <c r="AA1595" s="53">
        <v>1.9999999999997498E-3</v>
      </c>
      <c r="AB1595" s="53">
        <v>1.3999999999999499E-3</v>
      </c>
      <c r="AC1595" s="53">
        <v>-3.1170378778089299E-17</v>
      </c>
      <c r="AD1595" s="53">
        <v>-2.27429186594463E-16</v>
      </c>
      <c r="AE1595" s="53">
        <v>0.104966666666667</v>
      </c>
      <c r="AF1595" s="53">
        <v>-9.0500523741710004E-18</v>
      </c>
      <c r="AG1595" s="53">
        <v>-3.1110530818168097E-17</v>
      </c>
      <c r="AH1595" s="53">
        <v>3.2899999999999999E-2</v>
      </c>
      <c r="AI1595" s="53">
        <v>4.9999999999970803E-4</v>
      </c>
      <c r="AJ1595" s="53">
        <v>6.6666666666636198E-4</v>
      </c>
      <c r="AK1595" s="53">
        <v>0.492933333333333</v>
      </c>
      <c r="AL1595" s="53">
        <v>0.32577380952380902</v>
      </c>
      <c r="AM1595" s="53">
        <v>5.3666666666663801E-3</v>
      </c>
      <c r="AN1595" s="53">
        <v>7.8947190745511597E-2</v>
      </c>
      <c r="AO1595" s="53">
        <v>1.43196417298654E-6</v>
      </c>
      <c r="AP1595" s="53">
        <v>4.7552119474438097E-3</v>
      </c>
      <c r="AQ1595" s="53">
        <v>0.96855313006939703</v>
      </c>
      <c r="AR1595" s="53">
        <v>3.5376888435498001E-3</v>
      </c>
      <c r="AS1595" s="53">
        <v>7.8169875758985704E-10</v>
      </c>
      <c r="AT1595" s="53">
        <v>2.4476189812170499E-5</v>
      </c>
      <c r="AU1595" s="53">
        <v>0.84067384288174996</v>
      </c>
      <c r="AV1595" s="53">
        <v>5.1449000195631302E-6</v>
      </c>
      <c r="AW1595" s="53">
        <v>0.11885281198164301</v>
      </c>
      <c r="AX1595" s="53">
        <v>3.0740430531430799E-5</v>
      </c>
      <c r="AY1595" s="53">
        <v>1.04738043703801E-2</v>
      </c>
      <c r="AZ1595" s="53">
        <v>2.2204460492503101E-16</v>
      </c>
      <c r="BA1595" s="53">
        <v>2.2204460492503101E-16</v>
      </c>
      <c r="BB1595" s="53">
        <v>5.1651082315283797E-3</v>
      </c>
      <c r="BC1595" s="53">
        <v>2.2204460492503101E-16</v>
      </c>
      <c r="BD1595" s="53">
        <v>9.8708004875239803E-3</v>
      </c>
      <c r="BE1595" s="53">
        <v>2.2204460492503101E-16</v>
      </c>
      <c r="BF1595" s="53">
        <v>2.2204460492503101E-16</v>
      </c>
      <c r="BG1595" s="53">
        <v>3.77030116940098E-4</v>
      </c>
      <c r="BH1595" s="53">
        <v>0.23249459527510899</v>
      </c>
      <c r="BI1595" s="53">
        <v>5.9187920829347504E-4</v>
      </c>
      <c r="BJ1595" s="53">
        <v>0.33153575742889202</v>
      </c>
      <c r="BK1595" s="53">
        <v>0.75543837189824303</v>
      </c>
      <c r="BL1595" s="53">
        <v>7.1951606070442795E-11</v>
      </c>
      <c r="BN1595" s="5">
        <f t="shared" si="118"/>
        <v>0</v>
      </c>
      <c r="BO1595" s="5">
        <f t="shared" si="119"/>
        <v>3</v>
      </c>
      <c r="BQ1595" s="5">
        <f t="shared" si="114"/>
        <v>1</v>
      </c>
      <c r="BR1595" s="5">
        <f t="shared" si="115"/>
        <v>3</v>
      </c>
    </row>
    <row r="1596" spans="1:70" x14ac:dyDescent="0.35">
      <c r="A1596">
        <v>1595</v>
      </c>
      <c r="B1596" t="s">
        <v>2988</v>
      </c>
      <c r="C1596">
        <v>5.6</v>
      </c>
      <c r="D1596">
        <v>2.4</v>
      </c>
      <c r="E1596">
        <v>2.2999999999999998</v>
      </c>
      <c r="F1596">
        <v>2.33</v>
      </c>
      <c r="G1596">
        <v>2.4300000000000002</v>
      </c>
      <c r="H1596">
        <v>1.04</v>
      </c>
      <c r="I1596">
        <v>42.86</v>
      </c>
      <c r="K1596" t="s">
        <v>2665</v>
      </c>
      <c r="L1596">
        <v>2200</v>
      </c>
      <c r="M1596" t="s">
        <v>104</v>
      </c>
      <c r="N1596" t="s">
        <v>1370</v>
      </c>
      <c r="O1596" s="53">
        <v>5.5100000000000003E-2</v>
      </c>
      <c r="P1596" s="53">
        <v>5.5933333333333203E-2</v>
      </c>
      <c r="Q1596" s="53">
        <v>6.7100000000000007E-2</v>
      </c>
      <c r="R1596" s="53">
        <v>0.113266666666667</v>
      </c>
      <c r="S1596" s="53">
        <v>0.12180000000000001</v>
      </c>
      <c r="T1596" s="53">
        <v>8.4274564324564302E-2</v>
      </c>
      <c r="U1596" s="53">
        <v>-2.7540469904607801E-17</v>
      </c>
      <c r="V1596" s="53">
        <v>0.53046666666666697</v>
      </c>
      <c r="W1596" s="53">
        <v>1.1999999999999799E-3</v>
      </c>
      <c r="X1596" s="53">
        <v>5.4999999999997802E-3</v>
      </c>
      <c r="Y1596" s="53">
        <v>-1.78468351208494E-16</v>
      </c>
      <c r="Z1596" s="53">
        <v>-2.8302360455256801E-16</v>
      </c>
      <c r="AA1596" s="53">
        <v>1.0499999999999799E-2</v>
      </c>
      <c r="AB1596" s="53">
        <v>7.4999999999999798E-3</v>
      </c>
      <c r="AC1596" s="53">
        <v>-3.4056958642114703E-17</v>
      </c>
      <c r="AD1596" s="53">
        <v>1.59999999999977E-3</v>
      </c>
      <c r="AE1596" s="53">
        <v>5.3900000000000003E-2</v>
      </c>
      <c r="AF1596" s="53">
        <v>-9.1697482940134E-18</v>
      </c>
      <c r="AG1596" s="53">
        <v>-3.1833910507650398E-17</v>
      </c>
      <c r="AH1596" s="53">
        <v>6.6666666666653003E-4</v>
      </c>
      <c r="AI1596" s="53">
        <v>5.6666666666663401E-3</v>
      </c>
      <c r="AJ1596" s="53">
        <v>6.9333333333333302E-2</v>
      </c>
      <c r="AK1596" s="53">
        <v>5.9999999999997304E-3</v>
      </c>
      <c r="AL1596" s="53">
        <v>0.70486666666666697</v>
      </c>
      <c r="AM1596" s="53">
        <v>-2.4219515282197802E-16</v>
      </c>
      <c r="AN1596" s="53">
        <v>1.1990900677345299E-5</v>
      </c>
      <c r="AO1596" s="53">
        <v>2.01501923236188E-7</v>
      </c>
      <c r="AP1596" s="53">
        <v>0.37163494040581901</v>
      </c>
      <c r="AQ1596" s="53">
        <v>0.98642324392231395</v>
      </c>
      <c r="AR1596" s="53">
        <v>1.19877050727188E-4</v>
      </c>
      <c r="AS1596" s="53">
        <v>2.2204460492503101E-16</v>
      </c>
      <c r="AT1596" s="53">
        <v>1.84587600523571E-4</v>
      </c>
      <c r="AU1596" s="53">
        <v>0.18773145192353799</v>
      </c>
      <c r="AV1596" s="53">
        <v>6.4231753101967702E-6</v>
      </c>
      <c r="AW1596" s="53">
        <v>2.6385594026534401E-2</v>
      </c>
      <c r="AX1596" s="53">
        <v>5.5819196822541497E-4</v>
      </c>
      <c r="AY1596" s="53">
        <v>8.6198681433551604E-3</v>
      </c>
      <c r="AZ1596" s="53">
        <v>2.2204460492503101E-16</v>
      </c>
      <c r="BA1596" s="53">
        <v>2.2204460492503101E-16</v>
      </c>
      <c r="BB1596" s="53">
        <v>6.6092584945296297E-3</v>
      </c>
      <c r="BC1596" s="53">
        <v>2.2204460492503101E-16</v>
      </c>
      <c r="BD1596" s="53">
        <v>6.25001830064337E-3</v>
      </c>
      <c r="BE1596" s="53">
        <v>2.2204460492503101E-16</v>
      </c>
      <c r="BF1596" s="53">
        <v>2.2204460492503101E-16</v>
      </c>
      <c r="BG1596" s="53">
        <v>3.5749632621494402E-3</v>
      </c>
      <c r="BH1596" s="53">
        <v>0.15036604926438399</v>
      </c>
      <c r="BI1596" s="53">
        <v>5.3509489475417497E-2</v>
      </c>
      <c r="BJ1596" s="53">
        <v>3.5354110480101603E-5</v>
      </c>
      <c r="BK1596" s="53">
        <v>0.69457473517782298</v>
      </c>
      <c r="BL1596" s="53">
        <v>2.8841124468009198E-8</v>
      </c>
      <c r="BN1596" s="5">
        <f t="shared" si="118"/>
        <v>1</v>
      </c>
      <c r="BO1596" s="5">
        <f t="shared" si="119"/>
        <v>1</v>
      </c>
      <c r="BQ1596" s="5">
        <f t="shared" si="114"/>
        <v>2</v>
      </c>
      <c r="BR1596" s="5">
        <f t="shared" si="115"/>
        <v>2</v>
      </c>
    </row>
    <row r="1597" spans="1:70" x14ac:dyDescent="0.35">
      <c r="A1597">
        <v>1596</v>
      </c>
      <c r="B1597" t="s">
        <v>2989</v>
      </c>
      <c r="C1597">
        <v>5.5</v>
      </c>
      <c r="D1597">
        <v>2.2999999999999998</v>
      </c>
      <c r="E1597">
        <v>2.5</v>
      </c>
      <c r="F1597">
        <v>2.39</v>
      </c>
      <c r="G1597">
        <v>2.2000000000000002</v>
      </c>
      <c r="H1597">
        <v>0.92</v>
      </c>
      <c r="I1597">
        <v>41.82</v>
      </c>
      <c r="K1597" t="s">
        <v>2665</v>
      </c>
      <c r="L1597">
        <v>2200</v>
      </c>
      <c r="M1597" t="s">
        <v>104</v>
      </c>
      <c r="N1597" t="s">
        <v>1370</v>
      </c>
      <c r="O1597" s="53">
        <v>2.2366666666666601E-2</v>
      </c>
      <c r="P1597" s="53">
        <v>1.3333333333329701E-3</v>
      </c>
      <c r="Q1597" s="53">
        <v>0.14963333333333301</v>
      </c>
      <c r="R1597" s="53">
        <v>3.2533333333333303E-2</v>
      </c>
      <c r="S1597" s="53">
        <v>6.13E-2</v>
      </c>
      <c r="T1597" s="53">
        <v>-2.4535928844216E-17</v>
      </c>
      <c r="U1597" s="53">
        <v>-2.7136279334705201E-17</v>
      </c>
      <c r="V1597" s="53">
        <v>0.78786666666666705</v>
      </c>
      <c r="W1597" s="53">
        <v>1.3333333333333201E-3</v>
      </c>
      <c r="X1597" s="53">
        <v>5.8766666666666599E-2</v>
      </c>
      <c r="Y1597" s="53">
        <v>8.9999999999999108E-3</v>
      </c>
      <c r="Z1597" s="53">
        <v>1.49999999999977E-3</v>
      </c>
      <c r="AA1597" s="53">
        <v>0.116033333333333</v>
      </c>
      <c r="AB1597" s="53">
        <v>9.5999999999999801E-3</v>
      </c>
      <c r="AC1597" s="53">
        <v>-3.2479227640713801E-17</v>
      </c>
      <c r="AD1597" s="53">
        <v>7.1333333333330898E-3</v>
      </c>
      <c r="AE1597" s="53">
        <v>1.6899999999999998E-2</v>
      </c>
      <c r="AF1597" s="53">
        <v>-9.1020940784503097E-18</v>
      </c>
      <c r="AG1597" s="53">
        <v>-3.1225022567582503E-17</v>
      </c>
      <c r="AH1597" s="53">
        <v>-1.4116485758108901E-16</v>
      </c>
      <c r="AI1597" s="53">
        <v>1.6999999999996701E-3</v>
      </c>
      <c r="AJ1597" s="53">
        <v>1.49999999999975E-3</v>
      </c>
      <c r="AK1597" s="53">
        <v>3.4999999999999802E-2</v>
      </c>
      <c r="AL1597" s="53">
        <v>0.76956666666666695</v>
      </c>
      <c r="AM1597" s="53">
        <v>5.3666666666663801E-3</v>
      </c>
      <c r="AN1597" s="53">
        <v>6.6506517466650896E-4</v>
      </c>
      <c r="AO1597" s="53">
        <v>1.14163290632236E-9</v>
      </c>
      <c r="AP1597" s="53">
        <v>8.3972832654522003E-2</v>
      </c>
      <c r="AQ1597" s="53">
        <v>0.99981646391246803</v>
      </c>
      <c r="AR1597" s="53">
        <v>7.2962001550593198E-4</v>
      </c>
      <c r="AS1597" s="53">
        <v>2.2204460492503101E-16</v>
      </c>
      <c r="AT1597" s="53">
        <v>9.4356468910432296E-5</v>
      </c>
      <c r="AU1597" s="53">
        <v>0.38247761195343699</v>
      </c>
      <c r="AV1597" s="53">
        <v>8.4875620831101808E-6</v>
      </c>
      <c r="AW1597" s="53">
        <v>3.5625038596001503E-2</v>
      </c>
      <c r="AX1597" s="53">
        <v>8.2694419543521296E-4</v>
      </c>
      <c r="AY1597" s="53">
        <v>1.6735483416707098E-2</v>
      </c>
      <c r="AZ1597" s="53">
        <v>2.2204460492503101E-16</v>
      </c>
      <c r="BA1597" s="53">
        <v>2.2204460492503101E-16</v>
      </c>
      <c r="BB1597" s="53">
        <v>1.2267153193968001E-2</v>
      </c>
      <c r="BC1597" s="53">
        <v>2.2204460492503101E-16</v>
      </c>
      <c r="BD1597" s="53">
        <v>1.56099194856758E-2</v>
      </c>
      <c r="BE1597" s="53">
        <v>2.2204460492503101E-16</v>
      </c>
      <c r="BF1597" s="53">
        <v>8.1345900296458799E-11</v>
      </c>
      <c r="BG1597" s="53">
        <v>1.2178888249166999E-3</v>
      </c>
      <c r="BH1597" s="53">
        <v>9.8598475313169703E-2</v>
      </c>
      <c r="BI1597" s="53">
        <v>1.66026368693609E-2</v>
      </c>
      <c r="BJ1597" s="53">
        <v>5.7937640188839203E-3</v>
      </c>
      <c r="BK1597" s="53">
        <v>0.84544368689126304</v>
      </c>
      <c r="BL1597" s="53">
        <v>6.5625799382197605E-8</v>
      </c>
      <c r="BN1597" s="5">
        <f t="shared" si="118"/>
        <v>2</v>
      </c>
      <c r="BO1597" s="5">
        <f t="shared" si="119"/>
        <v>2</v>
      </c>
      <c r="BQ1597" s="5">
        <f t="shared" si="114"/>
        <v>2</v>
      </c>
      <c r="BR1597" s="5">
        <f t="shared" si="115"/>
        <v>2</v>
      </c>
    </row>
    <row r="1598" spans="1:70" x14ac:dyDescent="0.35">
      <c r="A1598">
        <v>1597</v>
      </c>
      <c r="B1598" t="s">
        <v>2990</v>
      </c>
      <c r="C1598">
        <v>5.6</v>
      </c>
      <c r="D1598">
        <v>2.4</v>
      </c>
      <c r="E1598">
        <v>2.2999999999999998</v>
      </c>
      <c r="F1598">
        <v>2.33</v>
      </c>
      <c r="G1598">
        <v>2.4300000000000002</v>
      </c>
      <c r="H1598">
        <v>1.04</v>
      </c>
      <c r="I1598">
        <v>42.86</v>
      </c>
      <c r="K1598" t="s">
        <v>2665</v>
      </c>
      <c r="L1598">
        <v>2200</v>
      </c>
      <c r="M1598" t="s">
        <v>104</v>
      </c>
      <c r="N1598" t="s">
        <v>1370</v>
      </c>
      <c r="O1598" s="53">
        <v>5.5100000000000003E-2</v>
      </c>
      <c r="P1598" s="53">
        <v>5.5933333333333203E-2</v>
      </c>
      <c r="Q1598" s="53">
        <v>6.7100000000000007E-2</v>
      </c>
      <c r="R1598" s="53">
        <v>0.113266666666667</v>
      </c>
      <c r="S1598" s="53">
        <v>0.12180000000000001</v>
      </c>
      <c r="T1598" s="53">
        <v>8.4274564324564302E-2</v>
      </c>
      <c r="U1598" s="53">
        <v>-2.7540469904607801E-17</v>
      </c>
      <c r="V1598" s="53">
        <v>0.53046666666666697</v>
      </c>
      <c r="W1598" s="53">
        <v>1.1999999999999799E-3</v>
      </c>
      <c r="X1598" s="53">
        <v>5.4999999999997802E-3</v>
      </c>
      <c r="Y1598" s="53">
        <v>-1.78468351208494E-16</v>
      </c>
      <c r="Z1598" s="53">
        <v>-2.8302360455256801E-16</v>
      </c>
      <c r="AA1598" s="53">
        <v>1.0499999999999799E-2</v>
      </c>
      <c r="AB1598" s="53">
        <v>7.4999999999999798E-3</v>
      </c>
      <c r="AC1598" s="53">
        <v>-3.4056958642114703E-17</v>
      </c>
      <c r="AD1598" s="53">
        <v>1.59999999999977E-3</v>
      </c>
      <c r="AE1598" s="53">
        <v>5.3900000000000003E-2</v>
      </c>
      <c r="AF1598" s="53">
        <v>-9.1697482940134E-18</v>
      </c>
      <c r="AG1598" s="53">
        <v>-3.1833910507650398E-17</v>
      </c>
      <c r="AH1598" s="53">
        <v>6.6666666666653003E-4</v>
      </c>
      <c r="AI1598" s="53">
        <v>5.6666666666663401E-3</v>
      </c>
      <c r="AJ1598" s="53">
        <v>6.9333333333333302E-2</v>
      </c>
      <c r="AK1598" s="53">
        <v>5.9999999999997304E-3</v>
      </c>
      <c r="AL1598" s="53">
        <v>0.70486666666666697</v>
      </c>
      <c r="AM1598" s="53">
        <v>-2.4219515282197802E-16</v>
      </c>
      <c r="AN1598" s="53">
        <v>1.1990900677345299E-5</v>
      </c>
      <c r="AO1598" s="53">
        <v>2.01501923236188E-7</v>
      </c>
      <c r="AP1598" s="53">
        <v>0.37163494040581901</v>
      </c>
      <c r="AQ1598" s="53">
        <v>0.98642324392231395</v>
      </c>
      <c r="AR1598" s="53">
        <v>1.19877050727188E-4</v>
      </c>
      <c r="AS1598" s="53">
        <v>2.2204460492503101E-16</v>
      </c>
      <c r="AT1598" s="53">
        <v>1.84587600523571E-4</v>
      </c>
      <c r="AU1598" s="53">
        <v>0.18773145192353799</v>
      </c>
      <c r="AV1598" s="53">
        <v>6.4231753101967702E-6</v>
      </c>
      <c r="AW1598" s="53">
        <v>2.6385594026534401E-2</v>
      </c>
      <c r="AX1598" s="53">
        <v>5.5819196822541497E-4</v>
      </c>
      <c r="AY1598" s="53">
        <v>8.6198681433551604E-3</v>
      </c>
      <c r="AZ1598" s="53">
        <v>2.2204460492503101E-16</v>
      </c>
      <c r="BA1598" s="53">
        <v>2.2204460492503101E-16</v>
      </c>
      <c r="BB1598" s="53">
        <v>6.6092584945296297E-3</v>
      </c>
      <c r="BC1598" s="53">
        <v>2.2204460492503101E-16</v>
      </c>
      <c r="BD1598" s="53">
        <v>6.25001830064337E-3</v>
      </c>
      <c r="BE1598" s="53">
        <v>2.2204460492503101E-16</v>
      </c>
      <c r="BF1598" s="53">
        <v>2.2204460492503101E-16</v>
      </c>
      <c r="BG1598" s="53">
        <v>3.5749632621494402E-3</v>
      </c>
      <c r="BH1598" s="53">
        <v>0.15036604926438399</v>
      </c>
      <c r="BI1598" s="53">
        <v>5.3509489475417497E-2</v>
      </c>
      <c r="BJ1598" s="53">
        <v>3.5354110480101603E-5</v>
      </c>
      <c r="BK1598" s="53">
        <v>0.69457473517782298</v>
      </c>
      <c r="BL1598" s="53">
        <v>2.8841124468009198E-8</v>
      </c>
      <c r="BN1598" s="5">
        <f t="shared" si="118"/>
        <v>1</v>
      </c>
      <c r="BO1598" s="5">
        <f t="shared" si="119"/>
        <v>1</v>
      </c>
      <c r="BQ1598" s="5">
        <f t="shared" si="114"/>
        <v>2</v>
      </c>
      <c r="BR1598" s="5">
        <f t="shared" si="115"/>
        <v>2</v>
      </c>
    </row>
    <row r="1599" spans="1:70" x14ac:dyDescent="0.35">
      <c r="A1599">
        <v>1598</v>
      </c>
      <c r="B1599" t="s">
        <v>2991</v>
      </c>
      <c r="C1599">
        <v>4.8</v>
      </c>
      <c r="D1599">
        <v>2.5</v>
      </c>
      <c r="E1599">
        <v>2.2999999999999998</v>
      </c>
      <c r="F1599">
        <v>1.92</v>
      </c>
      <c r="G1599">
        <v>2.09</v>
      </c>
      <c r="H1599">
        <v>1.0900000000000001</v>
      </c>
      <c r="I1599">
        <v>52.08</v>
      </c>
      <c r="K1599" t="s">
        <v>2665</v>
      </c>
      <c r="L1599">
        <v>2200</v>
      </c>
      <c r="M1599" t="s">
        <v>104</v>
      </c>
      <c r="N1599" t="s">
        <v>1370</v>
      </c>
      <c r="O1599" s="53">
        <v>4.5199999999999997E-2</v>
      </c>
      <c r="P1599" s="53">
        <v>0.48599999999999999</v>
      </c>
      <c r="Q1599" s="53">
        <v>0.3463</v>
      </c>
      <c r="R1599" s="53">
        <v>0.173938095238095</v>
      </c>
      <c r="S1599" s="53">
        <v>-1.34781075189494E-16</v>
      </c>
      <c r="T1599" s="53">
        <v>-2.5091040356528498E-17</v>
      </c>
      <c r="U1599" s="53">
        <v>9.7333333333333195E-3</v>
      </c>
      <c r="V1599" s="53">
        <v>0.107133333333333</v>
      </c>
      <c r="W1599" s="53">
        <v>-2.49522624784504E-17</v>
      </c>
      <c r="X1599" s="53">
        <v>2.93666666666666E-2</v>
      </c>
      <c r="Y1599" s="53">
        <v>7.4999999999998896E-3</v>
      </c>
      <c r="Z1599" s="53">
        <v>3.9999999999997902E-3</v>
      </c>
      <c r="AA1599" s="53">
        <v>4.9999999999973503E-4</v>
      </c>
      <c r="AB1599" s="53">
        <v>6.6666666666658002E-4</v>
      </c>
      <c r="AC1599" s="53">
        <v>-2.8539670626770403E-17</v>
      </c>
      <c r="AD1599" s="53">
        <v>-2.8065050283743199E-16</v>
      </c>
      <c r="AE1599" s="53">
        <v>0.50433333333333297</v>
      </c>
      <c r="AF1599" s="53">
        <v>-8.99627594641572E-18</v>
      </c>
      <c r="AG1599" s="53">
        <v>-3.1688193735668297E-17</v>
      </c>
      <c r="AH1599" s="53">
        <v>8.1666666666665895E-3</v>
      </c>
      <c r="AI1599" s="53">
        <v>1.99999999999968E-3</v>
      </c>
      <c r="AJ1599" s="53">
        <v>1.9999999999996401E-3</v>
      </c>
      <c r="AK1599" s="53">
        <v>0.1976</v>
      </c>
      <c r="AL1599" s="53">
        <v>3.1199999999999999E-2</v>
      </c>
      <c r="AM1599" s="53">
        <v>-2.4212576388293901E-16</v>
      </c>
      <c r="AN1599" s="53">
        <v>0.116227726545127</v>
      </c>
      <c r="AO1599" s="53">
        <v>0.21122135855281901</v>
      </c>
      <c r="AP1599" s="53">
        <v>6.1218642368291394E-5</v>
      </c>
      <c r="AQ1599" s="53">
        <v>3.0321492048633602E-7</v>
      </c>
      <c r="AR1599" s="53">
        <v>7.7631763222963399E-3</v>
      </c>
      <c r="AS1599" s="53">
        <v>5.0030212367345901E-9</v>
      </c>
      <c r="AT1599" s="53">
        <v>8.1589410610542699E-6</v>
      </c>
      <c r="AU1599" s="53">
        <v>0.79023684393333204</v>
      </c>
      <c r="AV1599" s="53">
        <v>6.5566564775164998E-7</v>
      </c>
      <c r="AW1599" s="53">
        <v>0.30653774034435799</v>
      </c>
      <c r="AX1599" s="53">
        <v>1.5026806428771201E-9</v>
      </c>
      <c r="AY1599" s="53">
        <v>2.9573318514614101E-5</v>
      </c>
      <c r="AZ1599" s="53">
        <v>2.2204460492503101E-16</v>
      </c>
      <c r="BA1599" s="53">
        <v>2.2204460492503101E-16</v>
      </c>
      <c r="BB1599" s="53">
        <v>1.4300646269449401E-4</v>
      </c>
      <c r="BC1599" s="53">
        <v>2.2204460492503101E-16</v>
      </c>
      <c r="BD1599" s="53">
        <v>7.1110722623224701E-4</v>
      </c>
      <c r="BE1599" s="53">
        <v>3.14413276348873E-6</v>
      </c>
      <c r="BF1599" s="53">
        <v>2.2204460492503101E-16</v>
      </c>
      <c r="BG1599" s="53">
        <v>3.11269537971019E-4</v>
      </c>
      <c r="BH1599" s="53">
        <v>0.53045088350043901</v>
      </c>
      <c r="BI1599" s="53">
        <v>2.7348801118813901E-6</v>
      </c>
      <c r="BJ1599" s="53">
        <v>7.9257942751049304E-2</v>
      </c>
      <c r="BK1599" s="53">
        <v>8.0179327407449402E-2</v>
      </c>
      <c r="BL1599" s="53">
        <v>2.2204460492503101E-16</v>
      </c>
      <c r="BN1599" s="5">
        <f t="shared" si="118"/>
        <v>0</v>
      </c>
      <c r="BO1599" s="5">
        <f t="shared" si="119"/>
        <v>1</v>
      </c>
      <c r="BQ1599" s="5">
        <f t="shared" si="114"/>
        <v>1</v>
      </c>
      <c r="BR1599" s="5">
        <f t="shared" si="115"/>
        <v>2</v>
      </c>
    </row>
    <row r="1600" spans="1:70" x14ac:dyDescent="0.35">
      <c r="A1600">
        <v>1599</v>
      </c>
      <c r="B1600" t="s">
        <v>2992</v>
      </c>
      <c r="C1600">
        <v>5.3</v>
      </c>
      <c r="D1600">
        <v>2.5</v>
      </c>
      <c r="E1600">
        <v>2.2000000000000002</v>
      </c>
      <c r="F1600">
        <v>2.12</v>
      </c>
      <c r="G1600">
        <v>2.41</v>
      </c>
      <c r="H1600">
        <v>1.1399999999999999</v>
      </c>
      <c r="I1600">
        <v>47.17</v>
      </c>
      <c r="K1600" t="s">
        <v>2665</v>
      </c>
      <c r="L1600">
        <v>2200</v>
      </c>
      <c r="M1600" t="s">
        <v>104</v>
      </c>
      <c r="N1600" t="s">
        <v>1370</v>
      </c>
      <c r="O1600" s="53">
        <v>6.2333333333332904E-3</v>
      </c>
      <c r="P1600" s="53">
        <v>0.164833333333333</v>
      </c>
      <c r="Q1600" s="53">
        <v>0.14876666666666699</v>
      </c>
      <c r="R1600" s="53">
        <v>0.33402454212454202</v>
      </c>
      <c r="S1600" s="53">
        <v>6.3999999999999396E-3</v>
      </c>
      <c r="T1600" s="53">
        <v>-2.4674706722294101E-17</v>
      </c>
      <c r="U1600" s="53">
        <v>2.8666666666666701E-2</v>
      </c>
      <c r="V1600" s="53">
        <v>0.13150000000000001</v>
      </c>
      <c r="W1600" s="53">
        <v>-2.46191955710628E-17</v>
      </c>
      <c r="X1600" s="53">
        <v>9.7999999999998696E-3</v>
      </c>
      <c r="Y1600" s="53">
        <v>-1.5837331446277901E-16</v>
      </c>
      <c r="Z1600" s="53">
        <v>-2.2415402867181902E-16</v>
      </c>
      <c r="AA1600" s="53">
        <v>2.4999999999997199E-3</v>
      </c>
      <c r="AB1600" s="53">
        <v>2.4999999999999098E-3</v>
      </c>
      <c r="AC1600" s="53">
        <v>-3.2264989291430597E-17</v>
      </c>
      <c r="AD1600" s="53">
        <v>-2.5562885141994202E-16</v>
      </c>
      <c r="AE1600" s="53">
        <v>0.29243333333333299</v>
      </c>
      <c r="AF1600" s="53">
        <v>-9.02229679855537E-18</v>
      </c>
      <c r="AG1600" s="53">
        <v>-3.1787072973798998E-17</v>
      </c>
      <c r="AH1600" s="53">
        <v>2.19666666666666E-2</v>
      </c>
      <c r="AI1600" s="53">
        <v>5.9999999999997E-3</v>
      </c>
      <c r="AJ1600" s="53">
        <v>2.3999999999997101E-3</v>
      </c>
      <c r="AK1600" s="53">
        <v>9.1999999999997206E-3</v>
      </c>
      <c r="AL1600" s="53">
        <v>0.19072222222222199</v>
      </c>
      <c r="AM1600" s="53">
        <v>-2.00492400459495E-16</v>
      </c>
      <c r="AN1600" s="53">
        <v>1.87493580192254E-4</v>
      </c>
      <c r="AO1600" s="53">
        <v>4.3763324819445703E-3</v>
      </c>
      <c r="AP1600" s="53">
        <v>6.5505285318464099E-2</v>
      </c>
      <c r="AQ1600" s="53">
        <v>3.9114670283795699E-2</v>
      </c>
      <c r="AR1600" s="53">
        <v>2.4799865128738999E-4</v>
      </c>
      <c r="AS1600" s="53">
        <v>2.2204460492503101E-16</v>
      </c>
      <c r="AT1600" s="53">
        <v>3.6369976700482302E-5</v>
      </c>
      <c r="AU1600" s="53">
        <v>0.22201345201901801</v>
      </c>
      <c r="AV1600" s="53">
        <v>4.5955324093590501E-6</v>
      </c>
      <c r="AW1600" s="53">
        <v>9.59066664509097E-2</v>
      </c>
      <c r="AX1600" s="53">
        <v>4.24756785578078E-7</v>
      </c>
      <c r="AY1600" s="53">
        <v>2.6141684241370901E-3</v>
      </c>
      <c r="AZ1600" s="53">
        <v>2.2204460492503101E-16</v>
      </c>
      <c r="BA1600" s="53">
        <v>2.2204460492503101E-16</v>
      </c>
      <c r="BB1600" s="53">
        <v>2.9182622661255101E-3</v>
      </c>
      <c r="BC1600" s="53">
        <v>2.2204460492503101E-16</v>
      </c>
      <c r="BD1600" s="53">
        <v>1.0039172461117601E-3</v>
      </c>
      <c r="BE1600" s="53">
        <v>9.3484666768570807E-10</v>
      </c>
      <c r="BF1600" s="53">
        <v>2.2204460492503101E-16</v>
      </c>
      <c r="BG1600" s="53">
        <v>2.7355667818419801E-3</v>
      </c>
      <c r="BH1600" s="53">
        <v>0.47025416062111403</v>
      </c>
      <c r="BI1600" s="53">
        <v>7.19434142409565E-3</v>
      </c>
      <c r="BJ1600" s="53">
        <v>1.36836252685001E-4</v>
      </c>
      <c r="BK1600" s="53">
        <v>0.35303046142515598</v>
      </c>
      <c r="BL1600" s="53">
        <v>1.9232279690094899E-12</v>
      </c>
      <c r="BN1600" s="5">
        <f t="shared" si="118"/>
        <v>0</v>
      </c>
      <c r="BO1600" s="5">
        <f t="shared" si="119"/>
        <v>0</v>
      </c>
      <c r="BQ1600" s="5">
        <f t="shared" si="114"/>
        <v>0</v>
      </c>
      <c r="BR1600" s="5">
        <f t="shared" si="115"/>
        <v>0</v>
      </c>
    </row>
    <row r="1601" spans="1:70" x14ac:dyDescent="0.35">
      <c r="A1601">
        <v>1600</v>
      </c>
      <c r="B1601" t="s">
        <v>2993</v>
      </c>
      <c r="C1601">
        <v>5.2</v>
      </c>
      <c r="D1601">
        <v>2.5</v>
      </c>
      <c r="E1601">
        <v>2.4</v>
      </c>
      <c r="F1601">
        <v>2.08</v>
      </c>
      <c r="G1601">
        <v>2.17</v>
      </c>
      <c r="H1601">
        <v>1.04</v>
      </c>
      <c r="I1601">
        <v>48.08</v>
      </c>
      <c r="K1601" t="s">
        <v>2665</v>
      </c>
      <c r="L1601">
        <v>2200</v>
      </c>
      <c r="M1601" t="s">
        <v>104</v>
      </c>
      <c r="N1601" t="s">
        <v>1370</v>
      </c>
      <c r="O1601" s="53">
        <v>1.2800000000000001E-2</v>
      </c>
      <c r="P1601" s="53">
        <v>0.162833333333333</v>
      </c>
      <c r="Q1601" s="53">
        <v>0.25436666666666702</v>
      </c>
      <c r="R1601" s="53">
        <v>0.201685714285714</v>
      </c>
      <c r="S1601" s="53">
        <v>3.99999999999987E-3</v>
      </c>
      <c r="T1601" s="53">
        <v>-2.5784929746919299E-17</v>
      </c>
      <c r="U1601" s="53">
        <v>-2.7759045062580902E-17</v>
      </c>
      <c r="V1601" s="53">
        <v>0.33260000000000001</v>
      </c>
      <c r="W1601" s="53">
        <v>-2.5646151868841099E-17</v>
      </c>
      <c r="X1601" s="53">
        <v>2.27999999999999E-2</v>
      </c>
      <c r="Y1601" s="53">
        <v>1.0999999999999999E-2</v>
      </c>
      <c r="Z1601" s="53">
        <v>-2.17853513007071E-16</v>
      </c>
      <c r="AA1601" s="53">
        <v>4.9999999999972896E-4</v>
      </c>
      <c r="AB1601" s="53">
        <v>3.0999999999998802E-3</v>
      </c>
      <c r="AC1601" s="53">
        <v>-3.37707292685785E-17</v>
      </c>
      <c r="AD1601" s="53">
        <v>-2.7279567493820902E-16</v>
      </c>
      <c r="AE1601" s="53">
        <v>0.19670000000000001</v>
      </c>
      <c r="AF1601" s="53">
        <v>-9.0864815671665194E-18</v>
      </c>
      <c r="AG1601" s="53">
        <v>-3.1783603526847101E-17</v>
      </c>
      <c r="AH1601" s="53">
        <v>1.89666666666666E-2</v>
      </c>
      <c r="AI1601" s="53">
        <v>2.9999999999997E-3</v>
      </c>
      <c r="AJ1601" s="53">
        <v>6.2166666666666599E-2</v>
      </c>
      <c r="AK1601" s="53">
        <v>6.0933333333333298E-2</v>
      </c>
      <c r="AL1601" s="53">
        <v>0.43960952380952401</v>
      </c>
      <c r="AM1601" s="53">
        <v>-2.4326374248318001E-16</v>
      </c>
      <c r="AN1601" s="53">
        <v>1.1494579670025699E-2</v>
      </c>
      <c r="AO1601" s="53">
        <v>1.12075892778801E-3</v>
      </c>
      <c r="AP1601" s="53">
        <v>2.30094234741337E-3</v>
      </c>
      <c r="AQ1601" s="53">
        <v>8.3799447166971602E-3</v>
      </c>
      <c r="AR1601" s="53">
        <v>2.2974135662342898E-3</v>
      </c>
      <c r="AS1601" s="53">
        <v>5.8291095701729202E-12</v>
      </c>
      <c r="AT1601" s="53">
        <v>3.31124303221202E-5</v>
      </c>
      <c r="AU1601" s="53">
        <v>0.63670772315025204</v>
      </c>
      <c r="AV1601" s="53">
        <v>7.2419618752107496E-6</v>
      </c>
      <c r="AW1601" s="53">
        <v>0.167418833376209</v>
      </c>
      <c r="AX1601" s="53">
        <v>1.5551001759315599E-6</v>
      </c>
      <c r="AY1601" s="53">
        <v>2.2186990350617501E-3</v>
      </c>
      <c r="AZ1601" s="53">
        <v>2.2204460492503101E-16</v>
      </c>
      <c r="BA1601" s="53">
        <v>2.2204460492503101E-16</v>
      </c>
      <c r="BB1601" s="53">
        <v>1.54692589585619E-3</v>
      </c>
      <c r="BC1601" s="53">
        <v>2.2204460492503101E-16</v>
      </c>
      <c r="BD1601" s="53">
        <v>2.6099595021781999E-3</v>
      </c>
      <c r="BE1601" s="53">
        <v>1.3521932007920699E-9</v>
      </c>
      <c r="BF1601" s="53">
        <v>2.2204460492503101E-16</v>
      </c>
      <c r="BG1601" s="53">
        <v>5.0787129381236497E-4</v>
      </c>
      <c r="BH1601" s="53">
        <v>0.36678143643071298</v>
      </c>
      <c r="BI1601" s="53">
        <v>2.20193256764538E-4</v>
      </c>
      <c r="BJ1601" s="53">
        <v>1.45278746994403E-2</v>
      </c>
      <c r="BK1601" s="53">
        <v>0.36508866084764302</v>
      </c>
      <c r="BL1601" s="53">
        <v>3.0307526106031602E-13</v>
      </c>
      <c r="BN1601" s="5">
        <f t="shared" si="118"/>
        <v>0</v>
      </c>
      <c r="BO1601" s="5">
        <f t="shared" si="119"/>
        <v>0</v>
      </c>
      <c r="BQ1601" s="5">
        <f t="shared" si="114"/>
        <v>0</v>
      </c>
      <c r="BR1601" s="5">
        <f t="shared" si="115"/>
        <v>1</v>
      </c>
    </row>
    <row r="1602" spans="1:70" x14ac:dyDescent="0.35">
      <c r="A1602">
        <v>1601</v>
      </c>
      <c r="B1602" t="s">
        <v>2994</v>
      </c>
      <c r="C1602">
        <v>5</v>
      </c>
      <c r="D1602">
        <v>2.5</v>
      </c>
      <c r="E1602">
        <v>2.4</v>
      </c>
      <c r="F1602">
        <v>2</v>
      </c>
      <c r="G1602">
        <v>2.08</v>
      </c>
      <c r="H1602">
        <v>1.04</v>
      </c>
      <c r="I1602">
        <v>50</v>
      </c>
      <c r="K1602" t="s">
        <v>2665</v>
      </c>
      <c r="L1602">
        <v>2200</v>
      </c>
      <c r="M1602" t="s">
        <v>104</v>
      </c>
      <c r="N1602" t="s">
        <v>1370</v>
      </c>
      <c r="O1602" s="53">
        <v>4.9099999999999998E-2</v>
      </c>
      <c r="P1602" s="53">
        <v>0.36503878787878802</v>
      </c>
      <c r="Q1602" s="53">
        <v>0.2954</v>
      </c>
      <c r="R1602" s="53">
        <v>0.14783809523809499</v>
      </c>
      <c r="S1602" s="53">
        <v>-1.23623333792011E-16</v>
      </c>
      <c r="T1602" s="53">
        <v>-2.5951463200612999E-17</v>
      </c>
      <c r="U1602" s="53">
        <v>-2.7800678426004298E-17</v>
      </c>
      <c r="V1602" s="53">
        <v>0.29996666666666699</v>
      </c>
      <c r="W1602" s="53">
        <v>-2.5535129566378598E-17</v>
      </c>
      <c r="X1602" s="53">
        <v>3.0311111111111001E-2</v>
      </c>
      <c r="Y1602" s="53">
        <v>1.7833333333333298E-2</v>
      </c>
      <c r="Z1602" s="53">
        <v>3.99999999999786E-4</v>
      </c>
      <c r="AA1602" s="53">
        <v>4.9999999999972798E-4</v>
      </c>
      <c r="AB1602" s="53">
        <v>3.0999999999998802E-3</v>
      </c>
      <c r="AC1602" s="53">
        <v>-3.2906836977541999E-17</v>
      </c>
      <c r="AD1602" s="53">
        <v>-2.7225444121370399E-16</v>
      </c>
      <c r="AE1602" s="53">
        <v>0.19719999999999999</v>
      </c>
      <c r="AF1602" s="53">
        <v>-9.1922996992010999E-18</v>
      </c>
      <c r="AG1602" s="53">
        <v>-3.1759317398183402E-17</v>
      </c>
      <c r="AH1602" s="53">
        <v>1.32333333333333E-2</v>
      </c>
      <c r="AI1602" s="53">
        <v>-2.9889979380470802E-16</v>
      </c>
      <c r="AJ1602" s="53">
        <v>1.9999999999996401E-3</v>
      </c>
      <c r="AK1602" s="53">
        <v>0.1951</v>
      </c>
      <c r="AL1602" s="53">
        <v>0.292476190476191</v>
      </c>
      <c r="AM1602" s="53">
        <v>-2.4326374248318001E-16</v>
      </c>
      <c r="AN1602" s="53">
        <v>9.5996688064187596E-2</v>
      </c>
      <c r="AO1602" s="53">
        <v>1.055756056296E-2</v>
      </c>
      <c r="AP1602" s="53">
        <v>2.6433404594812201E-4</v>
      </c>
      <c r="AQ1602" s="53">
        <v>9.4813786434170595E-5</v>
      </c>
      <c r="AR1602" s="53">
        <v>6.5589592293454199E-3</v>
      </c>
      <c r="AS1602" s="53">
        <v>1.0313762752386301E-9</v>
      </c>
      <c r="AT1602" s="53">
        <v>1.6915637995651199E-5</v>
      </c>
      <c r="AU1602" s="53">
        <v>0.79501524544651703</v>
      </c>
      <c r="AV1602" s="53">
        <v>3.21595343542866E-6</v>
      </c>
      <c r="AW1602" s="53">
        <v>0.26087063955158002</v>
      </c>
      <c r="AX1602" s="53">
        <v>1.06306694712072E-7</v>
      </c>
      <c r="AY1602" s="53">
        <v>4.2758578164923603E-4</v>
      </c>
      <c r="AZ1602" s="53">
        <v>2.2204460492503101E-16</v>
      </c>
      <c r="BA1602" s="53">
        <v>2.2204460492503101E-16</v>
      </c>
      <c r="BB1602" s="53">
        <v>5.4549124824744002E-4</v>
      </c>
      <c r="BC1602" s="53">
        <v>2.2204460492503101E-16</v>
      </c>
      <c r="BD1602" s="53">
        <v>1.78769890583798E-3</v>
      </c>
      <c r="BE1602" s="53">
        <v>4.7250891779599502E-8</v>
      </c>
      <c r="BF1602" s="53">
        <v>2.2204460492503101E-16</v>
      </c>
      <c r="BG1602" s="53">
        <v>3.0453612592677497E-4</v>
      </c>
      <c r="BH1602" s="53">
        <v>0.43362237413538202</v>
      </c>
      <c r="BI1602" s="53">
        <v>1.7278709431082201E-5</v>
      </c>
      <c r="BJ1602" s="53">
        <v>9.7465638661396806E-2</v>
      </c>
      <c r="BK1602" s="53">
        <v>0.219497315392507</v>
      </c>
      <c r="BL1602" s="53">
        <v>2.2204460492503101E-16</v>
      </c>
      <c r="BN1602" s="5">
        <f t="shared" si="118"/>
        <v>0</v>
      </c>
      <c r="BO1602" s="5">
        <f t="shared" si="119"/>
        <v>1</v>
      </c>
      <c r="BQ1602" s="5">
        <f t="shared" si="114"/>
        <v>0</v>
      </c>
      <c r="BR1602" s="5">
        <f t="shared" si="115"/>
        <v>1</v>
      </c>
    </row>
    <row r="1603" spans="1:70" x14ac:dyDescent="0.35">
      <c r="A1603">
        <v>1602</v>
      </c>
      <c r="B1603" t="s">
        <v>2995</v>
      </c>
      <c r="C1603">
        <v>5.2</v>
      </c>
      <c r="D1603">
        <v>2.6</v>
      </c>
      <c r="E1603">
        <v>2.4</v>
      </c>
      <c r="F1603">
        <v>2</v>
      </c>
      <c r="G1603">
        <v>2.17</v>
      </c>
      <c r="H1603">
        <v>1.08</v>
      </c>
      <c r="I1603">
        <v>50</v>
      </c>
      <c r="K1603" t="s">
        <v>2665</v>
      </c>
      <c r="L1603">
        <v>2200</v>
      </c>
      <c r="M1603" t="s">
        <v>104</v>
      </c>
      <c r="N1603" t="s">
        <v>1370</v>
      </c>
      <c r="O1603" s="53">
        <v>1.04E-2</v>
      </c>
      <c r="P1603" s="53">
        <v>0.36409333333333299</v>
      </c>
      <c r="Q1603" s="53">
        <v>0.30936666666666701</v>
      </c>
      <c r="R1603" s="53">
        <v>0.23378571428571401</v>
      </c>
      <c r="S1603" s="53">
        <v>-1.31172850359462E-16</v>
      </c>
      <c r="T1603" s="53">
        <v>-2.61179966543068E-17</v>
      </c>
      <c r="U1603" s="53">
        <v>-2.8792940254262999E-17</v>
      </c>
      <c r="V1603" s="53">
        <v>0.20380000000000001</v>
      </c>
      <c r="W1603" s="53">
        <v>-2.6506574712925599E-17</v>
      </c>
      <c r="X1603" s="53">
        <v>1.47999999999999E-2</v>
      </c>
      <c r="Y1603" s="53">
        <v>2.4999999999998201E-3</v>
      </c>
      <c r="Z1603" s="53">
        <v>-2.1790902415830299E-16</v>
      </c>
      <c r="AA1603" s="53">
        <v>4.9999999999972701E-4</v>
      </c>
      <c r="AB1603" s="53">
        <v>6.6666666666657796E-4</v>
      </c>
      <c r="AC1603" s="53">
        <v>-3.3183525371960302E-17</v>
      </c>
      <c r="AD1603" s="53">
        <v>-2.72809552726017E-16</v>
      </c>
      <c r="AE1603" s="53">
        <v>0.19670000000000001</v>
      </c>
      <c r="AF1603" s="53">
        <v>-9.1714830174893805E-18</v>
      </c>
      <c r="AG1603" s="53">
        <v>-3.18842174884537E-17</v>
      </c>
      <c r="AH1603" s="53">
        <v>1.1633333333333299E-2</v>
      </c>
      <c r="AI1603" s="53">
        <v>-2.9953817204386698E-16</v>
      </c>
      <c r="AJ1603" s="53">
        <v>-3.5998981573470698E-16</v>
      </c>
      <c r="AK1603" s="53">
        <v>5.2866666666666597E-2</v>
      </c>
      <c r="AL1603" s="53">
        <v>0.159766666666667</v>
      </c>
      <c r="AM1603" s="53">
        <v>-2.4326374248318001E-16</v>
      </c>
      <c r="AN1603" s="53">
        <v>1.4385891424169499E-2</v>
      </c>
      <c r="AO1603" s="53">
        <v>1.6362292995810299E-2</v>
      </c>
      <c r="AP1603" s="53">
        <v>4.8010292894348598E-4</v>
      </c>
      <c r="AQ1603" s="53">
        <v>8.2509115840843407E-5</v>
      </c>
      <c r="AR1603" s="53">
        <v>3.1560900336558501E-3</v>
      </c>
      <c r="AS1603" s="53">
        <v>1.40122508127863E-11</v>
      </c>
      <c r="AT1603" s="53">
        <v>2.98845946669392E-5</v>
      </c>
      <c r="AU1603" s="53">
        <v>0.55582694128194299</v>
      </c>
      <c r="AV1603" s="53">
        <v>8.4102029717383606E-6</v>
      </c>
      <c r="AW1603" s="53">
        <v>0.22363796546290499</v>
      </c>
      <c r="AX1603" s="53">
        <v>1.4513841835162899E-7</v>
      </c>
      <c r="AY1603" s="53">
        <v>6.3630623007075498E-4</v>
      </c>
      <c r="AZ1603" s="53">
        <v>2.2204460492503101E-16</v>
      </c>
      <c r="BA1603" s="53">
        <v>2.2204460492503101E-16</v>
      </c>
      <c r="BB1603" s="53">
        <v>6.0184326544523504E-4</v>
      </c>
      <c r="BC1603" s="53">
        <v>2.2204460492503101E-16</v>
      </c>
      <c r="BD1603" s="53">
        <v>1.35941055153514E-3</v>
      </c>
      <c r="BE1603" s="53">
        <v>1.5063162143644799E-7</v>
      </c>
      <c r="BF1603" s="53">
        <v>2.2204460492503101E-16</v>
      </c>
      <c r="BG1603" s="53">
        <v>3.69818524633726E-4</v>
      </c>
      <c r="BH1603" s="53">
        <v>0.414684273247164</v>
      </c>
      <c r="BI1603" s="53">
        <v>5.0682997204827597E-5</v>
      </c>
      <c r="BJ1603" s="53">
        <v>9.4612423983391099E-3</v>
      </c>
      <c r="BK1603" s="53">
        <v>0.17328751163887801</v>
      </c>
      <c r="BL1603" s="53">
        <v>2.2204460492503101E-16</v>
      </c>
      <c r="BN1603" s="5">
        <f t="shared" si="118"/>
        <v>0</v>
      </c>
      <c r="BO1603" s="5">
        <f t="shared" si="119"/>
        <v>0</v>
      </c>
      <c r="BQ1603" s="5">
        <f t="shared" ref="BQ1603:BQ1666" si="120">COUNTIF(O1603:AN1603,"&gt;0.5")</f>
        <v>0</v>
      </c>
      <c r="BR1603" s="5">
        <f t="shared" ref="BR1603:BR1666" si="121">COUNTIF(AO1603:BL1603,"&gt;0.5")</f>
        <v>1</v>
      </c>
    </row>
    <row r="1604" spans="1:70" x14ac:dyDescent="0.35">
      <c r="A1604">
        <v>1603</v>
      </c>
      <c r="B1604" t="s">
        <v>2996</v>
      </c>
      <c r="C1604">
        <v>5.0999999999999996</v>
      </c>
      <c r="D1604">
        <v>2.5</v>
      </c>
      <c r="E1604">
        <v>2.2999999999999998</v>
      </c>
      <c r="F1604">
        <v>2.04</v>
      </c>
      <c r="G1604">
        <v>2.2200000000000002</v>
      </c>
      <c r="H1604">
        <v>1.0900000000000001</v>
      </c>
      <c r="I1604">
        <v>49.02</v>
      </c>
      <c r="K1604" t="s">
        <v>2665</v>
      </c>
      <c r="L1604">
        <v>2200</v>
      </c>
      <c r="M1604" t="s">
        <v>104</v>
      </c>
      <c r="N1604" t="s">
        <v>1370</v>
      </c>
      <c r="O1604" s="53">
        <v>9.7333333333333005E-3</v>
      </c>
      <c r="P1604" s="53">
        <v>0.267633333333333</v>
      </c>
      <c r="Q1604" s="53">
        <v>0.239433333333333</v>
      </c>
      <c r="R1604" s="53">
        <v>0.231438095238095</v>
      </c>
      <c r="S1604" s="53">
        <v>-1.21846976952611E-16</v>
      </c>
      <c r="T1604" s="53">
        <v>-2.53963516883005E-17</v>
      </c>
      <c r="U1604" s="53">
        <v>9.7333333333333195E-3</v>
      </c>
      <c r="V1604" s="53">
        <v>0.245166666666667</v>
      </c>
      <c r="W1604" s="53">
        <v>-2.5035529205297299E-17</v>
      </c>
      <c r="X1604" s="53">
        <v>1.27999999999999E-2</v>
      </c>
      <c r="Y1604" s="53">
        <v>3.9999999999998301E-3</v>
      </c>
      <c r="Z1604" s="53">
        <v>1.9999999999997802E-3</v>
      </c>
      <c r="AA1604" s="53">
        <v>4.9999999999973601E-4</v>
      </c>
      <c r="AB1604" s="53">
        <v>6.6666666666658305E-4</v>
      </c>
      <c r="AC1604" s="53">
        <v>-3.3128881582467098E-17</v>
      </c>
      <c r="AD1604" s="53">
        <v>1.16666666666641E-3</v>
      </c>
      <c r="AE1604" s="53">
        <v>0.252033333333333</v>
      </c>
      <c r="AF1604" s="53">
        <v>-8.9494384125643505E-18</v>
      </c>
      <c r="AG1604" s="53">
        <v>-3.1776664632943198E-17</v>
      </c>
      <c r="AH1604" s="53">
        <v>1.09666666666666E-2</v>
      </c>
      <c r="AI1604" s="53">
        <v>-2.9345970098404501E-16</v>
      </c>
      <c r="AJ1604" s="53">
        <v>-3.4960923045446199E-16</v>
      </c>
      <c r="AK1604" s="53">
        <v>0.165533333333333</v>
      </c>
      <c r="AL1604" s="53">
        <v>0.12866666666666701</v>
      </c>
      <c r="AM1604" s="53">
        <v>-2.4218127503416999E-16</v>
      </c>
      <c r="AN1604" s="53">
        <v>9.8530445252215295E-3</v>
      </c>
      <c r="AO1604" s="53">
        <v>1.25957589791704E-2</v>
      </c>
      <c r="AP1604" s="53">
        <v>3.02817955089481E-3</v>
      </c>
      <c r="AQ1604" s="53">
        <v>8.7506825940145399E-4</v>
      </c>
      <c r="AR1604" s="53">
        <v>1.74896591844348E-3</v>
      </c>
      <c r="AS1604" s="53">
        <v>4.9888445899858096E-12</v>
      </c>
      <c r="AT1604" s="53">
        <v>2.0239641529202002E-5</v>
      </c>
      <c r="AU1604" s="53">
        <v>0.57206917980147998</v>
      </c>
      <c r="AV1604" s="53">
        <v>3.6050928871823998E-6</v>
      </c>
      <c r="AW1604" s="53">
        <v>0.19488486024444199</v>
      </c>
      <c r="AX1604" s="53">
        <v>1.14393811665292E-7</v>
      </c>
      <c r="AY1604" s="53">
        <v>9.0587382366294001E-4</v>
      </c>
      <c r="AZ1604" s="53">
        <v>2.2204460492503101E-16</v>
      </c>
      <c r="BA1604" s="53">
        <v>2.2204460492503101E-16</v>
      </c>
      <c r="BB1604" s="53">
        <v>1.1257114507167601E-3</v>
      </c>
      <c r="BC1604" s="53">
        <v>2.2204460492503101E-16</v>
      </c>
      <c r="BD1604" s="53">
        <v>1.1852983377223501E-3</v>
      </c>
      <c r="BE1604" s="53">
        <v>1.5118913502146701E-8</v>
      </c>
      <c r="BF1604" s="53">
        <v>2.2204460492503101E-16</v>
      </c>
      <c r="BG1604" s="53">
        <v>8.9456238309212595E-4</v>
      </c>
      <c r="BH1604" s="53">
        <v>0.48903529100420401</v>
      </c>
      <c r="BI1604" s="53">
        <v>2.1556925807776899E-4</v>
      </c>
      <c r="BJ1604" s="53">
        <v>7.5709010188942201E-3</v>
      </c>
      <c r="BK1604" s="53">
        <v>0.26585110528378098</v>
      </c>
      <c r="BL1604" s="53">
        <v>2.2204460492503101E-16</v>
      </c>
      <c r="BN1604" s="5">
        <f t="shared" si="118"/>
        <v>0</v>
      </c>
      <c r="BO1604" s="5">
        <f t="shared" si="119"/>
        <v>0</v>
      </c>
      <c r="BQ1604" s="5">
        <f t="shared" si="120"/>
        <v>0</v>
      </c>
      <c r="BR1604" s="5">
        <f t="shared" si="121"/>
        <v>1</v>
      </c>
    </row>
    <row r="1605" spans="1:70" x14ac:dyDescent="0.35">
      <c r="A1605">
        <v>1604</v>
      </c>
      <c r="B1605" t="s">
        <v>2997</v>
      </c>
      <c r="C1605">
        <v>5</v>
      </c>
      <c r="D1605">
        <v>2.7</v>
      </c>
      <c r="E1605">
        <v>2.5</v>
      </c>
      <c r="F1605">
        <v>1.85</v>
      </c>
      <c r="G1605">
        <v>2</v>
      </c>
      <c r="H1605">
        <v>1.08</v>
      </c>
      <c r="I1605">
        <v>54</v>
      </c>
      <c r="K1605" t="s">
        <v>2665</v>
      </c>
      <c r="L1605">
        <v>2200</v>
      </c>
      <c r="M1605" t="s">
        <v>104</v>
      </c>
      <c r="N1605" t="s">
        <v>1370</v>
      </c>
      <c r="O1605" s="53">
        <v>0.13473333333333301</v>
      </c>
      <c r="P1605" s="53">
        <v>0.32890000000000003</v>
      </c>
      <c r="Q1605" s="53">
        <v>0.55693333333333295</v>
      </c>
      <c r="R1605" s="53">
        <v>0.39763333333333301</v>
      </c>
      <c r="S1605" s="53">
        <v>1.33333333333318E-3</v>
      </c>
      <c r="T1605" s="53">
        <v>-2.6589841439772501E-17</v>
      </c>
      <c r="U1605" s="53">
        <v>-2.8227420401094602E-17</v>
      </c>
      <c r="V1605" s="53">
        <v>3.49999999999985E-3</v>
      </c>
      <c r="W1605" s="53">
        <v>-2.67286193178506E-17</v>
      </c>
      <c r="X1605" s="53">
        <v>3.5044444444444399E-2</v>
      </c>
      <c r="Y1605" s="53">
        <v>4.5714285714284304E-3</v>
      </c>
      <c r="Z1605" s="53">
        <v>2.3999999999997899E-3</v>
      </c>
      <c r="AA1605" s="53">
        <v>9.9999999999972593E-4</v>
      </c>
      <c r="AB1605" s="53">
        <v>6.6666666666657698E-4</v>
      </c>
      <c r="AC1605" s="53">
        <v>-2.6951531284513701E-17</v>
      </c>
      <c r="AD1605" s="53">
        <v>-2.7908231281514901E-16</v>
      </c>
      <c r="AE1605" s="53">
        <v>0.17573333333333299</v>
      </c>
      <c r="AF1605" s="53">
        <v>-9.2027080400569596E-18</v>
      </c>
      <c r="AG1605" s="53">
        <v>-3.1787072973798998E-17</v>
      </c>
      <c r="AH1605" s="53">
        <v>8.8333333333332608E-3</v>
      </c>
      <c r="AI1605" s="53">
        <v>-3.46056516775661E-16</v>
      </c>
      <c r="AJ1605" s="53">
        <v>1.9999999999995798E-3</v>
      </c>
      <c r="AK1605" s="53">
        <v>0.18486666666666701</v>
      </c>
      <c r="AL1605" s="53">
        <v>4.3533333333333299E-2</v>
      </c>
      <c r="AM1605" s="53">
        <v>-2.6098567751375898E-16</v>
      </c>
      <c r="AN1605" s="53">
        <v>0.19813709829460199</v>
      </c>
      <c r="AO1605" s="53">
        <v>0.23439195721981901</v>
      </c>
      <c r="AP1605" s="53">
        <v>1.45675650510539E-6</v>
      </c>
      <c r="AQ1605" s="53">
        <v>5.8309827601921701E-9</v>
      </c>
      <c r="AR1605" s="53">
        <v>2.0975516343751201E-2</v>
      </c>
      <c r="AS1605" s="53">
        <v>1.01167738254464E-7</v>
      </c>
      <c r="AT1605" s="53">
        <v>1.31119774030181E-5</v>
      </c>
      <c r="AU1605" s="53">
        <v>0.65090747864045995</v>
      </c>
      <c r="AV1605" s="53">
        <v>3.4870006198639199E-6</v>
      </c>
      <c r="AW1605" s="53">
        <v>0.371882401119291</v>
      </c>
      <c r="AX1605" s="53">
        <v>5.51185137776812E-10</v>
      </c>
      <c r="AY1605" s="53">
        <v>1.23868246027949E-5</v>
      </c>
      <c r="AZ1605" s="53">
        <v>2.2204460492503101E-16</v>
      </c>
      <c r="BA1605" s="53">
        <v>2.2204460492503101E-16</v>
      </c>
      <c r="BB1605" s="53">
        <v>4.6489376598259998E-5</v>
      </c>
      <c r="BC1605" s="53">
        <v>2.2204460492503101E-16</v>
      </c>
      <c r="BD1605" s="53">
        <v>7.0048835689572595E-4</v>
      </c>
      <c r="BE1605" s="53">
        <v>7.6285342477577404E-5</v>
      </c>
      <c r="BF1605" s="53">
        <v>2.2204460492503101E-16</v>
      </c>
      <c r="BG1605" s="53">
        <v>5.4530705408069903E-5</v>
      </c>
      <c r="BH1605" s="53">
        <v>0.39046507121081298</v>
      </c>
      <c r="BI1605" s="53">
        <v>2.4136455182647602E-7</v>
      </c>
      <c r="BJ1605" s="53">
        <v>0.105175295307604</v>
      </c>
      <c r="BK1605" s="53">
        <v>2.57564367980898E-2</v>
      </c>
      <c r="BL1605" s="53">
        <v>2.2204460492503101E-16</v>
      </c>
      <c r="BN1605" s="5">
        <f t="shared" si="118"/>
        <v>0</v>
      </c>
      <c r="BO1605" s="5">
        <f t="shared" si="119"/>
        <v>0</v>
      </c>
      <c r="BQ1605" s="5">
        <f t="shared" si="120"/>
        <v>1</v>
      </c>
      <c r="BR1605" s="5">
        <f t="shared" si="121"/>
        <v>1</v>
      </c>
    </row>
    <row r="1606" spans="1:70" x14ac:dyDescent="0.35">
      <c r="A1606">
        <v>1605</v>
      </c>
      <c r="B1606" t="s">
        <v>2998</v>
      </c>
      <c r="C1606">
        <v>5.0999999999999996</v>
      </c>
      <c r="D1606">
        <v>2.7</v>
      </c>
      <c r="E1606">
        <v>2.6</v>
      </c>
      <c r="F1606">
        <v>1.89</v>
      </c>
      <c r="G1606">
        <v>1.96</v>
      </c>
      <c r="H1606">
        <v>1.04</v>
      </c>
      <c r="I1606">
        <v>52.94</v>
      </c>
      <c r="K1606" t="s">
        <v>2665</v>
      </c>
      <c r="L1606">
        <v>2200</v>
      </c>
      <c r="M1606" t="s">
        <v>104</v>
      </c>
      <c r="N1606" t="s">
        <v>1370</v>
      </c>
      <c r="O1606" s="53">
        <v>0.102333333333333</v>
      </c>
      <c r="P1606" s="53">
        <v>0.319245454545455</v>
      </c>
      <c r="Q1606" s="53">
        <v>0.40766666666666701</v>
      </c>
      <c r="R1606" s="53">
        <v>0.127766666666667</v>
      </c>
      <c r="S1606" s="53">
        <v>1.33333333333316E-3</v>
      </c>
      <c r="T1606" s="53">
        <v>-2.7006175074006901E-17</v>
      </c>
      <c r="U1606" s="53">
        <v>-2.87825319134072E-17</v>
      </c>
      <c r="V1606" s="53">
        <v>7.1566666666666695E-2</v>
      </c>
      <c r="W1606" s="53">
        <v>-2.7061686225238199E-17</v>
      </c>
      <c r="X1606" s="53">
        <v>3.2066666666666598E-2</v>
      </c>
      <c r="Y1606" s="53">
        <v>1.98333333333333E-2</v>
      </c>
      <c r="Z1606" s="53">
        <v>-2.1774249070460899E-16</v>
      </c>
      <c r="AA1606" s="53">
        <v>9.9999999999972702E-4</v>
      </c>
      <c r="AB1606" s="53">
        <v>4.5999999999999097E-3</v>
      </c>
      <c r="AC1606" s="53">
        <v>-2.7797208979052402E-17</v>
      </c>
      <c r="AD1606" s="53">
        <v>-2.8088642523016498E-16</v>
      </c>
      <c r="AE1606" s="53">
        <v>0.26093333333333302</v>
      </c>
      <c r="AF1606" s="53">
        <v>-9.2755664260479898E-18</v>
      </c>
      <c r="AG1606" s="53">
        <v>-3.1806154932034803E-17</v>
      </c>
      <c r="AH1606" s="53">
        <v>6.1666666666666103E-3</v>
      </c>
      <c r="AI1606" s="53">
        <v>9.5333333333331004E-3</v>
      </c>
      <c r="AJ1606" s="53">
        <v>-4.3334780208681402E-16</v>
      </c>
      <c r="AK1606" s="53">
        <v>0.15770000000000001</v>
      </c>
      <c r="AL1606" s="53">
        <v>0.31304102564102598</v>
      </c>
      <c r="AM1606" s="53">
        <v>-2.6098567751375898E-16</v>
      </c>
      <c r="AN1606" s="53">
        <v>0.23609055913417301</v>
      </c>
      <c r="AO1606" s="53">
        <v>5.0637313764542301E-2</v>
      </c>
      <c r="AP1606" s="53">
        <v>1.56760023922627E-6</v>
      </c>
      <c r="AQ1606" s="53">
        <v>2.4090970831456401E-7</v>
      </c>
      <c r="AR1606" s="53">
        <v>2.4195263415646599E-2</v>
      </c>
      <c r="AS1606" s="53">
        <v>3.0299777368415801E-7</v>
      </c>
      <c r="AT1606" s="53">
        <v>1.5390438883851401E-5</v>
      </c>
      <c r="AU1606" s="53">
        <v>0.62684041459709405</v>
      </c>
      <c r="AV1606" s="53">
        <v>9.0370788546400401E-6</v>
      </c>
      <c r="AW1606" s="53">
        <v>0.34749149080539399</v>
      </c>
      <c r="AX1606" s="53">
        <v>3.0229279778542398E-9</v>
      </c>
      <c r="AY1606" s="53">
        <v>5.7564890830579801E-5</v>
      </c>
      <c r="AZ1606" s="53">
        <v>2.2204460492503101E-16</v>
      </c>
      <c r="BA1606" s="53">
        <v>2.2204460492503101E-16</v>
      </c>
      <c r="BB1606" s="53">
        <v>1.14445063336188E-4</v>
      </c>
      <c r="BC1606" s="53">
        <v>2.2204460492503101E-16</v>
      </c>
      <c r="BD1606" s="53">
        <v>1.26247499880048E-3</v>
      </c>
      <c r="BE1606" s="53">
        <v>6.7162252722284604E-6</v>
      </c>
      <c r="BF1606" s="53">
        <v>2.2204460492503101E-16</v>
      </c>
      <c r="BG1606" s="53">
        <v>3.2147307267099699E-5</v>
      </c>
      <c r="BH1606" s="53">
        <v>0.33392822289291102</v>
      </c>
      <c r="BI1606" s="53">
        <v>5.6952840494296697E-7</v>
      </c>
      <c r="BJ1606" s="53">
        <v>0.19455952988084099</v>
      </c>
      <c r="BK1606" s="53">
        <v>4.6651435900274402E-2</v>
      </c>
      <c r="BL1606" s="53">
        <v>2.2204460492503101E-16</v>
      </c>
      <c r="BN1606" s="5">
        <f t="shared" si="118"/>
        <v>0</v>
      </c>
      <c r="BO1606" s="5">
        <f t="shared" si="119"/>
        <v>0</v>
      </c>
      <c r="BQ1606" s="5">
        <f t="shared" si="120"/>
        <v>0</v>
      </c>
      <c r="BR1606" s="5">
        <f t="shared" si="121"/>
        <v>1</v>
      </c>
    </row>
    <row r="1607" spans="1:70" x14ac:dyDescent="0.35">
      <c r="A1607">
        <v>1606</v>
      </c>
      <c r="B1607" t="s">
        <v>2999</v>
      </c>
      <c r="C1607">
        <v>5.2</v>
      </c>
      <c r="D1607">
        <v>2.5</v>
      </c>
      <c r="E1607">
        <v>2.5</v>
      </c>
      <c r="F1607">
        <v>2.08</v>
      </c>
      <c r="G1607">
        <v>2.08</v>
      </c>
      <c r="H1607">
        <v>1</v>
      </c>
      <c r="I1607">
        <v>48.08</v>
      </c>
      <c r="K1607" t="s">
        <v>2665</v>
      </c>
      <c r="L1607">
        <v>2200</v>
      </c>
      <c r="M1607" t="s">
        <v>104</v>
      </c>
      <c r="N1607" t="s">
        <v>1370</v>
      </c>
      <c r="O1607" s="53">
        <v>4.5766666666666601E-2</v>
      </c>
      <c r="P1607" s="53">
        <v>9.2866666666666597E-2</v>
      </c>
      <c r="Q1607" s="53">
        <v>0.2611</v>
      </c>
      <c r="R1607" s="53">
        <v>0.266028571428571</v>
      </c>
      <c r="S1607" s="53">
        <v>3.99999999999987E-3</v>
      </c>
      <c r="T1607" s="53">
        <v>-2.61179966543068E-17</v>
      </c>
      <c r="U1607" s="53">
        <v>-2.7609858843646899E-17</v>
      </c>
      <c r="V1607" s="53">
        <v>0.34350000000000003</v>
      </c>
      <c r="W1607" s="53">
        <v>-2.5840440898150501E-17</v>
      </c>
      <c r="X1607" s="53">
        <v>5.3533333333333301E-2</v>
      </c>
      <c r="Y1607" s="53">
        <v>1.0999999999999999E-2</v>
      </c>
      <c r="Z1607" s="53">
        <v>-2.1804780203638101E-16</v>
      </c>
      <c r="AA1607" s="53">
        <v>-2.7156055182331301E-16</v>
      </c>
      <c r="AB1607" s="53">
        <v>1.5999999999999201E-3</v>
      </c>
      <c r="AC1607" s="53">
        <v>-3.3012655109576603E-17</v>
      </c>
      <c r="AD1607" s="53">
        <v>-2.7063074004018998E-16</v>
      </c>
      <c r="AE1607" s="53">
        <v>0.17630000000000001</v>
      </c>
      <c r="AF1607" s="53">
        <v>-9.1766871879173096E-18</v>
      </c>
      <c r="AG1607" s="53">
        <v>-3.1724622928663799E-17</v>
      </c>
      <c r="AH1607" s="53">
        <v>1.7233333333333298E-2</v>
      </c>
      <c r="AI1607" s="53">
        <v>2.9999999999997E-3</v>
      </c>
      <c r="AJ1607" s="53">
        <v>6.2099999999999898E-2</v>
      </c>
      <c r="AK1607" s="53">
        <v>4.58E-2</v>
      </c>
      <c r="AL1607" s="53">
        <v>0.42846190476190499</v>
      </c>
      <c r="AM1607" s="53">
        <v>-2.6134649999676201E-16</v>
      </c>
      <c r="AN1607" s="53">
        <v>4.1905315785803601E-2</v>
      </c>
      <c r="AO1607" s="53">
        <v>4.2923093507962003E-4</v>
      </c>
      <c r="AP1607" s="53">
        <v>6.9804964990093901E-4</v>
      </c>
      <c r="AQ1607" s="53">
        <v>1.9006183540949E-2</v>
      </c>
      <c r="AR1607" s="53">
        <v>5.1612203316578403E-3</v>
      </c>
      <c r="AS1607" s="53">
        <v>2.8027161675681299E-10</v>
      </c>
      <c r="AT1607" s="53">
        <v>2.7461907752653902E-5</v>
      </c>
      <c r="AU1607" s="53">
        <v>0.68586207590718395</v>
      </c>
      <c r="AV1607" s="53">
        <v>1.06074500778791E-5</v>
      </c>
      <c r="AW1607" s="53">
        <v>0.194560281857973</v>
      </c>
      <c r="AX1607" s="53">
        <v>1.6033546362747601E-6</v>
      </c>
      <c r="AY1607" s="53">
        <v>3.0057700714298799E-3</v>
      </c>
      <c r="AZ1607" s="53">
        <v>2.2204460492503101E-16</v>
      </c>
      <c r="BA1607" s="53">
        <v>2.2204460492503101E-16</v>
      </c>
      <c r="BB1607" s="53">
        <v>1.9556682578596501E-3</v>
      </c>
      <c r="BC1607" s="53">
        <v>2.2204460492503101E-16</v>
      </c>
      <c r="BD1607" s="53">
        <v>3.69271554004232E-3</v>
      </c>
      <c r="BE1607" s="53">
        <v>4.7178754705148495E-10</v>
      </c>
      <c r="BF1607" s="53">
        <v>2.2204460492503101E-16</v>
      </c>
      <c r="BG1607" s="53">
        <v>2.4552657563571702E-4</v>
      </c>
      <c r="BH1607" s="53">
        <v>0.33395798113345398</v>
      </c>
      <c r="BI1607" s="53">
        <v>1.09638536632828E-4</v>
      </c>
      <c r="BJ1607" s="53">
        <v>7.4159628905001898E-2</v>
      </c>
      <c r="BK1607" s="53">
        <v>0.39812308278180197</v>
      </c>
      <c r="BL1607" s="53">
        <v>1.7073063805496999E-13</v>
      </c>
      <c r="BN1607" s="5">
        <f t="shared" si="118"/>
        <v>0</v>
      </c>
      <c r="BO1607" s="5">
        <f t="shared" si="119"/>
        <v>0</v>
      </c>
      <c r="BQ1607" s="5">
        <f t="shared" si="120"/>
        <v>0</v>
      </c>
      <c r="BR1607" s="5">
        <f t="shared" si="121"/>
        <v>1</v>
      </c>
    </row>
    <row r="1608" spans="1:70" x14ac:dyDescent="0.35">
      <c r="A1608">
        <v>1607</v>
      </c>
      <c r="B1608" t="s">
        <v>3000</v>
      </c>
      <c r="C1608">
        <v>5.3</v>
      </c>
      <c r="D1608">
        <v>2.7</v>
      </c>
      <c r="E1608">
        <v>2.5</v>
      </c>
      <c r="F1608">
        <v>1.96</v>
      </c>
      <c r="G1608">
        <v>2.12</v>
      </c>
      <c r="H1608">
        <v>1.08</v>
      </c>
      <c r="I1608">
        <v>50.94</v>
      </c>
      <c r="K1608" t="s">
        <v>2665</v>
      </c>
      <c r="L1608">
        <v>2200</v>
      </c>
      <c r="M1608" t="s">
        <v>104</v>
      </c>
      <c r="N1608" t="s">
        <v>1370</v>
      </c>
      <c r="O1608" s="53">
        <v>2.2499999999999999E-2</v>
      </c>
      <c r="P1608" s="53">
        <v>0.219533333333333</v>
      </c>
      <c r="Q1608" s="53">
        <v>0.33696666666666703</v>
      </c>
      <c r="R1608" s="53">
        <v>0.42141904761904803</v>
      </c>
      <c r="S1608" s="53">
        <v>1.33333333333319E-3</v>
      </c>
      <c r="T1608" s="53">
        <v>-2.6700863742235002E-17</v>
      </c>
      <c r="U1608" s="53">
        <v>-2.8754776337791598E-17</v>
      </c>
      <c r="V1608" s="53">
        <v>2.2366666666666601E-2</v>
      </c>
      <c r="W1608" s="53">
        <v>-2.6950663922775699E-17</v>
      </c>
      <c r="X1608" s="53">
        <v>1.81999999999999E-2</v>
      </c>
      <c r="Y1608" s="53">
        <v>2.4999999999998201E-3</v>
      </c>
      <c r="Z1608" s="53">
        <v>-2.24320562125513E-16</v>
      </c>
      <c r="AA1608" s="53">
        <v>9.9999999999972702E-4</v>
      </c>
      <c r="AB1608" s="53">
        <v>6.6666666666657601E-4</v>
      </c>
      <c r="AC1608" s="53">
        <v>-3.0906700809740798E-17</v>
      </c>
      <c r="AD1608" s="53">
        <v>-2.8599345114343999E-16</v>
      </c>
      <c r="AE1608" s="53">
        <v>0.18756666666666699</v>
      </c>
      <c r="AF1608" s="53">
        <v>-9.2530150208602899E-18</v>
      </c>
      <c r="AG1608" s="53">
        <v>-3.1839114678078298E-17</v>
      </c>
      <c r="AH1608" s="53">
        <v>8.5666666666665992E-3</v>
      </c>
      <c r="AI1608" s="53">
        <v>-3.1150082513420302E-16</v>
      </c>
      <c r="AJ1608" s="53">
        <v>1.9999999999995798E-3</v>
      </c>
      <c r="AK1608" s="53">
        <v>1.4666666666663501E-3</v>
      </c>
      <c r="AL1608" s="53">
        <v>0.22136666666666699</v>
      </c>
      <c r="AM1608" s="53">
        <v>-2.6098567751375898E-16</v>
      </c>
      <c r="AN1608" s="53">
        <v>3.0234773428618002E-2</v>
      </c>
      <c r="AO1608" s="53">
        <v>2.8275311913301401E-2</v>
      </c>
      <c r="AP1608" s="53">
        <v>1.0662666650639199E-4</v>
      </c>
      <c r="AQ1608" s="53">
        <v>2.0446973903976399E-5</v>
      </c>
      <c r="AR1608" s="53">
        <v>6.4595703486189301E-3</v>
      </c>
      <c r="AS1608" s="53">
        <v>1.9540431352701801E-10</v>
      </c>
      <c r="AT1608" s="53">
        <v>2.9800086158426601E-5</v>
      </c>
      <c r="AU1608" s="53">
        <v>0.43409016538307099</v>
      </c>
      <c r="AV1608" s="53">
        <v>2.4071418417198499E-5</v>
      </c>
      <c r="AW1608" s="53">
        <v>0.294235546558965</v>
      </c>
      <c r="AX1608" s="53">
        <v>5.048122702248E-8</v>
      </c>
      <c r="AY1608" s="53">
        <v>6.7044612748384997E-4</v>
      </c>
      <c r="AZ1608" s="53">
        <v>2.2204460492503101E-16</v>
      </c>
      <c r="BA1608" s="53">
        <v>2.2204460492503101E-16</v>
      </c>
      <c r="BB1608" s="53">
        <v>5.6852853459271602E-4</v>
      </c>
      <c r="BC1608" s="53">
        <v>2.2204460492503101E-16</v>
      </c>
      <c r="BD1608" s="53">
        <v>1.1470438954347599E-3</v>
      </c>
      <c r="BE1608" s="53">
        <v>7.8585743899424499E-7</v>
      </c>
      <c r="BF1608" s="53">
        <v>2.2204460492503101E-16</v>
      </c>
      <c r="BG1608" s="53">
        <v>1.96570127918103E-4</v>
      </c>
      <c r="BH1608" s="53">
        <v>0.41561285135064702</v>
      </c>
      <c r="BI1608" s="53">
        <v>2.23171676579088E-5</v>
      </c>
      <c r="BJ1608" s="53">
        <v>1.5368014625478099E-2</v>
      </c>
      <c r="BK1608" s="53">
        <v>0.120163210857515</v>
      </c>
      <c r="BL1608" s="53">
        <v>2.2204460492503101E-16</v>
      </c>
      <c r="BN1608" s="5">
        <f t="shared" si="118"/>
        <v>0</v>
      </c>
      <c r="BO1608" s="5">
        <f t="shared" si="119"/>
        <v>0</v>
      </c>
      <c r="BQ1608" s="5">
        <f t="shared" si="120"/>
        <v>0</v>
      </c>
      <c r="BR1608" s="5">
        <f t="shared" si="121"/>
        <v>0</v>
      </c>
    </row>
    <row r="1609" spans="1:70" x14ac:dyDescent="0.35">
      <c r="A1609">
        <v>1608</v>
      </c>
      <c r="B1609" t="s">
        <v>3001</v>
      </c>
      <c r="C1609">
        <v>5</v>
      </c>
      <c r="D1609">
        <v>2.4</v>
      </c>
      <c r="E1609">
        <v>2.2000000000000002</v>
      </c>
      <c r="F1609">
        <v>2.08</v>
      </c>
      <c r="G1609">
        <v>2.27</v>
      </c>
      <c r="H1609">
        <v>1.0900000000000001</v>
      </c>
      <c r="I1609">
        <v>48</v>
      </c>
      <c r="K1609" t="s">
        <v>2665</v>
      </c>
      <c r="L1609">
        <v>2200</v>
      </c>
      <c r="M1609" t="s">
        <v>104</v>
      </c>
      <c r="N1609" t="s">
        <v>1370</v>
      </c>
      <c r="O1609" s="53">
        <v>1.0233333333333299E-2</v>
      </c>
      <c r="P1609" s="53">
        <v>0.223833333333333</v>
      </c>
      <c r="Q1609" s="53">
        <v>0.19446666666666701</v>
      </c>
      <c r="R1609" s="53">
        <v>0.21090476190476201</v>
      </c>
      <c r="S1609" s="53">
        <v>2.4999999999998699E-3</v>
      </c>
      <c r="T1609" s="53">
        <v>-2.4369395390522198E-17</v>
      </c>
      <c r="U1609" s="53">
        <v>1.2E-2</v>
      </c>
      <c r="V1609" s="53">
        <v>0.18233333333333299</v>
      </c>
      <c r="W1609" s="53">
        <v>-2.3814283878209601E-17</v>
      </c>
      <c r="X1609" s="53">
        <v>1.9477777777777702E-2</v>
      </c>
      <c r="Y1609" s="53">
        <v>3.9999999999998396E-3</v>
      </c>
      <c r="Z1609" s="53">
        <v>6.3999999999997904E-3</v>
      </c>
      <c r="AA1609" s="53">
        <v>4.4999999999997204E-3</v>
      </c>
      <c r="AB1609" s="53">
        <v>6.6666666666658804E-4</v>
      </c>
      <c r="AC1609" s="53">
        <v>-3.3235567076239602E-17</v>
      </c>
      <c r="AD1609" s="53">
        <v>1.16666666666641E-3</v>
      </c>
      <c r="AE1609" s="53">
        <v>0.28383333333333299</v>
      </c>
      <c r="AF1609" s="53">
        <v>-8.8210688753420594E-18</v>
      </c>
      <c r="AG1609" s="53">
        <v>-3.16621728835287E-17</v>
      </c>
      <c r="AH1609" s="53">
        <v>2.3400000000000001E-2</v>
      </c>
      <c r="AI1609" s="53">
        <v>-2.8993474288086002E-16</v>
      </c>
      <c r="AJ1609" s="53">
        <v>2.2366666666666399E-2</v>
      </c>
      <c r="AK1609" s="53">
        <v>0.14899999999999999</v>
      </c>
      <c r="AL1609" s="53">
        <v>0.13423333333333301</v>
      </c>
      <c r="AM1609" s="53">
        <v>-2.00409133732649E-16</v>
      </c>
      <c r="AN1609" s="53">
        <v>5.72440355735678E-3</v>
      </c>
      <c r="AO1609" s="53">
        <v>8.7625109531549103E-3</v>
      </c>
      <c r="AP1609" s="53">
        <v>1.7095870657679701E-2</v>
      </c>
      <c r="AQ1609" s="53">
        <v>6.01152606531452E-3</v>
      </c>
      <c r="AR1609" s="53">
        <v>8.3896193554106198E-4</v>
      </c>
      <c r="AS1609" s="53">
        <v>4.3260663238844502E-13</v>
      </c>
      <c r="AT1609" s="53">
        <v>1.9795941851699601E-5</v>
      </c>
      <c r="AU1609" s="53">
        <v>0.69951942441659598</v>
      </c>
      <c r="AV1609" s="53">
        <v>1.5172648005487701E-6</v>
      </c>
      <c r="AW1609" s="53">
        <v>0.15167608675088801</v>
      </c>
      <c r="AX1609" s="53">
        <v>3.9463651844601702E-7</v>
      </c>
      <c r="AY1609" s="53">
        <v>1.2668609484791E-3</v>
      </c>
      <c r="AZ1609" s="53">
        <v>2.2204460492503101E-16</v>
      </c>
      <c r="BA1609" s="53">
        <v>2.2204460492503101E-16</v>
      </c>
      <c r="BB1609" s="53">
        <v>1.43187898396677E-3</v>
      </c>
      <c r="BC1609" s="53">
        <v>2.2204460492503101E-16</v>
      </c>
      <c r="BD1609" s="53">
        <v>1.4025120298892201E-3</v>
      </c>
      <c r="BE1609" s="53">
        <v>3.24239677123358E-9</v>
      </c>
      <c r="BF1609" s="53">
        <v>2.2204460492503101E-16</v>
      </c>
      <c r="BG1609" s="53">
        <v>1.79681329253795E-3</v>
      </c>
      <c r="BH1609" s="53">
        <v>0.50888213850658504</v>
      </c>
      <c r="BI1609" s="53">
        <v>6.2085763064873099E-4</v>
      </c>
      <c r="BJ1609" s="53">
        <v>5.4908445578283503E-3</v>
      </c>
      <c r="BK1609" s="53">
        <v>0.38857279522084198</v>
      </c>
      <c r="BL1609" s="53">
        <v>4.9522175849239303E-13</v>
      </c>
      <c r="BN1609" s="5">
        <f t="shared" si="118"/>
        <v>0</v>
      </c>
      <c r="BO1609" s="5">
        <f t="shared" si="119"/>
        <v>0</v>
      </c>
      <c r="BQ1609" s="5">
        <f t="shared" si="120"/>
        <v>0</v>
      </c>
      <c r="BR1609" s="5">
        <f t="shared" si="121"/>
        <v>2</v>
      </c>
    </row>
    <row r="1610" spans="1:70" x14ac:dyDescent="0.35">
      <c r="A1610">
        <v>1609</v>
      </c>
      <c r="B1610" t="s">
        <v>3002</v>
      </c>
      <c r="C1610">
        <v>5.2</v>
      </c>
      <c r="D1610">
        <v>2.5</v>
      </c>
      <c r="E1610">
        <v>2.5</v>
      </c>
      <c r="F1610">
        <v>2.08</v>
      </c>
      <c r="G1610">
        <v>2.08</v>
      </c>
      <c r="H1610">
        <v>1</v>
      </c>
      <c r="I1610">
        <v>48.08</v>
      </c>
      <c r="K1610" t="s">
        <v>2665</v>
      </c>
      <c r="L1610">
        <v>2200</v>
      </c>
      <c r="M1610" t="s">
        <v>104</v>
      </c>
      <c r="N1610" t="s">
        <v>1370</v>
      </c>
      <c r="O1610" s="53">
        <v>4.5766666666666601E-2</v>
      </c>
      <c r="P1610" s="53">
        <v>9.2866666666666597E-2</v>
      </c>
      <c r="Q1610" s="53">
        <v>0.2611</v>
      </c>
      <c r="R1610" s="53">
        <v>0.266028571428571</v>
      </c>
      <c r="S1610" s="53">
        <v>3.99999999999987E-3</v>
      </c>
      <c r="T1610" s="53">
        <v>-2.61179966543068E-17</v>
      </c>
      <c r="U1610" s="53">
        <v>-2.7609858843646899E-17</v>
      </c>
      <c r="V1610" s="53">
        <v>0.34350000000000003</v>
      </c>
      <c r="W1610" s="53">
        <v>-2.5840440898150501E-17</v>
      </c>
      <c r="X1610" s="53">
        <v>5.3533333333333301E-2</v>
      </c>
      <c r="Y1610" s="53">
        <v>1.0999999999999999E-2</v>
      </c>
      <c r="Z1610" s="53">
        <v>-2.1804780203638101E-16</v>
      </c>
      <c r="AA1610" s="53">
        <v>-2.7156055182331301E-16</v>
      </c>
      <c r="AB1610" s="53">
        <v>1.5999999999999201E-3</v>
      </c>
      <c r="AC1610" s="53">
        <v>-3.3012655109576603E-17</v>
      </c>
      <c r="AD1610" s="53">
        <v>-2.7063074004018998E-16</v>
      </c>
      <c r="AE1610" s="53">
        <v>0.17630000000000001</v>
      </c>
      <c r="AF1610" s="53">
        <v>-9.1766871879173096E-18</v>
      </c>
      <c r="AG1610" s="53">
        <v>-3.1724622928663799E-17</v>
      </c>
      <c r="AH1610" s="53">
        <v>1.7233333333333298E-2</v>
      </c>
      <c r="AI1610" s="53">
        <v>2.9999999999997E-3</v>
      </c>
      <c r="AJ1610" s="53">
        <v>6.2099999999999898E-2</v>
      </c>
      <c r="AK1610" s="53">
        <v>4.58E-2</v>
      </c>
      <c r="AL1610" s="53">
        <v>0.42846190476190499</v>
      </c>
      <c r="AM1610" s="53">
        <v>-2.6134649999676201E-16</v>
      </c>
      <c r="AN1610" s="53">
        <v>4.1905315785803601E-2</v>
      </c>
      <c r="AO1610" s="53">
        <v>4.2923093507962003E-4</v>
      </c>
      <c r="AP1610" s="53">
        <v>6.9804964990093901E-4</v>
      </c>
      <c r="AQ1610" s="53">
        <v>1.9006183540949E-2</v>
      </c>
      <c r="AR1610" s="53">
        <v>5.1612203316578403E-3</v>
      </c>
      <c r="AS1610" s="53">
        <v>2.8027161675681299E-10</v>
      </c>
      <c r="AT1610" s="53">
        <v>2.7461907752653902E-5</v>
      </c>
      <c r="AU1610" s="53">
        <v>0.68586207590718395</v>
      </c>
      <c r="AV1610" s="53">
        <v>1.06074500778791E-5</v>
      </c>
      <c r="AW1610" s="53">
        <v>0.194560281857973</v>
      </c>
      <c r="AX1610" s="53">
        <v>1.6033546362747601E-6</v>
      </c>
      <c r="AY1610" s="53">
        <v>3.0057700714298799E-3</v>
      </c>
      <c r="AZ1610" s="53">
        <v>2.2204460492503101E-16</v>
      </c>
      <c r="BA1610" s="53">
        <v>2.2204460492503101E-16</v>
      </c>
      <c r="BB1610" s="53">
        <v>1.9556682578596501E-3</v>
      </c>
      <c r="BC1610" s="53">
        <v>2.2204460492503101E-16</v>
      </c>
      <c r="BD1610" s="53">
        <v>3.69271554004232E-3</v>
      </c>
      <c r="BE1610" s="53">
        <v>4.7178754705148495E-10</v>
      </c>
      <c r="BF1610" s="53">
        <v>2.2204460492503101E-16</v>
      </c>
      <c r="BG1610" s="53">
        <v>2.4552657563571702E-4</v>
      </c>
      <c r="BH1610" s="53">
        <v>0.33395798113345398</v>
      </c>
      <c r="BI1610" s="53">
        <v>1.09638536632828E-4</v>
      </c>
      <c r="BJ1610" s="53">
        <v>7.4159628905001898E-2</v>
      </c>
      <c r="BK1610" s="53">
        <v>0.39812308278180197</v>
      </c>
      <c r="BL1610" s="53">
        <v>1.7073063805496999E-13</v>
      </c>
      <c r="BN1610" s="5">
        <f t="shared" si="118"/>
        <v>0</v>
      </c>
      <c r="BO1610" s="5">
        <f t="shared" si="119"/>
        <v>0</v>
      </c>
      <c r="BQ1610" s="5">
        <f t="shared" si="120"/>
        <v>0</v>
      </c>
      <c r="BR1610" s="5">
        <f t="shared" si="121"/>
        <v>1</v>
      </c>
    </row>
    <row r="1611" spans="1:70" x14ac:dyDescent="0.35">
      <c r="A1611">
        <v>1610</v>
      </c>
      <c r="B1611" t="s">
        <v>3003</v>
      </c>
      <c r="C1611">
        <v>4.9000000000000004</v>
      </c>
      <c r="D1611">
        <v>2.5</v>
      </c>
      <c r="E1611">
        <v>2.2000000000000002</v>
      </c>
      <c r="F1611">
        <v>1.96</v>
      </c>
      <c r="G1611">
        <v>2.23</v>
      </c>
      <c r="H1611">
        <v>1.1399999999999999</v>
      </c>
      <c r="I1611">
        <v>51.02</v>
      </c>
      <c r="K1611" t="s">
        <v>2665</v>
      </c>
      <c r="L1611">
        <v>2200</v>
      </c>
      <c r="M1611" t="s">
        <v>104</v>
      </c>
      <c r="N1611" t="s">
        <v>1370</v>
      </c>
      <c r="O1611" s="53">
        <v>8.7333333333332892E-3</v>
      </c>
      <c r="P1611" s="53">
        <v>0.51276666666666704</v>
      </c>
      <c r="Q1611" s="53">
        <v>0.234633333333333</v>
      </c>
      <c r="R1611" s="53">
        <v>0.23826666666666699</v>
      </c>
      <c r="S1611" s="53">
        <v>-1.2784218128558699E-16</v>
      </c>
      <c r="T1611" s="53">
        <v>-2.4702462297909699E-17</v>
      </c>
      <c r="U1611" s="53">
        <v>2.66666666666667E-2</v>
      </c>
      <c r="V1611" s="53">
        <v>5.7033333333333297E-2</v>
      </c>
      <c r="W1611" s="53">
        <v>-2.4591439995447199E-17</v>
      </c>
      <c r="X1611" s="53">
        <v>1.5199999999999899E-2</v>
      </c>
      <c r="Y1611" s="53">
        <v>-1.45605749679589E-16</v>
      </c>
      <c r="Z1611" s="53">
        <v>1.9999999999997901E-3</v>
      </c>
      <c r="AA1611" s="53">
        <v>4.9999999999974403E-4</v>
      </c>
      <c r="AB1611" s="53">
        <v>2.4999999999998999E-3</v>
      </c>
      <c r="AC1611" s="53">
        <v>-2.9714945781744699E-17</v>
      </c>
      <c r="AD1611" s="53">
        <v>-2.6759150451027801E-16</v>
      </c>
      <c r="AE1611" s="53">
        <v>0.32403333333333301</v>
      </c>
      <c r="AF1611" s="53">
        <v>-8.9216828369487201E-18</v>
      </c>
      <c r="AG1611" s="53">
        <v>-3.1762786845135299E-17</v>
      </c>
      <c r="AH1611" s="53">
        <v>6.9666666666665898E-3</v>
      </c>
      <c r="AI1611" s="53">
        <v>-2.9840019344362599E-16</v>
      </c>
      <c r="AJ1611" s="53">
        <v>3.99999999999654E-4</v>
      </c>
      <c r="AK1611" s="53">
        <v>0.203133333333333</v>
      </c>
      <c r="AL1611" s="53">
        <v>3.7866666666666597E-2</v>
      </c>
      <c r="AM1611" s="53">
        <v>-2.0038137815703299E-16</v>
      </c>
      <c r="AN1611" s="53">
        <v>1.50021033377247E-2</v>
      </c>
      <c r="AO1611" s="53">
        <v>0.27957783366736</v>
      </c>
      <c r="AP1611" s="53">
        <v>8.9331273297070101E-4</v>
      </c>
      <c r="AQ1611" s="53">
        <v>4.7922502600540198E-6</v>
      </c>
      <c r="AR1611" s="53">
        <v>2.0391417394905898E-3</v>
      </c>
      <c r="AS1611" s="53">
        <v>2.9264063370232397E-11</v>
      </c>
      <c r="AT1611" s="53">
        <v>9.5212146339798304E-6</v>
      </c>
      <c r="AU1611" s="53">
        <v>0.58091073845323105</v>
      </c>
      <c r="AV1611" s="53">
        <v>8.8539125889100505E-7</v>
      </c>
      <c r="AW1611" s="53">
        <v>0.244764440278329</v>
      </c>
      <c r="AX1611" s="53">
        <v>1.9402198711348101E-9</v>
      </c>
      <c r="AY1611" s="53">
        <v>9.2396563400782598E-5</v>
      </c>
      <c r="AZ1611" s="53">
        <v>2.2204460492503101E-16</v>
      </c>
      <c r="BA1611" s="53">
        <v>2.2204460492503101E-16</v>
      </c>
      <c r="BB1611" s="53">
        <v>3.5483127676498198E-4</v>
      </c>
      <c r="BC1611" s="53">
        <v>2.2204460492503101E-16</v>
      </c>
      <c r="BD1611" s="53">
        <v>4.7056686602471598E-4</v>
      </c>
      <c r="BE1611" s="53">
        <v>1.12560438415668E-6</v>
      </c>
      <c r="BF1611" s="53">
        <v>2.2204460492503101E-16</v>
      </c>
      <c r="BG1611" s="53">
        <v>9.7681853021208405E-4</v>
      </c>
      <c r="BH1611" s="53">
        <v>0.60549110780476201</v>
      </c>
      <c r="BI1611" s="53">
        <v>4.3294036754455398E-5</v>
      </c>
      <c r="BJ1611" s="53">
        <v>7.1400705574091198E-3</v>
      </c>
      <c r="BK1611" s="53">
        <v>0.11374850211533701</v>
      </c>
      <c r="BL1611" s="53">
        <v>2.2204460492503101E-16</v>
      </c>
      <c r="BN1611" s="5">
        <f t="shared" si="118"/>
        <v>0</v>
      </c>
      <c r="BO1611" s="5">
        <f t="shared" si="119"/>
        <v>0</v>
      </c>
      <c r="BQ1611" s="5">
        <f t="shared" si="120"/>
        <v>1</v>
      </c>
      <c r="BR1611" s="5">
        <f t="shared" si="121"/>
        <v>2</v>
      </c>
    </row>
    <row r="1612" spans="1:70" x14ac:dyDescent="0.35">
      <c r="A1612">
        <v>1611</v>
      </c>
      <c r="B1612" t="s">
        <v>3004</v>
      </c>
      <c r="C1612">
        <v>5</v>
      </c>
      <c r="D1612">
        <v>2.7</v>
      </c>
      <c r="E1612">
        <v>2.2999999999999998</v>
      </c>
      <c r="F1612">
        <v>1.85</v>
      </c>
      <c r="G1612">
        <v>2.17</v>
      </c>
      <c r="H1612">
        <v>1.17</v>
      </c>
      <c r="I1612">
        <v>54</v>
      </c>
      <c r="K1612" t="s">
        <v>2665</v>
      </c>
      <c r="L1612">
        <v>2200</v>
      </c>
      <c r="M1612" t="s">
        <v>104</v>
      </c>
      <c r="N1612" t="s">
        <v>1370</v>
      </c>
      <c r="O1612" s="53">
        <v>3.0800000000000001E-2</v>
      </c>
      <c r="P1612" s="53">
        <v>0.16146666666666701</v>
      </c>
      <c r="Q1612" s="53">
        <v>0.59386666666666699</v>
      </c>
      <c r="R1612" s="53">
        <v>0.55173333333333296</v>
      </c>
      <c r="S1612" s="53">
        <v>-1.4810375148499599E-16</v>
      </c>
      <c r="T1612" s="53">
        <v>-2.57016630200724E-17</v>
      </c>
      <c r="U1612" s="53">
        <v>-2.8789470807311103E-17</v>
      </c>
      <c r="V1612" s="53">
        <v>6.1999999999998801E-3</v>
      </c>
      <c r="W1612" s="53">
        <v>-2.6145752229922401E-17</v>
      </c>
      <c r="X1612" s="53">
        <v>1.7111111111111001E-2</v>
      </c>
      <c r="Y1612" s="53">
        <v>5.7142857142841502E-4</v>
      </c>
      <c r="Z1612" s="53">
        <v>4.3999999999997904E-3</v>
      </c>
      <c r="AA1612" s="53">
        <v>1.4999999999997301E-3</v>
      </c>
      <c r="AB1612" s="53">
        <v>-1.04860564675846E-16</v>
      </c>
      <c r="AC1612" s="53">
        <v>-2.72429648284778E-17</v>
      </c>
      <c r="AD1612" s="53">
        <v>-2.69562150378988E-16</v>
      </c>
      <c r="AE1612" s="53">
        <v>0.23519999999999999</v>
      </c>
      <c r="AF1612" s="53">
        <v>-9.0673996089307697E-18</v>
      </c>
      <c r="AG1612" s="53">
        <v>-3.1806154932034803E-17</v>
      </c>
      <c r="AH1612" s="53">
        <v>1.9999999999998699E-3</v>
      </c>
      <c r="AI1612" s="53">
        <v>-3.1899483055042301E-16</v>
      </c>
      <c r="AJ1612" s="53">
        <v>-3.53800322372422E-16</v>
      </c>
      <c r="AK1612" s="53">
        <v>0.216766666666667</v>
      </c>
      <c r="AL1612" s="53">
        <v>1.6633333333333299E-2</v>
      </c>
      <c r="AM1612" s="53">
        <v>-2.4201474158047602E-16</v>
      </c>
      <c r="AN1612" s="53">
        <v>3.7045390434851597E-2</v>
      </c>
      <c r="AO1612" s="53">
        <v>0.67644617126902196</v>
      </c>
      <c r="AP1612" s="53">
        <v>2.4896850125884101E-5</v>
      </c>
      <c r="AQ1612" s="53">
        <v>2.34448242503373E-9</v>
      </c>
      <c r="AR1612" s="53">
        <v>6.1030424559620497E-3</v>
      </c>
      <c r="AS1612" s="53">
        <v>4.62795789481164E-10</v>
      </c>
      <c r="AT1612" s="53">
        <v>1.1967920967115E-5</v>
      </c>
      <c r="AU1612" s="53">
        <v>0.43649516673623101</v>
      </c>
      <c r="AV1612" s="53">
        <v>2.08135374512964E-6</v>
      </c>
      <c r="AW1612" s="53">
        <v>0.36687186155948798</v>
      </c>
      <c r="AX1612" s="53">
        <v>1.05800460862935E-10</v>
      </c>
      <c r="AY1612" s="53">
        <v>9.7201564971356495E-6</v>
      </c>
      <c r="AZ1612" s="53">
        <v>2.2204460492503101E-16</v>
      </c>
      <c r="BA1612" s="53">
        <v>2.2204460492503101E-16</v>
      </c>
      <c r="BB1612" s="53">
        <v>5.5600721516540399E-5</v>
      </c>
      <c r="BC1612" s="53">
        <v>2.2204460492503101E-16</v>
      </c>
      <c r="BD1612" s="53">
        <v>2.3084962017998201E-4</v>
      </c>
      <c r="BE1612" s="53">
        <v>1.84626516686942E-4</v>
      </c>
      <c r="BF1612" s="53">
        <v>2.2204460492503101E-16</v>
      </c>
      <c r="BG1612" s="53">
        <v>3.84143753688005E-4</v>
      </c>
      <c r="BH1612" s="53">
        <v>0.55896060277809101</v>
      </c>
      <c r="BI1612" s="53">
        <v>1.6657957698685499E-6</v>
      </c>
      <c r="BJ1612" s="53">
        <v>6.8864500747964803E-3</v>
      </c>
      <c r="BK1612" s="53">
        <v>2.2695847418167301E-2</v>
      </c>
      <c r="BL1612" s="53">
        <v>2.2204460492503101E-16</v>
      </c>
      <c r="BN1612" s="5">
        <f t="shared" si="118"/>
        <v>0</v>
      </c>
      <c r="BO1612" s="5">
        <f t="shared" si="119"/>
        <v>0</v>
      </c>
      <c r="BQ1612" s="5">
        <f t="shared" si="120"/>
        <v>2</v>
      </c>
      <c r="BR1612" s="5">
        <f t="shared" si="121"/>
        <v>2</v>
      </c>
    </row>
    <row r="1613" spans="1:70" x14ac:dyDescent="0.35">
      <c r="A1613">
        <v>1612</v>
      </c>
      <c r="B1613" t="s">
        <v>3005</v>
      </c>
      <c r="C1613">
        <v>5.5</v>
      </c>
      <c r="D1613">
        <v>2.7</v>
      </c>
      <c r="E1613">
        <v>2.1</v>
      </c>
      <c r="F1613">
        <v>2.04</v>
      </c>
      <c r="G1613">
        <v>2.62</v>
      </c>
      <c r="H1613">
        <v>1.29</v>
      </c>
      <c r="I1613">
        <v>49.09</v>
      </c>
      <c r="K1613" t="s">
        <v>2665</v>
      </c>
      <c r="L1613">
        <v>2200</v>
      </c>
      <c r="M1613" t="s">
        <v>104</v>
      </c>
      <c r="N1613" t="s">
        <v>1370</v>
      </c>
      <c r="O1613" s="53">
        <v>1.8499999999999999E-2</v>
      </c>
      <c r="P1613" s="53">
        <v>9.0399999999999994E-2</v>
      </c>
      <c r="Q1613" s="53">
        <v>0.20449999999999999</v>
      </c>
      <c r="R1613" s="53">
        <v>0.71536666666666704</v>
      </c>
      <c r="S1613" s="53">
        <v>8.9333333333332602E-3</v>
      </c>
      <c r="T1613" s="53">
        <v>-2.3037127760972E-17</v>
      </c>
      <c r="U1613" s="53">
        <v>-2.4475213522556799E-17</v>
      </c>
      <c r="V1613" s="53">
        <v>9.5233333333333295E-2</v>
      </c>
      <c r="W1613" s="53">
        <v>-2.4980018054066001E-17</v>
      </c>
      <c r="X1613" s="53">
        <v>2.6166666666666599E-2</v>
      </c>
      <c r="Y1613" s="53">
        <v>9.99999999999804E-4</v>
      </c>
      <c r="Z1613" s="53">
        <v>9.9999999999978101E-4</v>
      </c>
      <c r="AA1613" s="53">
        <v>6.3333333333330704E-3</v>
      </c>
      <c r="AB1613" s="53">
        <v>1.9999999999999098E-3</v>
      </c>
      <c r="AC1613" s="53">
        <v>-2.8998504986166302E-17</v>
      </c>
      <c r="AD1613" s="53">
        <v>-2.3574198149134401E-16</v>
      </c>
      <c r="AE1613" s="53">
        <v>9.4933333333333397E-2</v>
      </c>
      <c r="AF1613" s="53">
        <v>-8.7863744058225302E-18</v>
      </c>
      <c r="AG1613" s="53">
        <v>-3.1752378504279499E-17</v>
      </c>
      <c r="AH1613" s="53">
        <v>2.1466666666666599E-2</v>
      </c>
      <c r="AI1613" s="53">
        <v>5.9999999999997304E-3</v>
      </c>
      <c r="AJ1613" s="53">
        <v>6.8266666666666601E-2</v>
      </c>
      <c r="AK1613" s="53">
        <v>4.9999999999969004E-4</v>
      </c>
      <c r="AL1613" s="53">
        <v>0.14753333333333299</v>
      </c>
      <c r="AM1613" s="53">
        <v>-1.89043225518049E-16</v>
      </c>
      <c r="AN1613" s="53">
        <v>4.0675153606306502E-6</v>
      </c>
      <c r="AO1613" s="53">
        <v>0.464590812822128</v>
      </c>
      <c r="AP1613" s="53">
        <v>7.8026423458865596E-2</v>
      </c>
      <c r="AQ1613" s="53">
        <v>1.05510170343723E-3</v>
      </c>
      <c r="AR1613" s="53">
        <v>5.3255755564014001E-5</v>
      </c>
      <c r="AS1613" s="53">
        <v>2.2204460492503101E-16</v>
      </c>
      <c r="AT1613" s="53">
        <v>2.88970683466115E-5</v>
      </c>
      <c r="AU1613" s="53">
        <v>1.2604773839274599E-2</v>
      </c>
      <c r="AV1613" s="53">
        <v>8.8538405277741297E-6</v>
      </c>
      <c r="AW1613" s="53">
        <v>8.8470341269746705E-2</v>
      </c>
      <c r="AX1613" s="53">
        <v>1.5180827791742901E-9</v>
      </c>
      <c r="AY1613" s="53">
        <v>9.7705142479553105E-4</v>
      </c>
      <c r="AZ1613" s="53">
        <v>2.2204460492503101E-16</v>
      </c>
      <c r="BA1613" s="53">
        <v>2.2204460492503101E-16</v>
      </c>
      <c r="BB1613" s="53">
        <v>2.4852716248011698E-3</v>
      </c>
      <c r="BC1613" s="53">
        <v>2.2204460492503101E-16</v>
      </c>
      <c r="BD1613" s="53">
        <v>1.54507461650409E-4</v>
      </c>
      <c r="BE1613" s="53">
        <v>5.4744794171688696E-7</v>
      </c>
      <c r="BF1613" s="53">
        <v>2.2204460492503101E-16</v>
      </c>
      <c r="BG1613" s="53">
        <v>4.1589474884980602E-3</v>
      </c>
      <c r="BH1613" s="53">
        <v>0.63314688101008598</v>
      </c>
      <c r="BI1613" s="53">
        <v>3.9857856973386403E-2</v>
      </c>
      <c r="BJ1613" s="53">
        <v>8.1615552833447198E-7</v>
      </c>
      <c r="BK1613" s="53">
        <v>0.100433844888681</v>
      </c>
      <c r="BL1613" s="53">
        <v>2.2204460492503101E-16</v>
      </c>
      <c r="BN1613" s="5">
        <f t="shared" si="118"/>
        <v>1</v>
      </c>
      <c r="BO1613" s="5">
        <f t="shared" si="119"/>
        <v>0</v>
      </c>
      <c r="BQ1613" s="5">
        <f t="shared" si="120"/>
        <v>1</v>
      </c>
      <c r="BR1613" s="5">
        <f t="shared" si="121"/>
        <v>1</v>
      </c>
    </row>
    <row r="1614" spans="1:70" x14ac:dyDescent="0.35">
      <c r="A1614">
        <v>1613</v>
      </c>
      <c r="B1614" t="s">
        <v>3006</v>
      </c>
      <c r="C1614">
        <v>5.5</v>
      </c>
      <c r="D1614">
        <v>2.7</v>
      </c>
      <c r="E1614">
        <v>2.8</v>
      </c>
      <c r="F1614">
        <v>2.04</v>
      </c>
      <c r="G1614">
        <v>1.96</v>
      </c>
      <c r="H1614">
        <v>0.96</v>
      </c>
      <c r="I1614">
        <v>49.09</v>
      </c>
      <c r="K1614" t="s">
        <v>2665</v>
      </c>
      <c r="L1614">
        <v>2200</v>
      </c>
      <c r="M1614" t="s">
        <v>104</v>
      </c>
      <c r="N1614" t="s">
        <v>1370</v>
      </c>
      <c r="O1614" s="53">
        <v>0.29070000000000001</v>
      </c>
      <c r="P1614" s="53">
        <v>4.6090476190476203E-2</v>
      </c>
      <c r="Q1614" s="53">
        <v>9.5733333333333295E-2</v>
      </c>
      <c r="R1614" s="53">
        <v>0.27493015873015902</v>
      </c>
      <c r="S1614" s="53">
        <v>5.33333333333319E-3</v>
      </c>
      <c r="T1614" s="53">
        <v>-2.7200464103316301E-17</v>
      </c>
      <c r="U1614" s="53">
        <v>-2.9561422754120801E-17</v>
      </c>
      <c r="V1614" s="53">
        <v>0.39186666666666697</v>
      </c>
      <c r="W1614" s="53">
        <v>-2.6645352591003799E-17</v>
      </c>
      <c r="X1614" s="53">
        <v>8.3733333333333299E-2</v>
      </c>
      <c r="Y1614" s="53">
        <v>6.9999999999999203E-3</v>
      </c>
      <c r="Z1614" s="53">
        <v>5.6333333333331102E-3</v>
      </c>
      <c r="AA1614" s="53">
        <v>9.9999999999971206E-4</v>
      </c>
      <c r="AB1614" s="53">
        <v>-9.4396712668753905E-17</v>
      </c>
      <c r="AC1614" s="53">
        <v>-3.4189664988026903E-17</v>
      </c>
      <c r="AD1614" s="53">
        <v>-2.7168545191358399E-16</v>
      </c>
      <c r="AE1614" s="53">
        <v>0.14960000000000001</v>
      </c>
      <c r="AF1614" s="53">
        <v>-9.2148511043887998E-18</v>
      </c>
      <c r="AG1614" s="53">
        <v>-3.1800950761606798E-17</v>
      </c>
      <c r="AH1614" s="53">
        <v>1.6899999999999998E-2</v>
      </c>
      <c r="AI1614" s="53">
        <v>1.9999999999996999E-3</v>
      </c>
      <c r="AJ1614" s="53">
        <v>-4.6251891205883996E-16</v>
      </c>
      <c r="AK1614" s="53">
        <v>6.7999999999996596E-3</v>
      </c>
      <c r="AL1614" s="53">
        <v>0.58203626373626405</v>
      </c>
      <c r="AM1614" s="53">
        <v>-2.6126323326991502E-16</v>
      </c>
      <c r="AN1614" s="53">
        <v>5.0684851964272602E-2</v>
      </c>
      <c r="AO1614" s="53">
        <v>2.1501191975219E-4</v>
      </c>
      <c r="AP1614" s="53">
        <v>1.3210107346455999E-5</v>
      </c>
      <c r="AQ1614" s="53">
        <v>1.2271059143542399E-2</v>
      </c>
      <c r="AR1614" s="53">
        <v>1.60415963479589E-2</v>
      </c>
      <c r="AS1614" s="53">
        <v>1.8947868856476501E-8</v>
      </c>
      <c r="AT1614" s="53">
        <v>4.0353806718584002E-5</v>
      </c>
      <c r="AU1614" s="53">
        <v>0.379530790676122</v>
      </c>
      <c r="AV1614" s="53">
        <v>1.1028164291869101E-4</v>
      </c>
      <c r="AW1614" s="53">
        <v>0.21221927937432999</v>
      </c>
      <c r="AX1614" s="53">
        <v>1.0380537149064399E-6</v>
      </c>
      <c r="AY1614" s="53">
        <v>4.5225532530022601E-3</v>
      </c>
      <c r="AZ1614" s="53">
        <v>2.2204460492503101E-16</v>
      </c>
      <c r="BA1614" s="53">
        <v>2.2204460492503101E-16</v>
      </c>
      <c r="BB1614" s="53">
        <v>1.9719488537480599E-3</v>
      </c>
      <c r="BC1614" s="53">
        <v>2.2204460492503101E-16</v>
      </c>
      <c r="BD1614" s="53">
        <v>5.88774125136353E-3</v>
      </c>
      <c r="BE1614" s="53">
        <v>2.443876870318E-9</v>
      </c>
      <c r="BF1614" s="53">
        <v>2.2204460492503101E-16</v>
      </c>
      <c r="BG1614" s="53">
        <v>1.9966309252532099E-5</v>
      </c>
      <c r="BH1614" s="53">
        <v>0.19989570747737201</v>
      </c>
      <c r="BI1614" s="53">
        <v>2.6937476874075699E-5</v>
      </c>
      <c r="BJ1614" s="53">
        <v>0.122895096164772</v>
      </c>
      <c r="BK1614" s="53">
        <v>0.236654588172415</v>
      </c>
      <c r="BL1614" s="53">
        <v>2.2204460492503101E-16</v>
      </c>
      <c r="BN1614" s="5">
        <f t="shared" si="118"/>
        <v>0</v>
      </c>
      <c r="BO1614" s="5">
        <f t="shared" si="119"/>
        <v>0</v>
      </c>
      <c r="BQ1614" s="5">
        <f t="shared" si="120"/>
        <v>1</v>
      </c>
      <c r="BR1614" s="5">
        <f t="shared" si="121"/>
        <v>0</v>
      </c>
    </row>
    <row r="1615" spans="1:70" x14ac:dyDescent="0.35">
      <c r="A1615">
        <v>1614</v>
      </c>
      <c r="B1615" t="s">
        <v>3007</v>
      </c>
      <c r="C1615">
        <v>5.4</v>
      </c>
      <c r="D1615">
        <v>2.5</v>
      </c>
      <c r="E1615">
        <v>2.4</v>
      </c>
      <c r="F1615">
        <v>2.16</v>
      </c>
      <c r="G1615">
        <v>2.25</v>
      </c>
      <c r="H1615">
        <v>1.04</v>
      </c>
      <c r="I1615">
        <v>46.3</v>
      </c>
      <c r="K1615" t="s">
        <v>2665</v>
      </c>
      <c r="L1615">
        <v>2200</v>
      </c>
      <c r="M1615" t="s">
        <v>104</v>
      </c>
      <c r="N1615" t="s">
        <v>1370</v>
      </c>
      <c r="O1615" s="53">
        <v>1.53666666666666E-2</v>
      </c>
      <c r="P1615" s="53">
        <v>6.4833333333333298E-2</v>
      </c>
      <c r="Q1615" s="53">
        <v>0.20230000000000001</v>
      </c>
      <c r="R1615" s="53">
        <v>0.26016739926739901</v>
      </c>
      <c r="S1615" s="53">
        <v>5.8400000000000001E-2</v>
      </c>
      <c r="T1615" s="53">
        <v>-2.5729418595688001E-17</v>
      </c>
      <c r="U1615" s="53">
        <v>-2.75265921168E-17</v>
      </c>
      <c r="V1615" s="53">
        <v>0.353866666666667</v>
      </c>
      <c r="W1615" s="53">
        <v>-2.5424107263916101E-17</v>
      </c>
      <c r="X1615" s="53">
        <v>2.50999999999999E-2</v>
      </c>
      <c r="Y1615" s="53">
        <v>9.9999999999999603E-3</v>
      </c>
      <c r="Z1615" s="53">
        <v>-2.2531976284767602E-16</v>
      </c>
      <c r="AA1615" s="53">
        <v>2.4999999999997099E-3</v>
      </c>
      <c r="AB1615" s="53">
        <v>2.9666666666666602E-2</v>
      </c>
      <c r="AC1615" s="53">
        <v>-3.4104663537704003E-17</v>
      </c>
      <c r="AD1615" s="53">
        <v>1.4999999999997799E-3</v>
      </c>
      <c r="AE1615" s="53">
        <v>6.6033333333333305E-2</v>
      </c>
      <c r="AF1615" s="53">
        <v>-9.2287288921966096E-18</v>
      </c>
      <c r="AG1615" s="53">
        <v>-3.1873809147597901E-17</v>
      </c>
      <c r="AH1615" s="53">
        <v>2.53E-2</v>
      </c>
      <c r="AI1615" s="53">
        <v>9.9999999999970599E-4</v>
      </c>
      <c r="AJ1615" s="53">
        <v>1.9999999999996999E-3</v>
      </c>
      <c r="AK1615" s="53">
        <v>9.8666666666663797E-3</v>
      </c>
      <c r="AL1615" s="53">
        <v>0.54112936507936504</v>
      </c>
      <c r="AM1615" s="53">
        <v>-2.4329149805879498E-16</v>
      </c>
      <c r="AN1615" s="53">
        <v>1.4758817857211299E-3</v>
      </c>
      <c r="AO1615" s="53">
        <v>6.9160155693190906E-5</v>
      </c>
      <c r="AP1615" s="53">
        <v>1.63708785005993E-2</v>
      </c>
      <c r="AQ1615" s="53">
        <v>0.23618476837143901</v>
      </c>
      <c r="AR1615" s="53">
        <v>1.0478415868873799E-3</v>
      </c>
      <c r="AS1615" s="53">
        <v>2.2204460492503101E-16</v>
      </c>
      <c r="AT1615" s="53">
        <v>6.2167312514920493E-5</v>
      </c>
      <c r="AU1615" s="53">
        <v>0.41814209325926999</v>
      </c>
      <c r="AV1615" s="53">
        <v>1.34877663313503E-5</v>
      </c>
      <c r="AW1615" s="53">
        <v>0.109048564116972</v>
      </c>
      <c r="AX1615" s="53">
        <v>1.34830638641988E-5</v>
      </c>
      <c r="AY1615" s="53">
        <v>6.7947531854471201E-3</v>
      </c>
      <c r="AZ1615" s="53">
        <v>2.2204460492503101E-16</v>
      </c>
      <c r="BA1615" s="53">
        <v>2.2204460492503101E-16</v>
      </c>
      <c r="BB1615" s="53">
        <v>3.7678875846663702E-3</v>
      </c>
      <c r="BC1615" s="53">
        <v>2.2204460492503101E-16</v>
      </c>
      <c r="BD1615" s="53">
        <v>3.4307485337124002E-3</v>
      </c>
      <c r="BE1615" s="53">
        <v>1.8922732702132499E-11</v>
      </c>
      <c r="BF1615" s="53">
        <v>2.2204460492503101E-16</v>
      </c>
      <c r="BG1615" s="53">
        <v>9.9764285097676602E-4</v>
      </c>
      <c r="BH1615" s="53">
        <v>0.301554483692484</v>
      </c>
      <c r="BI1615" s="53">
        <v>1.90056520728604E-3</v>
      </c>
      <c r="BJ1615" s="53">
        <v>2.17295529732124E-3</v>
      </c>
      <c r="BK1615" s="53">
        <v>0.50660649085357901</v>
      </c>
      <c r="BL1615" s="53">
        <v>1.6493886907759898E-11</v>
      </c>
      <c r="BN1615" s="5">
        <f t="shared" si="118"/>
        <v>0</v>
      </c>
      <c r="BO1615" s="5">
        <f t="shared" si="119"/>
        <v>0</v>
      </c>
      <c r="BQ1615" s="5">
        <f t="shared" si="120"/>
        <v>1</v>
      </c>
      <c r="BR1615" s="5">
        <f t="shared" si="121"/>
        <v>1</v>
      </c>
    </row>
    <row r="1616" spans="1:70" x14ac:dyDescent="0.35">
      <c r="A1616">
        <v>1615</v>
      </c>
      <c r="B1616" t="s">
        <v>3008</v>
      </c>
      <c r="C1616">
        <v>5.2</v>
      </c>
      <c r="D1616">
        <v>2.8</v>
      </c>
      <c r="E1616">
        <v>2.6</v>
      </c>
      <c r="F1616">
        <v>1.86</v>
      </c>
      <c r="G1616">
        <v>2</v>
      </c>
      <c r="H1616">
        <v>1.08</v>
      </c>
      <c r="I1616">
        <v>53.85</v>
      </c>
      <c r="K1616" t="s">
        <v>2665</v>
      </c>
      <c r="L1616">
        <v>2200</v>
      </c>
      <c r="M1616" t="s">
        <v>104</v>
      </c>
      <c r="N1616" t="s">
        <v>1370</v>
      </c>
      <c r="O1616" s="53">
        <v>0.132033333333333</v>
      </c>
      <c r="P1616" s="53">
        <v>0.32466666666666699</v>
      </c>
      <c r="Q1616" s="53">
        <v>0.55420000000000003</v>
      </c>
      <c r="R1616" s="53">
        <v>0.37780000000000002</v>
      </c>
      <c r="S1616" s="53">
        <v>-1.7702506127648099E-16</v>
      </c>
      <c r="T1616" s="53">
        <v>-2.7200464103316301E-17</v>
      </c>
      <c r="U1616" s="53">
        <v>-2.8315891298369398E-17</v>
      </c>
      <c r="V1616" s="53">
        <v>1.9900000000000001E-2</v>
      </c>
      <c r="W1616" s="53">
        <v>-2.74225087082414E-17</v>
      </c>
      <c r="X1616" s="53">
        <v>2.3900000000000001E-2</v>
      </c>
      <c r="Y1616" s="53">
        <v>2.49999999999983E-3</v>
      </c>
      <c r="Z1616" s="53">
        <v>-2.1788126858268701E-16</v>
      </c>
      <c r="AA1616" s="53">
        <v>-2.7783331191244502E-16</v>
      </c>
      <c r="AB1616" s="53">
        <v>6.6666666666657297E-4</v>
      </c>
      <c r="AC1616" s="53">
        <v>-2.8486761560753098E-17</v>
      </c>
      <c r="AD1616" s="53">
        <v>-2.8164970355959398E-16</v>
      </c>
      <c r="AE1616" s="53">
        <v>0.18743333333333301</v>
      </c>
      <c r="AF1616" s="53">
        <v>-9.2946483842837303E-18</v>
      </c>
      <c r="AG1616" s="53">
        <v>-3.1799216038130899E-17</v>
      </c>
      <c r="AH1616" s="53">
        <v>7.8333333333332599E-3</v>
      </c>
      <c r="AI1616" s="53">
        <v>-3.4716673980028598E-16</v>
      </c>
      <c r="AJ1616" s="53">
        <v>-4.34041691477205E-16</v>
      </c>
      <c r="AK1616" s="53">
        <v>6.2833333333333297E-2</v>
      </c>
      <c r="AL1616" s="53">
        <v>6.1633333333333297E-2</v>
      </c>
      <c r="AM1616" s="53">
        <v>-2.6098567751375898E-16</v>
      </c>
      <c r="AN1616" s="53">
        <v>0.160793512274789</v>
      </c>
      <c r="AO1616" s="53">
        <v>9.7325440626147203E-2</v>
      </c>
      <c r="AP1616" s="53">
        <v>1.07303498136016E-6</v>
      </c>
      <c r="AQ1616" s="53">
        <v>2.7574303386736E-8</v>
      </c>
      <c r="AR1616" s="53">
        <v>2.0620236695524499E-2</v>
      </c>
      <c r="AS1616" s="53">
        <v>1.14117365801657E-7</v>
      </c>
      <c r="AT1616" s="53">
        <v>1.8369770280487401E-5</v>
      </c>
      <c r="AU1616" s="53">
        <v>0.42634633424346702</v>
      </c>
      <c r="AV1616" s="53">
        <v>1.7277586205466598E-5</v>
      </c>
      <c r="AW1616" s="53">
        <v>0.38053329811112702</v>
      </c>
      <c r="AX1616" s="53">
        <v>7.3998340426075399E-10</v>
      </c>
      <c r="AY1616" s="53">
        <v>3.4188837322499597E-5</v>
      </c>
      <c r="AZ1616" s="53">
        <v>2.2204460492503101E-16</v>
      </c>
      <c r="BA1616" s="53">
        <v>2.2204460492503101E-16</v>
      </c>
      <c r="BB1616" s="53">
        <v>6.9973839713583094E-5</v>
      </c>
      <c r="BC1616" s="53">
        <v>2.2204460492503101E-16</v>
      </c>
      <c r="BD1616" s="53">
        <v>6.8722925152526104E-4</v>
      </c>
      <c r="BE1616" s="53">
        <v>2.91034295091892E-5</v>
      </c>
      <c r="BF1616" s="53">
        <v>2.2204460492503101E-16</v>
      </c>
      <c r="BG1616" s="53">
        <v>3.8234378908286102E-5</v>
      </c>
      <c r="BH1616" s="53">
        <v>0.34281518971449298</v>
      </c>
      <c r="BI1616" s="53">
        <v>4.8302841965798E-7</v>
      </c>
      <c r="BJ1616" s="53">
        <v>6.9707582986326094E-2</v>
      </c>
      <c r="BK1616" s="53">
        <v>2.5228561478937601E-2</v>
      </c>
      <c r="BL1616" s="53">
        <v>2.2204460492503101E-16</v>
      </c>
      <c r="BN1616" s="5">
        <f t="shared" si="118"/>
        <v>0</v>
      </c>
      <c r="BO1616" s="5">
        <f t="shared" si="119"/>
        <v>0</v>
      </c>
      <c r="BQ1616" s="5">
        <f t="shared" si="120"/>
        <v>1</v>
      </c>
      <c r="BR1616" s="5">
        <f t="shared" si="121"/>
        <v>0</v>
      </c>
    </row>
    <row r="1617" spans="1:70" x14ac:dyDescent="0.35">
      <c r="A1617">
        <v>1616</v>
      </c>
      <c r="B1617" t="s">
        <v>3009</v>
      </c>
      <c r="C1617">
        <v>5</v>
      </c>
      <c r="D1617">
        <v>2.5</v>
      </c>
      <c r="E1617">
        <v>2.2000000000000002</v>
      </c>
      <c r="F1617">
        <v>2</v>
      </c>
      <c r="G1617">
        <v>2.27</v>
      </c>
      <c r="H1617">
        <v>1.1399999999999999</v>
      </c>
      <c r="I1617">
        <v>50</v>
      </c>
      <c r="K1617" t="s">
        <v>2665</v>
      </c>
      <c r="L1617">
        <v>2200</v>
      </c>
      <c r="M1617" t="s">
        <v>104</v>
      </c>
      <c r="N1617" t="s">
        <v>1370</v>
      </c>
      <c r="O1617" s="53">
        <v>6.2333333333332904E-3</v>
      </c>
      <c r="P1617" s="53">
        <v>0.52269333333333301</v>
      </c>
      <c r="Q1617" s="53">
        <v>0.223266666666667</v>
      </c>
      <c r="R1617" s="53">
        <v>0.25836666666666702</v>
      </c>
      <c r="S1617" s="53">
        <v>-1.22790666523542E-16</v>
      </c>
      <c r="T1617" s="53">
        <v>-2.4757973449141001E-17</v>
      </c>
      <c r="U1617" s="53">
        <v>2.66666666666667E-2</v>
      </c>
      <c r="V1617" s="53">
        <v>0.13420000000000001</v>
      </c>
      <c r="W1617" s="53">
        <v>-2.4535928844216E-17</v>
      </c>
      <c r="X1617" s="53">
        <v>1.8811111111111001E-2</v>
      </c>
      <c r="Y1617" s="53">
        <v>-1.45827794284514E-16</v>
      </c>
      <c r="Z1617" s="53">
        <v>4.3999999999997904E-3</v>
      </c>
      <c r="AA1617" s="53">
        <v>2.4999999999997199E-3</v>
      </c>
      <c r="AB1617" s="53">
        <v>2.4999999999999098E-3</v>
      </c>
      <c r="AC1617" s="53">
        <v>-3.1994372429178199E-17</v>
      </c>
      <c r="AD1617" s="53">
        <v>-2.5517088442228398E-16</v>
      </c>
      <c r="AE1617" s="53">
        <v>0.30506666666666699</v>
      </c>
      <c r="AF1617" s="53">
        <v>-9.0188273516034198E-18</v>
      </c>
      <c r="AG1617" s="53">
        <v>-3.1712479864332002E-17</v>
      </c>
      <c r="AH1617" s="53">
        <v>1.6733333333333301E-2</v>
      </c>
      <c r="AI1617" s="53">
        <v>-2.9296010062296298E-16</v>
      </c>
      <c r="AJ1617" s="53">
        <v>3.99999999999654E-4</v>
      </c>
      <c r="AK1617" s="53">
        <v>0.1414</v>
      </c>
      <c r="AL1617" s="53">
        <v>4.24E-2</v>
      </c>
      <c r="AM1617" s="53">
        <v>-2.00436889308264E-16</v>
      </c>
      <c r="AN1617" s="53">
        <v>7.60207111824513E-3</v>
      </c>
      <c r="AO1617" s="53">
        <v>0.11639381389692099</v>
      </c>
      <c r="AP1617" s="53">
        <v>3.5353135558266599E-3</v>
      </c>
      <c r="AQ1617" s="53">
        <v>6.9386915169049798E-5</v>
      </c>
      <c r="AR1617" s="53">
        <v>1.34193462857275E-3</v>
      </c>
      <c r="AS1617" s="53">
        <v>3.8827373228222699E-12</v>
      </c>
      <c r="AT1617" s="53">
        <v>1.25268159698397E-5</v>
      </c>
      <c r="AU1617" s="53">
        <v>0.49671262293055402</v>
      </c>
      <c r="AV1617" s="53">
        <v>1.63513249093509E-6</v>
      </c>
      <c r="AW1617" s="53">
        <v>0.21985767181611901</v>
      </c>
      <c r="AX1617" s="53">
        <v>7.6820113411887696E-9</v>
      </c>
      <c r="AY1617" s="53">
        <v>3.04412151912061E-4</v>
      </c>
      <c r="AZ1617" s="53">
        <v>2.2204460492503101E-16</v>
      </c>
      <c r="BA1617" s="53">
        <v>2.2204460492503101E-16</v>
      </c>
      <c r="BB1617" s="53">
        <v>7.4719274780326596E-4</v>
      </c>
      <c r="BC1617" s="53">
        <v>2.2204460492503101E-16</v>
      </c>
      <c r="BD1617" s="53">
        <v>5.3830410941020201E-4</v>
      </c>
      <c r="BE1617" s="53">
        <v>1.5981429669744001E-7</v>
      </c>
      <c r="BF1617" s="53">
        <v>2.2204460492503101E-16</v>
      </c>
      <c r="BG1617" s="53">
        <v>1.5240275068775001E-3</v>
      </c>
      <c r="BH1617" s="53">
        <v>0.602694869184497</v>
      </c>
      <c r="BI1617" s="53">
        <v>1.8737299677839501E-4</v>
      </c>
      <c r="BJ1617" s="53">
        <v>3.6169295415574799E-3</v>
      </c>
      <c r="BK1617" s="53">
        <v>0.175774026345734</v>
      </c>
      <c r="BL1617" s="53">
        <v>2.2204460492503101E-16</v>
      </c>
      <c r="BN1617" s="5">
        <f t="shared" si="118"/>
        <v>0</v>
      </c>
      <c r="BO1617" s="5">
        <f t="shared" si="119"/>
        <v>0</v>
      </c>
      <c r="BQ1617" s="5">
        <f t="shared" si="120"/>
        <v>1</v>
      </c>
      <c r="BR1617" s="5">
        <f t="shared" si="121"/>
        <v>1</v>
      </c>
    </row>
    <row r="1618" spans="1:70" x14ac:dyDescent="0.35">
      <c r="A1618">
        <v>1617</v>
      </c>
      <c r="B1618" t="s">
        <v>3010</v>
      </c>
      <c r="C1618">
        <v>5.5</v>
      </c>
      <c r="D1618">
        <v>2.8</v>
      </c>
      <c r="E1618">
        <v>2.2999999999999998</v>
      </c>
      <c r="F1618">
        <v>1.96</v>
      </c>
      <c r="G1618">
        <v>2.39</v>
      </c>
      <c r="H1618">
        <v>1.22</v>
      </c>
      <c r="I1618">
        <v>50.91</v>
      </c>
      <c r="K1618" t="s">
        <v>2665</v>
      </c>
      <c r="L1618">
        <v>2200</v>
      </c>
      <c r="M1618" t="s">
        <v>104</v>
      </c>
      <c r="N1618" t="s">
        <v>1370</v>
      </c>
      <c r="O1618" s="53">
        <v>2.1499999999999998E-2</v>
      </c>
      <c r="P1618" s="53">
        <v>5.0933333333333303E-2</v>
      </c>
      <c r="Q1618" s="53">
        <v>0.25836666666666702</v>
      </c>
      <c r="R1618" s="53">
        <v>0.9496</v>
      </c>
      <c r="S1618" s="53">
        <v>-1.33171251803788E-16</v>
      </c>
      <c r="T1618" s="53">
        <v>-2.64510635616944E-17</v>
      </c>
      <c r="U1618" s="53">
        <v>-2.9131211332078502E-17</v>
      </c>
      <c r="V1618" s="53">
        <v>3.6066666666666698E-2</v>
      </c>
      <c r="W1618" s="53">
        <v>-2.6811886044697499E-17</v>
      </c>
      <c r="X1618" s="53">
        <v>2.1033333333333199E-2</v>
      </c>
      <c r="Y1618" s="53">
        <v>9.9999999999979901E-4</v>
      </c>
      <c r="Z1618" s="53">
        <v>4.9999999999977504E-4</v>
      </c>
      <c r="AA1618" s="53">
        <v>-2.6434410216324999E-16</v>
      </c>
      <c r="AB1618" s="53">
        <v>-9.8782093616023295E-17</v>
      </c>
      <c r="AC1618" s="53">
        <v>-3.1146092649425601E-17</v>
      </c>
      <c r="AD1618" s="53">
        <v>-2.5181245977279302E-16</v>
      </c>
      <c r="AE1618" s="53">
        <v>9.5166666666666705E-2</v>
      </c>
      <c r="AF1618" s="53">
        <v>-9.2131163809128193E-18</v>
      </c>
      <c r="AG1618" s="53">
        <v>-3.1880748041501798E-17</v>
      </c>
      <c r="AH1618" s="53">
        <v>1.39666666666666E-2</v>
      </c>
      <c r="AI1618" s="53">
        <v>1.1666666666663801E-3</v>
      </c>
      <c r="AJ1618" s="53">
        <v>1.59999999999968E-3</v>
      </c>
      <c r="AK1618" s="53">
        <v>6.6666666666635504E-4</v>
      </c>
      <c r="AL1618" s="53">
        <v>6.7733333333333298E-2</v>
      </c>
      <c r="AM1618" s="53">
        <v>-2.4218127503416999E-16</v>
      </c>
      <c r="AN1618" s="53">
        <v>5.6243408671289197E-4</v>
      </c>
      <c r="AO1618" s="53">
        <v>0.33072338722392403</v>
      </c>
      <c r="AP1618" s="53">
        <v>3.56911898690381E-3</v>
      </c>
      <c r="AQ1618" s="53">
        <v>1.6740110545000798E-5</v>
      </c>
      <c r="AR1618" s="53">
        <v>8.0046760036773395E-4</v>
      </c>
      <c r="AS1618" s="53">
        <v>2.2204460492503101E-16</v>
      </c>
      <c r="AT1618" s="53">
        <v>3.5459572255312703E-5</v>
      </c>
      <c r="AU1618" s="53">
        <v>6.1607098430870297E-2</v>
      </c>
      <c r="AV1618" s="53">
        <v>3.9316299312610302E-5</v>
      </c>
      <c r="AW1618" s="53">
        <v>0.25065415179066203</v>
      </c>
      <c r="AX1618" s="53">
        <v>4.3479093329971498E-9</v>
      </c>
      <c r="AY1618" s="53">
        <v>9.5874435592213799E-4</v>
      </c>
      <c r="AZ1618" s="53">
        <v>2.2204460492503101E-16</v>
      </c>
      <c r="BA1618" s="53">
        <v>2.2204460492503101E-16</v>
      </c>
      <c r="BB1618" s="53">
        <v>1.0918744826419E-3</v>
      </c>
      <c r="BC1618" s="53">
        <v>2.2204460492503101E-16</v>
      </c>
      <c r="BD1618" s="53">
        <v>2.3549749275750701E-4</v>
      </c>
      <c r="BE1618" s="53">
        <v>5.26033833856052E-6</v>
      </c>
      <c r="BF1618" s="53">
        <v>2.2204460492503101E-16</v>
      </c>
      <c r="BG1618" s="53">
        <v>1.61979895892541E-3</v>
      </c>
      <c r="BH1618" s="53">
        <v>0.60525039855137797</v>
      </c>
      <c r="BI1618" s="53">
        <v>7.9794938543614096E-4</v>
      </c>
      <c r="BJ1618" s="53">
        <v>7.1713404837003597E-5</v>
      </c>
      <c r="BK1618" s="53">
        <v>8.2262115009661602E-2</v>
      </c>
      <c r="BL1618" s="53">
        <v>2.2204460492503101E-16</v>
      </c>
      <c r="BN1618" s="5">
        <f t="shared" si="118"/>
        <v>1</v>
      </c>
      <c r="BO1618" s="5">
        <f t="shared" si="119"/>
        <v>0</v>
      </c>
      <c r="BQ1618" s="5">
        <f t="shared" si="120"/>
        <v>1</v>
      </c>
      <c r="BR1618" s="5">
        <f t="shared" si="121"/>
        <v>1</v>
      </c>
    </row>
    <row r="1619" spans="1:70" x14ac:dyDescent="0.35">
      <c r="A1619">
        <v>1618</v>
      </c>
      <c r="B1619" t="s">
        <v>3011</v>
      </c>
      <c r="C1619">
        <v>5</v>
      </c>
      <c r="D1619">
        <v>2.4</v>
      </c>
      <c r="E1619">
        <v>2.2000000000000002</v>
      </c>
      <c r="F1619">
        <v>2.08</v>
      </c>
      <c r="G1619">
        <v>2.27</v>
      </c>
      <c r="H1619">
        <v>1.0900000000000001</v>
      </c>
      <c r="I1619">
        <v>48</v>
      </c>
      <c r="K1619" t="s">
        <v>2665</v>
      </c>
      <c r="L1619">
        <v>2200</v>
      </c>
      <c r="M1619" t="s">
        <v>104</v>
      </c>
      <c r="N1619" t="s">
        <v>1370</v>
      </c>
      <c r="O1619" s="53">
        <v>1.0233333333333299E-2</v>
      </c>
      <c r="P1619" s="53">
        <v>0.223833333333333</v>
      </c>
      <c r="Q1619" s="53">
        <v>0.19446666666666701</v>
      </c>
      <c r="R1619" s="53">
        <v>0.21090476190476201</v>
      </c>
      <c r="S1619" s="53">
        <v>2.4999999999998699E-3</v>
      </c>
      <c r="T1619" s="53">
        <v>-2.4369395390522198E-17</v>
      </c>
      <c r="U1619" s="53">
        <v>1.2E-2</v>
      </c>
      <c r="V1619" s="53">
        <v>0.18233333333333299</v>
      </c>
      <c r="W1619" s="53">
        <v>-2.3814283878209601E-17</v>
      </c>
      <c r="X1619" s="53">
        <v>1.9477777777777702E-2</v>
      </c>
      <c r="Y1619" s="53">
        <v>3.9999999999998396E-3</v>
      </c>
      <c r="Z1619" s="53">
        <v>6.3999999999997904E-3</v>
      </c>
      <c r="AA1619" s="53">
        <v>4.4999999999997204E-3</v>
      </c>
      <c r="AB1619" s="53">
        <v>6.6666666666658804E-4</v>
      </c>
      <c r="AC1619" s="53">
        <v>-3.3235567076239602E-17</v>
      </c>
      <c r="AD1619" s="53">
        <v>1.16666666666641E-3</v>
      </c>
      <c r="AE1619" s="53">
        <v>0.28383333333333299</v>
      </c>
      <c r="AF1619" s="53">
        <v>-8.8210688753420594E-18</v>
      </c>
      <c r="AG1619" s="53">
        <v>-3.16621728835287E-17</v>
      </c>
      <c r="AH1619" s="53">
        <v>2.3400000000000001E-2</v>
      </c>
      <c r="AI1619" s="53">
        <v>-2.8993474288086002E-16</v>
      </c>
      <c r="AJ1619" s="53">
        <v>2.2366666666666399E-2</v>
      </c>
      <c r="AK1619" s="53">
        <v>0.14899999999999999</v>
      </c>
      <c r="AL1619" s="53">
        <v>0.13423333333333301</v>
      </c>
      <c r="AM1619" s="53">
        <v>-2.00409133732649E-16</v>
      </c>
      <c r="AN1619" s="53">
        <v>5.72440355735678E-3</v>
      </c>
      <c r="AO1619" s="53">
        <v>8.7625109531549103E-3</v>
      </c>
      <c r="AP1619" s="53">
        <v>1.7095870657679701E-2</v>
      </c>
      <c r="AQ1619" s="53">
        <v>6.01152606531452E-3</v>
      </c>
      <c r="AR1619" s="53">
        <v>8.3896193554106198E-4</v>
      </c>
      <c r="AS1619" s="53">
        <v>4.3260663238844502E-13</v>
      </c>
      <c r="AT1619" s="53">
        <v>1.9795941851699601E-5</v>
      </c>
      <c r="AU1619" s="53">
        <v>0.69951942441659598</v>
      </c>
      <c r="AV1619" s="53">
        <v>1.5172648005487701E-6</v>
      </c>
      <c r="AW1619" s="53">
        <v>0.15167608675088801</v>
      </c>
      <c r="AX1619" s="53">
        <v>3.9463651844601702E-7</v>
      </c>
      <c r="AY1619" s="53">
        <v>1.2668609484791E-3</v>
      </c>
      <c r="AZ1619" s="53">
        <v>2.2204460492503101E-16</v>
      </c>
      <c r="BA1619" s="53">
        <v>2.2204460492503101E-16</v>
      </c>
      <c r="BB1619" s="53">
        <v>1.43187898396677E-3</v>
      </c>
      <c r="BC1619" s="53">
        <v>2.2204460492503101E-16</v>
      </c>
      <c r="BD1619" s="53">
        <v>1.4025120298892201E-3</v>
      </c>
      <c r="BE1619" s="53">
        <v>3.24239677123358E-9</v>
      </c>
      <c r="BF1619" s="53">
        <v>2.2204460492503101E-16</v>
      </c>
      <c r="BG1619" s="53">
        <v>1.79681329253795E-3</v>
      </c>
      <c r="BH1619" s="53">
        <v>0.50888213850658504</v>
      </c>
      <c r="BI1619" s="53">
        <v>6.2085763064873099E-4</v>
      </c>
      <c r="BJ1619" s="53">
        <v>5.4908445578283503E-3</v>
      </c>
      <c r="BK1619" s="53">
        <v>0.38857279522084198</v>
      </c>
      <c r="BL1619" s="53">
        <v>4.9522175849239303E-13</v>
      </c>
      <c r="BN1619" s="5">
        <f t="shared" si="118"/>
        <v>0</v>
      </c>
      <c r="BO1619" s="5">
        <f t="shared" si="119"/>
        <v>0</v>
      </c>
      <c r="BQ1619" s="5">
        <f t="shared" si="120"/>
        <v>0</v>
      </c>
      <c r="BR1619" s="5">
        <f t="shared" si="121"/>
        <v>2</v>
      </c>
    </row>
    <row r="1620" spans="1:70" x14ac:dyDescent="0.35">
      <c r="A1620">
        <v>1619</v>
      </c>
      <c r="B1620" t="s">
        <v>3012</v>
      </c>
      <c r="C1620">
        <v>5.2</v>
      </c>
      <c r="D1620">
        <v>2.6</v>
      </c>
      <c r="E1620">
        <v>2.4</v>
      </c>
      <c r="F1620">
        <v>2</v>
      </c>
      <c r="G1620">
        <v>2.17</v>
      </c>
      <c r="H1620">
        <v>1.08</v>
      </c>
      <c r="I1620">
        <v>50</v>
      </c>
      <c r="K1620" t="s">
        <v>2665</v>
      </c>
      <c r="L1620">
        <v>2200</v>
      </c>
      <c r="M1620" t="s">
        <v>104</v>
      </c>
      <c r="N1620" t="s">
        <v>1370</v>
      </c>
      <c r="O1620" s="53">
        <v>1.04E-2</v>
      </c>
      <c r="P1620" s="53">
        <v>0.36409333333333299</v>
      </c>
      <c r="Q1620" s="53">
        <v>0.30936666666666701</v>
      </c>
      <c r="R1620" s="53">
        <v>0.23378571428571401</v>
      </c>
      <c r="S1620" s="53">
        <v>-1.31172850359462E-16</v>
      </c>
      <c r="T1620" s="53">
        <v>-2.61179966543068E-17</v>
      </c>
      <c r="U1620" s="53">
        <v>-2.8792940254262999E-17</v>
      </c>
      <c r="V1620" s="53">
        <v>0.20380000000000001</v>
      </c>
      <c r="W1620" s="53">
        <v>-2.6506574712925599E-17</v>
      </c>
      <c r="X1620" s="53">
        <v>1.47999999999999E-2</v>
      </c>
      <c r="Y1620" s="53">
        <v>2.4999999999998201E-3</v>
      </c>
      <c r="Z1620" s="53">
        <v>-2.1790902415830299E-16</v>
      </c>
      <c r="AA1620" s="53">
        <v>4.9999999999972701E-4</v>
      </c>
      <c r="AB1620" s="53">
        <v>6.6666666666657796E-4</v>
      </c>
      <c r="AC1620" s="53">
        <v>-3.3183525371960302E-17</v>
      </c>
      <c r="AD1620" s="53">
        <v>-2.72809552726017E-16</v>
      </c>
      <c r="AE1620" s="53">
        <v>0.19670000000000001</v>
      </c>
      <c r="AF1620" s="53">
        <v>-9.1714830174893805E-18</v>
      </c>
      <c r="AG1620" s="53">
        <v>-3.18842174884537E-17</v>
      </c>
      <c r="AH1620" s="53">
        <v>1.1633333333333299E-2</v>
      </c>
      <c r="AI1620" s="53">
        <v>-2.9953817204386698E-16</v>
      </c>
      <c r="AJ1620" s="53">
        <v>-3.5998981573470698E-16</v>
      </c>
      <c r="AK1620" s="53">
        <v>5.2866666666666597E-2</v>
      </c>
      <c r="AL1620" s="53">
        <v>0.159766666666667</v>
      </c>
      <c r="AM1620" s="53">
        <v>-2.4326374248318001E-16</v>
      </c>
      <c r="AN1620" s="53">
        <v>1.4385891424169499E-2</v>
      </c>
      <c r="AO1620" s="53">
        <v>1.6362292995810299E-2</v>
      </c>
      <c r="AP1620" s="53">
        <v>4.8010292894348598E-4</v>
      </c>
      <c r="AQ1620" s="53">
        <v>8.2509115840843407E-5</v>
      </c>
      <c r="AR1620" s="53">
        <v>3.1560900336558501E-3</v>
      </c>
      <c r="AS1620" s="53">
        <v>1.40122508127863E-11</v>
      </c>
      <c r="AT1620" s="53">
        <v>2.98845946669392E-5</v>
      </c>
      <c r="AU1620" s="53">
        <v>0.55582694128194299</v>
      </c>
      <c r="AV1620" s="53">
        <v>8.4102029717383606E-6</v>
      </c>
      <c r="AW1620" s="53">
        <v>0.22363796546290499</v>
      </c>
      <c r="AX1620" s="53">
        <v>1.4513841835162899E-7</v>
      </c>
      <c r="AY1620" s="53">
        <v>6.3630623007075498E-4</v>
      </c>
      <c r="AZ1620" s="53">
        <v>2.2204460492503101E-16</v>
      </c>
      <c r="BA1620" s="53">
        <v>2.2204460492503101E-16</v>
      </c>
      <c r="BB1620" s="53">
        <v>6.0184326544523504E-4</v>
      </c>
      <c r="BC1620" s="53">
        <v>2.2204460492503101E-16</v>
      </c>
      <c r="BD1620" s="53">
        <v>1.35941055153514E-3</v>
      </c>
      <c r="BE1620" s="53">
        <v>1.5063162143644799E-7</v>
      </c>
      <c r="BF1620" s="53">
        <v>2.2204460492503101E-16</v>
      </c>
      <c r="BG1620" s="53">
        <v>3.69818524633726E-4</v>
      </c>
      <c r="BH1620" s="53">
        <v>0.414684273247164</v>
      </c>
      <c r="BI1620" s="53">
        <v>5.0682997204827597E-5</v>
      </c>
      <c r="BJ1620" s="53">
        <v>9.4612423983391099E-3</v>
      </c>
      <c r="BK1620" s="53">
        <v>0.17328751163887801</v>
      </c>
      <c r="BL1620" s="53">
        <v>2.2204460492503101E-16</v>
      </c>
      <c r="BN1620" s="5">
        <f t="shared" si="118"/>
        <v>0</v>
      </c>
      <c r="BO1620" s="5">
        <f t="shared" si="119"/>
        <v>0</v>
      </c>
      <c r="BQ1620" s="5">
        <f t="shared" si="120"/>
        <v>0</v>
      </c>
      <c r="BR1620" s="5">
        <f t="shared" si="121"/>
        <v>1</v>
      </c>
    </row>
    <row r="1621" spans="1:70" x14ac:dyDescent="0.35">
      <c r="A1621">
        <v>1620</v>
      </c>
      <c r="B1621" t="s">
        <v>3013</v>
      </c>
      <c r="C1621">
        <v>5</v>
      </c>
      <c r="D1621">
        <v>2.7</v>
      </c>
      <c r="E1621">
        <v>2.2999999999999998</v>
      </c>
      <c r="F1621">
        <v>1.85</v>
      </c>
      <c r="G1621">
        <v>2.17</v>
      </c>
      <c r="H1621">
        <v>1.17</v>
      </c>
      <c r="I1621">
        <v>54</v>
      </c>
      <c r="K1621" t="s">
        <v>2665</v>
      </c>
      <c r="L1621">
        <v>2200</v>
      </c>
      <c r="M1621" t="s">
        <v>104</v>
      </c>
      <c r="N1621" t="s">
        <v>1370</v>
      </c>
      <c r="O1621" s="53">
        <v>3.0800000000000001E-2</v>
      </c>
      <c r="P1621" s="53">
        <v>0.16146666666666701</v>
      </c>
      <c r="Q1621" s="53">
        <v>0.59386666666666699</v>
      </c>
      <c r="R1621" s="53">
        <v>0.55173333333333296</v>
      </c>
      <c r="S1621" s="53">
        <v>-1.4810375148499599E-16</v>
      </c>
      <c r="T1621" s="53">
        <v>-2.57016630200724E-17</v>
      </c>
      <c r="U1621" s="53">
        <v>-2.8789470807311103E-17</v>
      </c>
      <c r="V1621" s="53">
        <v>6.1999999999998801E-3</v>
      </c>
      <c r="W1621" s="53">
        <v>-2.6145752229922401E-17</v>
      </c>
      <c r="X1621" s="53">
        <v>1.7111111111111001E-2</v>
      </c>
      <c r="Y1621" s="53">
        <v>5.7142857142841502E-4</v>
      </c>
      <c r="Z1621" s="53">
        <v>4.3999999999997904E-3</v>
      </c>
      <c r="AA1621" s="53">
        <v>1.4999999999997301E-3</v>
      </c>
      <c r="AB1621" s="53">
        <v>-1.04860564675846E-16</v>
      </c>
      <c r="AC1621" s="53">
        <v>-2.72429648284778E-17</v>
      </c>
      <c r="AD1621" s="53">
        <v>-2.69562150378988E-16</v>
      </c>
      <c r="AE1621" s="53">
        <v>0.23519999999999999</v>
      </c>
      <c r="AF1621" s="53">
        <v>-9.0673996089307697E-18</v>
      </c>
      <c r="AG1621" s="53">
        <v>-3.1806154932034803E-17</v>
      </c>
      <c r="AH1621" s="53">
        <v>1.9999999999998699E-3</v>
      </c>
      <c r="AI1621" s="53">
        <v>-3.1899483055042301E-16</v>
      </c>
      <c r="AJ1621" s="53">
        <v>-3.53800322372422E-16</v>
      </c>
      <c r="AK1621" s="53">
        <v>0.216766666666667</v>
      </c>
      <c r="AL1621" s="53">
        <v>1.6633333333333299E-2</v>
      </c>
      <c r="AM1621" s="53">
        <v>-2.4201474158047602E-16</v>
      </c>
      <c r="AN1621" s="53">
        <v>3.7045390434851597E-2</v>
      </c>
      <c r="AO1621" s="53">
        <v>0.67644617126902196</v>
      </c>
      <c r="AP1621" s="53">
        <v>2.4896850125884101E-5</v>
      </c>
      <c r="AQ1621" s="53">
        <v>2.34448242503373E-9</v>
      </c>
      <c r="AR1621" s="53">
        <v>6.1030424559620497E-3</v>
      </c>
      <c r="AS1621" s="53">
        <v>4.62795789481164E-10</v>
      </c>
      <c r="AT1621" s="53">
        <v>1.1967920967115E-5</v>
      </c>
      <c r="AU1621" s="53">
        <v>0.43649516673623101</v>
      </c>
      <c r="AV1621" s="53">
        <v>2.08135374512964E-6</v>
      </c>
      <c r="AW1621" s="53">
        <v>0.36687186155948798</v>
      </c>
      <c r="AX1621" s="53">
        <v>1.05800460862935E-10</v>
      </c>
      <c r="AY1621" s="53">
        <v>9.7201564971356495E-6</v>
      </c>
      <c r="AZ1621" s="53">
        <v>2.2204460492503101E-16</v>
      </c>
      <c r="BA1621" s="53">
        <v>2.2204460492503101E-16</v>
      </c>
      <c r="BB1621" s="53">
        <v>5.5600721516540399E-5</v>
      </c>
      <c r="BC1621" s="53">
        <v>2.2204460492503101E-16</v>
      </c>
      <c r="BD1621" s="53">
        <v>2.3084962017998201E-4</v>
      </c>
      <c r="BE1621" s="53">
        <v>1.84626516686942E-4</v>
      </c>
      <c r="BF1621" s="53">
        <v>2.2204460492503101E-16</v>
      </c>
      <c r="BG1621" s="53">
        <v>3.84143753688005E-4</v>
      </c>
      <c r="BH1621" s="53">
        <v>0.55896060277809101</v>
      </c>
      <c r="BI1621" s="53">
        <v>1.6657957698685499E-6</v>
      </c>
      <c r="BJ1621" s="53">
        <v>6.8864500747964803E-3</v>
      </c>
      <c r="BK1621" s="53">
        <v>2.2695847418167301E-2</v>
      </c>
      <c r="BL1621" s="53">
        <v>2.2204460492503101E-16</v>
      </c>
      <c r="BN1621" s="5">
        <f t="shared" si="118"/>
        <v>0</v>
      </c>
      <c r="BO1621" s="5">
        <f t="shared" si="119"/>
        <v>0</v>
      </c>
      <c r="BQ1621" s="5">
        <f t="shared" si="120"/>
        <v>2</v>
      </c>
      <c r="BR1621" s="5">
        <f t="shared" si="121"/>
        <v>2</v>
      </c>
    </row>
    <row r="1622" spans="1:70" x14ac:dyDescent="0.35">
      <c r="A1622">
        <v>1621</v>
      </c>
      <c r="B1622" t="s">
        <v>3014</v>
      </c>
      <c r="C1622">
        <v>5.2</v>
      </c>
      <c r="D1622">
        <v>2.7</v>
      </c>
      <c r="E1622">
        <v>2.4</v>
      </c>
      <c r="F1622">
        <v>1.93</v>
      </c>
      <c r="G1622">
        <v>2.17</v>
      </c>
      <c r="H1622">
        <v>1.1299999999999999</v>
      </c>
      <c r="I1622">
        <v>51.92</v>
      </c>
      <c r="K1622" t="s">
        <v>2665</v>
      </c>
      <c r="L1622">
        <v>2200</v>
      </c>
      <c r="M1622" t="s">
        <v>104</v>
      </c>
      <c r="N1622" t="s">
        <v>1370</v>
      </c>
      <c r="O1622" s="53">
        <v>6.73333333333329E-3</v>
      </c>
      <c r="P1622" s="53">
        <v>0.24909999999999999</v>
      </c>
      <c r="Q1622" s="53">
        <v>0.456633333333333</v>
      </c>
      <c r="R1622" s="53">
        <v>0.56764761904761896</v>
      </c>
      <c r="S1622" s="53">
        <v>1.33333333333319E-3</v>
      </c>
      <c r="T1622" s="53">
        <v>-2.6284530108000601E-17</v>
      </c>
      <c r="U1622" s="53">
        <v>-2.9190191930261699E-17</v>
      </c>
      <c r="V1622" s="53">
        <v>5.7999999999998799E-3</v>
      </c>
      <c r="W1622" s="53">
        <v>-2.6645352591003799E-17</v>
      </c>
      <c r="X1622" s="53">
        <v>1.02999999999999E-2</v>
      </c>
      <c r="Y1622" s="53">
        <v>4.9999999999984096E-4</v>
      </c>
      <c r="Z1622" s="53">
        <v>-2.17631468402146E-16</v>
      </c>
      <c r="AA1622" s="53">
        <v>1.4999999999997301E-3</v>
      </c>
      <c r="AB1622" s="53">
        <v>-1.06276099032243E-16</v>
      </c>
      <c r="AC1622" s="53">
        <v>-2.8256910700186201E-17</v>
      </c>
      <c r="AD1622" s="53">
        <v>-2.7719493367328601E-16</v>
      </c>
      <c r="AE1622" s="53">
        <v>0.25496666666666701</v>
      </c>
      <c r="AF1622" s="53">
        <v>-9.14372744187375E-18</v>
      </c>
      <c r="AG1622" s="53">
        <v>-3.18703397006459E-17</v>
      </c>
      <c r="AH1622" s="53">
        <v>3.2333333333332001E-3</v>
      </c>
      <c r="AI1622" s="53">
        <v>-3.1127878052927801E-16</v>
      </c>
      <c r="AJ1622" s="53">
        <v>-3.6023961591524799E-16</v>
      </c>
      <c r="AK1622" s="53">
        <v>4.1299999999999899E-2</v>
      </c>
      <c r="AL1622" s="53">
        <v>6.2033333333333301E-2</v>
      </c>
      <c r="AM1622" s="53">
        <v>-2.4326374248318001E-16</v>
      </c>
      <c r="AN1622" s="53">
        <v>2.3628903569147E-2</v>
      </c>
      <c r="AO1622" s="53">
        <v>0.110031965985771</v>
      </c>
      <c r="AP1622" s="53">
        <v>1.06299646570659E-4</v>
      </c>
      <c r="AQ1622" s="53">
        <v>1.4025719986504201E-6</v>
      </c>
      <c r="AR1622" s="53">
        <v>4.65167202219591E-3</v>
      </c>
      <c r="AS1622" s="53">
        <v>1.83903614591247E-10</v>
      </c>
      <c r="AT1622" s="53">
        <v>1.8482015610943199E-5</v>
      </c>
      <c r="AU1622" s="53">
        <v>0.331943896592999</v>
      </c>
      <c r="AV1622" s="53">
        <v>9.9618265967915908E-6</v>
      </c>
      <c r="AW1622" s="53">
        <v>0.31187736259830801</v>
      </c>
      <c r="AX1622" s="53">
        <v>2.2974277332365601E-9</v>
      </c>
      <c r="AY1622" s="53">
        <v>1.48842999385465E-4</v>
      </c>
      <c r="AZ1622" s="53">
        <v>2.2204460492503101E-16</v>
      </c>
      <c r="BA1622" s="53">
        <v>2.2204460492503101E-16</v>
      </c>
      <c r="BB1622" s="53">
        <v>2.8829257556411302E-4</v>
      </c>
      <c r="BC1622" s="53">
        <v>2.2204460492503101E-16</v>
      </c>
      <c r="BD1622" s="53">
        <v>4.7612891864229898E-4</v>
      </c>
      <c r="BE1622" s="53">
        <v>2.3081107054872698E-6</v>
      </c>
      <c r="BF1622" s="53">
        <v>2.2204460492503101E-16</v>
      </c>
      <c r="BG1622" s="53">
        <v>3.53523026557951E-4</v>
      </c>
      <c r="BH1622" s="53">
        <v>0.49503501935023603</v>
      </c>
      <c r="BI1622" s="53">
        <v>1.7013694674699801E-5</v>
      </c>
      <c r="BJ1622" s="53">
        <v>7.1421022929663404E-3</v>
      </c>
      <c r="BK1622" s="53">
        <v>6.6660858296984593E-2</v>
      </c>
      <c r="BL1622" s="53">
        <v>2.2204460492503101E-16</v>
      </c>
      <c r="BN1622" s="5">
        <f t="shared" si="118"/>
        <v>0</v>
      </c>
      <c r="BO1622" s="5">
        <f t="shared" si="119"/>
        <v>0</v>
      </c>
      <c r="BQ1622" s="5">
        <f t="shared" si="120"/>
        <v>1</v>
      </c>
      <c r="BR1622" s="5">
        <f t="shared" si="121"/>
        <v>0</v>
      </c>
    </row>
    <row r="1623" spans="1:70" x14ac:dyDescent="0.35">
      <c r="A1623">
        <v>1622</v>
      </c>
      <c r="B1623" t="s">
        <v>3015</v>
      </c>
      <c r="C1623">
        <v>4.9000000000000004</v>
      </c>
      <c r="D1623">
        <v>2.5</v>
      </c>
      <c r="E1623">
        <v>2.2999999999999998</v>
      </c>
      <c r="F1623">
        <v>1.96</v>
      </c>
      <c r="G1623">
        <v>2.13</v>
      </c>
      <c r="H1623">
        <v>1.0900000000000001</v>
      </c>
      <c r="I1623">
        <v>51.02</v>
      </c>
      <c r="K1623" t="s">
        <v>2665</v>
      </c>
      <c r="L1623">
        <v>2200</v>
      </c>
      <c r="M1623" t="s">
        <v>104</v>
      </c>
      <c r="N1623" t="s">
        <v>1370</v>
      </c>
      <c r="O1623" s="53">
        <v>1.07333333333333E-2</v>
      </c>
      <c r="P1623" s="53">
        <v>0.442209523809524</v>
      </c>
      <c r="Q1623" s="53">
        <v>0.295866666666667</v>
      </c>
      <c r="R1623" s="53">
        <v>0.15800476190476201</v>
      </c>
      <c r="S1623" s="53">
        <v>-1.2934098236883101E-16</v>
      </c>
      <c r="T1623" s="53">
        <v>-2.5229818234606699E-17</v>
      </c>
      <c r="U1623" s="53">
        <v>9.7333333333333195E-3</v>
      </c>
      <c r="V1623" s="53">
        <v>0.13666666666666699</v>
      </c>
      <c r="W1623" s="53">
        <v>-2.52575738102223E-17</v>
      </c>
      <c r="X1623" s="53">
        <v>1.73666666666666E-2</v>
      </c>
      <c r="Y1623" s="53">
        <v>3.9999999999998396E-3</v>
      </c>
      <c r="Z1623" s="53">
        <v>3.9999999999997798E-3</v>
      </c>
      <c r="AA1623" s="53">
        <v>4.9999999999973503E-4</v>
      </c>
      <c r="AB1623" s="53">
        <v>6.6666666666657904E-4</v>
      </c>
      <c r="AC1623" s="53">
        <v>-3.0595317945802898E-17</v>
      </c>
      <c r="AD1623" s="53">
        <v>-2.8448077227238898E-16</v>
      </c>
      <c r="AE1623" s="53">
        <v>0.256533333333333</v>
      </c>
      <c r="AF1623" s="53">
        <v>-9.0500523741710004E-18</v>
      </c>
      <c r="AG1623" s="53">
        <v>-3.1735031269519697E-17</v>
      </c>
      <c r="AH1623" s="53">
        <v>7.8999999999999296E-3</v>
      </c>
      <c r="AI1623" s="53">
        <v>-3.0728197764062799E-16</v>
      </c>
      <c r="AJ1623" s="53">
        <v>-3.5407787812857799E-16</v>
      </c>
      <c r="AK1623" s="53">
        <v>0.23419999999999999</v>
      </c>
      <c r="AL1623" s="53">
        <v>5.98666666666667E-2</v>
      </c>
      <c r="AM1623" s="53">
        <v>-2.4212576388293901E-16</v>
      </c>
      <c r="AN1623" s="53">
        <v>6.8495937242992397E-2</v>
      </c>
      <c r="AO1623" s="53">
        <v>9.0971243392055201E-2</v>
      </c>
      <c r="AP1623" s="53">
        <v>2.7383627910458998E-4</v>
      </c>
      <c r="AQ1623" s="53">
        <v>5.7432147120270902E-6</v>
      </c>
      <c r="AR1623" s="53">
        <v>5.0783677778664703E-3</v>
      </c>
      <c r="AS1623" s="53">
        <v>7.2995393019164004E-10</v>
      </c>
      <c r="AT1623" s="53">
        <v>1.06011753786086E-5</v>
      </c>
      <c r="AU1623" s="53">
        <v>0.73484288601923897</v>
      </c>
      <c r="AV1623" s="53">
        <v>1.32899452986125E-6</v>
      </c>
      <c r="AW1623" s="53">
        <v>0.28439927680534399</v>
      </c>
      <c r="AX1623" s="53">
        <v>6.5172121215863802E-9</v>
      </c>
      <c r="AY1623" s="53">
        <v>1.18311006142846E-4</v>
      </c>
      <c r="AZ1623" s="53">
        <v>2.2204460492503101E-16</v>
      </c>
      <c r="BA1623" s="53">
        <v>2.2204460492503101E-16</v>
      </c>
      <c r="BB1623" s="53">
        <v>3.30209047990035E-4</v>
      </c>
      <c r="BC1623" s="53">
        <v>2.2204460492503101E-16</v>
      </c>
      <c r="BD1623" s="53">
        <v>8.1279663217941598E-4</v>
      </c>
      <c r="BE1623" s="53">
        <v>4.7219153936058602E-7</v>
      </c>
      <c r="BF1623" s="53">
        <v>2.2204460492503101E-16</v>
      </c>
      <c r="BG1623" s="53">
        <v>5.0215719848462396E-4</v>
      </c>
      <c r="BH1623" s="53">
        <v>0.53789569750837796</v>
      </c>
      <c r="BI1623" s="53">
        <v>1.33336197866713E-5</v>
      </c>
      <c r="BJ1623" s="53">
        <v>4.5120834984361299E-2</v>
      </c>
      <c r="BK1623" s="53">
        <v>0.134108791682988</v>
      </c>
      <c r="BL1623" s="53">
        <v>2.2204460492503101E-16</v>
      </c>
      <c r="BN1623" s="5">
        <f t="shared" si="118"/>
        <v>0</v>
      </c>
      <c r="BO1623" s="5">
        <f t="shared" si="119"/>
        <v>1</v>
      </c>
      <c r="BQ1623" s="5">
        <f t="shared" si="120"/>
        <v>0</v>
      </c>
      <c r="BR1623" s="5">
        <f t="shared" si="121"/>
        <v>2</v>
      </c>
    </row>
    <row r="1624" spans="1:70" x14ac:dyDescent="0.35">
      <c r="A1624">
        <v>1623</v>
      </c>
      <c r="B1624" t="s">
        <v>3016</v>
      </c>
      <c r="C1624">
        <v>5.2</v>
      </c>
      <c r="D1624">
        <v>2.1</v>
      </c>
      <c r="E1624">
        <v>2</v>
      </c>
      <c r="F1624">
        <v>2.48</v>
      </c>
      <c r="G1624">
        <v>2.6</v>
      </c>
      <c r="H1624">
        <v>1.05</v>
      </c>
      <c r="I1624">
        <v>40.380000000000003</v>
      </c>
      <c r="K1624" t="s">
        <v>2665</v>
      </c>
      <c r="L1624">
        <v>2200</v>
      </c>
      <c r="M1624" t="s">
        <v>104</v>
      </c>
      <c r="N1624" t="s">
        <v>1370</v>
      </c>
      <c r="O1624" s="53">
        <v>1.1633333333333299E-2</v>
      </c>
      <c r="P1624" s="53">
        <v>1.02333333333328E-2</v>
      </c>
      <c r="Q1624" s="53">
        <v>0.161</v>
      </c>
      <c r="R1624" s="53">
        <v>3.8433333333333299E-2</v>
      </c>
      <c r="S1624" s="53">
        <v>4.2633333333333301E-2</v>
      </c>
      <c r="T1624" s="53">
        <v>-2.3314683517128299E-17</v>
      </c>
      <c r="U1624" s="53">
        <v>-2.2716203917916299E-17</v>
      </c>
      <c r="V1624" s="53">
        <v>0.5131</v>
      </c>
      <c r="W1624" s="53">
        <v>4.0000000000000001E-3</v>
      </c>
      <c r="X1624" s="53">
        <v>7.1933333333333294E-2</v>
      </c>
      <c r="Y1624" s="53">
        <v>1.0999999999999999E-2</v>
      </c>
      <c r="Z1624" s="53">
        <v>-2.1721513476791199E-16</v>
      </c>
      <c r="AA1624" s="53">
        <v>0.14223333333333299</v>
      </c>
      <c r="AB1624" s="53">
        <v>1.3333333333332999E-3</v>
      </c>
      <c r="AC1624" s="53">
        <v>-3.06551659057241E-17</v>
      </c>
      <c r="AD1624" s="53">
        <v>1.3333333333331E-3</v>
      </c>
      <c r="AE1624" s="53">
        <v>0.168333333333333</v>
      </c>
      <c r="AF1624" s="53">
        <v>-8.7881091292984998E-18</v>
      </c>
      <c r="AG1624" s="53">
        <v>-3.1717684034759902E-17</v>
      </c>
      <c r="AH1624" s="53">
        <v>6.6666666666653199E-4</v>
      </c>
      <c r="AI1624" s="53">
        <v>-3.6831648841939602E-16</v>
      </c>
      <c r="AJ1624" s="53">
        <v>0.209166666666667</v>
      </c>
      <c r="AK1624" s="53">
        <v>2.0366666666666599E-2</v>
      </c>
      <c r="AL1624" s="53">
        <v>0.778233333333333</v>
      </c>
      <c r="AM1624" s="53">
        <v>7.7666666666665104E-3</v>
      </c>
      <c r="AN1624" s="53">
        <v>9.0913071331358402E-7</v>
      </c>
      <c r="AO1624" s="53">
        <v>4.5247853599149303E-9</v>
      </c>
      <c r="AP1624" s="53">
        <v>0.915202472357182</v>
      </c>
      <c r="AQ1624" s="53">
        <v>0.99994199245830495</v>
      </c>
      <c r="AR1624" s="53">
        <v>3.1862217869244201E-6</v>
      </c>
      <c r="AS1624" s="53">
        <v>2.2204460492503101E-16</v>
      </c>
      <c r="AT1624" s="53">
        <v>1.3256571280052199E-4</v>
      </c>
      <c r="AU1624" s="53">
        <v>0.35990330610058902</v>
      </c>
      <c r="AV1624" s="53">
        <v>1.8795865008037699E-7</v>
      </c>
      <c r="AW1624" s="53">
        <v>4.3851055612441599E-3</v>
      </c>
      <c r="AX1624" s="53">
        <v>8.8174537108744698E-4</v>
      </c>
      <c r="AY1624" s="53">
        <v>1.6373691132716801E-3</v>
      </c>
      <c r="AZ1624" s="53">
        <v>2.2204460492503101E-16</v>
      </c>
      <c r="BA1624" s="53">
        <v>2.2204460492503101E-16</v>
      </c>
      <c r="BB1624" s="53">
        <v>1.5693621771890899E-3</v>
      </c>
      <c r="BC1624" s="53">
        <v>2.2204460492503101E-16</v>
      </c>
      <c r="BD1624" s="53">
        <v>6.71644280174254E-3</v>
      </c>
      <c r="BE1624" s="53">
        <v>2.2204460492503101E-16</v>
      </c>
      <c r="BF1624" s="53">
        <v>2.2204460492503101E-16</v>
      </c>
      <c r="BG1624" s="53">
        <v>9.0028580781796493E-3</v>
      </c>
      <c r="BH1624" s="53">
        <v>7.4263099713310604E-2</v>
      </c>
      <c r="BI1624" s="53">
        <v>0.39324530830322102</v>
      </c>
      <c r="BJ1624" s="53">
        <v>6.86066690588107E-6</v>
      </c>
      <c r="BK1624" s="53">
        <v>0.79631789059062297</v>
      </c>
      <c r="BL1624" s="53">
        <v>3.2607096461824598E-6</v>
      </c>
      <c r="BN1624" s="5">
        <f t="shared" si="118"/>
        <v>1</v>
      </c>
      <c r="BO1624" s="5">
        <f t="shared" si="119"/>
        <v>3</v>
      </c>
      <c r="BQ1624" s="5">
        <f t="shared" si="120"/>
        <v>2</v>
      </c>
      <c r="BR1624" s="5">
        <f t="shared" si="121"/>
        <v>3</v>
      </c>
    </row>
    <row r="1625" spans="1:70" x14ac:dyDescent="0.35">
      <c r="A1625">
        <v>1624</v>
      </c>
      <c r="B1625" t="s">
        <v>3017</v>
      </c>
      <c r="C1625">
        <v>4.8</v>
      </c>
      <c r="D1625">
        <v>2.6</v>
      </c>
      <c r="E1625">
        <v>1.9</v>
      </c>
      <c r="F1625">
        <v>1.85</v>
      </c>
      <c r="G1625">
        <v>2.5299999999999998</v>
      </c>
      <c r="H1625">
        <v>1.37</v>
      </c>
      <c r="I1625">
        <v>54.17</v>
      </c>
      <c r="K1625" t="s">
        <v>2665</v>
      </c>
      <c r="L1625">
        <v>2200</v>
      </c>
      <c r="M1625" t="s">
        <v>104</v>
      </c>
      <c r="N1625" t="s">
        <v>1370</v>
      </c>
      <c r="O1625" s="53">
        <v>4.16333333333333E-2</v>
      </c>
      <c r="P1625" s="53">
        <v>0.3488</v>
      </c>
      <c r="Q1625" s="53">
        <v>0.63290000000000002</v>
      </c>
      <c r="R1625" s="53">
        <v>0.30580000000000002</v>
      </c>
      <c r="S1625" s="53">
        <v>-1.14352971536391E-16</v>
      </c>
      <c r="T1625" s="53">
        <v>-2.2037927038809398E-17</v>
      </c>
      <c r="U1625" s="53">
        <v>-2.3573157315048802E-17</v>
      </c>
      <c r="V1625" s="53">
        <v>3.6733333333333298E-2</v>
      </c>
      <c r="W1625" s="53">
        <v>-2.26207941267376E-17</v>
      </c>
      <c r="X1625" s="53">
        <v>9.2066666666666602E-2</v>
      </c>
      <c r="Y1625" s="53">
        <v>5.7142857142843096E-4</v>
      </c>
      <c r="Z1625" s="53">
        <v>1.9999999999997901E-3</v>
      </c>
      <c r="AA1625" s="53">
        <v>3.3333333333330599E-3</v>
      </c>
      <c r="AB1625" s="53">
        <v>8.2333333333333009E-3</v>
      </c>
      <c r="AC1625" s="53">
        <v>-2.5381606538754701E-17</v>
      </c>
      <c r="AD1625" s="53">
        <v>-2.3210600108569701E-16</v>
      </c>
      <c r="AE1625" s="53">
        <v>0.35716666666666702</v>
      </c>
      <c r="AF1625" s="53">
        <v>-8.3058560029769497E-18</v>
      </c>
      <c r="AG1625" s="53">
        <v>-3.1559824198446097E-17</v>
      </c>
      <c r="AH1625" s="53">
        <v>2.6933333333333299E-2</v>
      </c>
      <c r="AI1625" s="53">
        <v>6.3999999999997002E-3</v>
      </c>
      <c r="AJ1625" s="53">
        <v>1.6199999999999701E-2</v>
      </c>
      <c r="AK1625" s="53">
        <v>0.14606666666666701</v>
      </c>
      <c r="AL1625" s="53">
        <v>5.2166666666666597E-2</v>
      </c>
      <c r="AM1625" s="53">
        <v>-1.86531345924834E-16</v>
      </c>
      <c r="AN1625" s="53">
        <v>7.1965924240274001E-5</v>
      </c>
      <c r="AO1625" s="53">
        <v>0.99916077469568498</v>
      </c>
      <c r="AP1625" s="53">
        <v>7.0842331061794404E-4</v>
      </c>
      <c r="AQ1625" s="53">
        <v>5.3146574215323997E-9</v>
      </c>
      <c r="AR1625" s="53">
        <v>1.7719643336066399E-4</v>
      </c>
      <c r="AS1625" s="53">
        <v>3.4635647995056902E-13</v>
      </c>
      <c r="AT1625" s="53">
        <v>1.5584977865097099E-6</v>
      </c>
      <c r="AU1625" s="53">
        <v>1.9009585289538701E-2</v>
      </c>
      <c r="AV1625" s="53">
        <v>8.3550838296767694E-8</v>
      </c>
      <c r="AW1625" s="53">
        <v>0.17283389412414199</v>
      </c>
      <c r="AX1625" s="53">
        <v>2.2204460492503101E-16</v>
      </c>
      <c r="AY1625" s="53">
        <v>1.1466339693181299E-6</v>
      </c>
      <c r="AZ1625" s="53">
        <v>2.2204460492503101E-16</v>
      </c>
      <c r="BA1625" s="53">
        <v>2.2204460492503101E-16</v>
      </c>
      <c r="BB1625" s="53">
        <v>1.3071594339573799E-4</v>
      </c>
      <c r="BC1625" s="53">
        <v>2.2204460492503101E-16</v>
      </c>
      <c r="BD1625" s="53">
        <v>1.7197674267247899E-5</v>
      </c>
      <c r="BE1625" s="53">
        <v>1.1830801759452299E-3</v>
      </c>
      <c r="BF1625" s="53">
        <v>2.2204460492503101E-16</v>
      </c>
      <c r="BG1625" s="53">
        <v>2.32833515924979E-3</v>
      </c>
      <c r="BH1625" s="53">
        <v>0.83779867671644304</v>
      </c>
      <c r="BI1625" s="53">
        <v>2.5272194424760401E-4</v>
      </c>
      <c r="BJ1625" s="53">
        <v>9.4869236447661502E-6</v>
      </c>
      <c r="BK1625" s="53">
        <v>8.19667109447683E-3</v>
      </c>
      <c r="BL1625" s="53">
        <v>2.2204460492503101E-16</v>
      </c>
      <c r="BN1625" s="5">
        <f t="shared" si="118"/>
        <v>0</v>
      </c>
      <c r="BO1625" s="5">
        <f t="shared" si="119"/>
        <v>2</v>
      </c>
      <c r="BQ1625" s="5">
        <f t="shared" si="120"/>
        <v>1</v>
      </c>
      <c r="BR1625" s="5">
        <f t="shared" si="121"/>
        <v>2</v>
      </c>
    </row>
    <row r="1626" spans="1:70" x14ac:dyDescent="0.35">
      <c r="A1626">
        <v>1625</v>
      </c>
      <c r="B1626" t="s">
        <v>3018</v>
      </c>
      <c r="C1626">
        <v>5.2</v>
      </c>
      <c r="D1626">
        <v>2.4</v>
      </c>
      <c r="E1626">
        <v>2.1</v>
      </c>
      <c r="F1626">
        <v>2.17</v>
      </c>
      <c r="G1626">
        <v>2.48</v>
      </c>
      <c r="H1626">
        <v>1.1399999999999999</v>
      </c>
      <c r="I1626">
        <v>46.15</v>
      </c>
      <c r="K1626" t="s">
        <v>2665</v>
      </c>
      <c r="L1626">
        <v>2200</v>
      </c>
      <c r="M1626" t="s">
        <v>104</v>
      </c>
      <c r="N1626" t="s">
        <v>1370</v>
      </c>
      <c r="O1626" s="53">
        <v>6.2333333333332904E-3</v>
      </c>
      <c r="P1626" s="53">
        <v>0.130066666666667</v>
      </c>
      <c r="Q1626" s="53">
        <v>0.144866666666667</v>
      </c>
      <c r="R1626" s="53">
        <v>0.24139120879120901</v>
      </c>
      <c r="S1626" s="53">
        <v>6.7466666666666703E-2</v>
      </c>
      <c r="T1626" s="53">
        <v>-2.36477504245158E-17</v>
      </c>
      <c r="U1626" s="53">
        <v>8.0000000000000002E-3</v>
      </c>
      <c r="V1626" s="53">
        <v>0.14099999999999999</v>
      </c>
      <c r="W1626" s="53">
        <v>-2.3508972546437701E-17</v>
      </c>
      <c r="X1626" s="53">
        <v>9.9666666666665699E-3</v>
      </c>
      <c r="Y1626" s="53">
        <v>-1.5409895581797199E-16</v>
      </c>
      <c r="Z1626" s="53">
        <v>-2.17853513007071E-16</v>
      </c>
      <c r="AA1626" s="53">
        <v>6.4999999999997204E-3</v>
      </c>
      <c r="AB1626" s="53">
        <v>4.62333333333333E-2</v>
      </c>
      <c r="AC1626" s="53">
        <v>-3.2114935710758602E-17</v>
      </c>
      <c r="AD1626" s="53">
        <v>8.2999999999997694E-3</v>
      </c>
      <c r="AE1626" s="53">
        <v>0.223533333333333</v>
      </c>
      <c r="AF1626" s="53">
        <v>-8.9060703256649298E-18</v>
      </c>
      <c r="AG1626" s="53">
        <v>-3.17714604625152E-17</v>
      </c>
      <c r="AH1626" s="53">
        <v>2.25666666666667E-2</v>
      </c>
      <c r="AI1626" s="53">
        <v>5.4999999999996996E-3</v>
      </c>
      <c r="AJ1626" s="53">
        <v>8.3999999999997202E-3</v>
      </c>
      <c r="AK1626" s="53">
        <v>3.7566666666666602E-2</v>
      </c>
      <c r="AL1626" s="53">
        <v>0.25432222222222201</v>
      </c>
      <c r="AM1626" s="53">
        <v>-1.89126492244895E-16</v>
      </c>
      <c r="AN1626" s="53">
        <v>3.86940706686157E-5</v>
      </c>
      <c r="AO1626" s="53">
        <v>1.8562165276048699E-3</v>
      </c>
      <c r="AP1626" s="53">
        <v>0.17765052867936201</v>
      </c>
      <c r="AQ1626" s="53">
        <v>0.18052363459774801</v>
      </c>
      <c r="AR1626" s="53">
        <v>6.9069492424754902E-5</v>
      </c>
      <c r="AS1626" s="53">
        <v>2.2204460492503101E-16</v>
      </c>
      <c r="AT1626" s="53">
        <v>4.22918446910829E-5</v>
      </c>
      <c r="AU1626" s="53">
        <v>0.29646925533322899</v>
      </c>
      <c r="AV1626" s="53">
        <v>1.34474256715392E-6</v>
      </c>
      <c r="AW1626" s="53">
        <v>4.8296335551314601E-2</v>
      </c>
      <c r="AX1626" s="53">
        <v>1.49383310208432E-6</v>
      </c>
      <c r="AY1626" s="53">
        <v>1.7751259272092701E-3</v>
      </c>
      <c r="AZ1626" s="53">
        <v>2.2204460492503101E-16</v>
      </c>
      <c r="BA1626" s="53">
        <v>2.2204460492503101E-16</v>
      </c>
      <c r="BB1626" s="53">
        <v>2.01723658294343E-3</v>
      </c>
      <c r="BC1626" s="53">
        <v>2.2204460492503101E-16</v>
      </c>
      <c r="BD1626" s="53">
        <v>1.34660164498521E-3</v>
      </c>
      <c r="BE1626" s="53">
        <v>1.57240521102912E-10</v>
      </c>
      <c r="BF1626" s="53">
        <v>2.2204460492503101E-16</v>
      </c>
      <c r="BG1626" s="53">
        <v>3.3139529605718501E-3</v>
      </c>
      <c r="BH1626" s="53">
        <v>0.39154093363437997</v>
      </c>
      <c r="BI1626" s="53">
        <v>1.7011353163700501E-2</v>
      </c>
      <c r="BJ1626" s="53">
        <v>4.5545347368018198E-5</v>
      </c>
      <c r="BK1626" s="53">
        <v>0.41086345114953599</v>
      </c>
      <c r="BL1626" s="53">
        <v>1.8458548686222201E-11</v>
      </c>
      <c r="BN1626" s="5">
        <f t="shared" si="118"/>
        <v>0</v>
      </c>
      <c r="BO1626" s="5">
        <f t="shared" si="119"/>
        <v>0</v>
      </c>
      <c r="BQ1626" s="5">
        <f t="shared" si="120"/>
        <v>0</v>
      </c>
      <c r="BR1626" s="5">
        <f t="shared" si="121"/>
        <v>0</v>
      </c>
    </row>
    <row r="1627" spans="1:70" x14ac:dyDescent="0.35">
      <c r="A1627">
        <v>1626</v>
      </c>
      <c r="B1627" t="s">
        <v>3019</v>
      </c>
      <c r="C1627">
        <v>5</v>
      </c>
      <c r="D1627">
        <v>2.4</v>
      </c>
      <c r="E1627">
        <v>2.2000000000000002</v>
      </c>
      <c r="F1627">
        <v>2.08</v>
      </c>
      <c r="G1627">
        <v>2.27</v>
      </c>
      <c r="H1627">
        <v>1.0900000000000001</v>
      </c>
      <c r="I1627">
        <v>48</v>
      </c>
      <c r="K1627" t="s">
        <v>2665</v>
      </c>
      <c r="L1627">
        <v>2200</v>
      </c>
      <c r="M1627" t="s">
        <v>104</v>
      </c>
      <c r="N1627" t="s">
        <v>1370</v>
      </c>
      <c r="O1627" s="53">
        <v>1.0233333333333299E-2</v>
      </c>
      <c r="P1627" s="53">
        <v>0.223833333333333</v>
      </c>
      <c r="Q1627" s="53">
        <v>0.19446666666666701</v>
      </c>
      <c r="R1627" s="53">
        <v>0.21090476190476201</v>
      </c>
      <c r="S1627" s="53">
        <v>2.4999999999998699E-3</v>
      </c>
      <c r="T1627" s="53">
        <v>-2.4369395390522198E-17</v>
      </c>
      <c r="U1627" s="53">
        <v>1.2E-2</v>
      </c>
      <c r="V1627" s="53">
        <v>0.18233333333333299</v>
      </c>
      <c r="W1627" s="53">
        <v>-2.3814283878209601E-17</v>
      </c>
      <c r="X1627" s="53">
        <v>1.9477777777777702E-2</v>
      </c>
      <c r="Y1627" s="53">
        <v>3.9999999999998396E-3</v>
      </c>
      <c r="Z1627" s="53">
        <v>6.3999999999997904E-3</v>
      </c>
      <c r="AA1627" s="53">
        <v>4.4999999999997204E-3</v>
      </c>
      <c r="AB1627" s="53">
        <v>6.6666666666658804E-4</v>
      </c>
      <c r="AC1627" s="53">
        <v>-3.3235567076239602E-17</v>
      </c>
      <c r="AD1627" s="53">
        <v>1.16666666666641E-3</v>
      </c>
      <c r="AE1627" s="53">
        <v>0.28383333333333299</v>
      </c>
      <c r="AF1627" s="53">
        <v>-8.8210688753420594E-18</v>
      </c>
      <c r="AG1627" s="53">
        <v>-3.16621728835287E-17</v>
      </c>
      <c r="AH1627" s="53">
        <v>2.3400000000000001E-2</v>
      </c>
      <c r="AI1627" s="53">
        <v>-2.8993474288086002E-16</v>
      </c>
      <c r="AJ1627" s="53">
        <v>2.2366666666666399E-2</v>
      </c>
      <c r="AK1627" s="53">
        <v>0.14899999999999999</v>
      </c>
      <c r="AL1627" s="53">
        <v>0.13423333333333301</v>
      </c>
      <c r="AM1627" s="53">
        <v>-2.00409133732649E-16</v>
      </c>
      <c r="AN1627" s="53">
        <v>5.72440355735678E-3</v>
      </c>
      <c r="AO1627" s="53">
        <v>8.7625109531549103E-3</v>
      </c>
      <c r="AP1627" s="53">
        <v>1.7095870657679701E-2</v>
      </c>
      <c r="AQ1627" s="53">
        <v>6.01152606531452E-3</v>
      </c>
      <c r="AR1627" s="53">
        <v>8.3896193554106198E-4</v>
      </c>
      <c r="AS1627" s="53">
        <v>4.3260663238844502E-13</v>
      </c>
      <c r="AT1627" s="53">
        <v>1.9795941851699601E-5</v>
      </c>
      <c r="AU1627" s="53">
        <v>0.69951942441659598</v>
      </c>
      <c r="AV1627" s="53">
        <v>1.5172648005487701E-6</v>
      </c>
      <c r="AW1627" s="53">
        <v>0.15167608675088801</v>
      </c>
      <c r="AX1627" s="53">
        <v>3.9463651844601702E-7</v>
      </c>
      <c r="AY1627" s="53">
        <v>1.2668609484791E-3</v>
      </c>
      <c r="AZ1627" s="53">
        <v>2.2204460492503101E-16</v>
      </c>
      <c r="BA1627" s="53">
        <v>2.2204460492503101E-16</v>
      </c>
      <c r="BB1627" s="53">
        <v>1.43187898396677E-3</v>
      </c>
      <c r="BC1627" s="53">
        <v>2.2204460492503101E-16</v>
      </c>
      <c r="BD1627" s="53">
        <v>1.4025120298892201E-3</v>
      </c>
      <c r="BE1627" s="53">
        <v>3.24239677123358E-9</v>
      </c>
      <c r="BF1627" s="53">
        <v>2.2204460492503101E-16</v>
      </c>
      <c r="BG1627" s="53">
        <v>1.79681329253795E-3</v>
      </c>
      <c r="BH1627" s="53">
        <v>0.50888213850658504</v>
      </c>
      <c r="BI1627" s="53">
        <v>6.2085763064873099E-4</v>
      </c>
      <c r="BJ1627" s="53">
        <v>5.4908445578283503E-3</v>
      </c>
      <c r="BK1627" s="53">
        <v>0.38857279522084198</v>
      </c>
      <c r="BL1627" s="53">
        <v>4.9522175849239303E-13</v>
      </c>
      <c r="BN1627" s="5">
        <f t="shared" si="118"/>
        <v>0</v>
      </c>
      <c r="BO1627" s="5">
        <f t="shared" si="119"/>
        <v>0</v>
      </c>
      <c r="BQ1627" s="5">
        <f t="shared" si="120"/>
        <v>0</v>
      </c>
      <c r="BR1627" s="5">
        <f t="shared" si="121"/>
        <v>2</v>
      </c>
    </row>
    <row r="1628" spans="1:70" x14ac:dyDescent="0.35">
      <c r="A1628">
        <v>1627</v>
      </c>
      <c r="B1628" t="s">
        <v>3020</v>
      </c>
      <c r="C1628">
        <v>5.0999999999999996</v>
      </c>
      <c r="D1628">
        <v>2.5</v>
      </c>
      <c r="E1628">
        <v>2.2000000000000002</v>
      </c>
      <c r="F1628">
        <v>2.04</v>
      </c>
      <c r="G1628">
        <v>2.3199999999999998</v>
      </c>
      <c r="H1628">
        <v>1.1399999999999999</v>
      </c>
      <c r="I1628">
        <v>49.02</v>
      </c>
      <c r="K1628" t="s">
        <v>2665</v>
      </c>
      <c r="L1628">
        <v>2200</v>
      </c>
      <c r="M1628" t="s">
        <v>104</v>
      </c>
      <c r="N1628" t="s">
        <v>1370</v>
      </c>
      <c r="O1628" s="53">
        <v>6.2333333333332904E-3</v>
      </c>
      <c r="P1628" s="53">
        <v>0.34206666666666702</v>
      </c>
      <c r="Q1628" s="53">
        <v>0.18310000000000001</v>
      </c>
      <c r="R1628" s="53">
        <v>0.29273333333333301</v>
      </c>
      <c r="S1628" s="53">
        <v>-1.17628129459035E-16</v>
      </c>
      <c r="T1628" s="53">
        <v>-2.4591439995447199E-17</v>
      </c>
      <c r="U1628" s="53">
        <v>2.66666666666667E-2</v>
      </c>
      <c r="V1628" s="53">
        <v>0.1348</v>
      </c>
      <c r="W1628" s="53">
        <v>-2.4424906541753401E-17</v>
      </c>
      <c r="X1628" s="53">
        <v>9.2999999999998605E-3</v>
      </c>
      <c r="Y1628" s="53">
        <v>-1.5271117703719E-16</v>
      </c>
      <c r="Z1628" s="53">
        <v>-2.17853513007071E-16</v>
      </c>
      <c r="AA1628" s="53">
        <v>2.4999999999997199E-3</v>
      </c>
      <c r="AB1628" s="53">
        <v>2.4999999999999098E-3</v>
      </c>
      <c r="AC1628" s="53">
        <v>-3.2080241241239097E-17</v>
      </c>
      <c r="AD1628" s="53">
        <v>-2.5517088442228398E-16</v>
      </c>
      <c r="AE1628" s="53">
        <v>0.29906666666666698</v>
      </c>
      <c r="AF1628" s="53">
        <v>-8.8887230909051605E-18</v>
      </c>
      <c r="AG1628" s="53">
        <v>-3.17749299094672E-17</v>
      </c>
      <c r="AH1628" s="53">
        <v>1.9133333333333301E-2</v>
      </c>
      <c r="AI1628" s="53">
        <v>1.9999999999996999E-3</v>
      </c>
      <c r="AJ1628" s="53">
        <v>3.99999999999654E-4</v>
      </c>
      <c r="AK1628" s="53">
        <v>0.14410000000000001</v>
      </c>
      <c r="AL1628" s="53">
        <v>6.4733333333333296E-2</v>
      </c>
      <c r="AM1628" s="53">
        <v>-2.00492400459495E-16</v>
      </c>
      <c r="AN1628" s="53">
        <v>2.0569008545297E-3</v>
      </c>
      <c r="AO1628" s="53">
        <v>4.71356594946543E-2</v>
      </c>
      <c r="AP1628" s="53">
        <v>9.8173837744029904E-3</v>
      </c>
      <c r="AQ1628" s="53">
        <v>7.3027912539726995E-4</v>
      </c>
      <c r="AR1628" s="53">
        <v>7.00867172976991E-4</v>
      </c>
      <c r="AS1628" s="53">
        <v>2.00004216821831E-13</v>
      </c>
      <c r="AT1628" s="53">
        <v>1.8177810803982401E-5</v>
      </c>
      <c r="AU1628" s="53">
        <v>0.40070640364876298</v>
      </c>
      <c r="AV1628" s="53">
        <v>2.40175567551347E-6</v>
      </c>
      <c r="AW1628" s="53">
        <v>0.16485121052443</v>
      </c>
      <c r="AX1628" s="53">
        <v>3.4055844616103497E-8</v>
      </c>
      <c r="AY1628" s="53">
        <v>7.0757635931819403E-4</v>
      </c>
      <c r="AZ1628" s="53">
        <v>2.2204460492503101E-16</v>
      </c>
      <c r="BA1628" s="53">
        <v>2.2204460492503101E-16</v>
      </c>
      <c r="BB1628" s="53">
        <v>1.2095790041404099E-3</v>
      </c>
      <c r="BC1628" s="53">
        <v>2.2204460492503101E-16</v>
      </c>
      <c r="BD1628" s="53">
        <v>6.8633366305067504E-4</v>
      </c>
      <c r="BE1628" s="53">
        <v>3.6040302857701401E-8</v>
      </c>
      <c r="BF1628" s="53">
        <v>2.2204460492503101E-16</v>
      </c>
      <c r="BG1628" s="53">
        <v>1.7394970223037201E-3</v>
      </c>
      <c r="BH1628" s="53">
        <v>0.55790361391195198</v>
      </c>
      <c r="BI1628" s="53">
        <v>6.99631785012743E-4</v>
      </c>
      <c r="BJ1628" s="53">
        <v>1.1596580915992701E-3</v>
      </c>
      <c r="BK1628" s="53">
        <v>0.23082149311168501</v>
      </c>
      <c r="BL1628" s="53">
        <v>2.2204460492503101E-16</v>
      </c>
      <c r="BN1628" s="5">
        <f t="shared" si="118"/>
        <v>0</v>
      </c>
      <c r="BO1628" s="5">
        <f t="shared" si="119"/>
        <v>0</v>
      </c>
      <c r="BQ1628" s="5">
        <f t="shared" si="120"/>
        <v>0</v>
      </c>
      <c r="BR1628" s="5">
        <f t="shared" si="121"/>
        <v>1</v>
      </c>
    </row>
    <row r="1629" spans="1:70" x14ac:dyDescent="0.35">
      <c r="A1629">
        <v>1628</v>
      </c>
      <c r="B1629" t="s">
        <v>3021</v>
      </c>
      <c r="C1629">
        <v>4.9000000000000004</v>
      </c>
      <c r="D1629">
        <v>2.2999999999999998</v>
      </c>
      <c r="E1629">
        <v>2</v>
      </c>
      <c r="F1629">
        <v>2.13</v>
      </c>
      <c r="G1629">
        <v>2.4500000000000002</v>
      </c>
      <c r="H1629">
        <v>1.1499999999999999</v>
      </c>
      <c r="I1629">
        <v>46.94</v>
      </c>
      <c r="K1629" t="s">
        <v>2665</v>
      </c>
      <c r="L1629">
        <v>2200</v>
      </c>
      <c r="M1629" t="s">
        <v>104</v>
      </c>
      <c r="N1629" t="s">
        <v>1370</v>
      </c>
      <c r="O1629" s="53">
        <v>6.2333333333332904E-3</v>
      </c>
      <c r="P1629" s="53">
        <v>0.213966666666667</v>
      </c>
      <c r="Q1629" s="53">
        <v>0.13573333333333301</v>
      </c>
      <c r="R1629" s="53">
        <v>0.17754358974359</v>
      </c>
      <c r="S1629" s="53">
        <v>1.0800000000000001E-2</v>
      </c>
      <c r="T1629" s="53">
        <v>-2.33424390927439E-17</v>
      </c>
      <c r="U1629" s="53">
        <v>-2.2298135560205899E-17</v>
      </c>
      <c r="V1629" s="53">
        <v>0.12066666666666701</v>
      </c>
      <c r="W1629" s="53">
        <v>1.3333333333333201E-3</v>
      </c>
      <c r="X1629" s="53">
        <v>7.4833333333333293E-2</v>
      </c>
      <c r="Y1629" s="53">
        <v>-1.3727907699490099E-16</v>
      </c>
      <c r="Z1629" s="53">
        <v>1.9999999999997901E-3</v>
      </c>
      <c r="AA1629" s="53">
        <v>6.4999999999997204E-3</v>
      </c>
      <c r="AB1629" s="53">
        <v>1.9999999999999198E-3</v>
      </c>
      <c r="AC1629" s="53">
        <v>-3.2149630180278199E-17</v>
      </c>
      <c r="AD1629" s="53">
        <v>-2.5311697182672799E-16</v>
      </c>
      <c r="AE1629" s="53">
        <v>0.28966666666666702</v>
      </c>
      <c r="AF1629" s="53">
        <v>-8.4741241801467007E-18</v>
      </c>
      <c r="AG1629" s="53">
        <v>-3.17714604625152E-17</v>
      </c>
      <c r="AH1629" s="53">
        <v>2.0466666666666598E-2</v>
      </c>
      <c r="AI1629" s="53">
        <v>-2.8774205240722502E-16</v>
      </c>
      <c r="AJ1629" s="53">
        <v>9.8999999999997198E-3</v>
      </c>
      <c r="AK1629" s="53">
        <v>0.22520000000000001</v>
      </c>
      <c r="AL1629" s="53">
        <v>0.17243333333333299</v>
      </c>
      <c r="AM1629" s="53">
        <v>-1.8771095788849799E-16</v>
      </c>
      <c r="AN1629" s="53">
        <v>2.1307180878904399E-4</v>
      </c>
      <c r="AO1629" s="53">
        <v>2.3149639458320499E-2</v>
      </c>
      <c r="AP1629" s="53">
        <v>0.16322022628854599</v>
      </c>
      <c r="AQ1629" s="53">
        <v>6.3968328523951803E-2</v>
      </c>
      <c r="AR1629" s="53">
        <v>8.3737313089222206E-5</v>
      </c>
      <c r="AS1629" s="53">
        <v>2.2204460492503101E-16</v>
      </c>
      <c r="AT1629" s="53">
        <v>1.5208238104802301E-5</v>
      </c>
      <c r="AU1629" s="53">
        <v>0.52536731241437096</v>
      </c>
      <c r="AV1629" s="53">
        <v>3.1678655061158198E-7</v>
      </c>
      <c r="AW1629" s="53">
        <v>6.5984350019875002E-2</v>
      </c>
      <c r="AX1629" s="53">
        <v>1.3892493099444801E-7</v>
      </c>
      <c r="AY1629" s="53">
        <v>8.63254999758571E-4</v>
      </c>
      <c r="AZ1629" s="53">
        <v>2.2204460492503101E-16</v>
      </c>
      <c r="BA1629" s="53">
        <v>2.2204460492503101E-16</v>
      </c>
      <c r="BB1629" s="53">
        <v>1.58308745500681E-3</v>
      </c>
      <c r="BC1629" s="53">
        <v>2.2204460492503101E-16</v>
      </c>
      <c r="BD1629" s="53">
        <v>8.9256328148298804E-4</v>
      </c>
      <c r="BE1629" s="53">
        <v>1.14372186381624E-9</v>
      </c>
      <c r="BF1629" s="53">
        <v>2.2204460492503101E-16</v>
      </c>
      <c r="BG1629" s="53">
        <v>4.1115601851132002E-3</v>
      </c>
      <c r="BH1629" s="53">
        <v>0.54095511057066303</v>
      </c>
      <c r="BI1629" s="53">
        <v>8.6956576245788304E-3</v>
      </c>
      <c r="BJ1629" s="53">
        <v>2.5141684697683201E-4</v>
      </c>
      <c r="BK1629" s="53">
        <v>0.40692779499016302</v>
      </c>
      <c r="BL1629" s="53">
        <v>2.4774667426501998E-12</v>
      </c>
      <c r="BN1629" s="5">
        <f t="shared" si="118"/>
        <v>0</v>
      </c>
      <c r="BO1629" s="5">
        <f t="shared" si="119"/>
        <v>0</v>
      </c>
      <c r="BQ1629" s="5">
        <f t="shared" si="120"/>
        <v>0</v>
      </c>
      <c r="BR1629" s="5">
        <f t="shared" si="121"/>
        <v>2</v>
      </c>
    </row>
    <row r="1630" spans="1:70" x14ac:dyDescent="0.35">
      <c r="A1630">
        <v>1629</v>
      </c>
      <c r="B1630" t="s">
        <v>3022</v>
      </c>
      <c r="C1630">
        <v>4.9000000000000004</v>
      </c>
      <c r="D1630">
        <v>2.6</v>
      </c>
      <c r="E1630">
        <v>2.1</v>
      </c>
      <c r="F1630">
        <v>1.88</v>
      </c>
      <c r="G1630">
        <v>2.33</v>
      </c>
      <c r="H1630">
        <v>1.24</v>
      </c>
      <c r="I1630">
        <v>53.06</v>
      </c>
      <c r="K1630" t="s">
        <v>2665</v>
      </c>
      <c r="L1630">
        <v>2200</v>
      </c>
      <c r="M1630" t="s">
        <v>104</v>
      </c>
      <c r="N1630" t="s">
        <v>1370</v>
      </c>
      <c r="O1630" s="53">
        <v>8.3666666666666403E-3</v>
      </c>
      <c r="P1630" s="53">
        <v>0.2833</v>
      </c>
      <c r="Q1630" s="53">
        <v>0.54196666666666704</v>
      </c>
      <c r="R1630" s="53">
        <v>0.32183333333333303</v>
      </c>
      <c r="S1630" s="53">
        <v>-1.3283818489639999E-16</v>
      </c>
      <c r="T1630" s="53">
        <v>3.9999999999999897E-3</v>
      </c>
      <c r="U1630" s="53">
        <v>-2.4164698020356901E-17</v>
      </c>
      <c r="V1630" s="53">
        <v>3.4066666666666599E-2</v>
      </c>
      <c r="W1630" s="53">
        <v>-2.48134846003722E-17</v>
      </c>
      <c r="X1630" s="53">
        <v>9.1666666666665106E-3</v>
      </c>
      <c r="Y1630" s="53">
        <v>-1.4349632593280099E-16</v>
      </c>
      <c r="Z1630" s="53">
        <v>1.9999999999997901E-3</v>
      </c>
      <c r="AA1630" s="53">
        <v>-2.5479618415147302E-16</v>
      </c>
      <c r="AB1630" s="53">
        <v>1.9999999999999198E-3</v>
      </c>
      <c r="AC1630" s="53">
        <v>-2.7281128744949299E-17</v>
      </c>
      <c r="AD1630" s="53">
        <v>-2.44818054717655E-16</v>
      </c>
      <c r="AE1630" s="53">
        <v>0.15946666666666701</v>
      </c>
      <c r="AF1630" s="53">
        <v>-8.7256590841633401E-18</v>
      </c>
      <c r="AG1630" s="53">
        <v>-3.1816563272890602E-17</v>
      </c>
      <c r="AH1630" s="53">
        <v>1.3433333333333301E-2</v>
      </c>
      <c r="AI1630" s="53">
        <v>9.6666666666664E-3</v>
      </c>
      <c r="AJ1630" s="53">
        <v>-3.1674662892555699E-16</v>
      </c>
      <c r="AK1630" s="53">
        <v>0.162766666666667</v>
      </c>
      <c r="AL1630" s="53">
        <v>6.7566666666666594E-2</v>
      </c>
      <c r="AM1630" s="53">
        <v>-1.8886281427654699E-16</v>
      </c>
      <c r="AN1630" s="53">
        <v>3.7614745624133701E-3</v>
      </c>
      <c r="AO1630" s="53">
        <v>0.953199856992344</v>
      </c>
      <c r="AP1630" s="53">
        <v>5.2772154835282299E-4</v>
      </c>
      <c r="AQ1630" s="53">
        <v>3.5074315624145602E-8</v>
      </c>
      <c r="AR1630" s="53">
        <v>1.3177624143523401E-3</v>
      </c>
      <c r="AS1630" s="53">
        <v>9.5754440154578401E-12</v>
      </c>
      <c r="AT1630" s="53">
        <v>5.4792575159464098E-6</v>
      </c>
      <c r="AU1630" s="53">
        <v>0.22147155005812499</v>
      </c>
      <c r="AV1630" s="53">
        <v>5.7918300815621604E-7</v>
      </c>
      <c r="AW1630" s="53">
        <v>0.28718821347571399</v>
      </c>
      <c r="AX1630" s="53">
        <v>1.0264702693890299E-11</v>
      </c>
      <c r="AY1630" s="53">
        <v>1.42678495596664E-5</v>
      </c>
      <c r="AZ1630" s="53">
        <v>2.2204460492503101E-16</v>
      </c>
      <c r="BA1630" s="53">
        <v>2.2204460492503101E-16</v>
      </c>
      <c r="BB1630" s="53">
        <v>1.8139951983276299E-4</v>
      </c>
      <c r="BC1630" s="53">
        <v>2.2204460492503101E-16</v>
      </c>
      <c r="BD1630" s="53">
        <v>1.04558963174319E-4</v>
      </c>
      <c r="BE1630" s="53">
        <v>1.2501514591535699E-4</v>
      </c>
      <c r="BF1630" s="53">
        <v>2.2204460492503101E-16</v>
      </c>
      <c r="BG1630" s="53">
        <v>1.5586314199088299E-3</v>
      </c>
      <c r="BH1630" s="53">
        <v>0.73971450520541704</v>
      </c>
      <c r="BI1630" s="53">
        <v>3.7651070342794797E-5</v>
      </c>
      <c r="BJ1630" s="53">
        <v>6.6125914475187095E-4</v>
      </c>
      <c r="BK1630" s="53">
        <v>3.2299100601101999E-2</v>
      </c>
      <c r="BL1630" s="53">
        <v>2.2204460492503101E-16</v>
      </c>
      <c r="BN1630" s="5">
        <f t="shared" si="118"/>
        <v>0</v>
      </c>
      <c r="BO1630" s="5">
        <f t="shared" si="119"/>
        <v>2</v>
      </c>
      <c r="BQ1630" s="5">
        <f t="shared" si="120"/>
        <v>1</v>
      </c>
      <c r="BR1630" s="5">
        <f t="shared" si="121"/>
        <v>2</v>
      </c>
    </row>
    <row r="1631" spans="1:70" x14ac:dyDescent="0.35">
      <c r="A1631">
        <v>1630</v>
      </c>
      <c r="B1631" t="s">
        <v>3023</v>
      </c>
      <c r="C1631">
        <v>4.8</v>
      </c>
      <c r="D1631">
        <v>2.4</v>
      </c>
      <c r="E1631">
        <v>2.6</v>
      </c>
      <c r="F1631">
        <v>2</v>
      </c>
      <c r="G1631">
        <v>1.85</v>
      </c>
      <c r="H1631">
        <v>0.92</v>
      </c>
      <c r="I1631">
        <v>50</v>
      </c>
      <c r="K1631" t="s">
        <v>2665</v>
      </c>
      <c r="L1631">
        <v>2200</v>
      </c>
      <c r="M1631" t="s">
        <v>104</v>
      </c>
      <c r="N1631" t="s">
        <v>1370</v>
      </c>
      <c r="O1631" s="53">
        <v>8.0433333333333398E-2</v>
      </c>
      <c r="P1631" s="53">
        <v>0.17279333333333299</v>
      </c>
      <c r="Q1631" s="53">
        <v>0.224566666666667</v>
      </c>
      <c r="R1631" s="53">
        <v>1.34666666666667E-2</v>
      </c>
      <c r="S1631" s="53">
        <v>1.99999999999985E-3</v>
      </c>
      <c r="T1631" s="53">
        <v>-2.6256774532385E-17</v>
      </c>
      <c r="U1631" s="53">
        <v>-2.72126071676482E-17</v>
      </c>
      <c r="V1631" s="53">
        <v>0.510066666666667</v>
      </c>
      <c r="W1631" s="53">
        <v>-2.4674706722294101E-17</v>
      </c>
      <c r="X1631" s="53">
        <v>0.21313333333333301</v>
      </c>
      <c r="Y1631" s="53">
        <v>4.1333333333333298E-2</v>
      </c>
      <c r="Z1631" s="53">
        <v>-2.00395255944841E-16</v>
      </c>
      <c r="AA1631" s="53">
        <v>1.9999999999997498E-3</v>
      </c>
      <c r="AB1631" s="53">
        <v>-8.6208817862143402E-17</v>
      </c>
      <c r="AC1631" s="53">
        <v>-3.0808688933348103E-17</v>
      </c>
      <c r="AD1631" s="53">
        <v>-2.5293656058522598E-16</v>
      </c>
      <c r="AE1631" s="53">
        <v>0.41723333333333401</v>
      </c>
      <c r="AF1631" s="53">
        <v>-9.0812773967385903E-18</v>
      </c>
      <c r="AG1631" s="53">
        <v>-3.1098387753836202E-17</v>
      </c>
      <c r="AH1631" s="53">
        <v>9.7333333333333091E-3</v>
      </c>
      <c r="AI1631" s="53">
        <v>-2.9667934775545701E-16</v>
      </c>
      <c r="AJ1631" s="53">
        <v>-4.3584580389222101E-16</v>
      </c>
      <c r="AK1631" s="53">
        <v>0.80596666666666705</v>
      </c>
      <c r="AL1631" s="53">
        <v>4.6633333333333297E-2</v>
      </c>
      <c r="AM1631" s="53">
        <v>4.69999999999972E-3</v>
      </c>
      <c r="AN1631" s="53">
        <v>0.57759299481827198</v>
      </c>
      <c r="AO1631" s="53">
        <v>2.2022012079272002E-3</v>
      </c>
      <c r="AP1631" s="53">
        <v>5.3090747860853203E-6</v>
      </c>
      <c r="AQ1631" s="53">
        <v>4.6907405232332199E-4</v>
      </c>
      <c r="AR1631" s="53">
        <v>2.61564061379175E-2</v>
      </c>
      <c r="AS1631" s="53">
        <v>5.8305237084097898E-6</v>
      </c>
      <c r="AT1631" s="53">
        <v>9.2704917138310608E-6</v>
      </c>
      <c r="AU1631" s="53">
        <v>0.94572175426764404</v>
      </c>
      <c r="AV1631" s="53">
        <v>1.5319643623044101E-6</v>
      </c>
      <c r="AW1631" s="53">
        <v>0.23089478172681299</v>
      </c>
      <c r="AX1631" s="53">
        <v>1.8729960025285399E-7</v>
      </c>
      <c r="AY1631" s="53">
        <v>2.8455510948186799E-4</v>
      </c>
      <c r="AZ1631" s="53">
        <v>2.2204460492503101E-16</v>
      </c>
      <c r="BA1631" s="53">
        <v>2.2204460492503101E-16</v>
      </c>
      <c r="BB1631" s="53">
        <v>3.9916934210016401E-4</v>
      </c>
      <c r="BC1631" s="53">
        <v>2.2204460492503101E-16</v>
      </c>
      <c r="BD1631" s="53">
        <v>7.2208316977345303E-3</v>
      </c>
      <c r="BE1631" s="53">
        <v>1.43760470950583E-8</v>
      </c>
      <c r="BF1631" s="53">
        <v>2.2204460492503101E-16</v>
      </c>
      <c r="BG1631" s="53">
        <v>1.9131714315486701E-5</v>
      </c>
      <c r="BH1631" s="53">
        <v>0.26872584210219203</v>
      </c>
      <c r="BI1631" s="53">
        <v>1.3038902095191701E-6</v>
      </c>
      <c r="BJ1631" s="53">
        <v>0.89041223623648003</v>
      </c>
      <c r="BK1631" s="53">
        <v>0.25138878965907802</v>
      </c>
      <c r="BL1631" s="53">
        <v>2.2204460492503101E-16</v>
      </c>
      <c r="BN1631" s="5">
        <f t="shared" si="118"/>
        <v>1</v>
      </c>
      <c r="BO1631" s="5">
        <f t="shared" si="119"/>
        <v>2</v>
      </c>
      <c r="BQ1631" s="5">
        <f t="shared" si="120"/>
        <v>3</v>
      </c>
      <c r="BR1631" s="5">
        <f t="shared" si="121"/>
        <v>2</v>
      </c>
    </row>
    <row r="1632" spans="1:70" x14ac:dyDescent="0.35">
      <c r="A1632">
        <v>1631</v>
      </c>
      <c r="B1632" t="s">
        <v>3024</v>
      </c>
      <c r="C1632">
        <v>4.9000000000000004</v>
      </c>
      <c r="D1632">
        <v>2.2999999999999998</v>
      </c>
      <c r="E1632">
        <v>2.2999999999999998</v>
      </c>
      <c r="F1632">
        <v>2.13</v>
      </c>
      <c r="G1632">
        <v>2.13</v>
      </c>
      <c r="H1632">
        <v>1</v>
      </c>
      <c r="I1632">
        <v>46.94</v>
      </c>
      <c r="K1632" t="s">
        <v>2665</v>
      </c>
      <c r="L1632">
        <v>2200</v>
      </c>
      <c r="M1632" t="s">
        <v>104</v>
      </c>
      <c r="N1632" t="s">
        <v>1370</v>
      </c>
      <c r="O1632" s="53">
        <v>1.2800000000000001E-2</v>
      </c>
      <c r="P1632" s="53">
        <v>0.11427619047619</v>
      </c>
      <c r="Q1632" s="53">
        <v>0.21586666666666701</v>
      </c>
      <c r="R1632" s="53">
        <v>0.120281684981685</v>
      </c>
      <c r="S1632" s="53">
        <v>1.04E-2</v>
      </c>
      <c r="T1632" s="53">
        <v>-2.5229818234606699E-17</v>
      </c>
      <c r="U1632" s="53">
        <v>-2.76931255704937E-17</v>
      </c>
      <c r="V1632" s="53">
        <v>0.3725</v>
      </c>
      <c r="W1632" s="53">
        <v>1.3333333333333201E-3</v>
      </c>
      <c r="X1632" s="53">
        <v>4.7600000000000003E-2</v>
      </c>
      <c r="Y1632" s="53">
        <v>2.1833333333333298E-2</v>
      </c>
      <c r="Z1632" s="53">
        <v>-2.13884465694036E-16</v>
      </c>
      <c r="AA1632" s="53">
        <v>8.4999999999997404E-3</v>
      </c>
      <c r="AB1632" s="53">
        <v>-9.2398311224428695E-17</v>
      </c>
      <c r="AC1632" s="53">
        <v>-3.3763790374674603E-17</v>
      </c>
      <c r="AD1632" s="53">
        <v>-2.7142177394523499E-16</v>
      </c>
      <c r="AE1632" s="53">
        <v>0.2238</v>
      </c>
      <c r="AF1632" s="53">
        <v>-8.9719898177520504E-18</v>
      </c>
      <c r="AG1632" s="53">
        <v>-3.1754113227755503E-17</v>
      </c>
      <c r="AH1632" s="53">
        <v>1.7233333333333298E-2</v>
      </c>
      <c r="AI1632" s="53">
        <v>1.9999999999996999E-3</v>
      </c>
      <c r="AJ1632" s="53">
        <v>6.66666666666357E-4</v>
      </c>
      <c r="AK1632" s="53">
        <v>0.32579999999999998</v>
      </c>
      <c r="AL1632" s="53">
        <v>0.18547619047618999</v>
      </c>
      <c r="AM1632" s="53">
        <v>-2.4129309661447002E-16</v>
      </c>
      <c r="AN1632" s="53">
        <v>6.3502021588267801E-2</v>
      </c>
      <c r="AO1632" s="53">
        <v>2.7382263406158298E-4</v>
      </c>
      <c r="AP1632" s="53">
        <v>8.8153883281552308E-3</v>
      </c>
      <c r="AQ1632" s="53">
        <v>0.115005112118383</v>
      </c>
      <c r="AR1632" s="53">
        <v>2.1013328114304398E-3</v>
      </c>
      <c r="AS1632" s="53">
        <v>5.98276438113992E-11</v>
      </c>
      <c r="AT1632" s="53">
        <v>1.7693492706871499E-5</v>
      </c>
      <c r="AU1632" s="53">
        <v>0.90151324927929499</v>
      </c>
      <c r="AV1632" s="53">
        <v>1.4059451364291399E-6</v>
      </c>
      <c r="AW1632" s="53">
        <v>0.15812582757941501</v>
      </c>
      <c r="AX1632" s="53">
        <v>3.5001259671167902E-6</v>
      </c>
      <c r="AY1632" s="53">
        <v>2.4653392745448499E-3</v>
      </c>
      <c r="AZ1632" s="53">
        <v>2.2204460492503101E-16</v>
      </c>
      <c r="BA1632" s="53">
        <v>2.2204460492503101E-16</v>
      </c>
      <c r="BB1632" s="53">
        <v>1.7954454033374001E-3</v>
      </c>
      <c r="BC1632" s="53">
        <v>2.2204460492503101E-16</v>
      </c>
      <c r="BD1632" s="53">
        <v>3.70136110928164E-3</v>
      </c>
      <c r="BE1632" s="53">
        <v>2.9912778052537101E-11</v>
      </c>
      <c r="BF1632" s="53">
        <v>2.2204460492503101E-16</v>
      </c>
      <c r="BG1632" s="53">
        <v>9.7920860707742096E-4</v>
      </c>
      <c r="BH1632" s="53">
        <v>0.40037715724691197</v>
      </c>
      <c r="BI1632" s="53">
        <v>2.7106014173094198E-4</v>
      </c>
      <c r="BJ1632" s="53">
        <v>0.13063430887782199</v>
      </c>
      <c r="BK1632" s="53">
        <v>0.59516175203714605</v>
      </c>
      <c r="BL1632" s="53">
        <v>4.4211170866227103E-12</v>
      </c>
      <c r="BN1632" s="5">
        <f t="shared" si="118"/>
        <v>0</v>
      </c>
      <c r="BO1632" s="5">
        <f t="shared" si="119"/>
        <v>1</v>
      </c>
      <c r="BQ1632" s="5">
        <f t="shared" si="120"/>
        <v>0</v>
      </c>
      <c r="BR1632" s="5">
        <f t="shared" si="121"/>
        <v>2</v>
      </c>
    </row>
    <row r="1633" spans="1:70" x14ac:dyDescent="0.35">
      <c r="A1633">
        <v>1632</v>
      </c>
      <c r="B1633" t="s">
        <v>3025</v>
      </c>
      <c r="C1633">
        <v>5</v>
      </c>
      <c r="D1633">
        <v>2.5</v>
      </c>
      <c r="E1633">
        <v>2.2999999999999998</v>
      </c>
      <c r="F1633">
        <v>2</v>
      </c>
      <c r="G1633">
        <v>2.17</v>
      </c>
      <c r="H1633">
        <v>1.0900000000000001</v>
      </c>
      <c r="I1633">
        <v>50</v>
      </c>
      <c r="K1633" t="s">
        <v>2665</v>
      </c>
      <c r="L1633">
        <v>2200</v>
      </c>
      <c r="M1633" t="s">
        <v>104</v>
      </c>
      <c r="N1633" t="s">
        <v>1370</v>
      </c>
      <c r="O1633" s="53">
        <v>9.7333333333333005E-3</v>
      </c>
      <c r="P1633" s="53">
        <v>0.42736000000000002</v>
      </c>
      <c r="Q1633" s="53">
        <v>0.30153333333333299</v>
      </c>
      <c r="R1633" s="53">
        <v>0.18720476190476201</v>
      </c>
      <c r="S1633" s="53">
        <v>-1.25455201782643E-16</v>
      </c>
      <c r="T1633" s="53">
        <v>-2.53685961126848E-17</v>
      </c>
      <c r="U1633" s="53">
        <v>9.7333333333333195E-3</v>
      </c>
      <c r="V1633" s="53">
        <v>0.25190000000000001</v>
      </c>
      <c r="W1633" s="53">
        <v>-2.53685961126848E-17</v>
      </c>
      <c r="X1633" s="53">
        <v>1.9477777777777702E-2</v>
      </c>
      <c r="Y1633" s="53">
        <v>3.9999999999998396E-3</v>
      </c>
      <c r="Z1633" s="53">
        <v>6.3999999999997904E-3</v>
      </c>
      <c r="AA1633" s="53">
        <v>4.9999999999973503E-4</v>
      </c>
      <c r="AB1633" s="53">
        <v>6.6666666666657904E-4</v>
      </c>
      <c r="AC1633" s="53">
        <v>-3.2978828001795103E-17</v>
      </c>
      <c r="AD1633" s="53">
        <v>-2.7206015218439499E-16</v>
      </c>
      <c r="AE1633" s="53">
        <v>0.24703333333333299</v>
      </c>
      <c r="AF1633" s="53">
        <v>-9.0465829272190503E-18</v>
      </c>
      <c r="AG1633" s="53">
        <v>-3.1776664632943198E-17</v>
      </c>
      <c r="AH1633" s="53">
        <v>1.09666666666666E-2</v>
      </c>
      <c r="AI1633" s="53">
        <v>-2.9801161538500799E-16</v>
      </c>
      <c r="AJ1633" s="53">
        <v>-3.4960923045446199E-16</v>
      </c>
      <c r="AK1633" s="53">
        <v>0.164533333333333</v>
      </c>
      <c r="AL1633" s="53">
        <v>9.00666666666666E-2</v>
      </c>
      <c r="AM1633" s="53">
        <v>-2.4218127503416999E-16</v>
      </c>
      <c r="AN1633" s="53">
        <v>3.5664603224596698E-2</v>
      </c>
      <c r="AO1633" s="53">
        <v>3.2852959527218097E-2</v>
      </c>
      <c r="AP1633" s="53">
        <v>1.0857067098515899E-3</v>
      </c>
      <c r="AQ1633" s="53">
        <v>8.3154848432327402E-5</v>
      </c>
      <c r="AR1633" s="53">
        <v>3.3454962629090798E-3</v>
      </c>
      <c r="AS1633" s="53">
        <v>9.6849823435702797E-11</v>
      </c>
      <c r="AT1633" s="53">
        <v>1.39476876494535E-5</v>
      </c>
      <c r="AU1633" s="53">
        <v>0.663665332378367</v>
      </c>
      <c r="AV1633" s="53">
        <v>2.4543740385214202E-6</v>
      </c>
      <c r="AW1633" s="53">
        <v>0.256830889856764</v>
      </c>
      <c r="AX1633" s="53">
        <v>2.5803929491530299E-8</v>
      </c>
      <c r="AY1633" s="53">
        <v>3.89767378415787E-4</v>
      </c>
      <c r="AZ1633" s="53">
        <v>2.2204460492503101E-16</v>
      </c>
      <c r="BA1633" s="53">
        <v>2.2204460492503101E-16</v>
      </c>
      <c r="BB1633" s="53">
        <v>6.9536295763815697E-4</v>
      </c>
      <c r="BC1633" s="53">
        <v>2.2204460492503101E-16</v>
      </c>
      <c r="BD1633" s="53">
        <v>9.2975140291321596E-4</v>
      </c>
      <c r="BE1633" s="53">
        <v>6.7042130897793601E-8</v>
      </c>
      <c r="BF1633" s="53">
        <v>2.2204460492503101E-16</v>
      </c>
      <c r="BG1633" s="53">
        <v>7.8367179644900505E-4</v>
      </c>
      <c r="BH1633" s="53">
        <v>0.53498830119029905</v>
      </c>
      <c r="BI1633" s="53">
        <v>5.7712553996588701E-5</v>
      </c>
      <c r="BJ1633" s="53">
        <v>2.3296498150366201E-2</v>
      </c>
      <c r="BK1633" s="53">
        <v>0.20467254680944999</v>
      </c>
      <c r="BL1633" s="53">
        <v>2.2204460492503101E-16</v>
      </c>
      <c r="BN1633" s="5">
        <f t="shared" si="118"/>
        <v>0</v>
      </c>
      <c r="BO1633" s="5">
        <f t="shared" si="119"/>
        <v>0</v>
      </c>
      <c r="BQ1633" s="5">
        <f t="shared" si="120"/>
        <v>0</v>
      </c>
      <c r="BR1633" s="5">
        <f t="shared" si="121"/>
        <v>2</v>
      </c>
    </row>
    <row r="1634" spans="1:70" x14ac:dyDescent="0.35">
      <c r="A1634">
        <v>1633</v>
      </c>
      <c r="B1634" t="s">
        <v>3026</v>
      </c>
      <c r="C1634">
        <v>5</v>
      </c>
      <c r="D1634">
        <v>2.4</v>
      </c>
      <c r="E1634">
        <v>2</v>
      </c>
      <c r="F1634">
        <v>2.08</v>
      </c>
      <c r="G1634">
        <v>2.5</v>
      </c>
      <c r="H1634">
        <v>1.2</v>
      </c>
      <c r="I1634">
        <v>48</v>
      </c>
      <c r="K1634" t="s">
        <v>2665</v>
      </c>
      <c r="L1634">
        <v>2200</v>
      </c>
      <c r="M1634" t="s">
        <v>104</v>
      </c>
      <c r="N1634" t="s">
        <v>1370</v>
      </c>
      <c r="O1634" s="53">
        <v>1.4999999999998901E-3</v>
      </c>
      <c r="P1634" s="53">
        <v>0.16370000000000001</v>
      </c>
      <c r="Q1634" s="53">
        <v>0.23449999999999999</v>
      </c>
      <c r="R1634" s="53">
        <v>0.24806666666666699</v>
      </c>
      <c r="S1634" s="53">
        <v>2.4999999999998799E-3</v>
      </c>
      <c r="T1634" s="53">
        <v>-2.3592239273284601E-17</v>
      </c>
      <c r="U1634" s="53">
        <v>8.0000000000000002E-3</v>
      </c>
      <c r="V1634" s="53">
        <v>0.11799999999999999</v>
      </c>
      <c r="W1634" s="53">
        <v>-2.2454260673043799E-17</v>
      </c>
      <c r="X1634" s="53">
        <v>7.1577777777777699E-2</v>
      </c>
      <c r="Y1634" s="53">
        <v>-1.3866685577568199E-16</v>
      </c>
      <c r="Z1634" s="53">
        <v>4.3999999999997904E-3</v>
      </c>
      <c r="AA1634" s="53">
        <v>3.9999999999997503E-3</v>
      </c>
      <c r="AB1634" s="53">
        <v>1.9999999999999198E-3</v>
      </c>
      <c r="AC1634" s="53">
        <v>-3.1678652756550503E-17</v>
      </c>
      <c r="AD1634" s="53">
        <v>-2.3811508320648002E-16</v>
      </c>
      <c r="AE1634" s="53">
        <v>0.18516666666666701</v>
      </c>
      <c r="AF1634" s="53">
        <v>-8.4550422219109603E-18</v>
      </c>
      <c r="AG1634" s="53">
        <v>-3.1695132629572201E-17</v>
      </c>
      <c r="AH1634" s="53">
        <v>2.19666666666666E-2</v>
      </c>
      <c r="AI1634" s="53">
        <v>2.1666666666663799E-3</v>
      </c>
      <c r="AJ1634" s="53">
        <v>3.4566666666666503E-2</v>
      </c>
      <c r="AK1634" s="53">
        <v>0.100266666666667</v>
      </c>
      <c r="AL1634" s="53">
        <v>0.12693333333333301</v>
      </c>
      <c r="AM1634" s="53">
        <v>-1.87738713464114E-16</v>
      </c>
      <c r="AN1634" s="53">
        <v>6.8057874772732904E-5</v>
      </c>
      <c r="AO1634" s="53">
        <v>0.22643914158068801</v>
      </c>
      <c r="AP1634" s="53">
        <v>0.10357465568773901</v>
      </c>
      <c r="AQ1634" s="53">
        <v>7.23900645127536E-3</v>
      </c>
      <c r="AR1634" s="53">
        <v>7.5228550555476702E-5</v>
      </c>
      <c r="AS1634" s="53">
        <v>2.2204460492503101E-16</v>
      </c>
      <c r="AT1634" s="53">
        <v>1.4111724304509899E-5</v>
      </c>
      <c r="AU1634" s="53">
        <v>0.25963924286059298</v>
      </c>
      <c r="AV1634" s="53">
        <v>5.0074421000584897E-7</v>
      </c>
      <c r="AW1634" s="53">
        <v>7.4746477967645594E-2</v>
      </c>
      <c r="AX1634" s="53">
        <v>1.6149673003172702E-8</v>
      </c>
      <c r="AY1634" s="53">
        <v>6.00874816229829E-4</v>
      </c>
      <c r="AZ1634" s="53">
        <v>2.2204460492503101E-16</v>
      </c>
      <c r="BA1634" s="53">
        <v>2.2204460492503101E-16</v>
      </c>
      <c r="BB1634" s="53">
        <v>1.5961683016375899E-3</v>
      </c>
      <c r="BC1634" s="53">
        <v>2.2204460492503101E-16</v>
      </c>
      <c r="BD1634" s="53">
        <v>4.7813125947754901E-4</v>
      </c>
      <c r="BE1634" s="53">
        <v>4.3255121998142402E-8</v>
      </c>
      <c r="BF1634" s="53">
        <v>2.2204460492503101E-16</v>
      </c>
      <c r="BG1634" s="53">
        <v>3.6510819539890701E-3</v>
      </c>
      <c r="BH1634" s="53">
        <v>0.612854365018634</v>
      </c>
      <c r="BI1634" s="53">
        <v>9.9074243826791693E-3</v>
      </c>
      <c r="BJ1634" s="53">
        <v>5.0203162543086399E-5</v>
      </c>
      <c r="BK1634" s="53">
        <v>0.2543987518459</v>
      </c>
      <c r="BL1634" s="53">
        <v>1.56327905784554E-13</v>
      </c>
      <c r="BN1634" s="5">
        <f t="shared" si="118"/>
        <v>0</v>
      </c>
      <c r="BO1634" s="5">
        <f t="shared" si="119"/>
        <v>0</v>
      </c>
      <c r="BQ1634" s="5">
        <f t="shared" si="120"/>
        <v>0</v>
      </c>
      <c r="BR1634" s="5">
        <f t="shared" si="121"/>
        <v>1</v>
      </c>
    </row>
    <row r="1635" spans="1:70" x14ac:dyDescent="0.35">
      <c r="A1635">
        <v>1634</v>
      </c>
      <c r="B1635" t="s">
        <v>3027</v>
      </c>
      <c r="C1635">
        <v>5.0999999999999996</v>
      </c>
      <c r="D1635">
        <v>2.5</v>
      </c>
      <c r="E1635">
        <v>2.2999999999999998</v>
      </c>
      <c r="F1635">
        <v>2.04</v>
      </c>
      <c r="G1635">
        <v>2.2200000000000002</v>
      </c>
      <c r="H1635">
        <v>1.0900000000000001</v>
      </c>
      <c r="I1635">
        <v>49.02</v>
      </c>
      <c r="K1635" t="s">
        <v>2665</v>
      </c>
      <c r="L1635">
        <v>2200</v>
      </c>
      <c r="M1635" t="s">
        <v>104</v>
      </c>
      <c r="N1635" t="s">
        <v>1370</v>
      </c>
      <c r="O1635" s="53">
        <v>9.7333333333333005E-3</v>
      </c>
      <c r="P1635" s="53">
        <v>0.267633333333333</v>
      </c>
      <c r="Q1635" s="53">
        <v>0.239433333333333</v>
      </c>
      <c r="R1635" s="53">
        <v>0.231438095238095</v>
      </c>
      <c r="S1635" s="53">
        <v>-1.21846976952611E-16</v>
      </c>
      <c r="T1635" s="53">
        <v>-2.53963516883005E-17</v>
      </c>
      <c r="U1635" s="53">
        <v>9.7333333333333195E-3</v>
      </c>
      <c r="V1635" s="53">
        <v>0.245166666666667</v>
      </c>
      <c r="W1635" s="53">
        <v>-2.5035529205297299E-17</v>
      </c>
      <c r="X1635" s="53">
        <v>1.27999999999999E-2</v>
      </c>
      <c r="Y1635" s="53">
        <v>3.9999999999998301E-3</v>
      </c>
      <c r="Z1635" s="53">
        <v>1.9999999999997802E-3</v>
      </c>
      <c r="AA1635" s="53">
        <v>4.9999999999973601E-4</v>
      </c>
      <c r="AB1635" s="53">
        <v>6.6666666666658305E-4</v>
      </c>
      <c r="AC1635" s="53">
        <v>-3.3128881582467098E-17</v>
      </c>
      <c r="AD1635" s="53">
        <v>1.16666666666641E-3</v>
      </c>
      <c r="AE1635" s="53">
        <v>0.252033333333333</v>
      </c>
      <c r="AF1635" s="53">
        <v>-8.9494384125643505E-18</v>
      </c>
      <c r="AG1635" s="53">
        <v>-3.1776664632943198E-17</v>
      </c>
      <c r="AH1635" s="53">
        <v>1.09666666666666E-2</v>
      </c>
      <c r="AI1635" s="53">
        <v>-2.9345970098404501E-16</v>
      </c>
      <c r="AJ1635" s="53">
        <v>-3.4960923045446199E-16</v>
      </c>
      <c r="AK1635" s="53">
        <v>0.165533333333333</v>
      </c>
      <c r="AL1635" s="53">
        <v>0.12866666666666701</v>
      </c>
      <c r="AM1635" s="53">
        <v>-2.4218127503416999E-16</v>
      </c>
      <c r="AN1635" s="53">
        <v>9.8530445252215295E-3</v>
      </c>
      <c r="AO1635" s="53">
        <v>1.25957589791704E-2</v>
      </c>
      <c r="AP1635" s="53">
        <v>3.02817955089481E-3</v>
      </c>
      <c r="AQ1635" s="53">
        <v>8.7506825940145399E-4</v>
      </c>
      <c r="AR1635" s="53">
        <v>1.74896591844348E-3</v>
      </c>
      <c r="AS1635" s="53">
        <v>4.9888445899858096E-12</v>
      </c>
      <c r="AT1635" s="53">
        <v>2.0239641529202002E-5</v>
      </c>
      <c r="AU1635" s="53">
        <v>0.57206917980147998</v>
      </c>
      <c r="AV1635" s="53">
        <v>3.6050928871823998E-6</v>
      </c>
      <c r="AW1635" s="53">
        <v>0.19488486024444199</v>
      </c>
      <c r="AX1635" s="53">
        <v>1.14393811665292E-7</v>
      </c>
      <c r="AY1635" s="53">
        <v>9.0587382366294001E-4</v>
      </c>
      <c r="AZ1635" s="53">
        <v>2.2204460492503101E-16</v>
      </c>
      <c r="BA1635" s="53">
        <v>2.2204460492503101E-16</v>
      </c>
      <c r="BB1635" s="53">
        <v>1.1257114507167601E-3</v>
      </c>
      <c r="BC1635" s="53">
        <v>2.2204460492503101E-16</v>
      </c>
      <c r="BD1635" s="53">
        <v>1.1852983377223501E-3</v>
      </c>
      <c r="BE1635" s="53">
        <v>1.5118913502146701E-8</v>
      </c>
      <c r="BF1635" s="53">
        <v>2.2204460492503101E-16</v>
      </c>
      <c r="BG1635" s="53">
        <v>8.9456238309212595E-4</v>
      </c>
      <c r="BH1635" s="53">
        <v>0.48903529100420401</v>
      </c>
      <c r="BI1635" s="53">
        <v>2.1556925807776899E-4</v>
      </c>
      <c r="BJ1635" s="53">
        <v>7.5709010188942201E-3</v>
      </c>
      <c r="BK1635" s="53">
        <v>0.26585110528378098</v>
      </c>
      <c r="BL1635" s="53">
        <v>2.2204460492503101E-16</v>
      </c>
      <c r="BN1635" s="5">
        <f t="shared" si="118"/>
        <v>0</v>
      </c>
      <c r="BO1635" s="5">
        <f t="shared" si="119"/>
        <v>0</v>
      </c>
      <c r="BQ1635" s="5">
        <f t="shared" si="120"/>
        <v>0</v>
      </c>
      <c r="BR1635" s="5">
        <f t="shared" si="121"/>
        <v>1</v>
      </c>
    </row>
    <row r="1636" spans="1:70" x14ac:dyDescent="0.35">
      <c r="A1636">
        <v>1635</v>
      </c>
      <c r="B1636" t="s">
        <v>3028</v>
      </c>
      <c r="C1636">
        <v>5.0999999999999996</v>
      </c>
      <c r="D1636">
        <v>2.2999999999999998</v>
      </c>
      <c r="E1636">
        <v>2.2000000000000002</v>
      </c>
      <c r="F1636">
        <v>2.2200000000000002</v>
      </c>
      <c r="G1636">
        <v>2.3199999999999998</v>
      </c>
      <c r="H1636">
        <v>1.05</v>
      </c>
      <c r="I1636">
        <v>45.1</v>
      </c>
      <c r="K1636" t="s">
        <v>2665</v>
      </c>
      <c r="L1636">
        <v>2200</v>
      </c>
      <c r="M1636" t="s">
        <v>104</v>
      </c>
      <c r="N1636" t="s">
        <v>1370</v>
      </c>
      <c r="O1636" s="53">
        <v>1.23E-2</v>
      </c>
      <c r="P1636" s="53">
        <v>0.157285714285714</v>
      </c>
      <c r="Q1636" s="53">
        <v>0.17833333333333301</v>
      </c>
      <c r="R1636" s="53">
        <v>0.15717216117216101</v>
      </c>
      <c r="S1636" s="53">
        <v>6.4299999999999996E-2</v>
      </c>
      <c r="T1636" s="53">
        <v>7.4999999999998397E-4</v>
      </c>
      <c r="U1636" s="53">
        <v>-2.3635607360184E-17</v>
      </c>
      <c r="V1636" s="53">
        <v>0.28560000000000002</v>
      </c>
      <c r="W1636" s="53">
        <v>1.3333333333333201E-3</v>
      </c>
      <c r="X1636" s="53">
        <v>2.27999999999999E-2</v>
      </c>
      <c r="Y1636" s="53">
        <v>1.7833333333333298E-2</v>
      </c>
      <c r="Z1636" s="53">
        <v>-2.1807555761199601E-16</v>
      </c>
      <c r="AA1636" s="53">
        <v>1.0499999999999799E-2</v>
      </c>
      <c r="AB1636" s="53">
        <v>6.6666666666661699E-4</v>
      </c>
      <c r="AC1636" s="53">
        <v>-3.4104663537704003E-17</v>
      </c>
      <c r="AD1636" s="53">
        <v>1.9999999999997802E-3</v>
      </c>
      <c r="AE1636" s="53">
        <v>0.194333333333333</v>
      </c>
      <c r="AF1636" s="53">
        <v>-9.0726037793587003E-18</v>
      </c>
      <c r="AG1636" s="53">
        <v>-3.1799216038130899E-17</v>
      </c>
      <c r="AH1636" s="53">
        <v>4.1566666666666599E-2</v>
      </c>
      <c r="AI1636" s="53">
        <v>-2.93126634076657E-16</v>
      </c>
      <c r="AJ1636" s="53">
        <v>2.49999999999998E-2</v>
      </c>
      <c r="AK1636" s="53">
        <v>0.1515</v>
      </c>
      <c r="AL1636" s="53">
        <v>0.39938888888888902</v>
      </c>
      <c r="AM1636" s="53">
        <v>-2.0047852267168801E-16</v>
      </c>
      <c r="AN1636" s="53">
        <v>1.2532883627892201E-3</v>
      </c>
      <c r="AO1636" s="53">
        <v>3.7909580143197898E-5</v>
      </c>
      <c r="AP1636" s="53">
        <v>0.14530085250795299</v>
      </c>
      <c r="AQ1636" s="53">
        <v>0.830206300533749</v>
      </c>
      <c r="AR1636" s="53">
        <v>2.7990624391802398E-4</v>
      </c>
      <c r="AS1636" s="53">
        <v>2.2204460492503101E-16</v>
      </c>
      <c r="AT1636" s="53">
        <v>3.1959799383004903E-5</v>
      </c>
      <c r="AU1636" s="53">
        <v>0.62970386463797001</v>
      </c>
      <c r="AV1636" s="53">
        <v>1.59763614035382E-6</v>
      </c>
      <c r="AW1636" s="53">
        <v>7.0823981471724196E-2</v>
      </c>
      <c r="AX1636" s="53">
        <v>8.6092667079345293E-6</v>
      </c>
      <c r="AY1636" s="53">
        <v>4.4765959462072496E-3</v>
      </c>
      <c r="AZ1636" s="53">
        <v>2.2204460492503101E-16</v>
      </c>
      <c r="BA1636" s="53">
        <v>2.2204460492503101E-16</v>
      </c>
      <c r="BB1636" s="53">
        <v>3.47578487731814E-3</v>
      </c>
      <c r="BC1636" s="53">
        <v>2.2204460492503101E-16</v>
      </c>
      <c r="BD1636" s="53">
        <v>2.86771767413435E-3</v>
      </c>
      <c r="BE1636" s="53">
        <v>5.0675527817380199E-13</v>
      </c>
      <c r="BF1636" s="53">
        <v>2.2204460492503101E-16</v>
      </c>
      <c r="BG1636" s="53">
        <v>3.1325355188491699E-3</v>
      </c>
      <c r="BH1636" s="53">
        <v>0.34769688855118602</v>
      </c>
      <c r="BI1636" s="53">
        <v>7.6984715445025101E-3</v>
      </c>
      <c r="BJ1636" s="53">
        <v>2.5502434875640701E-3</v>
      </c>
      <c r="BK1636" s="53">
        <v>0.65922021403618802</v>
      </c>
      <c r="BL1636" s="53">
        <v>2.02755376933777E-10</v>
      </c>
      <c r="BN1636" s="5">
        <f t="shared" si="118"/>
        <v>0</v>
      </c>
      <c r="BO1636" s="5">
        <f t="shared" si="119"/>
        <v>1</v>
      </c>
      <c r="BQ1636" s="5">
        <f t="shared" si="120"/>
        <v>0</v>
      </c>
      <c r="BR1636" s="5">
        <f t="shared" si="121"/>
        <v>3</v>
      </c>
    </row>
    <row r="1637" spans="1:70" x14ac:dyDescent="0.35">
      <c r="A1637">
        <v>1636</v>
      </c>
      <c r="B1637" t="s">
        <v>3029</v>
      </c>
      <c r="C1637">
        <v>4.9000000000000004</v>
      </c>
      <c r="D1637">
        <v>2.8</v>
      </c>
      <c r="E1637">
        <v>2</v>
      </c>
      <c r="F1637">
        <v>1.75</v>
      </c>
      <c r="G1637">
        <v>2.4500000000000002</v>
      </c>
      <c r="H1637">
        <v>1.4</v>
      </c>
      <c r="I1637">
        <v>57.14</v>
      </c>
      <c r="K1637" t="s">
        <v>2665</v>
      </c>
      <c r="L1637">
        <v>2200</v>
      </c>
      <c r="M1637" t="s">
        <v>104</v>
      </c>
      <c r="N1637" t="s">
        <v>1370</v>
      </c>
      <c r="O1637" s="53">
        <v>6.5999999999999497E-3</v>
      </c>
      <c r="P1637" s="53">
        <v>0.19618333333333299</v>
      </c>
      <c r="Q1637" s="53">
        <v>0.8004</v>
      </c>
      <c r="R1637" s="53">
        <v>0.59716666666666696</v>
      </c>
      <c r="S1637" s="53">
        <v>1.9999999999998699E-3</v>
      </c>
      <c r="T1637" s="53">
        <v>-2.3286927941512701E-17</v>
      </c>
      <c r="U1637" s="53">
        <v>-2.35887698263326E-17</v>
      </c>
      <c r="V1637" s="53">
        <v>3.16666666666666E-2</v>
      </c>
      <c r="W1637" s="53">
        <v>-2.3175905639050099E-17</v>
      </c>
      <c r="X1637" s="53">
        <v>8.6933333333333307E-2</v>
      </c>
      <c r="Y1637" s="53">
        <v>5.7142857142842998E-4</v>
      </c>
      <c r="Z1637" s="53">
        <v>4.0199999999999902E-2</v>
      </c>
      <c r="AA1637" s="53">
        <v>3.3333333333330599E-3</v>
      </c>
      <c r="AB1637" s="53">
        <v>3.8999999999999001E-3</v>
      </c>
      <c r="AC1637" s="53">
        <v>-2.7302812788398999E-17</v>
      </c>
      <c r="AD1637" s="53">
        <v>-2.3370194668359501E-16</v>
      </c>
      <c r="AE1637" s="53">
        <v>0.100066666666667</v>
      </c>
      <c r="AF1637" s="53">
        <v>-8.3613671542082107E-18</v>
      </c>
      <c r="AG1637" s="53">
        <v>-3.1495639429834901E-17</v>
      </c>
      <c r="AH1637" s="53">
        <v>4.50333333333333E-2</v>
      </c>
      <c r="AI1637" s="53">
        <v>3.9999999999972301E-4</v>
      </c>
      <c r="AJ1637" s="53">
        <v>1.2733333333333E-2</v>
      </c>
      <c r="AK1637" s="53">
        <v>0.19020000000000001</v>
      </c>
      <c r="AL1637" s="53">
        <v>2.6800000000000001E-2</v>
      </c>
      <c r="AM1637" s="53">
        <v>-1.86323179107717E-16</v>
      </c>
      <c r="AN1637" s="53">
        <v>5.3188748864352298E-4</v>
      </c>
      <c r="AO1637" s="53">
        <v>0.99945145947603797</v>
      </c>
      <c r="AP1637" s="53">
        <v>2.7532863900788E-5</v>
      </c>
      <c r="AQ1637" s="53">
        <v>2.6594824663375999E-12</v>
      </c>
      <c r="AR1637" s="53">
        <v>8.0293184885246195E-4</v>
      </c>
      <c r="AS1637" s="53">
        <v>3.7213124790087902E-11</v>
      </c>
      <c r="AT1637" s="53">
        <v>1.6493703926460299E-6</v>
      </c>
      <c r="AU1637" s="53">
        <v>9.8146824666950697E-3</v>
      </c>
      <c r="AV1637" s="53">
        <v>2.4071372996772701E-7</v>
      </c>
      <c r="AW1637" s="53">
        <v>0.33650049061625398</v>
      </c>
      <c r="AX1637" s="53">
        <v>2.2204460492503101E-16</v>
      </c>
      <c r="AY1637" s="53">
        <v>1.13964843172635E-7</v>
      </c>
      <c r="AZ1637" s="53">
        <v>2.2204460492503101E-16</v>
      </c>
      <c r="BA1637" s="53">
        <v>2.2204460492503101E-16</v>
      </c>
      <c r="BB1637" s="53">
        <v>2.2537015287517401E-5</v>
      </c>
      <c r="BC1637" s="53">
        <v>2.2204460492503101E-16</v>
      </c>
      <c r="BD1637" s="53">
        <v>6.2136009379876197E-6</v>
      </c>
      <c r="BE1637" s="53">
        <v>1.90294940012725E-2</v>
      </c>
      <c r="BF1637" s="53">
        <v>2.2204460492503101E-16</v>
      </c>
      <c r="BG1637" s="53">
        <v>1.70486547714278E-3</v>
      </c>
      <c r="BH1637" s="53">
        <v>0.82959445793688202</v>
      </c>
      <c r="BI1637" s="53">
        <v>9.2994845874842705E-6</v>
      </c>
      <c r="BJ1637" s="53">
        <v>1.9056692320450201E-5</v>
      </c>
      <c r="BK1637" s="53">
        <v>1.6437666222099999E-3</v>
      </c>
      <c r="BL1637" s="53">
        <v>2.2204460492503101E-16</v>
      </c>
      <c r="BN1637" s="5">
        <f t="shared" si="118"/>
        <v>1</v>
      </c>
      <c r="BO1637" s="5">
        <f t="shared" si="119"/>
        <v>2</v>
      </c>
      <c r="BQ1637" s="5">
        <f t="shared" si="120"/>
        <v>2</v>
      </c>
      <c r="BR1637" s="5">
        <f t="shared" si="121"/>
        <v>2</v>
      </c>
    </row>
    <row r="1638" spans="1:70" x14ac:dyDescent="0.35">
      <c r="A1638">
        <v>1637</v>
      </c>
      <c r="B1638" t="s">
        <v>3030</v>
      </c>
      <c r="C1638">
        <v>5.4</v>
      </c>
      <c r="D1638">
        <v>2.6</v>
      </c>
      <c r="E1638">
        <v>2.2999999999999998</v>
      </c>
      <c r="F1638">
        <v>2.08</v>
      </c>
      <c r="G1638">
        <v>2.35</v>
      </c>
      <c r="H1638">
        <v>1.1299999999999999</v>
      </c>
      <c r="I1638">
        <v>48.15</v>
      </c>
      <c r="K1638" t="s">
        <v>2665</v>
      </c>
      <c r="L1638">
        <v>2200</v>
      </c>
      <c r="M1638" t="s">
        <v>104</v>
      </c>
      <c r="N1638" t="s">
        <v>1370</v>
      </c>
      <c r="O1638" s="53">
        <v>8.2999999999999498E-3</v>
      </c>
      <c r="P1638" s="53">
        <v>0.13773333333333301</v>
      </c>
      <c r="Q1638" s="53">
        <v>0.19186666666666699</v>
      </c>
      <c r="R1638" s="53">
        <v>0.54501428571428601</v>
      </c>
      <c r="S1638" s="53">
        <v>1.9999999999998699E-3</v>
      </c>
      <c r="T1638" s="53">
        <v>-2.53963516883005E-17</v>
      </c>
      <c r="U1638" s="53">
        <v>-2.9087843245179103E-17</v>
      </c>
      <c r="V1638" s="53">
        <v>0.13896666666666699</v>
      </c>
      <c r="W1638" s="53">
        <v>-2.63677968348475E-17</v>
      </c>
      <c r="X1638" s="53">
        <v>1.30999999999999E-2</v>
      </c>
      <c r="Y1638" s="53">
        <v>4.9999999999982903E-4</v>
      </c>
      <c r="Z1638" s="53">
        <v>-2.2520874054521298E-16</v>
      </c>
      <c r="AA1638" s="53">
        <v>4.9999999999973698E-4</v>
      </c>
      <c r="AB1638" s="53">
        <v>-9.5451424542147798E-17</v>
      </c>
      <c r="AC1638" s="53">
        <v>-3.2345653933063497E-17</v>
      </c>
      <c r="AD1638" s="53">
        <v>1.4666666666664099E-3</v>
      </c>
      <c r="AE1638" s="53">
        <v>0.1638</v>
      </c>
      <c r="AF1638" s="53">
        <v>-9.1593399531575403E-18</v>
      </c>
      <c r="AG1638" s="53">
        <v>-3.1752378504279499E-17</v>
      </c>
      <c r="AH1638" s="53">
        <v>2.6800000000000001E-2</v>
      </c>
      <c r="AI1638" s="53">
        <v>1.9999999999997099E-3</v>
      </c>
      <c r="AJ1638" s="53">
        <v>2.6199999999999699E-2</v>
      </c>
      <c r="AK1638" s="53">
        <v>6.99999999999972E-3</v>
      </c>
      <c r="AL1638" s="53">
        <v>9.0233333333333304E-2</v>
      </c>
      <c r="AM1638" s="53">
        <v>-2.42209030609786E-16</v>
      </c>
      <c r="AN1638" s="53">
        <v>4.6228773279329401E-4</v>
      </c>
      <c r="AO1638" s="53">
        <v>4.6835558557717398E-3</v>
      </c>
      <c r="AP1638" s="53">
        <v>1.37675792786242E-2</v>
      </c>
      <c r="AQ1638" s="53">
        <v>4.0147973422142201E-3</v>
      </c>
      <c r="AR1638" s="53">
        <v>5.6900351374223896E-4</v>
      </c>
      <c r="AS1638" s="53">
        <v>2.2204460492503101E-16</v>
      </c>
      <c r="AT1638" s="53">
        <v>4.93015783657149E-5</v>
      </c>
      <c r="AU1638" s="53">
        <v>0.21366722803816901</v>
      </c>
      <c r="AV1638" s="53">
        <v>1.22812740410762E-5</v>
      </c>
      <c r="AW1638" s="53">
        <v>0.13162823011342001</v>
      </c>
      <c r="AX1638" s="53">
        <v>4.39396197350326E-7</v>
      </c>
      <c r="AY1638" s="53">
        <v>2.1437101239115699E-3</v>
      </c>
      <c r="AZ1638" s="53">
        <v>2.2204460492503101E-16</v>
      </c>
      <c r="BA1638" s="53">
        <v>2.2204460492503101E-16</v>
      </c>
      <c r="BB1638" s="53">
        <v>1.85209108963965E-3</v>
      </c>
      <c r="BC1638" s="53">
        <v>2.2204460492503101E-16</v>
      </c>
      <c r="BD1638" s="53">
        <v>1.0339324699725099E-3</v>
      </c>
      <c r="BE1638" s="53">
        <v>5.5437796505513903E-9</v>
      </c>
      <c r="BF1638" s="53">
        <v>2.2204460492503101E-16</v>
      </c>
      <c r="BG1638" s="53">
        <v>1.49712963296829E-3</v>
      </c>
      <c r="BH1638" s="53">
        <v>0.42821271565531399</v>
      </c>
      <c r="BI1638" s="53">
        <v>1.7492577752126399E-3</v>
      </c>
      <c r="BJ1638" s="53">
        <v>2.4861969884242799E-4</v>
      </c>
      <c r="BK1638" s="53">
        <v>0.258588909704218</v>
      </c>
      <c r="BL1638" s="53">
        <v>3.0848494846516899E-13</v>
      </c>
      <c r="BN1638" s="5">
        <f t="shared" si="118"/>
        <v>0</v>
      </c>
      <c r="BO1638" s="5">
        <f t="shared" si="119"/>
        <v>0</v>
      </c>
      <c r="BQ1638" s="5">
        <f t="shared" si="120"/>
        <v>1</v>
      </c>
      <c r="BR1638" s="5">
        <f t="shared" si="121"/>
        <v>0</v>
      </c>
    </row>
    <row r="1639" spans="1:70" x14ac:dyDescent="0.35">
      <c r="A1639">
        <v>1638</v>
      </c>
      <c r="B1639" t="s">
        <v>3031</v>
      </c>
      <c r="C1639">
        <v>5.2</v>
      </c>
      <c r="D1639">
        <v>2.4</v>
      </c>
      <c r="E1639">
        <v>2.1</v>
      </c>
      <c r="F1639">
        <v>2.17</v>
      </c>
      <c r="G1639">
        <v>2.48</v>
      </c>
      <c r="H1639">
        <v>1.1399999999999999</v>
      </c>
      <c r="I1639">
        <v>46.15</v>
      </c>
      <c r="K1639" t="s">
        <v>2665</v>
      </c>
      <c r="L1639">
        <v>2200</v>
      </c>
      <c r="M1639" t="s">
        <v>104</v>
      </c>
      <c r="N1639" t="s">
        <v>1370</v>
      </c>
      <c r="O1639" s="53">
        <v>6.2333333333332904E-3</v>
      </c>
      <c r="P1639" s="53">
        <v>0.130066666666667</v>
      </c>
      <c r="Q1639" s="53">
        <v>0.144866666666667</v>
      </c>
      <c r="R1639" s="53">
        <v>0.24139120879120901</v>
      </c>
      <c r="S1639" s="53">
        <v>6.7466666666666703E-2</v>
      </c>
      <c r="T1639" s="53">
        <v>-2.36477504245158E-17</v>
      </c>
      <c r="U1639" s="53">
        <v>8.0000000000000002E-3</v>
      </c>
      <c r="V1639" s="53">
        <v>0.14099999999999999</v>
      </c>
      <c r="W1639" s="53">
        <v>-2.3508972546437701E-17</v>
      </c>
      <c r="X1639" s="53">
        <v>9.9666666666665699E-3</v>
      </c>
      <c r="Y1639" s="53">
        <v>-1.5409895581797199E-16</v>
      </c>
      <c r="Z1639" s="53">
        <v>-2.17853513007071E-16</v>
      </c>
      <c r="AA1639" s="53">
        <v>6.4999999999997204E-3</v>
      </c>
      <c r="AB1639" s="53">
        <v>4.62333333333333E-2</v>
      </c>
      <c r="AC1639" s="53">
        <v>-3.2114935710758602E-17</v>
      </c>
      <c r="AD1639" s="53">
        <v>8.2999999999997694E-3</v>
      </c>
      <c r="AE1639" s="53">
        <v>0.223533333333333</v>
      </c>
      <c r="AF1639" s="53">
        <v>-8.9060703256649298E-18</v>
      </c>
      <c r="AG1639" s="53">
        <v>-3.17714604625152E-17</v>
      </c>
      <c r="AH1639" s="53">
        <v>2.25666666666667E-2</v>
      </c>
      <c r="AI1639" s="53">
        <v>5.4999999999996996E-3</v>
      </c>
      <c r="AJ1639" s="53">
        <v>8.3999999999997202E-3</v>
      </c>
      <c r="AK1639" s="53">
        <v>3.7566666666666602E-2</v>
      </c>
      <c r="AL1639" s="53">
        <v>0.25432222222222201</v>
      </c>
      <c r="AM1639" s="53">
        <v>-1.89126492244895E-16</v>
      </c>
      <c r="AN1639" s="53">
        <v>3.86940706686157E-5</v>
      </c>
      <c r="AO1639" s="53">
        <v>1.8562165276048699E-3</v>
      </c>
      <c r="AP1639" s="53">
        <v>0.17765052867936201</v>
      </c>
      <c r="AQ1639" s="53">
        <v>0.18052363459774801</v>
      </c>
      <c r="AR1639" s="53">
        <v>6.9069492424754902E-5</v>
      </c>
      <c r="AS1639" s="53">
        <v>2.2204460492503101E-16</v>
      </c>
      <c r="AT1639" s="53">
        <v>4.22918446910829E-5</v>
      </c>
      <c r="AU1639" s="53">
        <v>0.29646925533322899</v>
      </c>
      <c r="AV1639" s="53">
        <v>1.34474256715392E-6</v>
      </c>
      <c r="AW1639" s="53">
        <v>4.8296335551314601E-2</v>
      </c>
      <c r="AX1639" s="53">
        <v>1.49383310208432E-6</v>
      </c>
      <c r="AY1639" s="53">
        <v>1.7751259272092701E-3</v>
      </c>
      <c r="AZ1639" s="53">
        <v>2.2204460492503101E-16</v>
      </c>
      <c r="BA1639" s="53">
        <v>2.2204460492503101E-16</v>
      </c>
      <c r="BB1639" s="53">
        <v>2.01723658294343E-3</v>
      </c>
      <c r="BC1639" s="53">
        <v>2.2204460492503101E-16</v>
      </c>
      <c r="BD1639" s="53">
        <v>1.34660164498521E-3</v>
      </c>
      <c r="BE1639" s="53">
        <v>1.57240521102912E-10</v>
      </c>
      <c r="BF1639" s="53">
        <v>2.2204460492503101E-16</v>
      </c>
      <c r="BG1639" s="53">
        <v>3.3139529605718501E-3</v>
      </c>
      <c r="BH1639" s="53">
        <v>0.39154093363437997</v>
      </c>
      <c r="BI1639" s="53">
        <v>1.7011353163700501E-2</v>
      </c>
      <c r="BJ1639" s="53">
        <v>4.5545347368018198E-5</v>
      </c>
      <c r="BK1639" s="53">
        <v>0.41086345114953599</v>
      </c>
      <c r="BL1639" s="53">
        <v>1.8458548686222201E-11</v>
      </c>
      <c r="BN1639" s="5">
        <f t="shared" si="118"/>
        <v>0</v>
      </c>
      <c r="BO1639" s="5">
        <f t="shared" si="119"/>
        <v>0</v>
      </c>
      <c r="BQ1639" s="5">
        <f t="shared" si="120"/>
        <v>0</v>
      </c>
      <c r="BR1639" s="5">
        <f t="shared" si="121"/>
        <v>0</v>
      </c>
    </row>
    <row r="1640" spans="1:70" x14ac:dyDescent="0.35">
      <c r="A1640">
        <v>1639</v>
      </c>
      <c r="B1640" t="s">
        <v>3032</v>
      </c>
      <c r="C1640">
        <v>5.3</v>
      </c>
      <c r="D1640">
        <v>2.2999999999999998</v>
      </c>
      <c r="E1640">
        <v>2.2999999999999998</v>
      </c>
      <c r="F1640">
        <v>2.2999999999999998</v>
      </c>
      <c r="G1640">
        <v>2.2999999999999998</v>
      </c>
      <c r="H1640">
        <v>1</v>
      </c>
      <c r="I1640">
        <v>43.4</v>
      </c>
      <c r="K1640" t="s">
        <v>2665</v>
      </c>
      <c r="L1640">
        <v>2200</v>
      </c>
      <c r="M1640" t="s">
        <v>104</v>
      </c>
      <c r="N1640" t="s">
        <v>1370</v>
      </c>
      <c r="O1640" s="53">
        <v>1.26333333333333E-2</v>
      </c>
      <c r="P1640" s="53">
        <v>2.8433333333333002E-2</v>
      </c>
      <c r="Q1640" s="53">
        <v>0.16239999999999999</v>
      </c>
      <c r="R1640" s="53">
        <v>5.3933333333333298E-2</v>
      </c>
      <c r="S1640" s="53">
        <v>0.10929999999999999</v>
      </c>
      <c r="T1640" s="53">
        <v>4.6933333333333299E-2</v>
      </c>
      <c r="U1640" s="53">
        <v>-2.7103319588661601E-17</v>
      </c>
      <c r="V1640" s="53">
        <v>0.5474</v>
      </c>
      <c r="W1640" s="53">
        <v>1.3333333333333201E-3</v>
      </c>
      <c r="X1640" s="53">
        <v>4.3799999999999902E-2</v>
      </c>
      <c r="Y1640" s="53">
        <v>1.0999999999999999E-2</v>
      </c>
      <c r="Z1640" s="53">
        <v>-2.24320562125513E-16</v>
      </c>
      <c r="AA1640" s="53">
        <v>1.2499999999999799E-2</v>
      </c>
      <c r="AB1640" s="53">
        <v>-4.15778522722121E-17</v>
      </c>
      <c r="AC1640" s="53">
        <v>-3.4018794725643197E-17</v>
      </c>
      <c r="AD1640" s="53">
        <v>1.9999999999997602E-3</v>
      </c>
      <c r="AE1640" s="53">
        <v>0.158033333333333</v>
      </c>
      <c r="AF1640" s="53">
        <v>-9.1298496540659402E-18</v>
      </c>
      <c r="AG1640" s="53">
        <v>-3.1787072973798998E-17</v>
      </c>
      <c r="AH1640" s="53">
        <v>2.66666666666653E-3</v>
      </c>
      <c r="AI1640" s="53">
        <v>2.1999999999997E-3</v>
      </c>
      <c r="AJ1640" s="53">
        <v>9.0999999999997402E-3</v>
      </c>
      <c r="AK1640" s="53">
        <v>1.79999999999997E-2</v>
      </c>
      <c r="AL1640" s="53">
        <v>0.724816666666667</v>
      </c>
      <c r="AM1640" s="53">
        <v>-2.4136248555350902E-16</v>
      </c>
      <c r="AN1640" s="53">
        <v>6.2273657643803298E-4</v>
      </c>
      <c r="AO1640" s="53">
        <v>4.9714854204655397E-7</v>
      </c>
      <c r="AP1640" s="53">
        <v>0.228178171017344</v>
      </c>
      <c r="AQ1640" s="53">
        <v>0.99208262710249695</v>
      </c>
      <c r="AR1640" s="53">
        <v>3.2362850499993798E-4</v>
      </c>
      <c r="AS1640" s="53">
        <v>2.2204460492503101E-16</v>
      </c>
      <c r="AT1640" s="53">
        <v>6.8500018446551603E-5</v>
      </c>
      <c r="AU1640" s="53">
        <v>0.56634957255092</v>
      </c>
      <c r="AV1640" s="53">
        <v>3.70770868492005E-6</v>
      </c>
      <c r="AW1640" s="53">
        <v>5.0530540960769602E-2</v>
      </c>
      <c r="AX1640" s="53">
        <v>2.0892149888065699E-4</v>
      </c>
      <c r="AY1640" s="53">
        <v>1.18748971178455E-2</v>
      </c>
      <c r="AZ1640" s="53">
        <v>2.2204460492503101E-16</v>
      </c>
      <c r="BA1640" s="53">
        <v>2.2204460492503101E-16</v>
      </c>
      <c r="BB1640" s="53">
        <v>6.5493246156144904E-3</v>
      </c>
      <c r="BC1640" s="53">
        <v>2.2204460492503101E-16</v>
      </c>
      <c r="BD1640" s="53">
        <v>6.5052009781941004E-3</v>
      </c>
      <c r="BE1640" s="53">
        <v>2.2204460492503101E-16</v>
      </c>
      <c r="BF1640" s="53">
        <v>2.2204460492503101E-16</v>
      </c>
      <c r="BG1640" s="53">
        <v>2.9613251962787202E-3</v>
      </c>
      <c r="BH1640" s="53">
        <v>0.217077041306318</v>
      </c>
      <c r="BI1640" s="53">
        <v>1.6022001541917599E-2</v>
      </c>
      <c r="BJ1640" s="53">
        <v>2.0940295011426802E-3</v>
      </c>
      <c r="BK1640" s="53">
        <v>0.78472504640900897</v>
      </c>
      <c r="BL1640" s="53">
        <v>9.2160687880984592E-9</v>
      </c>
      <c r="BN1640" s="5">
        <f t="shared" si="118"/>
        <v>1</v>
      </c>
      <c r="BO1640" s="5">
        <f t="shared" si="119"/>
        <v>2</v>
      </c>
      <c r="BQ1640" s="5">
        <f t="shared" si="120"/>
        <v>2</v>
      </c>
      <c r="BR1640" s="5">
        <f t="shared" si="121"/>
        <v>3</v>
      </c>
    </row>
    <row r="1641" spans="1:70" x14ac:dyDescent="0.35">
      <c r="A1641">
        <v>1640</v>
      </c>
      <c r="B1641" t="s">
        <v>3033</v>
      </c>
      <c r="C1641">
        <v>4.8</v>
      </c>
      <c r="D1641">
        <v>2.4</v>
      </c>
      <c r="E1641">
        <v>2.2000000000000002</v>
      </c>
      <c r="F1641">
        <v>2</v>
      </c>
      <c r="G1641">
        <v>2.1800000000000002</v>
      </c>
      <c r="H1641">
        <v>1.0900000000000001</v>
      </c>
      <c r="I1641">
        <v>50</v>
      </c>
      <c r="K1641" t="s">
        <v>2665</v>
      </c>
      <c r="L1641">
        <v>2200</v>
      </c>
      <c r="M1641" t="s">
        <v>104</v>
      </c>
      <c r="N1641" t="s">
        <v>1370</v>
      </c>
      <c r="O1641" s="53">
        <v>9.7333333333333005E-3</v>
      </c>
      <c r="P1641" s="53">
        <v>0.52895999999999999</v>
      </c>
      <c r="Q1641" s="53">
        <v>0.22416666666666701</v>
      </c>
      <c r="R1641" s="53">
        <v>0.14833809523809499</v>
      </c>
      <c r="S1641" s="53">
        <v>-1.2351231148954899E-16</v>
      </c>
      <c r="T1641" s="53">
        <v>-2.43971509661378E-17</v>
      </c>
      <c r="U1641" s="53">
        <v>1.2E-2</v>
      </c>
      <c r="V1641" s="53">
        <v>0.194566666666667</v>
      </c>
      <c r="W1641" s="53">
        <v>-2.4064084058750299E-17</v>
      </c>
      <c r="X1641" s="53">
        <v>2.7866666666666599E-2</v>
      </c>
      <c r="Y1641" s="53">
        <v>7.4999999999998896E-3</v>
      </c>
      <c r="Z1641" s="53">
        <v>3.9999999999997798E-3</v>
      </c>
      <c r="AA1641" s="53">
        <v>4.4999999999997204E-3</v>
      </c>
      <c r="AB1641" s="53">
        <v>6.6666666666658099E-4</v>
      </c>
      <c r="AC1641" s="53">
        <v>-3.3028267620860401E-17</v>
      </c>
      <c r="AD1641" s="53">
        <v>4.2999999999997198E-3</v>
      </c>
      <c r="AE1641" s="53">
        <v>0.49676666666666702</v>
      </c>
      <c r="AF1641" s="53">
        <v>-8.8366813866258605E-18</v>
      </c>
      <c r="AG1641" s="53">
        <v>-3.1776664632943198E-17</v>
      </c>
      <c r="AH1641" s="53">
        <v>1.09666666666666E-2</v>
      </c>
      <c r="AI1641" s="53">
        <v>1.1666666666663699E-3</v>
      </c>
      <c r="AJ1641" s="53">
        <v>4.3999999999996603E-3</v>
      </c>
      <c r="AK1641" s="53">
        <v>0.22816666666666699</v>
      </c>
      <c r="AL1641" s="53">
        <v>5.5333333333333297E-2</v>
      </c>
      <c r="AM1641" s="53">
        <v>-2.00409133732649E-16</v>
      </c>
      <c r="AN1641" s="53">
        <v>4.0807366432092498E-2</v>
      </c>
      <c r="AO1641" s="53">
        <v>6.4852696169068802E-2</v>
      </c>
      <c r="AP1641" s="53">
        <v>1.56606788474701E-3</v>
      </c>
      <c r="AQ1641" s="53">
        <v>3.9657156838741298E-5</v>
      </c>
      <c r="AR1641" s="53">
        <v>2.4402783659358E-3</v>
      </c>
      <c r="AS1641" s="53">
        <v>6.3297804943025606E-11</v>
      </c>
      <c r="AT1641" s="53">
        <v>1.0368770944287599E-5</v>
      </c>
      <c r="AU1641" s="53">
        <v>0.82835966887266499</v>
      </c>
      <c r="AV1641" s="53">
        <v>5.5932926706279601E-7</v>
      </c>
      <c r="AW1641" s="53">
        <v>0.22693804729068801</v>
      </c>
      <c r="AX1641" s="53">
        <v>2.2483126874589401E-8</v>
      </c>
      <c r="AY1641" s="53">
        <v>1.65509463406204E-4</v>
      </c>
      <c r="AZ1641" s="53">
        <v>2.2204460492503101E-16</v>
      </c>
      <c r="BA1641" s="53">
        <v>2.2204460492503101E-16</v>
      </c>
      <c r="BB1641" s="53">
        <v>4.2010928440427102E-4</v>
      </c>
      <c r="BC1641" s="53">
        <v>2.2204460492503101E-16</v>
      </c>
      <c r="BD1641" s="53">
        <v>9.6181267888095898E-4</v>
      </c>
      <c r="BE1641" s="53">
        <v>1.01266064662984E-7</v>
      </c>
      <c r="BF1641" s="53">
        <v>2.2204460492503101E-16</v>
      </c>
      <c r="BG1641" s="53">
        <v>1.00903001411411E-3</v>
      </c>
      <c r="BH1641" s="53">
        <v>0.55756171292332701</v>
      </c>
      <c r="BI1641" s="53">
        <v>3.8416558589110303E-5</v>
      </c>
      <c r="BJ1641" s="53">
        <v>3.30679263666551E-2</v>
      </c>
      <c r="BK1641" s="53">
        <v>0.21371972726586999</v>
      </c>
      <c r="BL1641" s="53">
        <v>2.2204460492503101E-16</v>
      </c>
      <c r="BN1641" s="5">
        <f t="shared" si="118"/>
        <v>0</v>
      </c>
      <c r="BO1641" s="5">
        <f t="shared" si="119"/>
        <v>1</v>
      </c>
      <c r="BQ1641" s="5">
        <f t="shared" si="120"/>
        <v>1</v>
      </c>
      <c r="BR1641" s="5">
        <f t="shared" si="121"/>
        <v>2</v>
      </c>
    </row>
    <row r="1642" spans="1:70" x14ac:dyDescent="0.35">
      <c r="A1642">
        <v>1641</v>
      </c>
      <c r="B1642" t="s">
        <v>3034</v>
      </c>
      <c r="C1642">
        <v>5.3</v>
      </c>
      <c r="D1642">
        <v>2.4</v>
      </c>
      <c r="E1642">
        <v>2.1</v>
      </c>
      <c r="F1642">
        <v>2.21</v>
      </c>
      <c r="G1642">
        <v>2.52</v>
      </c>
      <c r="H1642">
        <v>1.1399999999999999</v>
      </c>
      <c r="I1642">
        <v>45.28</v>
      </c>
      <c r="K1642" t="s">
        <v>2665</v>
      </c>
      <c r="L1642">
        <v>2200</v>
      </c>
      <c r="M1642" t="s">
        <v>104</v>
      </c>
      <c r="N1642" t="s">
        <v>1370</v>
      </c>
      <c r="O1642" s="53">
        <v>6.2333333333332904E-3</v>
      </c>
      <c r="P1642" s="53">
        <v>7.65523809523809E-2</v>
      </c>
      <c r="Q1642" s="53">
        <v>0.13073333333333301</v>
      </c>
      <c r="R1642" s="53">
        <v>0.25775787545787499</v>
      </c>
      <c r="S1642" s="53">
        <v>8.3699999999999997E-2</v>
      </c>
      <c r="T1642" s="53">
        <v>-2.3286927941512701E-17</v>
      </c>
      <c r="U1642" s="53">
        <v>0.01</v>
      </c>
      <c r="V1642" s="53">
        <v>0.14899999999999999</v>
      </c>
      <c r="W1642" s="53">
        <v>-2.3592239273284601E-17</v>
      </c>
      <c r="X1642" s="53">
        <v>1.04666666666666E-2</v>
      </c>
      <c r="Y1642" s="53">
        <v>-1.55431223447522E-16</v>
      </c>
      <c r="Z1642" s="53">
        <v>-2.2415402867181902E-16</v>
      </c>
      <c r="AA1642" s="53">
        <v>6.4999999999997204E-3</v>
      </c>
      <c r="AB1642" s="53">
        <v>2.4999999999999402E-3</v>
      </c>
      <c r="AC1642" s="53">
        <v>-3.1800950761606798E-17</v>
      </c>
      <c r="AD1642" s="53">
        <v>1.3399999999999799E-2</v>
      </c>
      <c r="AE1642" s="53">
        <v>0.227566666666667</v>
      </c>
      <c r="AF1642" s="53">
        <v>-8.9581120299442298E-18</v>
      </c>
      <c r="AG1642" s="53">
        <v>-3.1828706337222498E-17</v>
      </c>
      <c r="AH1642" s="53">
        <v>3.85666666666667E-2</v>
      </c>
      <c r="AI1642" s="53">
        <v>-2.9631852527245399E-16</v>
      </c>
      <c r="AJ1642" s="53">
        <v>4.0733333333333198E-2</v>
      </c>
      <c r="AK1642" s="53">
        <v>1.6899999999999801E-2</v>
      </c>
      <c r="AL1642" s="53">
        <v>0.29078888888888899</v>
      </c>
      <c r="AM1642" s="53">
        <v>-1.8911261445708801E-16</v>
      </c>
      <c r="AN1642" s="53">
        <v>1.30844147024563E-5</v>
      </c>
      <c r="AO1642" s="53">
        <v>4.3983895335787302E-4</v>
      </c>
      <c r="AP1642" s="53">
        <v>0.35339148636538498</v>
      </c>
      <c r="AQ1642" s="53">
        <v>0.538126391690253</v>
      </c>
      <c r="AR1642" s="53">
        <v>4.6804445072118803E-5</v>
      </c>
      <c r="AS1642" s="53">
        <v>2.2204460492503101E-16</v>
      </c>
      <c r="AT1642" s="53">
        <v>5.8311696924261002E-5</v>
      </c>
      <c r="AU1642" s="53">
        <v>0.20978136907130299</v>
      </c>
      <c r="AV1642" s="53">
        <v>1.75174435142075E-6</v>
      </c>
      <c r="AW1642" s="53">
        <v>3.7477455036580398E-2</v>
      </c>
      <c r="AX1642" s="53">
        <v>4.2027447933563804E-6</v>
      </c>
      <c r="AY1642" s="53">
        <v>2.8227750570946398E-3</v>
      </c>
      <c r="AZ1642" s="53">
        <v>2.2204460492503101E-16</v>
      </c>
      <c r="BA1642" s="53">
        <v>2.2204460492503101E-16</v>
      </c>
      <c r="BB1642" s="53">
        <v>3.0071626570606202E-3</v>
      </c>
      <c r="BC1642" s="53">
        <v>2.2204460492503101E-16</v>
      </c>
      <c r="BD1642" s="53">
        <v>1.54483339046782E-3</v>
      </c>
      <c r="BE1642" s="53">
        <v>1.8086047268463301E-11</v>
      </c>
      <c r="BF1642" s="53">
        <v>2.2204460492503101E-16</v>
      </c>
      <c r="BG1642" s="53">
        <v>4.5638770178274201E-3</v>
      </c>
      <c r="BH1642" s="53">
        <v>0.35238462397895198</v>
      </c>
      <c r="BI1642" s="53">
        <v>4.5752980290428603E-2</v>
      </c>
      <c r="BJ1642" s="53">
        <v>1.6786611727798799E-5</v>
      </c>
      <c r="BK1642" s="53">
        <v>0.47401577966231701</v>
      </c>
      <c r="BL1642" s="53">
        <v>1.26589438925637E-10</v>
      </c>
      <c r="BN1642" s="5">
        <f t="shared" si="118"/>
        <v>0</v>
      </c>
      <c r="BO1642" s="5">
        <f t="shared" si="119"/>
        <v>0</v>
      </c>
      <c r="BQ1642" s="5">
        <f t="shared" si="120"/>
        <v>0</v>
      </c>
      <c r="BR1642" s="5">
        <f t="shared" si="121"/>
        <v>1</v>
      </c>
    </row>
    <row r="1643" spans="1:70" x14ac:dyDescent="0.35">
      <c r="A1643">
        <v>1642</v>
      </c>
      <c r="B1643" t="s">
        <v>3035</v>
      </c>
      <c r="C1643">
        <v>5</v>
      </c>
      <c r="D1643">
        <v>2.2999999999999998</v>
      </c>
      <c r="E1643">
        <v>2.1</v>
      </c>
      <c r="F1643">
        <v>2.17</v>
      </c>
      <c r="G1643">
        <v>2.38</v>
      </c>
      <c r="H1643">
        <v>1.1000000000000001</v>
      </c>
      <c r="I1643">
        <v>46</v>
      </c>
      <c r="K1643" t="s">
        <v>2665</v>
      </c>
      <c r="L1643">
        <v>2200</v>
      </c>
      <c r="M1643" t="s">
        <v>104</v>
      </c>
      <c r="N1643" t="s">
        <v>1370</v>
      </c>
      <c r="O1643" s="53">
        <v>1.0233333333333299E-2</v>
      </c>
      <c r="P1643" s="53">
        <v>0.1426</v>
      </c>
      <c r="Q1643" s="53">
        <v>0.177666666666667</v>
      </c>
      <c r="R1643" s="53">
        <v>0.19054358974359001</v>
      </c>
      <c r="S1643" s="53">
        <v>5.6399999999999999E-2</v>
      </c>
      <c r="T1643" s="53">
        <v>7.4999999999998397E-4</v>
      </c>
      <c r="U1643" s="53">
        <v>4.79999999999999E-3</v>
      </c>
      <c r="V1643" s="53">
        <v>0.16236666666666699</v>
      </c>
      <c r="W1643" s="53">
        <v>1.3333333333333201E-3</v>
      </c>
      <c r="X1643" s="53">
        <v>2.0144444444444399E-2</v>
      </c>
      <c r="Y1643" s="53">
        <v>4.9999999999986004E-4</v>
      </c>
      <c r="Z1643" s="53">
        <v>6.3999999999997904E-3</v>
      </c>
      <c r="AA1643" s="53">
        <v>8.49999999999973E-3</v>
      </c>
      <c r="AB1643" s="53">
        <v>1.21E-2</v>
      </c>
      <c r="AC1643" s="53">
        <v>-3.34064373386234E-17</v>
      </c>
      <c r="AD1643" s="53">
        <v>1.4899999999999801E-2</v>
      </c>
      <c r="AE1643" s="53">
        <v>0.209133333333333</v>
      </c>
      <c r="AF1643" s="53">
        <v>-8.8123952579621802E-18</v>
      </c>
      <c r="AG1643" s="53">
        <v>-3.1863400806742003E-17</v>
      </c>
      <c r="AH1643" s="53">
        <v>2.9899999999999999E-2</v>
      </c>
      <c r="AI1643" s="53">
        <v>1.9999999999997099E-3</v>
      </c>
      <c r="AJ1643" s="53">
        <v>6.6666666666663999E-3</v>
      </c>
      <c r="AK1643" s="53">
        <v>0.13639999999999999</v>
      </c>
      <c r="AL1643" s="53">
        <v>0.25075555555555601</v>
      </c>
      <c r="AM1643" s="53">
        <v>-1.8901546994243299E-16</v>
      </c>
      <c r="AN1643" s="53">
        <v>7.03604567142522E-4</v>
      </c>
      <c r="AO1643" s="53">
        <v>1.4028651963085899E-3</v>
      </c>
      <c r="AP1643" s="53">
        <v>0.19020240737271399</v>
      </c>
      <c r="AQ1643" s="53">
        <v>0.42144832221870399</v>
      </c>
      <c r="AR1643" s="53">
        <v>1.7751035729454101E-4</v>
      </c>
      <c r="AS1643" s="53">
        <v>2.2204460492503101E-16</v>
      </c>
      <c r="AT1643" s="53">
        <v>2.0971021298379099E-5</v>
      </c>
      <c r="AU1643" s="53">
        <v>0.60024699386306801</v>
      </c>
      <c r="AV1643" s="53">
        <v>8.3511350762489097E-7</v>
      </c>
      <c r="AW1643" s="53">
        <v>7.8012269944448695E-2</v>
      </c>
      <c r="AX1643" s="53">
        <v>1.25547590806709E-6</v>
      </c>
      <c r="AY1643" s="53">
        <v>2.8784373510464699E-3</v>
      </c>
      <c r="AZ1643" s="53">
        <v>2.2204460492503101E-16</v>
      </c>
      <c r="BA1643" s="53">
        <v>2.2204460492503101E-16</v>
      </c>
      <c r="BB1643" s="53">
        <v>3.0589937056495499E-3</v>
      </c>
      <c r="BC1643" s="53">
        <v>2.2204460492503101E-16</v>
      </c>
      <c r="BD1643" s="53">
        <v>1.5855536537987E-3</v>
      </c>
      <c r="BE1643" s="53">
        <v>3.6239190146695699E-11</v>
      </c>
      <c r="BF1643" s="53">
        <v>2.2204460492503101E-16</v>
      </c>
      <c r="BG1643" s="53">
        <v>4.0835704035024397E-3</v>
      </c>
      <c r="BH1643" s="53">
        <v>0.480883061298783</v>
      </c>
      <c r="BI1643" s="53">
        <v>9.3925445912305602E-3</v>
      </c>
      <c r="BJ1643" s="53">
        <v>1.0225334825098101E-3</v>
      </c>
      <c r="BK1643" s="53">
        <v>0.57054304292001001</v>
      </c>
      <c r="BL1643" s="53">
        <v>2.7707602795609299E-11</v>
      </c>
      <c r="BN1643" s="5">
        <f t="shared" ref="BN1643:BN1706" si="122">COUNTIF(O1643:AN1643,"&gt;0.7")</f>
        <v>0</v>
      </c>
      <c r="BO1643" s="5">
        <f t="shared" ref="BO1643:BO1706" si="123">COUNTIF(AO1643:BL1643,"&gt;0.7")</f>
        <v>0</v>
      </c>
      <c r="BQ1643" s="5">
        <f t="shared" si="120"/>
        <v>0</v>
      </c>
      <c r="BR1643" s="5">
        <f t="shared" si="121"/>
        <v>2</v>
      </c>
    </row>
    <row r="1644" spans="1:70" x14ac:dyDescent="0.35">
      <c r="A1644">
        <v>1643</v>
      </c>
      <c r="B1644" t="s">
        <v>3036</v>
      </c>
      <c r="C1644">
        <v>4.8</v>
      </c>
      <c r="D1644">
        <v>2</v>
      </c>
      <c r="E1644">
        <v>2.1</v>
      </c>
      <c r="F1644">
        <v>2.4</v>
      </c>
      <c r="G1644">
        <v>2.29</v>
      </c>
      <c r="H1644">
        <v>0.95</v>
      </c>
      <c r="I1644">
        <v>41.67</v>
      </c>
      <c r="K1644" t="s">
        <v>2665</v>
      </c>
      <c r="L1644">
        <v>2200</v>
      </c>
      <c r="M1644" t="s">
        <v>104</v>
      </c>
      <c r="N1644" t="s">
        <v>1370</v>
      </c>
      <c r="O1644" s="53">
        <v>1.26333333333333E-2</v>
      </c>
      <c r="P1644" s="53">
        <v>6.6666666666663097E-3</v>
      </c>
      <c r="Q1644" s="53">
        <v>0.124633333333333</v>
      </c>
      <c r="R1644" s="53">
        <v>2.1933333333333301E-2</v>
      </c>
      <c r="S1644" s="53">
        <v>5.4833333333333303E-2</v>
      </c>
      <c r="T1644" s="53">
        <v>2.8666666666666602E-3</v>
      </c>
      <c r="U1644" s="53">
        <v>-2.2643345531925301E-17</v>
      </c>
      <c r="V1644" s="53">
        <v>0.60813333333333297</v>
      </c>
      <c r="W1644" s="53">
        <v>-2.4119595209981501E-17</v>
      </c>
      <c r="X1644" s="53">
        <v>5.39666666666666E-2</v>
      </c>
      <c r="Y1644" s="53">
        <v>4.1333333333333298E-2</v>
      </c>
      <c r="Z1644" s="53">
        <v>-2.13273843030493E-16</v>
      </c>
      <c r="AA1644" s="53">
        <v>0.23903333333333299</v>
      </c>
      <c r="AB1644" s="53">
        <v>9.9999999999997899E-4</v>
      </c>
      <c r="AC1644" s="53">
        <v>-3.2379481040845102E-17</v>
      </c>
      <c r="AD1644" s="53">
        <v>-2.30218621943834E-16</v>
      </c>
      <c r="AE1644" s="53">
        <v>0.39393333333333302</v>
      </c>
      <c r="AF1644" s="53">
        <v>-8.6163715051768002E-18</v>
      </c>
      <c r="AG1644" s="53">
        <v>-3.16049270088215E-17</v>
      </c>
      <c r="AH1644" s="53">
        <v>3.66666666666653E-3</v>
      </c>
      <c r="AI1644" s="53">
        <v>-3.3356650774862801E-16</v>
      </c>
      <c r="AJ1644" s="53">
        <v>-2.09249284566226E-16</v>
      </c>
      <c r="AK1644" s="53">
        <v>0.72150000000000003</v>
      </c>
      <c r="AL1644" s="53">
        <v>0.19113333333333299</v>
      </c>
      <c r="AM1644" s="53">
        <v>1.9999999999998899E-3</v>
      </c>
      <c r="AN1644" s="53">
        <v>5.57682230709396E-3</v>
      </c>
      <c r="AO1644" s="53">
        <v>1.47124552568187E-8</v>
      </c>
      <c r="AP1644" s="53">
        <v>0.68907768105748202</v>
      </c>
      <c r="AQ1644" s="53">
        <v>0.99990541274289901</v>
      </c>
      <c r="AR1644" s="53">
        <v>7.5044000081349405E-5</v>
      </c>
      <c r="AS1644" s="53">
        <v>2.2204460492503101E-16</v>
      </c>
      <c r="AT1644" s="53">
        <v>3.9667692069092001E-5</v>
      </c>
      <c r="AU1644" s="53">
        <v>0.95537840374614902</v>
      </c>
      <c r="AV1644" s="53">
        <v>2.7908418793124801E-7</v>
      </c>
      <c r="AW1644" s="53">
        <v>2.8105010403540898E-2</v>
      </c>
      <c r="AX1644" s="53">
        <v>1.34830722124473E-3</v>
      </c>
      <c r="AY1644" s="53">
        <v>7.3636674347697497E-3</v>
      </c>
      <c r="AZ1644" s="53">
        <v>2.2204460492503101E-16</v>
      </c>
      <c r="BA1644" s="53">
        <v>2.2204460492503101E-16</v>
      </c>
      <c r="BB1644" s="53">
        <v>2.0541187602038098E-3</v>
      </c>
      <c r="BC1644" s="53">
        <v>2.2204460492503101E-16</v>
      </c>
      <c r="BD1644" s="53">
        <v>1.01136018147871E-2</v>
      </c>
      <c r="BE1644" s="53">
        <v>2.2204460492503101E-16</v>
      </c>
      <c r="BF1644" s="53">
        <v>2.62560915628387E-13</v>
      </c>
      <c r="BG1644" s="53">
        <v>7.1675534943831803E-3</v>
      </c>
      <c r="BH1644" s="53">
        <v>0.15998250773682299</v>
      </c>
      <c r="BI1644" s="53">
        <v>2.22559852900483E-2</v>
      </c>
      <c r="BJ1644" s="53">
        <v>3.4407779271273899E-2</v>
      </c>
      <c r="BK1644" s="53">
        <v>0.91923786676776797</v>
      </c>
      <c r="BL1644" s="53">
        <v>8.8069766012551903E-7</v>
      </c>
      <c r="BN1644" s="5">
        <f t="shared" si="122"/>
        <v>1</v>
      </c>
      <c r="BO1644" s="5">
        <f t="shared" si="123"/>
        <v>3</v>
      </c>
      <c r="BQ1644" s="5">
        <f t="shared" si="120"/>
        <v>2</v>
      </c>
      <c r="BR1644" s="5">
        <f t="shared" si="121"/>
        <v>4</v>
      </c>
    </row>
    <row r="1645" spans="1:70" x14ac:dyDescent="0.35">
      <c r="A1645">
        <v>1644</v>
      </c>
      <c r="B1645" t="s">
        <v>3037</v>
      </c>
      <c r="C1645">
        <v>5</v>
      </c>
      <c r="D1645">
        <v>2.2000000000000002</v>
      </c>
      <c r="E1645">
        <v>2.2000000000000002</v>
      </c>
      <c r="F1645">
        <v>2.27</v>
      </c>
      <c r="G1645">
        <v>2.27</v>
      </c>
      <c r="H1645">
        <v>1</v>
      </c>
      <c r="I1645">
        <v>44</v>
      </c>
      <c r="K1645" t="s">
        <v>2665</v>
      </c>
      <c r="L1645">
        <v>2200</v>
      </c>
      <c r="M1645" t="s">
        <v>104</v>
      </c>
      <c r="N1645" t="s">
        <v>1370</v>
      </c>
      <c r="O1645" s="53">
        <v>1.26333333333333E-2</v>
      </c>
      <c r="P1645" s="53">
        <v>3.7933333333333097E-2</v>
      </c>
      <c r="Q1645" s="53">
        <v>0.16973333333333299</v>
      </c>
      <c r="R1645" s="53">
        <v>3.6666666666666702E-2</v>
      </c>
      <c r="S1645" s="53">
        <v>0.105633333333333</v>
      </c>
      <c r="T1645" s="53">
        <v>2E-3</v>
      </c>
      <c r="U1645" s="53">
        <v>-2.3264376536324999E-17</v>
      </c>
      <c r="V1645" s="53">
        <v>0.40036666666666698</v>
      </c>
      <c r="W1645" s="53">
        <v>-2.4008572907519001E-17</v>
      </c>
      <c r="X1645" s="53">
        <v>4.89111111111111E-2</v>
      </c>
      <c r="Y1645" s="53">
        <v>2.1833333333333298E-2</v>
      </c>
      <c r="Z1645" s="53">
        <v>3.99999999999786E-4</v>
      </c>
      <c r="AA1645" s="53">
        <v>1.0499999999999799E-2</v>
      </c>
      <c r="AB1645" s="53">
        <v>-4.09672296086683E-17</v>
      </c>
      <c r="AC1645" s="53">
        <v>-3.3995375958717497E-17</v>
      </c>
      <c r="AD1645" s="53">
        <v>1.9999999999997802E-3</v>
      </c>
      <c r="AE1645" s="53">
        <v>0.187266666666667</v>
      </c>
      <c r="AF1645" s="53">
        <v>-8.9529078595163007E-18</v>
      </c>
      <c r="AG1645" s="53">
        <v>-3.1735031269519697E-17</v>
      </c>
      <c r="AH1645" s="53">
        <v>6.6666666666652505E-4</v>
      </c>
      <c r="AI1645" s="53">
        <v>1.03333333333332E-2</v>
      </c>
      <c r="AJ1645" s="53">
        <v>1.8366666666666399E-2</v>
      </c>
      <c r="AK1645" s="53">
        <v>0.18156666666666699</v>
      </c>
      <c r="AL1645" s="53">
        <v>0.56369999999999998</v>
      </c>
      <c r="AM1645" s="53">
        <v>3.9999999999981999E-4</v>
      </c>
      <c r="AN1645" s="53">
        <v>4.3490541136466804E-3</v>
      </c>
      <c r="AO1645" s="53">
        <v>3.3791812345234601E-6</v>
      </c>
      <c r="AP1645" s="53">
        <v>0.24448264862449701</v>
      </c>
      <c r="AQ1645" s="53">
        <v>0.98359148037476796</v>
      </c>
      <c r="AR1645" s="53">
        <v>3.0907968571595599E-4</v>
      </c>
      <c r="AS1645" s="53">
        <v>2.2204460492503101E-16</v>
      </c>
      <c r="AT1645" s="53">
        <v>3.4015282722083997E-5</v>
      </c>
      <c r="AU1645" s="53">
        <v>0.84722381612432696</v>
      </c>
      <c r="AV1645" s="53">
        <v>1.1093071667128399E-6</v>
      </c>
      <c r="AW1645" s="53">
        <v>6.4474708494700703E-2</v>
      </c>
      <c r="AX1645" s="53">
        <v>8.1118955219562199E-5</v>
      </c>
      <c r="AY1645" s="53">
        <v>7.7846103806972298E-3</v>
      </c>
      <c r="AZ1645" s="53">
        <v>2.2204460492503101E-16</v>
      </c>
      <c r="BA1645" s="53">
        <v>2.2204460492503101E-16</v>
      </c>
      <c r="BB1645" s="53">
        <v>3.7781137009957801E-3</v>
      </c>
      <c r="BC1645" s="53">
        <v>2.2204460492503101E-16</v>
      </c>
      <c r="BD1645" s="53">
        <v>5.3380950803596601E-3</v>
      </c>
      <c r="BE1645" s="53">
        <v>2.2204460492503101E-16</v>
      </c>
      <c r="BF1645" s="53">
        <v>2.2204460492503101E-16</v>
      </c>
      <c r="BG1645" s="53">
        <v>3.6460883551576902E-3</v>
      </c>
      <c r="BH1645" s="53">
        <v>0.292617541035391</v>
      </c>
      <c r="BI1645" s="53">
        <v>7.6020382190045404E-3</v>
      </c>
      <c r="BJ1645" s="53">
        <v>1.37359664103826E-2</v>
      </c>
      <c r="BK1645" s="53">
        <v>0.80619427238093</v>
      </c>
      <c r="BL1645" s="53">
        <v>3.7180598744398298E-9</v>
      </c>
      <c r="BN1645" s="5">
        <f t="shared" si="122"/>
        <v>0</v>
      </c>
      <c r="BO1645" s="5">
        <f t="shared" si="123"/>
        <v>3</v>
      </c>
      <c r="BQ1645" s="5">
        <f t="shared" si="120"/>
        <v>1</v>
      </c>
      <c r="BR1645" s="5">
        <f t="shared" si="121"/>
        <v>3</v>
      </c>
    </row>
    <row r="1646" spans="1:70" x14ac:dyDescent="0.35">
      <c r="A1646">
        <v>1645</v>
      </c>
      <c r="B1646" t="s">
        <v>3038</v>
      </c>
      <c r="C1646">
        <v>5.0999999999999996</v>
      </c>
      <c r="D1646">
        <v>2.5</v>
      </c>
      <c r="E1646">
        <v>2.4</v>
      </c>
      <c r="F1646">
        <v>2.04</v>
      </c>
      <c r="G1646">
        <v>2.13</v>
      </c>
      <c r="H1646">
        <v>1.04</v>
      </c>
      <c r="I1646">
        <v>49.02</v>
      </c>
      <c r="K1646" t="s">
        <v>2665</v>
      </c>
      <c r="L1646">
        <v>2200</v>
      </c>
      <c r="M1646" t="s">
        <v>104</v>
      </c>
      <c r="N1646" t="s">
        <v>1370</v>
      </c>
      <c r="O1646" s="53">
        <v>1.2800000000000001E-2</v>
      </c>
      <c r="P1646" s="53">
        <v>0.24540952380952399</v>
      </c>
      <c r="Q1646" s="53">
        <v>0.25946666666666701</v>
      </c>
      <c r="R1646" s="53">
        <v>0.15593809523809499</v>
      </c>
      <c r="S1646" s="53">
        <v>-1.2040368702059801E-16</v>
      </c>
      <c r="T1646" s="53">
        <v>-2.5840440898150501E-17</v>
      </c>
      <c r="U1646" s="53">
        <v>-2.7802413149480301E-17</v>
      </c>
      <c r="V1646" s="53">
        <v>0.34210000000000002</v>
      </c>
      <c r="W1646" s="53">
        <v>-2.5424107263916101E-17</v>
      </c>
      <c r="X1646" s="53">
        <v>2.4299999999999902E-2</v>
      </c>
      <c r="Y1646" s="53">
        <v>1.7833333333333298E-2</v>
      </c>
      <c r="Z1646" s="53">
        <v>-2.17853513007071E-16</v>
      </c>
      <c r="AA1646" s="53">
        <v>4.9999999999972896E-4</v>
      </c>
      <c r="AB1646" s="53">
        <v>3.0999999999998802E-3</v>
      </c>
      <c r="AC1646" s="53">
        <v>-3.3540011046273599E-17</v>
      </c>
      <c r="AD1646" s="53">
        <v>-2.7221280785028099E-16</v>
      </c>
      <c r="AE1646" s="53">
        <v>0.19320000000000001</v>
      </c>
      <c r="AF1646" s="53">
        <v>-9.0708690558827198E-18</v>
      </c>
      <c r="AG1646" s="53">
        <v>-3.1806154932034803E-17</v>
      </c>
      <c r="AH1646" s="53">
        <v>1.32333333333333E-2</v>
      </c>
      <c r="AI1646" s="53">
        <v>-3.0037083931233598E-16</v>
      </c>
      <c r="AJ1646" s="53">
        <v>1.9999999999996401E-3</v>
      </c>
      <c r="AK1646" s="53">
        <v>0.21653333333333299</v>
      </c>
      <c r="AL1646" s="53">
        <v>0.349119047619048</v>
      </c>
      <c r="AM1646" s="53">
        <v>-2.4326374248318001E-16</v>
      </c>
      <c r="AN1646" s="53">
        <v>2.7778758625200899E-2</v>
      </c>
      <c r="AO1646" s="53">
        <v>3.9910177947940903E-3</v>
      </c>
      <c r="AP1646" s="53">
        <v>7.3834881633527802E-4</v>
      </c>
      <c r="AQ1646" s="53">
        <v>9.9764866030582593E-4</v>
      </c>
      <c r="AR1646" s="53">
        <v>3.4341912635455201E-3</v>
      </c>
      <c r="AS1646" s="53">
        <v>5.31273653683102E-11</v>
      </c>
      <c r="AT1646" s="53">
        <v>2.4546433751803499E-5</v>
      </c>
      <c r="AU1646" s="53">
        <v>0.72433202981414702</v>
      </c>
      <c r="AV1646" s="53">
        <v>4.7237326234268602E-6</v>
      </c>
      <c r="AW1646" s="53">
        <v>0.198210118797681</v>
      </c>
      <c r="AX1646" s="53">
        <v>4.7127801432784798E-7</v>
      </c>
      <c r="AY1646" s="53">
        <v>9.937192928899921E-4</v>
      </c>
      <c r="AZ1646" s="53">
        <v>2.2204460492503101E-16</v>
      </c>
      <c r="BA1646" s="53">
        <v>2.2204460492503101E-16</v>
      </c>
      <c r="BB1646" s="53">
        <v>8.8316862307990303E-4</v>
      </c>
      <c r="BC1646" s="53">
        <v>2.2204460492503101E-16</v>
      </c>
      <c r="BD1646" s="53">
        <v>2.2785193052601502E-3</v>
      </c>
      <c r="BE1646" s="53">
        <v>1.06557193991052E-8</v>
      </c>
      <c r="BF1646" s="53">
        <v>2.2204460492503101E-16</v>
      </c>
      <c r="BG1646" s="53">
        <v>3.4765197572006798E-4</v>
      </c>
      <c r="BH1646" s="53">
        <v>0.38909090221271198</v>
      </c>
      <c r="BI1646" s="53">
        <v>6.4546971600025303E-5</v>
      </c>
      <c r="BJ1646" s="53">
        <v>3.33857517109084E-2</v>
      </c>
      <c r="BK1646" s="53">
        <v>0.28352742981092099</v>
      </c>
      <c r="BL1646" s="53">
        <v>2.2204460492503101E-16</v>
      </c>
      <c r="BN1646" s="5">
        <f t="shared" si="122"/>
        <v>0</v>
      </c>
      <c r="BO1646" s="5">
        <f t="shared" si="123"/>
        <v>1</v>
      </c>
      <c r="BQ1646" s="5">
        <f t="shared" si="120"/>
        <v>0</v>
      </c>
      <c r="BR1646" s="5">
        <f t="shared" si="121"/>
        <v>1</v>
      </c>
    </row>
    <row r="1647" spans="1:70" x14ac:dyDescent="0.35">
      <c r="A1647">
        <v>1646</v>
      </c>
      <c r="B1647" t="s">
        <v>3039</v>
      </c>
      <c r="C1647">
        <v>4.9000000000000004</v>
      </c>
      <c r="D1647">
        <v>2.5</v>
      </c>
      <c r="E1647">
        <v>3.2</v>
      </c>
      <c r="F1647">
        <v>1.96</v>
      </c>
      <c r="G1647">
        <v>1.53</v>
      </c>
      <c r="H1647">
        <v>0.78</v>
      </c>
      <c r="I1647">
        <v>51.02</v>
      </c>
      <c r="K1647" t="s">
        <v>2665</v>
      </c>
      <c r="L1647">
        <v>2200</v>
      </c>
      <c r="M1647" t="s">
        <v>104</v>
      </c>
      <c r="N1647" t="s">
        <v>1370</v>
      </c>
      <c r="O1647" s="53">
        <v>0.115433333333333</v>
      </c>
      <c r="P1647" s="53">
        <v>3.3099999999999997E-2</v>
      </c>
      <c r="Q1647" s="53">
        <v>0.10313333333333299</v>
      </c>
      <c r="R1647" s="53">
        <v>1.18E-2</v>
      </c>
      <c r="S1647" s="53">
        <v>-1.4155343563970701E-16</v>
      </c>
      <c r="T1647" s="53">
        <v>3.9999999999997698E-4</v>
      </c>
      <c r="U1647" s="53">
        <v>-2.6400756580891002E-17</v>
      </c>
      <c r="V1647" s="53">
        <v>0.49659999999999999</v>
      </c>
      <c r="W1647" s="53">
        <v>1.6533333333333299E-2</v>
      </c>
      <c r="X1647" s="53">
        <v>0.30059999999999998</v>
      </c>
      <c r="Y1647" s="53">
        <v>0.55186666666666695</v>
      </c>
      <c r="Z1647" s="53">
        <v>2.86666666666657E-3</v>
      </c>
      <c r="AA1647" s="53">
        <v>-2.7605695507304502E-16</v>
      </c>
      <c r="AB1647" s="53">
        <v>-8.0435658134092595E-17</v>
      </c>
      <c r="AC1647" s="53">
        <v>-3.0684656204815798E-17</v>
      </c>
      <c r="AD1647" s="53">
        <v>-2.4336088699783399E-16</v>
      </c>
      <c r="AE1647" s="53">
        <v>0.1767</v>
      </c>
      <c r="AF1647" s="53">
        <v>-8.4168783054394701E-18</v>
      </c>
      <c r="AG1647" s="53">
        <v>-2.90566182226115E-17</v>
      </c>
      <c r="AH1647" s="53">
        <v>2.5600000000000001E-2</v>
      </c>
      <c r="AI1647" s="53">
        <v>2.9233333333333202E-2</v>
      </c>
      <c r="AJ1647" s="53">
        <v>-4.8203108171662697E-16</v>
      </c>
      <c r="AK1647" s="53">
        <v>0.97923333333333396</v>
      </c>
      <c r="AL1647" s="53">
        <v>3.6966666666666703E-2</v>
      </c>
      <c r="AM1647" s="53">
        <v>-2.3284152383951099E-16</v>
      </c>
      <c r="AN1647" s="53">
        <v>0.437886056020728</v>
      </c>
      <c r="AO1647" s="53">
        <v>2.97274906601145E-3</v>
      </c>
      <c r="AP1647" s="53">
        <v>1.3878160581638999E-10</v>
      </c>
      <c r="AQ1647" s="53">
        <v>0.103995607740898</v>
      </c>
      <c r="AR1647" s="53">
        <v>9.0415484744824096E-2</v>
      </c>
      <c r="AS1647" s="53">
        <v>0.97014953889212197</v>
      </c>
      <c r="AT1647" s="53">
        <v>1.7716302751348601E-6</v>
      </c>
      <c r="AU1647" s="53">
        <v>0.58868754822789404</v>
      </c>
      <c r="AV1647" s="53">
        <v>4.14827151861685E-6</v>
      </c>
      <c r="AW1647" s="53">
        <v>9.0939450850084702E-2</v>
      </c>
      <c r="AX1647" s="53">
        <v>6.1295274388551905E-10</v>
      </c>
      <c r="AY1647" s="53">
        <v>2.05372977939437E-4</v>
      </c>
      <c r="AZ1647" s="53">
        <v>2.2204460492503101E-16</v>
      </c>
      <c r="BA1647" s="53">
        <v>2.2204460492503101E-16</v>
      </c>
      <c r="BB1647" s="53">
        <v>8.2208747539854398E-4</v>
      </c>
      <c r="BC1647" s="53">
        <v>2.2204460492503101E-16</v>
      </c>
      <c r="BD1647" s="53">
        <v>3.7283957920646801E-2</v>
      </c>
      <c r="BE1647" s="53">
        <v>5.8029205236819399E-8</v>
      </c>
      <c r="BF1647" s="53">
        <v>3.1652634045639901E-11</v>
      </c>
      <c r="BG1647" s="53">
        <v>6.0509376773205901E-9</v>
      </c>
      <c r="BH1647" s="53">
        <v>7.0603187108554399E-2</v>
      </c>
      <c r="BI1647" s="53">
        <v>1.7597023087488E-7</v>
      </c>
      <c r="BJ1647" s="53">
        <v>0.994889607263995</v>
      </c>
      <c r="BK1647" s="53">
        <v>8.0882785138038302E-2</v>
      </c>
      <c r="BL1647" s="53">
        <v>2.2204460492503101E-16</v>
      </c>
      <c r="BN1647" s="5">
        <f t="shared" si="122"/>
        <v>1</v>
      </c>
      <c r="BO1647" s="5">
        <f t="shared" si="123"/>
        <v>2</v>
      </c>
      <c r="BQ1647" s="5">
        <f t="shared" si="120"/>
        <v>2</v>
      </c>
      <c r="BR1647" s="5">
        <f t="shared" si="121"/>
        <v>3</v>
      </c>
    </row>
    <row r="1648" spans="1:70" x14ac:dyDescent="0.35">
      <c r="A1648">
        <v>1647</v>
      </c>
      <c r="B1648" t="s">
        <v>3040</v>
      </c>
      <c r="C1648">
        <v>5.3</v>
      </c>
      <c r="D1648">
        <v>2.6</v>
      </c>
      <c r="E1648">
        <v>2.2999999999999998</v>
      </c>
      <c r="F1648">
        <v>2.04</v>
      </c>
      <c r="G1648">
        <v>2.2999999999999998</v>
      </c>
      <c r="H1648">
        <v>1.1299999999999999</v>
      </c>
      <c r="I1648">
        <v>49.06</v>
      </c>
      <c r="K1648" t="s">
        <v>2665</v>
      </c>
      <c r="L1648">
        <v>2200</v>
      </c>
      <c r="M1648" t="s">
        <v>104</v>
      </c>
      <c r="N1648" t="s">
        <v>1370</v>
      </c>
      <c r="O1648" s="53">
        <v>6.2333333333332904E-3</v>
      </c>
      <c r="P1648" s="53">
        <v>0.27310000000000001</v>
      </c>
      <c r="Q1648" s="53">
        <v>0.19946666666666699</v>
      </c>
      <c r="R1648" s="53">
        <v>0.39208095238095197</v>
      </c>
      <c r="S1648" s="53">
        <v>-1.2473355681663601E-16</v>
      </c>
      <c r="T1648" s="53">
        <v>-2.53963516883005E-17</v>
      </c>
      <c r="U1648" s="53">
        <v>-2.9134680779030503E-17</v>
      </c>
      <c r="V1648" s="53">
        <v>0.13923333333333299</v>
      </c>
      <c r="W1648" s="53">
        <v>-2.5923707624997401E-17</v>
      </c>
      <c r="X1648" s="53">
        <v>1.07999999999999E-2</v>
      </c>
      <c r="Y1648" s="53">
        <v>4.9999999999984096E-4</v>
      </c>
      <c r="Z1648" s="53">
        <v>-2.2415402867181902E-16</v>
      </c>
      <c r="AA1648" s="53">
        <v>4.9999999999973503E-4</v>
      </c>
      <c r="AB1648" s="53">
        <v>-9.55346912689947E-17</v>
      </c>
      <c r="AC1648" s="53">
        <v>-3.2254580950574798E-17</v>
      </c>
      <c r="AD1648" s="53">
        <v>1.79999999999974E-3</v>
      </c>
      <c r="AE1648" s="53">
        <v>0.27176666666666699</v>
      </c>
      <c r="AF1648" s="53">
        <v>-9.0986246314983503E-18</v>
      </c>
      <c r="AG1648" s="53">
        <v>-3.1820032719842597E-17</v>
      </c>
      <c r="AH1648" s="53">
        <v>2.1133333333333299E-2</v>
      </c>
      <c r="AI1648" s="53">
        <v>1.9999999999996999E-3</v>
      </c>
      <c r="AJ1648" s="53">
        <v>-3.5058067560100901E-16</v>
      </c>
      <c r="AK1648" s="53">
        <v>9.6666666666663792E-3</v>
      </c>
      <c r="AL1648" s="53">
        <v>5.4466666666666601E-2</v>
      </c>
      <c r="AM1648" s="53">
        <v>-2.42209030609786E-16</v>
      </c>
      <c r="AN1648" s="53">
        <v>2.06453236724774E-3</v>
      </c>
      <c r="AO1648" s="53">
        <v>1.46118129052223E-2</v>
      </c>
      <c r="AP1648" s="53">
        <v>6.1251229981214503E-3</v>
      </c>
      <c r="AQ1648" s="53">
        <v>6.1202286679170204E-4</v>
      </c>
      <c r="AR1648" s="53">
        <v>1.07447917140573E-3</v>
      </c>
      <c r="AS1648" s="53">
        <v>1.44368863493803E-13</v>
      </c>
      <c r="AT1648" s="53">
        <v>3.3240291789837403E-5</v>
      </c>
      <c r="AU1648" s="53">
        <v>0.29807919735965799</v>
      </c>
      <c r="AV1648" s="53">
        <v>9.8403046116351395E-6</v>
      </c>
      <c r="AW1648" s="53">
        <v>0.186614366953269</v>
      </c>
      <c r="AX1648" s="53">
        <v>1.16249008167432E-7</v>
      </c>
      <c r="AY1648" s="53">
        <v>1.2957250319332301E-3</v>
      </c>
      <c r="AZ1648" s="53">
        <v>2.2204460492503101E-16</v>
      </c>
      <c r="BA1648" s="53">
        <v>2.2204460492503101E-16</v>
      </c>
      <c r="BB1648" s="53">
        <v>1.3438915173640299E-3</v>
      </c>
      <c r="BC1648" s="53">
        <v>2.2204460492503101E-16</v>
      </c>
      <c r="BD1648" s="53">
        <v>8.0986805644750004E-4</v>
      </c>
      <c r="BE1648" s="53">
        <v>2.71212674639042E-8</v>
      </c>
      <c r="BF1648" s="53">
        <v>2.2204460492503101E-16</v>
      </c>
      <c r="BG1648" s="53">
        <v>1.38972064093443E-3</v>
      </c>
      <c r="BH1648" s="53">
        <v>0.49193095109459201</v>
      </c>
      <c r="BI1648" s="53">
        <v>5.77305655078929E-4</v>
      </c>
      <c r="BJ1648" s="53">
        <v>8.9965436515249001E-4</v>
      </c>
      <c r="BK1648" s="53">
        <v>0.21796529535315101</v>
      </c>
      <c r="BL1648" s="53">
        <v>2.2204460492503101E-16</v>
      </c>
      <c r="BN1648" s="5">
        <f t="shared" si="122"/>
        <v>0</v>
      </c>
      <c r="BO1648" s="5">
        <f t="shared" si="123"/>
        <v>0</v>
      </c>
      <c r="BQ1648" s="5">
        <f t="shared" si="120"/>
        <v>0</v>
      </c>
      <c r="BR1648" s="5">
        <f t="shared" si="121"/>
        <v>0</v>
      </c>
    </row>
    <row r="1649" spans="1:70" x14ac:dyDescent="0.35">
      <c r="A1649">
        <v>1648</v>
      </c>
      <c r="B1649" t="s">
        <v>3041</v>
      </c>
      <c r="C1649">
        <v>4.9000000000000004</v>
      </c>
      <c r="D1649">
        <v>2.5</v>
      </c>
      <c r="E1649">
        <v>2.2000000000000002</v>
      </c>
      <c r="F1649">
        <v>1.96</v>
      </c>
      <c r="G1649">
        <v>2.23</v>
      </c>
      <c r="H1649">
        <v>1.1399999999999999</v>
      </c>
      <c r="I1649">
        <v>51.02</v>
      </c>
      <c r="K1649" t="s">
        <v>2665</v>
      </c>
      <c r="L1649">
        <v>2200</v>
      </c>
      <c r="M1649" t="s">
        <v>104</v>
      </c>
      <c r="N1649" t="s">
        <v>1370</v>
      </c>
      <c r="O1649" s="53">
        <v>8.7333333333332892E-3</v>
      </c>
      <c r="P1649" s="53">
        <v>0.51276666666666704</v>
      </c>
      <c r="Q1649" s="53">
        <v>0.234633333333333</v>
      </c>
      <c r="R1649" s="53">
        <v>0.23826666666666699</v>
      </c>
      <c r="S1649" s="53">
        <v>-1.2784218128558699E-16</v>
      </c>
      <c r="T1649" s="53">
        <v>-2.4702462297909699E-17</v>
      </c>
      <c r="U1649" s="53">
        <v>2.66666666666667E-2</v>
      </c>
      <c r="V1649" s="53">
        <v>5.7033333333333297E-2</v>
      </c>
      <c r="W1649" s="53">
        <v>-2.4591439995447199E-17</v>
      </c>
      <c r="X1649" s="53">
        <v>1.5199999999999899E-2</v>
      </c>
      <c r="Y1649" s="53">
        <v>-1.45605749679589E-16</v>
      </c>
      <c r="Z1649" s="53">
        <v>1.9999999999997901E-3</v>
      </c>
      <c r="AA1649" s="53">
        <v>4.9999999999974403E-4</v>
      </c>
      <c r="AB1649" s="53">
        <v>2.4999999999998999E-3</v>
      </c>
      <c r="AC1649" s="53">
        <v>-2.9714945781744699E-17</v>
      </c>
      <c r="AD1649" s="53">
        <v>-2.6759150451027801E-16</v>
      </c>
      <c r="AE1649" s="53">
        <v>0.32403333333333301</v>
      </c>
      <c r="AF1649" s="53">
        <v>-8.9216828369487201E-18</v>
      </c>
      <c r="AG1649" s="53">
        <v>-3.1762786845135299E-17</v>
      </c>
      <c r="AH1649" s="53">
        <v>6.9666666666665898E-3</v>
      </c>
      <c r="AI1649" s="53">
        <v>-2.9840019344362599E-16</v>
      </c>
      <c r="AJ1649" s="53">
        <v>3.99999999999654E-4</v>
      </c>
      <c r="AK1649" s="53">
        <v>0.203133333333333</v>
      </c>
      <c r="AL1649" s="53">
        <v>3.7866666666666597E-2</v>
      </c>
      <c r="AM1649" s="53">
        <v>-2.0038137815703299E-16</v>
      </c>
      <c r="AN1649" s="53">
        <v>1.50021033377247E-2</v>
      </c>
      <c r="AO1649" s="53">
        <v>0.27957783366736</v>
      </c>
      <c r="AP1649" s="53">
        <v>8.9331273297070101E-4</v>
      </c>
      <c r="AQ1649" s="53">
        <v>4.7922502600540198E-6</v>
      </c>
      <c r="AR1649" s="53">
        <v>2.0391417394905898E-3</v>
      </c>
      <c r="AS1649" s="53">
        <v>2.9264063370232397E-11</v>
      </c>
      <c r="AT1649" s="53">
        <v>9.5212146339798304E-6</v>
      </c>
      <c r="AU1649" s="53">
        <v>0.58091073845323105</v>
      </c>
      <c r="AV1649" s="53">
        <v>8.8539125889100505E-7</v>
      </c>
      <c r="AW1649" s="53">
        <v>0.244764440278329</v>
      </c>
      <c r="AX1649" s="53">
        <v>1.9402198711348101E-9</v>
      </c>
      <c r="AY1649" s="53">
        <v>9.2396563400782598E-5</v>
      </c>
      <c r="AZ1649" s="53">
        <v>2.2204460492503101E-16</v>
      </c>
      <c r="BA1649" s="53">
        <v>2.2204460492503101E-16</v>
      </c>
      <c r="BB1649" s="53">
        <v>3.5483127676498198E-4</v>
      </c>
      <c r="BC1649" s="53">
        <v>2.2204460492503101E-16</v>
      </c>
      <c r="BD1649" s="53">
        <v>4.7056686602471598E-4</v>
      </c>
      <c r="BE1649" s="53">
        <v>1.12560438415668E-6</v>
      </c>
      <c r="BF1649" s="53">
        <v>2.2204460492503101E-16</v>
      </c>
      <c r="BG1649" s="53">
        <v>9.7681853021208405E-4</v>
      </c>
      <c r="BH1649" s="53">
        <v>0.60549110780476201</v>
      </c>
      <c r="BI1649" s="53">
        <v>4.3294036754455398E-5</v>
      </c>
      <c r="BJ1649" s="53">
        <v>7.1400705574091198E-3</v>
      </c>
      <c r="BK1649" s="53">
        <v>0.11374850211533701</v>
      </c>
      <c r="BL1649" s="53">
        <v>2.2204460492503101E-16</v>
      </c>
      <c r="BN1649" s="5">
        <f t="shared" si="122"/>
        <v>0</v>
      </c>
      <c r="BO1649" s="5">
        <f t="shared" si="123"/>
        <v>0</v>
      </c>
      <c r="BQ1649" s="5">
        <f t="shared" si="120"/>
        <v>1</v>
      </c>
      <c r="BR1649" s="5">
        <f t="shared" si="121"/>
        <v>2</v>
      </c>
    </row>
    <row r="1650" spans="1:70" x14ac:dyDescent="0.35">
      <c r="A1650">
        <v>1649</v>
      </c>
      <c r="B1650" t="s">
        <v>3042</v>
      </c>
      <c r="C1650">
        <v>5.3</v>
      </c>
      <c r="D1650">
        <v>2.5</v>
      </c>
      <c r="E1650">
        <v>2.2999999999999998</v>
      </c>
      <c r="F1650">
        <v>2.12</v>
      </c>
      <c r="G1650">
        <v>2.2999999999999998</v>
      </c>
      <c r="H1650">
        <v>1.0900000000000001</v>
      </c>
      <c r="I1650">
        <v>47.17</v>
      </c>
      <c r="K1650" t="s">
        <v>2665</v>
      </c>
      <c r="L1650">
        <v>2200</v>
      </c>
      <c r="M1650" t="s">
        <v>104</v>
      </c>
      <c r="N1650" t="s">
        <v>1370</v>
      </c>
      <c r="O1650" s="53">
        <v>1.0233333333333299E-2</v>
      </c>
      <c r="P1650" s="53">
        <v>0.12713333333333299</v>
      </c>
      <c r="Q1650" s="53">
        <v>0.1749</v>
      </c>
      <c r="R1650" s="53">
        <v>0.29472930402930397</v>
      </c>
      <c r="S1650" s="53">
        <v>5.9999999999999099E-3</v>
      </c>
      <c r="T1650" s="53">
        <v>7.4999999999998299E-4</v>
      </c>
      <c r="U1650" s="53">
        <v>9.7333333333333195E-3</v>
      </c>
      <c r="V1650" s="53">
        <v>0.2545</v>
      </c>
      <c r="W1650" s="53">
        <v>-2.5313084961453601E-17</v>
      </c>
      <c r="X1650" s="53">
        <v>1.32999999999999E-2</v>
      </c>
      <c r="Y1650" s="53">
        <v>2.49999999999983E-3</v>
      </c>
      <c r="Z1650" s="53">
        <v>1.9999999999997802E-3</v>
      </c>
      <c r="AA1650" s="53">
        <v>2.4999999999997299E-3</v>
      </c>
      <c r="AB1650" s="53">
        <v>6.6666666666658598E-4</v>
      </c>
      <c r="AC1650" s="53">
        <v>-3.3334446314370302E-17</v>
      </c>
      <c r="AD1650" s="53">
        <v>3.1666666666663999E-3</v>
      </c>
      <c r="AE1650" s="53">
        <v>0.24226666666666699</v>
      </c>
      <c r="AF1650" s="53">
        <v>-9.0864815671665194E-18</v>
      </c>
      <c r="AG1650" s="53">
        <v>-3.1740235439947597E-17</v>
      </c>
      <c r="AH1650" s="53">
        <v>2.4966666666666599E-2</v>
      </c>
      <c r="AI1650" s="53">
        <v>3.9999999999997E-3</v>
      </c>
      <c r="AJ1650" s="53">
        <v>6.6666666666637597E-4</v>
      </c>
      <c r="AK1650" s="53">
        <v>1.6666666666666399E-2</v>
      </c>
      <c r="AL1650" s="53">
        <v>0.25045555555555599</v>
      </c>
      <c r="AM1650" s="53">
        <v>-2.42209030609786E-16</v>
      </c>
      <c r="AN1650" s="53">
        <v>1.5200457759117401E-3</v>
      </c>
      <c r="AO1650" s="53">
        <v>9.2969773189021103E-4</v>
      </c>
      <c r="AP1650" s="53">
        <v>2.6330787295002898E-2</v>
      </c>
      <c r="AQ1650" s="53">
        <v>4.8774686218919602E-2</v>
      </c>
      <c r="AR1650" s="53">
        <v>7.8639581798775897E-4</v>
      </c>
      <c r="AS1650" s="53">
        <v>2.2204460492503101E-16</v>
      </c>
      <c r="AT1650" s="53">
        <v>3.71774398308147E-5</v>
      </c>
      <c r="AU1650" s="53">
        <v>0.3672381387275</v>
      </c>
      <c r="AV1650" s="53">
        <v>7.9020791440350094E-6</v>
      </c>
      <c r="AW1650" s="53">
        <v>0.13509585202774399</v>
      </c>
      <c r="AX1650" s="53">
        <v>1.16328739407524E-6</v>
      </c>
      <c r="AY1650" s="53">
        <v>3.90210869334361E-3</v>
      </c>
      <c r="AZ1650" s="53">
        <v>2.2204460492503101E-16</v>
      </c>
      <c r="BA1650" s="53">
        <v>2.2204460492503101E-16</v>
      </c>
      <c r="BB1650" s="53">
        <v>3.2210248586008999E-3</v>
      </c>
      <c r="BC1650" s="53">
        <v>2.2204460492503101E-16</v>
      </c>
      <c r="BD1650" s="53">
        <v>1.5565945033829401E-3</v>
      </c>
      <c r="BE1650" s="53">
        <v>2.3342237108949397E-10</v>
      </c>
      <c r="BF1650" s="53">
        <v>2.2204460492503101E-16</v>
      </c>
      <c r="BG1650" s="53">
        <v>1.8611037501661701E-3</v>
      </c>
      <c r="BH1650" s="53">
        <v>0.43415881870614897</v>
      </c>
      <c r="BI1650" s="53">
        <v>2.2904532328045799E-3</v>
      </c>
      <c r="BJ1650" s="53">
        <v>1.30335489583714E-3</v>
      </c>
      <c r="BK1650" s="53">
        <v>0.42099666252481499</v>
      </c>
      <c r="BL1650" s="53">
        <v>2.4295160768411999E-12</v>
      </c>
      <c r="BN1650" s="5">
        <f t="shared" si="122"/>
        <v>0</v>
      </c>
      <c r="BO1650" s="5">
        <f t="shared" si="123"/>
        <v>0</v>
      </c>
      <c r="BQ1650" s="5">
        <f t="shared" si="120"/>
        <v>0</v>
      </c>
      <c r="BR1650" s="5">
        <f t="shared" si="121"/>
        <v>0</v>
      </c>
    </row>
    <row r="1651" spans="1:70" x14ac:dyDescent="0.35">
      <c r="A1651">
        <v>1650</v>
      </c>
      <c r="B1651" t="s">
        <v>3043</v>
      </c>
      <c r="C1651">
        <v>5.2</v>
      </c>
      <c r="D1651">
        <v>2.5</v>
      </c>
      <c r="E1651">
        <v>2.5</v>
      </c>
      <c r="F1651">
        <v>2.08</v>
      </c>
      <c r="G1651">
        <v>2.08</v>
      </c>
      <c r="H1651">
        <v>1</v>
      </c>
      <c r="I1651">
        <v>48.08</v>
      </c>
      <c r="K1651" t="s">
        <v>2665</v>
      </c>
      <c r="L1651">
        <v>2200</v>
      </c>
      <c r="M1651" t="s">
        <v>104</v>
      </c>
      <c r="N1651" t="s">
        <v>1370</v>
      </c>
      <c r="O1651" s="53">
        <v>4.5766666666666601E-2</v>
      </c>
      <c r="P1651" s="53">
        <v>9.2866666666666597E-2</v>
      </c>
      <c r="Q1651" s="53">
        <v>0.2611</v>
      </c>
      <c r="R1651" s="53">
        <v>0.266028571428571</v>
      </c>
      <c r="S1651" s="53">
        <v>3.99999999999987E-3</v>
      </c>
      <c r="T1651" s="53">
        <v>-2.61179966543068E-17</v>
      </c>
      <c r="U1651" s="53">
        <v>-2.7609858843646899E-17</v>
      </c>
      <c r="V1651" s="53">
        <v>0.34350000000000003</v>
      </c>
      <c r="W1651" s="53">
        <v>-2.5840440898150501E-17</v>
      </c>
      <c r="X1651" s="53">
        <v>5.3533333333333301E-2</v>
      </c>
      <c r="Y1651" s="53">
        <v>1.0999999999999999E-2</v>
      </c>
      <c r="Z1651" s="53">
        <v>-2.1804780203638101E-16</v>
      </c>
      <c r="AA1651" s="53">
        <v>-2.7156055182331301E-16</v>
      </c>
      <c r="AB1651" s="53">
        <v>1.5999999999999201E-3</v>
      </c>
      <c r="AC1651" s="53">
        <v>-3.3012655109576603E-17</v>
      </c>
      <c r="AD1651" s="53">
        <v>-2.7063074004018998E-16</v>
      </c>
      <c r="AE1651" s="53">
        <v>0.17630000000000001</v>
      </c>
      <c r="AF1651" s="53">
        <v>-9.1766871879173096E-18</v>
      </c>
      <c r="AG1651" s="53">
        <v>-3.1724622928663799E-17</v>
      </c>
      <c r="AH1651" s="53">
        <v>1.7233333333333298E-2</v>
      </c>
      <c r="AI1651" s="53">
        <v>2.9999999999997E-3</v>
      </c>
      <c r="AJ1651" s="53">
        <v>6.2099999999999898E-2</v>
      </c>
      <c r="AK1651" s="53">
        <v>4.58E-2</v>
      </c>
      <c r="AL1651" s="53">
        <v>0.42846190476190499</v>
      </c>
      <c r="AM1651" s="53">
        <v>-2.6134649999676201E-16</v>
      </c>
      <c r="AN1651" s="53">
        <v>4.1905315785803601E-2</v>
      </c>
      <c r="AO1651" s="53">
        <v>4.2923093507962003E-4</v>
      </c>
      <c r="AP1651" s="53">
        <v>6.9804964990093901E-4</v>
      </c>
      <c r="AQ1651" s="53">
        <v>1.9006183540949E-2</v>
      </c>
      <c r="AR1651" s="53">
        <v>5.1612203316578403E-3</v>
      </c>
      <c r="AS1651" s="53">
        <v>2.8027161675681299E-10</v>
      </c>
      <c r="AT1651" s="53">
        <v>2.7461907752653902E-5</v>
      </c>
      <c r="AU1651" s="53">
        <v>0.68586207590718395</v>
      </c>
      <c r="AV1651" s="53">
        <v>1.06074500778791E-5</v>
      </c>
      <c r="AW1651" s="53">
        <v>0.194560281857973</v>
      </c>
      <c r="AX1651" s="53">
        <v>1.6033546362747601E-6</v>
      </c>
      <c r="AY1651" s="53">
        <v>3.0057700714298799E-3</v>
      </c>
      <c r="AZ1651" s="53">
        <v>2.2204460492503101E-16</v>
      </c>
      <c r="BA1651" s="53">
        <v>2.2204460492503101E-16</v>
      </c>
      <c r="BB1651" s="53">
        <v>1.9556682578596501E-3</v>
      </c>
      <c r="BC1651" s="53">
        <v>2.2204460492503101E-16</v>
      </c>
      <c r="BD1651" s="53">
        <v>3.69271554004232E-3</v>
      </c>
      <c r="BE1651" s="53">
        <v>4.7178754705148495E-10</v>
      </c>
      <c r="BF1651" s="53">
        <v>2.2204460492503101E-16</v>
      </c>
      <c r="BG1651" s="53">
        <v>2.4552657563571702E-4</v>
      </c>
      <c r="BH1651" s="53">
        <v>0.33395798113345398</v>
      </c>
      <c r="BI1651" s="53">
        <v>1.09638536632828E-4</v>
      </c>
      <c r="BJ1651" s="53">
        <v>7.4159628905001898E-2</v>
      </c>
      <c r="BK1651" s="53">
        <v>0.39812308278180197</v>
      </c>
      <c r="BL1651" s="53">
        <v>1.7073063805496999E-13</v>
      </c>
      <c r="BN1651" s="5">
        <f t="shared" si="122"/>
        <v>0</v>
      </c>
      <c r="BO1651" s="5">
        <f t="shared" si="123"/>
        <v>0</v>
      </c>
      <c r="BQ1651" s="5">
        <f t="shared" si="120"/>
        <v>0</v>
      </c>
      <c r="BR1651" s="5">
        <f t="shared" si="121"/>
        <v>1</v>
      </c>
    </row>
    <row r="1652" spans="1:70" x14ac:dyDescent="0.35">
      <c r="A1652">
        <v>1651</v>
      </c>
      <c r="B1652" t="s">
        <v>3044</v>
      </c>
      <c r="C1652">
        <v>5</v>
      </c>
      <c r="D1652">
        <v>2.4</v>
      </c>
      <c r="E1652">
        <v>2.2000000000000002</v>
      </c>
      <c r="F1652">
        <v>2.08</v>
      </c>
      <c r="G1652">
        <v>2.27</v>
      </c>
      <c r="H1652">
        <v>1.0900000000000001</v>
      </c>
      <c r="I1652">
        <v>48</v>
      </c>
      <c r="K1652" t="s">
        <v>2665</v>
      </c>
      <c r="L1652">
        <v>2200</v>
      </c>
      <c r="M1652" t="s">
        <v>104</v>
      </c>
      <c r="N1652" t="s">
        <v>1370</v>
      </c>
      <c r="O1652" s="53">
        <v>1.0233333333333299E-2</v>
      </c>
      <c r="P1652" s="53">
        <v>0.223833333333333</v>
      </c>
      <c r="Q1652" s="53">
        <v>0.19446666666666701</v>
      </c>
      <c r="R1652" s="53">
        <v>0.21090476190476201</v>
      </c>
      <c r="S1652" s="53">
        <v>2.4999999999998699E-3</v>
      </c>
      <c r="T1652" s="53">
        <v>-2.4369395390522198E-17</v>
      </c>
      <c r="U1652" s="53">
        <v>1.2E-2</v>
      </c>
      <c r="V1652" s="53">
        <v>0.18233333333333299</v>
      </c>
      <c r="W1652" s="53">
        <v>-2.3814283878209601E-17</v>
      </c>
      <c r="X1652" s="53">
        <v>1.9477777777777702E-2</v>
      </c>
      <c r="Y1652" s="53">
        <v>3.9999999999998396E-3</v>
      </c>
      <c r="Z1652" s="53">
        <v>6.3999999999997904E-3</v>
      </c>
      <c r="AA1652" s="53">
        <v>4.4999999999997204E-3</v>
      </c>
      <c r="AB1652" s="53">
        <v>6.6666666666658804E-4</v>
      </c>
      <c r="AC1652" s="53">
        <v>-3.3235567076239602E-17</v>
      </c>
      <c r="AD1652" s="53">
        <v>1.16666666666641E-3</v>
      </c>
      <c r="AE1652" s="53">
        <v>0.28383333333333299</v>
      </c>
      <c r="AF1652" s="53">
        <v>-8.8210688753420594E-18</v>
      </c>
      <c r="AG1652" s="53">
        <v>-3.16621728835287E-17</v>
      </c>
      <c r="AH1652" s="53">
        <v>2.3400000000000001E-2</v>
      </c>
      <c r="AI1652" s="53">
        <v>-2.8993474288086002E-16</v>
      </c>
      <c r="AJ1652" s="53">
        <v>2.2366666666666399E-2</v>
      </c>
      <c r="AK1652" s="53">
        <v>0.14899999999999999</v>
      </c>
      <c r="AL1652" s="53">
        <v>0.13423333333333301</v>
      </c>
      <c r="AM1652" s="53">
        <v>-2.00409133732649E-16</v>
      </c>
      <c r="AN1652" s="53">
        <v>5.72440355735678E-3</v>
      </c>
      <c r="AO1652" s="53">
        <v>8.7625109531549103E-3</v>
      </c>
      <c r="AP1652" s="53">
        <v>1.7095870657679701E-2</v>
      </c>
      <c r="AQ1652" s="53">
        <v>6.01152606531452E-3</v>
      </c>
      <c r="AR1652" s="53">
        <v>8.3896193554106198E-4</v>
      </c>
      <c r="AS1652" s="53">
        <v>4.3260663238844502E-13</v>
      </c>
      <c r="AT1652" s="53">
        <v>1.9795941851699601E-5</v>
      </c>
      <c r="AU1652" s="53">
        <v>0.69951942441659598</v>
      </c>
      <c r="AV1652" s="53">
        <v>1.5172648005487701E-6</v>
      </c>
      <c r="AW1652" s="53">
        <v>0.15167608675088801</v>
      </c>
      <c r="AX1652" s="53">
        <v>3.9463651844601702E-7</v>
      </c>
      <c r="AY1652" s="53">
        <v>1.2668609484791E-3</v>
      </c>
      <c r="AZ1652" s="53">
        <v>2.2204460492503101E-16</v>
      </c>
      <c r="BA1652" s="53">
        <v>2.2204460492503101E-16</v>
      </c>
      <c r="BB1652" s="53">
        <v>1.43187898396677E-3</v>
      </c>
      <c r="BC1652" s="53">
        <v>2.2204460492503101E-16</v>
      </c>
      <c r="BD1652" s="53">
        <v>1.4025120298892201E-3</v>
      </c>
      <c r="BE1652" s="53">
        <v>3.24239677123358E-9</v>
      </c>
      <c r="BF1652" s="53">
        <v>2.2204460492503101E-16</v>
      </c>
      <c r="BG1652" s="53">
        <v>1.79681329253795E-3</v>
      </c>
      <c r="BH1652" s="53">
        <v>0.50888213850658504</v>
      </c>
      <c r="BI1652" s="53">
        <v>6.2085763064873099E-4</v>
      </c>
      <c r="BJ1652" s="53">
        <v>5.4908445578283503E-3</v>
      </c>
      <c r="BK1652" s="53">
        <v>0.38857279522084198</v>
      </c>
      <c r="BL1652" s="53">
        <v>4.9522175849239303E-13</v>
      </c>
      <c r="BN1652" s="5">
        <f t="shared" si="122"/>
        <v>0</v>
      </c>
      <c r="BO1652" s="5">
        <f t="shared" si="123"/>
        <v>0</v>
      </c>
      <c r="BQ1652" s="5">
        <f t="shared" si="120"/>
        <v>0</v>
      </c>
      <c r="BR1652" s="5">
        <f t="shared" si="121"/>
        <v>2</v>
      </c>
    </row>
    <row r="1653" spans="1:70" x14ac:dyDescent="0.35">
      <c r="A1653">
        <v>1652</v>
      </c>
      <c r="B1653" t="s">
        <v>3045</v>
      </c>
      <c r="C1653">
        <v>5.2</v>
      </c>
      <c r="D1653">
        <v>2.4</v>
      </c>
      <c r="E1653">
        <v>2.1</v>
      </c>
      <c r="F1653">
        <v>2.17</v>
      </c>
      <c r="G1653">
        <v>2.48</v>
      </c>
      <c r="H1653">
        <v>1.1399999999999999</v>
      </c>
      <c r="I1653">
        <v>46.15</v>
      </c>
      <c r="K1653" t="s">
        <v>2665</v>
      </c>
      <c r="L1653">
        <v>2200</v>
      </c>
      <c r="M1653" t="s">
        <v>104</v>
      </c>
      <c r="N1653" t="s">
        <v>1370</v>
      </c>
      <c r="O1653" s="53">
        <v>6.2333333333332904E-3</v>
      </c>
      <c r="P1653" s="53">
        <v>0.130066666666667</v>
      </c>
      <c r="Q1653" s="53">
        <v>0.144866666666667</v>
      </c>
      <c r="R1653" s="53">
        <v>0.24139120879120901</v>
      </c>
      <c r="S1653" s="53">
        <v>6.7466666666666703E-2</v>
      </c>
      <c r="T1653" s="53">
        <v>-2.36477504245158E-17</v>
      </c>
      <c r="U1653" s="53">
        <v>8.0000000000000002E-3</v>
      </c>
      <c r="V1653" s="53">
        <v>0.14099999999999999</v>
      </c>
      <c r="W1653" s="53">
        <v>-2.3508972546437701E-17</v>
      </c>
      <c r="X1653" s="53">
        <v>9.9666666666665699E-3</v>
      </c>
      <c r="Y1653" s="53">
        <v>-1.5409895581797199E-16</v>
      </c>
      <c r="Z1653" s="53">
        <v>-2.17853513007071E-16</v>
      </c>
      <c r="AA1653" s="53">
        <v>6.4999999999997204E-3</v>
      </c>
      <c r="AB1653" s="53">
        <v>4.62333333333333E-2</v>
      </c>
      <c r="AC1653" s="53">
        <v>-3.2114935710758602E-17</v>
      </c>
      <c r="AD1653" s="53">
        <v>8.2999999999997694E-3</v>
      </c>
      <c r="AE1653" s="53">
        <v>0.223533333333333</v>
      </c>
      <c r="AF1653" s="53">
        <v>-8.9060703256649298E-18</v>
      </c>
      <c r="AG1653" s="53">
        <v>-3.17714604625152E-17</v>
      </c>
      <c r="AH1653" s="53">
        <v>2.25666666666667E-2</v>
      </c>
      <c r="AI1653" s="53">
        <v>5.4999999999996996E-3</v>
      </c>
      <c r="AJ1653" s="53">
        <v>8.3999999999997202E-3</v>
      </c>
      <c r="AK1653" s="53">
        <v>3.7566666666666602E-2</v>
      </c>
      <c r="AL1653" s="53">
        <v>0.25432222222222201</v>
      </c>
      <c r="AM1653" s="53">
        <v>-1.89126492244895E-16</v>
      </c>
      <c r="AN1653" s="53">
        <v>3.86940706686157E-5</v>
      </c>
      <c r="AO1653" s="53">
        <v>1.8562165276048699E-3</v>
      </c>
      <c r="AP1653" s="53">
        <v>0.17765052867936201</v>
      </c>
      <c r="AQ1653" s="53">
        <v>0.18052363459774801</v>
      </c>
      <c r="AR1653" s="53">
        <v>6.9069492424754902E-5</v>
      </c>
      <c r="AS1653" s="53">
        <v>2.2204460492503101E-16</v>
      </c>
      <c r="AT1653" s="53">
        <v>4.22918446910829E-5</v>
      </c>
      <c r="AU1653" s="53">
        <v>0.29646925533322899</v>
      </c>
      <c r="AV1653" s="53">
        <v>1.34474256715392E-6</v>
      </c>
      <c r="AW1653" s="53">
        <v>4.8296335551314601E-2</v>
      </c>
      <c r="AX1653" s="53">
        <v>1.49383310208432E-6</v>
      </c>
      <c r="AY1653" s="53">
        <v>1.7751259272092701E-3</v>
      </c>
      <c r="AZ1653" s="53">
        <v>2.2204460492503101E-16</v>
      </c>
      <c r="BA1653" s="53">
        <v>2.2204460492503101E-16</v>
      </c>
      <c r="BB1653" s="53">
        <v>2.01723658294343E-3</v>
      </c>
      <c r="BC1653" s="53">
        <v>2.2204460492503101E-16</v>
      </c>
      <c r="BD1653" s="53">
        <v>1.34660164498521E-3</v>
      </c>
      <c r="BE1653" s="53">
        <v>1.57240521102912E-10</v>
      </c>
      <c r="BF1653" s="53">
        <v>2.2204460492503101E-16</v>
      </c>
      <c r="BG1653" s="53">
        <v>3.3139529605718501E-3</v>
      </c>
      <c r="BH1653" s="53">
        <v>0.39154093363437997</v>
      </c>
      <c r="BI1653" s="53">
        <v>1.7011353163700501E-2</v>
      </c>
      <c r="BJ1653" s="53">
        <v>4.5545347368018198E-5</v>
      </c>
      <c r="BK1653" s="53">
        <v>0.41086345114953599</v>
      </c>
      <c r="BL1653" s="53">
        <v>1.8458548686222201E-11</v>
      </c>
      <c r="BN1653" s="5">
        <f t="shared" si="122"/>
        <v>0</v>
      </c>
      <c r="BO1653" s="5">
        <f t="shared" si="123"/>
        <v>0</v>
      </c>
      <c r="BQ1653" s="5">
        <f t="shared" si="120"/>
        <v>0</v>
      </c>
      <c r="BR1653" s="5">
        <f t="shared" si="121"/>
        <v>0</v>
      </c>
    </row>
    <row r="1654" spans="1:70" x14ac:dyDescent="0.35">
      <c r="A1654">
        <v>1653</v>
      </c>
      <c r="B1654" t="s">
        <v>3046</v>
      </c>
      <c r="C1654">
        <v>5.0999999999999996</v>
      </c>
      <c r="D1654">
        <v>2.5</v>
      </c>
      <c r="E1654">
        <v>2.1</v>
      </c>
      <c r="F1654">
        <v>2.04</v>
      </c>
      <c r="G1654">
        <v>2.4300000000000002</v>
      </c>
      <c r="H1654">
        <v>1.19</v>
      </c>
      <c r="I1654">
        <v>49.02</v>
      </c>
      <c r="K1654" t="s">
        <v>2665</v>
      </c>
      <c r="L1654">
        <v>2200</v>
      </c>
      <c r="M1654" t="s">
        <v>104</v>
      </c>
      <c r="N1654" t="s">
        <v>1370</v>
      </c>
      <c r="O1654" s="53">
        <v>1.4999999999998901E-3</v>
      </c>
      <c r="P1654" s="53">
        <v>0.310466666666667</v>
      </c>
      <c r="Q1654" s="53">
        <v>0.25173333333333298</v>
      </c>
      <c r="R1654" s="53">
        <v>0.28556666666666702</v>
      </c>
      <c r="S1654" s="53">
        <v>-1.13631326570385E-16</v>
      </c>
      <c r="T1654" s="53">
        <v>-2.4008572907519001E-17</v>
      </c>
      <c r="U1654" s="53">
        <v>1.6666666666666701E-2</v>
      </c>
      <c r="V1654" s="53">
        <v>0.1211</v>
      </c>
      <c r="W1654" s="53">
        <v>1.1999999999999799E-3</v>
      </c>
      <c r="X1654" s="53">
        <v>6.76666666666648E-3</v>
      </c>
      <c r="Y1654" s="53">
        <v>-1.5115686480271501E-16</v>
      </c>
      <c r="Z1654" s="53">
        <v>-2.1752044609968401E-16</v>
      </c>
      <c r="AA1654" s="53">
        <v>1.9999999999997602E-3</v>
      </c>
      <c r="AB1654" s="53">
        <v>2.4999999999999098E-3</v>
      </c>
      <c r="AC1654" s="53">
        <v>-3.2010852302200002E-17</v>
      </c>
      <c r="AD1654" s="53">
        <v>-2.4936996911861799E-16</v>
      </c>
      <c r="AE1654" s="53">
        <v>0.190566666666667</v>
      </c>
      <c r="AF1654" s="53">
        <v>-8.7117812963555303E-18</v>
      </c>
      <c r="AG1654" s="53">
        <v>-3.17662562920873E-17</v>
      </c>
      <c r="AH1654" s="53">
        <v>1.79666666666666E-2</v>
      </c>
      <c r="AI1654" s="53">
        <v>-2.8108071425947398E-16</v>
      </c>
      <c r="AJ1654" s="53">
        <v>1.89999999999966E-3</v>
      </c>
      <c r="AK1654" s="53">
        <v>0.115633333333333</v>
      </c>
      <c r="AL1654" s="53">
        <v>0.107733333333333</v>
      </c>
      <c r="AM1654" s="53">
        <v>-1.8909873666928E-16</v>
      </c>
      <c r="AN1654" s="53">
        <v>2.5383286260804598E-4</v>
      </c>
      <c r="AO1654" s="53">
        <v>0.189405130730574</v>
      </c>
      <c r="AP1654" s="53">
        <v>2.50557461954053E-2</v>
      </c>
      <c r="AQ1654" s="53">
        <v>5.7984416139771804E-4</v>
      </c>
      <c r="AR1654" s="53">
        <v>2.21013291704516E-4</v>
      </c>
      <c r="AS1654" s="53">
        <v>2.2204460492503101E-16</v>
      </c>
      <c r="AT1654" s="53">
        <v>1.7782996505064399E-5</v>
      </c>
      <c r="AU1654" s="53">
        <v>0.24742181573980099</v>
      </c>
      <c r="AV1654" s="53">
        <v>1.39676159170146E-6</v>
      </c>
      <c r="AW1654" s="53">
        <v>0.11821017542932399</v>
      </c>
      <c r="AX1654" s="53">
        <v>1.24349673111991E-8</v>
      </c>
      <c r="AY1654" s="53">
        <v>4.7353059861739199E-4</v>
      </c>
      <c r="AZ1654" s="53">
        <v>2.2204460492503101E-16</v>
      </c>
      <c r="BA1654" s="53">
        <v>2.2204460492503101E-16</v>
      </c>
      <c r="BB1654" s="53">
        <v>1.0956759131408101E-3</v>
      </c>
      <c r="BC1654" s="53">
        <v>2.2204460492503101E-16</v>
      </c>
      <c r="BD1654" s="53">
        <v>4.4251025682021198E-4</v>
      </c>
      <c r="BE1654" s="53">
        <v>1.4433986445444201E-7</v>
      </c>
      <c r="BF1654" s="53">
        <v>2.2204460492503101E-16</v>
      </c>
      <c r="BG1654" s="53">
        <v>2.5569679752541598E-3</v>
      </c>
      <c r="BH1654" s="53">
        <v>0.593496141139783</v>
      </c>
      <c r="BI1654" s="53">
        <v>2.2050796069087602E-3</v>
      </c>
      <c r="BJ1654" s="53">
        <v>1.21734176803999E-4</v>
      </c>
      <c r="BK1654" s="53">
        <v>0.18381069139658801</v>
      </c>
      <c r="BL1654" s="53">
        <v>2.2204460492503101E-16</v>
      </c>
      <c r="BN1654" s="5">
        <f t="shared" si="122"/>
        <v>0</v>
      </c>
      <c r="BO1654" s="5">
        <f t="shared" si="123"/>
        <v>0</v>
      </c>
      <c r="BQ1654" s="5">
        <f t="shared" si="120"/>
        <v>0</v>
      </c>
      <c r="BR1654" s="5">
        <f t="shared" si="121"/>
        <v>1</v>
      </c>
    </row>
    <row r="1655" spans="1:70" x14ac:dyDescent="0.35">
      <c r="A1655">
        <v>1654</v>
      </c>
      <c r="B1655" t="s">
        <v>3047</v>
      </c>
      <c r="C1655">
        <v>5</v>
      </c>
      <c r="D1655">
        <v>2.5</v>
      </c>
      <c r="E1655">
        <v>2.2999999999999998</v>
      </c>
      <c r="F1655">
        <v>2</v>
      </c>
      <c r="G1655">
        <v>2.17</v>
      </c>
      <c r="H1655">
        <v>1.0900000000000001</v>
      </c>
      <c r="I1655">
        <v>50</v>
      </c>
      <c r="K1655" t="s">
        <v>2665</v>
      </c>
      <c r="L1655">
        <v>2200</v>
      </c>
      <c r="M1655" t="s">
        <v>104</v>
      </c>
      <c r="N1655" t="s">
        <v>1370</v>
      </c>
      <c r="O1655" s="53">
        <v>9.7333333333333005E-3</v>
      </c>
      <c r="P1655" s="53">
        <v>0.42736000000000002</v>
      </c>
      <c r="Q1655" s="53">
        <v>0.30153333333333299</v>
      </c>
      <c r="R1655" s="53">
        <v>0.18720476190476201</v>
      </c>
      <c r="S1655" s="53">
        <v>-1.25455201782643E-16</v>
      </c>
      <c r="T1655" s="53">
        <v>-2.53685961126848E-17</v>
      </c>
      <c r="U1655" s="53">
        <v>9.7333333333333195E-3</v>
      </c>
      <c r="V1655" s="53">
        <v>0.25190000000000001</v>
      </c>
      <c r="W1655" s="53">
        <v>-2.53685961126848E-17</v>
      </c>
      <c r="X1655" s="53">
        <v>1.9477777777777702E-2</v>
      </c>
      <c r="Y1655" s="53">
        <v>3.9999999999998396E-3</v>
      </c>
      <c r="Z1655" s="53">
        <v>6.3999999999997904E-3</v>
      </c>
      <c r="AA1655" s="53">
        <v>4.9999999999973503E-4</v>
      </c>
      <c r="AB1655" s="53">
        <v>6.6666666666657904E-4</v>
      </c>
      <c r="AC1655" s="53">
        <v>-3.2978828001795103E-17</v>
      </c>
      <c r="AD1655" s="53">
        <v>-2.7206015218439499E-16</v>
      </c>
      <c r="AE1655" s="53">
        <v>0.24703333333333299</v>
      </c>
      <c r="AF1655" s="53">
        <v>-9.0465829272190503E-18</v>
      </c>
      <c r="AG1655" s="53">
        <v>-3.1776664632943198E-17</v>
      </c>
      <c r="AH1655" s="53">
        <v>1.09666666666666E-2</v>
      </c>
      <c r="AI1655" s="53">
        <v>-2.9801161538500799E-16</v>
      </c>
      <c r="AJ1655" s="53">
        <v>-3.4960923045446199E-16</v>
      </c>
      <c r="AK1655" s="53">
        <v>0.164533333333333</v>
      </c>
      <c r="AL1655" s="53">
        <v>9.00666666666666E-2</v>
      </c>
      <c r="AM1655" s="53">
        <v>-2.4218127503416999E-16</v>
      </c>
      <c r="AN1655" s="53">
        <v>3.5664603224596698E-2</v>
      </c>
      <c r="AO1655" s="53">
        <v>3.2852959527218097E-2</v>
      </c>
      <c r="AP1655" s="53">
        <v>1.0857067098515899E-3</v>
      </c>
      <c r="AQ1655" s="53">
        <v>8.3154848432327402E-5</v>
      </c>
      <c r="AR1655" s="53">
        <v>3.3454962629090798E-3</v>
      </c>
      <c r="AS1655" s="53">
        <v>9.6849823435702797E-11</v>
      </c>
      <c r="AT1655" s="53">
        <v>1.39476876494535E-5</v>
      </c>
      <c r="AU1655" s="53">
        <v>0.663665332378367</v>
      </c>
      <c r="AV1655" s="53">
        <v>2.4543740385214202E-6</v>
      </c>
      <c r="AW1655" s="53">
        <v>0.256830889856764</v>
      </c>
      <c r="AX1655" s="53">
        <v>2.5803929491530299E-8</v>
      </c>
      <c r="AY1655" s="53">
        <v>3.89767378415787E-4</v>
      </c>
      <c r="AZ1655" s="53">
        <v>2.2204460492503101E-16</v>
      </c>
      <c r="BA1655" s="53">
        <v>2.2204460492503101E-16</v>
      </c>
      <c r="BB1655" s="53">
        <v>6.9536295763815697E-4</v>
      </c>
      <c r="BC1655" s="53">
        <v>2.2204460492503101E-16</v>
      </c>
      <c r="BD1655" s="53">
        <v>9.2975140291321596E-4</v>
      </c>
      <c r="BE1655" s="53">
        <v>6.7042130897793601E-8</v>
      </c>
      <c r="BF1655" s="53">
        <v>2.2204460492503101E-16</v>
      </c>
      <c r="BG1655" s="53">
        <v>7.8367179644900505E-4</v>
      </c>
      <c r="BH1655" s="53">
        <v>0.53498830119029905</v>
      </c>
      <c r="BI1655" s="53">
        <v>5.7712553996588701E-5</v>
      </c>
      <c r="BJ1655" s="53">
        <v>2.3296498150366201E-2</v>
      </c>
      <c r="BK1655" s="53">
        <v>0.20467254680944999</v>
      </c>
      <c r="BL1655" s="53">
        <v>2.2204460492503101E-16</v>
      </c>
      <c r="BN1655" s="5">
        <f t="shared" si="122"/>
        <v>0</v>
      </c>
      <c r="BO1655" s="5">
        <f t="shared" si="123"/>
        <v>0</v>
      </c>
      <c r="BQ1655" s="5">
        <f t="shared" si="120"/>
        <v>0</v>
      </c>
      <c r="BR1655" s="5">
        <f t="shared" si="121"/>
        <v>2</v>
      </c>
    </row>
    <row r="1656" spans="1:70" x14ac:dyDescent="0.35">
      <c r="A1656">
        <v>1655</v>
      </c>
      <c r="B1656" t="s">
        <v>3048</v>
      </c>
      <c r="C1656">
        <v>5.0999999999999996</v>
      </c>
      <c r="D1656">
        <v>2.4</v>
      </c>
      <c r="E1656">
        <v>2.4</v>
      </c>
      <c r="F1656">
        <v>2.13</v>
      </c>
      <c r="G1656">
        <v>2.13</v>
      </c>
      <c r="H1656">
        <v>1</v>
      </c>
      <c r="I1656">
        <v>47.06</v>
      </c>
      <c r="K1656" t="s">
        <v>2665</v>
      </c>
      <c r="L1656">
        <v>2200</v>
      </c>
      <c r="M1656" t="s">
        <v>104</v>
      </c>
      <c r="N1656" t="s">
        <v>1370</v>
      </c>
      <c r="O1656" s="53">
        <v>1.2800000000000001E-2</v>
      </c>
      <c r="P1656" s="53">
        <v>0.10894285714285699</v>
      </c>
      <c r="Q1656" s="53">
        <v>0.225566666666667</v>
      </c>
      <c r="R1656" s="53">
        <v>0.13152454212454201</v>
      </c>
      <c r="S1656" s="53">
        <v>1.15E-2</v>
      </c>
      <c r="T1656" s="53">
        <v>-2.5618396293225501E-17</v>
      </c>
      <c r="U1656" s="53">
        <v>-2.7707003358301599E-17</v>
      </c>
      <c r="V1656" s="53">
        <v>0.38419999999999999</v>
      </c>
      <c r="W1656" s="53">
        <v>-2.4868995751603501E-17</v>
      </c>
      <c r="X1656" s="53">
        <v>4.5600000000000002E-2</v>
      </c>
      <c r="Y1656" s="53">
        <v>1.7833333333333298E-2</v>
      </c>
      <c r="Z1656" s="53">
        <v>-2.1793677973391799E-16</v>
      </c>
      <c r="AA1656" s="53">
        <v>4.9999999999973102E-4</v>
      </c>
      <c r="AB1656" s="53">
        <v>-9.2481577951275499E-17</v>
      </c>
      <c r="AC1656" s="53">
        <v>-3.37707292685785E-17</v>
      </c>
      <c r="AD1656" s="53">
        <v>-2.7142177394523499E-16</v>
      </c>
      <c r="AE1656" s="53">
        <v>0.17796666666666699</v>
      </c>
      <c r="AF1656" s="53">
        <v>-9.1072982488782403E-18</v>
      </c>
      <c r="AG1656" s="53">
        <v>-3.18182979963666E-17</v>
      </c>
      <c r="AH1656" s="53">
        <v>1.7233333333333298E-2</v>
      </c>
      <c r="AI1656" s="53">
        <v>1.9999999999996999E-3</v>
      </c>
      <c r="AJ1656" s="53">
        <v>1.99999999999968E-3</v>
      </c>
      <c r="AK1656" s="53">
        <v>0.230366666666667</v>
      </c>
      <c r="AL1656" s="53">
        <v>0.41598888888888902</v>
      </c>
      <c r="AM1656" s="53">
        <v>-2.4354129823933599E-16</v>
      </c>
      <c r="AN1656" s="53">
        <v>2.48819163534208E-2</v>
      </c>
      <c r="AO1656" s="53">
        <v>1.2242899779665999E-4</v>
      </c>
      <c r="AP1656" s="53">
        <v>3.4024306851868202E-3</v>
      </c>
      <c r="AQ1656" s="53">
        <v>0.10380423189092899</v>
      </c>
      <c r="AR1656" s="53">
        <v>2.3248608849551701E-3</v>
      </c>
      <c r="AS1656" s="53">
        <v>2.9389378405524001E-11</v>
      </c>
      <c r="AT1656" s="53">
        <v>2.6915129152256698E-5</v>
      </c>
      <c r="AU1656" s="53">
        <v>0.76937418161664795</v>
      </c>
      <c r="AV1656" s="53">
        <v>4.0733655434740402E-6</v>
      </c>
      <c r="AW1656" s="53">
        <v>0.14281278910497799</v>
      </c>
      <c r="AX1656" s="53">
        <v>3.7485481286205798E-6</v>
      </c>
      <c r="AY1656" s="53">
        <v>2.7789308471296102E-3</v>
      </c>
      <c r="AZ1656" s="53">
        <v>2.2204460492503101E-16</v>
      </c>
      <c r="BA1656" s="53">
        <v>2.2204460492503101E-16</v>
      </c>
      <c r="BB1656" s="53">
        <v>1.90129552930897E-3</v>
      </c>
      <c r="BC1656" s="53">
        <v>2.2204460492503101E-16</v>
      </c>
      <c r="BD1656" s="53">
        <v>3.9932117708497304E-3</v>
      </c>
      <c r="BE1656" s="53">
        <v>2.8113211753935701E-11</v>
      </c>
      <c r="BF1656" s="53">
        <v>2.2204460492503101E-16</v>
      </c>
      <c r="BG1656" s="53">
        <v>5.2068628940293198E-4</v>
      </c>
      <c r="BH1656" s="53">
        <v>0.320698676241225</v>
      </c>
      <c r="BI1656" s="53">
        <v>2.7702638349182899E-4</v>
      </c>
      <c r="BJ1656" s="53">
        <v>5.3164040219211402E-2</v>
      </c>
      <c r="BK1656" s="53">
        <v>0.50759271656920801</v>
      </c>
      <c r="BL1656" s="53">
        <v>2.09104773961523E-12</v>
      </c>
      <c r="BN1656" s="5">
        <f t="shared" si="122"/>
        <v>0</v>
      </c>
      <c r="BO1656" s="5">
        <f t="shared" si="123"/>
        <v>1</v>
      </c>
      <c r="BQ1656" s="5">
        <f t="shared" si="120"/>
        <v>0</v>
      </c>
      <c r="BR1656" s="5">
        <f t="shared" si="121"/>
        <v>2</v>
      </c>
    </row>
    <row r="1657" spans="1:70" x14ac:dyDescent="0.35">
      <c r="A1657">
        <v>1656</v>
      </c>
      <c r="B1657" t="s">
        <v>3049</v>
      </c>
      <c r="C1657">
        <v>5.2</v>
      </c>
      <c r="D1657">
        <v>2.5</v>
      </c>
      <c r="E1657">
        <v>2.4</v>
      </c>
      <c r="F1657">
        <v>2.08</v>
      </c>
      <c r="G1657">
        <v>2.17</v>
      </c>
      <c r="H1657">
        <v>1.04</v>
      </c>
      <c r="I1657">
        <v>48.08</v>
      </c>
      <c r="K1657" t="s">
        <v>2665</v>
      </c>
      <c r="L1657">
        <v>2200</v>
      </c>
      <c r="M1657" t="s">
        <v>104</v>
      </c>
      <c r="N1657" t="s">
        <v>1370</v>
      </c>
      <c r="O1657" s="53">
        <v>1.2800000000000001E-2</v>
      </c>
      <c r="P1657" s="53">
        <v>0.162833333333333</v>
      </c>
      <c r="Q1657" s="53">
        <v>0.25436666666666702</v>
      </c>
      <c r="R1657" s="53">
        <v>0.201685714285714</v>
      </c>
      <c r="S1657" s="53">
        <v>3.99999999999987E-3</v>
      </c>
      <c r="T1657" s="53">
        <v>-2.5784929746919299E-17</v>
      </c>
      <c r="U1657" s="53">
        <v>-2.7759045062580902E-17</v>
      </c>
      <c r="V1657" s="53">
        <v>0.33260000000000001</v>
      </c>
      <c r="W1657" s="53">
        <v>-2.5646151868841099E-17</v>
      </c>
      <c r="X1657" s="53">
        <v>2.27999999999999E-2</v>
      </c>
      <c r="Y1657" s="53">
        <v>1.0999999999999999E-2</v>
      </c>
      <c r="Z1657" s="53">
        <v>-2.17853513007071E-16</v>
      </c>
      <c r="AA1657" s="53">
        <v>4.9999999999972896E-4</v>
      </c>
      <c r="AB1657" s="53">
        <v>3.0999999999998802E-3</v>
      </c>
      <c r="AC1657" s="53">
        <v>-3.37707292685785E-17</v>
      </c>
      <c r="AD1657" s="53">
        <v>-2.7279567493820902E-16</v>
      </c>
      <c r="AE1657" s="53">
        <v>0.19670000000000001</v>
      </c>
      <c r="AF1657" s="53">
        <v>-9.0864815671665194E-18</v>
      </c>
      <c r="AG1657" s="53">
        <v>-3.1783603526847101E-17</v>
      </c>
      <c r="AH1657" s="53">
        <v>1.89666666666666E-2</v>
      </c>
      <c r="AI1657" s="53">
        <v>2.9999999999997E-3</v>
      </c>
      <c r="AJ1657" s="53">
        <v>6.2166666666666599E-2</v>
      </c>
      <c r="AK1657" s="53">
        <v>6.0933333333333298E-2</v>
      </c>
      <c r="AL1657" s="53">
        <v>0.43960952380952401</v>
      </c>
      <c r="AM1657" s="53">
        <v>-2.4326374248318001E-16</v>
      </c>
      <c r="AN1657" s="53">
        <v>1.1494579670025699E-2</v>
      </c>
      <c r="AO1657" s="53">
        <v>1.12075892778801E-3</v>
      </c>
      <c r="AP1657" s="53">
        <v>2.30094234741337E-3</v>
      </c>
      <c r="AQ1657" s="53">
        <v>8.3799447166971602E-3</v>
      </c>
      <c r="AR1657" s="53">
        <v>2.2974135662342898E-3</v>
      </c>
      <c r="AS1657" s="53">
        <v>5.8291095701729202E-12</v>
      </c>
      <c r="AT1657" s="53">
        <v>3.31124303221202E-5</v>
      </c>
      <c r="AU1657" s="53">
        <v>0.63670772315025204</v>
      </c>
      <c r="AV1657" s="53">
        <v>7.2419618752107496E-6</v>
      </c>
      <c r="AW1657" s="53">
        <v>0.167418833376209</v>
      </c>
      <c r="AX1657" s="53">
        <v>1.5551001759315599E-6</v>
      </c>
      <c r="AY1657" s="53">
        <v>2.2186990350617501E-3</v>
      </c>
      <c r="AZ1657" s="53">
        <v>2.2204460492503101E-16</v>
      </c>
      <c r="BA1657" s="53">
        <v>2.2204460492503101E-16</v>
      </c>
      <c r="BB1657" s="53">
        <v>1.54692589585619E-3</v>
      </c>
      <c r="BC1657" s="53">
        <v>2.2204460492503101E-16</v>
      </c>
      <c r="BD1657" s="53">
        <v>2.6099595021781999E-3</v>
      </c>
      <c r="BE1657" s="53">
        <v>1.3521932007920699E-9</v>
      </c>
      <c r="BF1657" s="53">
        <v>2.2204460492503101E-16</v>
      </c>
      <c r="BG1657" s="53">
        <v>5.0787129381236497E-4</v>
      </c>
      <c r="BH1657" s="53">
        <v>0.36678143643071298</v>
      </c>
      <c r="BI1657" s="53">
        <v>2.20193256764538E-4</v>
      </c>
      <c r="BJ1657" s="53">
        <v>1.45278746994403E-2</v>
      </c>
      <c r="BK1657" s="53">
        <v>0.36508866084764302</v>
      </c>
      <c r="BL1657" s="53">
        <v>3.0307526106031602E-13</v>
      </c>
      <c r="BN1657" s="5">
        <f t="shared" si="122"/>
        <v>0</v>
      </c>
      <c r="BO1657" s="5">
        <f t="shared" si="123"/>
        <v>0</v>
      </c>
      <c r="BQ1657" s="5">
        <f t="shared" si="120"/>
        <v>0</v>
      </c>
      <c r="BR1657" s="5">
        <f t="shared" si="121"/>
        <v>1</v>
      </c>
    </row>
    <row r="1658" spans="1:70" x14ac:dyDescent="0.35">
      <c r="A1658">
        <v>1657</v>
      </c>
      <c r="B1658" t="s">
        <v>3050</v>
      </c>
      <c r="C1658">
        <v>5.3</v>
      </c>
      <c r="D1658">
        <v>2.6</v>
      </c>
      <c r="E1658">
        <v>2.2999999999999998</v>
      </c>
      <c r="F1658">
        <v>2.04</v>
      </c>
      <c r="G1658">
        <v>2.2999999999999998</v>
      </c>
      <c r="H1658">
        <v>1.1299999999999999</v>
      </c>
      <c r="I1658">
        <v>49.06</v>
      </c>
      <c r="K1658" t="s">
        <v>2665</v>
      </c>
      <c r="L1658">
        <v>2200</v>
      </c>
      <c r="M1658" t="s">
        <v>104</v>
      </c>
      <c r="N1658" t="s">
        <v>1370</v>
      </c>
      <c r="O1658" s="53">
        <v>6.2333333333332904E-3</v>
      </c>
      <c r="P1658" s="53">
        <v>0.27310000000000001</v>
      </c>
      <c r="Q1658" s="53">
        <v>0.19946666666666699</v>
      </c>
      <c r="R1658" s="53">
        <v>0.39208095238095197</v>
      </c>
      <c r="S1658" s="53">
        <v>-1.2473355681663601E-16</v>
      </c>
      <c r="T1658" s="53">
        <v>-2.53963516883005E-17</v>
      </c>
      <c r="U1658" s="53">
        <v>-2.9134680779030503E-17</v>
      </c>
      <c r="V1658" s="53">
        <v>0.13923333333333299</v>
      </c>
      <c r="W1658" s="53">
        <v>-2.5923707624997401E-17</v>
      </c>
      <c r="X1658" s="53">
        <v>1.07999999999999E-2</v>
      </c>
      <c r="Y1658" s="53">
        <v>4.9999999999984096E-4</v>
      </c>
      <c r="Z1658" s="53">
        <v>-2.2415402867181902E-16</v>
      </c>
      <c r="AA1658" s="53">
        <v>4.9999999999973503E-4</v>
      </c>
      <c r="AB1658" s="53">
        <v>-9.55346912689947E-17</v>
      </c>
      <c r="AC1658" s="53">
        <v>-3.2254580950574798E-17</v>
      </c>
      <c r="AD1658" s="53">
        <v>1.79999999999974E-3</v>
      </c>
      <c r="AE1658" s="53">
        <v>0.27176666666666699</v>
      </c>
      <c r="AF1658" s="53">
        <v>-9.0986246314983503E-18</v>
      </c>
      <c r="AG1658" s="53">
        <v>-3.1820032719842597E-17</v>
      </c>
      <c r="AH1658" s="53">
        <v>2.1133333333333299E-2</v>
      </c>
      <c r="AI1658" s="53">
        <v>1.9999999999996999E-3</v>
      </c>
      <c r="AJ1658" s="53">
        <v>-3.5058067560100901E-16</v>
      </c>
      <c r="AK1658" s="53">
        <v>9.6666666666663792E-3</v>
      </c>
      <c r="AL1658" s="53">
        <v>5.4466666666666601E-2</v>
      </c>
      <c r="AM1658" s="53">
        <v>-2.42209030609786E-16</v>
      </c>
      <c r="AN1658" s="53">
        <v>2.06453236724774E-3</v>
      </c>
      <c r="AO1658" s="53">
        <v>1.46118129052223E-2</v>
      </c>
      <c r="AP1658" s="53">
        <v>6.1251229981214503E-3</v>
      </c>
      <c r="AQ1658" s="53">
        <v>6.1202286679170204E-4</v>
      </c>
      <c r="AR1658" s="53">
        <v>1.07447917140573E-3</v>
      </c>
      <c r="AS1658" s="53">
        <v>1.44368863493803E-13</v>
      </c>
      <c r="AT1658" s="53">
        <v>3.3240291789837403E-5</v>
      </c>
      <c r="AU1658" s="53">
        <v>0.29807919735965799</v>
      </c>
      <c r="AV1658" s="53">
        <v>9.8403046116351395E-6</v>
      </c>
      <c r="AW1658" s="53">
        <v>0.186614366953269</v>
      </c>
      <c r="AX1658" s="53">
        <v>1.16249008167432E-7</v>
      </c>
      <c r="AY1658" s="53">
        <v>1.2957250319332301E-3</v>
      </c>
      <c r="AZ1658" s="53">
        <v>2.2204460492503101E-16</v>
      </c>
      <c r="BA1658" s="53">
        <v>2.2204460492503101E-16</v>
      </c>
      <c r="BB1658" s="53">
        <v>1.3438915173640299E-3</v>
      </c>
      <c r="BC1658" s="53">
        <v>2.2204460492503101E-16</v>
      </c>
      <c r="BD1658" s="53">
        <v>8.0986805644750004E-4</v>
      </c>
      <c r="BE1658" s="53">
        <v>2.71212674639042E-8</v>
      </c>
      <c r="BF1658" s="53">
        <v>2.2204460492503101E-16</v>
      </c>
      <c r="BG1658" s="53">
        <v>1.38972064093443E-3</v>
      </c>
      <c r="BH1658" s="53">
        <v>0.49193095109459201</v>
      </c>
      <c r="BI1658" s="53">
        <v>5.77305655078929E-4</v>
      </c>
      <c r="BJ1658" s="53">
        <v>8.9965436515249001E-4</v>
      </c>
      <c r="BK1658" s="53">
        <v>0.21796529535315101</v>
      </c>
      <c r="BL1658" s="53">
        <v>2.2204460492503101E-16</v>
      </c>
      <c r="BN1658" s="5">
        <f t="shared" si="122"/>
        <v>0</v>
      </c>
      <c r="BO1658" s="5">
        <f t="shared" si="123"/>
        <v>0</v>
      </c>
      <c r="BQ1658" s="5">
        <f t="shared" si="120"/>
        <v>0</v>
      </c>
      <c r="BR1658" s="5">
        <f t="shared" si="121"/>
        <v>0</v>
      </c>
    </row>
    <row r="1659" spans="1:70" x14ac:dyDescent="0.35">
      <c r="A1659">
        <v>1658</v>
      </c>
      <c r="B1659" t="s">
        <v>3051</v>
      </c>
      <c r="C1659">
        <v>5</v>
      </c>
      <c r="D1659">
        <v>2.8</v>
      </c>
      <c r="E1659">
        <v>2.1</v>
      </c>
      <c r="F1659">
        <v>1.79</v>
      </c>
      <c r="G1659">
        <v>2.38</v>
      </c>
      <c r="H1659">
        <v>1.33</v>
      </c>
      <c r="I1659">
        <v>56</v>
      </c>
      <c r="K1659" t="s">
        <v>2665</v>
      </c>
      <c r="L1659">
        <v>2200</v>
      </c>
      <c r="M1659" t="s">
        <v>104</v>
      </c>
      <c r="N1659" t="s">
        <v>1370</v>
      </c>
      <c r="O1659" s="53">
        <v>1.06E-2</v>
      </c>
      <c r="P1659" s="53">
        <v>0.18388333333333301</v>
      </c>
      <c r="Q1659" s="53">
        <v>0.80166666666666697</v>
      </c>
      <c r="R1659" s="53">
        <v>0.63400000000000001</v>
      </c>
      <c r="S1659" s="53">
        <v>1.99999999999986E-3</v>
      </c>
      <c r="T1659" s="53">
        <v>4.4999999999999997E-3</v>
      </c>
      <c r="U1659" s="53">
        <v>-2.3852447794681101E-17</v>
      </c>
      <c r="V1659" s="53">
        <v>2.9000000000000001E-2</v>
      </c>
      <c r="W1659" s="53">
        <v>-2.45081732686003E-17</v>
      </c>
      <c r="X1659" s="53">
        <v>2.2463492063492001E-2</v>
      </c>
      <c r="Y1659" s="53">
        <v>5.7142857142842196E-4</v>
      </c>
      <c r="Z1659" s="53">
        <v>4.3999999999997904E-3</v>
      </c>
      <c r="AA1659" s="53">
        <v>3.3333333333330599E-3</v>
      </c>
      <c r="AB1659" s="53">
        <v>2.3999999999998901E-3</v>
      </c>
      <c r="AC1659" s="53">
        <v>-2.80400702656891E-17</v>
      </c>
      <c r="AD1659" s="53">
        <v>-2.39752662167803E-16</v>
      </c>
      <c r="AE1659" s="53">
        <v>8.33666666666667E-2</v>
      </c>
      <c r="AF1659" s="53">
        <v>-8.6788215503119707E-18</v>
      </c>
      <c r="AG1659" s="53">
        <v>-3.1702071523476098E-17</v>
      </c>
      <c r="AH1659" s="53">
        <v>3.7066666666666699E-2</v>
      </c>
      <c r="AI1659" s="53">
        <v>5.9999999999997E-3</v>
      </c>
      <c r="AJ1659" s="53">
        <v>3.49999999999969E-3</v>
      </c>
      <c r="AK1659" s="53">
        <v>0.177933333333333</v>
      </c>
      <c r="AL1659" s="53">
        <v>2.64666666666666E-2</v>
      </c>
      <c r="AM1659" s="53">
        <v>-1.8812729152273301E-16</v>
      </c>
      <c r="AN1659" s="53">
        <v>1.736519588596E-3</v>
      </c>
      <c r="AO1659" s="53">
        <v>0.99157642454296402</v>
      </c>
      <c r="AP1659" s="53">
        <v>3.8971755780740702E-5</v>
      </c>
      <c r="AQ1659" s="53">
        <v>2.6855962443913701E-11</v>
      </c>
      <c r="AR1659" s="53">
        <v>1.24599048239945E-3</v>
      </c>
      <c r="AS1659" s="53">
        <v>1.88176260878975E-11</v>
      </c>
      <c r="AT1659" s="53">
        <v>4.5689754365763899E-6</v>
      </c>
      <c r="AU1659" s="53">
        <v>3.7912241366180703E-2</v>
      </c>
      <c r="AV1659" s="53">
        <v>8.0876228923821001E-7</v>
      </c>
      <c r="AW1659" s="53">
        <v>0.34157152843972599</v>
      </c>
      <c r="AX1659" s="53">
        <v>2.2204460492503101E-16</v>
      </c>
      <c r="AY1659" s="53">
        <v>6.5774905770305899E-7</v>
      </c>
      <c r="AZ1659" s="53">
        <v>2.2204460492503101E-16</v>
      </c>
      <c r="BA1659" s="53">
        <v>2.2204460492503101E-16</v>
      </c>
      <c r="BB1659" s="53">
        <v>2.6563964132509299E-5</v>
      </c>
      <c r="BC1659" s="53">
        <v>2.2204460492503101E-16</v>
      </c>
      <c r="BD1659" s="53">
        <v>2.0309079824686901E-5</v>
      </c>
      <c r="BE1659" s="53">
        <v>3.31003076708721E-3</v>
      </c>
      <c r="BF1659" s="53">
        <v>2.2204460492503101E-16</v>
      </c>
      <c r="BG1659" s="53">
        <v>1.2908274333937599E-3</v>
      </c>
      <c r="BH1659" s="53">
        <v>0.73578145381078797</v>
      </c>
      <c r="BI1659" s="53">
        <v>6.5892379228840496E-6</v>
      </c>
      <c r="BJ1659" s="53">
        <v>8.1909527120171207E-5</v>
      </c>
      <c r="BK1659" s="53">
        <v>4.0066232462380603E-3</v>
      </c>
      <c r="BL1659" s="53">
        <v>2.2204460492503101E-16</v>
      </c>
      <c r="BN1659" s="5">
        <f t="shared" si="122"/>
        <v>1</v>
      </c>
      <c r="BO1659" s="5">
        <f t="shared" si="123"/>
        <v>2</v>
      </c>
      <c r="BQ1659" s="5">
        <f t="shared" si="120"/>
        <v>2</v>
      </c>
      <c r="BR1659" s="5">
        <f t="shared" si="121"/>
        <v>2</v>
      </c>
    </row>
    <row r="1660" spans="1:70" x14ac:dyDescent="0.35">
      <c r="A1660">
        <v>1659</v>
      </c>
      <c r="B1660" t="s">
        <v>3052</v>
      </c>
      <c r="C1660">
        <v>5.2</v>
      </c>
      <c r="D1660">
        <v>2.5</v>
      </c>
      <c r="E1660">
        <v>2.2999999999999998</v>
      </c>
      <c r="F1660">
        <v>2.08</v>
      </c>
      <c r="G1660">
        <v>2.2599999999999998</v>
      </c>
      <c r="H1660">
        <v>1.0900000000000001</v>
      </c>
      <c r="I1660">
        <v>48.08</v>
      </c>
      <c r="K1660" t="s">
        <v>2665</v>
      </c>
      <c r="L1660">
        <v>2200</v>
      </c>
      <c r="M1660" t="s">
        <v>104</v>
      </c>
      <c r="N1660" t="s">
        <v>1370</v>
      </c>
      <c r="O1660" s="53">
        <v>1.0233333333333299E-2</v>
      </c>
      <c r="P1660" s="53">
        <v>0.16626666666666701</v>
      </c>
      <c r="Q1660" s="53">
        <v>0.20349999999999999</v>
      </c>
      <c r="R1660" s="53">
        <v>0.29328571428571398</v>
      </c>
      <c r="S1660" s="53">
        <v>2.4999999999998699E-3</v>
      </c>
      <c r="T1660" s="53">
        <v>-2.53963516883005E-17</v>
      </c>
      <c r="U1660" s="53">
        <v>9.7333333333333195E-3</v>
      </c>
      <c r="V1660" s="53">
        <v>0.245166666666667</v>
      </c>
      <c r="W1660" s="53">
        <v>-2.5285329385837901E-17</v>
      </c>
      <c r="X1660" s="53">
        <v>1.27999999999999E-2</v>
      </c>
      <c r="Y1660" s="53">
        <v>2.49999999999983E-3</v>
      </c>
      <c r="Z1660" s="53">
        <v>1.9999999999997802E-3</v>
      </c>
      <c r="AA1660" s="53">
        <v>4.9999999999973601E-4</v>
      </c>
      <c r="AB1660" s="53">
        <v>6.6666666666658598E-4</v>
      </c>
      <c r="AC1660" s="53">
        <v>-3.3235567076239602E-17</v>
      </c>
      <c r="AD1660" s="53">
        <v>1.16666666666641E-3</v>
      </c>
      <c r="AE1660" s="53">
        <v>0.27806666666666702</v>
      </c>
      <c r="AF1660" s="53">
        <v>-9.0951551845464002E-18</v>
      </c>
      <c r="AG1660" s="53">
        <v>-3.1726357652139803E-17</v>
      </c>
      <c r="AH1660" s="53">
        <v>2.0566666666666601E-2</v>
      </c>
      <c r="AI1660" s="53">
        <v>-2.90212298637016E-16</v>
      </c>
      <c r="AJ1660" s="53">
        <v>4.2833333333333203E-2</v>
      </c>
      <c r="AK1660" s="53">
        <v>4.8399999999999999E-2</v>
      </c>
      <c r="AL1660" s="53">
        <v>0.16946666666666699</v>
      </c>
      <c r="AM1660" s="53">
        <v>-2.4218127503416999E-16</v>
      </c>
      <c r="AN1660" s="53">
        <v>4.0334978682376801E-3</v>
      </c>
      <c r="AO1660" s="53">
        <v>3.55925939166599E-3</v>
      </c>
      <c r="AP1660" s="53">
        <v>9.3912780620816205E-3</v>
      </c>
      <c r="AQ1660" s="53">
        <v>7.3569865798777598E-3</v>
      </c>
      <c r="AR1660" s="53">
        <v>1.1693728744971901E-3</v>
      </c>
      <c r="AS1660" s="53">
        <v>5.4737368474312498E-13</v>
      </c>
      <c r="AT1660" s="53">
        <v>2.73027330134021E-5</v>
      </c>
      <c r="AU1660" s="53">
        <v>0.47136852124462097</v>
      </c>
      <c r="AV1660" s="53">
        <v>5.52697684149335E-6</v>
      </c>
      <c r="AW1660" s="53">
        <v>0.16450415789062101</v>
      </c>
      <c r="AX1660" s="53">
        <v>3.77471422904241E-7</v>
      </c>
      <c r="AY1660" s="53">
        <v>2.0227837769945401E-3</v>
      </c>
      <c r="AZ1660" s="53">
        <v>2.2204460492503101E-16</v>
      </c>
      <c r="BA1660" s="53">
        <v>2.2204460492503101E-16</v>
      </c>
      <c r="BB1660" s="53">
        <v>1.9713953759766499E-3</v>
      </c>
      <c r="BC1660" s="53">
        <v>2.2204460492503101E-16</v>
      </c>
      <c r="BD1660" s="53">
        <v>1.3579317960614799E-3</v>
      </c>
      <c r="BE1660" s="53">
        <v>1.9185651718970801E-9</v>
      </c>
      <c r="BF1660" s="53">
        <v>2.2204460492503101E-16</v>
      </c>
      <c r="BG1660" s="53">
        <v>1.30650208760159E-3</v>
      </c>
      <c r="BH1660" s="53">
        <v>0.46536052592465499</v>
      </c>
      <c r="BI1660" s="53">
        <v>7.3511762032368595E-4</v>
      </c>
      <c r="BJ1660" s="53">
        <v>3.2455331057753599E-3</v>
      </c>
      <c r="BK1660" s="53">
        <v>0.34477435592420902</v>
      </c>
      <c r="BL1660" s="53">
        <v>3.0615910269784898E-13</v>
      </c>
      <c r="BN1660" s="5">
        <f t="shared" si="122"/>
        <v>0</v>
      </c>
      <c r="BO1660" s="5">
        <f t="shared" si="123"/>
        <v>0</v>
      </c>
      <c r="BQ1660" s="5">
        <f t="shared" si="120"/>
        <v>0</v>
      </c>
      <c r="BR1660" s="5">
        <f t="shared" si="121"/>
        <v>0</v>
      </c>
    </row>
    <row r="1661" spans="1:70" x14ac:dyDescent="0.35">
      <c r="A1661">
        <v>1660</v>
      </c>
      <c r="B1661" t="s">
        <v>3053</v>
      </c>
      <c r="C1661">
        <v>4.9000000000000004</v>
      </c>
      <c r="D1661">
        <v>2.5</v>
      </c>
      <c r="E1661">
        <v>2.2000000000000002</v>
      </c>
      <c r="F1661">
        <v>1.96</v>
      </c>
      <c r="G1661">
        <v>2.23</v>
      </c>
      <c r="H1661">
        <v>1.1399999999999999</v>
      </c>
      <c r="I1661">
        <v>51.02</v>
      </c>
      <c r="K1661" t="s">
        <v>2665</v>
      </c>
      <c r="L1661">
        <v>2200</v>
      </c>
      <c r="M1661" t="s">
        <v>104</v>
      </c>
      <c r="N1661" t="s">
        <v>1370</v>
      </c>
      <c r="O1661" s="53">
        <v>8.7333333333332892E-3</v>
      </c>
      <c r="P1661" s="53">
        <v>0.51276666666666704</v>
      </c>
      <c r="Q1661" s="53">
        <v>0.234633333333333</v>
      </c>
      <c r="R1661" s="53">
        <v>0.23826666666666699</v>
      </c>
      <c r="S1661" s="53">
        <v>-1.2784218128558699E-16</v>
      </c>
      <c r="T1661" s="53">
        <v>-2.4702462297909699E-17</v>
      </c>
      <c r="U1661" s="53">
        <v>2.66666666666667E-2</v>
      </c>
      <c r="V1661" s="53">
        <v>5.7033333333333297E-2</v>
      </c>
      <c r="W1661" s="53">
        <v>-2.4591439995447199E-17</v>
      </c>
      <c r="X1661" s="53">
        <v>1.5199999999999899E-2</v>
      </c>
      <c r="Y1661" s="53">
        <v>-1.45605749679589E-16</v>
      </c>
      <c r="Z1661" s="53">
        <v>1.9999999999997901E-3</v>
      </c>
      <c r="AA1661" s="53">
        <v>4.9999999999974403E-4</v>
      </c>
      <c r="AB1661" s="53">
        <v>2.4999999999998999E-3</v>
      </c>
      <c r="AC1661" s="53">
        <v>-2.9714945781744699E-17</v>
      </c>
      <c r="AD1661" s="53">
        <v>-2.6759150451027801E-16</v>
      </c>
      <c r="AE1661" s="53">
        <v>0.32403333333333301</v>
      </c>
      <c r="AF1661" s="53">
        <v>-8.9216828369487201E-18</v>
      </c>
      <c r="AG1661" s="53">
        <v>-3.1762786845135299E-17</v>
      </c>
      <c r="AH1661" s="53">
        <v>6.9666666666665898E-3</v>
      </c>
      <c r="AI1661" s="53">
        <v>-2.9840019344362599E-16</v>
      </c>
      <c r="AJ1661" s="53">
        <v>3.99999999999654E-4</v>
      </c>
      <c r="AK1661" s="53">
        <v>0.203133333333333</v>
      </c>
      <c r="AL1661" s="53">
        <v>3.7866666666666597E-2</v>
      </c>
      <c r="AM1661" s="53">
        <v>-2.0038137815703299E-16</v>
      </c>
      <c r="AN1661" s="53">
        <v>1.50021033377247E-2</v>
      </c>
      <c r="AO1661" s="53">
        <v>0.27957783366736</v>
      </c>
      <c r="AP1661" s="53">
        <v>8.9331273297070101E-4</v>
      </c>
      <c r="AQ1661" s="53">
        <v>4.7922502600540198E-6</v>
      </c>
      <c r="AR1661" s="53">
        <v>2.0391417394905898E-3</v>
      </c>
      <c r="AS1661" s="53">
        <v>2.9264063370232397E-11</v>
      </c>
      <c r="AT1661" s="53">
        <v>9.5212146339798304E-6</v>
      </c>
      <c r="AU1661" s="53">
        <v>0.58091073845323105</v>
      </c>
      <c r="AV1661" s="53">
        <v>8.8539125889100505E-7</v>
      </c>
      <c r="AW1661" s="53">
        <v>0.244764440278329</v>
      </c>
      <c r="AX1661" s="53">
        <v>1.9402198711348101E-9</v>
      </c>
      <c r="AY1661" s="53">
        <v>9.2396563400782598E-5</v>
      </c>
      <c r="AZ1661" s="53">
        <v>2.2204460492503101E-16</v>
      </c>
      <c r="BA1661" s="53">
        <v>2.2204460492503101E-16</v>
      </c>
      <c r="BB1661" s="53">
        <v>3.5483127676498198E-4</v>
      </c>
      <c r="BC1661" s="53">
        <v>2.2204460492503101E-16</v>
      </c>
      <c r="BD1661" s="53">
        <v>4.7056686602471598E-4</v>
      </c>
      <c r="BE1661" s="53">
        <v>1.12560438415668E-6</v>
      </c>
      <c r="BF1661" s="53">
        <v>2.2204460492503101E-16</v>
      </c>
      <c r="BG1661" s="53">
        <v>9.7681853021208405E-4</v>
      </c>
      <c r="BH1661" s="53">
        <v>0.60549110780476201</v>
      </c>
      <c r="BI1661" s="53">
        <v>4.3294036754455398E-5</v>
      </c>
      <c r="BJ1661" s="53">
        <v>7.1400705574091198E-3</v>
      </c>
      <c r="BK1661" s="53">
        <v>0.11374850211533701</v>
      </c>
      <c r="BL1661" s="53">
        <v>2.2204460492503101E-16</v>
      </c>
      <c r="BN1661" s="5">
        <f t="shared" si="122"/>
        <v>0</v>
      </c>
      <c r="BO1661" s="5">
        <f t="shared" si="123"/>
        <v>0</v>
      </c>
      <c r="BQ1661" s="5">
        <f t="shared" si="120"/>
        <v>1</v>
      </c>
      <c r="BR1661" s="5">
        <f t="shared" si="121"/>
        <v>2</v>
      </c>
    </row>
    <row r="1662" spans="1:70" x14ac:dyDescent="0.35">
      <c r="A1662">
        <v>1661</v>
      </c>
      <c r="B1662" t="s">
        <v>3054</v>
      </c>
      <c r="C1662">
        <v>5</v>
      </c>
      <c r="D1662">
        <v>2.4</v>
      </c>
      <c r="E1662">
        <v>2.2999999999999998</v>
      </c>
      <c r="F1662">
        <v>2.08</v>
      </c>
      <c r="G1662">
        <v>2.17</v>
      </c>
      <c r="H1662">
        <v>1.04</v>
      </c>
      <c r="I1662">
        <v>48</v>
      </c>
      <c r="K1662" t="s">
        <v>2665</v>
      </c>
      <c r="L1662">
        <v>2200</v>
      </c>
      <c r="M1662" t="s">
        <v>104</v>
      </c>
      <c r="N1662" t="s">
        <v>1370</v>
      </c>
      <c r="O1662" s="53">
        <v>1.2800000000000001E-2</v>
      </c>
      <c r="P1662" s="53">
        <v>0.19773333333333301</v>
      </c>
      <c r="Q1662" s="53">
        <v>0.24503333333333299</v>
      </c>
      <c r="R1662" s="53">
        <v>0.13933809523809501</v>
      </c>
      <c r="S1662" s="53">
        <v>2.4999999999998699E-3</v>
      </c>
      <c r="T1662" s="53">
        <v>-2.5340840537069199E-17</v>
      </c>
      <c r="U1662" s="53">
        <v>-2.7894353493707098E-17</v>
      </c>
      <c r="V1662" s="53">
        <v>0.32823333333333299</v>
      </c>
      <c r="W1662" s="53">
        <v>-2.4757973449141001E-17</v>
      </c>
      <c r="X1662" s="53">
        <v>2.8811111111110999E-2</v>
      </c>
      <c r="Y1662" s="53">
        <v>1.7833333333333298E-2</v>
      </c>
      <c r="Z1662" s="53">
        <v>3.99999999999786E-4</v>
      </c>
      <c r="AA1662" s="53">
        <v>4.4999999999997204E-3</v>
      </c>
      <c r="AB1662" s="53">
        <v>1.49999999999991E-3</v>
      </c>
      <c r="AC1662" s="53">
        <v>-3.3771596630316499E-17</v>
      </c>
      <c r="AD1662" s="53">
        <v>-2.7278179715040099E-16</v>
      </c>
      <c r="AE1662" s="53">
        <v>0.24303333333333299</v>
      </c>
      <c r="AF1662" s="53">
        <v>-8.8973967082850397E-18</v>
      </c>
      <c r="AG1662" s="53">
        <v>-3.1719418758235899E-17</v>
      </c>
      <c r="AH1662" s="53">
        <v>1.89666666666666E-2</v>
      </c>
      <c r="AI1662" s="53">
        <v>1.9999999999996999E-3</v>
      </c>
      <c r="AJ1662" s="53">
        <v>4.3366666666666498E-2</v>
      </c>
      <c r="AK1662" s="53">
        <v>0.18060000000000001</v>
      </c>
      <c r="AL1662" s="53">
        <v>0.333842857142857</v>
      </c>
      <c r="AM1662" s="53">
        <v>-2.4218127503416999E-16</v>
      </c>
      <c r="AN1662" s="53">
        <v>2.70445420000467E-2</v>
      </c>
      <c r="AO1662" s="53">
        <v>2.2744311629216501E-3</v>
      </c>
      <c r="AP1662" s="53">
        <v>5.3001769958252402E-3</v>
      </c>
      <c r="AQ1662" s="53">
        <v>7.1958638901596502E-3</v>
      </c>
      <c r="AR1662" s="53">
        <v>2.0931393588036399E-3</v>
      </c>
      <c r="AS1662" s="53">
        <v>1.07908087732653E-11</v>
      </c>
      <c r="AT1662" s="53">
        <v>2.20413061613304E-5</v>
      </c>
      <c r="AU1662" s="53">
        <v>0.82314926143548095</v>
      </c>
      <c r="AV1662" s="53">
        <v>2.27745187413863E-6</v>
      </c>
      <c r="AW1662" s="53">
        <v>0.17982625252610099</v>
      </c>
      <c r="AX1662" s="53">
        <v>1.3255855984856901E-6</v>
      </c>
      <c r="AY1662" s="53">
        <v>1.62164292396608E-3</v>
      </c>
      <c r="AZ1662" s="53">
        <v>2.2204460492503101E-16</v>
      </c>
      <c r="BA1662" s="53">
        <v>2.2204460492503101E-16</v>
      </c>
      <c r="BB1662" s="53">
        <v>1.3326185704923799E-3</v>
      </c>
      <c r="BC1662" s="53">
        <v>2.2204460492503101E-16</v>
      </c>
      <c r="BD1662" s="53">
        <v>2.42087715940883E-3</v>
      </c>
      <c r="BE1662" s="53">
        <v>1.3601860002160201E-9</v>
      </c>
      <c r="BF1662" s="53">
        <v>2.2204460492503101E-16</v>
      </c>
      <c r="BG1662" s="53">
        <v>9.2406390430393602E-4</v>
      </c>
      <c r="BH1662" s="53">
        <v>0.44004193624455301</v>
      </c>
      <c r="BI1662" s="53">
        <v>1.9128707769652001E-4</v>
      </c>
      <c r="BJ1662" s="53">
        <v>3.50080752134325E-2</v>
      </c>
      <c r="BK1662" s="53">
        <v>0.43403368280656601</v>
      </c>
      <c r="BL1662" s="53">
        <v>5.5379098189186102E-13</v>
      </c>
      <c r="BN1662" s="5">
        <f t="shared" si="122"/>
        <v>0</v>
      </c>
      <c r="BO1662" s="5">
        <f t="shared" si="123"/>
        <v>1</v>
      </c>
      <c r="BQ1662" s="5">
        <f t="shared" si="120"/>
        <v>0</v>
      </c>
      <c r="BR1662" s="5">
        <f t="shared" si="121"/>
        <v>1</v>
      </c>
    </row>
    <row r="1663" spans="1:70" x14ac:dyDescent="0.35">
      <c r="A1663">
        <v>1662</v>
      </c>
      <c r="B1663" t="s">
        <v>3055</v>
      </c>
      <c r="C1663">
        <v>5.5</v>
      </c>
      <c r="D1663">
        <v>2.2999999999999998</v>
      </c>
      <c r="E1663">
        <v>2.2000000000000002</v>
      </c>
      <c r="F1663">
        <v>2.39</v>
      </c>
      <c r="G1663">
        <v>2.5</v>
      </c>
      <c r="H1663">
        <v>1.05</v>
      </c>
      <c r="I1663">
        <v>41.82</v>
      </c>
      <c r="K1663" t="s">
        <v>2665</v>
      </c>
      <c r="L1663">
        <v>2200</v>
      </c>
      <c r="M1663" t="s">
        <v>104</v>
      </c>
      <c r="N1663" t="s">
        <v>1370</v>
      </c>
      <c r="O1663" s="53">
        <v>2.56333333333333E-2</v>
      </c>
      <c r="P1663" s="53">
        <v>3.4999999999995E-3</v>
      </c>
      <c r="Q1663" s="53">
        <v>0.12180000000000001</v>
      </c>
      <c r="R1663" s="53">
        <v>0.1246</v>
      </c>
      <c r="S1663" s="53">
        <v>5.4833333333333303E-2</v>
      </c>
      <c r="T1663" s="53">
        <v>-2.48134846003722E-17</v>
      </c>
      <c r="U1663" s="53">
        <v>-2.3574892038524799E-17</v>
      </c>
      <c r="V1663" s="53">
        <v>0.49073333333333302</v>
      </c>
      <c r="W1663" s="53">
        <v>1.3333333333333201E-3</v>
      </c>
      <c r="X1663" s="53">
        <v>3.8866666666666598E-2</v>
      </c>
      <c r="Y1663" s="53">
        <v>2.9999999999998101E-3</v>
      </c>
      <c r="Z1663" s="53">
        <v>4.9999999999977504E-4</v>
      </c>
      <c r="AA1663" s="53">
        <v>0.13143333333333301</v>
      </c>
      <c r="AB1663" s="53">
        <v>6.6666666666663E-4</v>
      </c>
      <c r="AC1663" s="53">
        <v>-3.3554756195819398E-17</v>
      </c>
      <c r="AD1663" s="53">
        <v>1.69999999999978E-3</v>
      </c>
      <c r="AE1663" s="53">
        <v>9.3833333333333296E-2</v>
      </c>
      <c r="AF1663" s="53">
        <v>-9.1645441235854694E-18</v>
      </c>
      <c r="AG1663" s="53">
        <v>-3.1717684034759902E-17</v>
      </c>
      <c r="AH1663" s="53">
        <v>6.6666666666653003E-4</v>
      </c>
      <c r="AI1663" s="53">
        <v>-3.6573521988714199E-16</v>
      </c>
      <c r="AJ1663" s="53">
        <v>0.100766666666667</v>
      </c>
      <c r="AK1663" s="53">
        <v>7.9999999999997608E-3</v>
      </c>
      <c r="AL1663" s="53">
        <v>0.64373333333333305</v>
      </c>
      <c r="AM1663" s="53">
        <v>-2.0046464488388E-16</v>
      </c>
      <c r="AN1663" s="53">
        <v>3.4460581096989698E-6</v>
      </c>
      <c r="AO1663" s="53">
        <v>4.4845570679446597E-8</v>
      </c>
      <c r="AP1663" s="53">
        <v>0.67285240814430802</v>
      </c>
      <c r="AQ1663" s="53">
        <v>0.99872420079942503</v>
      </c>
      <c r="AR1663" s="53">
        <v>3.5696425560698102E-5</v>
      </c>
      <c r="AS1663" s="53">
        <v>2.2204460492503101E-16</v>
      </c>
      <c r="AT1663" s="53">
        <v>1.4617170323194201E-4</v>
      </c>
      <c r="AU1663" s="53">
        <v>0.161720476177838</v>
      </c>
      <c r="AV1663" s="53">
        <v>2.0083875949123E-6</v>
      </c>
      <c r="AW1663" s="53">
        <v>1.4272312712385901E-2</v>
      </c>
      <c r="AX1663" s="53">
        <v>3.4854469981769002E-4</v>
      </c>
      <c r="AY1663" s="53">
        <v>5.2795321190360397E-3</v>
      </c>
      <c r="AZ1663" s="53">
        <v>2.2204460492503101E-16</v>
      </c>
      <c r="BA1663" s="53">
        <v>2.2204460492503101E-16</v>
      </c>
      <c r="BB1663" s="53">
        <v>5.8922858644789603E-3</v>
      </c>
      <c r="BC1663" s="53">
        <v>2.2204460492503101E-16</v>
      </c>
      <c r="BD1663" s="53">
        <v>5.6426325729416497E-3</v>
      </c>
      <c r="BE1663" s="53">
        <v>2.2204460492503101E-16</v>
      </c>
      <c r="BF1663" s="53">
        <v>2.2204460492503101E-16</v>
      </c>
      <c r="BG1663" s="53">
        <v>5.7715918768655701E-3</v>
      </c>
      <c r="BH1663" s="53">
        <v>0.12906119769365601</v>
      </c>
      <c r="BI1663" s="53">
        <v>0.17287189493623101</v>
      </c>
      <c r="BJ1663" s="53">
        <v>1.42629035084574E-5</v>
      </c>
      <c r="BK1663" s="53">
        <v>0.737492483756092</v>
      </c>
      <c r="BL1663" s="53">
        <v>1.4491747565943E-7</v>
      </c>
      <c r="BN1663" s="5">
        <f t="shared" si="122"/>
        <v>0</v>
      </c>
      <c r="BO1663" s="5">
        <f t="shared" si="123"/>
        <v>2</v>
      </c>
      <c r="BQ1663" s="5">
        <f t="shared" si="120"/>
        <v>1</v>
      </c>
      <c r="BR1663" s="5">
        <f t="shared" si="121"/>
        <v>3</v>
      </c>
    </row>
    <row r="1664" spans="1:70" x14ac:dyDescent="0.35">
      <c r="A1664">
        <v>1663</v>
      </c>
      <c r="B1664" t="s">
        <v>3056</v>
      </c>
      <c r="C1664">
        <v>5.5</v>
      </c>
      <c r="D1664">
        <v>2.5</v>
      </c>
      <c r="E1664">
        <v>2.2999999999999998</v>
      </c>
      <c r="F1664">
        <v>2.2000000000000002</v>
      </c>
      <c r="G1664">
        <v>2.39</v>
      </c>
      <c r="H1664">
        <v>1.0900000000000001</v>
      </c>
      <c r="I1664">
        <v>45.45</v>
      </c>
      <c r="K1664" t="s">
        <v>2665</v>
      </c>
      <c r="L1664">
        <v>2200</v>
      </c>
      <c r="M1664" t="s">
        <v>104</v>
      </c>
      <c r="N1664" t="s">
        <v>1370</v>
      </c>
      <c r="O1664" s="53">
        <v>2.9233333333333299E-2</v>
      </c>
      <c r="P1664" s="53">
        <v>6.4733333333333296E-2</v>
      </c>
      <c r="Q1664" s="53">
        <v>0.12683333333333299</v>
      </c>
      <c r="R1664" s="53">
        <v>0.39398644688644702</v>
      </c>
      <c r="S1664" s="53">
        <v>6.6966666666666702E-2</v>
      </c>
      <c r="T1664" s="53">
        <v>7.4999999999998299E-4</v>
      </c>
      <c r="U1664" s="53">
        <v>9.7333333333333195E-3</v>
      </c>
      <c r="V1664" s="53">
        <v>0.27893333333333298</v>
      </c>
      <c r="W1664" s="53">
        <v>-2.52575738102223E-17</v>
      </c>
      <c r="X1664" s="53">
        <v>2.88666666666666E-2</v>
      </c>
      <c r="Y1664" s="53">
        <v>9.99999999999804E-4</v>
      </c>
      <c r="Z1664" s="53">
        <v>2.4999999999997702E-3</v>
      </c>
      <c r="AA1664" s="53">
        <v>4.4999999999997204E-3</v>
      </c>
      <c r="AB1664" s="53">
        <v>6.6666666666661601E-4</v>
      </c>
      <c r="AC1664" s="53">
        <v>-3.3495775597636201E-17</v>
      </c>
      <c r="AD1664" s="53">
        <v>1.3399999999999799E-2</v>
      </c>
      <c r="AE1664" s="53">
        <v>7.2700000000000001E-2</v>
      </c>
      <c r="AF1664" s="53">
        <v>-9.1801566348692597E-18</v>
      </c>
      <c r="AG1664" s="53">
        <v>-3.1663907607004697E-17</v>
      </c>
      <c r="AH1664" s="53">
        <v>4.0566666666666598E-2</v>
      </c>
      <c r="AI1664" s="53">
        <v>1.99999999999969E-3</v>
      </c>
      <c r="AJ1664" s="53">
        <v>7.19999999999977E-3</v>
      </c>
      <c r="AK1664" s="53">
        <v>6.8666666666663996E-3</v>
      </c>
      <c r="AL1664" s="53">
        <v>0.336022222222222</v>
      </c>
      <c r="AM1664" s="53">
        <v>-2.4222290839759398E-16</v>
      </c>
      <c r="AN1664" s="53">
        <v>9.8173707801410903E-5</v>
      </c>
      <c r="AO1664" s="53">
        <v>6.0478908720347403E-5</v>
      </c>
      <c r="AP1664" s="53">
        <v>0.114604480665597</v>
      </c>
      <c r="AQ1664" s="53">
        <v>0.54403238368314999</v>
      </c>
      <c r="AR1664" s="53">
        <v>2.8559554216482799E-4</v>
      </c>
      <c r="AS1664" s="53">
        <v>2.2204460492503101E-16</v>
      </c>
      <c r="AT1664" s="53">
        <v>7.7466423585272306E-5</v>
      </c>
      <c r="AU1664" s="53">
        <v>0.18218352650004599</v>
      </c>
      <c r="AV1664" s="53">
        <v>1.1173085622631901E-5</v>
      </c>
      <c r="AW1664" s="53">
        <v>7.0038742630348996E-2</v>
      </c>
      <c r="AX1664" s="53">
        <v>1.0790097846775001E-5</v>
      </c>
      <c r="AY1664" s="53">
        <v>7.6592348451380203E-3</v>
      </c>
      <c r="AZ1664" s="53">
        <v>2.2204460492503101E-16</v>
      </c>
      <c r="BA1664" s="53">
        <v>2.2204460492503101E-16</v>
      </c>
      <c r="BB1664" s="53">
        <v>5.7588682934909402E-3</v>
      </c>
      <c r="BC1664" s="53">
        <v>2.2204460492503101E-16</v>
      </c>
      <c r="BD1664" s="53">
        <v>2.2818186680326098E-3</v>
      </c>
      <c r="BE1664" s="53">
        <v>5.0447254349675097E-12</v>
      </c>
      <c r="BF1664" s="53">
        <v>2.2204460492503101E-16</v>
      </c>
      <c r="BG1664" s="53">
        <v>2.6290194878956798E-3</v>
      </c>
      <c r="BH1664" s="53">
        <v>0.32040263042239903</v>
      </c>
      <c r="BI1664" s="53">
        <v>1.5884726564110399E-2</v>
      </c>
      <c r="BJ1664" s="53">
        <v>1.17118269492215E-4</v>
      </c>
      <c r="BK1664" s="53">
        <v>0.51533797567081596</v>
      </c>
      <c r="BL1664" s="53">
        <v>9.4035196434194895E-11</v>
      </c>
      <c r="BN1664" s="5">
        <f t="shared" si="122"/>
        <v>0</v>
      </c>
      <c r="BO1664" s="5">
        <f t="shared" si="123"/>
        <v>0</v>
      </c>
      <c r="BQ1664" s="5">
        <f t="shared" si="120"/>
        <v>0</v>
      </c>
      <c r="BR1664" s="5">
        <f t="shared" si="121"/>
        <v>2</v>
      </c>
    </row>
    <row r="1665" spans="1:70" x14ac:dyDescent="0.35">
      <c r="A1665">
        <v>1664</v>
      </c>
      <c r="B1665" t="s">
        <v>3057</v>
      </c>
      <c r="C1665">
        <v>5.4</v>
      </c>
      <c r="D1665">
        <v>2.5</v>
      </c>
      <c r="E1665">
        <v>2.2000000000000002</v>
      </c>
      <c r="F1665">
        <v>2.16</v>
      </c>
      <c r="G1665">
        <v>2.4500000000000002</v>
      </c>
      <c r="H1665">
        <v>1.1399999999999999</v>
      </c>
      <c r="I1665">
        <v>46.3</v>
      </c>
      <c r="K1665" t="s">
        <v>2665</v>
      </c>
      <c r="L1665">
        <v>2200</v>
      </c>
      <c r="M1665" t="s">
        <v>104</v>
      </c>
      <c r="N1665" t="s">
        <v>1370</v>
      </c>
      <c r="O1665" s="53">
        <v>8.2999999999999498E-3</v>
      </c>
      <c r="P1665" s="53">
        <v>0.180233333333333</v>
      </c>
      <c r="Q1665" s="53">
        <v>0.14803333333333299</v>
      </c>
      <c r="R1665" s="53">
        <v>0.436091208791209</v>
      </c>
      <c r="S1665" s="53">
        <v>6.7466666666666703E-2</v>
      </c>
      <c r="T1665" s="53">
        <v>-2.46469511466785E-17</v>
      </c>
      <c r="U1665" s="53">
        <v>2.8666666666666701E-2</v>
      </c>
      <c r="V1665" s="53">
        <v>0.14949999999999999</v>
      </c>
      <c r="W1665" s="53">
        <v>-2.4674706722294101E-17</v>
      </c>
      <c r="X1665" s="53">
        <v>1.2099999999999901E-2</v>
      </c>
      <c r="Y1665" s="53">
        <v>-1.7091883464104301E-16</v>
      </c>
      <c r="Z1665" s="53">
        <v>-2.2531976284767602E-16</v>
      </c>
      <c r="AA1665" s="53">
        <v>4.4999999999997204E-3</v>
      </c>
      <c r="AB1665" s="53">
        <v>3.6999999999999E-3</v>
      </c>
      <c r="AC1665" s="53">
        <v>-3.2295346952260201E-17</v>
      </c>
      <c r="AD1665" s="53">
        <v>7.3999999999997497E-3</v>
      </c>
      <c r="AE1665" s="53">
        <v>0.14586666666666701</v>
      </c>
      <c r="AF1665" s="53">
        <v>-9.10903297235421E-18</v>
      </c>
      <c r="AG1665" s="53">
        <v>-3.1835645231126401E-17</v>
      </c>
      <c r="AH1665" s="53">
        <v>2.3366666666666699E-2</v>
      </c>
      <c r="AI1665" s="53">
        <v>4.9999999999997E-3</v>
      </c>
      <c r="AJ1665" s="53">
        <v>2.3999999999997201E-3</v>
      </c>
      <c r="AK1665" s="53">
        <v>8.5333333333330597E-3</v>
      </c>
      <c r="AL1665" s="53">
        <v>0.27638412698412701</v>
      </c>
      <c r="AM1665" s="53">
        <v>-2.00492400459495E-16</v>
      </c>
      <c r="AN1665" s="53">
        <v>6.3407270173239302E-5</v>
      </c>
      <c r="AO1665" s="53">
        <v>1.0389935588075499E-3</v>
      </c>
      <c r="AP1665" s="53">
        <v>0.15062691032477099</v>
      </c>
      <c r="AQ1665" s="53">
        <v>0.17715373780934501</v>
      </c>
      <c r="AR1665" s="53">
        <v>1.6806419789911099E-4</v>
      </c>
      <c r="AS1665" s="53">
        <v>2.2204460492503101E-16</v>
      </c>
      <c r="AT1665" s="53">
        <v>5.0146779633058203E-5</v>
      </c>
      <c r="AU1665" s="53">
        <v>0.15238104010525699</v>
      </c>
      <c r="AV1665" s="53">
        <v>5.9864171894257098E-6</v>
      </c>
      <c r="AW1665" s="53">
        <v>7.5266041835087005E-2</v>
      </c>
      <c r="AX1665" s="53">
        <v>1.1950115627634799E-6</v>
      </c>
      <c r="AY1665" s="53">
        <v>4.1549450245585602E-3</v>
      </c>
      <c r="AZ1665" s="53">
        <v>2.2204460492503101E-16</v>
      </c>
      <c r="BA1665" s="53">
        <v>2.2204460492503101E-16</v>
      </c>
      <c r="BB1665" s="53">
        <v>4.3484254507476401E-3</v>
      </c>
      <c r="BC1665" s="53">
        <v>2.2204460492503101E-16</v>
      </c>
      <c r="BD1665" s="53">
        <v>1.1517609788512101E-3</v>
      </c>
      <c r="BE1665" s="53">
        <v>1.07527505719082E-10</v>
      </c>
      <c r="BF1665" s="53">
        <v>2.2204460492503101E-16</v>
      </c>
      <c r="BG1665" s="53">
        <v>3.7681656094114102E-3</v>
      </c>
      <c r="BH1665" s="53">
        <v>0.42877321574861499</v>
      </c>
      <c r="BI1665" s="53">
        <v>1.9681678688276201E-2</v>
      </c>
      <c r="BJ1665" s="53">
        <v>5.04365341252504E-5</v>
      </c>
      <c r="BK1665" s="53">
        <v>0.41353316491339498</v>
      </c>
      <c r="BL1665" s="53">
        <v>1.31895716009513E-11</v>
      </c>
      <c r="BN1665" s="5">
        <f t="shared" si="122"/>
        <v>0</v>
      </c>
      <c r="BO1665" s="5">
        <f t="shared" si="123"/>
        <v>0</v>
      </c>
      <c r="BQ1665" s="5">
        <f t="shared" si="120"/>
        <v>0</v>
      </c>
      <c r="BR1665" s="5">
        <f t="shared" si="121"/>
        <v>0</v>
      </c>
    </row>
    <row r="1666" spans="1:70" x14ac:dyDescent="0.35">
      <c r="A1666">
        <v>1665</v>
      </c>
      <c r="B1666" t="s">
        <v>3058</v>
      </c>
      <c r="C1666">
        <v>5.2</v>
      </c>
      <c r="D1666">
        <v>2.4</v>
      </c>
      <c r="E1666">
        <v>2.4</v>
      </c>
      <c r="F1666">
        <v>2.17</v>
      </c>
      <c r="G1666">
        <v>2.17</v>
      </c>
      <c r="H1666">
        <v>1</v>
      </c>
      <c r="I1666">
        <v>46.15</v>
      </c>
      <c r="K1666" t="s">
        <v>2665</v>
      </c>
      <c r="L1666">
        <v>2200</v>
      </c>
      <c r="M1666" t="s">
        <v>104</v>
      </c>
      <c r="N1666" t="s">
        <v>1370</v>
      </c>
      <c r="O1666" s="53">
        <v>1.2800000000000001E-2</v>
      </c>
      <c r="P1666" s="53">
        <v>0.105633333333333</v>
      </c>
      <c r="Q1666" s="53">
        <v>0.22696666666666701</v>
      </c>
      <c r="R1666" s="53">
        <v>0.18226263736263701</v>
      </c>
      <c r="S1666" s="53">
        <v>5.8400000000000001E-2</v>
      </c>
      <c r="T1666" s="53">
        <v>-2.5229818234606699E-17</v>
      </c>
      <c r="U1666" s="53">
        <v>-2.7592511608887101E-17</v>
      </c>
      <c r="V1666" s="53">
        <v>0.39333333333333298</v>
      </c>
      <c r="W1666" s="53">
        <v>-2.4674706722294101E-17</v>
      </c>
      <c r="X1666" s="53">
        <v>4.3299999999999901E-2</v>
      </c>
      <c r="Y1666" s="53">
        <v>1.0999999999999999E-2</v>
      </c>
      <c r="Z1666" s="53">
        <v>-2.1804780203638101E-16</v>
      </c>
      <c r="AA1666" s="53">
        <v>2.4999999999997099E-3</v>
      </c>
      <c r="AB1666" s="53">
        <v>8.5766666666666699E-2</v>
      </c>
      <c r="AC1666" s="53">
        <v>-3.3962416212673897E-17</v>
      </c>
      <c r="AD1666" s="53">
        <v>9.99999999999768E-4</v>
      </c>
      <c r="AE1666" s="53">
        <v>0.13693333333333299</v>
      </c>
      <c r="AF1666" s="53">
        <v>-9.1402579949217999E-18</v>
      </c>
      <c r="AG1666" s="53">
        <v>-3.1795746591178898E-17</v>
      </c>
      <c r="AH1666" s="53">
        <v>2.1299999999999999E-2</v>
      </c>
      <c r="AI1666" s="53">
        <v>7.3333333333330296E-3</v>
      </c>
      <c r="AJ1666" s="53">
        <v>1.99999999999969E-3</v>
      </c>
      <c r="AK1666" s="53">
        <v>6.6600000000000006E-2</v>
      </c>
      <c r="AL1666" s="53">
        <v>0.45832698412698403</v>
      </c>
      <c r="AM1666" s="53">
        <v>-2.4354129823933599E-16</v>
      </c>
      <c r="AN1666" s="53">
        <v>9.5008170109641497E-3</v>
      </c>
      <c r="AO1666" s="53">
        <v>3.1897832459599602E-5</v>
      </c>
      <c r="AP1666" s="53">
        <v>9.6447357254389795E-3</v>
      </c>
      <c r="AQ1666" s="53">
        <v>0.444857466880689</v>
      </c>
      <c r="AR1666" s="53">
        <v>1.56404672788725E-3</v>
      </c>
      <c r="AS1666" s="53">
        <v>3.0028217249488098E-12</v>
      </c>
      <c r="AT1666" s="53">
        <v>3.6649654610946498E-5</v>
      </c>
      <c r="AU1666" s="53">
        <v>0.68467676221579099</v>
      </c>
      <c r="AV1666" s="53">
        <v>5.8238125356613501E-6</v>
      </c>
      <c r="AW1666" s="53">
        <v>0.116740413253102</v>
      </c>
      <c r="AX1666" s="53">
        <v>1.15521544607521E-5</v>
      </c>
      <c r="AY1666" s="53">
        <v>5.35700471794779E-3</v>
      </c>
      <c r="AZ1666" s="53">
        <v>2.2204460492503101E-16</v>
      </c>
      <c r="BA1666" s="53">
        <v>2.2204460492503101E-16</v>
      </c>
      <c r="BB1666" s="53">
        <v>3.1066283875168499E-3</v>
      </c>
      <c r="BC1666" s="53">
        <v>2.2204460492503101E-16</v>
      </c>
      <c r="BD1666" s="53">
        <v>4.5756441954866896E-3</v>
      </c>
      <c r="BE1666" s="53">
        <v>3.4203959457679698E-12</v>
      </c>
      <c r="BF1666" s="53">
        <v>2.2204460492503101E-16</v>
      </c>
      <c r="BG1666" s="53">
        <v>7.4196206504234801E-4</v>
      </c>
      <c r="BH1666" s="53">
        <v>0.293865064624731</v>
      </c>
      <c r="BI1666" s="53">
        <v>8.6398691744923699E-4</v>
      </c>
      <c r="BJ1666" s="53">
        <v>2.20094473466457E-2</v>
      </c>
      <c r="BK1666" s="53">
        <v>0.58753376632689003</v>
      </c>
      <c r="BL1666" s="53">
        <v>1.6593444571817199E-11</v>
      </c>
      <c r="BN1666" s="5">
        <f t="shared" si="122"/>
        <v>0</v>
      </c>
      <c r="BO1666" s="5">
        <f t="shared" si="123"/>
        <v>0</v>
      </c>
      <c r="BQ1666" s="5">
        <f t="shared" si="120"/>
        <v>0</v>
      </c>
      <c r="BR1666" s="5">
        <f t="shared" si="121"/>
        <v>2</v>
      </c>
    </row>
    <row r="1667" spans="1:70" x14ac:dyDescent="0.35">
      <c r="A1667">
        <v>1666</v>
      </c>
      <c r="B1667" t="s">
        <v>3059</v>
      </c>
      <c r="C1667">
        <v>5</v>
      </c>
      <c r="D1667">
        <v>2.5</v>
      </c>
      <c r="E1667">
        <v>2.2000000000000002</v>
      </c>
      <c r="F1667">
        <v>2</v>
      </c>
      <c r="G1667">
        <v>2.27</v>
      </c>
      <c r="H1667">
        <v>1.1399999999999999</v>
      </c>
      <c r="I1667">
        <v>50</v>
      </c>
      <c r="K1667" t="s">
        <v>2665</v>
      </c>
      <c r="L1667">
        <v>2200</v>
      </c>
      <c r="M1667" t="s">
        <v>104</v>
      </c>
      <c r="N1667" t="s">
        <v>1370</v>
      </c>
      <c r="O1667" s="53">
        <v>6.2333333333332904E-3</v>
      </c>
      <c r="P1667" s="53">
        <v>0.52269333333333301</v>
      </c>
      <c r="Q1667" s="53">
        <v>0.223266666666667</v>
      </c>
      <c r="R1667" s="53">
        <v>0.25836666666666702</v>
      </c>
      <c r="S1667" s="53">
        <v>-1.22790666523542E-16</v>
      </c>
      <c r="T1667" s="53">
        <v>-2.4757973449141001E-17</v>
      </c>
      <c r="U1667" s="53">
        <v>2.66666666666667E-2</v>
      </c>
      <c r="V1667" s="53">
        <v>0.13420000000000001</v>
      </c>
      <c r="W1667" s="53">
        <v>-2.4535928844216E-17</v>
      </c>
      <c r="X1667" s="53">
        <v>1.8811111111111001E-2</v>
      </c>
      <c r="Y1667" s="53">
        <v>-1.45827794284514E-16</v>
      </c>
      <c r="Z1667" s="53">
        <v>4.3999999999997904E-3</v>
      </c>
      <c r="AA1667" s="53">
        <v>2.4999999999997199E-3</v>
      </c>
      <c r="AB1667" s="53">
        <v>2.4999999999999098E-3</v>
      </c>
      <c r="AC1667" s="53">
        <v>-3.1994372429178199E-17</v>
      </c>
      <c r="AD1667" s="53">
        <v>-2.5517088442228398E-16</v>
      </c>
      <c r="AE1667" s="53">
        <v>0.30506666666666699</v>
      </c>
      <c r="AF1667" s="53">
        <v>-9.0188273516034198E-18</v>
      </c>
      <c r="AG1667" s="53">
        <v>-3.1712479864332002E-17</v>
      </c>
      <c r="AH1667" s="53">
        <v>1.6733333333333301E-2</v>
      </c>
      <c r="AI1667" s="53">
        <v>-2.9296010062296298E-16</v>
      </c>
      <c r="AJ1667" s="53">
        <v>3.99999999999654E-4</v>
      </c>
      <c r="AK1667" s="53">
        <v>0.1414</v>
      </c>
      <c r="AL1667" s="53">
        <v>4.24E-2</v>
      </c>
      <c r="AM1667" s="53">
        <v>-2.00436889308264E-16</v>
      </c>
      <c r="AN1667" s="53">
        <v>7.60207111824513E-3</v>
      </c>
      <c r="AO1667" s="53">
        <v>0.11639381389692099</v>
      </c>
      <c r="AP1667" s="53">
        <v>3.5353135558266599E-3</v>
      </c>
      <c r="AQ1667" s="53">
        <v>6.9386915169049798E-5</v>
      </c>
      <c r="AR1667" s="53">
        <v>1.34193462857275E-3</v>
      </c>
      <c r="AS1667" s="53">
        <v>3.8827373228222699E-12</v>
      </c>
      <c r="AT1667" s="53">
        <v>1.25268159698397E-5</v>
      </c>
      <c r="AU1667" s="53">
        <v>0.49671262293055402</v>
      </c>
      <c r="AV1667" s="53">
        <v>1.63513249093509E-6</v>
      </c>
      <c r="AW1667" s="53">
        <v>0.21985767181611901</v>
      </c>
      <c r="AX1667" s="53">
        <v>7.6820113411887696E-9</v>
      </c>
      <c r="AY1667" s="53">
        <v>3.04412151912061E-4</v>
      </c>
      <c r="AZ1667" s="53">
        <v>2.2204460492503101E-16</v>
      </c>
      <c r="BA1667" s="53">
        <v>2.2204460492503101E-16</v>
      </c>
      <c r="BB1667" s="53">
        <v>7.4719274780326596E-4</v>
      </c>
      <c r="BC1667" s="53">
        <v>2.2204460492503101E-16</v>
      </c>
      <c r="BD1667" s="53">
        <v>5.3830410941020201E-4</v>
      </c>
      <c r="BE1667" s="53">
        <v>1.5981429669744001E-7</v>
      </c>
      <c r="BF1667" s="53">
        <v>2.2204460492503101E-16</v>
      </c>
      <c r="BG1667" s="53">
        <v>1.5240275068775001E-3</v>
      </c>
      <c r="BH1667" s="53">
        <v>0.602694869184497</v>
      </c>
      <c r="BI1667" s="53">
        <v>1.8737299677839501E-4</v>
      </c>
      <c r="BJ1667" s="53">
        <v>3.6169295415574799E-3</v>
      </c>
      <c r="BK1667" s="53">
        <v>0.175774026345734</v>
      </c>
      <c r="BL1667" s="53">
        <v>2.2204460492503101E-16</v>
      </c>
      <c r="BN1667" s="5">
        <f t="shared" si="122"/>
        <v>0</v>
      </c>
      <c r="BO1667" s="5">
        <f t="shared" si="123"/>
        <v>0</v>
      </c>
      <c r="BQ1667" s="5">
        <f t="shared" ref="BQ1667:BQ1730" si="124">COUNTIF(O1667:AN1667,"&gt;0.5")</f>
        <v>1</v>
      </c>
      <c r="BR1667" s="5">
        <f t="shared" ref="BR1667:BR1730" si="125">COUNTIF(AO1667:BL1667,"&gt;0.5")</f>
        <v>1</v>
      </c>
    </row>
    <row r="1668" spans="1:70" x14ac:dyDescent="0.35">
      <c r="A1668">
        <v>1667</v>
      </c>
      <c r="B1668" t="s">
        <v>3060</v>
      </c>
      <c r="C1668">
        <v>5.5</v>
      </c>
      <c r="D1668">
        <v>2.5</v>
      </c>
      <c r="E1668">
        <v>2.2999999999999998</v>
      </c>
      <c r="F1668">
        <v>2.2000000000000002</v>
      </c>
      <c r="G1668">
        <v>2.39</v>
      </c>
      <c r="H1668">
        <v>1.0900000000000001</v>
      </c>
      <c r="I1668">
        <v>45.45</v>
      </c>
      <c r="K1668" t="s">
        <v>2665</v>
      </c>
      <c r="L1668">
        <v>2200</v>
      </c>
      <c r="M1668" t="s">
        <v>104</v>
      </c>
      <c r="N1668" t="s">
        <v>1370</v>
      </c>
      <c r="O1668" s="53">
        <v>2.9233333333333299E-2</v>
      </c>
      <c r="P1668" s="53">
        <v>6.4733333333333296E-2</v>
      </c>
      <c r="Q1668" s="53">
        <v>0.12683333333333299</v>
      </c>
      <c r="R1668" s="53">
        <v>0.39398644688644702</v>
      </c>
      <c r="S1668" s="53">
        <v>6.6966666666666702E-2</v>
      </c>
      <c r="T1668" s="53">
        <v>7.4999999999998299E-4</v>
      </c>
      <c r="U1668" s="53">
        <v>9.7333333333333195E-3</v>
      </c>
      <c r="V1668" s="53">
        <v>0.27893333333333298</v>
      </c>
      <c r="W1668" s="53">
        <v>-2.52575738102223E-17</v>
      </c>
      <c r="X1668" s="53">
        <v>2.88666666666666E-2</v>
      </c>
      <c r="Y1668" s="53">
        <v>9.99999999999804E-4</v>
      </c>
      <c r="Z1668" s="53">
        <v>2.4999999999997702E-3</v>
      </c>
      <c r="AA1668" s="53">
        <v>4.4999999999997204E-3</v>
      </c>
      <c r="AB1668" s="53">
        <v>6.6666666666661601E-4</v>
      </c>
      <c r="AC1668" s="53">
        <v>-3.3495775597636201E-17</v>
      </c>
      <c r="AD1668" s="53">
        <v>1.3399999999999799E-2</v>
      </c>
      <c r="AE1668" s="53">
        <v>7.2700000000000001E-2</v>
      </c>
      <c r="AF1668" s="53">
        <v>-9.1801566348692597E-18</v>
      </c>
      <c r="AG1668" s="53">
        <v>-3.1663907607004697E-17</v>
      </c>
      <c r="AH1668" s="53">
        <v>4.0566666666666598E-2</v>
      </c>
      <c r="AI1668" s="53">
        <v>1.99999999999969E-3</v>
      </c>
      <c r="AJ1668" s="53">
        <v>7.19999999999977E-3</v>
      </c>
      <c r="AK1668" s="53">
        <v>6.8666666666663996E-3</v>
      </c>
      <c r="AL1668" s="53">
        <v>0.336022222222222</v>
      </c>
      <c r="AM1668" s="53">
        <v>-2.4222290839759398E-16</v>
      </c>
      <c r="AN1668" s="53">
        <v>9.8173707801410903E-5</v>
      </c>
      <c r="AO1668" s="53">
        <v>6.0478908720347403E-5</v>
      </c>
      <c r="AP1668" s="53">
        <v>0.114604480665597</v>
      </c>
      <c r="AQ1668" s="53">
        <v>0.54403238368314999</v>
      </c>
      <c r="AR1668" s="53">
        <v>2.8559554216482799E-4</v>
      </c>
      <c r="AS1668" s="53">
        <v>2.2204460492503101E-16</v>
      </c>
      <c r="AT1668" s="53">
        <v>7.7466423585272306E-5</v>
      </c>
      <c r="AU1668" s="53">
        <v>0.18218352650004599</v>
      </c>
      <c r="AV1668" s="53">
        <v>1.1173085622631901E-5</v>
      </c>
      <c r="AW1668" s="53">
        <v>7.0038742630348996E-2</v>
      </c>
      <c r="AX1668" s="53">
        <v>1.0790097846775001E-5</v>
      </c>
      <c r="AY1668" s="53">
        <v>7.6592348451380203E-3</v>
      </c>
      <c r="AZ1668" s="53">
        <v>2.2204460492503101E-16</v>
      </c>
      <c r="BA1668" s="53">
        <v>2.2204460492503101E-16</v>
      </c>
      <c r="BB1668" s="53">
        <v>5.7588682934909402E-3</v>
      </c>
      <c r="BC1668" s="53">
        <v>2.2204460492503101E-16</v>
      </c>
      <c r="BD1668" s="53">
        <v>2.2818186680326098E-3</v>
      </c>
      <c r="BE1668" s="53">
        <v>5.0447254349675097E-12</v>
      </c>
      <c r="BF1668" s="53">
        <v>2.2204460492503101E-16</v>
      </c>
      <c r="BG1668" s="53">
        <v>2.6290194878956798E-3</v>
      </c>
      <c r="BH1668" s="53">
        <v>0.32040263042239903</v>
      </c>
      <c r="BI1668" s="53">
        <v>1.5884726564110399E-2</v>
      </c>
      <c r="BJ1668" s="53">
        <v>1.17118269492215E-4</v>
      </c>
      <c r="BK1668" s="53">
        <v>0.51533797567081596</v>
      </c>
      <c r="BL1668" s="53">
        <v>9.4035196434194895E-11</v>
      </c>
      <c r="BN1668" s="5">
        <f t="shared" si="122"/>
        <v>0</v>
      </c>
      <c r="BO1668" s="5">
        <f t="shared" si="123"/>
        <v>0</v>
      </c>
      <c r="BQ1668" s="5">
        <f t="shared" si="124"/>
        <v>0</v>
      </c>
      <c r="BR1668" s="5">
        <f t="shared" si="125"/>
        <v>2</v>
      </c>
    </row>
    <row r="1669" spans="1:70" x14ac:dyDescent="0.35">
      <c r="A1669">
        <v>1668</v>
      </c>
      <c r="B1669" t="s">
        <v>3061</v>
      </c>
      <c r="C1669">
        <v>5</v>
      </c>
      <c r="D1669">
        <v>2.2999999999999998</v>
      </c>
      <c r="E1669">
        <v>2.2000000000000002</v>
      </c>
      <c r="F1669">
        <v>2.17</v>
      </c>
      <c r="G1669">
        <v>2.27</v>
      </c>
      <c r="H1669">
        <v>1.05</v>
      </c>
      <c r="I1669">
        <v>46</v>
      </c>
      <c r="K1669" t="s">
        <v>2665</v>
      </c>
      <c r="L1669">
        <v>2200</v>
      </c>
      <c r="M1669" t="s">
        <v>104</v>
      </c>
      <c r="N1669" t="s">
        <v>1370</v>
      </c>
      <c r="O1669" s="53">
        <v>1.23E-2</v>
      </c>
      <c r="P1669" s="53">
        <v>0.1474</v>
      </c>
      <c r="Q1669" s="53">
        <v>0.17673333333333299</v>
      </c>
      <c r="R1669" s="53">
        <v>0.13587692307692301</v>
      </c>
      <c r="S1669" s="53">
        <v>5.1400000000000001E-2</v>
      </c>
      <c r="T1669" s="53">
        <v>-2.4064084058750299E-17</v>
      </c>
      <c r="U1669" s="53">
        <v>-2.3864590859012901E-17</v>
      </c>
      <c r="V1669" s="53">
        <v>0.25976666666666698</v>
      </c>
      <c r="W1669" s="53">
        <v>1.3333333333333201E-3</v>
      </c>
      <c r="X1669" s="53">
        <v>2.8811111111110999E-2</v>
      </c>
      <c r="Y1669" s="53">
        <v>1.7833333333333298E-2</v>
      </c>
      <c r="Z1669" s="53">
        <v>2.3999999999997899E-3</v>
      </c>
      <c r="AA1669" s="53">
        <v>1.0499999999999799E-2</v>
      </c>
      <c r="AB1669" s="53">
        <v>1.6500000000000001E-2</v>
      </c>
      <c r="AC1669" s="53">
        <v>-3.4083846855992299E-17</v>
      </c>
      <c r="AD1669" s="53">
        <v>3.4999999999997498E-3</v>
      </c>
      <c r="AE1669" s="53">
        <v>0.21313333333333301</v>
      </c>
      <c r="AF1669" s="53">
        <v>-8.9945412229397395E-18</v>
      </c>
      <c r="AG1669" s="53">
        <v>-3.1740235439947597E-17</v>
      </c>
      <c r="AH1669" s="53">
        <v>3.1966666666666699E-2</v>
      </c>
      <c r="AI1669" s="53">
        <v>-2.9323765637911901E-16</v>
      </c>
      <c r="AJ1669" s="53">
        <v>7.6666666666664E-3</v>
      </c>
      <c r="AK1669" s="53">
        <v>0.15493333333333301</v>
      </c>
      <c r="AL1669" s="53">
        <v>0.36904126984127</v>
      </c>
      <c r="AM1669" s="53">
        <v>-2.00409133732649E-16</v>
      </c>
      <c r="AN1669" s="53">
        <v>5.6834035846940996E-3</v>
      </c>
      <c r="AO1669" s="53">
        <v>2.9732204101576401E-4</v>
      </c>
      <c r="AP1669" s="53">
        <v>8.3084806184791499E-2</v>
      </c>
      <c r="AQ1669" s="53">
        <v>0.478510064793019</v>
      </c>
      <c r="AR1669" s="53">
        <v>5.6296585545126605E-4</v>
      </c>
      <c r="AS1669" s="53">
        <v>2.6316311348441999E-13</v>
      </c>
      <c r="AT1669" s="53">
        <v>2.1436613927095301E-5</v>
      </c>
      <c r="AU1669" s="53">
        <v>0.75331699549826003</v>
      </c>
      <c r="AV1669" s="53">
        <v>1.4359926769923899E-6</v>
      </c>
      <c r="AW1669" s="53">
        <v>0.11078547572646499</v>
      </c>
      <c r="AX1669" s="53">
        <v>3.4383845944745398E-6</v>
      </c>
      <c r="AY1669" s="53">
        <v>4.2960159993753796E-3</v>
      </c>
      <c r="AZ1669" s="53">
        <v>2.2204460492503101E-16</v>
      </c>
      <c r="BA1669" s="53">
        <v>2.2204460492503101E-16</v>
      </c>
      <c r="BB1669" s="53">
        <v>3.3763074015289601E-3</v>
      </c>
      <c r="BC1669" s="53">
        <v>2.2204460492503101E-16</v>
      </c>
      <c r="BD1669" s="53">
        <v>2.45764607580562E-3</v>
      </c>
      <c r="BE1669" s="53">
        <v>9.0485830212591604E-12</v>
      </c>
      <c r="BF1669" s="53">
        <v>2.2204460492503101E-16</v>
      </c>
      <c r="BG1669" s="53">
        <v>2.7793996946203401E-3</v>
      </c>
      <c r="BH1669" s="53">
        <v>0.44465667646470097</v>
      </c>
      <c r="BI1669" s="53">
        <v>2.9948121860888699E-3</v>
      </c>
      <c r="BJ1669" s="53">
        <v>9.6665562865344001E-3</v>
      </c>
      <c r="BK1669" s="53">
        <v>0.639023558594779</v>
      </c>
      <c r="BL1669" s="53">
        <v>3.5001605387880897E-11</v>
      </c>
      <c r="BN1669" s="5">
        <f t="shared" si="122"/>
        <v>0</v>
      </c>
      <c r="BO1669" s="5">
        <f t="shared" si="123"/>
        <v>1</v>
      </c>
      <c r="BQ1669" s="5">
        <f t="shared" si="124"/>
        <v>0</v>
      </c>
      <c r="BR1669" s="5">
        <f t="shared" si="125"/>
        <v>2</v>
      </c>
    </row>
    <row r="1670" spans="1:70" x14ac:dyDescent="0.35">
      <c r="A1670">
        <v>1669</v>
      </c>
      <c r="B1670" t="s">
        <v>3062</v>
      </c>
      <c r="C1670">
        <v>5.2</v>
      </c>
      <c r="D1670">
        <v>2.4</v>
      </c>
      <c r="E1670">
        <v>2.2999999999999998</v>
      </c>
      <c r="F1670">
        <v>2.17</v>
      </c>
      <c r="G1670">
        <v>2.2599999999999998</v>
      </c>
      <c r="H1670">
        <v>1.04</v>
      </c>
      <c r="I1670">
        <v>46.15</v>
      </c>
      <c r="K1670" t="s">
        <v>2665</v>
      </c>
      <c r="L1670">
        <v>2200</v>
      </c>
      <c r="M1670" t="s">
        <v>104</v>
      </c>
      <c r="N1670" t="s">
        <v>1370</v>
      </c>
      <c r="O1670" s="53">
        <v>1.3299999999999999E-2</v>
      </c>
      <c r="P1670" s="53">
        <v>0.12936666666666699</v>
      </c>
      <c r="Q1670" s="53">
        <v>0.18376666666666699</v>
      </c>
      <c r="R1670" s="53">
        <v>0.17469597069597101</v>
      </c>
      <c r="S1670" s="53">
        <v>5.1566666666666698E-2</v>
      </c>
      <c r="T1670" s="53">
        <v>-2.52575738102223E-17</v>
      </c>
      <c r="U1670" s="53">
        <v>-2.7788535361672501E-17</v>
      </c>
      <c r="V1670" s="53">
        <v>0.35149999999999998</v>
      </c>
      <c r="W1670" s="53">
        <v>-2.4313884239290901E-17</v>
      </c>
      <c r="X1670" s="53">
        <v>2.27999999999999E-2</v>
      </c>
      <c r="Y1670" s="53">
        <v>1.0999999999999999E-2</v>
      </c>
      <c r="Z1670" s="53">
        <v>-2.1807555761199601E-16</v>
      </c>
      <c r="AA1670" s="53">
        <v>8.4999999999997699E-3</v>
      </c>
      <c r="AB1670" s="53">
        <v>8.7533333333333394E-2</v>
      </c>
      <c r="AC1670" s="53">
        <v>-3.4104663537704003E-17</v>
      </c>
      <c r="AD1670" s="53">
        <v>4.9999999999976496E-4</v>
      </c>
      <c r="AE1670" s="53">
        <v>0.2107</v>
      </c>
      <c r="AF1670" s="53">
        <v>-9.1888302522491498E-18</v>
      </c>
      <c r="AG1670" s="53">
        <v>-3.1745439610375602E-17</v>
      </c>
      <c r="AH1670" s="53">
        <v>2.53E-2</v>
      </c>
      <c r="AI1670" s="53">
        <v>-2.9370950116458499E-16</v>
      </c>
      <c r="AJ1670" s="53">
        <v>9.6666666666663601E-3</v>
      </c>
      <c r="AK1670" s="53">
        <v>6.1666666666666599E-2</v>
      </c>
      <c r="AL1670" s="53">
        <v>0.46253492063492102</v>
      </c>
      <c r="AM1670" s="53">
        <v>-2.4218127503416999E-16</v>
      </c>
      <c r="AN1670" s="53">
        <v>2.5436309004865701E-3</v>
      </c>
      <c r="AO1670" s="53">
        <v>8.3341359786271197E-5</v>
      </c>
      <c r="AP1670" s="53">
        <v>3.1151001158008802E-2</v>
      </c>
      <c r="AQ1670" s="53">
        <v>0.259000896434052</v>
      </c>
      <c r="AR1670" s="53">
        <v>6.9480997613728505E-4</v>
      </c>
      <c r="AS1670" s="53">
        <v>2.2204460492503101E-16</v>
      </c>
      <c r="AT1670" s="53">
        <v>4.4190551192742702E-5</v>
      </c>
      <c r="AU1670" s="53">
        <v>0.635435524298817</v>
      </c>
      <c r="AV1670" s="53">
        <v>3.9760511743877201E-6</v>
      </c>
      <c r="AW1670" s="53">
        <v>9.9118992986803406E-2</v>
      </c>
      <c r="AX1670" s="53">
        <v>1.12044849011284E-5</v>
      </c>
      <c r="AY1670" s="53">
        <v>3.9566983542971999E-3</v>
      </c>
      <c r="AZ1670" s="53">
        <v>2.2204460492503101E-16</v>
      </c>
      <c r="BA1670" s="53">
        <v>2.2204460492503101E-16</v>
      </c>
      <c r="BB1670" s="53">
        <v>2.45792325385716E-3</v>
      </c>
      <c r="BC1670" s="53">
        <v>2.2204460492503101E-16</v>
      </c>
      <c r="BD1670" s="53">
        <v>3.2348416431893898E-3</v>
      </c>
      <c r="BE1670" s="53">
        <v>9.8032179417017701E-12</v>
      </c>
      <c r="BF1670" s="53">
        <v>2.2204460492503101E-16</v>
      </c>
      <c r="BG1670" s="53">
        <v>1.53393337834586E-3</v>
      </c>
      <c r="BH1670" s="53">
        <v>0.32466881502199801</v>
      </c>
      <c r="BI1670" s="53">
        <v>1.7338746355669201E-3</v>
      </c>
      <c r="BJ1670" s="53">
        <v>4.1248265505903397E-3</v>
      </c>
      <c r="BK1670" s="53">
        <v>0.55322903329890605</v>
      </c>
      <c r="BL1670" s="53">
        <v>2.9456122244503E-11</v>
      </c>
      <c r="BN1670" s="5">
        <f t="shared" si="122"/>
        <v>0</v>
      </c>
      <c r="BO1670" s="5">
        <f t="shared" si="123"/>
        <v>0</v>
      </c>
      <c r="BQ1670" s="5">
        <f t="shared" si="124"/>
        <v>0</v>
      </c>
      <c r="BR1670" s="5">
        <f t="shared" si="125"/>
        <v>2</v>
      </c>
    </row>
    <row r="1671" spans="1:70" x14ac:dyDescent="0.35">
      <c r="A1671">
        <v>1670</v>
      </c>
      <c r="B1671" t="s">
        <v>3063</v>
      </c>
      <c r="C1671">
        <v>5</v>
      </c>
      <c r="D1671">
        <v>2.4</v>
      </c>
      <c r="E1671">
        <v>2.1</v>
      </c>
      <c r="F1671">
        <v>2.08</v>
      </c>
      <c r="G1671">
        <v>2.38</v>
      </c>
      <c r="H1671">
        <v>1.1399999999999999</v>
      </c>
      <c r="I1671">
        <v>48</v>
      </c>
      <c r="K1671" t="s">
        <v>2665</v>
      </c>
      <c r="L1671">
        <v>2200</v>
      </c>
      <c r="M1671" t="s">
        <v>104</v>
      </c>
      <c r="N1671" t="s">
        <v>1370</v>
      </c>
      <c r="O1671" s="53">
        <v>6.2333333333332904E-3</v>
      </c>
      <c r="P1671" s="53">
        <v>0.23723333333333299</v>
      </c>
      <c r="Q1671" s="53">
        <v>0.16803333333333301</v>
      </c>
      <c r="R1671" s="53">
        <v>0.23596666666666699</v>
      </c>
      <c r="S1671" s="53">
        <v>2.4999999999998799E-3</v>
      </c>
      <c r="T1671" s="53">
        <v>-2.3703261575747101E-17</v>
      </c>
      <c r="U1671" s="53">
        <v>8.0000000000000002E-3</v>
      </c>
      <c r="V1671" s="53">
        <v>0.1237</v>
      </c>
      <c r="W1671" s="53">
        <v>-2.3203661214665798E-17</v>
      </c>
      <c r="X1671" s="53">
        <v>1.9477777777777702E-2</v>
      </c>
      <c r="Y1671" s="53">
        <v>-1.4294121442048899E-16</v>
      </c>
      <c r="Z1671" s="53">
        <v>4.3999999999997904E-3</v>
      </c>
      <c r="AA1671" s="53">
        <v>4.4999999999997204E-3</v>
      </c>
      <c r="AB1671" s="53">
        <v>2.4999999999999098E-3</v>
      </c>
      <c r="AC1671" s="53">
        <v>-3.2142691286374302E-17</v>
      </c>
      <c r="AD1671" s="53">
        <v>-2.5332513864384501E-16</v>
      </c>
      <c r="AE1671" s="53">
        <v>0.29223333333333301</v>
      </c>
      <c r="AF1671" s="53">
        <v>-8.6475965277443793E-18</v>
      </c>
      <c r="AG1671" s="53">
        <v>-3.17090104173801E-17</v>
      </c>
      <c r="AH1671" s="53">
        <v>2.4133333333333298E-2</v>
      </c>
      <c r="AI1671" s="53">
        <v>3.9999999999997104E-3</v>
      </c>
      <c r="AJ1671" s="53">
        <v>2.5699999999999699E-2</v>
      </c>
      <c r="AK1671" s="53">
        <v>0.13546666666666701</v>
      </c>
      <c r="AL1671" s="53">
        <v>0.11600000000000001</v>
      </c>
      <c r="AM1671" s="53">
        <v>-1.89043225518049E-16</v>
      </c>
      <c r="AN1671" s="53">
        <v>7.0870596321777899E-4</v>
      </c>
      <c r="AO1671" s="53">
        <v>4.00824413796117E-2</v>
      </c>
      <c r="AP1671" s="53">
        <v>4.3139563664905602E-2</v>
      </c>
      <c r="AQ1671" s="53">
        <v>4.7783748520405598E-3</v>
      </c>
      <c r="AR1671" s="53">
        <v>2.64585489625336E-4</v>
      </c>
      <c r="AS1671" s="53">
        <v>2.2204460492503101E-16</v>
      </c>
      <c r="AT1671" s="53">
        <v>1.93659831170933E-5</v>
      </c>
      <c r="AU1671" s="53">
        <v>0.53372940088233201</v>
      </c>
      <c r="AV1671" s="53">
        <v>8.8237801833827298E-7</v>
      </c>
      <c r="AW1671" s="53">
        <v>0.10827936868398499</v>
      </c>
      <c r="AX1671" s="53">
        <v>1.4409548156500699E-7</v>
      </c>
      <c r="AY1671" s="53">
        <v>8.4797703123971901E-4</v>
      </c>
      <c r="AZ1671" s="53">
        <v>2.2204460492503101E-16</v>
      </c>
      <c r="BA1671" s="53">
        <v>2.2204460492503101E-16</v>
      </c>
      <c r="BB1671" s="53">
        <v>1.297069633584E-3</v>
      </c>
      <c r="BC1671" s="53">
        <v>2.2204460492503101E-16</v>
      </c>
      <c r="BD1671" s="53">
        <v>9.0449302424916098E-4</v>
      </c>
      <c r="BE1671" s="53">
        <v>1.2985661037319E-8</v>
      </c>
      <c r="BF1671" s="53">
        <v>2.2204460492503101E-16</v>
      </c>
      <c r="BG1671" s="53">
        <v>2.6411485748992301E-3</v>
      </c>
      <c r="BH1671" s="53">
        <v>0.545204056125563</v>
      </c>
      <c r="BI1671" s="53">
        <v>1.9571334367045599E-3</v>
      </c>
      <c r="BJ1671" s="53">
        <v>5.7864272404726397E-4</v>
      </c>
      <c r="BK1671" s="53">
        <v>0.322921729953977</v>
      </c>
      <c r="BL1671" s="53">
        <v>3.92022240919916E-13</v>
      </c>
      <c r="BN1671" s="5">
        <f t="shared" si="122"/>
        <v>0</v>
      </c>
      <c r="BO1671" s="5">
        <f t="shared" si="123"/>
        <v>0</v>
      </c>
      <c r="BQ1671" s="5">
        <f t="shared" si="124"/>
        <v>0</v>
      </c>
      <c r="BR1671" s="5">
        <f t="shared" si="125"/>
        <v>2</v>
      </c>
    </row>
    <row r="1672" spans="1:70" x14ac:dyDescent="0.35">
      <c r="A1672">
        <v>1671</v>
      </c>
      <c r="B1672" t="s">
        <v>3064</v>
      </c>
      <c r="C1672">
        <v>5.2</v>
      </c>
      <c r="D1672">
        <v>2.4</v>
      </c>
      <c r="E1672">
        <v>2.5</v>
      </c>
      <c r="F1672">
        <v>2.17</v>
      </c>
      <c r="G1672">
        <v>2.08</v>
      </c>
      <c r="H1672">
        <v>0.96</v>
      </c>
      <c r="I1672">
        <v>46.15</v>
      </c>
      <c r="K1672" t="s">
        <v>2665</v>
      </c>
      <c r="L1672">
        <v>2200</v>
      </c>
      <c r="M1672" t="s">
        <v>104</v>
      </c>
      <c r="N1672" t="s">
        <v>1370</v>
      </c>
      <c r="O1672" s="53">
        <v>4.42666666666666E-2</v>
      </c>
      <c r="P1672" s="53">
        <v>4.1166666666666601E-2</v>
      </c>
      <c r="Q1672" s="53">
        <v>0.2447</v>
      </c>
      <c r="R1672" s="53">
        <v>0.23147374847374799</v>
      </c>
      <c r="S1672" s="53">
        <v>5.83333333333333E-2</v>
      </c>
      <c r="T1672" s="53">
        <v>-2.6034729927459901E-17</v>
      </c>
      <c r="U1672" s="53">
        <v>-2.7528326840276001E-17</v>
      </c>
      <c r="V1672" s="53">
        <v>0.42970000000000003</v>
      </c>
      <c r="W1672" s="53">
        <v>-2.4757973449141001E-17</v>
      </c>
      <c r="X1672" s="53">
        <v>4.7E-2</v>
      </c>
      <c r="Y1672" s="53">
        <v>1.9E-2</v>
      </c>
      <c r="Z1672" s="53">
        <v>-2.1826984664130599E-16</v>
      </c>
      <c r="AA1672" s="53">
        <v>1.9999999999997398E-3</v>
      </c>
      <c r="AB1672" s="53">
        <v>8.4566666666666707E-2</v>
      </c>
      <c r="AC1672" s="53">
        <v>-3.1886819573667703E-17</v>
      </c>
      <c r="AD1672" s="53">
        <v>-2.3148150063434499E-16</v>
      </c>
      <c r="AE1672" s="53">
        <v>0.122866666666667</v>
      </c>
      <c r="AF1672" s="53">
        <v>-9.1836260818212207E-18</v>
      </c>
      <c r="AG1672" s="53">
        <v>-3.17228882051879E-17</v>
      </c>
      <c r="AH1672" s="53">
        <v>1.89E-2</v>
      </c>
      <c r="AI1672" s="53">
        <v>-2.9198865547641601E-16</v>
      </c>
      <c r="AJ1672" s="53">
        <v>-3.5940694864677899E-16</v>
      </c>
      <c r="AK1672" s="53">
        <v>0.1288</v>
      </c>
      <c r="AL1672" s="53">
        <v>0.38168015873015898</v>
      </c>
      <c r="AM1672" s="53">
        <v>-2.6126323326991502E-16</v>
      </c>
      <c r="AN1672" s="53">
        <v>3.4822555829515503E-2</v>
      </c>
      <c r="AO1672" s="53">
        <v>1.2208097007098999E-5</v>
      </c>
      <c r="AP1672" s="53">
        <v>2.94105776163354E-3</v>
      </c>
      <c r="AQ1672" s="53">
        <v>0.64753601383452597</v>
      </c>
      <c r="AR1672" s="53">
        <v>3.51690839793863E-3</v>
      </c>
      <c r="AS1672" s="53">
        <v>1.44379804439138E-10</v>
      </c>
      <c r="AT1672" s="53">
        <v>3.0395535206632E-5</v>
      </c>
      <c r="AU1672" s="53">
        <v>0.73009211167066101</v>
      </c>
      <c r="AV1672" s="53">
        <v>8.5302632784698698E-6</v>
      </c>
      <c r="AW1672" s="53">
        <v>0.13701810783568799</v>
      </c>
      <c r="AX1672" s="53">
        <v>1.1910611904340001E-5</v>
      </c>
      <c r="AY1672" s="53">
        <v>7.2492835433893704E-3</v>
      </c>
      <c r="AZ1672" s="53">
        <v>2.2204460492503101E-16</v>
      </c>
      <c r="BA1672" s="53">
        <v>2.2204460492503101E-16</v>
      </c>
      <c r="BB1672" s="53">
        <v>3.9258686269955396E-3</v>
      </c>
      <c r="BC1672" s="53">
        <v>2.2204460492503101E-16</v>
      </c>
      <c r="BD1672" s="53">
        <v>6.4685865525758003E-3</v>
      </c>
      <c r="BE1672" s="53">
        <v>1.19339470930363E-12</v>
      </c>
      <c r="BF1672" s="53">
        <v>2.2204460492503101E-16</v>
      </c>
      <c r="BG1672" s="53">
        <v>3.5873940813673497E-4</v>
      </c>
      <c r="BH1672" s="53">
        <v>0.26483777653993001</v>
      </c>
      <c r="BI1672" s="53">
        <v>4.3033514420403397E-4</v>
      </c>
      <c r="BJ1672" s="53">
        <v>0.108955143821432</v>
      </c>
      <c r="BK1672" s="53">
        <v>0.62100891428412996</v>
      </c>
      <c r="BL1672" s="53">
        <v>9.3475441360176293E-12</v>
      </c>
      <c r="BN1672" s="5">
        <f t="shared" si="122"/>
        <v>0</v>
      </c>
      <c r="BO1672" s="5">
        <f t="shared" si="123"/>
        <v>1</v>
      </c>
      <c r="BQ1672" s="5">
        <f t="shared" si="124"/>
        <v>0</v>
      </c>
      <c r="BR1672" s="5">
        <f t="shared" si="125"/>
        <v>3</v>
      </c>
    </row>
    <row r="1673" spans="1:70" x14ac:dyDescent="0.35">
      <c r="A1673">
        <v>1672</v>
      </c>
      <c r="B1673" t="s">
        <v>3065</v>
      </c>
      <c r="C1673">
        <v>4.9000000000000004</v>
      </c>
      <c r="D1673">
        <v>2.2999999999999998</v>
      </c>
      <c r="E1673">
        <v>2.1</v>
      </c>
      <c r="F1673">
        <v>2.13</v>
      </c>
      <c r="G1673">
        <v>2.33</v>
      </c>
      <c r="H1673">
        <v>1.1000000000000001</v>
      </c>
      <c r="I1673">
        <v>46.94</v>
      </c>
      <c r="K1673" t="s">
        <v>2665</v>
      </c>
      <c r="L1673">
        <v>2200</v>
      </c>
      <c r="M1673" t="s">
        <v>104</v>
      </c>
      <c r="N1673" t="s">
        <v>1370</v>
      </c>
      <c r="O1673" s="53">
        <v>1.0233333333333299E-2</v>
      </c>
      <c r="P1673" s="53">
        <v>0.16316666666666699</v>
      </c>
      <c r="Q1673" s="53">
        <v>0.17283333333333301</v>
      </c>
      <c r="R1673" s="53">
        <v>0.18168168498168499</v>
      </c>
      <c r="S1673" s="53">
        <v>1.04E-2</v>
      </c>
      <c r="T1673" s="53">
        <v>3.94999999999999E-3</v>
      </c>
      <c r="U1673" s="53">
        <v>4.79999999999999E-3</v>
      </c>
      <c r="V1673" s="53">
        <v>0.14936666666666701</v>
      </c>
      <c r="W1673" s="53">
        <v>1.3333333333333201E-3</v>
      </c>
      <c r="X1673" s="53">
        <v>1.6533333333333199E-2</v>
      </c>
      <c r="Y1673" s="53">
        <v>4.9999999999986004E-4</v>
      </c>
      <c r="Z1673" s="53">
        <v>3.9999999999997798E-3</v>
      </c>
      <c r="AA1673" s="53">
        <v>6.4999999999997204E-3</v>
      </c>
      <c r="AB1673" s="53">
        <v>1.33333333333326E-3</v>
      </c>
      <c r="AC1673" s="53">
        <v>-3.3356997719557998E-17</v>
      </c>
      <c r="AD1673" s="53">
        <v>3.1666666666663899E-3</v>
      </c>
      <c r="AE1673" s="53">
        <v>0.265666666666667</v>
      </c>
      <c r="AF1673" s="53">
        <v>-8.6319840164605905E-18</v>
      </c>
      <c r="AG1673" s="53">
        <v>-3.1799216038130899E-17</v>
      </c>
      <c r="AH1673" s="53">
        <v>2.0299999999999999E-2</v>
      </c>
      <c r="AI1673" s="53">
        <v>-2.8793634143653402E-16</v>
      </c>
      <c r="AJ1673" s="53">
        <v>5.1666666666663899E-3</v>
      </c>
      <c r="AK1673" s="53">
        <v>0.249033333333333</v>
      </c>
      <c r="AL1673" s="53">
        <v>0.16293333333333301</v>
      </c>
      <c r="AM1673" s="53">
        <v>-1.8901546994243299E-16</v>
      </c>
      <c r="AN1673" s="53">
        <v>2.90063263230749E-3</v>
      </c>
      <c r="AO1673" s="53">
        <v>4.1018664653920496E-3</v>
      </c>
      <c r="AP1673" s="53">
        <v>8.6562392023936299E-2</v>
      </c>
      <c r="AQ1673" s="53">
        <v>8.2971206171509507E-2</v>
      </c>
      <c r="AR1673" s="53">
        <v>3.3733323722945699E-4</v>
      </c>
      <c r="AS1673" s="53">
        <v>9.6156855683590001E-14</v>
      </c>
      <c r="AT1673" s="53">
        <v>1.4272195683568501E-5</v>
      </c>
      <c r="AU1673" s="53">
        <v>0.69603993377297502</v>
      </c>
      <c r="AV1673" s="53">
        <v>6.2401122398389201E-7</v>
      </c>
      <c r="AW1673" s="53">
        <v>0.111034259734574</v>
      </c>
      <c r="AX1673" s="53">
        <v>3.1021531819970601E-7</v>
      </c>
      <c r="AY1673" s="53">
        <v>1.5049893567512E-3</v>
      </c>
      <c r="AZ1673" s="53">
        <v>2.2204460492503101E-16</v>
      </c>
      <c r="BA1673" s="53">
        <v>2.2204460492503101E-16</v>
      </c>
      <c r="BB1673" s="53">
        <v>2.0727112216377699E-3</v>
      </c>
      <c r="BC1673" s="53">
        <v>2.2204460492503101E-16</v>
      </c>
      <c r="BD1673" s="53">
        <v>1.2428344354810199E-3</v>
      </c>
      <c r="BE1673" s="53">
        <v>1.6997790243001E-10</v>
      </c>
      <c r="BF1673" s="53">
        <v>2.2204460492503101E-16</v>
      </c>
      <c r="BG1673" s="53">
        <v>3.6987277420032498E-3</v>
      </c>
      <c r="BH1673" s="53">
        <v>0.53721963414585605</v>
      </c>
      <c r="BI1673" s="53">
        <v>2.8505568140083201E-3</v>
      </c>
      <c r="BJ1673" s="53">
        <v>3.4683066544481198E-3</v>
      </c>
      <c r="BK1673" s="53">
        <v>0.50238491117236905</v>
      </c>
      <c r="BL1673" s="53">
        <v>3.53540925169224E-12</v>
      </c>
      <c r="BN1673" s="5">
        <f t="shared" si="122"/>
        <v>0</v>
      </c>
      <c r="BO1673" s="5">
        <f t="shared" si="123"/>
        <v>0</v>
      </c>
      <c r="BQ1673" s="5">
        <f t="shared" si="124"/>
        <v>0</v>
      </c>
      <c r="BR1673" s="5">
        <f t="shared" si="125"/>
        <v>3</v>
      </c>
    </row>
    <row r="1674" spans="1:70" x14ac:dyDescent="0.35">
      <c r="A1674">
        <v>1673</v>
      </c>
      <c r="B1674" t="s">
        <v>3066</v>
      </c>
      <c r="C1674">
        <v>4.7</v>
      </c>
      <c r="D1674">
        <v>2.9</v>
      </c>
      <c r="E1674">
        <v>2.2999999999999998</v>
      </c>
      <c r="F1674">
        <v>1.62</v>
      </c>
      <c r="G1674">
        <v>2.04</v>
      </c>
      <c r="H1674">
        <v>1.26</v>
      </c>
      <c r="I1674">
        <v>61.7</v>
      </c>
      <c r="K1674" t="s">
        <v>3067</v>
      </c>
      <c r="L1674">
        <v>2200</v>
      </c>
      <c r="M1674" t="s">
        <v>104</v>
      </c>
      <c r="N1674" t="s">
        <v>1370</v>
      </c>
      <c r="O1674" s="53">
        <v>-1.14908083048704E-17</v>
      </c>
      <c r="P1674" s="53">
        <v>0.21333333333333299</v>
      </c>
      <c r="Q1674" s="53">
        <v>0.52476666666666605</v>
      </c>
      <c r="R1674" s="53">
        <v>0.53739999999999999</v>
      </c>
      <c r="S1674" s="53">
        <v>-1.5115686480271501E-16</v>
      </c>
      <c r="T1674" s="53">
        <v>-2.4980018054066001E-17</v>
      </c>
      <c r="U1674" s="53">
        <v>-2.8156296738579602E-17</v>
      </c>
      <c r="V1674" s="53">
        <v>3.9999999999982199E-4</v>
      </c>
      <c r="W1674" s="53">
        <v>-2.5424107263916101E-17</v>
      </c>
      <c r="X1674" s="53">
        <v>8.2000000000000003E-2</v>
      </c>
      <c r="Y1674" s="53">
        <v>9.9999999999986493E-4</v>
      </c>
      <c r="Z1674" s="53">
        <v>2.7733333333333301E-2</v>
      </c>
      <c r="AA1674" s="53">
        <v>4.9999999999973102E-4</v>
      </c>
      <c r="AB1674" s="53">
        <v>-1.1646239528317901E-16</v>
      </c>
      <c r="AC1674" s="53">
        <v>-2.6628872717981999E-17</v>
      </c>
      <c r="AD1674" s="53">
        <v>-2.5096591471651698E-16</v>
      </c>
      <c r="AE1674" s="53">
        <v>0.36670000000000003</v>
      </c>
      <c r="AF1674" s="53">
        <v>-8.8540286213856205E-18</v>
      </c>
      <c r="AG1674" s="53">
        <v>-3.1615335349677299E-17</v>
      </c>
      <c r="AH1674" s="53">
        <v>-1.7025270082626801E-16</v>
      </c>
      <c r="AI1674" s="53">
        <v>7.3333333333330001E-3</v>
      </c>
      <c r="AJ1674" s="53">
        <v>-3.1924463073096398E-16</v>
      </c>
      <c r="AK1674" s="53">
        <v>0.300433333333333</v>
      </c>
      <c r="AL1674" s="53">
        <v>9.3666666666665805E-3</v>
      </c>
      <c r="AM1674" s="53">
        <v>-2.4177881918774298E-16</v>
      </c>
      <c r="AN1674" s="53">
        <v>0.116321425554556</v>
      </c>
      <c r="AO1674" s="53">
        <v>0.95290476725037199</v>
      </c>
      <c r="AP1674" s="53">
        <v>1.1130822680634399E-9</v>
      </c>
      <c r="AQ1674" s="53">
        <v>2.2204460492503101E-16</v>
      </c>
      <c r="AR1674" s="53">
        <v>4.7962178676912701E-2</v>
      </c>
      <c r="AS1674" s="53">
        <v>4.6825852875691201E-6</v>
      </c>
      <c r="AT1674" s="53">
        <v>3.4860754163739199E-6</v>
      </c>
      <c r="AU1674" s="53">
        <v>0.160323442322066</v>
      </c>
      <c r="AV1674" s="53">
        <v>5.6094114569251201E-8</v>
      </c>
      <c r="AW1674" s="53">
        <v>0.48190375428913201</v>
      </c>
      <c r="AX1674" s="53">
        <v>2.2204460492503101E-16</v>
      </c>
      <c r="AY1674" s="53">
        <v>8.3477951883648904E-11</v>
      </c>
      <c r="AZ1674" s="53">
        <v>2.2204460492503101E-16</v>
      </c>
      <c r="BA1674" s="53">
        <v>2.2204460492503101E-16</v>
      </c>
      <c r="BB1674" s="53">
        <v>7.1158865917792103E-8</v>
      </c>
      <c r="BC1674" s="53">
        <v>2.2204460492503101E-16</v>
      </c>
      <c r="BD1674" s="53">
        <v>1.78697202158323E-5</v>
      </c>
      <c r="BE1674" s="53">
        <v>0.11275997449734999</v>
      </c>
      <c r="BF1674" s="53">
        <v>2.2204460492503101E-16</v>
      </c>
      <c r="BG1674" s="53">
        <v>5.9480059602480198E-5</v>
      </c>
      <c r="BH1674" s="53">
        <v>0.38656702933988102</v>
      </c>
      <c r="BI1674" s="53">
        <v>8.9439151059983E-11</v>
      </c>
      <c r="BJ1674" s="53">
        <v>6.2393617801885697E-3</v>
      </c>
      <c r="BK1674" s="53">
        <v>1.1294080854508801E-4</v>
      </c>
      <c r="BL1674" s="53">
        <v>2.2204460492503101E-16</v>
      </c>
      <c r="BN1674" s="5">
        <f t="shared" si="122"/>
        <v>0</v>
      </c>
      <c r="BO1674" s="5">
        <f t="shared" si="123"/>
        <v>1</v>
      </c>
      <c r="BQ1674" s="5">
        <f t="shared" si="124"/>
        <v>2</v>
      </c>
      <c r="BR1674" s="5">
        <f t="shared" si="125"/>
        <v>1</v>
      </c>
    </row>
    <row r="1675" spans="1:70" x14ac:dyDescent="0.35">
      <c r="A1675">
        <v>1674</v>
      </c>
      <c r="B1675" t="s">
        <v>3068</v>
      </c>
      <c r="C1675">
        <v>4.9000000000000004</v>
      </c>
      <c r="D1675">
        <v>2.7</v>
      </c>
      <c r="E1675">
        <v>2.2000000000000002</v>
      </c>
      <c r="F1675">
        <v>1.81</v>
      </c>
      <c r="G1675">
        <v>2.23</v>
      </c>
      <c r="H1675">
        <v>1.23</v>
      </c>
      <c r="I1675">
        <v>55.1</v>
      </c>
      <c r="K1675" t="s">
        <v>3067</v>
      </c>
      <c r="L1675">
        <v>2200</v>
      </c>
      <c r="M1675" t="s">
        <v>104</v>
      </c>
      <c r="N1675" t="s">
        <v>1370</v>
      </c>
      <c r="O1675" s="53">
        <v>3.68666666666667E-2</v>
      </c>
      <c r="P1675" s="53">
        <v>0.194766666666667</v>
      </c>
      <c r="Q1675" s="53">
        <v>0.74380000000000002</v>
      </c>
      <c r="R1675" s="53">
        <v>0.58593333333333297</v>
      </c>
      <c r="S1675" s="53">
        <v>-1.46105350040671E-16</v>
      </c>
      <c r="T1675" s="53">
        <v>-2.4980018054066001E-17</v>
      </c>
      <c r="U1675" s="53">
        <v>-2.4584501101543299E-17</v>
      </c>
      <c r="V1675" s="53">
        <v>1.22999999999999E-2</v>
      </c>
      <c r="W1675" s="53">
        <v>-2.5118795932144201E-17</v>
      </c>
      <c r="X1675" s="53">
        <v>1.9599999999999899E-2</v>
      </c>
      <c r="Y1675" s="53">
        <v>5.71428571428416E-4</v>
      </c>
      <c r="Z1675" s="53">
        <v>1.9999999999997901E-3</v>
      </c>
      <c r="AA1675" s="53">
        <v>9.9999999999974502E-4</v>
      </c>
      <c r="AB1675" s="53">
        <v>-1.0000333894311101E-16</v>
      </c>
      <c r="AC1675" s="53">
        <v>-2.7162300186844801E-17</v>
      </c>
      <c r="AD1675" s="53">
        <v>-2.4477642135423102E-16</v>
      </c>
      <c r="AE1675" s="53">
        <v>9.5666666666666705E-2</v>
      </c>
      <c r="AF1675" s="53">
        <v>-8.7933132997264397E-18</v>
      </c>
      <c r="AG1675" s="53">
        <v>-3.1806154932034803E-17</v>
      </c>
      <c r="AH1675" s="53">
        <v>3.5999999999998598E-3</v>
      </c>
      <c r="AI1675" s="53">
        <v>-3.1277758161252198E-16</v>
      </c>
      <c r="AJ1675" s="53">
        <v>3.9999999999968099E-4</v>
      </c>
      <c r="AK1675" s="53">
        <v>0.21916666666666701</v>
      </c>
      <c r="AL1675" s="53">
        <v>7.8999999999999002E-3</v>
      </c>
      <c r="AM1675" s="53">
        <v>-2.00131577976492E-16</v>
      </c>
      <c r="AN1675" s="53">
        <v>1.65161920520401E-2</v>
      </c>
      <c r="AO1675" s="53">
        <v>0.96001057840027604</v>
      </c>
      <c r="AP1675" s="53">
        <v>2.00587144538238E-5</v>
      </c>
      <c r="AQ1675" s="53">
        <v>1.58754949766644E-10</v>
      </c>
      <c r="AR1675" s="53">
        <v>4.3317294881850196E-3</v>
      </c>
      <c r="AS1675" s="53">
        <v>5.2211280883762996E-10</v>
      </c>
      <c r="AT1675" s="53">
        <v>5.7281726964711296E-6</v>
      </c>
      <c r="AU1675" s="53">
        <v>0.24418756972688799</v>
      </c>
      <c r="AV1675" s="53">
        <v>6.9675672118248305E-7</v>
      </c>
      <c r="AW1675" s="53">
        <v>0.37418366866895297</v>
      </c>
      <c r="AX1675" s="53">
        <v>1.6592306153030301E-12</v>
      </c>
      <c r="AY1675" s="53">
        <v>1.9312252898367101E-6</v>
      </c>
      <c r="AZ1675" s="53">
        <v>2.2204460492503101E-16</v>
      </c>
      <c r="BA1675" s="53">
        <v>2.2204460492503101E-16</v>
      </c>
      <c r="BB1675" s="53">
        <v>3.8051875392390099E-5</v>
      </c>
      <c r="BC1675" s="53">
        <v>2.2204460492503101E-16</v>
      </c>
      <c r="BD1675" s="53">
        <v>8.6103283031099194E-5</v>
      </c>
      <c r="BE1675" s="53">
        <v>1.3699017258201501E-3</v>
      </c>
      <c r="BF1675" s="53">
        <v>2.2204460492503101E-16</v>
      </c>
      <c r="BG1675" s="53">
        <v>5.5767115394438202E-4</v>
      </c>
      <c r="BH1675" s="53">
        <v>0.66927753862627903</v>
      </c>
      <c r="BI1675" s="53">
        <v>1.6380052471578699E-6</v>
      </c>
      <c r="BJ1675" s="53">
        <v>2.1170305110587901E-3</v>
      </c>
      <c r="BK1675" s="53">
        <v>1.05496731606224E-2</v>
      </c>
      <c r="BL1675" s="53">
        <v>2.2204460492503101E-16</v>
      </c>
      <c r="BN1675" s="5">
        <f t="shared" si="122"/>
        <v>1</v>
      </c>
      <c r="BO1675" s="5">
        <f t="shared" si="123"/>
        <v>1</v>
      </c>
      <c r="BQ1675" s="5">
        <f t="shared" si="124"/>
        <v>2</v>
      </c>
      <c r="BR1675" s="5">
        <f t="shared" si="125"/>
        <v>2</v>
      </c>
    </row>
    <row r="1676" spans="1:70" x14ac:dyDescent="0.35">
      <c r="A1676">
        <v>1675</v>
      </c>
      <c r="B1676" t="s">
        <v>3069</v>
      </c>
      <c r="C1676">
        <v>5.3</v>
      </c>
      <c r="D1676">
        <v>2.9</v>
      </c>
      <c r="E1676">
        <v>2.1</v>
      </c>
      <c r="F1676">
        <v>1.83</v>
      </c>
      <c r="G1676">
        <v>2.52</v>
      </c>
      <c r="H1676">
        <v>1.38</v>
      </c>
      <c r="I1676">
        <v>54.72</v>
      </c>
      <c r="K1676" t="s">
        <v>3067</v>
      </c>
      <c r="L1676">
        <v>2200</v>
      </c>
      <c r="M1676" t="s">
        <v>104</v>
      </c>
      <c r="N1676" t="s">
        <v>1370</v>
      </c>
      <c r="O1676" s="53">
        <v>1.8233333333333299E-2</v>
      </c>
      <c r="P1676" s="53">
        <v>0.11436666666666701</v>
      </c>
      <c r="Q1676" s="53">
        <v>0.80303333333333304</v>
      </c>
      <c r="R1676" s="53">
        <v>0.66739999999999999</v>
      </c>
      <c r="S1676" s="53">
        <v>-1.22790666523542E-16</v>
      </c>
      <c r="T1676" s="53">
        <v>-2.4036328483134599E-17</v>
      </c>
      <c r="U1676" s="53">
        <v>-2.39478575858598E-17</v>
      </c>
      <c r="V1676" s="53">
        <v>6.3999999999998797E-3</v>
      </c>
      <c r="W1676" s="53">
        <v>-2.45081732686003E-17</v>
      </c>
      <c r="X1676" s="53">
        <v>5.35666666666667E-2</v>
      </c>
      <c r="Y1676" s="53">
        <v>-1.51989532071184E-16</v>
      </c>
      <c r="Z1676" s="53">
        <v>-2.1771473512899301E-16</v>
      </c>
      <c r="AA1676" s="53">
        <v>-2.4971691381381299E-16</v>
      </c>
      <c r="AB1676" s="53">
        <v>-1.04305453163533E-16</v>
      </c>
      <c r="AC1676" s="53">
        <v>-2.71085237590896E-17</v>
      </c>
      <c r="AD1676" s="53">
        <v>-2.3592239273284601E-16</v>
      </c>
      <c r="AE1676" s="53">
        <v>6.1199999999999997E-2</v>
      </c>
      <c r="AF1676" s="53">
        <v>-8.8193341518660897E-18</v>
      </c>
      <c r="AG1676" s="53">
        <v>-3.1688193735668297E-17</v>
      </c>
      <c r="AH1676" s="53">
        <v>2.6933333333333299E-2</v>
      </c>
      <c r="AI1676" s="53">
        <v>3.9999999999971802E-4</v>
      </c>
      <c r="AJ1676" s="53">
        <v>1.5633333333332999E-2</v>
      </c>
      <c r="AK1676" s="53">
        <v>1.48999999999997E-2</v>
      </c>
      <c r="AL1676" s="53">
        <v>7.9533333333333303E-2</v>
      </c>
      <c r="AM1676" s="53">
        <v>-1.8771095788849799E-16</v>
      </c>
      <c r="AN1676" s="53">
        <v>1.8641863563998901E-4</v>
      </c>
      <c r="AO1676" s="53">
        <v>0.99424585184197201</v>
      </c>
      <c r="AP1676" s="53">
        <v>6.0566514452391901E-4</v>
      </c>
      <c r="AQ1676" s="53">
        <v>3.70948271567855E-9</v>
      </c>
      <c r="AR1676" s="53">
        <v>3.3676628073380801E-4</v>
      </c>
      <c r="AS1676" s="53">
        <v>1.2124483481752099E-13</v>
      </c>
      <c r="AT1676" s="53">
        <v>7.2932752838598498E-6</v>
      </c>
      <c r="AU1676" s="53">
        <v>6.9256417007858397E-3</v>
      </c>
      <c r="AV1676" s="53">
        <v>6.9799591609486703E-6</v>
      </c>
      <c r="AW1676" s="53">
        <v>0.30941224619614799</v>
      </c>
      <c r="AX1676" s="53">
        <v>2.2204460492503101E-16</v>
      </c>
      <c r="AY1676" s="53">
        <v>1.2056785387838501E-5</v>
      </c>
      <c r="AZ1676" s="53">
        <v>2.2204460492503101E-16</v>
      </c>
      <c r="BA1676" s="53">
        <v>2.2204460492503101E-16</v>
      </c>
      <c r="BB1676" s="53">
        <v>1.52529413582653E-4</v>
      </c>
      <c r="BC1676" s="53">
        <v>2.2204460492503101E-16</v>
      </c>
      <c r="BD1676" s="53">
        <v>1.4402304855432701E-5</v>
      </c>
      <c r="BE1676" s="53">
        <v>1.7976927783297299E-3</v>
      </c>
      <c r="BF1676" s="53">
        <v>2.2204460492503101E-16</v>
      </c>
      <c r="BG1676" s="53">
        <v>2.84967700448336E-3</v>
      </c>
      <c r="BH1676" s="53">
        <v>0.79209950392973605</v>
      </c>
      <c r="BI1676" s="53">
        <v>2.9301893490362802E-4</v>
      </c>
      <c r="BJ1676" s="53">
        <v>5.2164605182130297E-6</v>
      </c>
      <c r="BK1676" s="53">
        <v>7.28935213170551E-3</v>
      </c>
      <c r="BL1676" s="53">
        <v>2.2204460492503101E-16</v>
      </c>
      <c r="BN1676" s="5">
        <f t="shared" si="122"/>
        <v>1</v>
      </c>
      <c r="BO1676" s="5">
        <f t="shared" si="123"/>
        <v>2</v>
      </c>
      <c r="BQ1676" s="5">
        <f t="shared" si="124"/>
        <v>2</v>
      </c>
      <c r="BR1676" s="5">
        <f t="shared" si="125"/>
        <v>2</v>
      </c>
    </row>
    <row r="1677" spans="1:70" x14ac:dyDescent="0.35">
      <c r="A1677">
        <v>1676</v>
      </c>
      <c r="B1677" t="s">
        <v>3070</v>
      </c>
      <c r="C1677">
        <v>5</v>
      </c>
      <c r="D1677">
        <v>2.8</v>
      </c>
      <c r="E1677">
        <v>2.2999999999999998</v>
      </c>
      <c r="F1677">
        <v>1.79</v>
      </c>
      <c r="G1677">
        <v>2.17</v>
      </c>
      <c r="H1677">
        <v>1.22</v>
      </c>
      <c r="I1677">
        <v>56</v>
      </c>
      <c r="K1677" t="s">
        <v>3067</v>
      </c>
      <c r="L1677">
        <v>2200</v>
      </c>
      <c r="M1677" t="s">
        <v>104</v>
      </c>
      <c r="N1677" t="s">
        <v>1370</v>
      </c>
      <c r="O1677" s="53">
        <v>7.4333333333332901E-3</v>
      </c>
      <c r="P1677" s="53">
        <v>0.183483333333333</v>
      </c>
      <c r="Q1677" s="53">
        <v>0.82986666666666697</v>
      </c>
      <c r="R1677" s="53">
        <v>0.64883333333333304</v>
      </c>
      <c r="S1677" s="53">
        <v>-1.50768286744096E-16</v>
      </c>
      <c r="T1677" s="53">
        <v>-2.6090241078691199E-17</v>
      </c>
      <c r="U1677" s="53">
        <v>-2.8430383047783903E-17</v>
      </c>
      <c r="V1677" s="53">
        <v>1.3133333333333301E-2</v>
      </c>
      <c r="W1677" s="53">
        <v>-2.6201263381153699E-17</v>
      </c>
      <c r="X1677" s="53">
        <v>2.12968253968253E-2</v>
      </c>
      <c r="Y1677" s="53">
        <v>5.7142857142841502E-4</v>
      </c>
      <c r="Z1677" s="53">
        <v>4.3999999999997904E-3</v>
      </c>
      <c r="AA1677" s="53">
        <v>-2.6792457141766601E-16</v>
      </c>
      <c r="AB1677" s="53">
        <v>-1.07830411266718E-16</v>
      </c>
      <c r="AC1677" s="53">
        <v>-2.84564038999235E-17</v>
      </c>
      <c r="AD1677" s="53">
        <v>-2.5590640717609899E-16</v>
      </c>
      <c r="AE1677" s="53">
        <v>8.3666666666666695E-2</v>
      </c>
      <c r="AF1677" s="53">
        <v>-8.9997453933676701E-18</v>
      </c>
      <c r="AG1677" s="53">
        <v>-3.1806154932034803E-17</v>
      </c>
      <c r="AH1677" s="53">
        <v>1.99999999999986E-3</v>
      </c>
      <c r="AI1677" s="53">
        <v>6.6666666666634897E-4</v>
      </c>
      <c r="AJ1677" s="53">
        <v>3.9999999999967801E-4</v>
      </c>
      <c r="AK1677" s="53">
        <v>0.216466666666667</v>
      </c>
      <c r="AL1677" s="53">
        <v>2.4999999999998999E-3</v>
      </c>
      <c r="AM1677" s="53">
        <v>-2.4188984149020598E-16</v>
      </c>
      <c r="AN1677" s="53">
        <v>4.9470151862857199E-2</v>
      </c>
      <c r="AO1677" s="53">
        <v>0.84062558331134096</v>
      </c>
      <c r="AP1677" s="53">
        <v>3.6994460029689599E-6</v>
      </c>
      <c r="AQ1677" s="53">
        <v>2.0163032604655599E-11</v>
      </c>
      <c r="AR1677" s="53">
        <v>8.5578772600430793E-3</v>
      </c>
      <c r="AS1677" s="53">
        <v>6.0739386484605298E-9</v>
      </c>
      <c r="AT1677" s="53">
        <v>7.6044307781813303E-6</v>
      </c>
      <c r="AU1677" s="53">
        <v>0.201795505682587</v>
      </c>
      <c r="AV1677" s="53">
        <v>1.8673626892620599E-6</v>
      </c>
      <c r="AW1677" s="53">
        <v>0.44331625551877002</v>
      </c>
      <c r="AX1677" s="53">
        <v>9.4589777335940597E-13</v>
      </c>
      <c r="AY1677" s="53">
        <v>1.0185955059361601E-6</v>
      </c>
      <c r="AZ1677" s="53">
        <v>2.2204460492503101E-16</v>
      </c>
      <c r="BA1677" s="53">
        <v>2.2204460492503101E-16</v>
      </c>
      <c r="BB1677" s="53">
        <v>1.6926326047513201E-5</v>
      </c>
      <c r="BC1677" s="53">
        <v>2.2204460492503101E-16</v>
      </c>
      <c r="BD1677" s="53">
        <v>7.3962394585577396E-5</v>
      </c>
      <c r="BE1677" s="53">
        <v>7.0219151493171002E-4</v>
      </c>
      <c r="BF1677" s="53">
        <v>2.2204460492503101E-16</v>
      </c>
      <c r="BG1677" s="53">
        <v>3.6265968415456399E-4</v>
      </c>
      <c r="BH1677" s="53">
        <v>0.58391652877662203</v>
      </c>
      <c r="BI1677" s="53">
        <v>3.8658732345803301E-7</v>
      </c>
      <c r="BJ1677" s="53">
        <v>4.2587814815820803E-3</v>
      </c>
      <c r="BK1677" s="53">
        <v>6.1073494707149303E-3</v>
      </c>
      <c r="BL1677" s="53">
        <v>2.2204460492503101E-16</v>
      </c>
      <c r="BN1677" s="5">
        <f t="shared" si="122"/>
        <v>1</v>
      </c>
      <c r="BO1677" s="5">
        <f t="shared" si="123"/>
        <v>1</v>
      </c>
      <c r="BQ1677" s="5">
        <f t="shared" si="124"/>
        <v>2</v>
      </c>
      <c r="BR1677" s="5">
        <f t="shared" si="125"/>
        <v>2</v>
      </c>
    </row>
    <row r="1678" spans="1:70" x14ac:dyDescent="0.35">
      <c r="A1678">
        <v>1677</v>
      </c>
      <c r="B1678" t="s">
        <v>3071</v>
      </c>
      <c r="C1678">
        <v>5.0999999999999996</v>
      </c>
      <c r="D1678">
        <v>3.3</v>
      </c>
      <c r="E1678">
        <v>2.6</v>
      </c>
      <c r="F1678">
        <v>1.55</v>
      </c>
      <c r="G1678">
        <v>1.96</v>
      </c>
      <c r="H1678">
        <v>1.27</v>
      </c>
      <c r="I1678">
        <v>64.709999999999994</v>
      </c>
      <c r="K1678" t="s">
        <v>3067</v>
      </c>
      <c r="L1678">
        <v>2200</v>
      </c>
      <c r="M1678" t="s">
        <v>104</v>
      </c>
      <c r="N1678" t="s">
        <v>1370</v>
      </c>
      <c r="O1678" s="53">
        <v>3.9800000000000002E-2</v>
      </c>
      <c r="P1678" s="53">
        <v>0.21856666666666699</v>
      </c>
      <c r="Q1678" s="53">
        <v>0.969766666666667</v>
      </c>
      <c r="R1678" s="53">
        <v>0.18329999999999999</v>
      </c>
      <c r="S1678" s="53">
        <v>-1.83242310214382E-16</v>
      </c>
      <c r="T1678" s="53">
        <v>-2.6506574712925599E-17</v>
      </c>
      <c r="U1678" s="53">
        <v>-2.8203134272430897E-17</v>
      </c>
      <c r="V1678" s="53">
        <v>-1.9245716131877099E-16</v>
      </c>
      <c r="W1678" s="53">
        <v>-2.66731081666194E-17</v>
      </c>
      <c r="X1678" s="53">
        <v>1.89999999999992E-3</v>
      </c>
      <c r="Y1678" s="53">
        <v>-1.41331391034782E-16</v>
      </c>
      <c r="Z1678" s="53">
        <v>0.34963333333333302</v>
      </c>
      <c r="AA1678" s="53">
        <v>4.2333333333330397E-3</v>
      </c>
      <c r="AB1678" s="53">
        <v>-1.23207000157777E-16</v>
      </c>
      <c r="AC1678" s="53">
        <v>-2.5958402094516899E-17</v>
      </c>
      <c r="AD1678" s="53">
        <v>-1.9020895969390501E-16</v>
      </c>
      <c r="AE1678" s="53">
        <v>1.4999999999999701E-3</v>
      </c>
      <c r="AF1678" s="53">
        <v>-9.1732177409653594E-18</v>
      </c>
      <c r="AG1678" s="53">
        <v>-3.1682989565240397E-17</v>
      </c>
      <c r="AH1678" s="53">
        <v>-1.6997514507011099E-16</v>
      </c>
      <c r="AI1678" s="53">
        <v>-2.66647814939347E-16</v>
      </c>
      <c r="AJ1678" s="53">
        <v>4.4999999999996397E-3</v>
      </c>
      <c r="AK1678" s="53">
        <v>9.8033333333333306E-2</v>
      </c>
      <c r="AL1678" s="53">
        <v>1.9999999999997199E-3</v>
      </c>
      <c r="AM1678" s="53">
        <v>-2.6073587733321802E-16</v>
      </c>
      <c r="AN1678" s="53">
        <v>0.34848696915969601</v>
      </c>
      <c r="AO1678" s="53">
        <v>0.50395567821471399</v>
      </c>
      <c r="AP1678" s="53">
        <v>5.2826701362329199E-12</v>
      </c>
      <c r="AQ1678" s="53">
        <v>2.2204460492503101E-16</v>
      </c>
      <c r="AR1678" s="53">
        <v>5.84033602547743E-2</v>
      </c>
      <c r="AS1678" s="53">
        <v>1.02223463259382E-4</v>
      </c>
      <c r="AT1678" s="53">
        <v>1.3534802908799599E-5</v>
      </c>
      <c r="AU1678" s="53">
        <v>4.3883431128513201E-2</v>
      </c>
      <c r="AV1678" s="53">
        <v>3.0721465700526401E-6</v>
      </c>
      <c r="AW1678" s="53">
        <v>0.54887614251487504</v>
      </c>
      <c r="AX1678" s="53">
        <v>2.2204460492503101E-16</v>
      </c>
      <c r="AY1678" s="53">
        <v>2.3062463810253501E-11</v>
      </c>
      <c r="AZ1678" s="53">
        <v>2.2204460492503101E-16</v>
      </c>
      <c r="BA1678" s="53">
        <v>2.2204460492503101E-16</v>
      </c>
      <c r="BB1678" s="53">
        <v>3.18307302218479E-9</v>
      </c>
      <c r="BC1678" s="53">
        <v>2.2204460492503101E-16</v>
      </c>
      <c r="BD1678" s="53">
        <v>9.7085124376920594E-6</v>
      </c>
      <c r="BE1678" s="53">
        <v>0.22981700791218301</v>
      </c>
      <c r="BF1678" s="53">
        <v>2.2204460492503101E-16</v>
      </c>
      <c r="BG1678" s="53">
        <v>6.6349710035155999E-6</v>
      </c>
      <c r="BH1678" s="53">
        <v>0.12349327701424299</v>
      </c>
      <c r="BI1678" s="53">
        <v>3.85718869450905E-12</v>
      </c>
      <c r="BJ1678" s="53">
        <v>5.6057841553247001E-3</v>
      </c>
      <c r="BK1678" s="53">
        <v>1.35966414885503E-5</v>
      </c>
      <c r="BL1678" s="53">
        <v>2.2204460492503101E-16</v>
      </c>
      <c r="BN1678" s="5">
        <f t="shared" si="122"/>
        <v>1</v>
      </c>
      <c r="BO1678" s="5">
        <f t="shared" si="123"/>
        <v>0</v>
      </c>
      <c r="BQ1678" s="5">
        <f t="shared" si="124"/>
        <v>1</v>
      </c>
      <c r="BR1678" s="5">
        <f t="shared" si="125"/>
        <v>2</v>
      </c>
    </row>
    <row r="1679" spans="1:70" x14ac:dyDescent="0.35">
      <c r="A1679">
        <v>1678</v>
      </c>
      <c r="B1679" t="s">
        <v>3072</v>
      </c>
      <c r="C1679">
        <v>4.9000000000000004</v>
      </c>
      <c r="D1679">
        <v>3.2</v>
      </c>
      <c r="E1679">
        <v>2.7</v>
      </c>
      <c r="F1679">
        <v>1.53</v>
      </c>
      <c r="G1679">
        <v>1.81</v>
      </c>
      <c r="H1679">
        <v>1.19</v>
      </c>
      <c r="I1679">
        <v>65.31</v>
      </c>
      <c r="K1679" t="s">
        <v>3067</v>
      </c>
      <c r="L1679">
        <v>2200</v>
      </c>
      <c r="M1679" t="s">
        <v>104</v>
      </c>
      <c r="N1679" t="s">
        <v>1370</v>
      </c>
      <c r="O1679" s="53">
        <v>7.7600000000000002E-2</v>
      </c>
      <c r="P1679" s="53">
        <v>0.160066666666667</v>
      </c>
      <c r="Q1679" s="53">
        <v>0.77876666666666705</v>
      </c>
      <c r="R1679" s="53">
        <v>0.136133333333333</v>
      </c>
      <c r="S1679" s="53">
        <v>-1.8052226380405E-16</v>
      </c>
      <c r="T1679" s="53">
        <v>-2.6312285683616199E-17</v>
      </c>
      <c r="U1679" s="53">
        <v>-2.8069560564780699E-17</v>
      </c>
      <c r="V1679" s="53">
        <v>-1.93067783982315E-16</v>
      </c>
      <c r="W1679" s="53">
        <v>-2.65620858641569E-17</v>
      </c>
      <c r="X1679" s="53">
        <v>7.9999999999999707E-3</v>
      </c>
      <c r="Y1679" s="53">
        <v>-1.32893696047631E-16</v>
      </c>
      <c r="Z1679" s="53">
        <v>0.43226666666666702</v>
      </c>
      <c r="AA1679" s="53">
        <v>-3.1816216328195402E-16</v>
      </c>
      <c r="AB1679" s="53">
        <v>-1.2420620087993901E-16</v>
      </c>
      <c r="AC1679" s="53">
        <v>-2.7810219405122197E-17</v>
      </c>
      <c r="AD1679" s="53">
        <v>-1.9395596240201501E-16</v>
      </c>
      <c r="AE1679" s="53">
        <v>3.1099999999999999E-2</v>
      </c>
      <c r="AF1679" s="53">
        <v>-9.1003593549743292E-18</v>
      </c>
      <c r="AG1679" s="53">
        <v>-3.17090104173801E-17</v>
      </c>
      <c r="AH1679" s="53">
        <v>-1.7630341631047499E-16</v>
      </c>
      <c r="AI1679" s="53">
        <v>-3.1308289294429398E-16</v>
      </c>
      <c r="AJ1679" s="53">
        <v>9.9999999999957089E-4</v>
      </c>
      <c r="AK1679" s="53">
        <v>0.26973333333333299</v>
      </c>
      <c r="AL1679" s="53">
        <v>1.9999999999997199E-3</v>
      </c>
      <c r="AM1679" s="53">
        <v>-2.6065261060637098E-16</v>
      </c>
      <c r="AN1679" s="53">
        <v>0.38220895002802802</v>
      </c>
      <c r="AO1679" s="53">
        <v>0.386018460841342</v>
      </c>
      <c r="AP1679" s="53">
        <v>1.00041843504851E-13</v>
      </c>
      <c r="AQ1679" s="53">
        <v>2.2204460492503101E-16</v>
      </c>
      <c r="AR1679" s="53">
        <v>0.154371655532035</v>
      </c>
      <c r="AS1679" s="53">
        <v>4.6090906719163703E-3</v>
      </c>
      <c r="AT1679" s="53">
        <v>9.8637667626728404E-6</v>
      </c>
      <c r="AU1679" s="53">
        <v>0.11818629460732399</v>
      </c>
      <c r="AV1679" s="53">
        <v>3.4033581304611999E-7</v>
      </c>
      <c r="AW1679" s="53">
        <v>0.418314619737089</v>
      </c>
      <c r="AX1679" s="53">
        <v>2.2204460492503101E-16</v>
      </c>
      <c r="AY1679" s="53">
        <v>1.6479442673681001E-12</v>
      </c>
      <c r="AZ1679" s="53">
        <v>2.2204460492503101E-16</v>
      </c>
      <c r="BA1679" s="53">
        <v>2.2204460492503101E-16</v>
      </c>
      <c r="BB1679" s="53">
        <v>9.4222953198813598E-10</v>
      </c>
      <c r="BC1679" s="53">
        <v>2.2204460492503101E-16</v>
      </c>
      <c r="BD1679" s="53">
        <v>3.0278559644654899E-5</v>
      </c>
      <c r="BE1679" s="53">
        <v>0.46353555586027101</v>
      </c>
      <c r="BF1679" s="53">
        <v>2.2204460492503101E-16</v>
      </c>
      <c r="BG1679" s="53">
        <v>6.2368147873796602E-7</v>
      </c>
      <c r="BH1679" s="53">
        <v>5.9319972158677403E-2</v>
      </c>
      <c r="BI1679" s="53">
        <v>1.3121219881120001E-13</v>
      </c>
      <c r="BJ1679" s="53">
        <v>3.3182900253581303E-2</v>
      </c>
      <c r="BK1679" s="53">
        <v>7.2304993606136803E-6</v>
      </c>
      <c r="BL1679" s="53">
        <v>2.2204460492503101E-16</v>
      </c>
      <c r="BN1679" s="5">
        <f t="shared" si="122"/>
        <v>1</v>
      </c>
      <c r="BO1679" s="5">
        <f t="shared" si="123"/>
        <v>0</v>
      </c>
      <c r="BQ1679" s="5">
        <f t="shared" si="124"/>
        <v>1</v>
      </c>
      <c r="BR1679" s="5">
        <f t="shared" si="125"/>
        <v>0</v>
      </c>
    </row>
    <row r="1680" spans="1:70" x14ac:dyDescent="0.35">
      <c r="A1680">
        <v>1679</v>
      </c>
      <c r="B1680" t="s">
        <v>3073</v>
      </c>
      <c r="C1680">
        <v>5</v>
      </c>
      <c r="D1680">
        <v>3.1</v>
      </c>
      <c r="E1680">
        <v>2.6</v>
      </c>
      <c r="F1680">
        <v>1.61</v>
      </c>
      <c r="G1680">
        <v>1.92</v>
      </c>
      <c r="H1680">
        <v>1.19</v>
      </c>
      <c r="I1680">
        <v>62</v>
      </c>
      <c r="K1680" t="s">
        <v>3067</v>
      </c>
      <c r="L1680">
        <v>2200</v>
      </c>
      <c r="M1680" t="s">
        <v>104</v>
      </c>
      <c r="N1680" t="s">
        <v>1370</v>
      </c>
      <c r="O1680" s="53">
        <v>-8.1046280797636407E-18</v>
      </c>
      <c r="P1680" s="53">
        <v>0.15013333333333301</v>
      </c>
      <c r="Q1680" s="53">
        <v>0.94793333333333396</v>
      </c>
      <c r="R1680" s="53">
        <v>0.24743333333333301</v>
      </c>
      <c r="S1680" s="53">
        <v>-1.8052226380405E-16</v>
      </c>
      <c r="T1680" s="53">
        <v>-2.6811886044697499E-17</v>
      </c>
      <c r="U1680" s="53">
        <v>-2.8041804989165098E-17</v>
      </c>
      <c r="V1680" s="53">
        <v>-1.9229062786507699E-16</v>
      </c>
      <c r="W1680" s="53">
        <v>-2.7089441800853801E-17</v>
      </c>
      <c r="X1680" s="53">
        <v>2.9066666666666699E-2</v>
      </c>
      <c r="Y1680" s="53">
        <v>-1.4144241333724499E-16</v>
      </c>
      <c r="Z1680" s="53">
        <v>0.1154</v>
      </c>
      <c r="AA1680" s="53">
        <v>-3.0253577421035502E-16</v>
      </c>
      <c r="AB1680" s="53">
        <v>-1.2445600106048E-16</v>
      </c>
      <c r="AC1680" s="53">
        <v>-2.7026124393980699E-17</v>
      </c>
      <c r="AD1680" s="53">
        <v>-2.0948520695895901E-16</v>
      </c>
      <c r="AE1680" s="53">
        <v>1.58333333333333E-2</v>
      </c>
      <c r="AF1680" s="53">
        <v>-9.2269941687206399E-18</v>
      </c>
      <c r="AG1680" s="53">
        <v>-3.1773195185991203E-17</v>
      </c>
      <c r="AH1680" s="53">
        <v>-1.69531055860261E-16</v>
      </c>
      <c r="AI1680" s="53">
        <v>-3.2526759063955502E-16</v>
      </c>
      <c r="AJ1680" s="53">
        <v>-4.2699177527083502E-16</v>
      </c>
      <c r="AK1680" s="53">
        <v>0.32426666666666698</v>
      </c>
      <c r="AL1680" s="53">
        <v>3.9999999999997902E-3</v>
      </c>
      <c r="AM1680" s="53">
        <v>-2.61124455391837E-16</v>
      </c>
      <c r="AN1680" s="53">
        <v>0.324290406109564</v>
      </c>
      <c r="AO1680" s="53">
        <v>0.68289353360299399</v>
      </c>
      <c r="AP1680" s="53">
        <v>5.7078135902260702E-11</v>
      </c>
      <c r="AQ1680" s="53">
        <v>2.2204460492503101E-16</v>
      </c>
      <c r="AR1680" s="53">
        <v>6.9983864249858793E-2</v>
      </c>
      <c r="AS1680" s="53">
        <v>3.2839250895854299E-5</v>
      </c>
      <c r="AT1680" s="53">
        <v>1.2911197962741699E-5</v>
      </c>
      <c r="AU1680" s="53">
        <v>0.20212344811664801</v>
      </c>
      <c r="AV1680" s="53">
        <v>1.6549562403914799E-6</v>
      </c>
      <c r="AW1680" s="53">
        <v>0.48411713023898501</v>
      </c>
      <c r="AX1680" s="53">
        <v>2.2204460492503101E-16</v>
      </c>
      <c r="AY1680" s="53">
        <v>6.0185038299420396E-10</v>
      </c>
      <c r="AZ1680" s="53">
        <v>2.2204460492503101E-16</v>
      </c>
      <c r="BA1680" s="53">
        <v>2.2204460492503101E-16</v>
      </c>
      <c r="BB1680" s="53">
        <v>3.90420000480968E-8</v>
      </c>
      <c r="BC1680" s="53">
        <v>2.2204460492503101E-16</v>
      </c>
      <c r="BD1680" s="53">
        <v>5.3913283902140502E-5</v>
      </c>
      <c r="BE1680" s="53">
        <v>0.239761607438085</v>
      </c>
      <c r="BF1680" s="53">
        <v>2.2204460492503101E-16</v>
      </c>
      <c r="BG1680" s="53">
        <v>5.3049662559932496E-6</v>
      </c>
      <c r="BH1680" s="53">
        <v>0.16416109121342301</v>
      </c>
      <c r="BI1680" s="53">
        <v>2.66418093563533E-11</v>
      </c>
      <c r="BJ1680" s="53">
        <v>2.4947310364147601E-2</v>
      </c>
      <c r="BK1680" s="53">
        <v>1.04448860125401E-4</v>
      </c>
      <c r="BL1680" s="53">
        <v>2.2204460492503101E-16</v>
      </c>
      <c r="BN1680" s="5">
        <f t="shared" si="122"/>
        <v>1</v>
      </c>
      <c r="BO1680" s="5">
        <f t="shared" si="123"/>
        <v>0</v>
      </c>
      <c r="BQ1680" s="5">
        <f t="shared" si="124"/>
        <v>1</v>
      </c>
      <c r="BR1680" s="5">
        <f t="shared" si="125"/>
        <v>1</v>
      </c>
    </row>
    <row r="1681" spans="1:70" x14ac:dyDescent="0.35">
      <c r="A1681">
        <v>1680</v>
      </c>
      <c r="B1681" t="s">
        <v>3074</v>
      </c>
      <c r="C1681">
        <v>4.8</v>
      </c>
      <c r="D1681">
        <v>2.8</v>
      </c>
      <c r="E1681">
        <v>2.2999999999999998</v>
      </c>
      <c r="F1681">
        <v>1.71</v>
      </c>
      <c r="G1681">
        <v>2.09</v>
      </c>
      <c r="H1681">
        <v>1.22</v>
      </c>
      <c r="I1681">
        <v>58.33</v>
      </c>
      <c r="K1681" t="s">
        <v>3067</v>
      </c>
      <c r="L1681">
        <v>2200</v>
      </c>
      <c r="M1681" t="s">
        <v>104</v>
      </c>
      <c r="N1681" t="s">
        <v>1370</v>
      </c>
      <c r="O1681" s="53">
        <v>8.3433333333333304E-2</v>
      </c>
      <c r="P1681" s="53">
        <v>0.16109999999999999</v>
      </c>
      <c r="Q1681" s="53">
        <v>0.69426666666666703</v>
      </c>
      <c r="R1681" s="53">
        <v>0.68456666666666699</v>
      </c>
      <c r="S1681" s="53">
        <v>-1.50768286744096E-16</v>
      </c>
      <c r="T1681" s="53">
        <v>-2.5340840537069199E-17</v>
      </c>
      <c r="U1681" s="53">
        <v>-2.8255175976710197E-17</v>
      </c>
      <c r="V1681" s="53">
        <v>7.8666666666665202E-3</v>
      </c>
      <c r="W1681" s="53">
        <v>-2.5729418595688001E-17</v>
      </c>
      <c r="X1681" s="53">
        <v>3.8552380952380901E-2</v>
      </c>
      <c r="Y1681" s="53">
        <v>5.7142857142842001E-4</v>
      </c>
      <c r="Z1681" s="53">
        <v>5.1666666666665001E-3</v>
      </c>
      <c r="AA1681" s="53">
        <v>-2.6811886044697501E-16</v>
      </c>
      <c r="AB1681" s="53">
        <v>-1.0591527654924E-16</v>
      </c>
      <c r="AC1681" s="53">
        <v>-2.7687054038327801E-17</v>
      </c>
      <c r="AD1681" s="53">
        <v>-2.5271451598030102E-16</v>
      </c>
      <c r="AE1681" s="53">
        <v>0.3085</v>
      </c>
      <c r="AF1681" s="53">
        <v>-8.9477036890883701E-18</v>
      </c>
      <c r="AG1681" s="53">
        <v>-3.1717684034759902E-17</v>
      </c>
      <c r="AH1681" s="53">
        <v>1.9999999999998699E-3</v>
      </c>
      <c r="AI1681" s="53">
        <v>6.6666666666634897E-4</v>
      </c>
      <c r="AJ1681" s="53">
        <v>3.99999999999674E-4</v>
      </c>
      <c r="AK1681" s="53">
        <v>0.19646666666666701</v>
      </c>
      <c r="AL1681" s="53">
        <v>4.9999999999990395E-4</v>
      </c>
      <c r="AM1681" s="53">
        <v>-2.41723308036512E-16</v>
      </c>
      <c r="AN1681" s="53">
        <v>8.7165658779098598E-2</v>
      </c>
      <c r="AO1681" s="53">
        <v>0.95796212560174898</v>
      </c>
      <c r="AP1681" s="53">
        <v>9.8419524036007104E-8</v>
      </c>
      <c r="AQ1681" s="53">
        <v>2.2204460492503101E-16</v>
      </c>
      <c r="AR1681" s="53">
        <v>2.07110419888442E-2</v>
      </c>
      <c r="AS1681" s="53">
        <v>1.7327287685133701E-7</v>
      </c>
      <c r="AT1681" s="53">
        <v>4.8097694895538002E-6</v>
      </c>
      <c r="AU1681" s="53">
        <v>0.28242812081715402</v>
      </c>
      <c r="AV1681" s="53">
        <v>2.7882161906019202E-7</v>
      </c>
      <c r="AW1681" s="53">
        <v>0.45260283091488301</v>
      </c>
      <c r="AX1681" s="53">
        <v>2.2204460492503101E-16</v>
      </c>
      <c r="AY1681" s="53">
        <v>2.29763882755375E-8</v>
      </c>
      <c r="AZ1681" s="53">
        <v>2.2204460492503101E-16</v>
      </c>
      <c r="BA1681" s="53">
        <v>2.2204460492503101E-16</v>
      </c>
      <c r="BB1681" s="53">
        <v>1.9583473556819E-6</v>
      </c>
      <c r="BC1681" s="53">
        <v>2.2204460492503101E-16</v>
      </c>
      <c r="BD1681" s="53">
        <v>5.6839011185889497E-5</v>
      </c>
      <c r="BE1681" s="53">
        <v>2.2674473502669198E-2</v>
      </c>
      <c r="BF1681" s="53">
        <v>2.2204460492503101E-16</v>
      </c>
      <c r="BG1681" s="53">
        <v>1.17110525046426E-4</v>
      </c>
      <c r="BH1681" s="53">
        <v>0.515138777351281</v>
      </c>
      <c r="BI1681" s="53">
        <v>8.7083609628618506E-9</v>
      </c>
      <c r="BJ1681" s="53">
        <v>9.0554641046326507E-3</v>
      </c>
      <c r="BK1681" s="53">
        <v>1.3670871168268599E-3</v>
      </c>
      <c r="BL1681" s="53">
        <v>2.2204460492503101E-16</v>
      </c>
      <c r="BN1681" s="5">
        <f t="shared" si="122"/>
        <v>0</v>
      </c>
      <c r="BO1681" s="5">
        <f t="shared" si="123"/>
        <v>1</v>
      </c>
      <c r="BQ1681" s="5">
        <f t="shared" si="124"/>
        <v>2</v>
      </c>
      <c r="BR1681" s="5">
        <f t="shared" si="125"/>
        <v>2</v>
      </c>
    </row>
    <row r="1682" spans="1:70" x14ac:dyDescent="0.35">
      <c r="A1682">
        <v>1681</v>
      </c>
      <c r="B1682" t="s">
        <v>3075</v>
      </c>
      <c r="C1682">
        <v>4.5999999999999996</v>
      </c>
      <c r="D1682">
        <v>3.1</v>
      </c>
      <c r="E1682">
        <v>2.1</v>
      </c>
      <c r="F1682">
        <v>1.48</v>
      </c>
      <c r="G1682">
        <v>2.19</v>
      </c>
      <c r="H1682">
        <v>1.48</v>
      </c>
      <c r="I1682">
        <v>67.39</v>
      </c>
      <c r="K1682" t="s">
        <v>3067</v>
      </c>
      <c r="L1682">
        <v>2200</v>
      </c>
      <c r="M1682" t="s">
        <v>104</v>
      </c>
      <c r="N1682" t="s">
        <v>1370</v>
      </c>
      <c r="O1682" s="53">
        <v>2.95333333333333E-2</v>
      </c>
      <c r="P1682" s="53">
        <v>0.249233333333333</v>
      </c>
      <c r="Q1682" s="53">
        <v>0.43863333333333299</v>
      </c>
      <c r="R1682" s="53">
        <v>0.55200000000000005</v>
      </c>
      <c r="S1682" s="53">
        <v>-1.2750911437819899E-16</v>
      </c>
      <c r="T1682" s="53">
        <v>-2.24820162486594E-17</v>
      </c>
      <c r="U1682" s="53">
        <v>-2.3555810080289099E-17</v>
      </c>
      <c r="V1682" s="53">
        <v>-1.46493928099289E-16</v>
      </c>
      <c r="W1682" s="53">
        <v>-2.3148150063434501E-17</v>
      </c>
      <c r="X1682" s="53">
        <v>8.18333333333333E-2</v>
      </c>
      <c r="Y1682" s="53">
        <v>1.7999999999999999E-2</v>
      </c>
      <c r="Z1682" s="53">
        <v>0.26976666666666699</v>
      </c>
      <c r="AA1682" s="53">
        <v>9.9999999999976995E-4</v>
      </c>
      <c r="AB1682" s="53">
        <v>-1.1354805984353799E-16</v>
      </c>
      <c r="AC1682" s="53">
        <v>-2.5709469275714299E-17</v>
      </c>
      <c r="AD1682" s="53">
        <v>2.5999999999998199E-3</v>
      </c>
      <c r="AE1682" s="53">
        <v>0.341766666666667</v>
      </c>
      <c r="AF1682" s="53">
        <v>-8.0976891858597404E-18</v>
      </c>
      <c r="AG1682" s="53">
        <v>-3.1178185033731201E-17</v>
      </c>
      <c r="AH1682" s="53">
        <v>-1.55375712296291E-16</v>
      </c>
      <c r="AI1682" s="53">
        <v>1.29999999999972E-3</v>
      </c>
      <c r="AJ1682" s="53">
        <v>1.3433333333333001E-2</v>
      </c>
      <c r="AK1682" s="53">
        <v>0.1033</v>
      </c>
      <c r="AL1682" s="53">
        <v>3.1666666666664701E-3</v>
      </c>
      <c r="AM1682" s="53">
        <v>-1.8610113450279199E-16</v>
      </c>
      <c r="AN1682" s="53">
        <v>1.0130911145282201E-2</v>
      </c>
      <c r="AO1682" s="53">
        <v>0.99576114400901306</v>
      </c>
      <c r="AP1682" s="53">
        <v>1.25694262385833E-11</v>
      </c>
      <c r="AQ1682" s="53">
        <v>2.2204460492503101E-16</v>
      </c>
      <c r="AR1682" s="53">
        <v>3.9008700885219599E-2</v>
      </c>
      <c r="AS1682" s="53">
        <v>1.3891844800468099E-4</v>
      </c>
      <c r="AT1682" s="53">
        <v>4.5860664661086302E-7</v>
      </c>
      <c r="AU1682" s="53">
        <v>1.2994507767439499E-3</v>
      </c>
      <c r="AV1682" s="53">
        <v>2.7201105814349E-9</v>
      </c>
      <c r="AW1682" s="53">
        <v>0.52665926114762096</v>
      </c>
      <c r="AX1682" s="53">
        <v>2.2204460492503101E-16</v>
      </c>
      <c r="AY1682" s="53">
        <v>2.2204460492503101E-16</v>
      </c>
      <c r="AZ1682" s="53">
        <v>2.2204460492503101E-16</v>
      </c>
      <c r="BA1682" s="53">
        <v>2.2204460492503101E-16</v>
      </c>
      <c r="BB1682" s="53">
        <v>1.39523972343028E-9</v>
      </c>
      <c r="BC1682" s="53">
        <v>2.2204460492503101E-16</v>
      </c>
      <c r="BD1682" s="53">
        <v>2.2106333697591899E-7</v>
      </c>
      <c r="BE1682" s="53">
        <v>0.24461425415998</v>
      </c>
      <c r="BF1682" s="53">
        <v>2.2204460492503101E-16</v>
      </c>
      <c r="BG1682" s="53">
        <v>1.6849784802433899E-4</v>
      </c>
      <c r="BH1682" s="53">
        <v>0.49682515849037701</v>
      </c>
      <c r="BI1682" s="53">
        <v>3.4999337801809999E-12</v>
      </c>
      <c r="BJ1682" s="53">
        <v>5.2737525745711499E-5</v>
      </c>
      <c r="BK1682" s="53">
        <v>1.0259663271746901E-6</v>
      </c>
      <c r="BL1682" s="53">
        <v>2.2204460492503101E-16</v>
      </c>
      <c r="BN1682" s="5">
        <f t="shared" si="122"/>
        <v>0</v>
      </c>
      <c r="BO1682" s="5">
        <f t="shared" si="123"/>
        <v>1</v>
      </c>
      <c r="BQ1682" s="5">
        <f t="shared" si="124"/>
        <v>1</v>
      </c>
      <c r="BR1682" s="5">
        <f t="shared" si="125"/>
        <v>2</v>
      </c>
    </row>
    <row r="1683" spans="1:70" x14ac:dyDescent="0.35">
      <c r="A1683">
        <v>1682</v>
      </c>
      <c r="B1683" t="s">
        <v>3076</v>
      </c>
      <c r="C1683">
        <v>5.2</v>
      </c>
      <c r="D1683">
        <v>3.2</v>
      </c>
      <c r="E1683">
        <v>2.1</v>
      </c>
      <c r="F1683">
        <v>1.63</v>
      </c>
      <c r="G1683">
        <v>2.48</v>
      </c>
      <c r="H1683">
        <v>1.52</v>
      </c>
      <c r="I1683">
        <v>61.54</v>
      </c>
      <c r="K1683" t="s">
        <v>3067</v>
      </c>
      <c r="L1683">
        <v>2200</v>
      </c>
      <c r="M1683" t="s">
        <v>104</v>
      </c>
      <c r="N1683" t="s">
        <v>1370</v>
      </c>
      <c r="O1683" s="53">
        <v>3.46666666666667E-2</v>
      </c>
      <c r="P1683" s="53">
        <v>0.137333333333333</v>
      </c>
      <c r="Q1683" s="53">
        <v>0.879</v>
      </c>
      <c r="R1683" s="53">
        <v>0.67269999999999996</v>
      </c>
      <c r="S1683" s="53">
        <v>-1.09690034832965E-16</v>
      </c>
      <c r="T1683" s="53">
        <v>-2.27873275804313E-17</v>
      </c>
      <c r="U1683" s="53">
        <v>-2.3757038003502401E-17</v>
      </c>
      <c r="V1683" s="53">
        <v>5.33333333333321E-3</v>
      </c>
      <c r="W1683" s="53">
        <v>-2.3564483697668901E-17</v>
      </c>
      <c r="X1683" s="53">
        <v>1.9766666666666599E-2</v>
      </c>
      <c r="Y1683" s="53">
        <v>5.23666666666667E-2</v>
      </c>
      <c r="Z1683" s="53">
        <v>0.13343333333333299</v>
      </c>
      <c r="AA1683" s="53">
        <v>9.9999999999979402E-4</v>
      </c>
      <c r="AB1683" s="53">
        <v>-1.07303055330021E-16</v>
      </c>
      <c r="AC1683" s="53">
        <v>-2.5204664744205001E-17</v>
      </c>
      <c r="AD1683" s="53">
        <v>-1.69822489404226E-16</v>
      </c>
      <c r="AE1683" s="53">
        <v>1.5266666666666699E-2</v>
      </c>
      <c r="AF1683" s="53">
        <v>-8.4186130289154398E-18</v>
      </c>
      <c r="AG1683" s="53">
        <v>-3.1238900355390297E-17</v>
      </c>
      <c r="AH1683" s="53">
        <v>1.8700000000000001E-2</v>
      </c>
      <c r="AI1683" s="53">
        <v>2.39999999999973E-3</v>
      </c>
      <c r="AJ1683" s="53">
        <v>3.0866666666666501E-2</v>
      </c>
      <c r="AK1683" s="53">
        <v>0.1434</v>
      </c>
      <c r="AL1683" s="53">
        <v>7.7666666666664202E-3</v>
      </c>
      <c r="AM1683" s="53">
        <v>-1.86642368227297E-16</v>
      </c>
      <c r="AN1683" s="53">
        <v>1.20816852299024E-3</v>
      </c>
      <c r="AO1683" s="53">
        <v>0.99945614502726599</v>
      </c>
      <c r="AP1683" s="53">
        <v>5.3418792813962199E-7</v>
      </c>
      <c r="AQ1683" s="53">
        <v>2.2204460492503101E-16</v>
      </c>
      <c r="AR1683" s="53">
        <v>1.0473068667570199E-3</v>
      </c>
      <c r="AS1683" s="53">
        <v>1.07591770450802E-9</v>
      </c>
      <c r="AT1683" s="53">
        <v>1.96158335287984E-6</v>
      </c>
      <c r="AU1683" s="53">
        <v>4.8670418973551302E-4</v>
      </c>
      <c r="AV1683" s="53">
        <v>3.23745511907521E-6</v>
      </c>
      <c r="AW1683" s="53">
        <v>0.53946974682795201</v>
      </c>
      <c r="AX1683" s="53">
        <v>2.2204460492503101E-16</v>
      </c>
      <c r="AY1683" s="53">
        <v>3.9235899115387999E-9</v>
      </c>
      <c r="AZ1683" s="53">
        <v>2.2204460492503101E-16</v>
      </c>
      <c r="BA1683" s="53">
        <v>2.2204460492503101E-16</v>
      </c>
      <c r="BB1683" s="53">
        <v>1.1712398416973401E-6</v>
      </c>
      <c r="BC1683" s="53">
        <v>2.2204460492503101E-16</v>
      </c>
      <c r="BD1683" s="53">
        <v>4.6784757319969001E-7</v>
      </c>
      <c r="BE1683" s="53">
        <v>0.12612492468723699</v>
      </c>
      <c r="BF1683" s="53">
        <v>2.2204460492503101E-16</v>
      </c>
      <c r="BG1683" s="53">
        <v>1.62344380827789E-3</v>
      </c>
      <c r="BH1683" s="53">
        <v>0.78933635023902604</v>
      </c>
      <c r="BI1683" s="53">
        <v>7.0979401413278402E-7</v>
      </c>
      <c r="BJ1683" s="53">
        <v>2.8831925022625898E-6</v>
      </c>
      <c r="BK1683" s="53">
        <v>8.5744591339312801E-5</v>
      </c>
      <c r="BL1683" s="53">
        <v>2.2204460492503101E-16</v>
      </c>
      <c r="BN1683" s="5">
        <f t="shared" si="122"/>
        <v>1</v>
      </c>
      <c r="BO1683" s="5">
        <f t="shared" si="123"/>
        <v>2</v>
      </c>
      <c r="BQ1683" s="5">
        <f t="shared" si="124"/>
        <v>2</v>
      </c>
      <c r="BR1683" s="5">
        <f t="shared" si="125"/>
        <v>3</v>
      </c>
    </row>
    <row r="1684" spans="1:70" x14ac:dyDescent="0.35">
      <c r="A1684">
        <v>1683</v>
      </c>
      <c r="B1684" t="s">
        <v>3077</v>
      </c>
      <c r="C1684">
        <v>5</v>
      </c>
      <c r="D1684">
        <v>2.9</v>
      </c>
      <c r="E1684">
        <v>2.5</v>
      </c>
      <c r="F1684">
        <v>1.72</v>
      </c>
      <c r="G1684">
        <v>2</v>
      </c>
      <c r="H1684">
        <v>1.1599999999999999</v>
      </c>
      <c r="I1684">
        <v>58</v>
      </c>
      <c r="K1684" t="s">
        <v>3067</v>
      </c>
      <c r="L1684">
        <v>2200</v>
      </c>
      <c r="M1684" t="s">
        <v>104</v>
      </c>
      <c r="N1684" t="s">
        <v>1370</v>
      </c>
      <c r="O1684" s="53">
        <v>0.10403333333333301</v>
      </c>
      <c r="P1684" s="53">
        <v>0.2203</v>
      </c>
      <c r="Q1684" s="53">
        <v>0.64529999999999998</v>
      </c>
      <c r="R1684" s="53">
        <v>0.55230000000000001</v>
      </c>
      <c r="S1684" s="53">
        <v>-1.5659695762337799E-16</v>
      </c>
      <c r="T1684" s="53">
        <v>-2.65343302885412E-17</v>
      </c>
      <c r="U1684" s="53">
        <v>-2.8303748234037601E-17</v>
      </c>
      <c r="V1684" s="53">
        <v>-1.85129689356245E-16</v>
      </c>
      <c r="W1684" s="53">
        <v>-2.6756374893466299E-17</v>
      </c>
      <c r="X1684" s="53">
        <v>1.7363492063492001E-2</v>
      </c>
      <c r="Y1684" s="53">
        <v>5.7142857142841502E-4</v>
      </c>
      <c r="Z1684" s="53">
        <v>6.8999999999998299E-3</v>
      </c>
      <c r="AA1684" s="53">
        <v>-2.84050560850346E-16</v>
      </c>
      <c r="AB1684" s="53">
        <v>-1.19987353386364E-16</v>
      </c>
      <c r="AC1684" s="53">
        <v>-2.69905625627231E-17</v>
      </c>
      <c r="AD1684" s="53">
        <v>-2.6670332609057798E-16</v>
      </c>
      <c r="AE1684" s="53">
        <v>0.17499999999999999</v>
      </c>
      <c r="AF1684" s="53">
        <v>-9.2113816574368404E-18</v>
      </c>
      <c r="AG1684" s="53">
        <v>-3.1773195185991203E-17</v>
      </c>
      <c r="AH1684" s="53">
        <v>-1.3355982986240599E-16</v>
      </c>
      <c r="AI1684" s="53">
        <v>-3.2962521601120901E-16</v>
      </c>
      <c r="AJ1684" s="53">
        <v>-4.1916470294722801E-16</v>
      </c>
      <c r="AK1684" s="53">
        <v>0.222266666666667</v>
      </c>
      <c r="AL1684" s="53">
        <v>5.6999999999998901E-3</v>
      </c>
      <c r="AM1684" s="53">
        <v>-2.6098567751375898E-16</v>
      </c>
      <c r="AN1684" s="53">
        <v>0.20719438222697101</v>
      </c>
      <c r="AO1684" s="53">
        <v>0.76134791314045602</v>
      </c>
      <c r="AP1684" s="53">
        <v>2.4308358398452798E-8</v>
      </c>
      <c r="AQ1684" s="53">
        <v>1.2321670519503399E-13</v>
      </c>
      <c r="AR1684" s="53">
        <v>3.32808508283296E-2</v>
      </c>
      <c r="AS1684" s="53">
        <v>7.0691713873582205E-7</v>
      </c>
      <c r="AT1684" s="53">
        <v>1.1297161894150199E-5</v>
      </c>
      <c r="AU1684" s="53">
        <v>0.36040872039564198</v>
      </c>
      <c r="AV1684" s="53">
        <v>2.4617759620789301E-6</v>
      </c>
      <c r="AW1684" s="53">
        <v>0.46396827857780198</v>
      </c>
      <c r="AX1684" s="53">
        <v>1.03795455578368E-12</v>
      </c>
      <c r="AY1684" s="53">
        <v>1.34796306077024E-7</v>
      </c>
      <c r="AZ1684" s="53">
        <v>2.2204460492503101E-16</v>
      </c>
      <c r="BA1684" s="53">
        <v>2.2204460492503101E-16</v>
      </c>
      <c r="BB1684" s="53">
        <v>2.16870620517214E-6</v>
      </c>
      <c r="BC1684" s="53">
        <v>2.2204460492503101E-16</v>
      </c>
      <c r="BD1684" s="53">
        <v>1.4526768225537199E-4</v>
      </c>
      <c r="BE1684" s="53">
        <v>1.5964244724939899E-2</v>
      </c>
      <c r="BF1684" s="53">
        <v>2.2204460492503101E-16</v>
      </c>
      <c r="BG1684" s="53">
        <v>2.9748344712978699E-5</v>
      </c>
      <c r="BH1684" s="53">
        <v>0.34800000060557401</v>
      </c>
      <c r="BI1684" s="53">
        <v>5.35919259273036E-9</v>
      </c>
      <c r="BJ1684" s="53">
        <v>3.10599192792782E-2</v>
      </c>
      <c r="BK1684" s="53">
        <v>1.8776770846824201E-3</v>
      </c>
      <c r="BL1684" s="53">
        <v>2.2204460492503101E-16</v>
      </c>
      <c r="BN1684" s="5">
        <f t="shared" si="122"/>
        <v>0</v>
      </c>
      <c r="BO1684" s="5">
        <f t="shared" si="123"/>
        <v>1</v>
      </c>
      <c r="BQ1684" s="5">
        <f t="shared" si="124"/>
        <v>2</v>
      </c>
      <c r="BR1684" s="5">
        <f t="shared" si="125"/>
        <v>1</v>
      </c>
    </row>
    <row r="1685" spans="1:70" x14ac:dyDescent="0.35">
      <c r="A1685">
        <v>1684</v>
      </c>
      <c r="B1685" t="s">
        <v>3078</v>
      </c>
      <c r="C1685">
        <v>4.4000000000000004</v>
      </c>
      <c r="D1685">
        <v>3.1</v>
      </c>
      <c r="E1685">
        <v>2.5</v>
      </c>
      <c r="F1685">
        <v>1.42</v>
      </c>
      <c r="G1685">
        <v>1.76</v>
      </c>
      <c r="H1685">
        <v>1.24</v>
      </c>
      <c r="I1685">
        <v>70.45</v>
      </c>
      <c r="K1685" t="s">
        <v>3067</v>
      </c>
      <c r="L1685">
        <v>2200</v>
      </c>
      <c r="M1685" t="s">
        <v>104</v>
      </c>
      <c r="N1685" t="s">
        <v>1370</v>
      </c>
      <c r="O1685" s="53">
        <v>1.2E-2</v>
      </c>
      <c r="P1685" s="53">
        <v>0.26606666666666701</v>
      </c>
      <c r="Q1685" s="53">
        <v>0.186766666666667</v>
      </c>
      <c r="R1685" s="53">
        <v>0.271633333333333</v>
      </c>
      <c r="S1685" s="53">
        <v>-1.5498713423767199E-16</v>
      </c>
      <c r="T1685" s="53">
        <v>-2.2815083156046999E-17</v>
      </c>
      <c r="U1685" s="53">
        <v>-2.7656696377498201E-17</v>
      </c>
      <c r="V1685" s="53">
        <v>-1.89404048001052E-16</v>
      </c>
      <c r="W1685" s="53">
        <v>-2.3370194668359501E-17</v>
      </c>
      <c r="X1685" s="53">
        <v>0.24003333333333299</v>
      </c>
      <c r="Y1685" s="53">
        <v>1.2200000000000001E-2</v>
      </c>
      <c r="Z1685" s="53">
        <v>0.71189999999999998</v>
      </c>
      <c r="AA1685" s="53">
        <v>-2.9987123895125499E-16</v>
      </c>
      <c r="AB1685" s="53">
        <v>-1.14325215960775E-16</v>
      </c>
      <c r="AC1685" s="53">
        <v>-2.6466676072978099E-17</v>
      </c>
      <c r="AD1685" s="53">
        <v>-1.8854362515696699E-16</v>
      </c>
      <c r="AE1685" s="53">
        <v>9.0866666666666707E-2</v>
      </c>
      <c r="AF1685" s="53">
        <v>-8.4897366914304895E-18</v>
      </c>
      <c r="AG1685" s="53">
        <v>-3.1568497815825899E-17</v>
      </c>
      <c r="AH1685" s="53">
        <v>-1.76414438612937E-16</v>
      </c>
      <c r="AI1685" s="53">
        <v>-3.12194714524594E-16</v>
      </c>
      <c r="AJ1685" s="53">
        <v>1.4999999999996199E-3</v>
      </c>
      <c r="AK1685" s="53">
        <v>5.1433333333333303E-2</v>
      </c>
      <c r="AL1685" s="53">
        <v>-2.07472927726826E-16</v>
      </c>
      <c r="AM1685" s="53">
        <v>-2.6065261060637098E-16</v>
      </c>
      <c r="AN1685" s="53">
        <v>3.6565899152154697E-2</v>
      </c>
      <c r="AO1685" s="53">
        <v>0.13772463192436599</v>
      </c>
      <c r="AP1685" s="53">
        <v>2.2204460492503101E-16</v>
      </c>
      <c r="AQ1685" s="53">
        <v>2.2204460492503101E-16</v>
      </c>
      <c r="AR1685" s="53">
        <v>0.40891475475879602</v>
      </c>
      <c r="AS1685" s="53">
        <v>1.33440853239954E-2</v>
      </c>
      <c r="AT1685" s="53">
        <v>3.9429725389996102E-6</v>
      </c>
      <c r="AU1685" s="53">
        <v>7.2484070275057405E-2</v>
      </c>
      <c r="AV1685" s="53">
        <v>1.01921474866038E-10</v>
      </c>
      <c r="AW1685" s="53">
        <v>0.205887445299933</v>
      </c>
      <c r="AX1685" s="53">
        <v>2.2204460492503101E-16</v>
      </c>
      <c r="AY1685" s="53">
        <v>2.2204460492503101E-16</v>
      </c>
      <c r="AZ1685" s="53">
        <v>2.2204460492503101E-16</v>
      </c>
      <c r="BA1685" s="53">
        <v>2.2204460492503101E-16</v>
      </c>
      <c r="BB1685" s="53">
        <v>8.30331715566942E-13</v>
      </c>
      <c r="BC1685" s="53">
        <v>2.2204460492503101E-16</v>
      </c>
      <c r="BD1685" s="53">
        <v>7.4948592358931103E-6</v>
      </c>
      <c r="BE1685" s="53">
        <v>0.67155856896224397</v>
      </c>
      <c r="BF1685" s="53">
        <v>2.2204460492503101E-16</v>
      </c>
      <c r="BG1685" s="53">
        <v>2.37667717568782E-7</v>
      </c>
      <c r="BH1685" s="53">
        <v>1.5651726026738099E-2</v>
      </c>
      <c r="BI1685" s="53">
        <v>2.2204460492503101E-16</v>
      </c>
      <c r="BJ1685" s="53">
        <v>3.1828692281941199E-3</v>
      </c>
      <c r="BK1685" s="53">
        <v>5.5775821343330798E-8</v>
      </c>
      <c r="BL1685" s="53">
        <v>2.2204460492503101E-16</v>
      </c>
      <c r="BN1685" s="5">
        <f t="shared" si="122"/>
        <v>1</v>
      </c>
      <c r="BO1685" s="5">
        <f t="shared" si="123"/>
        <v>0</v>
      </c>
      <c r="BQ1685" s="5">
        <f t="shared" si="124"/>
        <v>1</v>
      </c>
      <c r="BR1685" s="5">
        <f t="shared" si="125"/>
        <v>1</v>
      </c>
    </row>
    <row r="1686" spans="1:70" x14ac:dyDescent="0.35">
      <c r="A1686">
        <v>1685</v>
      </c>
      <c r="B1686" t="s">
        <v>3079</v>
      </c>
      <c r="C1686">
        <v>4.7</v>
      </c>
      <c r="D1686">
        <v>2.7</v>
      </c>
      <c r="E1686">
        <v>2.4</v>
      </c>
      <c r="F1686">
        <v>1.74</v>
      </c>
      <c r="G1686">
        <v>1.96</v>
      </c>
      <c r="H1686">
        <v>1.1299999999999999</v>
      </c>
      <c r="I1686">
        <v>57.45</v>
      </c>
      <c r="K1686" t="s">
        <v>3067</v>
      </c>
      <c r="L1686">
        <v>2200</v>
      </c>
      <c r="M1686" t="s">
        <v>104</v>
      </c>
      <c r="N1686" t="s">
        <v>1370</v>
      </c>
      <c r="O1686" s="53">
        <v>7.4399999999999994E-2</v>
      </c>
      <c r="P1686" s="53">
        <v>0.53290000000000004</v>
      </c>
      <c r="Q1686" s="53">
        <v>0.27393333333333297</v>
      </c>
      <c r="R1686" s="53">
        <v>0.249033333333333</v>
      </c>
      <c r="S1686" s="53">
        <v>1.33333333333318E-3</v>
      </c>
      <c r="T1686" s="53">
        <v>-2.5285329385837901E-17</v>
      </c>
      <c r="U1686" s="53">
        <v>-2.8055682776972898E-17</v>
      </c>
      <c r="V1686" s="53">
        <v>-1.47659662275146E-16</v>
      </c>
      <c r="W1686" s="53">
        <v>-2.6090241078691199E-17</v>
      </c>
      <c r="X1686" s="53">
        <v>0.12343333333333301</v>
      </c>
      <c r="Y1686" s="53">
        <v>3.57142857142842E-3</v>
      </c>
      <c r="Z1686" s="53">
        <v>1.3333333333333201E-2</v>
      </c>
      <c r="AA1686" s="53">
        <v>1.4999999999997301E-3</v>
      </c>
      <c r="AB1686" s="53">
        <v>-1.03334008016986E-16</v>
      </c>
      <c r="AC1686" s="53">
        <v>-2.5641815060151201E-17</v>
      </c>
      <c r="AD1686" s="53">
        <v>-2.6978419498391301E-16</v>
      </c>
      <c r="AE1686" s="53">
        <v>0.59856666666666603</v>
      </c>
      <c r="AF1686" s="53">
        <v>-9.0847468436905405E-18</v>
      </c>
      <c r="AG1686" s="53">
        <v>-3.1743704886899598E-17</v>
      </c>
      <c r="AH1686" s="53">
        <v>5.4999999999999103E-3</v>
      </c>
      <c r="AI1686" s="53">
        <v>-3.3964497880845102E-16</v>
      </c>
      <c r="AJ1686" s="53">
        <v>-3.6959324489771498E-16</v>
      </c>
      <c r="AK1686" s="53">
        <v>0.23343333333333299</v>
      </c>
      <c r="AL1686" s="53">
        <v>1.38999999999999E-2</v>
      </c>
      <c r="AM1686" s="53">
        <v>-2.4291679778798402E-16</v>
      </c>
      <c r="AN1686" s="53">
        <v>0.29001976913241001</v>
      </c>
      <c r="AO1686" s="53">
        <v>0.76714863105856201</v>
      </c>
      <c r="AP1686" s="53">
        <v>3.1966317574997201E-8</v>
      </c>
      <c r="AQ1686" s="53">
        <v>1.1174722917801301E-13</v>
      </c>
      <c r="AR1686" s="53">
        <v>4.6968045725758599E-2</v>
      </c>
      <c r="AS1686" s="53">
        <v>4.56236444968719E-6</v>
      </c>
      <c r="AT1686" s="53">
        <v>4.9332023031235796E-6</v>
      </c>
      <c r="AU1686" s="53">
        <v>0.63048136301374702</v>
      </c>
      <c r="AV1686" s="53">
        <v>1.78205042307992E-7</v>
      </c>
      <c r="AW1686" s="53">
        <v>0.416554831316925</v>
      </c>
      <c r="AX1686" s="53">
        <v>4.8990004974867996E-13</v>
      </c>
      <c r="AY1686" s="53">
        <v>3.6694454508346999E-8</v>
      </c>
      <c r="AZ1686" s="53">
        <v>2.2204460492503101E-16</v>
      </c>
      <c r="BA1686" s="53">
        <v>2.2204460492503101E-16</v>
      </c>
      <c r="BB1686" s="53">
        <v>2.34493768144795E-6</v>
      </c>
      <c r="BC1686" s="53">
        <v>2.2204460492503101E-16</v>
      </c>
      <c r="BD1686" s="53">
        <v>2.0114733442050801E-4</v>
      </c>
      <c r="BE1686" s="53">
        <v>3.6047332338173099E-3</v>
      </c>
      <c r="BF1686" s="53">
        <v>2.2204460492503101E-16</v>
      </c>
      <c r="BG1686" s="53">
        <v>3.7311099704313899E-5</v>
      </c>
      <c r="BH1686" s="53">
        <v>0.397090771233919</v>
      </c>
      <c r="BI1686" s="53">
        <v>2.8115638950673001E-9</v>
      </c>
      <c r="BJ1686" s="53">
        <v>0.111304841440034</v>
      </c>
      <c r="BK1686" s="53">
        <v>2.6825775595292699E-3</v>
      </c>
      <c r="BL1686" s="53">
        <v>2.2204460492503101E-16</v>
      </c>
      <c r="BN1686" s="5">
        <f t="shared" si="122"/>
        <v>0</v>
      </c>
      <c r="BO1686" s="5">
        <f t="shared" si="123"/>
        <v>1</v>
      </c>
      <c r="BQ1686" s="5">
        <f t="shared" si="124"/>
        <v>2</v>
      </c>
      <c r="BR1686" s="5">
        <f t="shared" si="125"/>
        <v>2</v>
      </c>
    </row>
    <row r="1687" spans="1:70" x14ac:dyDescent="0.35">
      <c r="A1687">
        <v>1686</v>
      </c>
      <c r="B1687" t="s">
        <v>3080</v>
      </c>
      <c r="C1687">
        <v>4.4000000000000004</v>
      </c>
      <c r="D1687">
        <v>2.6</v>
      </c>
      <c r="E1687">
        <v>2</v>
      </c>
      <c r="F1687">
        <v>1.69</v>
      </c>
      <c r="G1687">
        <v>2.2000000000000002</v>
      </c>
      <c r="H1687">
        <v>1.3</v>
      </c>
      <c r="I1687">
        <v>59.09</v>
      </c>
      <c r="K1687" t="s">
        <v>3067</v>
      </c>
      <c r="L1687">
        <v>2200</v>
      </c>
      <c r="M1687" t="s">
        <v>104</v>
      </c>
      <c r="N1687" t="s">
        <v>1370</v>
      </c>
      <c r="O1687" s="53">
        <v>-4.0467629247586998E-17</v>
      </c>
      <c r="P1687" s="53">
        <v>0.43226666666666702</v>
      </c>
      <c r="Q1687" s="53">
        <v>0.38376666666666698</v>
      </c>
      <c r="R1687" s="53">
        <v>0.41670000000000001</v>
      </c>
      <c r="S1687" s="53">
        <v>-1.3367085216486899E-16</v>
      </c>
      <c r="T1687" s="53">
        <v>-2.2232216068118801E-17</v>
      </c>
      <c r="U1687" s="53">
        <v>-2.3363255774455601E-17</v>
      </c>
      <c r="V1687" s="53">
        <v>1.9133333333333301E-2</v>
      </c>
      <c r="W1687" s="53">
        <v>-2.2759572004815698E-17</v>
      </c>
      <c r="X1687" s="53">
        <v>0.3695</v>
      </c>
      <c r="Y1687" s="53">
        <v>5.7142857142843595E-4</v>
      </c>
      <c r="Z1687" s="53">
        <v>6.1666666666665097E-3</v>
      </c>
      <c r="AA1687" s="53">
        <v>3.3333333333330599E-3</v>
      </c>
      <c r="AB1687" s="53">
        <v>3.4999999999998899E-3</v>
      </c>
      <c r="AC1687" s="53">
        <v>-2.62723870436687E-17</v>
      </c>
      <c r="AD1687" s="53">
        <v>9.999999999997641E-4</v>
      </c>
      <c r="AE1687" s="53">
        <v>0.42796666666666699</v>
      </c>
      <c r="AF1687" s="53">
        <v>-8.2225892761300706E-18</v>
      </c>
      <c r="AG1687" s="53">
        <v>-3.1563293645397999E-17</v>
      </c>
      <c r="AH1687" s="53">
        <v>1.49999999999985E-3</v>
      </c>
      <c r="AI1687" s="53">
        <v>4.9999999999971302E-4</v>
      </c>
      <c r="AJ1687" s="53">
        <v>4.9999999999997E-3</v>
      </c>
      <c r="AK1687" s="53">
        <v>7.56333333333334E-2</v>
      </c>
      <c r="AL1687" s="53">
        <v>3.4866666666666601E-2</v>
      </c>
      <c r="AM1687" s="53">
        <v>-1.8644807919798701E-16</v>
      </c>
      <c r="AN1687" s="53">
        <v>1.2848198223350199E-2</v>
      </c>
      <c r="AO1687" s="53">
        <v>0.99807730931183802</v>
      </c>
      <c r="AP1687" s="53">
        <v>2.2826190991772801E-7</v>
      </c>
      <c r="AQ1687" s="53">
        <v>2.2204460492503101E-16</v>
      </c>
      <c r="AR1687" s="53">
        <v>1.12450179587659E-2</v>
      </c>
      <c r="AS1687" s="53">
        <v>7.1944380329722094E-8</v>
      </c>
      <c r="AT1687" s="53">
        <v>8.8509299870060902E-7</v>
      </c>
      <c r="AU1687" s="53">
        <v>0.175640661348404</v>
      </c>
      <c r="AV1687" s="53">
        <v>3.1633085517364298E-9</v>
      </c>
      <c r="AW1687" s="53">
        <v>0.36641152110741698</v>
      </c>
      <c r="AX1687" s="53">
        <v>2.2204460492503101E-16</v>
      </c>
      <c r="AY1687" s="53">
        <v>4.09009226645458E-10</v>
      </c>
      <c r="AZ1687" s="53">
        <v>2.2204460492503101E-16</v>
      </c>
      <c r="BA1687" s="53">
        <v>2.2204460492503101E-16</v>
      </c>
      <c r="BB1687" s="53">
        <v>1.1401117579304399E-6</v>
      </c>
      <c r="BC1687" s="53">
        <v>2.2204460492503101E-16</v>
      </c>
      <c r="BD1687" s="53">
        <v>1.5316912867097401E-5</v>
      </c>
      <c r="BE1687" s="53">
        <v>3.9024057494976998E-2</v>
      </c>
      <c r="BF1687" s="53">
        <v>2.2204460492503101E-16</v>
      </c>
      <c r="BG1687" s="53">
        <v>4.6137100767105099E-4</v>
      </c>
      <c r="BH1687" s="53">
        <v>0.71658779817123097</v>
      </c>
      <c r="BI1687" s="53">
        <v>8.0347522992845393E-9</v>
      </c>
      <c r="BJ1687" s="53">
        <v>1.55098111282317E-3</v>
      </c>
      <c r="BK1687" s="53">
        <v>5.78035461758267E-4</v>
      </c>
      <c r="BL1687" s="53">
        <v>2.2204460492503101E-16</v>
      </c>
      <c r="BN1687" s="5">
        <f t="shared" si="122"/>
        <v>0</v>
      </c>
      <c r="BO1687" s="5">
        <f t="shared" si="123"/>
        <v>2</v>
      </c>
      <c r="BQ1687" s="5">
        <f t="shared" si="124"/>
        <v>0</v>
      </c>
      <c r="BR1687" s="5">
        <f t="shared" si="125"/>
        <v>2</v>
      </c>
    </row>
    <row r="1688" spans="1:70" x14ac:dyDescent="0.35">
      <c r="A1688">
        <v>1687</v>
      </c>
      <c r="B1688" t="s">
        <v>3081</v>
      </c>
      <c r="C1688">
        <v>4.8</v>
      </c>
      <c r="D1688">
        <v>2</v>
      </c>
      <c r="E1688">
        <v>2.5</v>
      </c>
      <c r="F1688">
        <v>2.4</v>
      </c>
      <c r="G1688">
        <v>1.92</v>
      </c>
      <c r="H1688">
        <v>0.8</v>
      </c>
      <c r="I1688">
        <v>41.67</v>
      </c>
      <c r="K1688" t="s">
        <v>3067</v>
      </c>
      <c r="L1688">
        <v>2200</v>
      </c>
      <c r="M1688" t="s">
        <v>104</v>
      </c>
      <c r="N1688" t="s">
        <v>1370</v>
      </c>
      <c r="O1688" s="53">
        <v>7.3933333333333295E-2</v>
      </c>
      <c r="P1688" s="53">
        <v>1.19999999999971E-3</v>
      </c>
      <c r="Q1688" s="53">
        <v>0.17469999999999999</v>
      </c>
      <c r="R1688" s="53">
        <v>3.22666666666667E-2</v>
      </c>
      <c r="S1688" s="53">
        <v>6.13E-2</v>
      </c>
      <c r="T1688" s="53">
        <v>-2.0816681711721701E-17</v>
      </c>
      <c r="U1688" s="53">
        <v>-2.6045138268315799E-17</v>
      </c>
      <c r="V1688" s="53">
        <v>0.76963333333333295</v>
      </c>
      <c r="W1688" s="53">
        <v>8.0999999999999892E-3</v>
      </c>
      <c r="X1688" s="53">
        <v>0.172366666666667</v>
      </c>
      <c r="Y1688" s="53">
        <v>3.7333333333333302E-2</v>
      </c>
      <c r="Z1688" s="53">
        <v>-2.13523643211033E-16</v>
      </c>
      <c r="AA1688" s="53">
        <v>0.22523333333333301</v>
      </c>
      <c r="AB1688" s="53">
        <v>4.2500000000000003E-2</v>
      </c>
      <c r="AC1688" s="53">
        <v>-3.0687258290029701E-17</v>
      </c>
      <c r="AD1688" s="53">
        <v>4.3999999999997496E-3</v>
      </c>
      <c r="AE1688" s="53">
        <v>0.34820000000000001</v>
      </c>
      <c r="AF1688" s="53">
        <v>-8.1844253596585804E-18</v>
      </c>
      <c r="AG1688" s="53">
        <v>-2.9190191930261699E-17</v>
      </c>
      <c r="AH1688" s="53">
        <v>-1.34781075189494E-16</v>
      </c>
      <c r="AI1688" s="53">
        <v>2.6099999999999901E-2</v>
      </c>
      <c r="AJ1688" s="53">
        <v>-2.46525022618016E-16</v>
      </c>
      <c r="AK1688" s="53">
        <v>0.78276666666666705</v>
      </c>
      <c r="AL1688" s="53">
        <v>0.12706666666666699</v>
      </c>
      <c r="AM1688" s="53">
        <v>6.4333333333331704E-3</v>
      </c>
      <c r="AN1688" s="53">
        <v>0.712033347468773</v>
      </c>
      <c r="AO1688" s="53">
        <v>3.1572220579436302E-10</v>
      </c>
      <c r="AP1688" s="53">
        <v>2.8416110328283301E-2</v>
      </c>
      <c r="AQ1688" s="53">
        <v>0.99999837979113804</v>
      </c>
      <c r="AR1688" s="53">
        <v>2.8053309243938501E-3</v>
      </c>
      <c r="AS1688" s="53">
        <v>4.2658978743900403E-7</v>
      </c>
      <c r="AT1688" s="53">
        <v>1.1782086927403799E-5</v>
      </c>
      <c r="AU1688" s="53">
        <v>0.97079877840796103</v>
      </c>
      <c r="AV1688" s="53">
        <v>1.64499751303123E-6</v>
      </c>
      <c r="AW1688" s="53">
        <v>7.8384933469406004E-2</v>
      </c>
      <c r="AX1688" s="53">
        <v>3.1121258720752799E-4</v>
      </c>
      <c r="AY1688" s="53">
        <v>3.4897166395027698E-2</v>
      </c>
      <c r="AZ1688" s="53">
        <v>2.2204460492503101E-16</v>
      </c>
      <c r="BA1688" s="53">
        <v>2.2204460492503101E-16</v>
      </c>
      <c r="BB1688" s="53">
        <v>9.9750795172858092E-3</v>
      </c>
      <c r="BC1688" s="53">
        <v>2.2204460492503101E-16</v>
      </c>
      <c r="BD1688" s="53">
        <v>2.6454750203394599E-2</v>
      </c>
      <c r="BE1688" s="53">
        <v>2.2204460492503101E-16</v>
      </c>
      <c r="BF1688" s="53">
        <v>4.9959559021730498E-8</v>
      </c>
      <c r="BG1688" s="53">
        <v>6.4802904601677595E-4</v>
      </c>
      <c r="BH1688" s="53">
        <v>0.13684042666112201</v>
      </c>
      <c r="BI1688" s="53">
        <v>2.3867115554595201E-3</v>
      </c>
      <c r="BJ1688" s="53">
        <v>0.98184824567302098</v>
      </c>
      <c r="BK1688" s="53">
        <v>0.958620822317517</v>
      </c>
      <c r="BL1688" s="53">
        <v>5.7012700910941702E-8</v>
      </c>
      <c r="BN1688" s="5">
        <f t="shared" si="122"/>
        <v>3</v>
      </c>
      <c r="BO1688" s="5">
        <f t="shared" si="123"/>
        <v>4</v>
      </c>
      <c r="BQ1688" s="5">
        <f t="shared" si="124"/>
        <v>3</v>
      </c>
      <c r="BR1688" s="5">
        <f t="shared" si="125"/>
        <v>4</v>
      </c>
    </row>
    <row r="1689" spans="1:70" x14ac:dyDescent="0.35">
      <c r="A1689">
        <v>1688</v>
      </c>
      <c r="B1689" t="s">
        <v>3082</v>
      </c>
      <c r="C1689">
        <v>4.5</v>
      </c>
      <c r="D1689">
        <v>2.8</v>
      </c>
      <c r="E1689">
        <v>2.2999999999999998</v>
      </c>
      <c r="F1689">
        <v>1.61</v>
      </c>
      <c r="G1689">
        <v>1.96</v>
      </c>
      <c r="H1689">
        <v>1.22</v>
      </c>
      <c r="I1689">
        <v>62.22</v>
      </c>
      <c r="K1689" t="s">
        <v>3067</v>
      </c>
      <c r="L1689">
        <v>2200</v>
      </c>
      <c r="M1689" t="s">
        <v>104</v>
      </c>
      <c r="N1689" t="s">
        <v>1370</v>
      </c>
      <c r="O1689" s="53">
        <v>-8.1601392309949001E-18</v>
      </c>
      <c r="P1689" s="53">
        <v>0.29380000000000001</v>
      </c>
      <c r="Q1689" s="53">
        <v>0.39079999999999998</v>
      </c>
      <c r="R1689" s="53">
        <v>0.34110000000000001</v>
      </c>
      <c r="S1689" s="53">
        <v>-1.50102152929321E-16</v>
      </c>
      <c r="T1689" s="53">
        <v>-2.4286128663675299E-17</v>
      </c>
      <c r="U1689" s="53">
        <v>-2.7602919949742999E-17</v>
      </c>
      <c r="V1689" s="53">
        <v>7.8666666666665202E-3</v>
      </c>
      <c r="W1689" s="53">
        <v>-2.48412401759879E-17</v>
      </c>
      <c r="X1689" s="53">
        <v>0.19123333333333301</v>
      </c>
      <c r="Y1689" s="53">
        <v>-1.3355982986240599E-16</v>
      </c>
      <c r="Z1689" s="53">
        <v>3.3733333333333303E-2</v>
      </c>
      <c r="AA1689" s="53">
        <v>-2.6892377213982899E-16</v>
      </c>
      <c r="AB1689" s="53">
        <v>-1.02112762689899E-16</v>
      </c>
      <c r="AC1689" s="53">
        <v>-2.6438920497362501E-17</v>
      </c>
      <c r="AD1689" s="53">
        <v>-2.48190357154954E-16</v>
      </c>
      <c r="AE1689" s="53">
        <v>0.41676666666666701</v>
      </c>
      <c r="AF1689" s="53">
        <v>-8.7586188302068997E-18</v>
      </c>
      <c r="AG1689" s="53">
        <v>-3.15771714332058E-17</v>
      </c>
      <c r="AH1689" s="53">
        <v>-1.69697589313955E-16</v>
      </c>
      <c r="AI1689" s="53">
        <v>6.66666666666348E-4</v>
      </c>
      <c r="AJ1689" s="53">
        <v>3.99999999999674E-4</v>
      </c>
      <c r="AK1689" s="53">
        <v>0.24929999999999999</v>
      </c>
      <c r="AL1689" s="53">
        <v>8.4999999999999E-3</v>
      </c>
      <c r="AM1689" s="53">
        <v>-2.4177881918774298E-16</v>
      </c>
      <c r="AN1689" s="53">
        <v>0.124814080277606</v>
      </c>
      <c r="AO1689" s="53">
        <v>0.91665563082547796</v>
      </c>
      <c r="AP1689" s="53">
        <v>1.19754118811517E-10</v>
      </c>
      <c r="AQ1689" s="53">
        <v>2.2204460492503101E-16</v>
      </c>
      <c r="AR1689" s="53">
        <v>8.9183024197192706E-2</v>
      </c>
      <c r="AS1689" s="53">
        <v>3.53870710923746E-5</v>
      </c>
      <c r="AT1689" s="53">
        <v>2.5233311951487799E-6</v>
      </c>
      <c r="AU1689" s="53">
        <v>0.30252641921638801</v>
      </c>
      <c r="AV1689" s="53">
        <v>6.1193434642840902E-9</v>
      </c>
      <c r="AW1689" s="53">
        <v>0.39710327002575302</v>
      </c>
      <c r="AX1689" s="53">
        <v>2.2204460492503101E-16</v>
      </c>
      <c r="AY1689" s="53">
        <v>5.8376362479256903E-12</v>
      </c>
      <c r="AZ1689" s="53">
        <v>2.2204460492503101E-16</v>
      </c>
      <c r="BA1689" s="53">
        <v>2.2204460492503101E-16</v>
      </c>
      <c r="BB1689" s="53">
        <v>2.1528380201657701E-8</v>
      </c>
      <c r="BC1689" s="53">
        <v>2.2204460492503101E-16</v>
      </c>
      <c r="BD1689" s="53">
        <v>2.89455902985408E-5</v>
      </c>
      <c r="BE1689" s="53">
        <v>0.104078651166694</v>
      </c>
      <c r="BF1689" s="53">
        <v>2.2204460492503101E-16</v>
      </c>
      <c r="BG1689" s="53">
        <v>2.2823100843664299E-5</v>
      </c>
      <c r="BH1689" s="53">
        <v>0.28571494738394199</v>
      </c>
      <c r="BI1689" s="53">
        <v>7.1958472326482399E-12</v>
      </c>
      <c r="BJ1689" s="53">
        <v>1.6689946156512401E-2</v>
      </c>
      <c r="BK1689" s="53">
        <v>6.4646835356959594E-5</v>
      </c>
      <c r="BL1689" s="53">
        <v>2.2204460492503101E-16</v>
      </c>
      <c r="BN1689" s="5">
        <f t="shared" si="122"/>
        <v>0</v>
      </c>
      <c r="BO1689" s="5">
        <f t="shared" si="123"/>
        <v>1</v>
      </c>
      <c r="BQ1689" s="5">
        <f t="shared" si="124"/>
        <v>0</v>
      </c>
      <c r="BR1689" s="5">
        <f t="shared" si="125"/>
        <v>1</v>
      </c>
    </row>
    <row r="1690" spans="1:70" x14ac:dyDescent="0.35">
      <c r="A1690">
        <v>1689</v>
      </c>
      <c r="B1690" t="s">
        <v>3083</v>
      </c>
      <c r="C1690">
        <v>5.2</v>
      </c>
      <c r="D1690">
        <v>2.9</v>
      </c>
      <c r="E1690">
        <v>2.4</v>
      </c>
      <c r="F1690">
        <v>1.79</v>
      </c>
      <c r="G1690">
        <v>2.17</v>
      </c>
      <c r="H1690">
        <v>1.21</v>
      </c>
      <c r="I1690">
        <v>55.77</v>
      </c>
      <c r="K1690" t="s">
        <v>3067</v>
      </c>
      <c r="L1690">
        <v>2200</v>
      </c>
      <c r="M1690" t="s">
        <v>104</v>
      </c>
      <c r="N1690" t="s">
        <v>1370</v>
      </c>
      <c r="O1690" s="53">
        <v>9.9333333333333201E-3</v>
      </c>
      <c r="P1690" s="53">
        <v>0.18395</v>
      </c>
      <c r="Q1690" s="53">
        <v>0.87716666666666698</v>
      </c>
      <c r="R1690" s="53">
        <v>0.75590000000000002</v>
      </c>
      <c r="S1690" s="53">
        <v>-1.5376588891058401E-16</v>
      </c>
      <c r="T1690" s="53">
        <v>-2.6700863742235002E-17</v>
      </c>
      <c r="U1690" s="53">
        <v>-2.8638549864901103E-17</v>
      </c>
      <c r="V1690" s="53">
        <v>-1.63702384980979E-16</v>
      </c>
      <c r="W1690" s="53">
        <v>-2.6756374893466299E-17</v>
      </c>
      <c r="X1690" s="53">
        <v>1.91333333333332E-2</v>
      </c>
      <c r="Y1690" s="53">
        <v>-1.6070478281449099E-16</v>
      </c>
      <c r="Z1690" s="53">
        <v>-2.17603712826531E-16</v>
      </c>
      <c r="AA1690" s="53">
        <v>-2.8119173656193702E-16</v>
      </c>
      <c r="AB1690" s="53">
        <v>-1.21236354289067E-16</v>
      </c>
      <c r="AC1690" s="53">
        <v>-2.8529262285914603E-17</v>
      </c>
      <c r="AD1690" s="53">
        <v>-2.5823787552781102E-16</v>
      </c>
      <c r="AE1690" s="53">
        <v>3.8199999999999998E-2</v>
      </c>
      <c r="AF1690" s="53">
        <v>-9.1645441235854694E-18</v>
      </c>
      <c r="AG1690" s="53">
        <v>-3.18703397006459E-17</v>
      </c>
      <c r="AH1690" s="53">
        <v>1.99999999999986E-3</v>
      </c>
      <c r="AI1690" s="53">
        <v>-3.2163161023390802E-16</v>
      </c>
      <c r="AJ1690" s="53">
        <v>-3.5652036878275302E-16</v>
      </c>
      <c r="AK1690" s="53">
        <v>7.7700000000000005E-2</v>
      </c>
      <c r="AL1690" s="53">
        <v>4.99999999999902E-4</v>
      </c>
      <c r="AM1690" s="53">
        <v>-2.4300006451483101E-16</v>
      </c>
      <c r="AN1690" s="53">
        <v>3.63827900859367E-2</v>
      </c>
      <c r="AO1690" s="53">
        <v>0.81790125901788502</v>
      </c>
      <c r="AP1690" s="53">
        <v>3.2599868311291398E-6</v>
      </c>
      <c r="AQ1690" s="53">
        <v>9.3724680928969194E-11</v>
      </c>
      <c r="AR1690" s="53">
        <v>7.7159875082775803E-3</v>
      </c>
      <c r="AS1690" s="53">
        <v>1.5174796255958001E-9</v>
      </c>
      <c r="AT1690" s="53">
        <v>1.51636034360224E-5</v>
      </c>
      <c r="AU1690" s="53">
        <v>0.162079145117415</v>
      </c>
      <c r="AV1690" s="53">
        <v>1.09276147266378E-5</v>
      </c>
      <c r="AW1690" s="53">
        <v>0.44574184365989999</v>
      </c>
      <c r="AX1690" s="53">
        <v>8.9841090193478494E-12</v>
      </c>
      <c r="AY1690" s="53">
        <v>5.0756732905681302E-6</v>
      </c>
      <c r="AZ1690" s="53">
        <v>2.2204460492503101E-16</v>
      </c>
      <c r="BA1690" s="53">
        <v>2.2204460492503101E-16</v>
      </c>
      <c r="BB1690" s="53">
        <v>2.4854634794673101E-5</v>
      </c>
      <c r="BC1690" s="53">
        <v>2.2204460492503101E-16</v>
      </c>
      <c r="BD1690" s="53">
        <v>1.0769224084165901E-4</v>
      </c>
      <c r="BE1690" s="53">
        <v>2.1757389609636602E-3</v>
      </c>
      <c r="BF1690" s="53">
        <v>2.2204460492503101E-16</v>
      </c>
      <c r="BG1690" s="53">
        <v>2.0694936779827301E-4</v>
      </c>
      <c r="BH1690" s="53">
        <v>0.52331330580875002</v>
      </c>
      <c r="BI1690" s="53">
        <v>6.7290764466960499E-7</v>
      </c>
      <c r="BJ1690" s="53">
        <v>2.7664740844528901E-3</v>
      </c>
      <c r="BK1690" s="53">
        <v>7.3053200331764101E-3</v>
      </c>
      <c r="BL1690" s="53">
        <v>2.2204460492503101E-16</v>
      </c>
      <c r="BN1690" s="5">
        <f t="shared" si="122"/>
        <v>2</v>
      </c>
      <c r="BO1690" s="5">
        <f t="shared" si="123"/>
        <v>1</v>
      </c>
      <c r="BQ1690" s="5">
        <f t="shared" si="124"/>
        <v>2</v>
      </c>
      <c r="BR1690" s="5">
        <f t="shared" si="125"/>
        <v>2</v>
      </c>
    </row>
    <row r="1691" spans="1:70" x14ac:dyDescent="0.35">
      <c r="A1691">
        <v>1690</v>
      </c>
      <c r="B1691" t="s">
        <v>3084</v>
      </c>
      <c r="C1691">
        <v>4.5</v>
      </c>
      <c r="D1691">
        <v>3</v>
      </c>
      <c r="E1691">
        <v>2.2999999999999998</v>
      </c>
      <c r="F1691">
        <v>1.5</v>
      </c>
      <c r="G1691">
        <v>1.96</v>
      </c>
      <c r="H1691">
        <v>1.3</v>
      </c>
      <c r="I1691">
        <v>66.67</v>
      </c>
      <c r="K1691" t="s">
        <v>3067</v>
      </c>
      <c r="L1691">
        <v>2200</v>
      </c>
      <c r="M1691" t="s">
        <v>104</v>
      </c>
      <c r="N1691" t="s">
        <v>1370</v>
      </c>
      <c r="O1691" s="53">
        <v>3.6666666666666601E-3</v>
      </c>
      <c r="P1691" s="53">
        <v>0.29196666666666699</v>
      </c>
      <c r="Q1691" s="53">
        <v>0.52856666666666696</v>
      </c>
      <c r="R1691" s="53">
        <v>0.33096666666666702</v>
      </c>
      <c r="S1691" s="53">
        <v>-1.4743761767022099E-16</v>
      </c>
      <c r="T1691" s="53">
        <v>-2.3980817331903399E-17</v>
      </c>
      <c r="U1691" s="53">
        <v>-2.77746575738647E-17</v>
      </c>
      <c r="V1691" s="53">
        <v>-1.783018177548E-16</v>
      </c>
      <c r="W1691" s="53">
        <v>-2.4064084058750299E-17</v>
      </c>
      <c r="X1691" s="53">
        <v>9.3600000000000003E-2</v>
      </c>
      <c r="Y1691" s="53">
        <v>8.4999999999999607E-3</v>
      </c>
      <c r="Z1691" s="53">
        <v>0.46543333333333398</v>
      </c>
      <c r="AA1691" s="53">
        <v>-2.6728619317850602E-16</v>
      </c>
      <c r="AB1691" s="53">
        <v>-1.1182721415536899E-16</v>
      </c>
      <c r="AC1691" s="53">
        <v>-2.6218610615913501E-17</v>
      </c>
      <c r="AD1691" s="53">
        <v>-2.1946333639277799E-16</v>
      </c>
      <c r="AE1691" s="53">
        <v>0.32953333333333301</v>
      </c>
      <c r="AF1691" s="53">
        <v>-8.72218963721139E-18</v>
      </c>
      <c r="AG1691" s="53">
        <v>-3.1526864452402497E-17</v>
      </c>
      <c r="AH1691" s="53">
        <v>-1.68864922045486E-16</v>
      </c>
      <c r="AI1691" s="53">
        <v>-3.04062330869215E-16</v>
      </c>
      <c r="AJ1691" s="53">
        <v>-3.1816216328195402E-16</v>
      </c>
      <c r="AK1691" s="53">
        <v>8.0366666666666697E-2</v>
      </c>
      <c r="AL1691" s="53">
        <v>3.66666666666651E-3</v>
      </c>
      <c r="AM1691" s="53">
        <v>-2.4075186288996498E-16</v>
      </c>
      <c r="AN1691" s="53">
        <v>4.4530812349893201E-2</v>
      </c>
      <c r="AO1691" s="53">
        <v>0.86795358035904002</v>
      </c>
      <c r="AP1691" s="53">
        <v>3.7726476960967499E-13</v>
      </c>
      <c r="AQ1691" s="53">
        <v>2.2204460492503101E-16</v>
      </c>
      <c r="AR1691" s="53">
        <v>0.13133903791757501</v>
      </c>
      <c r="AS1691" s="53">
        <v>1.24164400811972E-4</v>
      </c>
      <c r="AT1691" s="53">
        <v>2.51262948319403E-6</v>
      </c>
      <c r="AU1691" s="53">
        <v>6.5332154216551794E-2</v>
      </c>
      <c r="AV1691" s="53">
        <v>1.2622142415847099E-9</v>
      </c>
      <c r="AW1691" s="53">
        <v>0.36578969828119801</v>
      </c>
      <c r="AX1691" s="53">
        <v>2.2204460492503101E-16</v>
      </c>
      <c r="AY1691" s="53">
        <v>2.2204460492503101E-16</v>
      </c>
      <c r="AZ1691" s="53">
        <v>2.2204460492503101E-16</v>
      </c>
      <c r="BA1691" s="53">
        <v>2.2204460492503101E-16</v>
      </c>
      <c r="BB1691" s="53">
        <v>2.0836532771572301E-10</v>
      </c>
      <c r="BC1691" s="53">
        <v>2.2204460492503101E-16</v>
      </c>
      <c r="BD1691" s="53">
        <v>5.0566942555798299E-6</v>
      </c>
      <c r="BE1691" s="53">
        <v>0.50347750267582703</v>
      </c>
      <c r="BF1691" s="53">
        <v>2.2204460492503101E-16</v>
      </c>
      <c r="BG1691" s="53">
        <v>9.5535208539413503E-6</v>
      </c>
      <c r="BH1691" s="53">
        <v>0.136326053092858</v>
      </c>
      <c r="BI1691" s="53">
        <v>2.2204460492503101E-16</v>
      </c>
      <c r="BJ1691" s="53">
        <v>1.6874840353656201E-3</v>
      </c>
      <c r="BK1691" s="53">
        <v>1.7063412432955599E-6</v>
      </c>
      <c r="BL1691" s="53">
        <v>2.2204460492503101E-16</v>
      </c>
      <c r="BN1691" s="5">
        <f t="shared" si="122"/>
        <v>0</v>
      </c>
      <c r="BO1691" s="5">
        <f t="shared" si="123"/>
        <v>1</v>
      </c>
      <c r="BQ1691" s="5">
        <f t="shared" si="124"/>
        <v>1</v>
      </c>
      <c r="BR1691" s="5">
        <f t="shared" si="125"/>
        <v>2</v>
      </c>
    </row>
    <row r="1692" spans="1:70" x14ac:dyDescent="0.35">
      <c r="A1692">
        <v>1691</v>
      </c>
      <c r="B1692" t="s">
        <v>3085</v>
      </c>
      <c r="C1692">
        <v>5.3</v>
      </c>
      <c r="D1692">
        <v>3.1</v>
      </c>
      <c r="E1692">
        <v>2.2999999999999998</v>
      </c>
      <c r="F1692">
        <v>1.71</v>
      </c>
      <c r="G1692">
        <v>2.2999999999999998</v>
      </c>
      <c r="H1692">
        <v>1.35</v>
      </c>
      <c r="I1692">
        <v>58.49</v>
      </c>
      <c r="K1692" t="s">
        <v>3067</v>
      </c>
      <c r="L1692">
        <v>2200</v>
      </c>
      <c r="M1692" t="s">
        <v>104</v>
      </c>
      <c r="N1692" t="s">
        <v>1370</v>
      </c>
      <c r="O1692" s="53">
        <v>7.7299999999999994E-2</v>
      </c>
      <c r="P1692" s="53">
        <v>0.134566666666667</v>
      </c>
      <c r="Q1692" s="53">
        <v>0.81620000000000004</v>
      </c>
      <c r="R1692" s="53">
        <v>0.79223333333333301</v>
      </c>
      <c r="S1692" s="53">
        <v>-1.4127587988355099E-16</v>
      </c>
      <c r="T1692" s="53">
        <v>-2.4702462297909699E-17</v>
      </c>
      <c r="U1692" s="53">
        <v>-2.8517119221582701E-17</v>
      </c>
      <c r="V1692" s="53">
        <v>9.3333333333332907E-3</v>
      </c>
      <c r="W1692" s="53">
        <v>-2.56739074444567E-17</v>
      </c>
      <c r="X1692" s="53">
        <v>4.3533333333333299E-2</v>
      </c>
      <c r="Y1692" s="53">
        <v>-1.56430424169685E-16</v>
      </c>
      <c r="Z1692" s="53">
        <v>1.1199999999999899E-2</v>
      </c>
      <c r="AA1692" s="53">
        <v>-2.8166358134740201E-16</v>
      </c>
      <c r="AB1692" s="53">
        <v>-1.15685239165941E-16</v>
      </c>
      <c r="AC1692" s="53">
        <v>-2.78934861319691E-17</v>
      </c>
      <c r="AD1692" s="53">
        <v>9.9999999999980898E-4</v>
      </c>
      <c r="AE1692" s="53">
        <v>3.4233333333333303E-2</v>
      </c>
      <c r="AF1692" s="53">
        <v>-8.9858676055598603E-18</v>
      </c>
      <c r="AG1692" s="53">
        <v>-3.15771714332058E-17</v>
      </c>
      <c r="AH1692" s="53">
        <v>2.50333333333333E-2</v>
      </c>
      <c r="AI1692" s="53">
        <v>3.9999999999997E-3</v>
      </c>
      <c r="AJ1692" s="53">
        <v>3.4999999999997099E-3</v>
      </c>
      <c r="AK1692" s="53">
        <v>2.1233333333333101E-2</v>
      </c>
      <c r="AL1692" s="53">
        <v>1.08333333333332E-2</v>
      </c>
      <c r="AM1692" s="53">
        <v>-2.4071022952654198E-16</v>
      </c>
      <c r="AN1692" s="53">
        <v>1.8056691738958599E-2</v>
      </c>
      <c r="AO1692" s="53">
        <v>0.979334724080965</v>
      </c>
      <c r="AP1692" s="53">
        <v>2.0572534469429798E-6</v>
      </c>
      <c r="AQ1692" s="53">
        <v>2.50882071323602E-13</v>
      </c>
      <c r="AR1692" s="53">
        <v>4.2399913110093201E-3</v>
      </c>
      <c r="AS1692" s="53">
        <v>1.3375177272427301E-9</v>
      </c>
      <c r="AT1692" s="53">
        <v>8.9541716546273995E-6</v>
      </c>
      <c r="AU1692" s="53">
        <v>1.43509579811782E-2</v>
      </c>
      <c r="AV1692" s="53">
        <v>2.03094455277808E-5</v>
      </c>
      <c r="AW1692" s="53">
        <v>0.57732288096295203</v>
      </c>
      <c r="AX1692" s="53">
        <v>2.2204460492503101E-16</v>
      </c>
      <c r="AY1692" s="53">
        <v>4.7815440148882198E-7</v>
      </c>
      <c r="AZ1692" s="53">
        <v>2.2204460492503101E-16</v>
      </c>
      <c r="BA1692" s="53">
        <v>2.2204460492503101E-16</v>
      </c>
      <c r="BB1692" s="53">
        <v>6.9741422482490402E-6</v>
      </c>
      <c r="BC1692" s="53">
        <v>2.2204460492503101E-16</v>
      </c>
      <c r="BD1692" s="53">
        <v>8.8810746223231507E-6</v>
      </c>
      <c r="BE1692" s="53">
        <v>1.81717384716658E-2</v>
      </c>
      <c r="BF1692" s="53">
        <v>2.2204460492503101E-16</v>
      </c>
      <c r="BG1692" s="53">
        <v>7.3826285903990502E-4</v>
      </c>
      <c r="BH1692" s="53">
        <v>0.66824219107173199</v>
      </c>
      <c r="BI1692" s="53">
        <v>6.8282600686291995E-7</v>
      </c>
      <c r="BJ1692" s="53">
        <v>1.6909358768082199E-4</v>
      </c>
      <c r="BK1692" s="53">
        <v>1.14937038307009E-3</v>
      </c>
      <c r="BL1692" s="53">
        <v>2.2204460492503101E-16</v>
      </c>
      <c r="BN1692" s="5">
        <f t="shared" si="122"/>
        <v>2</v>
      </c>
      <c r="BO1692" s="5">
        <f t="shared" si="123"/>
        <v>1</v>
      </c>
      <c r="BQ1692" s="5">
        <f t="shared" si="124"/>
        <v>2</v>
      </c>
      <c r="BR1692" s="5">
        <f t="shared" si="125"/>
        <v>3</v>
      </c>
    </row>
    <row r="1693" spans="1:70" x14ac:dyDescent="0.35">
      <c r="A1693">
        <v>1692</v>
      </c>
      <c r="B1693" t="s">
        <v>3086</v>
      </c>
      <c r="C1693">
        <v>4.8</v>
      </c>
      <c r="D1693">
        <v>3.1</v>
      </c>
      <c r="E1693">
        <v>2.2999999999999998</v>
      </c>
      <c r="F1693">
        <v>1.55</v>
      </c>
      <c r="G1693">
        <v>2.09</v>
      </c>
      <c r="H1693">
        <v>1.35</v>
      </c>
      <c r="I1693">
        <v>64.58</v>
      </c>
      <c r="K1693" t="s">
        <v>3067</v>
      </c>
      <c r="L1693">
        <v>2200</v>
      </c>
      <c r="M1693" t="s">
        <v>104</v>
      </c>
      <c r="N1693" t="s">
        <v>1370</v>
      </c>
      <c r="O1693" s="53">
        <v>7.3999999999999804E-3</v>
      </c>
      <c r="P1693" s="53">
        <v>0.2213</v>
      </c>
      <c r="Q1693" s="53">
        <v>0.93679999999999997</v>
      </c>
      <c r="R1693" s="53">
        <v>0.57913333333333294</v>
      </c>
      <c r="S1693" s="53">
        <v>-1.4688250615790801E-16</v>
      </c>
      <c r="T1693" s="53">
        <v>-2.4286128663675299E-17</v>
      </c>
      <c r="U1693" s="53">
        <v>-2.8475485858159299E-17</v>
      </c>
      <c r="V1693" s="53">
        <v>-1.8091084186266901E-16</v>
      </c>
      <c r="W1693" s="53">
        <v>-2.5174307083375401E-17</v>
      </c>
      <c r="X1693" s="53">
        <v>2.9666666666666001E-3</v>
      </c>
      <c r="Y1693" s="53">
        <v>-1.3017364963730001E-16</v>
      </c>
      <c r="Z1693" s="53">
        <v>0.16880000000000001</v>
      </c>
      <c r="AA1693" s="53">
        <v>-2.8221869285971502E-16</v>
      </c>
      <c r="AB1693" s="53">
        <v>-1.2151391004522299E-16</v>
      </c>
      <c r="AC1693" s="53">
        <v>-2.70426042670024E-17</v>
      </c>
      <c r="AD1693" s="53">
        <v>-1.9603763057318701E-16</v>
      </c>
      <c r="AE1693" s="53">
        <v>0.16286666666666699</v>
      </c>
      <c r="AF1693" s="53">
        <v>-8.7759660649666705E-18</v>
      </c>
      <c r="AG1693" s="53">
        <v>-3.1565028368874003E-17</v>
      </c>
      <c r="AH1693" s="53">
        <v>1.99999999999984E-3</v>
      </c>
      <c r="AI1693" s="53">
        <v>3.9999999999997E-3</v>
      </c>
      <c r="AJ1693" s="53">
        <v>2.1666666666663799E-3</v>
      </c>
      <c r="AK1693" s="53">
        <v>0.174933333333333</v>
      </c>
      <c r="AL1693" s="53">
        <v>-2.0763946118052E-16</v>
      </c>
      <c r="AM1693" s="53">
        <v>-2.4029389589230699E-16</v>
      </c>
      <c r="AN1693" s="53">
        <v>6.7405689546400402E-2</v>
      </c>
      <c r="AO1693" s="53">
        <v>0.95811184606775301</v>
      </c>
      <c r="AP1693" s="53">
        <v>7.1654772772737802E-11</v>
      </c>
      <c r="AQ1693" s="53">
        <v>2.2204460492503101E-16</v>
      </c>
      <c r="AR1693" s="53">
        <v>3.9699050899678699E-2</v>
      </c>
      <c r="AS1693" s="53">
        <v>1.5517174824155499E-5</v>
      </c>
      <c r="AT1693" s="53">
        <v>2.8646789163070101E-6</v>
      </c>
      <c r="AU1693" s="53">
        <v>2.0935939514547901E-2</v>
      </c>
      <c r="AV1693" s="53">
        <v>7.4980452226894304E-8</v>
      </c>
      <c r="AW1693" s="53">
        <v>0.52332160501916103</v>
      </c>
      <c r="AX1693" s="53">
        <v>2.2204460492503101E-16</v>
      </c>
      <c r="AY1693" s="53">
        <v>2.2473754600513401E-12</v>
      </c>
      <c r="AZ1693" s="53">
        <v>2.2204460492503101E-16</v>
      </c>
      <c r="BA1693" s="53">
        <v>2.2204460492503101E-16</v>
      </c>
      <c r="BB1693" s="53">
        <v>6.9816076118935303E-9</v>
      </c>
      <c r="BC1693" s="53">
        <v>2.2204460492503101E-16</v>
      </c>
      <c r="BD1693" s="53">
        <v>2.89579428041068E-6</v>
      </c>
      <c r="BE1693" s="53">
        <v>0.22089337547677601</v>
      </c>
      <c r="BF1693" s="53">
        <v>2.2204460492503101E-16</v>
      </c>
      <c r="BG1693" s="53">
        <v>5.7618133967409502E-5</v>
      </c>
      <c r="BH1693" s="53">
        <v>0.33205077942703998</v>
      </c>
      <c r="BI1693" s="53">
        <v>1.43939506384888E-11</v>
      </c>
      <c r="BJ1693" s="53">
        <v>8.2624056829373705E-4</v>
      </c>
      <c r="BK1693" s="53">
        <v>1.18701412594654E-5</v>
      </c>
      <c r="BL1693" s="53">
        <v>2.2204460492503101E-16</v>
      </c>
      <c r="BN1693" s="5">
        <f t="shared" si="122"/>
        <v>1</v>
      </c>
      <c r="BO1693" s="5">
        <f t="shared" si="123"/>
        <v>1</v>
      </c>
      <c r="BQ1693" s="5">
        <f t="shared" si="124"/>
        <v>2</v>
      </c>
      <c r="BR1693" s="5">
        <f t="shared" si="125"/>
        <v>2</v>
      </c>
    </row>
    <row r="1694" spans="1:70" x14ac:dyDescent="0.35">
      <c r="A1694">
        <v>1693</v>
      </c>
      <c r="B1694" t="s">
        <v>3087</v>
      </c>
      <c r="C1694">
        <v>5.2</v>
      </c>
      <c r="D1694">
        <v>3.2</v>
      </c>
      <c r="E1694">
        <v>2.5</v>
      </c>
      <c r="F1694">
        <v>1.63</v>
      </c>
      <c r="G1694">
        <v>2.08</v>
      </c>
      <c r="H1694">
        <v>1.28</v>
      </c>
      <c r="I1694">
        <v>61.54</v>
      </c>
      <c r="K1694" t="s">
        <v>3067</v>
      </c>
      <c r="L1694">
        <v>2200</v>
      </c>
      <c r="M1694" t="s">
        <v>104</v>
      </c>
      <c r="N1694" t="s">
        <v>1370</v>
      </c>
      <c r="O1694" s="53">
        <v>1.2E-2</v>
      </c>
      <c r="P1694" s="53">
        <v>0.119166666666667</v>
      </c>
      <c r="Q1694" s="53">
        <v>0.96456666666666702</v>
      </c>
      <c r="R1694" s="53">
        <v>0.68703333333333305</v>
      </c>
      <c r="S1694" s="53">
        <v>-1.5532020114505901E-16</v>
      </c>
      <c r="T1694" s="53">
        <v>-2.64233079860787E-17</v>
      </c>
      <c r="U1694" s="53">
        <v>-2.8504976157250898E-17</v>
      </c>
      <c r="V1694" s="53">
        <v>-1.91902049806458E-16</v>
      </c>
      <c r="W1694" s="53">
        <v>-2.6839641620313199E-17</v>
      </c>
      <c r="X1694" s="53">
        <v>1.50666666666666E-2</v>
      </c>
      <c r="Y1694" s="53">
        <v>-1.52655665885959E-16</v>
      </c>
      <c r="Z1694" s="53">
        <v>0.16613333333333299</v>
      </c>
      <c r="AA1694" s="53">
        <v>-2.9554136915521701E-16</v>
      </c>
      <c r="AB1694" s="53">
        <v>-1.2476131239225199E-16</v>
      </c>
      <c r="AC1694" s="53">
        <v>-2.7288935000591201E-17</v>
      </c>
      <c r="AD1694" s="53">
        <v>-1.9578783039264599E-16</v>
      </c>
      <c r="AE1694" s="53">
        <v>-3.43475248243408E-17</v>
      </c>
      <c r="AF1694" s="53">
        <v>-9.1732177409653594E-18</v>
      </c>
      <c r="AG1694" s="53">
        <v>-3.17610521216594E-17</v>
      </c>
      <c r="AH1694" s="53">
        <v>-1.70641278884887E-16</v>
      </c>
      <c r="AI1694" s="53">
        <v>-2.98955304955939E-16</v>
      </c>
      <c r="AJ1694" s="53">
        <v>5.5999999999996504E-3</v>
      </c>
      <c r="AK1694" s="53">
        <v>0.142933333333333</v>
      </c>
      <c r="AL1694" s="53">
        <v>-2.75612865863195E-16</v>
      </c>
      <c r="AM1694" s="53">
        <v>-2.6098567751375898E-16</v>
      </c>
      <c r="AN1694" s="53">
        <v>0.18244896891484799</v>
      </c>
      <c r="AO1694" s="53">
        <v>0.78668336063133903</v>
      </c>
      <c r="AP1694" s="53">
        <v>1.9577996733336702E-9</v>
      </c>
      <c r="AQ1694" s="53">
        <v>2.2204460492503101E-16</v>
      </c>
      <c r="AR1694" s="53">
        <v>2.3164200033612501E-2</v>
      </c>
      <c r="AS1694" s="53">
        <v>1.0022764536540301E-6</v>
      </c>
      <c r="AT1694" s="53">
        <v>1.37864111596993E-5</v>
      </c>
      <c r="AU1694" s="53">
        <v>4.5999608417271499E-2</v>
      </c>
      <c r="AV1694" s="53">
        <v>1.05246013917136E-5</v>
      </c>
      <c r="AW1694" s="53">
        <v>0.58050721663271199</v>
      </c>
      <c r="AX1694" s="53">
        <v>2.2204460492503101E-16</v>
      </c>
      <c r="AY1694" s="53">
        <v>4.52212365328469E-9</v>
      </c>
      <c r="AZ1694" s="53">
        <v>2.2204460492503101E-16</v>
      </c>
      <c r="BA1694" s="53">
        <v>2.2204460492503101E-16</v>
      </c>
      <c r="BB1694" s="53">
        <v>1.29927839193543E-7</v>
      </c>
      <c r="BC1694" s="53">
        <v>2.2204460492503101E-16</v>
      </c>
      <c r="BD1694" s="53">
        <v>1.42102870082278E-5</v>
      </c>
      <c r="BE1694" s="53">
        <v>6.92665148083174E-2</v>
      </c>
      <c r="BF1694" s="53">
        <v>2.2204460492503101E-16</v>
      </c>
      <c r="BG1694" s="53">
        <v>4.72783751088081E-5</v>
      </c>
      <c r="BH1694" s="53">
        <v>0.30214763020927699</v>
      </c>
      <c r="BI1694" s="53">
        <v>8.3485209967112996E-10</v>
      </c>
      <c r="BJ1694" s="53">
        <v>2.5843576204485101E-3</v>
      </c>
      <c r="BK1694" s="53">
        <v>1.4807019725407699E-4</v>
      </c>
      <c r="BL1694" s="53">
        <v>2.2204460492503101E-16</v>
      </c>
      <c r="BN1694" s="5">
        <f t="shared" si="122"/>
        <v>1</v>
      </c>
      <c r="BO1694" s="5">
        <f t="shared" si="123"/>
        <v>1</v>
      </c>
      <c r="BQ1694" s="5">
        <f t="shared" si="124"/>
        <v>2</v>
      </c>
      <c r="BR1694" s="5">
        <f t="shared" si="125"/>
        <v>2</v>
      </c>
    </row>
    <row r="1695" spans="1:70" x14ac:dyDescent="0.35">
      <c r="A1695">
        <v>1694</v>
      </c>
      <c r="B1695" t="s">
        <v>3088</v>
      </c>
      <c r="C1695">
        <v>4.5</v>
      </c>
      <c r="D1695">
        <v>2.7</v>
      </c>
      <c r="E1695">
        <v>2</v>
      </c>
      <c r="F1695">
        <v>1.67</v>
      </c>
      <c r="G1695">
        <v>2.25</v>
      </c>
      <c r="H1695">
        <v>1.35</v>
      </c>
      <c r="I1695">
        <v>60</v>
      </c>
      <c r="K1695" t="s">
        <v>3067</v>
      </c>
      <c r="L1695">
        <v>2200</v>
      </c>
      <c r="M1695" t="s">
        <v>104</v>
      </c>
      <c r="N1695" t="s">
        <v>1370</v>
      </c>
      <c r="O1695" s="53">
        <v>7.0333333333333203E-3</v>
      </c>
      <c r="P1695" s="53">
        <v>0.281766666666667</v>
      </c>
      <c r="Q1695" s="53">
        <v>0.43600952380952401</v>
      </c>
      <c r="R1695" s="53">
        <v>0.60770000000000002</v>
      </c>
      <c r="S1695" s="53">
        <v>-1.32893696047631E-16</v>
      </c>
      <c r="T1695" s="53">
        <v>-2.2565282975506299E-17</v>
      </c>
      <c r="U1695" s="53">
        <v>-2.3380603009215399E-17</v>
      </c>
      <c r="V1695" s="53">
        <v>1.02999999999999E-2</v>
      </c>
      <c r="W1695" s="53">
        <v>-2.2842838731662601E-17</v>
      </c>
      <c r="X1695" s="53">
        <v>0.27024682539682499</v>
      </c>
      <c r="Y1695" s="53">
        <v>7.3714285714284898E-3</v>
      </c>
      <c r="Z1695" s="53">
        <v>7.5466666666666696E-2</v>
      </c>
      <c r="AA1695" s="53">
        <v>4.3333333333330599E-3</v>
      </c>
      <c r="AB1695" s="53">
        <v>6.2333333333333E-3</v>
      </c>
      <c r="AC1695" s="53">
        <v>-2.6074628567407401E-17</v>
      </c>
      <c r="AD1695" s="53">
        <v>-2.3472890298137399E-16</v>
      </c>
      <c r="AE1695" s="53">
        <v>0.37569999999999998</v>
      </c>
      <c r="AF1695" s="53">
        <v>-8.2139156587501806E-18</v>
      </c>
      <c r="AG1695" s="53">
        <v>-3.1448801895983501E-17</v>
      </c>
      <c r="AH1695" s="53">
        <v>-1.58151269857854E-16</v>
      </c>
      <c r="AI1695" s="53">
        <v>3.9999999999997104E-3</v>
      </c>
      <c r="AJ1695" s="53">
        <v>5.66666666666638E-3</v>
      </c>
      <c r="AK1695" s="53">
        <v>8.52333333333333E-2</v>
      </c>
      <c r="AL1695" s="53">
        <v>2.88666666666666E-2</v>
      </c>
      <c r="AM1695" s="53">
        <v>-1.85698678656365E-16</v>
      </c>
      <c r="AN1695" s="53">
        <v>6.2990294322636201E-3</v>
      </c>
      <c r="AO1695" s="53">
        <v>0.998441863716511</v>
      </c>
      <c r="AP1695" s="53">
        <v>1.3184860162441801E-7</v>
      </c>
      <c r="AQ1695" s="53">
        <v>2.2204460492503101E-16</v>
      </c>
      <c r="AR1695" s="53">
        <v>8.0969038326857892E-3</v>
      </c>
      <c r="AS1695" s="53">
        <v>6.3160165522777705E-8</v>
      </c>
      <c r="AT1695" s="53">
        <v>7.8851577799142295E-7</v>
      </c>
      <c r="AU1695" s="53">
        <v>4.9009905879302998E-2</v>
      </c>
      <c r="AV1695" s="53">
        <v>5.3847275253140097E-9</v>
      </c>
      <c r="AW1695" s="53">
        <v>0.37895529766348102</v>
      </c>
      <c r="AX1695" s="53">
        <v>2.2204460492503101E-16</v>
      </c>
      <c r="AY1695" s="53">
        <v>1.69931578027312E-10</v>
      </c>
      <c r="AZ1695" s="53">
        <v>2.2204460492503101E-16</v>
      </c>
      <c r="BA1695" s="53">
        <v>2.2204460492503101E-16</v>
      </c>
      <c r="BB1695" s="53">
        <v>7.2382315062423202E-7</v>
      </c>
      <c r="BC1695" s="53">
        <v>2.2204460492503101E-16</v>
      </c>
      <c r="BD1695" s="53">
        <v>6.2432771409469097E-6</v>
      </c>
      <c r="BE1695" s="53">
        <v>3.9077857800801502E-2</v>
      </c>
      <c r="BF1695" s="53">
        <v>2.2204460492503101E-16</v>
      </c>
      <c r="BG1695" s="53">
        <v>5.4456544404249798E-4</v>
      </c>
      <c r="BH1695" s="53">
        <v>0.72310351942641404</v>
      </c>
      <c r="BI1695" s="53">
        <v>9.6623618437037604E-9</v>
      </c>
      <c r="BJ1695" s="53">
        <v>3.8578340235954499E-4</v>
      </c>
      <c r="BK1695" s="53">
        <v>2.5887890751975502E-4</v>
      </c>
      <c r="BL1695" s="53">
        <v>2.2204460492503101E-16</v>
      </c>
      <c r="BN1695" s="5">
        <f t="shared" si="122"/>
        <v>0</v>
      </c>
      <c r="BO1695" s="5">
        <f t="shared" si="123"/>
        <v>2</v>
      </c>
      <c r="BQ1695" s="5">
        <f t="shared" si="124"/>
        <v>1</v>
      </c>
      <c r="BR1695" s="5">
        <f t="shared" si="125"/>
        <v>2</v>
      </c>
    </row>
    <row r="1696" spans="1:70" x14ac:dyDescent="0.35">
      <c r="A1696">
        <v>1695</v>
      </c>
      <c r="B1696" t="s">
        <v>3089</v>
      </c>
      <c r="C1696">
        <v>4.8</v>
      </c>
      <c r="D1696">
        <v>2.7</v>
      </c>
      <c r="E1696">
        <v>2.1</v>
      </c>
      <c r="F1696">
        <v>1.78</v>
      </c>
      <c r="G1696">
        <v>2.29</v>
      </c>
      <c r="H1696">
        <v>1.29</v>
      </c>
      <c r="I1696">
        <v>56.25</v>
      </c>
      <c r="K1696" t="s">
        <v>3067</v>
      </c>
      <c r="L1696">
        <v>2200</v>
      </c>
      <c r="M1696" t="s">
        <v>104</v>
      </c>
      <c r="N1696" t="s">
        <v>1370</v>
      </c>
      <c r="O1696" s="53">
        <v>6.5999999999999401E-3</v>
      </c>
      <c r="P1696" s="53">
        <v>0.25464999999999999</v>
      </c>
      <c r="Q1696" s="53">
        <v>0.66883333333333295</v>
      </c>
      <c r="R1696" s="53">
        <v>0.55093333333333305</v>
      </c>
      <c r="S1696" s="53">
        <v>-1.3594680936534999E-16</v>
      </c>
      <c r="T1696" s="53">
        <v>2.9999999999999901E-3</v>
      </c>
      <c r="U1696" s="53">
        <v>-2.3821222772113502E-17</v>
      </c>
      <c r="V1696" s="53">
        <v>1.3633333333333299E-2</v>
      </c>
      <c r="W1696" s="53">
        <v>-2.4313884239290901E-17</v>
      </c>
      <c r="X1696" s="53">
        <v>2.56999999999999E-2</v>
      </c>
      <c r="Y1696" s="53">
        <v>5.7142857142842402E-4</v>
      </c>
      <c r="Z1696" s="53">
        <v>2.4999999999997902E-3</v>
      </c>
      <c r="AA1696" s="53">
        <v>4.3333333333330599E-3</v>
      </c>
      <c r="AB1696" s="53">
        <v>1.9999999999999198E-3</v>
      </c>
      <c r="AC1696" s="53">
        <v>-2.7002705627054999E-17</v>
      </c>
      <c r="AD1696" s="53">
        <v>-2.4484581029326998E-16</v>
      </c>
      <c r="AE1696" s="53">
        <v>0.31223333333333297</v>
      </c>
      <c r="AF1696" s="53">
        <v>-8.5816770356572602E-18</v>
      </c>
      <c r="AG1696" s="53">
        <v>-3.1641356201817002E-17</v>
      </c>
      <c r="AH1696" s="53">
        <v>2.2533333333333301E-2</v>
      </c>
      <c r="AI1696" s="53">
        <v>-2.9440339055497601E-16</v>
      </c>
      <c r="AJ1696" s="53">
        <v>1.99999999999969E-3</v>
      </c>
      <c r="AK1696" s="53">
        <v>0.1794</v>
      </c>
      <c r="AL1696" s="53">
        <v>2.6066666666666599E-2</v>
      </c>
      <c r="AM1696" s="53">
        <v>-1.8864076967162201E-16</v>
      </c>
      <c r="AN1696" s="53">
        <v>6.4341347670292502E-3</v>
      </c>
      <c r="AO1696" s="53">
        <v>0.99015479140645102</v>
      </c>
      <c r="AP1696" s="53">
        <v>1.1871489277174899E-5</v>
      </c>
      <c r="AQ1696" s="53">
        <v>6.6528688037115903E-12</v>
      </c>
      <c r="AR1696" s="53">
        <v>2.9093950462281302E-3</v>
      </c>
      <c r="AS1696" s="53">
        <v>6.3253233069354496E-10</v>
      </c>
      <c r="AT1696" s="53">
        <v>2.79055045485568E-6</v>
      </c>
      <c r="AU1696" s="53">
        <v>0.101936158172887</v>
      </c>
      <c r="AV1696" s="53">
        <v>1.8944485864657E-7</v>
      </c>
      <c r="AW1696" s="53">
        <v>0.35589735530786598</v>
      </c>
      <c r="AX1696" s="53">
        <v>2.2204460492503101E-16</v>
      </c>
      <c r="AY1696" s="53">
        <v>1.9891305347476801E-7</v>
      </c>
      <c r="AZ1696" s="53">
        <v>2.2204460492503101E-16</v>
      </c>
      <c r="BA1696" s="53">
        <v>2.2204460492503101E-16</v>
      </c>
      <c r="BB1696" s="53">
        <v>1.7736772577357501E-5</v>
      </c>
      <c r="BC1696" s="53">
        <v>2.2204460492503101E-16</v>
      </c>
      <c r="BD1696" s="53">
        <v>2.9379007521620301E-5</v>
      </c>
      <c r="BE1696" s="53">
        <v>2.63260334515943E-3</v>
      </c>
      <c r="BF1696" s="53">
        <v>2.2204460492503101E-16</v>
      </c>
      <c r="BG1696" s="53">
        <v>8.1954958387102101E-4</v>
      </c>
      <c r="BH1696" s="53">
        <v>0.72735741412348398</v>
      </c>
      <c r="BI1696" s="53">
        <v>1.2174951109394301E-6</v>
      </c>
      <c r="BJ1696" s="53">
        <v>5.6578491163689797E-4</v>
      </c>
      <c r="BK1696" s="53">
        <v>3.9815753727122797E-3</v>
      </c>
      <c r="BL1696" s="53">
        <v>2.2204460492503101E-16</v>
      </c>
      <c r="BN1696" s="5">
        <f t="shared" si="122"/>
        <v>0</v>
      </c>
      <c r="BO1696" s="5">
        <f t="shared" si="123"/>
        <v>2</v>
      </c>
      <c r="BQ1696" s="5">
        <f t="shared" si="124"/>
        <v>2</v>
      </c>
      <c r="BR1696" s="5">
        <f t="shared" si="125"/>
        <v>2</v>
      </c>
    </row>
    <row r="1697" spans="1:70" x14ac:dyDescent="0.35">
      <c r="A1697">
        <v>1696</v>
      </c>
      <c r="B1697" t="s">
        <v>3090</v>
      </c>
      <c r="C1697">
        <v>5</v>
      </c>
      <c r="D1697">
        <v>2.9</v>
      </c>
      <c r="E1697">
        <v>2.6</v>
      </c>
      <c r="F1697">
        <v>1.72</v>
      </c>
      <c r="G1697">
        <v>1.92</v>
      </c>
      <c r="H1697">
        <v>1.1200000000000001</v>
      </c>
      <c r="I1697">
        <v>58</v>
      </c>
      <c r="K1697" t="s">
        <v>3067</v>
      </c>
      <c r="L1697">
        <v>2200</v>
      </c>
      <c r="M1697" t="s">
        <v>104</v>
      </c>
      <c r="N1697" t="s">
        <v>1370</v>
      </c>
      <c r="O1697" s="53">
        <v>0.1225</v>
      </c>
      <c r="P1697" s="53">
        <v>0.471766666666667</v>
      </c>
      <c r="Q1697" s="53">
        <v>0.51493333333333302</v>
      </c>
      <c r="R1697" s="53">
        <v>0.18290000000000001</v>
      </c>
      <c r="S1697" s="53">
        <v>-1.80022663442969E-16</v>
      </c>
      <c r="T1697" s="53">
        <v>-2.68673971959288E-17</v>
      </c>
      <c r="U1697" s="53">
        <v>-2.7996702178789701E-17</v>
      </c>
      <c r="V1697" s="53">
        <v>-1.83464354819307E-16</v>
      </c>
      <c r="W1697" s="53">
        <v>-2.6895152771544401E-17</v>
      </c>
      <c r="X1697" s="53">
        <v>0.190763492063492</v>
      </c>
      <c r="Y1697" s="53">
        <v>1.0714285714284199E-3</v>
      </c>
      <c r="Z1697" s="53">
        <v>6.8999999999998299E-3</v>
      </c>
      <c r="AA1697" s="53">
        <v>-2.8385627182103701E-16</v>
      </c>
      <c r="AB1697" s="53">
        <v>-1.2037593144498301E-16</v>
      </c>
      <c r="AC1697" s="53">
        <v>-2.7466744156878801E-17</v>
      </c>
      <c r="AD1697" s="53">
        <v>-2.70963806947577E-16</v>
      </c>
      <c r="AE1697" s="53">
        <v>0.16873333333333301</v>
      </c>
      <c r="AF1697" s="53">
        <v>-9.2564844678122401E-18</v>
      </c>
      <c r="AG1697" s="53">
        <v>-3.1773195185991203E-17</v>
      </c>
      <c r="AH1697" s="53">
        <v>5.4999999999999103E-3</v>
      </c>
      <c r="AI1697" s="53">
        <v>-3.4308667018478902E-16</v>
      </c>
      <c r="AJ1697" s="53">
        <v>-4.34569047413902E-16</v>
      </c>
      <c r="AK1697" s="53">
        <v>0.24163333333333301</v>
      </c>
      <c r="AL1697" s="53">
        <v>1.16999999999999E-2</v>
      </c>
      <c r="AM1697" s="53">
        <v>-2.6098567751375898E-16</v>
      </c>
      <c r="AN1697" s="53">
        <v>0.36893278651420702</v>
      </c>
      <c r="AO1697" s="53">
        <v>0.59794534165025204</v>
      </c>
      <c r="AP1697" s="53">
        <v>5.8466136617336698E-9</v>
      </c>
      <c r="AQ1697" s="53">
        <v>2.6876665782468598E-13</v>
      </c>
      <c r="AR1697" s="53">
        <v>5.7555526427696402E-2</v>
      </c>
      <c r="AS1697" s="53">
        <v>1.45109851338995E-5</v>
      </c>
      <c r="AT1697" s="53">
        <v>1.0205454355002801E-5</v>
      </c>
      <c r="AU1697" s="53">
        <v>0.408319732575322</v>
      </c>
      <c r="AV1697" s="53">
        <v>3.1476441695526498E-6</v>
      </c>
      <c r="AW1697" s="53">
        <v>0.46408094177207498</v>
      </c>
      <c r="AX1697" s="53">
        <v>1.3125428034939701E-12</v>
      </c>
      <c r="AY1697" s="53">
        <v>1.5657833556258299E-7</v>
      </c>
      <c r="AZ1697" s="53">
        <v>2.2204460492503101E-16</v>
      </c>
      <c r="BA1697" s="53">
        <v>2.2204460492503101E-16</v>
      </c>
      <c r="BB1697" s="53">
        <v>2.3118459494516898E-6</v>
      </c>
      <c r="BC1697" s="53">
        <v>2.2204460492503101E-16</v>
      </c>
      <c r="BD1697" s="53">
        <v>2.2914360756815099E-4</v>
      </c>
      <c r="BE1697" s="53">
        <v>9.4202992007975592E-3</v>
      </c>
      <c r="BF1697" s="53">
        <v>2.2204460492503101E-16</v>
      </c>
      <c r="BG1697" s="53">
        <v>1.0868729044444201E-5</v>
      </c>
      <c r="BH1697" s="53">
        <v>0.28845998197644701</v>
      </c>
      <c r="BI1697" s="53">
        <v>2.59374354405669E-9</v>
      </c>
      <c r="BJ1697" s="53">
        <v>0.10715200891378</v>
      </c>
      <c r="BK1697" s="53">
        <v>1.95590273370336E-3</v>
      </c>
      <c r="BL1697" s="53">
        <v>2.2204460492503101E-16</v>
      </c>
      <c r="BN1697" s="5">
        <f t="shared" si="122"/>
        <v>0</v>
      </c>
      <c r="BO1697" s="5">
        <f t="shared" si="123"/>
        <v>0</v>
      </c>
      <c r="BQ1697" s="5">
        <f t="shared" si="124"/>
        <v>1</v>
      </c>
      <c r="BR1697" s="5">
        <f t="shared" si="125"/>
        <v>1</v>
      </c>
    </row>
    <row r="1698" spans="1:70" x14ac:dyDescent="0.35">
      <c r="A1698">
        <v>1697</v>
      </c>
      <c r="B1698" t="s">
        <v>3091</v>
      </c>
      <c r="C1698">
        <v>5.3</v>
      </c>
      <c r="D1698">
        <v>2.8</v>
      </c>
      <c r="E1698">
        <v>2.1</v>
      </c>
      <c r="F1698">
        <v>1.89</v>
      </c>
      <c r="G1698">
        <v>2.52</v>
      </c>
      <c r="H1698">
        <v>1.33</v>
      </c>
      <c r="I1698">
        <v>52.83</v>
      </c>
      <c r="K1698" t="s">
        <v>3067</v>
      </c>
      <c r="L1698">
        <v>2200</v>
      </c>
      <c r="M1698" t="s">
        <v>104</v>
      </c>
      <c r="N1698" t="s">
        <v>1370</v>
      </c>
      <c r="O1698" s="53">
        <v>6.1666666666666302E-3</v>
      </c>
      <c r="P1698" s="53">
        <v>0.1085</v>
      </c>
      <c r="Q1698" s="53">
        <v>0.52303333333333302</v>
      </c>
      <c r="R1698" s="53">
        <v>0.674433333333333</v>
      </c>
      <c r="S1698" s="53">
        <v>1.9999999999998799E-3</v>
      </c>
      <c r="T1698" s="53">
        <v>4.4999999999999997E-3</v>
      </c>
      <c r="U1698" s="53">
        <v>-2.4216739724636201E-17</v>
      </c>
      <c r="V1698" s="53">
        <v>3.3666666666666699E-2</v>
      </c>
      <c r="W1698" s="53">
        <v>-2.49522624784504E-17</v>
      </c>
      <c r="X1698" s="53">
        <v>9.0999999999998495E-3</v>
      </c>
      <c r="Y1698" s="53">
        <v>-1.5443202272535901E-16</v>
      </c>
      <c r="Z1698" s="53">
        <v>-2.1768697955337801E-16</v>
      </c>
      <c r="AA1698" s="53">
        <v>3.3333333333330599E-3</v>
      </c>
      <c r="AB1698" s="53">
        <v>2.3999999999998901E-3</v>
      </c>
      <c r="AC1698" s="53">
        <v>-2.7689656123541801E-17</v>
      </c>
      <c r="AD1698" s="53">
        <v>-2.3897550605056498E-16</v>
      </c>
      <c r="AE1698" s="53">
        <v>0.1769</v>
      </c>
      <c r="AF1698" s="53">
        <v>-8.8904578143811394E-18</v>
      </c>
      <c r="AG1698" s="53">
        <v>-3.1688193735668297E-17</v>
      </c>
      <c r="AH1698" s="53">
        <v>2.8533333333333299E-2</v>
      </c>
      <c r="AI1698" s="53">
        <v>1.27999999999999E-2</v>
      </c>
      <c r="AJ1698" s="53">
        <v>9.2333333333330693E-3</v>
      </c>
      <c r="AK1698" s="53">
        <v>3.99999999999968E-3</v>
      </c>
      <c r="AL1698" s="53">
        <v>5.6099999999999997E-2</v>
      </c>
      <c r="AM1698" s="53">
        <v>-1.88404847278889E-16</v>
      </c>
      <c r="AN1698" s="53">
        <v>1.0299767519806899E-4</v>
      </c>
      <c r="AO1698" s="53">
        <v>0.98133112930164501</v>
      </c>
      <c r="AP1698" s="53">
        <v>2.9234562764350902E-3</v>
      </c>
      <c r="AQ1698" s="53">
        <v>2.0608313912144399E-7</v>
      </c>
      <c r="AR1698" s="53">
        <v>2.4491528963274201E-4</v>
      </c>
      <c r="AS1698" s="53">
        <v>2.2204460492503101E-16</v>
      </c>
      <c r="AT1698" s="53">
        <v>1.1879618930979801E-5</v>
      </c>
      <c r="AU1698" s="53">
        <v>1.9159092528102401E-2</v>
      </c>
      <c r="AV1698" s="53">
        <v>6.0229232601484803E-6</v>
      </c>
      <c r="AW1698" s="53">
        <v>0.229241881310081</v>
      </c>
      <c r="AX1698" s="53">
        <v>6.7208479541461301E-12</v>
      </c>
      <c r="AY1698" s="53">
        <v>6.7476568058016196E-5</v>
      </c>
      <c r="AZ1698" s="53">
        <v>2.2204460492503101E-16</v>
      </c>
      <c r="BA1698" s="53">
        <v>2.2204460492503101E-16</v>
      </c>
      <c r="BB1698" s="53">
        <v>3.8901702085839901E-4</v>
      </c>
      <c r="BC1698" s="53">
        <v>2.2204460492503101E-16</v>
      </c>
      <c r="BD1698" s="53">
        <v>4.5056057572512801E-5</v>
      </c>
      <c r="BE1698" s="53">
        <v>4.0538803001741001E-4</v>
      </c>
      <c r="BF1698" s="53">
        <v>2.2204460492503101E-16</v>
      </c>
      <c r="BG1698" s="53">
        <v>2.7562905440783399E-3</v>
      </c>
      <c r="BH1698" s="53">
        <v>0.75422402305630698</v>
      </c>
      <c r="BI1698" s="53">
        <v>9.0970795619077104E-4</v>
      </c>
      <c r="BJ1698" s="53">
        <v>6.7152927862616601E-6</v>
      </c>
      <c r="BK1698" s="53">
        <v>2.25576871003614E-2</v>
      </c>
      <c r="BL1698" s="53">
        <v>2.2204460492503101E-16</v>
      </c>
      <c r="BN1698" s="5">
        <f t="shared" si="122"/>
        <v>0</v>
      </c>
      <c r="BO1698" s="5">
        <f t="shared" si="123"/>
        <v>2</v>
      </c>
      <c r="BQ1698" s="5">
        <f t="shared" si="124"/>
        <v>2</v>
      </c>
      <c r="BR1698" s="5">
        <f t="shared" si="125"/>
        <v>2</v>
      </c>
    </row>
    <row r="1699" spans="1:70" x14ac:dyDescent="0.35">
      <c r="A1699">
        <v>1698</v>
      </c>
      <c r="B1699" t="s">
        <v>3092</v>
      </c>
      <c r="C1699">
        <v>5</v>
      </c>
      <c r="D1699">
        <v>2.9</v>
      </c>
      <c r="E1699">
        <v>2.9</v>
      </c>
      <c r="F1699">
        <v>1.72</v>
      </c>
      <c r="G1699">
        <v>1.72</v>
      </c>
      <c r="H1699">
        <v>1</v>
      </c>
      <c r="I1699">
        <v>58</v>
      </c>
      <c r="K1699" t="s">
        <v>3067</v>
      </c>
      <c r="L1699">
        <v>2200</v>
      </c>
      <c r="M1699" t="s">
        <v>104</v>
      </c>
      <c r="N1699" t="s">
        <v>1370</v>
      </c>
      <c r="O1699" s="53">
        <v>0.20116666666666699</v>
      </c>
      <c r="P1699" s="53">
        <v>4.9999999999999602E-3</v>
      </c>
      <c r="Q1699" s="53">
        <v>0.167633333333333</v>
      </c>
      <c r="R1699" s="53">
        <v>2.3999999999999898E-3</v>
      </c>
      <c r="S1699" s="53">
        <v>-1.75859327100625E-16</v>
      </c>
      <c r="T1699" s="53">
        <v>-2.6811886044697499E-17</v>
      </c>
      <c r="U1699" s="53">
        <v>-2.79880285614098E-17</v>
      </c>
      <c r="V1699" s="53">
        <v>4.5166666666666598E-2</v>
      </c>
      <c r="W1699" s="53">
        <v>-2.7144952952085102E-17</v>
      </c>
      <c r="X1699" s="53">
        <v>0.28877777777777802</v>
      </c>
      <c r="Y1699" s="53">
        <v>4.1071428571428599E-2</v>
      </c>
      <c r="Z1699" s="53">
        <v>2.75666666666666E-2</v>
      </c>
      <c r="AA1699" s="53">
        <v>-3.0897506775318101E-16</v>
      </c>
      <c r="AB1699" s="53">
        <v>-1.083300116278E-16</v>
      </c>
      <c r="AC1699" s="53">
        <v>-3.2138354477684302E-17</v>
      </c>
      <c r="AD1699" s="53">
        <v>-2.6792457141766601E-16</v>
      </c>
      <c r="AE1699" s="53">
        <v>0.12946666666666701</v>
      </c>
      <c r="AF1699" s="53">
        <v>-9.2235247217686805E-18</v>
      </c>
      <c r="AG1699" s="53">
        <v>-3.1743704886899598E-17</v>
      </c>
      <c r="AH1699" s="53">
        <v>8.3333333333332395E-3</v>
      </c>
      <c r="AI1699" s="53">
        <v>-3.4064417953061399E-16</v>
      </c>
      <c r="AJ1699" s="53">
        <v>-4.8230863747278399E-16</v>
      </c>
      <c r="AK1699" s="53">
        <v>0.92503333333333404</v>
      </c>
      <c r="AL1699" s="53">
        <v>6.6333333333332802E-3</v>
      </c>
      <c r="AM1699" s="53">
        <v>-2.60944044150335E-16</v>
      </c>
      <c r="AN1699" s="53">
        <v>0.45014695820742101</v>
      </c>
      <c r="AO1699" s="53">
        <v>0.24909182400788801</v>
      </c>
      <c r="AP1699" s="53">
        <v>3.2345367698681702E-11</v>
      </c>
      <c r="AQ1699" s="53">
        <v>2.2855187919399201E-12</v>
      </c>
      <c r="AR1699" s="53">
        <v>0.115844067422923</v>
      </c>
      <c r="AS1699" s="53">
        <v>4.1526853408282802E-3</v>
      </c>
      <c r="AT1699" s="53">
        <v>1.05906114198627E-5</v>
      </c>
      <c r="AU1699" s="53">
        <v>0.542110475655181</v>
      </c>
      <c r="AV1699" s="53">
        <v>3.8205180652888398E-6</v>
      </c>
      <c r="AW1699" s="53">
        <v>0.29436115054351802</v>
      </c>
      <c r="AX1699" s="53">
        <v>6.0058496437281297E-12</v>
      </c>
      <c r="AY1699" s="53">
        <v>1.32223061241204E-7</v>
      </c>
      <c r="AZ1699" s="53">
        <v>2.2204460492503101E-16</v>
      </c>
      <c r="BA1699" s="53">
        <v>2.2204460492503101E-16</v>
      </c>
      <c r="BB1699" s="53">
        <v>1.41336030312041E-6</v>
      </c>
      <c r="BC1699" s="53">
        <v>2.2204460492503101E-16</v>
      </c>
      <c r="BD1699" s="53">
        <v>1.3826026354825901E-3</v>
      </c>
      <c r="BE1699" s="53">
        <v>1.50324824377213E-2</v>
      </c>
      <c r="BF1699" s="53">
        <v>2.2204460492503101E-16</v>
      </c>
      <c r="BG1699" s="53">
        <v>1.7306699629373399E-7</v>
      </c>
      <c r="BH1699" s="53">
        <v>9.5267073564261701E-2</v>
      </c>
      <c r="BI1699" s="53">
        <v>2.6258863708183999E-10</v>
      </c>
      <c r="BJ1699" s="53">
        <v>0.58670729749571005</v>
      </c>
      <c r="BK1699" s="53">
        <v>1.48790744019394E-3</v>
      </c>
      <c r="BL1699" s="53">
        <v>2.2204460492503101E-16</v>
      </c>
      <c r="BN1699" s="5">
        <f t="shared" si="122"/>
        <v>1</v>
      </c>
      <c r="BO1699" s="5">
        <f t="shared" si="123"/>
        <v>0</v>
      </c>
      <c r="BQ1699" s="5">
        <f t="shared" si="124"/>
        <v>1</v>
      </c>
      <c r="BR1699" s="5">
        <f t="shared" si="125"/>
        <v>2</v>
      </c>
    </row>
    <row r="1700" spans="1:70" x14ac:dyDescent="0.35">
      <c r="A1700">
        <v>1699</v>
      </c>
      <c r="B1700" t="s">
        <v>3093</v>
      </c>
      <c r="C1700">
        <v>5.6</v>
      </c>
      <c r="D1700">
        <v>2.8</v>
      </c>
      <c r="E1700">
        <v>2.2000000000000002</v>
      </c>
      <c r="F1700">
        <v>2</v>
      </c>
      <c r="G1700">
        <v>2.5499999999999998</v>
      </c>
      <c r="H1700">
        <v>1.27</v>
      </c>
      <c r="I1700">
        <v>50</v>
      </c>
      <c r="K1700" t="s">
        <v>3067</v>
      </c>
      <c r="L1700">
        <v>2200</v>
      </c>
      <c r="M1700" t="s">
        <v>104</v>
      </c>
      <c r="N1700" t="s">
        <v>1370</v>
      </c>
      <c r="O1700" s="53">
        <v>5.1666666666666701E-2</v>
      </c>
      <c r="P1700" s="53">
        <v>8.9693333333333305E-2</v>
      </c>
      <c r="Q1700" s="53">
        <v>0.19823333333333301</v>
      </c>
      <c r="R1700" s="53">
        <v>0.88686666666666703</v>
      </c>
      <c r="S1700" s="53">
        <v>-1.16573417585641E-16</v>
      </c>
      <c r="T1700" s="53">
        <v>-2.5895952049381799E-17</v>
      </c>
      <c r="U1700" s="53">
        <v>-2.5267982151078201E-17</v>
      </c>
      <c r="V1700" s="53">
        <v>0.122966666666667</v>
      </c>
      <c r="W1700" s="53">
        <v>-2.6145752229922401E-17</v>
      </c>
      <c r="X1700" s="53">
        <v>1.6666666666664499E-3</v>
      </c>
      <c r="Y1700" s="53">
        <v>-1.8629542353210099E-16</v>
      </c>
      <c r="Z1700" s="53">
        <v>-2.7894353493707099E-16</v>
      </c>
      <c r="AA1700" s="53">
        <v>5.83333333333305E-3</v>
      </c>
      <c r="AB1700" s="53">
        <v>1.9999999999999098E-3</v>
      </c>
      <c r="AC1700" s="53">
        <v>-3.1839114678078298E-17</v>
      </c>
      <c r="AD1700" s="53">
        <v>-2.36310970791465E-16</v>
      </c>
      <c r="AE1700" s="53">
        <v>9.4100000000000003E-2</v>
      </c>
      <c r="AF1700" s="53">
        <v>-9.2148511043887998E-18</v>
      </c>
      <c r="AG1700" s="53">
        <v>-3.1866870253693899E-17</v>
      </c>
      <c r="AH1700" s="53">
        <v>1.9466666666666601E-2</v>
      </c>
      <c r="AI1700" s="53">
        <v>7.49999999999973E-3</v>
      </c>
      <c r="AJ1700" s="53">
        <v>1.0666666666666399E-2</v>
      </c>
      <c r="AK1700" s="53">
        <v>-3.2016056472628001E-16</v>
      </c>
      <c r="AL1700" s="53">
        <v>6.9366666666666701E-2</v>
      </c>
      <c r="AM1700" s="53">
        <v>-2.0036750036922501E-16</v>
      </c>
      <c r="AN1700" s="53">
        <v>1.5497216530458098E-5</v>
      </c>
      <c r="AO1700" s="53">
        <v>0.42552075611738199</v>
      </c>
      <c r="AP1700" s="53">
        <v>2.0597631944591199E-2</v>
      </c>
      <c r="AQ1700" s="53">
        <v>8.7470546800161195E-5</v>
      </c>
      <c r="AR1700" s="53">
        <v>1.3363029227535101E-4</v>
      </c>
      <c r="AS1700" s="53">
        <v>2.2204460492503101E-16</v>
      </c>
      <c r="AT1700" s="53">
        <v>5.1450868642327999E-5</v>
      </c>
      <c r="AU1700" s="53">
        <v>2.0237394836078101E-2</v>
      </c>
      <c r="AV1700" s="53">
        <v>2.8536866022824998E-5</v>
      </c>
      <c r="AW1700" s="53">
        <v>0.130502072609603</v>
      </c>
      <c r="AX1700" s="53">
        <v>6.00068237596713E-9</v>
      </c>
      <c r="AY1700" s="53">
        <v>1.06206977417692E-3</v>
      </c>
      <c r="AZ1700" s="53">
        <v>2.2204460492503101E-16</v>
      </c>
      <c r="BA1700" s="53">
        <v>2.2204460492503101E-16</v>
      </c>
      <c r="BB1700" s="53">
        <v>1.36323981144158E-3</v>
      </c>
      <c r="BC1700" s="53">
        <v>2.2204460492503101E-16</v>
      </c>
      <c r="BD1700" s="53">
        <v>1.9384820071144599E-4</v>
      </c>
      <c r="BE1700" s="53">
        <v>4.3063365702401297E-6</v>
      </c>
      <c r="BF1700" s="53">
        <v>2.2204460492503101E-16</v>
      </c>
      <c r="BG1700" s="53">
        <v>2.5649905118436201E-3</v>
      </c>
      <c r="BH1700" s="53">
        <v>0.578422670647459</v>
      </c>
      <c r="BI1700" s="53">
        <v>7.58893255446841E-3</v>
      </c>
      <c r="BJ1700" s="53">
        <v>2.07701213885989E-6</v>
      </c>
      <c r="BK1700" s="53">
        <v>7.7642704184121406E-2</v>
      </c>
      <c r="BL1700" s="53">
        <v>2.2204460492503101E-16</v>
      </c>
      <c r="BN1700" s="5">
        <f t="shared" si="122"/>
        <v>1</v>
      </c>
      <c r="BO1700" s="5">
        <f t="shared" si="123"/>
        <v>0</v>
      </c>
      <c r="BQ1700" s="5">
        <f t="shared" si="124"/>
        <v>1</v>
      </c>
      <c r="BR1700" s="5">
        <f t="shared" si="125"/>
        <v>1</v>
      </c>
    </row>
    <row r="1701" spans="1:70" x14ac:dyDescent="0.35">
      <c r="A1701">
        <v>1700</v>
      </c>
      <c r="B1701" t="s">
        <v>3094</v>
      </c>
      <c r="C1701">
        <v>5.2</v>
      </c>
      <c r="D1701">
        <v>3.4</v>
      </c>
      <c r="E1701">
        <v>2.6</v>
      </c>
      <c r="F1701">
        <v>1.53</v>
      </c>
      <c r="G1701">
        <v>2</v>
      </c>
      <c r="H1701">
        <v>1.31</v>
      </c>
      <c r="I1701">
        <v>65.38</v>
      </c>
      <c r="K1701" t="s">
        <v>3067</v>
      </c>
      <c r="L1701">
        <v>2200</v>
      </c>
      <c r="M1701" t="s">
        <v>104</v>
      </c>
      <c r="N1701" t="s">
        <v>1370</v>
      </c>
      <c r="O1701" s="53">
        <v>0.13673333333333301</v>
      </c>
      <c r="P1701" s="53">
        <v>0.204666666666667</v>
      </c>
      <c r="Q1701" s="53">
        <v>0.67959999999999998</v>
      </c>
      <c r="R1701" s="53">
        <v>0.27663333333333301</v>
      </c>
      <c r="S1701" s="53">
        <v>-1.8179902028236901E-16</v>
      </c>
      <c r="T1701" s="53">
        <v>-2.64510635616944E-17</v>
      </c>
      <c r="U1701" s="53">
        <v>-2.8197930102002998E-17</v>
      </c>
      <c r="V1701" s="53">
        <v>-1.9195756095769E-16</v>
      </c>
      <c r="W1701" s="53">
        <v>-2.6506574712925599E-17</v>
      </c>
      <c r="X1701" s="53">
        <v>1.8166666666666598E-2</v>
      </c>
      <c r="Y1701" s="53">
        <v>-1.4382939284018899E-16</v>
      </c>
      <c r="Z1701" s="53">
        <v>0.34533333333333299</v>
      </c>
      <c r="AA1701" s="53">
        <v>4.5333333333330396E-3</v>
      </c>
      <c r="AB1701" s="53">
        <v>-1.2356782264078E-16</v>
      </c>
      <c r="AC1701" s="53">
        <v>-2.5052009078319099E-17</v>
      </c>
      <c r="AD1701" s="53">
        <v>-1.63702384980979E-16</v>
      </c>
      <c r="AE1701" s="53">
        <v>4.9999999999996E-4</v>
      </c>
      <c r="AF1701" s="53">
        <v>-9.1419927183977696E-18</v>
      </c>
      <c r="AG1701" s="53">
        <v>-3.1627478414009103E-17</v>
      </c>
      <c r="AH1701" s="53">
        <v>-1.6775469902086099E-16</v>
      </c>
      <c r="AI1701" s="53">
        <v>6.3333333333330704E-3</v>
      </c>
      <c r="AJ1701" s="53">
        <v>3.9999999999996401E-3</v>
      </c>
      <c r="AK1701" s="53">
        <v>5.4100000000000002E-2</v>
      </c>
      <c r="AL1701" s="53">
        <v>-2.8094193638139601E-16</v>
      </c>
      <c r="AM1701" s="53">
        <v>-2.60097499094059E-16</v>
      </c>
      <c r="AN1701" s="53">
        <v>0.386933306499813</v>
      </c>
      <c r="AO1701" s="53">
        <v>0.60083184309300997</v>
      </c>
      <c r="AP1701" s="53">
        <v>6.34135492946429E-12</v>
      </c>
      <c r="AQ1701" s="53">
        <v>2.2204460492503101E-16</v>
      </c>
      <c r="AR1701" s="53">
        <v>4.4937203968373501E-2</v>
      </c>
      <c r="AS1701" s="53">
        <v>8.2328056103998904E-5</v>
      </c>
      <c r="AT1701" s="53">
        <v>1.5018532325636E-5</v>
      </c>
      <c r="AU1701" s="53">
        <v>2.1212628356504799E-2</v>
      </c>
      <c r="AV1701" s="53">
        <v>9.3676655637543597E-6</v>
      </c>
      <c r="AW1701" s="53">
        <v>0.61553637946073503</v>
      </c>
      <c r="AX1701" s="53">
        <v>2.2204460492503101E-16</v>
      </c>
      <c r="AY1701" s="53">
        <v>2.8988075886637701E-11</v>
      </c>
      <c r="AZ1701" s="53">
        <v>2.2204460492503101E-16</v>
      </c>
      <c r="BA1701" s="53">
        <v>2.2204460492503101E-16</v>
      </c>
      <c r="BB1701" s="53">
        <v>2.58157413117124E-9</v>
      </c>
      <c r="BC1701" s="53">
        <v>2.2204460492503101E-16</v>
      </c>
      <c r="BD1701" s="53">
        <v>4.8045090834699596E-6</v>
      </c>
      <c r="BE1701" s="53">
        <v>0.33476024969971702</v>
      </c>
      <c r="BF1701" s="53">
        <v>2.2204460492503101E-16</v>
      </c>
      <c r="BG1701" s="53">
        <v>1.01549300128036E-5</v>
      </c>
      <c r="BH1701" s="53">
        <v>0.140636237214844</v>
      </c>
      <c r="BI1701" s="53">
        <v>5.8588816274145704E-12</v>
      </c>
      <c r="BJ1701" s="53">
        <v>2.7937145612109801E-3</v>
      </c>
      <c r="BK1701" s="53">
        <v>9.5478939256241502E-6</v>
      </c>
      <c r="BL1701" s="53">
        <v>2.2204460492503101E-16</v>
      </c>
      <c r="BN1701" s="5">
        <f t="shared" si="122"/>
        <v>0</v>
      </c>
      <c r="BO1701" s="5">
        <f t="shared" si="123"/>
        <v>0</v>
      </c>
      <c r="BQ1701" s="5">
        <f t="shared" si="124"/>
        <v>1</v>
      </c>
      <c r="BR1701" s="5">
        <f t="shared" si="125"/>
        <v>2</v>
      </c>
    </row>
    <row r="1702" spans="1:70" x14ac:dyDescent="0.35">
      <c r="A1702">
        <v>1701</v>
      </c>
      <c r="B1702" t="s">
        <v>3095</v>
      </c>
      <c r="C1702">
        <v>5.3</v>
      </c>
      <c r="D1702">
        <v>3.3</v>
      </c>
      <c r="E1702">
        <v>2.5</v>
      </c>
      <c r="F1702">
        <v>1.61</v>
      </c>
      <c r="G1702">
        <v>2.12</v>
      </c>
      <c r="H1702">
        <v>1.32</v>
      </c>
      <c r="I1702">
        <v>62.26</v>
      </c>
      <c r="K1702" t="s">
        <v>3067</v>
      </c>
      <c r="L1702">
        <v>2200</v>
      </c>
      <c r="M1702" t="s">
        <v>104</v>
      </c>
      <c r="N1702" t="s">
        <v>1370</v>
      </c>
      <c r="O1702" s="53">
        <v>7.1300000000000002E-2</v>
      </c>
      <c r="P1702" s="53">
        <v>0.23953333333333299</v>
      </c>
      <c r="Q1702" s="53">
        <v>0.927433333333334</v>
      </c>
      <c r="R1702" s="53">
        <v>0.519166666666667</v>
      </c>
      <c r="S1702" s="53">
        <v>-1.5659695762337799E-16</v>
      </c>
      <c r="T1702" s="53">
        <v>-2.6256774532385E-17</v>
      </c>
      <c r="U1702" s="53">
        <v>-2.8510180327678798E-17</v>
      </c>
      <c r="V1702" s="53">
        <v>3.79999999999982E-3</v>
      </c>
      <c r="W1702" s="53">
        <v>-2.6645352591003799E-17</v>
      </c>
      <c r="X1702" s="53">
        <v>2.39999999999993E-3</v>
      </c>
      <c r="Y1702" s="53">
        <v>-1.5065726444163401E-16</v>
      </c>
      <c r="Z1702" s="53">
        <v>0.19980000000000001</v>
      </c>
      <c r="AA1702" s="53">
        <v>-2.95180546672213E-16</v>
      </c>
      <c r="AB1702" s="53">
        <v>-1.24289467606786E-16</v>
      </c>
      <c r="AC1702" s="53">
        <v>-2.65386670972312E-17</v>
      </c>
      <c r="AD1702" s="53">
        <v>-1.8807178037150201E-16</v>
      </c>
      <c r="AE1702" s="53">
        <v>1.0500000000000001E-2</v>
      </c>
      <c r="AF1702" s="53">
        <v>-9.0951551845464002E-18</v>
      </c>
      <c r="AG1702" s="53">
        <v>-3.1736765992995701E-17</v>
      </c>
      <c r="AH1702" s="53">
        <v>-1.6414647419082899E-16</v>
      </c>
      <c r="AI1702" s="53">
        <v>1.9999999999997398E-3</v>
      </c>
      <c r="AJ1702" s="53">
        <v>7.59999999999966E-3</v>
      </c>
      <c r="AK1702" s="53">
        <v>1.52999999999998E-2</v>
      </c>
      <c r="AL1702" s="53">
        <v>-2.7652879985851099E-16</v>
      </c>
      <c r="AM1702" s="53">
        <v>-2.60486077152677E-16</v>
      </c>
      <c r="AN1702" s="53">
        <v>0.187442748699779</v>
      </c>
      <c r="AO1702" s="53">
        <v>0.82890420390206698</v>
      </c>
      <c r="AP1702" s="53">
        <v>2.0227407484785698E-9</v>
      </c>
      <c r="AQ1702" s="53">
        <v>2.2204460492503101E-16</v>
      </c>
      <c r="AR1702" s="53">
        <v>1.7844888802368002E-2</v>
      </c>
      <c r="AS1702" s="53">
        <v>7.1680599613714205E-7</v>
      </c>
      <c r="AT1702" s="53">
        <v>1.5538608387703201E-5</v>
      </c>
      <c r="AU1702" s="53">
        <v>2.1389988786516899E-2</v>
      </c>
      <c r="AV1702" s="53">
        <v>2.85667764300685E-5</v>
      </c>
      <c r="AW1702" s="53">
        <v>0.63590880496065305</v>
      </c>
      <c r="AX1702" s="53">
        <v>2.2204460492503101E-16</v>
      </c>
      <c r="AY1702" s="53">
        <v>4.4598927382683203E-9</v>
      </c>
      <c r="AZ1702" s="53">
        <v>2.2204460492503101E-16</v>
      </c>
      <c r="BA1702" s="53">
        <v>2.2204460492503101E-16</v>
      </c>
      <c r="BB1702" s="53">
        <v>9.3934149873108496E-8</v>
      </c>
      <c r="BC1702" s="53">
        <v>2.2204460492503101E-16</v>
      </c>
      <c r="BD1702" s="53">
        <v>7.0393270174760704E-6</v>
      </c>
      <c r="BE1702" s="53">
        <v>0.104744025231369</v>
      </c>
      <c r="BF1702" s="53">
        <v>2.2204460492503101E-16</v>
      </c>
      <c r="BG1702" s="53">
        <v>6.9427404063718599E-5</v>
      </c>
      <c r="BH1702" s="53">
        <v>0.32314324840653502</v>
      </c>
      <c r="BI1702" s="53">
        <v>1.09285435576308E-9</v>
      </c>
      <c r="BJ1702" s="53">
        <v>1.1581412429104499E-3</v>
      </c>
      <c r="BK1702" s="53">
        <v>9.5624878228791696E-5</v>
      </c>
      <c r="BL1702" s="53">
        <v>2.2204460492503101E-16</v>
      </c>
      <c r="BN1702" s="5">
        <f t="shared" si="122"/>
        <v>1</v>
      </c>
      <c r="BO1702" s="5">
        <f t="shared" si="123"/>
        <v>1</v>
      </c>
      <c r="BQ1702" s="5">
        <f t="shared" si="124"/>
        <v>2</v>
      </c>
      <c r="BR1702" s="5">
        <f t="shared" si="125"/>
        <v>2</v>
      </c>
    </row>
    <row r="1703" spans="1:70" x14ac:dyDescent="0.35">
      <c r="A1703">
        <v>1702</v>
      </c>
      <c r="B1703" t="s">
        <v>3096</v>
      </c>
      <c r="C1703">
        <v>5</v>
      </c>
      <c r="D1703">
        <v>3</v>
      </c>
      <c r="E1703">
        <v>2.7</v>
      </c>
      <c r="F1703">
        <v>1.67</v>
      </c>
      <c r="G1703">
        <v>1.85</v>
      </c>
      <c r="H1703">
        <v>1.1100000000000001</v>
      </c>
      <c r="I1703">
        <v>60</v>
      </c>
      <c r="K1703" t="s">
        <v>3067</v>
      </c>
      <c r="L1703">
        <v>2200</v>
      </c>
      <c r="M1703" t="s">
        <v>104</v>
      </c>
      <c r="N1703" t="s">
        <v>1370</v>
      </c>
      <c r="O1703" s="53">
        <v>1.9366666666666699E-2</v>
      </c>
      <c r="P1703" s="53">
        <v>0.25600000000000001</v>
      </c>
      <c r="Q1703" s="53">
        <v>0.82630952380952405</v>
      </c>
      <c r="R1703" s="53">
        <v>0.15732380952381</v>
      </c>
      <c r="S1703" s="53">
        <v>-1.79856129989275E-16</v>
      </c>
      <c r="T1703" s="53">
        <v>-2.6034729927459901E-17</v>
      </c>
      <c r="U1703" s="53">
        <v>-2.8036600818737198E-17</v>
      </c>
      <c r="V1703" s="53">
        <v>-1.84241510936545E-16</v>
      </c>
      <c r="W1703" s="53">
        <v>-2.7200464103316301E-17</v>
      </c>
      <c r="X1703" s="53">
        <v>0.13401746031746001</v>
      </c>
      <c r="Y1703" s="53">
        <v>1.8714285714284201E-3</v>
      </c>
      <c r="Z1703" s="53">
        <v>0.27483333333333299</v>
      </c>
      <c r="AA1703" s="53">
        <v>-3.0087043967341702E-16</v>
      </c>
      <c r="AB1703" s="53">
        <v>-1.2059797604990799E-16</v>
      </c>
      <c r="AC1703" s="53">
        <v>-2.8463342793827502E-17</v>
      </c>
      <c r="AD1703" s="53">
        <v>1.49999999999976E-3</v>
      </c>
      <c r="AE1703" s="53">
        <v>9.9666666666666601E-3</v>
      </c>
      <c r="AF1703" s="53">
        <v>-9.2634233617161496E-18</v>
      </c>
      <c r="AG1703" s="53">
        <v>-3.1773195185991203E-17</v>
      </c>
      <c r="AH1703" s="53">
        <v>3.46666666666648E-3</v>
      </c>
      <c r="AI1703" s="53">
        <v>-3.3972824553529801E-16</v>
      </c>
      <c r="AJ1703" s="53">
        <v>-4.3978709562964E-16</v>
      </c>
      <c r="AK1703" s="53">
        <v>0.23546666666666699</v>
      </c>
      <c r="AL1703" s="53">
        <v>9.93333333333319E-3</v>
      </c>
      <c r="AM1703" s="53">
        <v>-2.6098567751375898E-16</v>
      </c>
      <c r="AN1703" s="53">
        <v>0.382050999479988</v>
      </c>
      <c r="AO1703" s="53">
        <v>0.37129730642091302</v>
      </c>
      <c r="AP1703" s="53">
        <v>9.1348325917820695E-11</v>
      </c>
      <c r="AQ1703" s="53">
        <v>2.2204460492503101E-16</v>
      </c>
      <c r="AR1703" s="53">
        <v>7.8890120423969701E-2</v>
      </c>
      <c r="AS1703" s="53">
        <v>9.8999718767084905E-5</v>
      </c>
      <c r="AT1703" s="53">
        <v>1.36728070046705E-5</v>
      </c>
      <c r="AU1703" s="53">
        <v>0.37197139796391299</v>
      </c>
      <c r="AV1703" s="53">
        <v>2.30148961045142E-6</v>
      </c>
      <c r="AW1703" s="53">
        <v>0.40091581941939902</v>
      </c>
      <c r="AX1703" s="53">
        <v>1.9693179514721799E-13</v>
      </c>
      <c r="AY1703" s="53">
        <v>7.0637773488689403E-9</v>
      </c>
      <c r="AZ1703" s="53">
        <v>2.2204460492503101E-16</v>
      </c>
      <c r="BA1703" s="53">
        <v>2.2204460492503101E-16</v>
      </c>
      <c r="BB1703" s="53">
        <v>1.8581119311776001E-7</v>
      </c>
      <c r="BC1703" s="53">
        <v>2.2204460492503101E-16</v>
      </c>
      <c r="BD1703" s="53">
        <v>2.1760092558444801E-4</v>
      </c>
      <c r="BE1703" s="53">
        <v>3.88377043755792E-2</v>
      </c>
      <c r="BF1703" s="53">
        <v>2.2204460492503101E-16</v>
      </c>
      <c r="BG1703" s="53">
        <v>1.9311100944129599E-6</v>
      </c>
      <c r="BH1703" s="53">
        <v>0.133274410296331</v>
      </c>
      <c r="BI1703" s="53">
        <v>8.9819432295272603E-11</v>
      </c>
      <c r="BJ1703" s="53">
        <v>0.113805026508545</v>
      </c>
      <c r="BK1703" s="53">
        <v>3.9188783918532301E-4</v>
      </c>
      <c r="BL1703" s="53">
        <v>2.2204460492503101E-16</v>
      </c>
      <c r="BN1703" s="5">
        <f t="shared" si="122"/>
        <v>1</v>
      </c>
      <c r="BO1703" s="5">
        <f t="shared" si="123"/>
        <v>0</v>
      </c>
      <c r="BQ1703" s="5">
        <f t="shared" si="124"/>
        <v>1</v>
      </c>
      <c r="BR1703" s="5">
        <f t="shared" si="125"/>
        <v>0</v>
      </c>
    </row>
    <row r="1704" spans="1:70" x14ac:dyDescent="0.35">
      <c r="A1704">
        <v>1703</v>
      </c>
      <c r="B1704" t="s">
        <v>3097</v>
      </c>
      <c r="C1704">
        <v>4.3</v>
      </c>
      <c r="D1704">
        <v>3</v>
      </c>
      <c r="E1704">
        <v>2.2000000000000002</v>
      </c>
      <c r="F1704">
        <v>1.43</v>
      </c>
      <c r="G1704">
        <v>1.95</v>
      </c>
      <c r="H1704">
        <v>1.36</v>
      </c>
      <c r="I1704">
        <v>69.77</v>
      </c>
      <c r="K1704" t="s">
        <v>3067</v>
      </c>
      <c r="L1704">
        <v>2200</v>
      </c>
      <c r="M1704" t="s">
        <v>104</v>
      </c>
      <c r="N1704" t="s">
        <v>1370</v>
      </c>
      <c r="O1704" s="53">
        <v>1.4166666666666701E-2</v>
      </c>
      <c r="P1704" s="53">
        <v>0.3755</v>
      </c>
      <c r="Q1704" s="53">
        <v>0.31490000000000001</v>
      </c>
      <c r="R1704" s="53">
        <v>0.34553333333333303</v>
      </c>
      <c r="S1704" s="53">
        <v>-1.43329792479108E-16</v>
      </c>
      <c r="T1704" s="53">
        <v>-2.16493489801906E-17</v>
      </c>
      <c r="U1704" s="53">
        <v>-2.3789997749545899E-17</v>
      </c>
      <c r="V1704" s="53">
        <v>-1.73305814143987E-16</v>
      </c>
      <c r="W1704" s="53">
        <v>-2.2204460492503101E-17</v>
      </c>
      <c r="X1704" s="53">
        <v>0.24046666666666699</v>
      </c>
      <c r="Y1704" s="53">
        <v>7.8999999999999401E-3</v>
      </c>
      <c r="Z1704" s="53">
        <v>0.40710000000000002</v>
      </c>
      <c r="AA1704" s="53">
        <v>-2.5593416275171402E-16</v>
      </c>
      <c r="AB1704" s="53">
        <v>-1.07414077632484E-16</v>
      </c>
      <c r="AC1704" s="53">
        <v>-2.5817022131224801E-17</v>
      </c>
      <c r="AD1704" s="53">
        <v>-2.1137258610082199E-16</v>
      </c>
      <c r="AE1704" s="53">
        <v>0.2356</v>
      </c>
      <c r="AF1704" s="53">
        <v>-8.2277934465579997E-18</v>
      </c>
      <c r="AG1704" s="53">
        <v>-3.1360330998708699E-17</v>
      </c>
      <c r="AH1704" s="53">
        <v>-1.66922031752392E-16</v>
      </c>
      <c r="AI1704" s="53">
        <v>3.9999999999997E-3</v>
      </c>
      <c r="AJ1704" s="53">
        <v>7.3333333333330704E-3</v>
      </c>
      <c r="AK1704" s="53">
        <v>8.1033333333333304E-2</v>
      </c>
      <c r="AL1704" s="53">
        <v>5.6666666666664997E-3</v>
      </c>
      <c r="AM1704" s="53">
        <v>-1.9750867608081499E-16</v>
      </c>
      <c r="AN1704" s="53">
        <v>1.42826167129745E-2</v>
      </c>
      <c r="AO1704" s="53">
        <v>0.82735641586376596</v>
      </c>
      <c r="AP1704" s="53">
        <v>2.2204460492503101E-16</v>
      </c>
      <c r="AQ1704" s="53">
        <v>2.2204460492503101E-16</v>
      </c>
      <c r="AR1704" s="53">
        <v>0.27556420962301897</v>
      </c>
      <c r="AS1704" s="53">
        <v>1.5977565631635599E-3</v>
      </c>
      <c r="AT1704" s="53">
        <v>9.6268774773553507E-7</v>
      </c>
      <c r="AU1704" s="53">
        <v>1.6710906693911499E-2</v>
      </c>
      <c r="AV1704" s="53">
        <v>3.2087650095672598E-11</v>
      </c>
      <c r="AW1704" s="53">
        <v>0.32813277854800799</v>
      </c>
      <c r="AX1704" s="53">
        <v>2.2204460492503101E-16</v>
      </c>
      <c r="AY1704" s="53">
        <v>2.2204460492503101E-16</v>
      </c>
      <c r="AZ1704" s="53">
        <v>2.2204460492503101E-16</v>
      </c>
      <c r="BA1704" s="53">
        <v>2.2204460492503101E-16</v>
      </c>
      <c r="BB1704" s="53">
        <v>9.0785966966716807E-12</v>
      </c>
      <c r="BC1704" s="53">
        <v>2.2204460492503101E-16</v>
      </c>
      <c r="BD1704" s="53">
        <v>1.1119045868654301E-6</v>
      </c>
      <c r="BE1704" s="53">
        <v>0.43989270730462698</v>
      </c>
      <c r="BF1704" s="53">
        <v>2.2204460492503101E-16</v>
      </c>
      <c r="BG1704" s="53">
        <v>9.6503740078188007E-6</v>
      </c>
      <c r="BH1704" s="53">
        <v>0.105897894484725</v>
      </c>
      <c r="BI1704" s="53">
        <v>2.2204460492503101E-16</v>
      </c>
      <c r="BJ1704" s="53">
        <v>3.8845734231727298E-4</v>
      </c>
      <c r="BK1704" s="53">
        <v>1.09083313014471E-7</v>
      </c>
      <c r="BL1704" s="53">
        <v>2.2204460492503101E-16</v>
      </c>
      <c r="BN1704" s="5">
        <f t="shared" si="122"/>
        <v>0</v>
      </c>
      <c r="BO1704" s="5">
        <f t="shared" si="123"/>
        <v>1</v>
      </c>
      <c r="BQ1704" s="5">
        <f t="shared" si="124"/>
        <v>0</v>
      </c>
      <c r="BR1704" s="5">
        <f t="shared" si="125"/>
        <v>1</v>
      </c>
    </row>
    <row r="1705" spans="1:70" x14ac:dyDescent="0.35">
      <c r="A1705">
        <v>1704</v>
      </c>
      <c r="B1705" t="s">
        <v>3098</v>
      </c>
      <c r="C1705">
        <v>4.8</v>
      </c>
      <c r="D1705">
        <v>2.9</v>
      </c>
      <c r="E1705">
        <v>2.4</v>
      </c>
      <c r="F1705">
        <v>1.66</v>
      </c>
      <c r="G1705">
        <v>2</v>
      </c>
      <c r="H1705">
        <v>1.21</v>
      </c>
      <c r="I1705">
        <v>60.42</v>
      </c>
      <c r="K1705" t="s">
        <v>3067</v>
      </c>
      <c r="L1705">
        <v>2200</v>
      </c>
      <c r="M1705" t="s">
        <v>104</v>
      </c>
      <c r="N1705" t="s">
        <v>1370</v>
      </c>
      <c r="O1705" s="53">
        <v>1.5100000000000001E-2</v>
      </c>
      <c r="P1705" s="53">
        <v>0.20973333333333299</v>
      </c>
      <c r="Q1705" s="53">
        <v>0.79346666666666699</v>
      </c>
      <c r="R1705" s="53">
        <v>0.593623809523809</v>
      </c>
      <c r="S1705" s="53">
        <v>-1.53488333154428E-16</v>
      </c>
      <c r="T1705" s="53">
        <v>-2.5784929746919299E-17</v>
      </c>
      <c r="U1705" s="53">
        <v>-2.8210073166334801E-17</v>
      </c>
      <c r="V1705" s="53">
        <v>-1.8407497748285099E-16</v>
      </c>
      <c r="W1705" s="53">
        <v>-2.6395552410463099E-17</v>
      </c>
      <c r="X1705" s="53">
        <v>3.9682539682539701E-2</v>
      </c>
      <c r="Y1705" s="53">
        <v>5.7142857142842304E-4</v>
      </c>
      <c r="Z1705" s="53">
        <v>5.05666666666666E-2</v>
      </c>
      <c r="AA1705" s="53">
        <v>-2.81941137103558E-16</v>
      </c>
      <c r="AB1705" s="53">
        <v>-1.1785017406396001E-16</v>
      </c>
      <c r="AC1705" s="53">
        <v>-2.6729486679588601E-17</v>
      </c>
      <c r="AD1705" s="53">
        <v>-2.5399127245861998E-16</v>
      </c>
      <c r="AE1705" s="53">
        <v>0.293333333333333</v>
      </c>
      <c r="AF1705" s="53">
        <v>-9.0431134802671001E-18</v>
      </c>
      <c r="AG1705" s="53">
        <v>-3.1679520118288501E-17</v>
      </c>
      <c r="AH1705" s="53">
        <v>-1.6991963391888001E-16</v>
      </c>
      <c r="AI1705" s="53">
        <v>-3.2768232571811498E-16</v>
      </c>
      <c r="AJ1705" s="53">
        <v>-3.5998981573470698E-16</v>
      </c>
      <c r="AK1705" s="53">
        <v>0.25230000000000002</v>
      </c>
      <c r="AL1705" s="53">
        <v>2.8999999999999001E-3</v>
      </c>
      <c r="AM1705" s="53">
        <v>-2.4283353106113699E-16</v>
      </c>
      <c r="AN1705" s="53">
        <v>0.18366734365597101</v>
      </c>
      <c r="AO1705" s="53">
        <v>0.83084122054582599</v>
      </c>
      <c r="AP1705" s="53">
        <v>1.86150802220716E-9</v>
      </c>
      <c r="AQ1705" s="53">
        <v>2.2204460492503101E-16</v>
      </c>
      <c r="AR1705" s="53">
        <v>4.64483663346461E-2</v>
      </c>
      <c r="AS1705" s="53">
        <v>5.2378470214574201E-6</v>
      </c>
      <c r="AT1705" s="53">
        <v>5.58616728171731E-6</v>
      </c>
      <c r="AU1705" s="53">
        <v>0.24515600030086099</v>
      </c>
      <c r="AV1705" s="53">
        <v>2.1698782133930199E-7</v>
      </c>
      <c r="AW1705" s="53">
        <v>0.46080184009527803</v>
      </c>
      <c r="AX1705" s="53">
        <v>2.2204460492503101E-16</v>
      </c>
      <c r="AY1705" s="53">
        <v>9.1260477400070296E-10</v>
      </c>
      <c r="AZ1705" s="53">
        <v>2.2204460492503101E-16</v>
      </c>
      <c r="BA1705" s="53">
        <v>2.2204460492503101E-16</v>
      </c>
      <c r="BB1705" s="53">
        <v>1.80153623459443E-7</v>
      </c>
      <c r="BC1705" s="53">
        <v>2.2204460492503101E-16</v>
      </c>
      <c r="BD1705" s="53">
        <v>4.3590643318660598E-5</v>
      </c>
      <c r="BE1705" s="53">
        <v>2.9859592027865998E-2</v>
      </c>
      <c r="BF1705" s="53">
        <v>2.2204460492503101E-16</v>
      </c>
      <c r="BG1705" s="53">
        <v>3.38043149310509E-5</v>
      </c>
      <c r="BH1705" s="53">
        <v>0.32278585864485498</v>
      </c>
      <c r="BI1705" s="53">
        <v>2.4416464643989498E-10</v>
      </c>
      <c r="BJ1705" s="53">
        <v>1.67679426306886E-2</v>
      </c>
      <c r="BK1705" s="53">
        <v>2.8709092061802202E-4</v>
      </c>
      <c r="BL1705" s="53">
        <v>2.2204460492503101E-16</v>
      </c>
      <c r="BN1705" s="5">
        <f t="shared" si="122"/>
        <v>1</v>
      </c>
      <c r="BO1705" s="5">
        <f t="shared" si="123"/>
        <v>1</v>
      </c>
      <c r="BQ1705" s="5">
        <f t="shared" si="124"/>
        <v>2</v>
      </c>
      <c r="BR1705" s="5">
        <f t="shared" si="125"/>
        <v>1</v>
      </c>
    </row>
    <row r="1706" spans="1:70" x14ac:dyDescent="0.35">
      <c r="A1706">
        <v>1705</v>
      </c>
      <c r="B1706" t="s">
        <v>3099</v>
      </c>
      <c r="C1706">
        <v>4.5</v>
      </c>
      <c r="D1706">
        <v>2.8</v>
      </c>
      <c r="E1706">
        <v>2.2000000000000002</v>
      </c>
      <c r="F1706">
        <v>1.61</v>
      </c>
      <c r="G1706">
        <v>2.0499999999999998</v>
      </c>
      <c r="H1706">
        <v>1.27</v>
      </c>
      <c r="I1706">
        <v>62.22</v>
      </c>
      <c r="K1706" t="s">
        <v>3067</v>
      </c>
      <c r="L1706">
        <v>2200</v>
      </c>
      <c r="M1706" t="s">
        <v>104</v>
      </c>
      <c r="N1706" t="s">
        <v>1370</v>
      </c>
      <c r="O1706" s="53">
        <v>1.9999999999999901E-3</v>
      </c>
      <c r="P1706" s="53">
        <v>0.22436666666666699</v>
      </c>
      <c r="Q1706" s="53">
        <v>0.44276666666666697</v>
      </c>
      <c r="R1706" s="53">
        <v>0.56173333333333297</v>
      </c>
      <c r="S1706" s="53">
        <v>-1.4654943925052099E-16</v>
      </c>
      <c r="T1706" s="53">
        <v>-2.37587727269783E-17</v>
      </c>
      <c r="U1706" s="53">
        <v>-2.4064084058750299E-17</v>
      </c>
      <c r="V1706" s="53">
        <v>6.79999999999984E-3</v>
      </c>
      <c r="W1706" s="53">
        <v>-2.4313884239290901E-17</v>
      </c>
      <c r="X1706" s="53">
        <v>0.19013333333333299</v>
      </c>
      <c r="Y1706" s="53">
        <v>-1.31172850359462E-16</v>
      </c>
      <c r="Z1706" s="53">
        <v>3.3233333333333302E-2</v>
      </c>
      <c r="AA1706" s="53">
        <v>3.8333333333330499E-3</v>
      </c>
      <c r="AB1706" s="53">
        <v>1.9999999999999098E-3</v>
      </c>
      <c r="AC1706" s="53">
        <v>-2.66375463353619E-17</v>
      </c>
      <c r="AD1706" s="53">
        <v>-2.46677678283902E-16</v>
      </c>
      <c r="AE1706" s="53">
        <v>0.399166666666667</v>
      </c>
      <c r="AF1706" s="53">
        <v>-8.5556561835176102E-18</v>
      </c>
      <c r="AG1706" s="53">
        <v>-3.1615335349677299E-17</v>
      </c>
      <c r="AH1706" s="53">
        <v>-1.68975944347949E-16</v>
      </c>
      <c r="AI1706" s="53">
        <v>-3.0897506775318101E-16</v>
      </c>
      <c r="AJ1706" s="53">
        <v>1.99999999999968E-3</v>
      </c>
      <c r="AK1706" s="53">
        <v>0.22166666666666701</v>
      </c>
      <c r="AL1706" s="53">
        <v>8.4666666666665807E-3</v>
      </c>
      <c r="AM1706" s="53">
        <v>-1.9935442185925499E-16</v>
      </c>
      <c r="AN1706" s="53">
        <v>4.7318819901052002E-2</v>
      </c>
      <c r="AO1706" s="53">
        <v>0.97223284418653499</v>
      </c>
      <c r="AP1706" s="53">
        <v>4.9227392934158897E-10</v>
      </c>
      <c r="AQ1706" s="53">
        <v>2.2204460492503101E-16</v>
      </c>
      <c r="AR1706" s="53">
        <v>4.7421463431707701E-2</v>
      </c>
      <c r="AS1706" s="53">
        <v>3.3230757395827601E-6</v>
      </c>
      <c r="AT1706" s="53">
        <v>2.08059231817001E-6</v>
      </c>
      <c r="AU1706" s="53">
        <v>0.180783175686313</v>
      </c>
      <c r="AV1706" s="53">
        <v>4.6702001806156104E-9</v>
      </c>
      <c r="AW1706" s="53">
        <v>0.39207293925668202</v>
      </c>
      <c r="AX1706" s="53">
        <v>2.2204460492503101E-16</v>
      </c>
      <c r="AY1706" s="53">
        <v>5.3211172859779003E-12</v>
      </c>
      <c r="AZ1706" s="53">
        <v>2.2204460492503101E-16</v>
      </c>
      <c r="BA1706" s="53">
        <v>2.2204460492503101E-16</v>
      </c>
      <c r="BB1706" s="53">
        <v>2.7447338955596501E-8</v>
      </c>
      <c r="BC1706" s="53">
        <v>2.2204460492503101E-16</v>
      </c>
      <c r="BD1706" s="53">
        <v>1.5041384339353101E-5</v>
      </c>
      <c r="BE1706" s="53">
        <v>0.141503758868749</v>
      </c>
      <c r="BF1706" s="53">
        <v>2.2204460492503101E-16</v>
      </c>
      <c r="BG1706" s="53">
        <v>5.8757409494438202E-5</v>
      </c>
      <c r="BH1706" s="53">
        <v>0.37542371421767401</v>
      </c>
      <c r="BI1706" s="53">
        <v>2.40357948251031E-11</v>
      </c>
      <c r="BJ1706" s="53">
        <v>3.7349043392288098E-3</v>
      </c>
      <c r="BK1706" s="53">
        <v>5.9157316093395703E-5</v>
      </c>
      <c r="BL1706" s="53">
        <v>2.2204460492503101E-16</v>
      </c>
      <c r="BN1706" s="5">
        <f t="shared" si="122"/>
        <v>0</v>
      </c>
      <c r="BO1706" s="5">
        <f t="shared" si="123"/>
        <v>1</v>
      </c>
      <c r="BQ1706" s="5">
        <f t="shared" si="124"/>
        <v>1</v>
      </c>
      <c r="BR1706" s="5">
        <f t="shared" si="125"/>
        <v>1</v>
      </c>
    </row>
    <row r="1707" spans="1:70" x14ac:dyDescent="0.35">
      <c r="A1707">
        <v>1706</v>
      </c>
      <c r="B1707" t="s">
        <v>3100</v>
      </c>
      <c r="C1707">
        <v>4.5999999999999996</v>
      </c>
      <c r="D1707">
        <v>2.9</v>
      </c>
      <c r="E1707">
        <v>2.5</v>
      </c>
      <c r="F1707">
        <v>1.59</v>
      </c>
      <c r="G1707">
        <v>1.84</v>
      </c>
      <c r="H1707">
        <v>1.1599999999999999</v>
      </c>
      <c r="I1707">
        <v>63.04</v>
      </c>
      <c r="K1707" t="s">
        <v>3067</v>
      </c>
      <c r="L1707">
        <v>2200</v>
      </c>
      <c r="M1707" t="s">
        <v>104</v>
      </c>
      <c r="N1707" t="s">
        <v>1370</v>
      </c>
      <c r="O1707" s="53">
        <v>8.3333333333333193E-3</v>
      </c>
      <c r="P1707" s="53">
        <v>0.41653333333333298</v>
      </c>
      <c r="Q1707" s="53">
        <v>8.5533333333333406E-2</v>
      </c>
      <c r="R1707" s="53">
        <v>0.193266666666667</v>
      </c>
      <c r="S1707" s="53">
        <v>-1.56263890715991E-16</v>
      </c>
      <c r="T1707" s="53">
        <v>-2.5451862839531699E-17</v>
      </c>
      <c r="U1707" s="53">
        <v>-2.7772922850388703E-17</v>
      </c>
      <c r="V1707" s="53">
        <v>-1.8379742172669501E-16</v>
      </c>
      <c r="W1707" s="53">
        <v>-2.60069743518443E-17</v>
      </c>
      <c r="X1707" s="53">
        <v>6.6699999999999995E-2</v>
      </c>
      <c r="Y1707" s="53">
        <v>-1.3083978345207501E-16</v>
      </c>
      <c r="Z1707" s="53">
        <v>4.0766666666666597E-2</v>
      </c>
      <c r="AA1707" s="53">
        <v>-2.8410607200157802E-16</v>
      </c>
      <c r="AB1707" s="53">
        <v>-1.1612932837579101E-16</v>
      </c>
      <c r="AC1707" s="53">
        <v>-2.67659158725841E-17</v>
      </c>
      <c r="AD1707" s="53">
        <v>-2.54588017334356E-16</v>
      </c>
      <c r="AE1707" s="53">
        <v>0.88293333333333401</v>
      </c>
      <c r="AF1707" s="53">
        <v>-9.0014801168436506E-18</v>
      </c>
      <c r="AG1707" s="53">
        <v>-3.1632682584437101E-17</v>
      </c>
      <c r="AH1707" s="53">
        <v>-1.7014167852380499E-16</v>
      </c>
      <c r="AI1707" s="53">
        <v>-3.2401858973685202E-16</v>
      </c>
      <c r="AJ1707" s="53">
        <v>-4.1916470294722801E-16</v>
      </c>
      <c r="AK1707" s="53">
        <v>0.43176666666666702</v>
      </c>
      <c r="AL1707" s="53">
        <v>4.8999999999999001E-3</v>
      </c>
      <c r="AM1707" s="53">
        <v>-2.6065261060637098E-16</v>
      </c>
      <c r="AN1707" s="53">
        <v>0.24806237536096301</v>
      </c>
      <c r="AO1707" s="53">
        <v>0.62448321747423297</v>
      </c>
      <c r="AP1707" s="53">
        <v>3.4201660605414101E-12</v>
      </c>
      <c r="AQ1707" s="53">
        <v>2.2204460492503101E-16</v>
      </c>
      <c r="AR1707" s="53">
        <v>0.15508830374355301</v>
      </c>
      <c r="AS1707" s="53">
        <v>4.1237953259039999E-4</v>
      </c>
      <c r="AT1707" s="53">
        <v>5.1207227241480103E-6</v>
      </c>
      <c r="AU1707" s="53">
        <v>0.40354685308181598</v>
      </c>
      <c r="AV1707" s="53">
        <v>1.72191510453953E-8</v>
      </c>
      <c r="AW1707" s="53">
        <v>0.35618905984694299</v>
      </c>
      <c r="AX1707" s="53">
        <v>2.2204460492503101E-16</v>
      </c>
      <c r="AY1707" s="53">
        <v>3.1313471632381702E-12</v>
      </c>
      <c r="AZ1707" s="53">
        <v>2.2204460492503101E-16</v>
      </c>
      <c r="BA1707" s="53">
        <v>2.2204460492503101E-16</v>
      </c>
      <c r="BB1707" s="53">
        <v>5.4054377179267302E-9</v>
      </c>
      <c r="BC1707" s="53">
        <v>2.2204460492503101E-16</v>
      </c>
      <c r="BD1707" s="53">
        <v>6.5999016956666597E-5</v>
      </c>
      <c r="BE1707" s="53">
        <v>0.18202583861993299</v>
      </c>
      <c r="BF1707" s="53">
        <v>2.2204460492503101E-16</v>
      </c>
      <c r="BG1707" s="53">
        <v>2.6600214888885498E-6</v>
      </c>
      <c r="BH1707" s="53">
        <v>0.11934822848337399</v>
      </c>
      <c r="BI1707" s="53">
        <v>5.92559996647869E-13</v>
      </c>
      <c r="BJ1707" s="53">
        <v>5.6548586818556998E-2</v>
      </c>
      <c r="BK1707" s="53">
        <v>3.4578622316225E-5</v>
      </c>
      <c r="BL1707" s="53">
        <v>2.2204460492503101E-16</v>
      </c>
      <c r="BN1707" s="5">
        <f t="shared" ref="BN1707:BN1770" si="126">COUNTIF(O1707:AN1707,"&gt;0.7")</f>
        <v>1</v>
      </c>
      <c r="BO1707" s="5">
        <f t="shared" ref="BO1707:BO1770" si="127">COUNTIF(AO1707:BL1707,"&gt;0.7")</f>
        <v>0</v>
      </c>
      <c r="BQ1707" s="5">
        <f t="shared" si="124"/>
        <v>1</v>
      </c>
      <c r="BR1707" s="5">
        <f t="shared" si="125"/>
        <v>1</v>
      </c>
    </row>
    <row r="1708" spans="1:70" x14ac:dyDescent="0.35">
      <c r="A1708">
        <v>1707</v>
      </c>
      <c r="B1708" t="s">
        <v>3101</v>
      </c>
      <c r="C1708">
        <v>4.9000000000000004</v>
      </c>
      <c r="D1708">
        <v>2.9</v>
      </c>
      <c r="E1708">
        <v>2.4</v>
      </c>
      <c r="F1708">
        <v>1.69</v>
      </c>
      <c r="G1708">
        <v>2.04</v>
      </c>
      <c r="H1708">
        <v>1.21</v>
      </c>
      <c r="I1708">
        <v>59.18</v>
      </c>
      <c r="K1708" t="s">
        <v>3067</v>
      </c>
      <c r="L1708">
        <v>2200</v>
      </c>
      <c r="M1708" t="s">
        <v>104</v>
      </c>
      <c r="N1708" t="s">
        <v>1370</v>
      </c>
      <c r="O1708" s="53">
        <v>1.5999999999999901E-3</v>
      </c>
      <c r="P1708" s="53">
        <v>0.120566666666667</v>
      </c>
      <c r="Q1708" s="53">
        <v>0.80269999999999997</v>
      </c>
      <c r="R1708" s="53">
        <v>0.66049999999999998</v>
      </c>
      <c r="S1708" s="53">
        <v>-1.53488333154428E-16</v>
      </c>
      <c r="T1708" s="53">
        <v>-2.5895952049381799E-17</v>
      </c>
      <c r="U1708" s="53">
        <v>-2.8348851044412998E-17</v>
      </c>
      <c r="V1708" s="53">
        <v>-1.8485213360008901E-16</v>
      </c>
      <c r="W1708" s="53">
        <v>-2.6284530108000601E-17</v>
      </c>
      <c r="X1708" s="53">
        <v>0.32458571428571398</v>
      </c>
      <c r="Y1708" s="53">
        <v>5.71428571428416E-4</v>
      </c>
      <c r="Z1708" s="53">
        <v>1.06666666666665E-2</v>
      </c>
      <c r="AA1708" s="53">
        <v>-2.8188562595232702E-16</v>
      </c>
      <c r="AB1708" s="53">
        <v>-1.19626530903361E-16</v>
      </c>
      <c r="AC1708" s="53">
        <v>-2.69081631976142E-17</v>
      </c>
      <c r="AD1708" s="53">
        <v>-2.5573987372240502E-16</v>
      </c>
      <c r="AE1708" s="53">
        <v>3.4033333333333297E-2</v>
      </c>
      <c r="AF1708" s="53">
        <v>-9.0448482037430698E-18</v>
      </c>
      <c r="AG1708" s="53">
        <v>-3.1679520118288501E-17</v>
      </c>
      <c r="AH1708" s="53">
        <v>-1.49547041417009E-16</v>
      </c>
      <c r="AI1708" s="53">
        <v>-3.2848723741096802E-16</v>
      </c>
      <c r="AJ1708" s="53">
        <v>-3.5998981573470698E-16</v>
      </c>
      <c r="AK1708" s="53">
        <v>0.24753333333333299</v>
      </c>
      <c r="AL1708" s="53">
        <v>5.3999999999998901E-3</v>
      </c>
      <c r="AM1708" s="53">
        <v>-2.4283353106113699E-16</v>
      </c>
      <c r="AN1708" s="53">
        <v>0.16729082572755299</v>
      </c>
      <c r="AO1708" s="53">
        <v>0.87306784125047998</v>
      </c>
      <c r="AP1708" s="53">
        <v>1.6746719231213301E-8</v>
      </c>
      <c r="AQ1708" s="53">
        <v>2.2204460492503101E-16</v>
      </c>
      <c r="AR1708" s="53">
        <v>3.1674035725801103E-2</v>
      </c>
      <c r="AS1708" s="53">
        <v>9.6909963213382602E-7</v>
      </c>
      <c r="AT1708" s="53">
        <v>6.84722616276281E-6</v>
      </c>
      <c r="AU1708" s="53">
        <v>0.23976564122299901</v>
      </c>
      <c r="AV1708" s="53">
        <v>7.3279788816039698E-7</v>
      </c>
      <c r="AW1708" s="53">
        <v>0.488807622125287</v>
      </c>
      <c r="AX1708" s="53">
        <v>2.2204460492503101E-16</v>
      </c>
      <c r="AY1708" s="53">
        <v>1.32323050987043E-8</v>
      </c>
      <c r="AZ1708" s="53">
        <v>2.2204460492503101E-16</v>
      </c>
      <c r="BA1708" s="53">
        <v>2.2204460492503101E-16</v>
      </c>
      <c r="BB1708" s="53">
        <v>8.23643222646973E-7</v>
      </c>
      <c r="BC1708" s="53">
        <v>2.2204460492503101E-16</v>
      </c>
      <c r="BD1708" s="53">
        <v>5.4324279028706902E-5</v>
      </c>
      <c r="BE1708" s="53">
        <v>2.09692854712317E-2</v>
      </c>
      <c r="BF1708" s="53">
        <v>2.2204460492503101E-16</v>
      </c>
      <c r="BG1708" s="53">
        <v>5.9992288201418098E-5</v>
      </c>
      <c r="BH1708" s="53">
        <v>0.40511321623093499</v>
      </c>
      <c r="BI1708" s="53">
        <v>2.3183327469744701E-9</v>
      </c>
      <c r="BJ1708" s="53">
        <v>1.39011195713796E-2</v>
      </c>
      <c r="BK1708" s="53">
        <v>7.76338287362966E-4</v>
      </c>
      <c r="BL1708" s="53">
        <v>2.2204460492503101E-16</v>
      </c>
      <c r="BN1708" s="5">
        <f t="shared" si="126"/>
        <v>1</v>
      </c>
      <c r="BO1708" s="5">
        <f t="shared" si="127"/>
        <v>1</v>
      </c>
      <c r="BQ1708" s="5">
        <f t="shared" si="124"/>
        <v>2</v>
      </c>
      <c r="BR1708" s="5">
        <f t="shared" si="125"/>
        <v>1</v>
      </c>
    </row>
    <row r="1709" spans="1:70" x14ac:dyDescent="0.35">
      <c r="A1709">
        <v>1708</v>
      </c>
      <c r="B1709" t="s">
        <v>3102</v>
      </c>
      <c r="C1709">
        <v>4.5</v>
      </c>
      <c r="D1709">
        <v>3</v>
      </c>
      <c r="E1709">
        <v>2.5</v>
      </c>
      <c r="F1709">
        <v>1.5</v>
      </c>
      <c r="G1709">
        <v>1.8</v>
      </c>
      <c r="H1709">
        <v>1.2</v>
      </c>
      <c r="I1709">
        <v>66.67</v>
      </c>
      <c r="K1709" t="s">
        <v>3067</v>
      </c>
      <c r="L1709">
        <v>2200</v>
      </c>
      <c r="M1709" t="s">
        <v>104</v>
      </c>
      <c r="N1709" t="s">
        <v>1370</v>
      </c>
      <c r="O1709" s="53">
        <v>5.6666666666666497E-3</v>
      </c>
      <c r="P1709" s="53">
        <v>0.28896666666666698</v>
      </c>
      <c r="Q1709" s="53">
        <v>0.33526666666666699</v>
      </c>
      <c r="R1709" s="53">
        <v>0.28639999999999999</v>
      </c>
      <c r="S1709" s="53">
        <v>-1.5554224574998399E-16</v>
      </c>
      <c r="T1709" s="53">
        <v>-2.43416398149066E-17</v>
      </c>
      <c r="U1709" s="53">
        <v>-2.7639349142738501E-17</v>
      </c>
      <c r="V1709" s="53">
        <v>-1.8401946633161999E-16</v>
      </c>
      <c r="W1709" s="53">
        <v>-2.45081732686003E-17</v>
      </c>
      <c r="X1709" s="53">
        <v>0.13450000000000001</v>
      </c>
      <c r="Y1709" s="53">
        <v>8.4999999999999607E-3</v>
      </c>
      <c r="Z1709" s="53">
        <v>0.65916666666666701</v>
      </c>
      <c r="AA1709" s="53">
        <v>-2.8321789358187701E-16</v>
      </c>
      <c r="AB1709" s="53">
        <v>-1.1224354778960299E-16</v>
      </c>
      <c r="AC1709" s="53">
        <v>-2.6625403271030001E-17</v>
      </c>
      <c r="AD1709" s="53">
        <v>7.2727272727250399E-4</v>
      </c>
      <c r="AE1709" s="53">
        <v>0.48456666666666698</v>
      </c>
      <c r="AF1709" s="53">
        <v>-8.8627022387655105E-18</v>
      </c>
      <c r="AG1709" s="53">
        <v>-3.1696867353048198E-17</v>
      </c>
      <c r="AH1709" s="53">
        <v>-1.7646994976416899E-16</v>
      </c>
      <c r="AI1709" s="53">
        <v>-3.2035485375558901E-16</v>
      </c>
      <c r="AJ1709" s="53">
        <v>-4.1450176624380198E-16</v>
      </c>
      <c r="AK1709" s="53">
        <v>5.46666666666666E-2</v>
      </c>
      <c r="AL1709" s="53">
        <v>-1.5412671139358701E-16</v>
      </c>
      <c r="AM1709" s="53">
        <v>-2.6065261060637098E-16</v>
      </c>
      <c r="AN1709" s="53">
        <v>0.119642223631586</v>
      </c>
      <c r="AO1709" s="53">
        <v>0.490395033431829</v>
      </c>
      <c r="AP1709" s="53">
        <v>2.2204460492503101E-16</v>
      </c>
      <c r="AQ1709" s="53">
        <v>2.2204460492503101E-16</v>
      </c>
      <c r="AR1709" s="53">
        <v>0.26611820052609297</v>
      </c>
      <c r="AS1709" s="53">
        <v>2.5602905271138198E-3</v>
      </c>
      <c r="AT1709" s="53">
        <v>4.3848345011388901E-6</v>
      </c>
      <c r="AU1709" s="53">
        <v>0.20696274499999501</v>
      </c>
      <c r="AV1709" s="53">
        <v>1.65133087270425E-9</v>
      </c>
      <c r="AW1709" s="53">
        <v>0.29440758869863298</v>
      </c>
      <c r="AX1709" s="53">
        <v>2.2204460492503101E-16</v>
      </c>
      <c r="AY1709" s="53">
        <v>2.2204460492503101E-16</v>
      </c>
      <c r="AZ1709" s="53">
        <v>2.2204460492503101E-16</v>
      </c>
      <c r="BA1709" s="53">
        <v>2.2204460492503101E-16</v>
      </c>
      <c r="BB1709" s="53">
        <v>9.1066180788525306E-11</v>
      </c>
      <c r="BC1709" s="53">
        <v>2.2204460492503101E-16</v>
      </c>
      <c r="BD1709" s="53">
        <v>2.32296579806201E-5</v>
      </c>
      <c r="BE1709" s="53">
        <v>0.58707679234987897</v>
      </c>
      <c r="BF1709" s="53">
        <v>2.2204460492503101E-16</v>
      </c>
      <c r="BG1709" s="53">
        <v>8.2359526365978002E-7</v>
      </c>
      <c r="BH1709" s="53">
        <v>5.1068208199541797E-2</v>
      </c>
      <c r="BI1709" s="53">
        <v>2.2204460492503101E-16</v>
      </c>
      <c r="BJ1709" s="53">
        <v>1.6184452404097001E-2</v>
      </c>
      <c r="BK1709" s="53">
        <v>1.6711684957542301E-6</v>
      </c>
      <c r="BL1709" s="53">
        <v>2.2204460492503101E-16</v>
      </c>
      <c r="BN1709" s="5">
        <f t="shared" si="126"/>
        <v>0</v>
      </c>
      <c r="BO1709" s="5">
        <f t="shared" si="127"/>
        <v>0</v>
      </c>
      <c r="BQ1709" s="5">
        <f t="shared" si="124"/>
        <v>1</v>
      </c>
      <c r="BR1709" s="5">
        <f t="shared" si="125"/>
        <v>1</v>
      </c>
    </row>
    <row r="1710" spans="1:70" x14ac:dyDescent="0.35">
      <c r="A1710">
        <v>1709</v>
      </c>
      <c r="B1710" t="s">
        <v>3103</v>
      </c>
      <c r="C1710">
        <v>4.9000000000000004</v>
      </c>
      <c r="D1710">
        <v>3.2</v>
      </c>
      <c r="E1710">
        <v>2.7</v>
      </c>
      <c r="F1710">
        <v>1.53</v>
      </c>
      <c r="G1710">
        <v>1.81</v>
      </c>
      <c r="H1710">
        <v>1.19</v>
      </c>
      <c r="I1710">
        <v>65.31</v>
      </c>
      <c r="K1710" t="s">
        <v>3067</v>
      </c>
      <c r="L1710">
        <v>2200</v>
      </c>
      <c r="M1710" t="s">
        <v>104</v>
      </c>
      <c r="N1710" t="s">
        <v>1370</v>
      </c>
      <c r="O1710" s="53">
        <v>7.7600000000000002E-2</v>
      </c>
      <c r="P1710" s="53">
        <v>0.160066666666667</v>
      </c>
      <c r="Q1710" s="53">
        <v>0.77876666666666705</v>
      </c>
      <c r="R1710" s="53">
        <v>0.136133333333333</v>
      </c>
      <c r="S1710" s="53">
        <v>-1.8052226380405E-16</v>
      </c>
      <c r="T1710" s="53">
        <v>-2.6312285683616199E-17</v>
      </c>
      <c r="U1710" s="53">
        <v>-2.8069560564780699E-17</v>
      </c>
      <c r="V1710" s="53">
        <v>-1.93067783982315E-16</v>
      </c>
      <c r="W1710" s="53">
        <v>-2.65620858641569E-17</v>
      </c>
      <c r="X1710" s="53">
        <v>7.9999999999999707E-3</v>
      </c>
      <c r="Y1710" s="53">
        <v>-1.32893696047631E-16</v>
      </c>
      <c r="Z1710" s="53">
        <v>0.43226666666666702</v>
      </c>
      <c r="AA1710" s="53">
        <v>-3.1816216328195402E-16</v>
      </c>
      <c r="AB1710" s="53">
        <v>-1.2420620087993901E-16</v>
      </c>
      <c r="AC1710" s="53">
        <v>-2.7810219405122197E-17</v>
      </c>
      <c r="AD1710" s="53">
        <v>-1.9395596240201501E-16</v>
      </c>
      <c r="AE1710" s="53">
        <v>3.1099999999999999E-2</v>
      </c>
      <c r="AF1710" s="53">
        <v>-9.1003593549743292E-18</v>
      </c>
      <c r="AG1710" s="53">
        <v>-3.17090104173801E-17</v>
      </c>
      <c r="AH1710" s="53">
        <v>-1.7630341631047499E-16</v>
      </c>
      <c r="AI1710" s="53">
        <v>-3.1308289294429398E-16</v>
      </c>
      <c r="AJ1710" s="53">
        <v>9.9999999999957089E-4</v>
      </c>
      <c r="AK1710" s="53">
        <v>0.26973333333333299</v>
      </c>
      <c r="AL1710" s="53">
        <v>1.9999999999997199E-3</v>
      </c>
      <c r="AM1710" s="53">
        <v>-2.6065261060637098E-16</v>
      </c>
      <c r="AN1710" s="53">
        <v>0.38220895002802802</v>
      </c>
      <c r="AO1710" s="53">
        <v>0.386018460841342</v>
      </c>
      <c r="AP1710" s="53">
        <v>1.00041843504851E-13</v>
      </c>
      <c r="AQ1710" s="53">
        <v>2.2204460492503101E-16</v>
      </c>
      <c r="AR1710" s="53">
        <v>0.154371655532035</v>
      </c>
      <c r="AS1710" s="53">
        <v>4.6090906719163703E-3</v>
      </c>
      <c r="AT1710" s="53">
        <v>9.8637667626728404E-6</v>
      </c>
      <c r="AU1710" s="53">
        <v>0.11818629460732399</v>
      </c>
      <c r="AV1710" s="53">
        <v>3.4033581304611999E-7</v>
      </c>
      <c r="AW1710" s="53">
        <v>0.418314619737089</v>
      </c>
      <c r="AX1710" s="53">
        <v>2.2204460492503101E-16</v>
      </c>
      <c r="AY1710" s="53">
        <v>1.6479442673681001E-12</v>
      </c>
      <c r="AZ1710" s="53">
        <v>2.2204460492503101E-16</v>
      </c>
      <c r="BA1710" s="53">
        <v>2.2204460492503101E-16</v>
      </c>
      <c r="BB1710" s="53">
        <v>9.4222953198813598E-10</v>
      </c>
      <c r="BC1710" s="53">
        <v>2.2204460492503101E-16</v>
      </c>
      <c r="BD1710" s="53">
        <v>3.0278559644654899E-5</v>
      </c>
      <c r="BE1710" s="53">
        <v>0.46353555586027101</v>
      </c>
      <c r="BF1710" s="53">
        <v>2.2204460492503101E-16</v>
      </c>
      <c r="BG1710" s="53">
        <v>6.2368147873796602E-7</v>
      </c>
      <c r="BH1710" s="53">
        <v>5.9319972158677403E-2</v>
      </c>
      <c r="BI1710" s="53">
        <v>1.3121219881120001E-13</v>
      </c>
      <c r="BJ1710" s="53">
        <v>3.3182900253581303E-2</v>
      </c>
      <c r="BK1710" s="53">
        <v>7.2304993606136803E-6</v>
      </c>
      <c r="BL1710" s="53">
        <v>2.2204460492503101E-16</v>
      </c>
      <c r="BN1710" s="5">
        <f t="shared" si="126"/>
        <v>1</v>
      </c>
      <c r="BO1710" s="5">
        <f t="shared" si="127"/>
        <v>0</v>
      </c>
      <c r="BQ1710" s="5">
        <f t="shared" si="124"/>
        <v>1</v>
      </c>
      <c r="BR1710" s="5">
        <f t="shared" si="125"/>
        <v>0</v>
      </c>
    </row>
    <row r="1711" spans="1:70" x14ac:dyDescent="0.35">
      <c r="A1711">
        <v>1710</v>
      </c>
      <c r="B1711" t="s">
        <v>3104</v>
      </c>
      <c r="C1711">
        <v>4.5999999999999996</v>
      </c>
      <c r="D1711">
        <v>3</v>
      </c>
      <c r="E1711">
        <v>2.4</v>
      </c>
      <c r="F1711">
        <v>1.53</v>
      </c>
      <c r="G1711">
        <v>1.92</v>
      </c>
      <c r="H1711">
        <v>1.25</v>
      </c>
      <c r="I1711">
        <v>65.22</v>
      </c>
      <c r="K1711" t="s">
        <v>3067</v>
      </c>
      <c r="L1711">
        <v>2200</v>
      </c>
      <c r="M1711" t="s">
        <v>104</v>
      </c>
      <c r="N1711" t="s">
        <v>1370</v>
      </c>
      <c r="O1711" s="53">
        <v>-7.3829831137572898E-18</v>
      </c>
      <c r="P1711" s="53">
        <v>0.29143333333333299</v>
      </c>
      <c r="Q1711" s="53">
        <v>0.50243333333333295</v>
      </c>
      <c r="R1711" s="53">
        <v>0.297866666666667</v>
      </c>
      <c r="S1711" s="53">
        <v>-1.52322598978571E-16</v>
      </c>
      <c r="T1711" s="53">
        <v>-2.50632847809129E-17</v>
      </c>
      <c r="U1711" s="53">
        <v>-2.7736493657393201E-17</v>
      </c>
      <c r="V1711" s="53">
        <v>-1.8401946633161999E-16</v>
      </c>
      <c r="W1711" s="53">
        <v>-2.5507373990763E-17</v>
      </c>
      <c r="X1711" s="53">
        <v>7.5166666666666604E-2</v>
      </c>
      <c r="Y1711" s="53">
        <v>-1.2828627049543701E-16</v>
      </c>
      <c r="Z1711" s="53">
        <v>0.28146666666666698</v>
      </c>
      <c r="AA1711" s="53">
        <v>-2.8183011480109599E-16</v>
      </c>
      <c r="AB1711" s="53">
        <v>-1.15490950136632E-16</v>
      </c>
      <c r="AC1711" s="53">
        <v>-2.6670506081405401E-17</v>
      </c>
      <c r="AD1711" s="53">
        <v>-2.23113194586233E-16</v>
      </c>
      <c r="AE1711" s="53">
        <v>0.33336666666666698</v>
      </c>
      <c r="AF1711" s="53">
        <v>-8.86964113266942E-18</v>
      </c>
      <c r="AG1711" s="53">
        <v>-3.1667377053956599E-17</v>
      </c>
      <c r="AH1711" s="53">
        <v>-1.73638881051374E-16</v>
      </c>
      <c r="AI1711" s="53">
        <v>1.99999999999968E-3</v>
      </c>
      <c r="AJ1711" s="53">
        <v>-3.2870928201589298E-16</v>
      </c>
      <c r="AK1711" s="53">
        <v>0.164333333333333</v>
      </c>
      <c r="AL1711" s="53">
        <v>7.6666666666664997E-3</v>
      </c>
      <c r="AM1711" s="53">
        <v>-2.4258373088059701E-16</v>
      </c>
      <c r="AN1711" s="53">
        <v>0.110236597760195</v>
      </c>
      <c r="AO1711" s="53">
        <v>0.85373501960210196</v>
      </c>
      <c r="AP1711" s="53">
        <v>1.2311692740879999E-12</v>
      </c>
      <c r="AQ1711" s="53">
        <v>2.2204460492503101E-16</v>
      </c>
      <c r="AR1711" s="53">
        <v>0.131022369622007</v>
      </c>
      <c r="AS1711" s="53">
        <v>1.71980581916452E-4</v>
      </c>
      <c r="AT1711" s="53">
        <v>3.8101585578878598E-6</v>
      </c>
      <c r="AU1711" s="53">
        <v>0.13470426152668999</v>
      </c>
      <c r="AV1711" s="53">
        <v>7.9479196961814699E-9</v>
      </c>
      <c r="AW1711" s="53">
        <v>0.39540722149482299</v>
      </c>
      <c r="AX1711" s="53">
        <v>2.2204460492503101E-16</v>
      </c>
      <c r="AY1711" s="53">
        <v>1.17979921296845E-13</v>
      </c>
      <c r="AZ1711" s="53">
        <v>2.2204460492503101E-16</v>
      </c>
      <c r="BA1711" s="53">
        <v>2.2204460492503101E-16</v>
      </c>
      <c r="BB1711" s="53">
        <v>1.02055854166583E-9</v>
      </c>
      <c r="BC1711" s="53">
        <v>2.2204460492503101E-16</v>
      </c>
      <c r="BD1711" s="53">
        <v>1.34508675589129E-5</v>
      </c>
      <c r="BE1711" s="53">
        <v>0.52875157515759097</v>
      </c>
      <c r="BF1711" s="53">
        <v>2.2204460492503101E-16</v>
      </c>
      <c r="BG1711" s="53">
        <v>5.9225808010570104E-6</v>
      </c>
      <c r="BH1711" s="53">
        <v>0.14077026736222401</v>
      </c>
      <c r="BI1711" s="53">
        <v>1.6634203873312701E-13</v>
      </c>
      <c r="BJ1711" s="53">
        <v>6.7248651993840596E-3</v>
      </c>
      <c r="BK1711" s="53">
        <v>6.4958911376048301E-6</v>
      </c>
      <c r="BL1711" s="53">
        <v>2.2204460492503101E-16</v>
      </c>
      <c r="BN1711" s="5">
        <f t="shared" si="126"/>
        <v>0</v>
      </c>
      <c r="BO1711" s="5">
        <f t="shared" si="127"/>
        <v>1</v>
      </c>
      <c r="BQ1711" s="5">
        <f t="shared" si="124"/>
        <v>1</v>
      </c>
      <c r="BR1711" s="5">
        <f t="shared" si="125"/>
        <v>2</v>
      </c>
    </row>
    <row r="1712" spans="1:70" x14ac:dyDescent="0.35">
      <c r="A1712">
        <v>1711</v>
      </c>
      <c r="B1712" t="s">
        <v>3105</v>
      </c>
      <c r="C1712">
        <v>5</v>
      </c>
      <c r="D1712">
        <v>2.8</v>
      </c>
      <c r="E1712">
        <v>2.1</v>
      </c>
      <c r="F1712">
        <v>1.79</v>
      </c>
      <c r="G1712">
        <v>2.38</v>
      </c>
      <c r="H1712">
        <v>1.33</v>
      </c>
      <c r="I1712">
        <v>56</v>
      </c>
      <c r="K1712" t="s">
        <v>3067</v>
      </c>
      <c r="L1712">
        <v>2200</v>
      </c>
      <c r="M1712" t="s">
        <v>104</v>
      </c>
      <c r="N1712" t="s">
        <v>1370</v>
      </c>
      <c r="O1712" s="53">
        <v>1.06E-2</v>
      </c>
      <c r="P1712" s="53">
        <v>0.18388333333333301</v>
      </c>
      <c r="Q1712" s="53">
        <v>0.80166666666666697</v>
      </c>
      <c r="R1712" s="53">
        <v>0.63400000000000001</v>
      </c>
      <c r="S1712" s="53">
        <v>1.99999999999986E-3</v>
      </c>
      <c r="T1712" s="53">
        <v>4.4999999999999997E-3</v>
      </c>
      <c r="U1712" s="53">
        <v>-2.3852447794681101E-17</v>
      </c>
      <c r="V1712" s="53">
        <v>2.9000000000000001E-2</v>
      </c>
      <c r="W1712" s="53">
        <v>-2.45081732686003E-17</v>
      </c>
      <c r="X1712" s="53">
        <v>2.2463492063492001E-2</v>
      </c>
      <c r="Y1712" s="53">
        <v>5.7142857142842196E-4</v>
      </c>
      <c r="Z1712" s="53">
        <v>4.3999999999997904E-3</v>
      </c>
      <c r="AA1712" s="53">
        <v>3.3333333333330599E-3</v>
      </c>
      <c r="AB1712" s="53">
        <v>2.3999999999998901E-3</v>
      </c>
      <c r="AC1712" s="53">
        <v>-2.80400702656891E-17</v>
      </c>
      <c r="AD1712" s="53">
        <v>-2.39752662167803E-16</v>
      </c>
      <c r="AE1712" s="53">
        <v>8.33666666666667E-2</v>
      </c>
      <c r="AF1712" s="53">
        <v>-8.6788215503119707E-18</v>
      </c>
      <c r="AG1712" s="53">
        <v>-3.1702071523476098E-17</v>
      </c>
      <c r="AH1712" s="53">
        <v>3.7066666666666699E-2</v>
      </c>
      <c r="AI1712" s="53">
        <v>5.9999999999997E-3</v>
      </c>
      <c r="AJ1712" s="53">
        <v>3.49999999999969E-3</v>
      </c>
      <c r="AK1712" s="53">
        <v>0.177933333333333</v>
      </c>
      <c r="AL1712" s="53">
        <v>2.64666666666666E-2</v>
      </c>
      <c r="AM1712" s="53">
        <v>-1.8812729152273301E-16</v>
      </c>
      <c r="AN1712" s="53">
        <v>1.736519588596E-3</v>
      </c>
      <c r="AO1712" s="53">
        <v>0.99157642454296402</v>
      </c>
      <c r="AP1712" s="53">
        <v>3.8971755780740702E-5</v>
      </c>
      <c r="AQ1712" s="53">
        <v>2.6855962443913701E-11</v>
      </c>
      <c r="AR1712" s="53">
        <v>1.24599048239945E-3</v>
      </c>
      <c r="AS1712" s="53">
        <v>1.88176260878975E-11</v>
      </c>
      <c r="AT1712" s="53">
        <v>4.5689754365763899E-6</v>
      </c>
      <c r="AU1712" s="53">
        <v>3.7912241366180703E-2</v>
      </c>
      <c r="AV1712" s="53">
        <v>8.0876228923821001E-7</v>
      </c>
      <c r="AW1712" s="53">
        <v>0.34157152843972599</v>
      </c>
      <c r="AX1712" s="53">
        <v>2.2204460492503101E-16</v>
      </c>
      <c r="AY1712" s="53">
        <v>6.5774905770305899E-7</v>
      </c>
      <c r="AZ1712" s="53">
        <v>2.2204460492503101E-16</v>
      </c>
      <c r="BA1712" s="53">
        <v>2.2204460492503101E-16</v>
      </c>
      <c r="BB1712" s="53">
        <v>2.6563964132509299E-5</v>
      </c>
      <c r="BC1712" s="53">
        <v>2.2204460492503101E-16</v>
      </c>
      <c r="BD1712" s="53">
        <v>2.0309079824686901E-5</v>
      </c>
      <c r="BE1712" s="53">
        <v>3.31003076708721E-3</v>
      </c>
      <c r="BF1712" s="53">
        <v>2.2204460492503101E-16</v>
      </c>
      <c r="BG1712" s="53">
        <v>1.2908274333937599E-3</v>
      </c>
      <c r="BH1712" s="53">
        <v>0.73578145381078797</v>
      </c>
      <c r="BI1712" s="53">
        <v>6.5892379228840496E-6</v>
      </c>
      <c r="BJ1712" s="53">
        <v>8.1909527120171207E-5</v>
      </c>
      <c r="BK1712" s="53">
        <v>4.0066232462380603E-3</v>
      </c>
      <c r="BL1712" s="53">
        <v>2.2204460492503101E-16</v>
      </c>
      <c r="BN1712" s="5">
        <f t="shared" si="126"/>
        <v>1</v>
      </c>
      <c r="BO1712" s="5">
        <f t="shared" si="127"/>
        <v>2</v>
      </c>
      <c r="BQ1712" s="5">
        <f t="shared" si="124"/>
        <v>2</v>
      </c>
      <c r="BR1712" s="5">
        <f t="shared" si="125"/>
        <v>2</v>
      </c>
    </row>
    <row r="1713" spans="1:70" x14ac:dyDescent="0.35">
      <c r="A1713">
        <v>1712</v>
      </c>
      <c r="B1713" t="s">
        <v>3106</v>
      </c>
      <c r="C1713">
        <v>5</v>
      </c>
      <c r="D1713">
        <v>3.1</v>
      </c>
      <c r="E1713">
        <v>2.5</v>
      </c>
      <c r="F1713">
        <v>1.61</v>
      </c>
      <c r="G1713">
        <v>2</v>
      </c>
      <c r="H1713">
        <v>1.24</v>
      </c>
      <c r="I1713">
        <v>62</v>
      </c>
      <c r="K1713" t="s">
        <v>3067</v>
      </c>
      <c r="L1713">
        <v>2200</v>
      </c>
      <c r="M1713" t="s">
        <v>104</v>
      </c>
      <c r="N1713" t="s">
        <v>1370</v>
      </c>
      <c r="O1713" s="53">
        <v>-9.8809849191638897E-18</v>
      </c>
      <c r="P1713" s="53">
        <v>0.120066666666667</v>
      </c>
      <c r="Q1713" s="53">
        <v>0.984866666666667</v>
      </c>
      <c r="R1713" s="53">
        <v>0.58899999999999997</v>
      </c>
      <c r="S1713" s="53">
        <v>-1.5620837956476E-16</v>
      </c>
      <c r="T1713" s="53">
        <v>-2.6506574712925599E-17</v>
      </c>
      <c r="U1713" s="53">
        <v>-2.8381810790456499E-17</v>
      </c>
      <c r="V1713" s="53">
        <v>-1.9173551635276499E-16</v>
      </c>
      <c r="W1713" s="53">
        <v>-2.6756374893466299E-17</v>
      </c>
      <c r="X1713" s="53">
        <v>1.9999999999999198E-3</v>
      </c>
      <c r="Y1713" s="53">
        <v>-1.4122036873231999E-16</v>
      </c>
      <c r="Z1713" s="53">
        <v>0.1091</v>
      </c>
      <c r="AA1713" s="53">
        <v>-3.01147995429574E-16</v>
      </c>
      <c r="AB1713" s="53">
        <v>-1.2376211167008899E-16</v>
      </c>
      <c r="AC1713" s="53">
        <v>-2.6732088764802601E-17</v>
      </c>
      <c r="AD1713" s="53">
        <v>-2.02796113235593E-16</v>
      </c>
      <c r="AE1713" s="53">
        <v>6.3666666666666498E-3</v>
      </c>
      <c r="AF1713" s="53">
        <v>-9.1558705062055902E-18</v>
      </c>
      <c r="AG1713" s="53">
        <v>-3.1735031269519697E-17</v>
      </c>
      <c r="AH1713" s="53">
        <v>-1.70530256582424E-16</v>
      </c>
      <c r="AI1713" s="53">
        <v>-3.2357450052700201E-16</v>
      </c>
      <c r="AJ1713" s="53">
        <v>1.4999999999996199E-3</v>
      </c>
      <c r="AK1713" s="53">
        <v>0.28160000000000002</v>
      </c>
      <c r="AL1713" s="53">
        <v>-2.1252444248887101E-16</v>
      </c>
      <c r="AM1713" s="53">
        <v>-2.61124455391837E-16</v>
      </c>
      <c r="AN1713" s="53">
        <v>0.21939024758244</v>
      </c>
      <c r="AO1713" s="53">
        <v>0.84913157414399199</v>
      </c>
      <c r="AP1713" s="53">
        <v>2.9547504228967401E-10</v>
      </c>
      <c r="AQ1713" s="53">
        <v>2.2204460492503101E-16</v>
      </c>
      <c r="AR1713" s="53">
        <v>4.6339237391612297E-2</v>
      </c>
      <c r="AS1713" s="53">
        <v>7.2231823937580103E-6</v>
      </c>
      <c r="AT1713" s="53">
        <v>9.7736125556759296E-6</v>
      </c>
      <c r="AU1713" s="53">
        <v>0.115908139207057</v>
      </c>
      <c r="AV1713" s="53">
        <v>1.44689192517176E-6</v>
      </c>
      <c r="AW1713" s="53">
        <v>0.52456082078822597</v>
      </c>
      <c r="AX1713" s="53">
        <v>2.2204460492503101E-16</v>
      </c>
      <c r="AY1713" s="53">
        <v>6.4032540008194701E-10</v>
      </c>
      <c r="AZ1713" s="53">
        <v>2.2204460492503101E-16</v>
      </c>
      <c r="BA1713" s="53">
        <v>2.2204460492503101E-16</v>
      </c>
      <c r="BB1713" s="53">
        <v>5.9056297293641099E-8</v>
      </c>
      <c r="BC1713" s="53">
        <v>2.2204460492503101E-16</v>
      </c>
      <c r="BD1713" s="53">
        <v>2.5154533631449301E-5</v>
      </c>
      <c r="BE1713" s="53">
        <v>0.21032312382113</v>
      </c>
      <c r="BF1713" s="53">
        <v>2.2204460492503101E-16</v>
      </c>
      <c r="BG1713" s="53">
        <v>1.8067738088403701E-5</v>
      </c>
      <c r="BH1713" s="53">
        <v>0.25169864924378899</v>
      </c>
      <c r="BI1713" s="53">
        <v>9.1542716620018597E-11</v>
      </c>
      <c r="BJ1713" s="53">
        <v>8.1347225818567803E-3</v>
      </c>
      <c r="BK1713" s="53">
        <v>1.05542180301816E-4</v>
      </c>
      <c r="BL1713" s="53">
        <v>2.2204460492503101E-16</v>
      </c>
      <c r="BN1713" s="5">
        <f t="shared" si="126"/>
        <v>1</v>
      </c>
      <c r="BO1713" s="5">
        <f t="shared" si="127"/>
        <v>1</v>
      </c>
      <c r="BQ1713" s="5">
        <f t="shared" si="124"/>
        <v>2</v>
      </c>
      <c r="BR1713" s="5">
        <f t="shared" si="125"/>
        <v>2</v>
      </c>
    </row>
    <row r="1714" spans="1:70" x14ac:dyDescent="0.35">
      <c r="A1714">
        <v>1713</v>
      </c>
      <c r="B1714" t="s">
        <v>3107</v>
      </c>
      <c r="C1714">
        <v>5</v>
      </c>
      <c r="D1714">
        <v>2.9</v>
      </c>
      <c r="E1714">
        <v>2.4</v>
      </c>
      <c r="F1714">
        <v>1.72</v>
      </c>
      <c r="G1714">
        <v>2.08</v>
      </c>
      <c r="H1714">
        <v>1.21</v>
      </c>
      <c r="I1714">
        <v>58</v>
      </c>
      <c r="K1714" t="s">
        <v>3067</v>
      </c>
      <c r="L1714">
        <v>2200</v>
      </c>
      <c r="M1714" t="s">
        <v>104</v>
      </c>
      <c r="N1714" t="s">
        <v>1370</v>
      </c>
      <c r="O1714" s="53">
        <v>7.9399999999999998E-2</v>
      </c>
      <c r="P1714" s="53">
        <v>9.20333333333333E-2</v>
      </c>
      <c r="Q1714" s="53">
        <v>0.86360000000000003</v>
      </c>
      <c r="R1714" s="53">
        <v>0.73716666666666697</v>
      </c>
      <c r="S1714" s="53">
        <v>-1.53488333154428E-16</v>
      </c>
      <c r="T1714" s="53">
        <v>-2.5895952049381799E-17</v>
      </c>
      <c r="U1714" s="53">
        <v>-2.8459873346875501E-17</v>
      </c>
      <c r="V1714" s="53">
        <v>-1.8457457784393199E-16</v>
      </c>
      <c r="W1714" s="53">
        <v>-2.6284530108000601E-17</v>
      </c>
      <c r="X1714" s="53">
        <v>2.1230158730158599E-2</v>
      </c>
      <c r="Y1714" s="53">
        <v>5.7142857142841502E-4</v>
      </c>
      <c r="Z1714" s="53">
        <v>6.8999999999998299E-3</v>
      </c>
      <c r="AA1714" s="53">
        <v>-2.8166358134740201E-16</v>
      </c>
      <c r="AB1714" s="53">
        <v>-1.1990408665951699E-16</v>
      </c>
      <c r="AC1714" s="53">
        <v>-2.7558684501105499E-17</v>
      </c>
      <c r="AD1714" s="53">
        <v>-2.5500435096859099E-16</v>
      </c>
      <c r="AE1714" s="53">
        <v>5.5133333333333298E-2</v>
      </c>
      <c r="AF1714" s="53">
        <v>-9.1072982488782403E-18</v>
      </c>
      <c r="AG1714" s="53">
        <v>-3.1781868803371098E-17</v>
      </c>
      <c r="AH1714" s="53">
        <v>-1.33892896769794E-16</v>
      </c>
      <c r="AI1714" s="53">
        <v>-3.2193692156568002E-16</v>
      </c>
      <c r="AJ1714" s="53">
        <v>-3.5998981573470698E-16</v>
      </c>
      <c r="AK1714" s="53">
        <v>0.219533333333333</v>
      </c>
      <c r="AL1714" s="53">
        <v>2.4999999999998999E-3</v>
      </c>
      <c r="AM1714" s="53">
        <v>-2.4291679778798402E-16</v>
      </c>
      <c r="AN1714" s="53">
        <v>0.13273154174545199</v>
      </c>
      <c r="AO1714" s="53">
        <v>0.89290733273430201</v>
      </c>
      <c r="AP1714" s="53">
        <v>1.25836493864471E-7</v>
      </c>
      <c r="AQ1714" s="53">
        <v>1.13581503003715E-13</v>
      </c>
      <c r="AR1714" s="53">
        <v>2.17466799171365E-2</v>
      </c>
      <c r="AS1714" s="53">
        <v>1.5548659927418199E-7</v>
      </c>
      <c r="AT1714" s="53">
        <v>8.5518044369232003E-6</v>
      </c>
      <c r="AU1714" s="53">
        <v>0.22578290570825499</v>
      </c>
      <c r="AV1714" s="53">
        <v>2.1522769215792102E-6</v>
      </c>
      <c r="AW1714" s="53">
        <v>0.50437441856850396</v>
      </c>
      <c r="AX1714" s="53">
        <v>2.0541854201255699E-13</v>
      </c>
      <c r="AY1714" s="53">
        <v>1.4341354648385599E-7</v>
      </c>
      <c r="AZ1714" s="53">
        <v>2.2204460492503101E-16</v>
      </c>
      <c r="BA1714" s="53">
        <v>2.2204460492503101E-16</v>
      </c>
      <c r="BB1714" s="53">
        <v>3.28045741540091E-6</v>
      </c>
      <c r="BC1714" s="53">
        <v>2.2204460492503101E-16</v>
      </c>
      <c r="BD1714" s="53">
        <v>6.7781419010419806E-5</v>
      </c>
      <c r="BE1714" s="53">
        <v>1.35156045559071E-2</v>
      </c>
      <c r="BF1714" s="53">
        <v>2.2204460492503101E-16</v>
      </c>
      <c r="BG1714" s="53">
        <v>1.01311425763983E-4</v>
      </c>
      <c r="BH1714" s="53">
        <v>0.4775581823242</v>
      </c>
      <c r="BI1714" s="53">
        <v>1.8414479132905401E-8</v>
      </c>
      <c r="BJ1714" s="53">
        <v>1.01708686846428E-2</v>
      </c>
      <c r="BK1714" s="53">
        <v>1.89729648076141E-3</v>
      </c>
      <c r="BL1714" s="53">
        <v>2.2204460492503101E-16</v>
      </c>
      <c r="BN1714" s="5">
        <f t="shared" si="126"/>
        <v>2</v>
      </c>
      <c r="BO1714" s="5">
        <f t="shared" si="127"/>
        <v>1</v>
      </c>
      <c r="BQ1714" s="5">
        <f t="shared" si="124"/>
        <v>2</v>
      </c>
      <c r="BR1714" s="5">
        <f t="shared" si="125"/>
        <v>2</v>
      </c>
    </row>
    <row r="1715" spans="1:70" x14ac:dyDescent="0.35">
      <c r="A1715">
        <v>1714</v>
      </c>
      <c r="B1715" t="s">
        <v>3108</v>
      </c>
      <c r="C1715">
        <v>4.9000000000000004</v>
      </c>
      <c r="D1715">
        <v>3.2</v>
      </c>
      <c r="E1715">
        <v>2.5</v>
      </c>
      <c r="F1715">
        <v>1.53</v>
      </c>
      <c r="G1715">
        <v>1.96</v>
      </c>
      <c r="H1715">
        <v>1.28</v>
      </c>
      <c r="I1715">
        <v>65.31</v>
      </c>
      <c r="K1715" t="s">
        <v>3067</v>
      </c>
      <c r="L1715">
        <v>2200</v>
      </c>
      <c r="M1715" t="s">
        <v>104</v>
      </c>
      <c r="N1715" t="s">
        <v>1370</v>
      </c>
      <c r="O1715" s="53">
        <v>-5.2180482157382404E-18</v>
      </c>
      <c r="P1715" s="53">
        <v>0.16880000000000001</v>
      </c>
      <c r="Q1715" s="53">
        <v>0.99503333333333299</v>
      </c>
      <c r="R1715" s="53">
        <v>0.33360000000000001</v>
      </c>
      <c r="S1715" s="53">
        <v>-1.55042645388903E-16</v>
      </c>
      <c r="T1715" s="53">
        <v>-2.6034729927459901E-17</v>
      </c>
      <c r="U1715" s="53">
        <v>-2.8208338442858902E-17</v>
      </c>
      <c r="V1715" s="53">
        <v>-1.92013072108921E-16</v>
      </c>
      <c r="W1715" s="53">
        <v>-2.6201263381153699E-17</v>
      </c>
      <c r="X1715" s="53">
        <v>7.0666666666665996E-3</v>
      </c>
      <c r="Y1715" s="53">
        <v>-1.34781075189494E-16</v>
      </c>
      <c r="Z1715" s="53">
        <v>0.25333333333333302</v>
      </c>
      <c r="AA1715" s="53">
        <v>-2.9559688030644799E-16</v>
      </c>
      <c r="AB1715" s="53">
        <v>-1.2267964422107999E-16</v>
      </c>
      <c r="AC1715" s="53">
        <v>-2.6598515057152399E-17</v>
      </c>
      <c r="AD1715" s="53">
        <v>-1.92484916894387E-16</v>
      </c>
      <c r="AE1715" s="53">
        <v>-2.7117197376469399E-17</v>
      </c>
      <c r="AF1715" s="53">
        <v>-9.0483176506950308E-18</v>
      </c>
      <c r="AG1715" s="53">
        <v>-3.1620539520105199E-17</v>
      </c>
      <c r="AH1715" s="53">
        <v>-1.7474910407599999E-16</v>
      </c>
      <c r="AI1715" s="53">
        <v>-2.9992675010248602E-16</v>
      </c>
      <c r="AJ1715" s="53">
        <v>5.5999999999996504E-3</v>
      </c>
      <c r="AK1715" s="53">
        <v>0.24279999999999999</v>
      </c>
      <c r="AL1715" s="53">
        <v>-2.78305156697911E-16</v>
      </c>
      <c r="AM1715" s="53">
        <v>-2.6065261060637098E-16</v>
      </c>
      <c r="AN1715" s="53">
        <v>0.21403998615886899</v>
      </c>
      <c r="AO1715" s="53">
        <v>0.743170172996659</v>
      </c>
      <c r="AP1715" s="53">
        <v>2.7115561098087501E-12</v>
      </c>
      <c r="AQ1715" s="53">
        <v>2.2204460492503101E-16</v>
      </c>
      <c r="AR1715" s="53">
        <v>7.7827820812426701E-2</v>
      </c>
      <c r="AS1715" s="53">
        <v>1.16199287756461E-4</v>
      </c>
      <c r="AT1715" s="53">
        <v>7.5882766388329603E-6</v>
      </c>
      <c r="AU1715" s="53">
        <v>5.4474171100252301E-2</v>
      </c>
      <c r="AV1715" s="53">
        <v>2.6658676906601302E-7</v>
      </c>
      <c r="AW1715" s="53">
        <v>0.50366471804027302</v>
      </c>
      <c r="AX1715" s="53">
        <v>2.2204460492503101E-16</v>
      </c>
      <c r="AY1715" s="53">
        <v>1.7617626737616E-12</v>
      </c>
      <c r="AZ1715" s="53">
        <v>2.2204460492503101E-16</v>
      </c>
      <c r="BA1715" s="53">
        <v>2.2204460492503101E-16</v>
      </c>
      <c r="BB1715" s="53">
        <v>1.58627294533285E-9</v>
      </c>
      <c r="BC1715" s="53">
        <v>2.2204460492503101E-16</v>
      </c>
      <c r="BD1715" s="53">
        <v>8.0405605306437793E-6</v>
      </c>
      <c r="BE1715" s="53">
        <v>0.42559710434919901</v>
      </c>
      <c r="BF1715" s="53">
        <v>2.2204460492503101E-16</v>
      </c>
      <c r="BG1715" s="53">
        <v>7.6913368040459308E-6</v>
      </c>
      <c r="BH1715" s="53">
        <v>0.13945017134200399</v>
      </c>
      <c r="BI1715" s="53">
        <v>9.5827498836223195E-13</v>
      </c>
      <c r="BJ1715" s="53">
        <v>4.2466952996805902E-3</v>
      </c>
      <c r="BK1715" s="53">
        <v>7.7445205810966195E-6</v>
      </c>
      <c r="BL1715" s="53">
        <v>2.2204460492503101E-16</v>
      </c>
      <c r="BN1715" s="5">
        <f t="shared" si="126"/>
        <v>1</v>
      </c>
      <c r="BO1715" s="5">
        <f t="shared" si="127"/>
        <v>1</v>
      </c>
      <c r="BQ1715" s="5">
        <f t="shared" si="124"/>
        <v>1</v>
      </c>
      <c r="BR1715" s="5">
        <f t="shared" si="125"/>
        <v>2</v>
      </c>
    </row>
    <row r="1716" spans="1:70" x14ac:dyDescent="0.35">
      <c r="A1716">
        <v>1715</v>
      </c>
      <c r="B1716" t="s">
        <v>3109</v>
      </c>
      <c r="C1716">
        <v>5.5</v>
      </c>
      <c r="D1716">
        <v>3.4</v>
      </c>
      <c r="E1716">
        <v>2.4</v>
      </c>
      <c r="F1716">
        <v>1.62</v>
      </c>
      <c r="G1716">
        <v>2.29</v>
      </c>
      <c r="H1716">
        <v>1.42</v>
      </c>
      <c r="I1716">
        <v>61.82</v>
      </c>
      <c r="K1716" t="s">
        <v>3067</v>
      </c>
      <c r="L1716">
        <v>2200</v>
      </c>
      <c r="M1716" t="s">
        <v>104</v>
      </c>
      <c r="N1716" t="s">
        <v>1370</v>
      </c>
      <c r="O1716" s="53">
        <v>0.36930000000000002</v>
      </c>
      <c r="P1716" s="53">
        <v>0.27560000000000001</v>
      </c>
      <c r="Q1716" s="53">
        <v>0.46929999999999999</v>
      </c>
      <c r="R1716" s="53">
        <v>0.53239999999999998</v>
      </c>
      <c r="S1716" s="53">
        <v>1.99999999999985E-3</v>
      </c>
      <c r="T1716" s="53">
        <v>2.9999999999999901E-3</v>
      </c>
      <c r="U1716" s="53">
        <v>-2.8253441253234299E-17</v>
      </c>
      <c r="V1716" s="53">
        <v>1.33333333333318E-3</v>
      </c>
      <c r="W1716" s="53">
        <v>-2.5923707624997401E-17</v>
      </c>
      <c r="X1716" s="53">
        <v>2.5700000000000001E-2</v>
      </c>
      <c r="Y1716" s="53">
        <v>9.9999999999981506E-4</v>
      </c>
      <c r="Z1716" s="53">
        <v>0.15916666666666701</v>
      </c>
      <c r="AA1716" s="53">
        <v>7.9999999999971804E-4</v>
      </c>
      <c r="AB1716" s="53">
        <v>-1.1454726056570099E-16</v>
      </c>
      <c r="AC1716" s="53">
        <v>-2.5647886592317099E-17</v>
      </c>
      <c r="AD1716" s="53">
        <v>4.3333333333331796E-3</v>
      </c>
      <c r="AE1716" s="53">
        <v>6.5666666666666504E-3</v>
      </c>
      <c r="AF1716" s="53">
        <v>-8.86096751528953E-18</v>
      </c>
      <c r="AG1716" s="53">
        <v>-3.15719672627779E-17</v>
      </c>
      <c r="AH1716" s="53">
        <v>2.75E-2</v>
      </c>
      <c r="AI1716" s="53">
        <v>7.5666666666664301E-3</v>
      </c>
      <c r="AJ1716" s="53">
        <v>2.70333333333331E-2</v>
      </c>
      <c r="AK1716" s="53">
        <v>2.2266666666666501E-2</v>
      </c>
      <c r="AL1716" s="53">
        <v>-2.6961766153021898E-16</v>
      </c>
      <c r="AM1716" s="53">
        <v>-2.4182045255116702E-16</v>
      </c>
      <c r="AN1716" s="53">
        <v>7.2875992470767106E-2</v>
      </c>
      <c r="AO1716" s="53">
        <v>0.96612296950090204</v>
      </c>
      <c r="AP1716" s="53">
        <v>7.5690713579005601E-8</v>
      </c>
      <c r="AQ1716" s="53">
        <v>2.2204460492503101E-16</v>
      </c>
      <c r="AR1716" s="53">
        <v>5.5014637541336902E-3</v>
      </c>
      <c r="AS1716" s="53">
        <v>3.3254507349245502E-8</v>
      </c>
      <c r="AT1716" s="53">
        <v>1.24106755352889E-5</v>
      </c>
      <c r="AU1716" s="53">
        <v>2.8981165848554601E-3</v>
      </c>
      <c r="AV1716" s="53">
        <v>1.85428773515391E-4</v>
      </c>
      <c r="AW1716" s="53">
        <v>0.72657293310844695</v>
      </c>
      <c r="AX1716" s="53">
        <v>2.2204460492503101E-16</v>
      </c>
      <c r="AY1716" s="53">
        <v>4.8737146585893201E-8</v>
      </c>
      <c r="AZ1716" s="53">
        <v>2.2204460492503101E-16</v>
      </c>
      <c r="BA1716" s="53">
        <v>2.2204460492503101E-16</v>
      </c>
      <c r="BB1716" s="53">
        <v>5.31074612905132E-7</v>
      </c>
      <c r="BC1716" s="53">
        <v>2.2204460492503101E-16</v>
      </c>
      <c r="BD1716" s="53">
        <v>1.6647004613107201E-6</v>
      </c>
      <c r="BE1716" s="53">
        <v>7.4378500234444103E-2</v>
      </c>
      <c r="BF1716" s="53">
        <v>2.2204460492503101E-16</v>
      </c>
      <c r="BG1716" s="53">
        <v>5.4229791794298602E-4</v>
      </c>
      <c r="BH1716" s="53">
        <v>0.57497675686718996</v>
      </c>
      <c r="BI1716" s="53">
        <v>5.9473917419794502E-8</v>
      </c>
      <c r="BJ1716" s="53">
        <v>9.6121705909793005E-5</v>
      </c>
      <c r="BK1716" s="53">
        <v>1.40730417407532E-4</v>
      </c>
      <c r="BL1716" s="53">
        <v>2.2204460492503101E-16</v>
      </c>
      <c r="BN1716" s="5">
        <f t="shared" si="126"/>
        <v>0</v>
      </c>
      <c r="BO1716" s="5">
        <f t="shared" si="127"/>
        <v>2</v>
      </c>
      <c r="BQ1716" s="5">
        <f t="shared" si="124"/>
        <v>1</v>
      </c>
      <c r="BR1716" s="5">
        <f t="shared" si="125"/>
        <v>3</v>
      </c>
    </row>
    <row r="1717" spans="1:70" x14ac:dyDescent="0.35">
      <c r="A1717">
        <v>1716</v>
      </c>
      <c r="B1717" t="s">
        <v>3110</v>
      </c>
      <c r="C1717">
        <v>4.3</v>
      </c>
      <c r="D1717">
        <v>2.8</v>
      </c>
      <c r="E1717">
        <v>2.6</v>
      </c>
      <c r="F1717">
        <v>1.54</v>
      </c>
      <c r="G1717">
        <v>1.65</v>
      </c>
      <c r="H1717">
        <v>1.08</v>
      </c>
      <c r="I1717">
        <v>65.12</v>
      </c>
      <c r="K1717" t="s">
        <v>3067</v>
      </c>
      <c r="L1717">
        <v>2200</v>
      </c>
      <c r="M1717" t="s">
        <v>104</v>
      </c>
      <c r="N1717" t="s">
        <v>1370</v>
      </c>
      <c r="O1717" s="53">
        <v>4.6666666666666601E-3</v>
      </c>
      <c r="P1717" s="53">
        <v>0.54803333333333304</v>
      </c>
      <c r="Q1717" s="53">
        <v>9.0966666666666696E-2</v>
      </c>
      <c r="R1717" s="53">
        <v>1.62666666666667E-2</v>
      </c>
      <c r="S1717" s="53">
        <v>-1.7608137170555001E-16</v>
      </c>
      <c r="T1717" s="53">
        <v>-2.3397950243975201E-17</v>
      </c>
      <c r="U1717" s="53">
        <v>-2.70356653730985E-17</v>
      </c>
      <c r="V1717" s="53">
        <v>1.9900000000000001E-2</v>
      </c>
      <c r="W1717" s="53">
        <v>-2.34812169708221E-17</v>
      </c>
      <c r="X1717" s="53">
        <v>0.4274</v>
      </c>
      <c r="Y1717" s="53">
        <v>9.6000000000000002E-2</v>
      </c>
      <c r="Z1717" s="53">
        <v>0.20576666666666699</v>
      </c>
      <c r="AA1717" s="53">
        <v>-2.7705615579520799E-16</v>
      </c>
      <c r="AB1717" s="53">
        <v>6.6666666666658002E-4</v>
      </c>
      <c r="AC1717" s="53">
        <v>-2.80071105196455E-17</v>
      </c>
      <c r="AD1717" s="53">
        <v>-2.6090241078691199E-16</v>
      </c>
      <c r="AE1717" s="53">
        <v>0.40003333333333302</v>
      </c>
      <c r="AF1717" s="53">
        <v>-8.6874951676918499E-18</v>
      </c>
      <c r="AG1717" s="53">
        <v>-3.1412372702987999E-17</v>
      </c>
      <c r="AH1717" s="53">
        <v>2.8066666666666702E-2</v>
      </c>
      <c r="AI1717" s="53">
        <v>-3.3578695379787901E-16</v>
      </c>
      <c r="AJ1717" s="53">
        <v>-4.3304249075504202E-16</v>
      </c>
      <c r="AK1717" s="53">
        <v>0.154466666666667</v>
      </c>
      <c r="AL1717" s="53">
        <v>1.33333333333324E-3</v>
      </c>
      <c r="AM1717" s="53">
        <v>-2.60333421486791E-16</v>
      </c>
      <c r="AN1717" s="53">
        <v>0.18460386102415399</v>
      </c>
      <c r="AO1717" s="53">
        <v>0.29206658959022203</v>
      </c>
      <c r="AP1717" s="53">
        <v>2.2204460492503101E-16</v>
      </c>
      <c r="AQ1717" s="53">
        <v>2.2204460492503101E-16</v>
      </c>
      <c r="AR1717" s="53">
        <v>0.45770157551511798</v>
      </c>
      <c r="AS1717" s="53">
        <v>5.4026837992470399E-2</v>
      </c>
      <c r="AT1717" s="53">
        <v>3.2816345725143401E-6</v>
      </c>
      <c r="AU1717" s="53">
        <v>0.625838343290535</v>
      </c>
      <c r="AV1717" s="53">
        <v>3.23138818470254E-10</v>
      </c>
      <c r="AW1717" s="53">
        <v>0.193042591935735</v>
      </c>
      <c r="AX1717" s="53">
        <v>2.2204460492503101E-16</v>
      </c>
      <c r="AY1717" s="53">
        <v>2.2204460492503101E-16</v>
      </c>
      <c r="AZ1717" s="53">
        <v>2.2204460492503101E-16</v>
      </c>
      <c r="BA1717" s="53">
        <v>2.2204460492503101E-16</v>
      </c>
      <c r="BB1717" s="53">
        <v>2.01578548113387E-10</v>
      </c>
      <c r="BC1717" s="53">
        <v>2.2204460492503101E-16</v>
      </c>
      <c r="BD1717" s="53">
        <v>1.65939149568553E-4</v>
      </c>
      <c r="BE1717" s="53">
        <v>0.39800127424604298</v>
      </c>
      <c r="BF1717" s="53">
        <v>2.2204460492503101E-16</v>
      </c>
      <c r="BG1717" s="53">
        <v>1.1552020068264799E-7</v>
      </c>
      <c r="BH1717" s="53">
        <v>3.2016060390561298E-2</v>
      </c>
      <c r="BI1717" s="53">
        <v>2.2204460492503101E-16</v>
      </c>
      <c r="BJ1717" s="53">
        <v>0.21066868269793801</v>
      </c>
      <c r="BK1717" s="53">
        <v>4.5459077294247103E-6</v>
      </c>
      <c r="BL1717" s="53">
        <v>2.2204460492503101E-16</v>
      </c>
      <c r="BN1717" s="5">
        <f t="shared" si="126"/>
        <v>0</v>
      </c>
      <c r="BO1717" s="5">
        <f t="shared" si="127"/>
        <v>0</v>
      </c>
      <c r="BQ1717" s="5">
        <f t="shared" si="124"/>
        <v>1</v>
      </c>
      <c r="BR1717" s="5">
        <f t="shared" si="125"/>
        <v>1</v>
      </c>
    </row>
    <row r="1718" spans="1:70" x14ac:dyDescent="0.35">
      <c r="A1718">
        <v>1717</v>
      </c>
      <c r="B1718" t="s">
        <v>3111</v>
      </c>
      <c r="C1718">
        <v>5.4</v>
      </c>
      <c r="D1718">
        <v>3</v>
      </c>
      <c r="E1718">
        <v>2.5</v>
      </c>
      <c r="F1718">
        <v>1.8</v>
      </c>
      <c r="G1718">
        <v>2.16</v>
      </c>
      <c r="H1718">
        <v>1.2</v>
      </c>
      <c r="I1718">
        <v>55.56</v>
      </c>
      <c r="K1718" t="s">
        <v>3067</v>
      </c>
      <c r="L1718">
        <v>2200</v>
      </c>
      <c r="M1718" t="s">
        <v>104</v>
      </c>
      <c r="N1718" t="s">
        <v>1370</v>
      </c>
      <c r="O1718" s="53">
        <v>2.6866666666666698E-2</v>
      </c>
      <c r="P1718" s="53">
        <v>0.123016666666667</v>
      </c>
      <c r="Q1718" s="53">
        <v>0.79263333333333397</v>
      </c>
      <c r="R1718" s="53">
        <v>0.89076666666666704</v>
      </c>
      <c r="S1718" s="53">
        <v>-1.56763491077072E-16</v>
      </c>
      <c r="T1718" s="53">
        <v>-2.71727085277007E-17</v>
      </c>
      <c r="U1718" s="53">
        <v>-2.8718347144795998E-17</v>
      </c>
      <c r="V1718" s="53">
        <v>-1.6475709685437301E-16</v>
      </c>
      <c r="W1718" s="53">
        <v>-2.71727085277007E-17</v>
      </c>
      <c r="X1718" s="53">
        <v>3.8633333333333297E-2</v>
      </c>
      <c r="Y1718" s="53">
        <v>-1.7491563752969301E-16</v>
      </c>
      <c r="Z1718" s="53">
        <v>-2.2365442831073798E-16</v>
      </c>
      <c r="AA1718" s="53">
        <v>-2.8294033782572102E-16</v>
      </c>
      <c r="AB1718" s="53">
        <v>-1.2145839889399201E-16</v>
      </c>
      <c r="AC1718" s="53">
        <v>-2.8646356120542999E-17</v>
      </c>
      <c r="AD1718" s="53">
        <v>7.2727272727249098E-4</v>
      </c>
      <c r="AE1718" s="53">
        <v>6.59999999999998E-3</v>
      </c>
      <c r="AF1718" s="53">
        <v>-9.2998525547116593E-18</v>
      </c>
      <c r="AG1718" s="53">
        <v>-3.1873809147597901E-17</v>
      </c>
      <c r="AH1718" s="53">
        <v>1.99999999999986E-3</v>
      </c>
      <c r="AI1718" s="53">
        <v>7.9999999999967803E-4</v>
      </c>
      <c r="AJ1718" s="53">
        <v>-4.1075476353569198E-16</v>
      </c>
      <c r="AK1718" s="53">
        <v>8.5999999999997797E-3</v>
      </c>
      <c r="AL1718" s="53">
        <v>2.3999999999998402E-3</v>
      </c>
      <c r="AM1718" s="53">
        <v>-2.6098567751375898E-16</v>
      </c>
      <c r="AN1718" s="53">
        <v>4.2188516610898799E-2</v>
      </c>
      <c r="AO1718" s="53">
        <v>0.55183311101485499</v>
      </c>
      <c r="AP1718" s="53">
        <v>2.90780666186546E-6</v>
      </c>
      <c r="AQ1718" s="53">
        <v>3.4662589630694101E-10</v>
      </c>
      <c r="AR1718" s="53">
        <v>8.3022121595484402E-3</v>
      </c>
      <c r="AS1718" s="53">
        <v>1.02401443004867E-9</v>
      </c>
      <c r="AT1718" s="53">
        <v>2.7990912682300099E-5</v>
      </c>
      <c r="AU1718" s="53">
        <v>0.11500580487555399</v>
      </c>
      <c r="AV1718" s="53">
        <v>6.3797828292119598E-5</v>
      </c>
      <c r="AW1718" s="53">
        <v>0.472438284890905</v>
      </c>
      <c r="AX1718" s="53">
        <v>4.5050116176285001E-11</v>
      </c>
      <c r="AY1718" s="53">
        <v>1.7701111815421999E-5</v>
      </c>
      <c r="AZ1718" s="53">
        <v>2.2204460492503101E-16</v>
      </c>
      <c r="BA1718" s="53">
        <v>2.2204460492503101E-16</v>
      </c>
      <c r="BB1718" s="53">
        <v>3.15972714210435E-5</v>
      </c>
      <c r="BC1718" s="53">
        <v>2.2204460492503101E-16</v>
      </c>
      <c r="BD1718" s="53">
        <v>1.2872963041989999E-4</v>
      </c>
      <c r="BE1718" s="53">
        <v>1.08684485318955E-3</v>
      </c>
      <c r="BF1718" s="53">
        <v>2.2204460492503101E-16</v>
      </c>
      <c r="BG1718" s="53">
        <v>1.6211820407185601E-4</v>
      </c>
      <c r="BH1718" s="53">
        <v>0.45464643425472001</v>
      </c>
      <c r="BI1718" s="53">
        <v>9.9577155461582493E-7</v>
      </c>
      <c r="BJ1718" s="53">
        <v>2.4195799666305901E-3</v>
      </c>
      <c r="BK1718" s="53">
        <v>8.2876991596081105E-3</v>
      </c>
      <c r="BL1718" s="53">
        <v>2.2204460492503101E-16</v>
      </c>
      <c r="BN1718" s="5">
        <f t="shared" si="126"/>
        <v>2</v>
      </c>
      <c r="BO1718" s="5">
        <f t="shared" si="127"/>
        <v>0</v>
      </c>
      <c r="BQ1718" s="5">
        <f t="shared" si="124"/>
        <v>2</v>
      </c>
      <c r="BR1718" s="5">
        <f t="shared" si="125"/>
        <v>1</v>
      </c>
    </row>
    <row r="1719" spans="1:70" x14ac:dyDescent="0.35">
      <c r="A1719">
        <v>1718</v>
      </c>
      <c r="B1719" t="s">
        <v>3112</v>
      </c>
      <c r="C1719">
        <v>4.7</v>
      </c>
      <c r="D1719">
        <v>3.1</v>
      </c>
      <c r="E1719">
        <v>2.2999999999999998</v>
      </c>
      <c r="F1719">
        <v>1.52</v>
      </c>
      <c r="G1719">
        <v>2.04</v>
      </c>
      <c r="H1719">
        <v>1.35</v>
      </c>
      <c r="I1719">
        <v>65.959999999999994</v>
      </c>
      <c r="K1719" t="s">
        <v>3067</v>
      </c>
      <c r="L1719">
        <v>2200</v>
      </c>
      <c r="M1719" t="s">
        <v>104</v>
      </c>
      <c r="N1719" t="s">
        <v>1370</v>
      </c>
      <c r="O1719" s="53">
        <v>1.56666666666667E-2</v>
      </c>
      <c r="P1719" s="53">
        <v>0.22593333333333299</v>
      </c>
      <c r="Q1719" s="53">
        <v>0.64023333333333299</v>
      </c>
      <c r="R1719" s="53">
        <v>0.52673333333333305</v>
      </c>
      <c r="S1719" s="53">
        <v>-1.4621637234313301E-16</v>
      </c>
      <c r="T1719" s="53">
        <v>-2.4119595209981501E-17</v>
      </c>
      <c r="U1719" s="53">
        <v>-2.8360994108744801E-17</v>
      </c>
      <c r="V1719" s="53">
        <v>-1.80133685745432E-16</v>
      </c>
      <c r="W1719" s="53">
        <v>-2.4896751327219099E-17</v>
      </c>
      <c r="X1719" s="53">
        <v>6.1633333333333297E-2</v>
      </c>
      <c r="Y1719" s="53">
        <v>6.9999999999999004E-3</v>
      </c>
      <c r="Z1719" s="53">
        <v>0.34753333333333303</v>
      </c>
      <c r="AA1719" s="53">
        <v>-2.8219093728409901E-16</v>
      </c>
      <c r="AB1719" s="53">
        <v>-1.2104206525975801E-16</v>
      </c>
      <c r="AC1719" s="53">
        <v>-2.63331023653279E-17</v>
      </c>
      <c r="AD1719" s="53">
        <v>-1.9451107391432701E-16</v>
      </c>
      <c r="AE1719" s="53">
        <v>0.27103333333333302</v>
      </c>
      <c r="AF1719" s="53">
        <v>-8.7430063189231094E-18</v>
      </c>
      <c r="AG1719" s="53">
        <v>-3.1526864452402497E-17</v>
      </c>
      <c r="AH1719" s="53">
        <v>-1.69531055860261E-16</v>
      </c>
      <c r="AI1719" s="53">
        <v>3.9999999999996896E-3</v>
      </c>
      <c r="AJ1719" s="53">
        <v>2.1666666666663799E-3</v>
      </c>
      <c r="AK1719" s="53">
        <v>0.13316666666666699</v>
      </c>
      <c r="AL1719" s="53">
        <v>4.9999999999979195E-4</v>
      </c>
      <c r="AM1719" s="53">
        <v>-2.4029389589230699E-16</v>
      </c>
      <c r="AN1719" s="53">
        <v>8.5889423941594101E-2</v>
      </c>
      <c r="AO1719" s="53">
        <v>0.90543616550017103</v>
      </c>
      <c r="AP1719" s="53">
        <v>6.5898641878833097E-12</v>
      </c>
      <c r="AQ1719" s="53">
        <v>2.2204460492503101E-16</v>
      </c>
      <c r="AR1719" s="53">
        <v>7.4421439316094004E-2</v>
      </c>
      <c r="AS1719" s="53">
        <v>1.40856841063684E-4</v>
      </c>
      <c r="AT1719" s="53">
        <v>2.2415523406036899E-6</v>
      </c>
      <c r="AU1719" s="53">
        <v>1.9589710188456799E-2</v>
      </c>
      <c r="AV1719" s="53">
        <v>1.8362731637153E-8</v>
      </c>
      <c r="AW1719" s="53">
        <v>0.51178164958727601</v>
      </c>
      <c r="AX1719" s="53">
        <v>2.2204460492503101E-16</v>
      </c>
      <c r="AY1719" s="53">
        <v>2.2204460492503101E-16</v>
      </c>
      <c r="AZ1719" s="53">
        <v>2.2204460492503101E-16</v>
      </c>
      <c r="BA1719" s="53">
        <v>2.2204460492503101E-16</v>
      </c>
      <c r="BB1719" s="53">
        <v>1.3132199917489399E-9</v>
      </c>
      <c r="BC1719" s="53">
        <v>2.2204460492503101E-16</v>
      </c>
      <c r="BD1719" s="53">
        <v>2.0920789893160502E-6</v>
      </c>
      <c r="BE1719" s="53">
        <v>0.16613460206740599</v>
      </c>
      <c r="BF1719" s="53">
        <v>2.2204460492503101E-16</v>
      </c>
      <c r="BG1719" s="53">
        <v>3.8252871479942903E-5</v>
      </c>
      <c r="BH1719" s="53">
        <v>0.25528661286646298</v>
      </c>
      <c r="BI1719" s="53">
        <v>1.0282896897811699E-12</v>
      </c>
      <c r="BJ1719" s="53">
        <v>1.0813290956266401E-3</v>
      </c>
      <c r="BK1719" s="53">
        <v>3.8315707398738997E-6</v>
      </c>
      <c r="BL1719" s="53">
        <v>2.2204460492503101E-16</v>
      </c>
      <c r="BN1719" s="5">
        <f t="shared" si="126"/>
        <v>0</v>
      </c>
      <c r="BO1719" s="5">
        <f t="shared" si="127"/>
        <v>1</v>
      </c>
      <c r="BQ1719" s="5">
        <f t="shared" si="124"/>
        <v>2</v>
      </c>
      <c r="BR1719" s="5">
        <f t="shared" si="125"/>
        <v>2</v>
      </c>
    </row>
    <row r="1720" spans="1:70" x14ac:dyDescent="0.35">
      <c r="A1720">
        <v>1719</v>
      </c>
      <c r="B1720" t="s">
        <v>3113</v>
      </c>
      <c r="C1720">
        <v>4.5999999999999996</v>
      </c>
      <c r="D1720">
        <v>3.1</v>
      </c>
      <c r="E1720">
        <v>2.2999999999999998</v>
      </c>
      <c r="F1720">
        <v>1.48</v>
      </c>
      <c r="G1720">
        <v>2</v>
      </c>
      <c r="H1720">
        <v>1.35</v>
      </c>
      <c r="I1720">
        <v>67.39</v>
      </c>
      <c r="K1720" t="s">
        <v>3067</v>
      </c>
      <c r="L1720">
        <v>2200</v>
      </c>
      <c r="M1720" t="s">
        <v>104</v>
      </c>
      <c r="N1720" t="s">
        <v>1370</v>
      </c>
      <c r="O1720" s="53">
        <v>1.4999999999999901E-3</v>
      </c>
      <c r="P1720" s="53">
        <v>0.2676</v>
      </c>
      <c r="Q1720" s="53">
        <v>0.446533333333333</v>
      </c>
      <c r="R1720" s="53">
        <v>0.48253333333333398</v>
      </c>
      <c r="S1720" s="53">
        <v>-1.4621637234313301E-16</v>
      </c>
      <c r="T1720" s="53">
        <v>-2.3980817331903399E-17</v>
      </c>
      <c r="U1720" s="53">
        <v>-2.8158031462055501E-17</v>
      </c>
      <c r="V1720" s="53">
        <v>-1.8052226380405E-16</v>
      </c>
      <c r="W1720" s="53">
        <v>-2.46469511466785E-17</v>
      </c>
      <c r="X1720" s="53">
        <v>4.9700000000000001E-2</v>
      </c>
      <c r="Y1720" s="53">
        <v>5.9999999999999099E-3</v>
      </c>
      <c r="Z1720" s="53">
        <v>0.4178</v>
      </c>
      <c r="AA1720" s="53">
        <v>-2.82385226313409E-16</v>
      </c>
      <c r="AB1720" s="53">
        <v>-1.1918244169351101E-16</v>
      </c>
      <c r="AC1720" s="53">
        <v>-2.6236825212411199E-17</v>
      </c>
      <c r="AD1720" s="53">
        <v>-1.92179605562615E-16</v>
      </c>
      <c r="AE1720" s="53">
        <v>0.34243333333333298</v>
      </c>
      <c r="AF1720" s="53">
        <v>-8.5712686948014005E-18</v>
      </c>
      <c r="AG1720" s="53">
        <v>-3.14626796837914E-17</v>
      </c>
      <c r="AH1720" s="53">
        <v>-1.6942003355779899E-16</v>
      </c>
      <c r="AI1720" s="53">
        <v>3.9999999999996896E-3</v>
      </c>
      <c r="AJ1720" s="53">
        <v>2.1666666666663799E-3</v>
      </c>
      <c r="AK1720" s="53">
        <v>9.0933333333333297E-2</v>
      </c>
      <c r="AL1720" s="53">
        <v>-2.0913826226376399E-16</v>
      </c>
      <c r="AM1720" s="53">
        <v>-2.4029389589230699E-16</v>
      </c>
      <c r="AN1720" s="53">
        <v>5.9364026986697502E-2</v>
      </c>
      <c r="AO1720" s="53">
        <v>0.91320011961426695</v>
      </c>
      <c r="AP1720" s="53">
        <v>4.8530861791885796E-13</v>
      </c>
      <c r="AQ1720" s="53">
        <v>2.2204460492503101E-16</v>
      </c>
      <c r="AR1720" s="53">
        <v>0.117152589227468</v>
      </c>
      <c r="AS1720" s="53">
        <v>4.0082009741675302E-4</v>
      </c>
      <c r="AT1720" s="53">
        <v>1.9366007320491901E-6</v>
      </c>
      <c r="AU1720" s="53">
        <v>1.9687279448983699E-2</v>
      </c>
      <c r="AV1720" s="53">
        <v>3.8298642449596402E-9</v>
      </c>
      <c r="AW1720" s="53">
        <v>0.46127797393119402</v>
      </c>
      <c r="AX1720" s="53">
        <v>2.2204460492503101E-16</v>
      </c>
      <c r="AY1720" s="53">
        <v>2.2204460492503101E-16</v>
      </c>
      <c r="AZ1720" s="53">
        <v>2.2204460492503101E-16</v>
      </c>
      <c r="BA1720" s="53">
        <v>2.2204460492503101E-16</v>
      </c>
      <c r="BB1720" s="53">
        <v>2.4290649521713402E-10</v>
      </c>
      <c r="BC1720" s="53">
        <v>2.2204460492503101E-16</v>
      </c>
      <c r="BD1720" s="53">
        <v>1.8436413258740401E-6</v>
      </c>
      <c r="BE1720" s="53">
        <v>0.44108169763824001</v>
      </c>
      <c r="BF1720" s="53">
        <v>2.2204460492503101E-16</v>
      </c>
      <c r="BG1720" s="53">
        <v>1.7457115641400599E-5</v>
      </c>
      <c r="BH1720" s="53">
        <v>0.18460763916872999</v>
      </c>
      <c r="BI1720" s="53">
        <v>2.2204460492503101E-16</v>
      </c>
      <c r="BJ1720" s="53">
        <v>9.0694564371710104E-4</v>
      </c>
      <c r="BK1720" s="53">
        <v>1.15992471852297E-6</v>
      </c>
      <c r="BL1720" s="53">
        <v>2.2204460492503101E-16</v>
      </c>
      <c r="BN1720" s="5">
        <f t="shared" si="126"/>
        <v>0</v>
      </c>
      <c r="BO1720" s="5">
        <f t="shared" si="127"/>
        <v>1</v>
      </c>
      <c r="BQ1720" s="5">
        <f t="shared" si="124"/>
        <v>0</v>
      </c>
      <c r="BR1720" s="5">
        <f t="shared" si="125"/>
        <v>1</v>
      </c>
    </row>
    <row r="1721" spans="1:70" x14ac:dyDescent="0.35">
      <c r="A1721">
        <v>1720</v>
      </c>
      <c r="B1721" t="s">
        <v>3114</v>
      </c>
      <c r="C1721">
        <v>4.5999999999999996</v>
      </c>
      <c r="D1721">
        <v>3.1</v>
      </c>
      <c r="E1721">
        <v>2.2999999999999998</v>
      </c>
      <c r="F1721">
        <v>1.48</v>
      </c>
      <c r="G1721">
        <v>2</v>
      </c>
      <c r="H1721">
        <v>1.35</v>
      </c>
      <c r="I1721">
        <v>67.39</v>
      </c>
      <c r="K1721" t="s">
        <v>3067</v>
      </c>
      <c r="L1721">
        <v>2200</v>
      </c>
      <c r="M1721" t="s">
        <v>104</v>
      </c>
      <c r="N1721" t="s">
        <v>1370</v>
      </c>
      <c r="O1721" s="53">
        <v>1.4999999999999901E-3</v>
      </c>
      <c r="P1721" s="53">
        <v>0.2676</v>
      </c>
      <c r="Q1721" s="53">
        <v>0.446533333333333</v>
      </c>
      <c r="R1721" s="53">
        <v>0.48253333333333398</v>
      </c>
      <c r="S1721" s="53">
        <v>-1.4621637234313301E-16</v>
      </c>
      <c r="T1721" s="53">
        <v>-2.3980817331903399E-17</v>
      </c>
      <c r="U1721" s="53">
        <v>-2.8158031462055501E-17</v>
      </c>
      <c r="V1721" s="53">
        <v>-1.8052226380405E-16</v>
      </c>
      <c r="W1721" s="53">
        <v>-2.46469511466785E-17</v>
      </c>
      <c r="X1721" s="53">
        <v>4.9700000000000001E-2</v>
      </c>
      <c r="Y1721" s="53">
        <v>5.9999999999999099E-3</v>
      </c>
      <c r="Z1721" s="53">
        <v>0.4178</v>
      </c>
      <c r="AA1721" s="53">
        <v>-2.82385226313409E-16</v>
      </c>
      <c r="AB1721" s="53">
        <v>-1.1918244169351101E-16</v>
      </c>
      <c r="AC1721" s="53">
        <v>-2.6236825212411199E-17</v>
      </c>
      <c r="AD1721" s="53">
        <v>-1.92179605562615E-16</v>
      </c>
      <c r="AE1721" s="53">
        <v>0.34243333333333298</v>
      </c>
      <c r="AF1721" s="53">
        <v>-8.5712686948014005E-18</v>
      </c>
      <c r="AG1721" s="53">
        <v>-3.14626796837914E-17</v>
      </c>
      <c r="AH1721" s="53">
        <v>-1.6942003355779899E-16</v>
      </c>
      <c r="AI1721" s="53">
        <v>3.9999999999996896E-3</v>
      </c>
      <c r="AJ1721" s="53">
        <v>2.1666666666663799E-3</v>
      </c>
      <c r="AK1721" s="53">
        <v>9.0933333333333297E-2</v>
      </c>
      <c r="AL1721" s="53">
        <v>-2.0913826226376399E-16</v>
      </c>
      <c r="AM1721" s="53">
        <v>-2.4029389589230699E-16</v>
      </c>
      <c r="AN1721" s="53">
        <v>5.9364026986697502E-2</v>
      </c>
      <c r="AO1721" s="53">
        <v>0.91320011961426695</v>
      </c>
      <c r="AP1721" s="53">
        <v>4.8530861791885796E-13</v>
      </c>
      <c r="AQ1721" s="53">
        <v>2.2204460492503101E-16</v>
      </c>
      <c r="AR1721" s="53">
        <v>0.117152589227468</v>
      </c>
      <c r="AS1721" s="53">
        <v>4.0082009741675302E-4</v>
      </c>
      <c r="AT1721" s="53">
        <v>1.9366007320491901E-6</v>
      </c>
      <c r="AU1721" s="53">
        <v>1.9687279448983699E-2</v>
      </c>
      <c r="AV1721" s="53">
        <v>3.8298642449596402E-9</v>
      </c>
      <c r="AW1721" s="53">
        <v>0.46127797393119402</v>
      </c>
      <c r="AX1721" s="53">
        <v>2.2204460492503101E-16</v>
      </c>
      <c r="AY1721" s="53">
        <v>2.2204460492503101E-16</v>
      </c>
      <c r="AZ1721" s="53">
        <v>2.2204460492503101E-16</v>
      </c>
      <c r="BA1721" s="53">
        <v>2.2204460492503101E-16</v>
      </c>
      <c r="BB1721" s="53">
        <v>2.4290649521713402E-10</v>
      </c>
      <c r="BC1721" s="53">
        <v>2.2204460492503101E-16</v>
      </c>
      <c r="BD1721" s="53">
        <v>1.8436413258740401E-6</v>
      </c>
      <c r="BE1721" s="53">
        <v>0.44108169763824001</v>
      </c>
      <c r="BF1721" s="53">
        <v>2.2204460492503101E-16</v>
      </c>
      <c r="BG1721" s="53">
        <v>1.7457115641400599E-5</v>
      </c>
      <c r="BH1721" s="53">
        <v>0.18460763916872999</v>
      </c>
      <c r="BI1721" s="53">
        <v>2.2204460492503101E-16</v>
      </c>
      <c r="BJ1721" s="53">
        <v>9.0694564371710104E-4</v>
      </c>
      <c r="BK1721" s="53">
        <v>1.15992471852297E-6</v>
      </c>
      <c r="BL1721" s="53">
        <v>2.2204460492503101E-16</v>
      </c>
      <c r="BN1721" s="5">
        <f t="shared" si="126"/>
        <v>0</v>
      </c>
      <c r="BO1721" s="5">
        <f t="shared" si="127"/>
        <v>1</v>
      </c>
      <c r="BQ1721" s="5">
        <f t="shared" si="124"/>
        <v>0</v>
      </c>
      <c r="BR1721" s="5">
        <f t="shared" si="125"/>
        <v>1</v>
      </c>
    </row>
    <row r="1722" spans="1:70" x14ac:dyDescent="0.35">
      <c r="A1722">
        <v>1721</v>
      </c>
      <c r="B1722" t="s">
        <v>3115</v>
      </c>
      <c r="C1722">
        <v>4.5</v>
      </c>
      <c r="D1722">
        <v>2.9</v>
      </c>
      <c r="E1722">
        <v>2.4</v>
      </c>
      <c r="F1722">
        <v>1.55</v>
      </c>
      <c r="G1722">
        <v>1.88</v>
      </c>
      <c r="H1722">
        <v>1.21</v>
      </c>
      <c r="I1722">
        <v>64.44</v>
      </c>
      <c r="K1722" t="s">
        <v>3067</v>
      </c>
      <c r="L1722">
        <v>2200</v>
      </c>
      <c r="M1722" t="s">
        <v>104</v>
      </c>
      <c r="N1722" t="s">
        <v>1370</v>
      </c>
      <c r="O1722" s="53">
        <v>1.9999999999999901E-3</v>
      </c>
      <c r="P1722" s="53">
        <v>0.36486666666666701</v>
      </c>
      <c r="Q1722" s="53">
        <v>0.39429999999999998</v>
      </c>
      <c r="R1722" s="53">
        <v>0.28766666666666701</v>
      </c>
      <c r="S1722" s="53">
        <v>-1.52822199339653E-16</v>
      </c>
      <c r="T1722" s="53">
        <v>-2.4175106361212799E-17</v>
      </c>
      <c r="U1722" s="53">
        <v>-2.7549143521987699E-17</v>
      </c>
      <c r="V1722" s="53">
        <v>-1.83242310214382E-16</v>
      </c>
      <c r="W1722" s="53">
        <v>-2.4591439995447199E-17</v>
      </c>
      <c r="X1722" s="53">
        <v>0.157966666666667</v>
      </c>
      <c r="Y1722" s="53">
        <v>-1.2811973704174301E-16</v>
      </c>
      <c r="Z1722" s="53">
        <v>0.17749999999999999</v>
      </c>
      <c r="AA1722" s="53">
        <v>-2.8180235922547998E-16</v>
      </c>
      <c r="AB1722" s="53">
        <v>-1.1388112675092501E-16</v>
      </c>
      <c r="AC1722" s="53">
        <v>-2.65291261181133E-17</v>
      </c>
      <c r="AD1722" s="53">
        <v>-2.4522051056408098E-16</v>
      </c>
      <c r="AE1722" s="53">
        <v>0.446066666666667</v>
      </c>
      <c r="AF1722" s="53">
        <v>-8.8522938979096493E-18</v>
      </c>
      <c r="AG1722" s="53">
        <v>-3.1539007516734301E-17</v>
      </c>
      <c r="AH1722" s="53">
        <v>3.9999999999997997E-3</v>
      </c>
      <c r="AI1722" s="53">
        <v>-3.2135405447775199E-16</v>
      </c>
      <c r="AJ1722" s="53">
        <v>-3.5998981573470698E-16</v>
      </c>
      <c r="AK1722" s="53">
        <v>0.175366666666667</v>
      </c>
      <c r="AL1722" s="53">
        <v>7.5666666666665602E-3</v>
      </c>
      <c r="AM1722" s="53">
        <v>-2.4258373088059701E-16</v>
      </c>
      <c r="AN1722" s="53">
        <v>0.123181384736297</v>
      </c>
      <c r="AO1722" s="53">
        <v>0.83694898215916003</v>
      </c>
      <c r="AP1722" s="53">
        <v>1.42670345404687E-12</v>
      </c>
      <c r="AQ1722" s="53">
        <v>2.2204460492503101E-16</v>
      </c>
      <c r="AR1722" s="53">
        <v>0.16279040806251199</v>
      </c>
      <c r="AS1722" s="53">
        <v>2.7727408402827201E-4</v>
      </c>
      <c r="AT1722" s="53">
        <v>3.3177148923417099E-6</v>
      </c>
      <c r="AU1722" s="53">
        <v>0.265057500745912</v>
      </c>
      <c r="AV1722" s="53">
        <v>3.3668562525430702E-9</v>
      </c>
      <c r="AW1722" s="53">
        <v>0.35265916293458099</v>
      </c>
      <c r="AX1722" s="53">
        <v>2.2204460492503101E-16</v>
      </c>
      <c r="AY1722" s="53">
        <v>1.60038388799422E-13</v>
      </c>
      <c r="AZ1722" s="53">
        <v>2.2204460492503101E-16</v>
      </c>
      <c r="BA1722" s="53">
        <v>2.2204460492503101E-16</v>
      </c>
      <c r="BB1722" s="53">
        <v>1.62037938283854E-9</v>
      </c>
      <c r="BC1722" s="53">
        <v>2.2204460492503101E-16</v>
      </c>
      <c r="BD1722" s="53">
        <v>2.7120769451225999E-5</v>
      </c>
      <c r="BE1722" s="53">
        <v>0.437070692727346</v>
      </c>
      <c r="BF1722" s="53">
        <v>2.2204460492503101E-16</v>
      </c>
      <c r="BG1722" s="53">
        <v>4.2382584492071598E-6</v>
      </c>
      <c r="BH1722" s="53">
        <v>0.13655319904076799</v>
      </c>
      <c r="BI1722" s="53">
        <v>1.51900285300811E-13</v>
      </c>
      <c r="BJ1722" s="53">
        <v>1.6868418611751201E-2</v>
      </c>
      <c r="BK1722" s="53">
        <v>1.11231740225434E-5</v>
      </c>
      <c r="BL1722" s="53">
        <v>2.2204460492503101E-16</v>
      </c>
      <c r="BN1722" s="5">
        <f t="shared" si="126"/>
        <v>0</v>
      </c>
      <c r="BO1722" s="5">
        <f t="shared" si="127"/>
        <v>1</v>
      </c>
      <c r="BQ1722" s="5">
        <f t="shared" si="124"/>
        <v>0</v>
      </c>
      <c r="BR1722" s="5">
        <f t="shared" si="125"/>
        <v>1</v>
      </c>
    </row>
    <row r="1723" spans="1:70" x14ac:dyDescent="0.35">
      <c r="A1723">
        <v>1722</v>
      </c>
      <c r="B1723" t="s">
        <v>3116</v>
      </c>
      <c r="C1723">
        <v>4.7</v>
      </c>
      <c r="D1723">
        <v>3.2</v>
      </c>
      <c r="E1723">
        <v>2.4</v>
      </c>
      <c r="F1723">
        <v>1.47</v>
      </c>
      <c r="G1723">
        <v>1.96</v>
      </c>
      <c r="H1723">
        <v>1.33</v>
      </c>
      <c r="I1723">
        <v>68.09</v>
      </c>
      <c r="K1723" t="s">
        <v>3067</v>
      </c>
      <c r="L1723">
        <v>2200</v>
      </c>
      <c r="M1723" t="s">
        <v>104</v>
      </c>
      <c r="N1723" t="s">
        <v>1370</v>
      </c>
      <c r="O1723" s="53">
        <v>1.56666666666667E-2</v>
      </c>
      <c r="P1723" s="53">
        <v>0.24990000000000001</v>
      </c>
      <c r="Q1723" s="53">
        <v>0.456166666666667</v>
      </c>
      <c r="R1723" s="53">
        <v>0.29116666666666702</v>
      </c>
      <c r="S1723" s="53">
        <v>1.99999999999984E-3</v>
      </c>
      <c r="T1723" s="53">
        <v>4.4999999999999997E-3</v>
      </c>
      <c r="U1723" s="53">
        <v>-2.8112928651680098E-17</v>
      </c>
      <c r="V1723" s="53">
        <v>-1.8657297928825801E-16</v>
      </c>
      <c r="W1723" s="53">
        <v>-2.5479618415147301E-17</v>
      </c>
      <c r="X1723" s="53">
        <v>5.76333333333333E-2</v>
      </c>
      <c r="Y1723" s="53">
        <v>1.8599999999999998E-2</v>
      </c>
      <c r="Z1723" s="53">
        <v>0.45983333333333398</v>
      </c>
      <c r="AA1723" s="53">
        <v>-2.9326541195473502E-16</v>
      </c>
      <c r="AB1723" s="53">
        <v>-1.1984857550828601E-16</v>
      </c>
      <c r="AC1723" s="53">
        <v>-2.6206467551581599E-17</v>
      </c>
      <c r="AD1723" s="53">
        <v>-1.8728074646645601E-16</v>
      </c>
      <c r="AE1723" s="53">
        <v>0.31133333333333302</v>
      </c>
      <c r="AF1723" s="53">
        <v>-8.7707618945387398E-18</v>
      </c>
      <c r="AG1723" s="53">
        <v>-3.1526864452402497E-17</v>
      </c>
      <c r="AH1723" s="53">
        <v>-1.6858736628932999E-16</v>
      </c>
      <c r="AI1723" s="53">
        <v>3.9999999999997E-3</v>
      </c>
      <c r="AJ1723" s="53">
        <v>7.5999999999996999E-3</v>
      </c>
      <c r="AK1723" s="53">
        <v>8.9700000000000002E-2</v>
      </c>
      <c r="AL1723" s="53">
        <v>-2.7597368834619798E-16</v>
      </c>
      <c r="AM1723" s="53">
        <v>-2.4194535264143701E-16</v>
      </c>
      <c r="AN1723" s="53">
        <v>8.2913482441162895E-2</v>
      </c>
      <c r="AO1723" s="53">
        <v>0.65204440670414099</v>
      </c>
      <c r="AP1723" s="53">
        <v>2.2204460492503101E-16</v>
      </c>
      <c r="AQ1723" s="53">
        <v>2.2204460492503101E-16</v>
      </c>
      <c r="AR1723" s="53">
        <v>0.11372332918179399</v>
      </c>
      <c r="AS1723" s="53">
        <v>3.66052777163711E-4</v>
      </c>
      <c r="AT1723" s="53">
        <v>4.1989625337018899E-6</v>
      </c>
      <c r="AU1723" s="53">
        <v>2.4154558932857E-2</v>
      </c>
      <c r="AV1723" s="53">
        <v>1.0167576652001101E-8</v>
      </c>
      <c r="AW1723" s="53">
        <v>0.42593487283550402</v>
      </c>
      <c r="AX1723" s="53">
        <v>2.2204460492503101E-16</v>
      </c>
      <c r="AY1723" s="53">
        <v>2.2204460492503101E-16</v>
      </c>
      <c r="AZ1723" s="53">
        <v>2.2204460492503101E-16</v>
      </c>
      <c r="BA1723" s="53">
        <v>2.2204460492503101E-16</v>
      </c>
      <c r="BB1723" s="53">
        <v>5.7599530659639102E-11</v>
      </c>
      <c r="BC1723" s="53">
        <v>2.2204460492503101E-16</v>
      </c>
      <c r="BD1723" s="53">
        <v>2.42980781529335E-6</v>
      </c>
      <c r="BE1723" s="53">
        <v>0.45888439619267601</v>
      </c>
      <c r="BF1723" s="53">
        <v>2.2204460492503101E-16</v>
      </c>
      <c r="BG1723" s="53">
        <v>6.4891999394237303E-6</v>
      </c>
      <c r="BH1723" s="53">
        <v>9.0501882992932603E-2</v>
      </c>
      <c r="BI1723" s="53">
        <v>2.2204460492503101E-16</v>
      </c>
      <c r="BJ1723" s="53">
        <v>1.06545315582699E-3</v>
      </c>
      <c r="BK1723" s="53">
        <v>6.4665085619586601E-7</v>
      </c>
      <c r="BL1723" s="53">
        <v>2.2204460492503101E-16</v>
      </c>
      <c r="BN1723" s="5">
        <f t="shared" si="126"/>
        <v>0</v>
      </c>
      <c r="BO1723" s="5">
        <f t="shared" si="127"/>
        <v>0</v>
      </c>
      <c r="BQ1723" s="5">
        <f t="shared" si="124"/>
        <v>0</v>
      </c>
      <c r="BR1723" s="5">
        <f t="shared" si="125"/>
        <v>1</v>
      </c>
    </row>
    <row r="1724" spans="1:70" x14ac:dyDescent="0.35">
      <c r="A1724">
        <v>1723</v>
      </c>
      <c r="B1724" t="s">
        <v>3117</v>
      </c>
      <c r="C1724">
        <v>5.2</v>
      </c>
      <c r="D1724">
        <v>2.4</v>
      </c>
      <c r="E1724">
        <v>2.1</v>
      </c>
      <c r="F1724">
        <v>2.17</v>
      </c>
      <c r="G1724">
        <v>2.48</v>
      </c>
      <c r="H1724">
        <v>1.1399999999999999</v>
      </c>
      <c r="I1724">
        <v>46.15</v>
      </c>
      <c r="K1724" t="s">
        <v>3067</v>
      </c>
      <c r="L1724">
        <v>2200</v>
      </c>
      <c r="M1724" t="s">
        <v>104</v>
      </c>
      <c r="N1724" t="s">
        <v>1370</v>
      </c>
      <c r="O1724" s="53">
        <v>6.2333333333332904E-3</v>
      </c>
      <c r="P1724" s="53">
        <v>0.130066666666667</v>
      </c>
      <c r="Q1724" s="53">
        <v>0.144866666666667</v>
      </c>
      <c r="R1724" s="53">
        <v>0.24139120879120901</v>
      </c>
      <c r="S1724" s="53">
        <v>6.7466666666666703E-2</v>
      </c>
      <c r="T1724" s="53">
        <v>-2.36477504245158E-17</v>
      </c>
      <c r="U1724" s="53">
        <v>8.0000000000000002E-3</v>
      </c>
      <c r="V1724" s="53">
        <v>0.14099999999999999</v>
      </c>
      <c r="W1724" s="53">
        <v>-2.3508972546437701E-17</v>
      </c>
      <c r="X1724" s="53">
        <v>9.9666666666665699E-3</v>
      </c>
      <c r="Y1724" s="53">
        <v>-1.5409895581797199E-16</v>
      </c>
      <c r="Z1724" s="53">
        <v>-2.17853513007071E-16</v>
      </c>
      <c r="AA1724" s="53">
        <v>6.4999999999997204E-3</v>
      </c>
      <c r="AB1724" s="53">
        <v>4.62333333333333E-2</v>
      </c>
      <c r="AC1724" s="53">
        <v>-3.2114935710758602E-17</v>
      </c>
      <c r="AD1724" s="53">
        <v>8.2999999999997694E-3</v>
      </c>
      <c r="AE1724" s="53">
        <v>0.223533333333333</v>
      </c>
      <c r="AF1724" s="53">
        <v>-8.9060703256649298E-18</v>
      </c>
      <c r="AG1724" s="53">
        <v>-3.17714604625152E-17</v>
      </c>
      <c r="AH1724" s="53">
        <v>2.25666666666667E-2</v>
      </c>
      <c r="AI1724" s="53">
        <v>5.4999999999996996E-3</v>
      </c>
      <c r="AJ1724" s="53">
        <v>8.3999999999997202E-3</v>
      </c>
      <c r="AK1724" s="53">
        <v>3.7566666666666602E-2</v>
      </c>
      <c r="AL1724" s="53">
        <v>0.25432222222222201</v>
      </c>
      <c r="AM1724" s="53">
        <v>-1.89126492244895E-16</v>
      </c>
      <c r="AN1724" s="53">
        <v>3.86940706686157E-5</v>
      </c>
      <c r="AO1724" s="53">
        <v>1.8562165276048699E-3</v>
      </c>
      <c r="AP1724" s="53">
        <v>0.17765052867936201</v>
      </c>
      <c r="AQ1724" s="53">
        <v>0.18052363459774801</v>
      </c>
      <c r="AR1724" s="53">
        <v>6.9069492424754902E-5</v>
      </c>
      <c r="AS1724" s="53">
        <v>2.2204460492503101E-16</v>
      </c>
      <c r="AT1724" s="53">
        <v>4.22918446910829E-5</v>
      </c>
      <c r="AU1724" s="53">
        <v>0.29646925533322899</v>
      </c>
      <c r="AV1724" s="53">
        <v>1.34474256715392E-6</v>
      </c>
      <c r="AW1724" s="53">
        <v>4.8296335551314601E-2</v>
      </c>
      <c r="AX1724" s="53">
        <v>1.49383310208432E-6</v>
      </c>
      <c r="AY1724" s="53">
        <v>1.7751259272092701E-3</v>
      </c>
      <c r="AZ1724" s="53">
        <v>2.2204460492503101E-16</v>
      </c>
      <c r="BA1724" s="53">
        <v>2.2204460492503101E-16</v>
      </c>
      <c r="BB1724" s="53">
        <v>2.01723658294343E-3</v>
      </c>
      <c r="BC1724" s="53">
        <v>2.2204460492503101E-16</v>
      </c>
      <c r="BD1724" s="53">
        <v>1.34660164498521E-3</v>
      </c>
      <c r="BE1724" s="53">
        <v>1.57240521102912E-10</v>
      </c>
      <c r="BF1724" s="53">
        <v>2.2204460492503101E-16</v>
      </c>
      <c r="BG1724" s="53">
        <v>3.3139529605718501E-3</v>
      </c>
      <c r="BH1724" s="53">
        <v>0.39154093363437997</v>
      </c>
      <c r="BI1724" s="53">
        <v>1.7011353163700501E-2</v>
      </c>
      <c r="BJ1724" s="53">
        <v>4.5545347368018198E-5</v>
      </c>
      <c r="BK1724" s="53">
        <v>0.41086345114953599</v>
      </c>
      <c r="BL1724" s="53">
        <v>1.8458548686222201E-11</v>
      </c>
      <c r="BN1724" s="5">
        <f t="shared" si="126"/>
        <v>0</v>
      </c>
      <c r="BO1724" s="5">
        <f t="shared" si="127"/>
        <v>0</v>
      </c>
      <c r="BQ1724" s="5">
        <f t="shared" si="124"/>
        <v>0</v>
      </c>
      <c r="BR1724" s="5">
        <f t="shared" si="125"/>
        <v>0</v>
      </c>
    </row>
    <row r="1725" spans="1:70" x14ac:dyDescent="0.35">
      <c r="A1725">
        <v>1724</v>
      </c>
      <c r="B1725" t="s">
        <v>3118</v>
      </c>
      <c r="C1725">
        <v>5.4</v>
      </c>
      <c r="D1725">
        <v>2.4</v>
      </c>
      <c r="E1725">
        <v>2.1</v>
      </c>
      <c r="F1725">
        <v>2.25</v>
      </c>
      <c r="G1725">
        <v>2.57</v>
      </c>
      <c r="H1725">
        <v>1.1399999999999999</v>
      </c>
      <c r="I1725">
        <v>44.44</v>
      </c>
      <c r="K1725" t="s">
        <v>3067</v>
      </c>
      <c r="L1725">
        <v>2200</v>
      </c>
      <c r="M1725" t="s">
        <v>104</v>
      </c>
      <c r="N1725" t="s">
        <v>1370</v>
      </c>
      <c r="O1725" s="53">
        <v>8.2999999999999498E-3</v>
      </c>
      <c r="P1725" s="53">
        <v>3.9999999999995699E-3</v>
      </c>
      <c r="Q1725" s="53">
        <v>0.14153333333333301</v>
      </c>
      <c r="R1725" s="53">
        <v>0.31093333333333301</v>
      </c>
      <c r="S1725" s="53">
        <v>0.10766666666666699</v>
      </c>
      <c r="T1725" s="53">
        <v>6.5333333333333302E-3</v>
      </c>
      <c r="U1725" s="53">
        <v>0.01</v>
      </c>
      <c r="V1725" s="53">
        <v>0.19033333333333299</v>
      </c>
      <c r="W1725" s="53">
        <v>-2.4313884239290901E-17</v>
      </c>
      <c r="X1725" s="53">
        <v>1.27666666666666E-2</v>
      </c>
      <c r="Y1725" s="53">
        <v>-1.6819878823071101E-16</v>
      </c>
      <c r="Z1725" s="53">
        <v>-2.2498669594028802E-16</v>
      </c>
      <c r="AA1725" s="53">
        <v>6.4999999999997204E-3</v>
      </c>
      <c r="AB1725" s="53">
        <v>2.4999999999999502E-3</v>
      </c>
      <c r="AC1725" s="53">
        <v>-3.0432253939061101E-17</v>
      </c>
      <c r="AD1725" s="53">
        <v>-2.2841450952881799E-16</v>
      </c>
      <c r="AE1725" s="53">
        <v>0.117733333333333</v>
      </c>
      <c r="AF1725" s="53">
        <v>-8.9251522839006702E-18</v>
      </c>
      <c r="AG1725" s="53">
        <v>-3.1825236890270497E-17</v>
      </c>
      <c r="AH1725" s="53">
        <v>2.4666666666666701E-2</v>
      </c>
      <c r="AI1725" s="53">
        <v>-2.9878877150224502E-16</v>
      </c>
      <c r="AJ1725" s="53">
        <v>0.181733333333333</v>
      </c>
      <c r="AK1725" s="53">
        <v>1.16999999999997E-2</v>
      </c>
      <c r="AL1725" s="53">
        <v>0.302843650793651</v>
      </c>
      <c r="AM1725" s="53">
        <v>-1.8911261445708801E-16</v>
      </c>
      <c r="AN1725" s="53">
        <v>2.4304423303302299E-6</v>
      </c>
      <c r="AO1725" s="53">
        <v>1.1798361344393301E-4</v>
      </c>
      <c r="AP1725" s="53">
        <v>0.50085807943032101</v>
      </c>
      <c r="AQ1725" s="53">
        <v>0.82738105952950103</v>
      </c>
      <c r="AR1725" s="53">
        <v>2.5122643596637401E-5</v>
      </c>
      <c r="AS1725" s="53">
        <v>2.2204460492503101E-16</v>
      </c>
      <c r="AT1725" s="53">
        <v>8.8398565877776403E-5</v>
      </c>
      <c r="AU1725" s="53">
        <v>0.13825391909489601</v>
      </c>
      <c r="AV1725" s="53">
        <v>1.8576605108825801E-6</v>
      </c>
      <c r="AW1725" s="53">
        <v>2.3690579922301801E-2</v>
      </c>
      <c r="AX1725" s="53">
        <v>1.35439890908974E-5</v>
      </c>
      <c r="AY1725" s="53">
        <v>3.3267063812122901E-3</v>
      </c>
      <c r="AZ1725" s="53">
        <v>2.2204460492503101E-16</v>
      </c>
      <c r="BA1725" s="53">
        <v>2.2204460492503101E-16</v>
      </c>
      <c r="BB1725" s="53">
        <v>3.5283010372498002E-3</v>
      </c>
      <c r="BC1725" s="53">
        <v>2.2204460492503101E-16</v>
      </c>
      <c r="BD1725" s="53">
        <v>1.97457375786594E-3</v>
      </c>
      <c r="BE1725" s="53">
        <v>3.35091066177323E-12</v>
      </c>
      <c r="BF1725" s="53">
        <v>2.2204460492503101E-16</v>
      </c>
      <c r="BG1725" s="53">
        <v>4.6401632608013199E-3</v>
      </c>
      <c r="BH1725" s="53">
        <v>0.28125165244829198</v>
      </c>
      <c r="BI1725" s="53">
        <v>0.105634036107978</v>
      </c>
      <c r="BJ1725" s="53">
        <v>4.0031540292204802E-6</v>
      </c>
      <c r="BK1725" s="53">
        <v>0.50072437480543597</v>
      </c>
      <c r="BL1725" s="53">
        <v>6.8885059943461103E-10</v>
      </c>
      <c r="BN1725" s="5">
        <f t="shared" si="126"/>
        <v>0</v>
      </c>
      <c r="BO1725" s="5">
        <f t="shared" si="127"/>
        <v>1</v>
      </c>
      <c r="BQ1725" s="5">
        <f t="shared" si="124"/>
        <v>0</v>
      </c>
      <c r="BR1725" s="5">
        <f t="shared" si="125"/>
        <v>3</v>
      </c>
    </row>
    <row r="1726" spans="1:70" x14ac:dyDescent="0.35">
      <c r="A1726">
        <v>1725</v>
      </c>
      <c r="B1726" t="s">
        <v>3119</v>
      </c>
      <c r="C1726">
        <v>5.7</v>
      </c>
      <c r="D1726">
        <v>2.8</v>
      </c>
      <c r="E1726">
        <v>2.6</v>
      </c>
      <c r="F1726">
        <v>2.04</v>
      </c>
      <c r="G1726">
        <v>2.19</v>
      </c>
      <c r="H1726">
        <v>1.08</v>
      </c>
      <c r="I1726">
        <v>49.12</v>
      </c>
      <c r="K1726" t="s">
        <v>3067</v>
      </c>
      <c r="L1726">
        <v>2200</v>
      </c>
      <c r="M1726" t="s">
        <v>104</v>
      </c>
      <c r="N1726" t="s">
        <v>1370</v>
      </c>
      <c r="O1726" s="53">
        <v>0.1009</v>
      </c>
      <c r="P1726" s="53">
        <v>8.33666666666667E-2</v>
      </c>
      <c r="Q1726" s="53">
        <v>6.7533333333333306E-2</v>
      </c>
      <c r="R1726" s="53">
        <v>0.53810000000000002</v>
      </c>
      <c r="S1726" s="53">
        <v>1.99999999999983E-3</v>
      </c>
      <c r="T1726" s="53">
        <v>-2.72837308301632E-17</v>
      </c>
      <c r="U1726" s="53">
        <v>-2.9259580869300801E-17</v>
      </c>
      <c r="V1726" s="53">
        <v>0.17703333333333299</v>
      </c>
      <c r="W1726" s="53">
        <v>-2.7117197376469399E-17</v>
      </c>
      <c r="X1726" s="53">
        <v>4.4999999999997898E-3</v>
      </c>
      <c r="Y1726" s="53">
        <v>-1.88238313825195E-16</v>
      </c>
      <c r="Z1726" s="53">
        <v>1.9999999999997099E-3</v>
      </c>
      <c r="AA1726" s="53">
        <v>1.9999999999997199E-3</v>
      </c>
      <c r="AB1726" s="53">
        <v>6.6666666666657297E-4</v>
      </c>
      <c r="AC1726" s="53">
        <v>-3.48254411419724E-17</v>
      </c>
      <c r="AD1726" s="53">
        <v>8.6333333333331302E-3</v>
      </c>
      <c r="AE1726" s="53">
        <v>8.5466666666666705E-2</v>
      </c>
      <c r="AF1726" s="53">
        <v>-9.2183205513407499E-18</v>
      </c>
      <c r="AG1726" s="53">
        <v>-3.1925850851877201E-17</v>
      </c>
      <c r="AH1726" s="53">
        <v>1.1633333333333299E-2</v>
      </c>
      <c r="AI1726" s="53">
        <v>4.3333333333330304E-3</v>
      </c>
      <c r="AJ1726" s="53">
        <v>-4.2479908479720101E-16</v>
      </c>
      <c r="AK1726" s="53">
        <v>-3.3378855235355301E-16</v>
      </c>
      <c r="AL1726" s="53">
        <v>0.25762857142857098</v>
      </c>
      <c r="AM1726" s="53">
        <v>-2.6098567751375898E-16</v>
      </c>
      <c r="AN1726" s="53">
        <v>3.8151973873609699E-3</v>
      </c>
      <c r="AO1726" s="53">
        <v>9.6639208336623205E-4</v>
      </c>
      <c r="AP1726" s="53">
        <v>6.0090227393375497E-4</v>
      </c>
      <c r="AQ1726" s="53">
        <v>2.0480514827135501E-3</v>
      </c>
      <c r="AR1726" s="53">
        <v>4.0154067425085703E-3</v>
      </c>
      <c r="AS1726" s="53">
        <v>3.1212073954156098E-12</v>
      </c>
      <c r="AT1726" s="53">
        <v>7.4324151613391196E-5</v>
      </c>
      <c r="AU1726" s="53">
        <v>0.117282256189799</v>
      </c>
      <c r="AV1726" s="53">
        <v>2.1587478761512699E-4</v>
      </c>
      <c r="AW1726" s="53">
        <v>0.23598596871349201</v>
      </c>
      <c r="AX1726" s="53">
        <v>5.5025676692339501E-7</v>
      </c>
      <c r="AY1726" s="53">
        <v>5.8683518665582001E-3</v>
      </c>
      <c r="AZ1726" s="53">
        <v>2.2204460492503101E-16</v>
      </c>
      <c r="BA1726" s="53">
        <v>2.2204460492503101E-16</v>
      </c>
      <c r="BB1726" s="53">
        <v>2.5142228198660401E-3</v>
      </c>
      <c r="BC1726" s="53">
        <v>2.2204460492503101E-16</v>
      </c>
      <c r="BD1726" s="53">
        <v>1.4570535470690899E-3</v>
      </c>
      <c r="BE1726" s="53">
        <v>7.7012249056640294E-9</v>
      </c>
      <c r="BF1726" s="53">
        <v>2.2204460492503101E-16</v>
      </c>
      <c r="BG1726" s="53">
        <v>3.1003008769300697E-4</v>
      </c>
      <c r="BH1726" s="53">
        <v>0.33533680180640102</v>
      </c>
      <c r="BI1726" s="53">
        <v>3.2639943257768201E-4</v>
      </c>
      <c r="BJ1726" s="53">
        <v>1.7456791133053499E-3</v>
      </c>
      <c r="BK1726" s="53">
        <v>0.19801170307330401</v>
      </c>
      <c r="BL1726" s="53">
        <v>2.2204460492503101E-16</v>
      </c>
      <c r="BN1726" s="5">
        <f t="shared" si="126"/>
        <v>0</v>
      </c>
      <c r="BO1726" s="5">
        <f t="shared" si="127"/>
        <v>0</v>
      </c>
      <c r="BQ1726" s="5">
        <f t="shared" si="124"/>
        <v>1</v>
      </c>
      <c r="BR1726" s="5">
        <f t="shared" si="125"/>
        <v>0</v>
      </c>
    </row>
    <row r="1727" spans="1:70" x14ac:dyDescent="0.35">
      <c r="A1727">
        <v>1726</v>
      </c>
      <c r="B1727" t="s">
        <v>3120</v>
      </c>
      <c r="C1727">
        <v>5.5</v>
      </c>
      <c r="D1727">
        <v>2.2999999999999998</v>
      </c>
      <c r="E1727">
        <v>2.2999999999999998</v>
      </c>
      <c r="F1727">
        <v>2.39</v>
      </c>
      <c r="G1727">
        <v>2.39</v>
      </c>
      <c r="H1727">
        <v>1</v>
      </c>
      <c r="I1727">
        <v>41.82</v>
      </c>
      <c r="K1727" t="s">
        <v>3067</v>
      </c>
      <c r="L1727">
        <v>2200</v>
      </c>
      <c r="M1727" t="s">
        <v>104</v>
      </c>
      <c r="N1727" t="s">
        <v>1370</v>
      </c>
      <c r="O1727" s="53">
        <v>2.13666666666666E-2</v>
      </c>
      <c r="P1727" s="53">
        <v>1.35999999999996E-2</v>
      </c>
      <c r="Q1727" s="53">
        <v>0.11963333333333299</v>
      </c>
      <c r="R1727" s="53">
        <v>7.0599999999999996E-2</v>
      </c>
      <c r="S1727" s="53">
        <v>5.6500000000000002E-2</v>
      </c>
      <c r="T1727" s="53">
        <v>-2.4702462297909699E-17</v>
      </c>
      <c r="U1727" s="53">
        <v>-2.7164034910320799E-17</v>
      </c>
      <c r="V1727" s="53">
        <v>0.62636666666666696</v>
      </c>
      <c r="W1727" s="53">
        <v>1.3333333333333201E-3</v>
      </c>
      <c r="X1727" s="53">
        <v>5.7366666666666601E-2</v>
      </c>
      <c r="Y1727" s="53">
        <v>2.9999999999998101E-3</v>
      </c>
      <c r="Z1727" s="53">
        <v>1.49999999999977E-3</v>
      </c>
      <c r="AA1727" s="53">
        <v>0.12693333333333301</v>
      </c>
      <c r="AB1727" s="53">
        <v>9.9999999999997096E-4</v>
      </c>
      <c r="AC1727" s="53">
        <v>-3.3880884209302999E-17</v>
      </c>
      <c r="AD1727" s="53">
        <v>-2.3886448374810198E-16</v>
      </c>
      <c r="AE1727" s="53">
        <v>4.99E-2</v>
      </c>
      <c r="AF1727" s="53">
        <v>-9.2582191912882206E-18</v>
      </c>
      <c r="AG1727" s="53">
        <v>-3.1736765992995701E-17</v>
      </c>
      <c r="AH1727" s="53">
        <v>6.6666666666653003E-4</v>
      </c>
      <c r="AI1727" s="53">
        <v>-3.5998981573470698E-16</v>
      </c>
      <c r="AJ1727" s="53">
        <v>9.3666666666664504E-3</v>
      </c>
      <c r="AK1727" s="53">
        <v>5.9999999999997304E-3</v>
      </c>
      <c r="AL1727" s="53">
        <v>0.792333333333333</v>
      </c>
      <c r="AM1727" s="53">
        <v>-2.4136248555350902E-16</v>
      </c>
      <c r="AN1727" s="53">
        <v>2.7974441408217801E-5</v>
      </c>
      <c r="AO1727" s="53">
        <v>9.4940211521285804E-9</v>
      </c>
      <c r="AP1727" s="53">
        <v>0.44242081403341099</v>
      </c>
      <c r="AQ1727" s="53">
        <v>0.99898689707375199</v>
      </c>
      <c r="AR1727" s="53">
        <v>1.13244435050056E-4</v>
      </c>
      <c r="AS1727" s="53">
        <v>2.2204460492503101E-16</v>
      </c>
      <c r="AT1727" s="53">
        <v>1.4941655032519501E-4</v>
      </c>
      <c r="AU1727" s="53">
        <v>0.28179107413301402</v>
      </c>
      <c r="AV1727" s="53">
        <v>3.4534556295041802E-6</v>
      </c>
      <c r="AW1727" s="53">
        <v>2.0874414476889199E-2</v>
      </c>
      <c r="AX1727" s="53">
        <v>9.5398685046099501E-4</v>
      </c>
      <c r="AY1727" s="53">
        <v>7.8702733424501504E-3</v>
      </c>
      <c r="AZ1727" s="53">
        <v>2.2204460492503101E-16</v>
      </c>
      <c r="BA1727" s="53">
        <v>2.2204460492503101E-16</v>
      </c>
      <c r="BB1727" s="53">
        <v>6.50158423150943E-3</v>
      </c>
      <c r="BC1727" s="53">
        <v>2.2204460492503101E-16</v>
      </c>
      <c r="BD1727" s="53">
        <v>8.7267109127335107E-3</v>
      </c>
      <c r="BE1727" s="53">
        <v>2.2204460492503101E-16</v>
      </c>
      <c r="BF1727" s="53">
        <v>1.09060262794204E-13</v>
      </c>
      <c r="BG1727" s="53">
        <v>3.9304450132211198E-3</v>
      </c>
      <c r="BH1727" s="53">
        <v>0.113541688991531</v>
      </c>
      <c r="BI1727" s="53">
        <v>6.2100945537392802E-2</v>
      </c>
      <c r="BJ1727" s="53">
        <v>1.3599519544587999E-4</v>
      </c>
      <c r="BK1727" s="53">
        <v>0.78918798079318497</v>
      </c>
      <c r="BL1727" s="53">
        <v>1.8306686943604E-7</v>
      </c>
      <c r="BN1727" s="5">
        <f t="shared" si="126"/>
        <v>1</v>
      </c>
      <c r="BO1727" s="5">
        <f t="shared" si="127"/>
        <v>2</v>
      </c>
      <c r="BQ1727" s="5">
        <f t="shared" si="124"/>
        <v>2</v>
      </c>
      <c r="BR1727" s="5">
        <f t="shared" si="125"/>
        <v>2</v>
      </c>
    </row>
    <row r="1728" spans="1:70" x14ac:dyDescent="0.35">
      <c r="A1728">
        <v>1727</v>
      </c>
      <c r="B1728" t="s">
        <v>3121</v>
      </c>
      <c r="C1728">
        <v>5.5</v>
      </c>
      <c r="D1728">
        <v>2.2999999999999998</v>
      </c>
      <c r="E1728">
        <v>2.2000000000000002</v>
      </c>
      <c r="F1728">
        <v>2.39</v>
      </c>
      <c r="G1728">
        <v>2.5</v>
      </c>
      <c r="H1728">
        <v>1.05</v>
      </c>
      <c r="I1728">
        <v>41.82</v>
      </c>
      <c r="K1728" t="s">
        <v>3067</v>
      </c>
      <c r="L1728">
        <v>2200</v>
      </c>
      <c r="M1728" t="s">
        <v>104</v>
      </c>
      <c r="N1728" t="s">
        <v>1370</v>
      </c>
      <c r="O1728" s="53">
        <v>2.56333333333333E-2</v>
      </c>
      <c r="P1728" s="53">
        <v>3.4999999999995E-3</v>
      </c>
      <c r="Q1728" s="53">
        <v>0.12180000000000001</v>
      </c>
      <c r="R1728" s="53">
        <v>0.1246</v>
      </c>
      <c r="S1728" s="53">
        <v>5.4833333333333303E-2</v>
      </c>
      <c r="T1728" s="53">
        <v>-2.48134846003722E-17</v>
      </c>
      <c r="U1728" s="53">
        <v>-2.3574892038524799E-17</v>
      </c>
      <c r="V1728" s="53">
        <v>0.49073333333333302</v>
      </c>
      <c r="W1728" s="53">
        <v>1.3333333333333201E-3</v>
      </c>
      <c r="X1728" s="53">
        <v>3.8866666666666598E-2</v>
      </c>
      <c r="Y1728" s="53">
        <v>2.9999999999998101E-3</v>
      </c>
      <c r="Z1728" s="53">
        <v>4.9999999999977504E-4</v>
      </c>
      <c r="AA1728" s="53">
        <v>0.13143333333333301</v>
      </c>
      <c r="AB1728" s="53">
        <v>6.6666666666663E-4</v>
      </c>
      <c r="AC1728" s="53">
        <v>-3.3554756195819398E-17</v>
      </c>
      <c r="AD1728" s="53">
        <v>1.69999999999978E-3</v>
      </c>
      <c r="AE1728" s="53">
        <v>9.3833333333333296E-2</v>
      </c>
      <c r="AF1728" s="53">
        <v>-9.1645441235854694E-18</v>
      </c>
      <c r="AG1728" s="53">
        <v>-3.1717684034759902E-17</v>
      </c>
      <c r="AH1728" s="53">
        <v>6.6666666666653003E-4</v>
      </c>
      <c r="AI1728" s="53">
        <v>-3.6573521988714199E-16</v>
      </c>
      <c r="AJ1728" s="53">
        <v>0.100766666666667</v>
      </c>
      <c r="AK1728" s="53">
        <v>7.9999999999997608E-3</v>
      </c>
      <c r="AL1728" s="53">
        <v>0.64373333333333305</v>
      </c>
      <c r="AM1728" s="53">
        <v>-2.0046464488388E-16</v>
      </c>
      <c r="AN1728" s="53">
        <v>3.4460581096989698E-6</v>
      </c>
      <c r="AO1728" s="53">
        <v>4.4845570679446597E-8</v>
      </c>
      <c r="AP1728" s="53">
        <v>0.67285240814430802</v>
      </c>
      <c r="AQ1728" s="53">
        <v>0.99872420079942503</v>
      </c>
      <c r="AR1728" s="53">
        <v>3.5696425560698102E-5</v>
      </c>
      <c r="AS1728" s="53">
        <v>2.2204460492503101E-16</v>
      </c>
      <c r="AT1728" s="53">
        <v>1.4617170323194201E-4</v>
      </c>
      <c r="AU1728" s="53">
        <v>0.161720476177838</v>
      </c>
      <c r="AV1728" s="53">
        <v>2.0083875949123E-6</v>
      </c>
      <c r="AW1728" s="53">
        <v>1.4272312712385901E-2</v>
      </c>
      <c r="AX1728" s="53">
        <v>3.4854469981769002E-4</v>
      </c>
      <c r="AY1728" s="53">
        <v>5.2795321190360397E-3</v>
      </c>
      <c r="AZ1728" s="53">
        <v>2.2204460492503101E-16</v>
      </c>
      <c r="BA1728" s="53">
        <v>2.2204460492503101E-16</v>
      </c>
      <c r="BB1728" s="53">
        <v>5.8922858644789603E-3</v>
      </c>
      <c r="BC1728" s="53">
        <v>2.2204460492503101E-16</v>
      </c>
      <c r="BD1728" s="53">
        <v>5.6426325729416497E-3</v>
      </c>
      <c r="BE1728" s="53">
        <v>2.2204460492503101E-16</v>
      </c>
      <c r="BF1728" s="53">
        <v>2.2204460492503101E-16</v>
      </c>
      <c r="BG1728" s="53">
        <v>5.7715918768655701E-3</v>
      </c>
      <c r="BH1728" s="53">
        <v>0.12906119769365601</v>
      </c>
      <c r="BI1728" s="53">
        <v>0.17287189493623101</v>
      </c>
      <c r="BJ1728" s="53">
        <v>1.42629035084574E-5</v>
      </c>
      <c r="BK1728" s="53">
        <v>0.737492483756092</v>
      </c>
      <c r="BL1728" s="53">
        <v>1.4491747565943E-7</v>
      </c>
      <c r="BN1728" s="5">
        <f t="shared" si="126"/>
        <v>0</v>
      </c>
      <c r="BO1728" s="5">
        <f t="shared" si="127"/>
        <v>2</v>
      </c>
      <c r="BQ1728" s="5">
        <f t="shared" si="124"/>
        <v>1</v>
      </c>
      <c r="BR1728" s="5">
        <f t="shared" si="125"/>
        <v>3</v>
      </c>
    </row>
    <row r="1729" spans="1:70" x14ac:dyDescent="0.35">
      <c r="A1729">
        <v>1728</v>
      </c>
      <c r="B1729" t="s">
        <v>3122</v>
      </c>
      <c r="C1729">
        <v>5.7</v>
      </c>
      <c r="D1729">
        <v>2.1</v>
      </c>
      <c r="E1729">
        <v>2</v>
      </c>
      <c r="F1729">
        <v>2.71</v>
      </c>
      <c r="G1729">
        <v>2.85</v>
      </c>
      <c r="H1729">
        <v>1.05</v>
      </c>
      <c r="I1729">
        <v>36.840000000000003</v>
      </c>
      <c r="K1729" t="s">
        <v>3067</v>
      </c>
      <c r="L1729">
        <v>2200</v>
      </c>
      <c r="M1729" t="s">
        <v>104</v>
      </c>
      <c r="N1729" t="s">
        <v>1370</v>
      </c>
      <c r="O1729" s="53">
        <v>8.3233333333333298E-2</v>
      </c>
      <c r="P1729" s="53">
        <v>-6.21280804580238E-16</v>
      </c>
      <c r="Q1729" s="53">
        <v>1.9766666666666599E-2</v>
      </c>
      <c r="R1729" s="53">
        <v>2.7999999999999501E-3</v>
      </c>
      <c r="S1729" s="53">
        <v>9.2766666666666706E-2</v>
      </c>
      <c r="T1729" s="53">
        <v>3.5000000000000001E-3</v>
      </c>
      <c r="U1729" s="53">
        <v>8.1999999999999903E-3</v>
      </c>
      <c r="V1729" s="53">
        <v>0.574633333333333</v>
      </c>
      <c r="W1729" s="53">
        <v>1.9999999999999801E-3</v>
      </c>
      <c r="X1729" s="53">
        <v>5.71333333333333E-2</v>
      </c>
      <c r="Y1729" s="53">
        <v>-1.6575629757653601E-16</v>
      </c>
      <c r="Z1729" s="53">
        <v>-2.8693714071437198E-16</v>
      </c>
      <c r="AA1729" s="53">
        <v>0.19576666666666701</v>
      </c>
      <c r="AB1729" s="53">
        <v>6.6666666666664702E-4</v>
      </c>
      <c r="AC1729" s="53">
        <v>-2.14958259525666E-17</v>
      </c>
      <c r="AD1729" s="53">
        <v>-2.4837076839645502E-16</v>
      </c>
      <c r="AE1729" s="53">
        <v>7.9833333333333298E-2</v>
      </c>
      <c r="AF1729" s="53">
        <v>-8.6892298911678304E-18</v>
      </c>
      <c r="AG1729" s="53">
        <v>-3.1689928459144301E-17</v>
      </c>
      <c r="AH1729" s="53">
        <v>6.6666666666653296E-4</v>
      </c>
      <c r="AI1729" s="53">
        <v>-3.69315689141558E-16</v>
      </c>
      <c r="AJ1729" s="53">
        <v>0.67363333333333297</v>
      </c>
      <c r="AK1729" s="53">
        <v>-3.13443715427297E-16</v>
      </c>
      <c r="AL1729" s="53">
        <v>0.18933333333333299</v>
      </c>
      <c r="AM1729" s="53">
        <v>1.9466666666666601E-2</v>
      </c>
      <c r="AN1729" s="53">
        <v>3.59256286925341E-11</v>
      </c>
      <c r="AO1729" s="53">
        <v>2.2204460492503101E-16</v>
      </c>
      <c r="AP1729" s="53">
        <v>0.95079120946663298</v>
      </c>
      <c r="AQ1729" s="53">
        <v>0.99999362336212005</v>
      </c>
      <c r="AR1729" s="53">
        <v>1.33320385395059E-7</v>
      </c>
      <c r="AS1729" s="53">
        <v>2.2204460492503101E-16</v>
      </c>
      <c r="AT1729" s="53">
        <v>1.3112245791238901E-3</v>
      </c>
      <c r="AU1729" s="53">
        <v>1.7552480062456001E-2</v>
      </c>
      <c r="AV1729" s="53">
        <v>4.1223763543143598E-8</v>
      </c>
      <c r="AW1729" s="53">
        <v>1.9430845903256399E-4</v>
      </c>
      <c r="AX1729" s="53">
        <v>2.0791417564581999E-2</v>
      </c>
      <c r="AY1729" s="53">
        <v>4.3879768726275003E-5</v>
      </c>
      <c r="AZ1729" s="53">
        <v>2.2204460492503101E-16</v>
      </c>
      <c r="BA1729" s="53">
        <v>2.2204460492503101E-16</v>
      </c>
      <c r="BB1729" s="53">
        <v>3.4268087537889003E-4</v>
      </c>
      <c r="BC1729" s="53">
        <v>2.2204460492503101E-16</v>
      </c>
      <c r="BD1729" s="53">
        <v>1.7569228827151201E-2</v>
      </c>
      <c r="BE1729" s="53">
        <v>2.2204460492503101E-16</v>
      </c>
      <c r="BF1729" s="53">
        <v>2.7185965005857501E-11</v>
      </c>
      <c r="BG1729" s="53">
        <v>6.6743551910551802E-3</v>
      </c>
      <c r="BH1729" s="53">
        <v>5.0824245438274998E-3</v>
      </c>
      <c r="BI1729" s="53">
        <v>0.84779029945002804</v>
      </c>
      <c r="BJ1729" s="53">
        <v>1.2048103971642199E-9</v>
      </c>
      <c r="BK1729" s="53">
        <v>0.60719528701372005</v>
      </c>
      <c r="BL1729" s="53">
        <v>8.7541774663494199E-4</v>
      </c>
      <c r="BN1729" s="5">
        <f t="shared" si="126"/>
        <v>0</v>
      </c>
      <c r="BO1729" s="5">
        <f t="shared" si="127"/>
        <v>3</v>
      </c>
      <c r="BQ1729" s="5">
        <f t="shared" si="124"/>
        <v>2</v>
      </c>
      <c r="BR1729" s="5">
        <f t="shared" si="125"/>
        <v>4</v>
      </c>
    </row>
    <row r="1730" spans="1:70" x14ac:dyDescent="0.35">
      <c r="A1730">
        <v>1729</v>
      </c>
      <c r="B1730" t="s">
        <v>3123</v>
      </c>
      <c r="C1730">
        <v>5.7</v>
      </c>
      <c r="D1730">
        <v>2.4</v>
      </c>
      <c r="E1730">
        <v>2.4</v>
      </c>
      <c r="F1730">
        <v>2.38</v>
      </c>
      <c r="G1730">
        <v>2.38</v>
      </c>
      <c r="H1730">
        <v>1</v>
      </c>
      <c r="I1730">
        <v>42.11</v>
      </c>
      <c r="K1730" t="s">
        <v>3067</v>
      </c>
      <c r="L1730">
        <v>2200</v>
      </c>
      <c r="M1730" t="s">
        <v>104</v>
      </c>
      <c r="N1730" t="s">
        <v>1370</v>
      </c>
      <c r="O1730" s="53">
        <v>8.1666666666666707E-2</v>
      </c>
      <c r="P1730" s="53">
        <v>8.0999999999996197E-3</v>
      </c>
      <c r="Q1730" s="53">
        <v>1.9099999999999999E-2</v>
      </c>
      <c r="R1730" s="53">
        <v>7.8666666666666704E-2</v>
      </c>
      <c r="S1730" s="53">
        <v>6.8699999999999997E-2</v>
      </c>
      <c r="T1730" s="53">
        <v>-2.43971509661378E-17</v>
      </c>
      <c r="U1730" s="53">
        <v>-2.7464142071664799E-17</v>
      </c>
      <c r="V1730" s="53">
        <v>0.64026666666666698</v>
      </c>
      <c r="W1730" s="53">
        <v>-2.5229818234606699E-17</v>
      </c>
      <c r="X1730" s="53">
        <v>4.9999999999997997E-3</v>
      </c>
      <c r="Y1730" s="53">
        <v>-1.79134485023269E-16</v>
      </c>
      <c r="Z1730" s="53">
        <v>-2.8796409701214998E-16</v>
      </c>
      <c r="AA1730" s="53">
        <v>3.8666666666666599E-2</v>
      </c>
      <c r="AB1730" s="53">
        <v>9.9999999999997096E-4</v>
      </c>
      <c r="AC1730" s="53">
        <v>-3.3868741144971202E-17</v>
      </c>
      <c r="AD1730" s="53">
        <v>-2.3961388428972399E-16</v>
      </c>
      <c r="AE1730" s="53">
        <v>2.4566666666666698E-2</v>
      </c>
      <c r="AF1730" s="53">
        <v>-9.2582191912882206E-18</v>
      </c>
      <c r="AG1730" s="53">
        <v>-3.1814828549414599E-17</v>
      </c>
      <c r="AH1730" s="53">
        <v>6.6666666666653003E-4</v>
      </c>
      <c r="AI1730" s="53">
        <v>-3.6010083803717002E-16</v>
      </c>
      <c r="AJ1730" s="53">
        <v>6.3999999999997904E-3</v>
      </c>
      <c r="AK1730" s="53">
        <v>5.9999999999997304E-3</v>
      </c>
      <c r="AL1730" s="53">
        <v>0.80503333333333305</v>
      </c>
      <c r="AM1730" s="53">
        <v>-2.4355517602714402E-16</v>
      </c>
      <c r="AN1730" s="53">
        <v>1.11935136590773E-5</v>
      </c>
      <c r="AO1730" s="53">
        <v>5.6257475597624104E-9</v>
      </c>
      <c r="AP1730" s="53">
        <v>0.21250263846307499</v>
      </c>
      <c r="AQ1730" s="53">
        <v>0.99707393738634897</v>
      </c>
      <c r="AR1730" s="53">
        <v>1.7567742123186699E-4</v>
      </c>
      <c r="AS1730" s="53">
        <v>2.2204460492503101E-16</v>
      </c>
      <c r="AT1730" s="53">
        <v>2.1958768395408199E-4</v>
      </c>
      <c r="AU1730" s="53">
        <v>0.126103524339925</v>
      </c>
      <c r="AV1730" s="53">
        <v>8.4579159514772394E-6</v>
      </c>
      <c r="AW1730" s="53">
        <v>2.0665781384732299E-2</v>
      </c>
      <c r="AX1730" s="53">
        <v>8.3462784122568796E-4</v>
      </c>
      <c r="AY1730" s="53">
        <v>6.8797769279747602E-3</v>
      </c>
      <c r="AZ1730" s="53">
        <v>2.2204460492503101E-16</v>
      </c>
      <c r="BA1730" s="53">
        <v>2.2204460492503101E-16</v>
      </c>
      <c r="BB1730" s="53">
        <v>7.2282788790739997E-3</v>
      </c>
      <c r="BC1730" s="53">
        <v>2.2204460492503101E-16</v>
      </c>
      <c r="BD1730" s="53">
        <v>9.2776316118398997E-3</v>
      </c>
      <c r="BE1730" s="53">
        <v>2.2204460492503101E-16</v>
      </c>
      <c r="BF1730" s="53">
        <v>2.0782307557266301E-13</v>
      </c>
      <c r="BG1730" s="53">
        <v>2.2793154087047498E-3</v>
      </c>
      <c r="BH1730" s="53">
        <v>9.0445086704805597E-2</v>
      </c>
      <c r="BI1730" s="53">
        <v>4.5679255807465798E-2</v>
      </c>
      <c r="BJ1730" s="53">
        <v>5.33172493362845E-5</v>
      </c>
      <c r="BK1730" s="53">
        <v>0.71055894354627702</v>
      </c>
      <c r="BL1730" s="53">
        <v>6.1511012560301499E-8</v>
      </c>
      <c r="BN1730" s="5">
        <f t="shared" si="126"/>
        <v>1</v>
      </c>
      <c r="BO1730" s="5">
        <f t="shared" si="127"/>
        <v>2</v>
      </c>
      <c r="BQ1730" s="5">
        <f t="shared" si="124"/>
        <v>2</v>
      </c>
      <c r="BR1730" s="5">
        <f t="shared" si="125"/>
        <v>2</v>
      </c>
    </row>
    <row r="1731" spans="1:70" x14ac:dyDescent="0.35">
      <c r="A1731">
        <v>1730</v>
      </c>
      <c r="B1731" t="s">
        <v>3124</v>
      </c>
      <c r="C1731">
        <v>5.2</v>
      </c>
      <c r="D1731">
        <v>2.4</v>
      </c>
      <c r="E1731">
        <v>2.2999999999999998</v>
      </c>
      <c r="F1731">
        <v>2.17</v>
      </c>
      <c r="G1731">
        <v>2.2599999999999998</v>
      </c>
      <c r="H1731">
        <v>1.04</v>
      </c>
      <c r="I1731">
        <v>46.15</v>
      </c>
      <c r="K1731" t="s">
        <v>3067</v>
      </c>
      <c r="L1731">
        <v>2200</v>
      </c>
      <c r="M1731" t="s">
        <v>104</v>
      </c>
      <c r="N1731" t="s">
        <v>1370</v>
      </c>
      <c r="O1731" s="53">
        <v>1.3299999999999999E-2</v>
      </c>
      <c r="P1731" s="53">
        <v>0.12936666666666699</v>
      </c>
      <c r="Q1731" s="53">
        <v>0.18376666666666699</v>
      </c>
      <c r="R1731" s="53">
        <v>0.17469597069597101</v>
      </c>
      <c r="S1731" s="53">
        <v>5.1566666666666698E-2</v>
      </c>
      <c r="T1731" s="53">
        <v>-2.52575738102223E-17</v>
      </c>
      <c r="U1731" s="53">
        <v>-2.7788535361672501E-17</v>
      </c>
      <c r="V1731" s="53">
        <v>0.35149999999999998</v>
      </c>
      <c r="W1731" s="53">
        <v>-2.4313884239290901E-17</v>
      </c>
      <c r="X1731" s="53">
        <v>2.27999999999999E-2</v>
      </c>
      <c r="Y1731" s="53">
        <v>1.0999999999999999E-2</v>
      </c>
      <c r="Z1731" s="53">
        <v>-2.1807555761199601E-16</v>
      </c>
      <c r="AA1731" s="53">
        <v>8.4999999999997699E-3</v>
      </c>
      <c r="AB1731" s="53">
        <v>8.7533333333333394E-2</v>
      </c>
      <c r="AC1731" s="53">
        <v>-3.4104663537704003E-17</v>
      </c>
      <c r="AD1731" s="53">
        <v>4.9999999999976496E-4</v>
      </c>
      <c r="AE1731" s="53">
        <v>0.2107</v>
      </c>
      <c r="AF1731" s="53">
        <v>-9.1888302522491498E-18</v>
      </c>
      <c r="AG1731" s="53">
        <v>-3.1745439610375602E-17</v>
      </c>
      <c r="AH1731" s="53">
        <v>2.53E-2</v>
      </c>
      <c r="AI1731" s="53">
        <v>-2.9370950116458499E-16</v>
      </c>
      <c r="AJ1731" s="53">
        <v>9.6666666666663601E-3</v>
      </c>
      <c r="AK1731" s="53">
        <v>6.1666666666666599E-2</v>
      </c>
      <c r="AL1731" s="53">
        <v>0.46253492063492102</v>
      </c>
      <c r="AM1731" s="53">
        <v>-2.4218127503416999E-16</v>
      </c>
      <c r="AN1731" s="53">
        <v>2.5436309004865701E-3</v>
      </c>
      <c r="AO1731" s="53">
        <v>8.3341359786271197E-5</v>
      </c>
      <c r="AP1731" s="53">
        <v>3.1151001158008802E-2</v>
      </c>
      <c r="AQ1731" s="53">
        <v>0.259000896434052</v>
      </c>
      <c r="AR1731" s="53">
        <v>6.9480997613728505E-4</v>
      </c>
      <c r="AS1731" s="53">
        <v>2.2204460492503101E-16</v>
      </c>
      <c r="AT1731" s="53">
        <v>4.4190551192742702E-5</v>
      </c>
      <c r="AU1731" s="53">
        <v>0.635435524298817</v>
      </c>
      <c r="AV1731" s="53">
        <v>3.9760511743877201E-6</v>
      </c>
      <c r="AW1731" s="53">
        <v>9.9118992986803406E-2</v>
      </c>
      <c r="AX1731" s="53">
        <v>1.12044849011284E-5</v>
      </c>
      <c r="AY1731" s="53">
        <v>3.9566983542971999E-3</v>
      </c>
      <c r="AZ1731" s="53">
        <v>2.2204460492503101E-16</v>
      </c>
      <c r="BA1731" s="53">
        <v>2.2204460492503101E-16</v>
      </c>
      <c r="BB1731" s="53">
        <v>2.45792325385716E-3</v>
      </c>
      <c r="BC1731" s="53">
        <v>2.2204460492503101E-16</v>
      </c>
      <c r="BD1731" s="53">
        <v>3.2348416431893898E-3</v>
      </c>
      <c r="BE1731" s="53">
        <v>9.8032179417017701E-12</v>
      </c>
      <c r="BF1731" s="53">
        <v>2.2204460492503101E-16</v>
      </c>
      <c r="BG1731" s="53">
        <v>1.53393337834586E-3</v>
      </c>
      <c r="BH1731" s="53">
        <v>0.32466881502199801</v>
      </c>
      <c r="BI1731" s="53">
        <v>1.7338746355669201E-3</v>
      </c>
      <c r="BJ1731" s="53">
        <v>4.1248265505903397E-3</v>
      </c>
      <c r="BK1731" s="53">
        <v>0.55322903329890605</v>
      </c>
      <c r="BL1731" s="53">
        <v>2.9456122244503E-11</v>
      </c>
      <c r="BN1731" s="5">
        <f t="shared" si="126"/>
        <v>0</v>
      </c>
      <c r="BO1731" s="5">
        <f t="shared" si="127"/>
        <v>0</v>
      </c>
      <c r="BQ1731" s="5">
        <f t="shared" ref="BQ1731:BQ1794" si="128">COUNTIF(O1731:AN1731,"&gt;0.5")</f>
        <v>0</v>
      </c>
      <c r="BR1731" s="5">
        <f t="shared" ref="BR1731:BR1794" si="129">COUNTIF(AO1731:BL1731,"&gt;0.5")</f>
        <v>2</v>
      </c>
    </row>
    <row r="1732" spans="1:70" x14ac:dyDescent="0.35">
      <c r="A1732">
        <v>1731</v>
      </c>
      <c r="B1732" t="s">
        <v>3125</v>
      </c>
      <c r="C1732">
        <v>5.9</v>
      </c>
      <c r="D1732">
        <v>2.2999999999999998</v>
      </c>
      <c r="E1732">
        <v>2.4</v>
      </c>
      <c r="F1732">
        <v>2.57</v>
      </c>
      <c r="G1732">
        <v>2.46</v>
      </c>
      <c r="H1732">
        <v>0.96</v>
      </c>
      <c r="I1732">
        <v>38.979999999999997</v>
      </c>
      <c r="K1732" t="s">
        <v>3067</v>
      </c>
      <c r="L1732">
        <v>2200</v>
      </c>
      <c r="M1732" t="s">
        <v>104</v>
      </c>
      <c r="N1732" t="s">
        <v>1370</v>
      </c>
      <c r="O1732" s="53">
        <v>5.6933333333333301E-2</v>
      </c>
      <c r="P1732" s="53">
        <v>1.26999999999995E-2</v>
      </c>
      <c r="Q1732" s="53">
        <v>1.30999999999999E-2</v>
      </c>
      <c r="R1732" s="53">
        <v>3.53333333333333E-2</v>
      </c>
      <c r="S1732" s="53">
        <v>6.3366666666666696E-2</v>
      </c>
      <c r="T1732" s="53">
        <v>-2.6700863742235002E-17</v>
      </c>
      <c r="U1732" s="53">
        <v>1.46E-2</v>
      </c>
      <c r="V1732" s="53">
        <v>0.74983333333333302</v>
      </c>
      <c r="W1732" s="53">
        <v>1.3333333333333201E-3</v>
      </c>
      <c r="X1732" s="53">
        <v>2.9999999999998101E-3</v>
      </c>
      <c r="Y1732" s="53">
        <v>1.9999999999998101E-3</v>
      </c>
      <c r="Z1732" s="53">
        <v>-3.0372926396182699E-16</v>
      </c>
      <c r="AA1732" s="53">
        <v>2.49333333333333E-2</v>
      </c>
      <c r="AB1732" s="53">
        <v>2.9233333333333299E-2</v>
      </c>
      <c r="AC1732" s="53">
        <v>-2.8949932728838898E-17</v>
      </c>
      <c r="AD1732" s="53">
        <v>-2.4222290839759398E-16</v>
      </c>
      <c r="AE1732" s="53">
        <v>2.32333333333333E-2</v>
      </c>
      <c r="AF1732" s="53">
        <v>-9.3258734068513201E-18</v>
      </c>
      <c r="AG1732" s="53">
        <v>-3.17610521216594E-17</v>
      </c>
      <c r="AH1732" s="53">
        <v>6.6666666666652895E-4</v>
      </c>
      <c r="AI1732" s="53">
        <v>-3.7736480607009101E-16</v>
      </c>
      <c r="AJ1732" s="53">
        <v>9.0999999999997593E-3</v>
      </c>
      <c r="AK1732" s="53">
        <v>-3.30235838674753E-16</v>
      </c>
      <c r="AL1732" s="53">
        <v>0.92006666666666703</v>
      </c>
      <c r="AM1732" s="53">
        <v>9.9999999999975803E-4</v>
      </c>
      <c r="AN1732" s="53">
        <v>2.5706224724128797E-7</v>
      </c>
      <c r="AO1732" s="53">
        <v>4.1360802002447399E-13</v>
      </c>
      <c r="AP1732" s="53">
        <v>0.51244485389680505</v>
      </c>
      <c r="AQ1732" s="53">
        <v>0.99994457195259501</v>
      </c>
      <c r="AR1732" s="53">
        <v>5.3699032487202499E-5</v>
      </c>
      <c r="AS1732" s="53">
        <v>2.2204460492503101E-16</v>
      </c>
      <c r="AT1732" s="53">
        <v>5.4906637760798998E-4</v>
      </c>
      <c r="AU1732" s="53">
        <v>3.3960651232482202E-2</v>
      </c>
      <c r="AV1732" s="53">
        <v>2.7350186899238199E-6</v>
      </c>
      <c r="AW1732" s="53">
        <v>4.51642750348899E-3</v>
      </c>
      <c r="AX1732" s="53">
        <v>6.5500264101614504E-3</v>
      </c>
      <c r="AY1732" s="53">
        <v>1.3502411541124E-3</v>
      </c>
      <c r="AZ1732" s="53">
        <v>2.2204460492503101E-16</v>
      </c>
      <c r="BA1732" s="53">
        <v>2.2204460492503101E-16</v>
      </c>
      <c r="BB1732" s="53">
        <v>5.4714184639942402E-3</v>
      </c>
      <c r="BC1732" s="53">
        <v>2.2204460492503101E-16</v>
      </c>
      <c r="BD1732" s="53">
        <v>1.7958517989267699E-2</v>
      </c>
      <c r="BE1732" s="53">
        <v>2.2204460492503101E-16</v>
      </c>
      <c r="BF1732" s="53">
        <v>6.4568904080008304E-10</v>
      </c>
      <c r="BG1732" s="53">
        <v>4.5006257438783897E-3</v>
      </c>
      <c r="BH1732" s="53">
        <v>2.15558526969237E-2</v>
      </c>
      <c r="BI1732" s="53">
        <v>0.182116834534747</v>
      </c>
      <c r="BJ1732" s="53">
        <v>3.3430643184236598E-6</v>
      </c>
      <c r="BK1732" s="53">
        <v>0.76410732625017597</v>
      </c>
      <c r="BL1732" s="53">
        <v>1.6158324263322601E-5</v>
      </c>
      <c r="BN1732" s="5">
        <f t="shared" si="126"/>
        <v>2</v>
      </c>
      <c r="BO1732" s="5">
        <f t="shared" si="127"/>
        <v>2</v>
      </c>
      <c r="BQ1732" s="5">
        <f t="shared" si="128"/>
        <v>2</v>
      </c>
      <c r="BR1732" s="5">
        <f t="shared" si="129"/>
        <v>3</v>
      </c>
    </row>
    <row r="1733" spans="1:70" x14ac:dyDescent="0.35">
      <c r="A1733">
        <v>1732</v>
      </c>
      <c r="B1733" t="s">
        <v>3126</v>
      </c>
      <c r="C1733">
        <v>5.4</v>
      </c>
      <c r="D1733">
        <v>2.2999999999999998</v>
      </c>
      <c r="E1733">
        <v>2.5</v>
      </c>
      <c r="F1733">
        <v>2.35</v>
      </c>
      <c r="G1733">
        <v>2.16</v>
      </c>
      <c r="H1733">
        <v>0.92</v>
      </c>
      <c r="I1733">
        <v>42.59</v>
      </c>
      <c r="K1733" t="s">
        <v>3067</v>
      </c>
      <c r="L1733">
        <v>2200</v>
      </c>
      <c r="M1733" t="s">
        <v>104</v>
      </c>
      <c r="N1733" t="s">
        <v>1370</v>
      </c>
      <c r="O1733" s="53">
        <v>1.2533333333333301E-2</v>
      </c>
      <c r="P1733" s="53">
        <v>6.0999999999997003E-3</v>
      </c>
      <c r="Q1733" s="53">
        <v>0.24303333333333299</v>
      </c>
      <c r="R1733" s="53">
        <v>2.7466666666666702E-2</v>
      </c>
      <c r="S1733" s="53">
        <v>9.4633333333333305E-2</v>
      </c>
      <c r="T1733" s="53">
        <v>3.3333333333331001E-4</v>
      </c>
      <c r="U1733" s="53">
        <v>-2.7040869543526501E-17</v>
      </c>
      <c r="V1733" s="53">
        <v>0.75286666666666702</v>
      </c>
      <c r="W1733" s="53">
        <v>1.3333333333333201E-3</v>
      </c>
      <c r="X1733" s="53">
        <v>5.3633333333333297E-2</v>
      </c>
      <c r="Y1733" s="53">
        <v>1.7999999999999999E-2</v>
      </c>
      <c r="Z1733" s="53">
        <v>-2.2512547381836599E-16</v>
      </c>
      <c r="AA1733" s="53">
        <v>4.3999999999997401E-3</v>
      </c>
      <c r="AB1733" s="53">
        <v>1.4666666666666699E-2</v>
      </c>
      <c r="AC1733" s="53">
        <v>-3.2396828275604897E-17</v>
      </c>
      <c r="AD1733" s="53">
        <v>5.7333333333330896E-3</v>
      </c>
      <c r="AE1733" s="53">
        <v>1.6899999999999998E-2</v>
      </c>
      <c r="AF1733" s="53">
        <v>-8.9823981586079101E-18</v>
      </c>
      <c r="AG1733" s="53">
        <v>-3.1199001715442899E-17</v>
      </c>
      <c r="AH1733" s="53">
        <v>-1.40942812976164E-16</v>
      </c>
      <c r="AI1733" s="53">
        <v>7.9999999999968898E-4</v>
      </c>
      <c r="AJ1733" s="53">
        <v>5.9999999999997599E-3</v>
      </c>
      <c r="AK1733" s="53">
        <v>3.4999999999999899E-2</v>
      </c>
      <c r="AL1733" s="53">
        <v>0.71303333333333296</v>
      </c>
      <c r="AM1733" s="53">
        <v>5.3666666666663801E-3</v>
      </c>
      <c r="AN1733" s="53">
        <v>2.55797144277648E-3</v>
      </c>
      <c r="AO1733" s="53">
        <v>6.1368865572326804E-9</v>
      </c>
      <c r="AP1733" s="53">
        <v>4.6633596318136503E-2</v>
      </c>
      <c r="AQ1733" s="53">
        <v>0.99950415317140795</v>
      </c>
      <c r="AR1733" s="53">
        <v>1.0550921999244499E-3</v>
      </c>
      <c r="AS1733" s="53">
        <v>5.9792468686726501E-13</v>
      </c>
      <c r="AT1733" s="53">
        <v>6.6329532454094197E-5</v>
      </c>
      <c r="AU1733" s="53">
        <v>0.51615414121613801</v>
      </c>
      <c r="AV1733" s="53">
        <v>8.2225942119924805E-6</v>
      </c>
      <c r="AW1733" s="53">
        <v>4.97330468069591E-2</v>
      </c>
      <c r="AX1733" s="53">
        <v>3.6929283561630902E-4</v>
      </c>
      <c r="AY1733" s="53">
        <v>1.7070665986875001E-2</v>
      </c>
      <c r="AZ1733" s="53">
        <v>2.2204460492503101E-16</v>
      </c>
      <c r="BA1733" s="53">
        <v>2.2204460492503101E-16</v>
      </c>
      <c r="BB1733" s="53">
        <v>1.0365292583974599E-2</v>
      </c>
      <c r="BC1733" s="53">
        <v>2.2204460492503101E-16</v>
      </c>
      <c r="BD1733" s="53">
        <v>1.36048476108301E-2</v>
      </c>
      <c r="BE1733" s="53">
        <v>2.2204460492503101E-16</v>
      </c>
      <c r="BF1733" s="53">
        <v>1.53848159640359E-11</v>
      </c>
      <c r="BG1733" s="53">
        <v>9.5964411750870497E-4</v>
      </c>
      <c r="BH1733" s="53">
        <v>0.12552348066292901</v>
      </c>
      <c r="BI1733" s="53">
        <v>8.1379176228341902E-3</v>
      </c>
      <c r="BJ1733" s="53">
        <v>1.91272364518104E-2</v>
      </c>
      <c r="BK1733" s="53">
        <v>0.83348576993467205</v>
      </c>
      <c r="BL1733" s="53">
        <v>1.37818144511354E-8</v>
      </c>
      <c r="BN1733" s="5">
        <f t="shared" si="126"/>
        <v>2</v>
      </c>
      <c r="BO1733" s="5">
        <f t="shared" si="127"/>
        <v>2</v>
      </c>
      <c r="BQ1733" s="5">
        <f t="shared" si="128"/>
        <v>2</v>
      </c>
      <c r="BR1733" s="5">
        <f t="shared" si="129"/>
        <v>3</v>
      </c>
    </row>
    <row r="1734" spans="1:70" x14ac:dyDescent="0.35">
      <c r="A1734">
        <v>1733</v>
      </c>
      <c r="B1734" t="s">
        <v>3127</v>
      </c>
      <c r="C1734">
        <v>5.7</v>
      </c>
      <c r="D1734">
        <v>2.2000000000000002</v>
      </c>
      <c r="E1734">
        <v>2.2999999999999998</v>
      </c>
      <c r="F1734">
        <v>2.59</v>
      </c>
      <c r="G1734">
        <v>2.48</v>
      </c>
      <c r="H1734">
        <v>0.96</v>
      </c>
      <c r="I1734">
        <v>38.6</v>
      </c>
      <c r="K1734" t="s">
        <v>3067</v>
      </c>
      <c r="L1734">
        <v>2200</v>
      </c>
      <c r="M1734" t="s">
        <v>104</v>
      </c>
      <c r="N1734" t="s">
        <v>1370</v>
      </c>
      <c r="O1734" s="53">
        <v>7.6966666666666697E-2</v>
      </c>
      <c r="P1734" s="53">
        <v>3.19999999999938E-3</v>
      </c>
      <c r="Q1734" s="53">
        <v>1.39666666666666E-2</v>
      </c>
      <c r="R1734" s="53">
        <v>2.6700000000000002E-2</v>
      </c>
      <c r="S1734" s="53">
        <v>4.58E-2</v>
      </c>
      <c r="T1734" s="53">
        <v>-2.6645352591003799E-17</v>
      </c>
      <c r="U1734" s="53">
        <v>4.3433333333333303E-2</v>
      </c>
      <c r="V1734" s="53">
        <v>0.74570000000000003</v>
      </c>
      <c r="W1734" s="53">
        <v>-2.4868995751603501E-17</v>
      </c>
      <c r="X1734" s="53">
        <v>2.9999999999998101E-3</v>
      </c>
      <c r="Y1734" s="53">
        <v>1.9999999999998101E-3</v>
      </c>
      <c r="Z1734" s="53">
        <v>-2.8793634143653402E-16</v>
      </c>
      <c r="AA1734" s="53">
        <v>5.06666666666667E-2</v>
      </c>
      <c r="AB1734" s="53">
        <v>6.9999999999999897E-3</v>
      </c>
      <c r="AC1734" s="53">
        <v>-2.7909098643252898E-17</v>
      </c>
      <c r="AD1734" s="53">
        <v>1.9999999999997702E-3</v>
      </c>
      <c r="AE1734" s="53">
        <v>4.7899999999999998E-2</v>
      </c>
      <c r="AF1734" s="53">
        <v>-9.2321983391485705E-18</v>
      </c>
      <c r="AG1734" s="53">
        <v>-3.17090104173801E-17</v>
      </c>
      <c r="AH1734" s="53">
        <v>6.6666666666653003E-4</v>
      </c>
      <c r="AI1734" s="53">
        <v>-3.7742031722132199E-16</v>
      </c>
      <c r="AJ1734" s="53">
        <v>1.1099999999999799E-2</v>
      </c>
      <c r="AK1734" s="53">
        <v>-3.2340796707330798E-16</v>
      </c>
      <c r="AL1734" s="53">
        <v>0.92973333333333397</v>
      </c>
      <c r="AM1734" s="53">
        <v>1.2466666666666499E-2</v>
      </c>
      <c r="AN1734" s="53">
        <v>4.8890642484704999E-7</v>
      </c>
      <c r="AO1734" s="53">
        <v>4.3441156545575499E-13</v>
      </c>
      <c r="AP1734" s="53">
        <v>0.73290546482996399</v>
      </c>
      <c r="AQ1734" s="53">
        <v>0.99998729224577898</v>
      </c>
      <c r="AR1734" s="53">
        <v>2.5087931920269099E-5</v>
      </c>
      <c r="AS1734" s="53">
        <v>2.2204460492503101E-16</v>
      </c>
      <c r="AT1734" s="53">
        <v>3.9651101543521598E-4</v>
      </c>
      <c r="AU1734" s="53">
        <v>8.1500483282942099E-2</v>
      </c>
      <c r="AV1734" s="53">
        <v>1.0966747406375201E-6</v>
      </c>
      <c r="AW1734" s="53">
        <v>3.8278220351647902E-3</v>
      </c>
      <c r="AX1734" s="53">
        <v>7.6315018541932003E-3</v>
      </c>
      <c r="AY1734" s="53">
        <v>1.3542975246736001E-3</v>
      </c>
      <c r="AZ1734" s="53">
        <v>2.2204460492503101E-16</v>
      </c>
      <c r="BA1734" s="53">
        <v>2.2204460492503101E-16</v>
      </c>
      <c r="BB1734" s="53">
        <v>3.9009907590368E-3</v>
      </c>
      <c r="BC1734" s="53">
        <v>2.2204460492503101E-16</v>
      </c>
      <c r="BD1734" s="53">
        <v>1.7168854622907698E-2</v>
      </c>
      <c r="BE1734" s="53">
        <v>2.2204460492503101E-16</v>
      </c>
      <c r="BF1734" s="53">
        <v>4.9028437333184795E-10</v>
      </c>
      <c r="BG1734" s="53">
        <v>6.6650618864858499E-3</v>
      </c>
      <c r="BH1734" s="53">
        <v>2.3227632788686101E-2</v>
      </c>
      <c r="BI1734" s="53">
        <v>0.25553497626813698</v>
      </c>
      <c r="BJ1734" s="53">
        <v>6.8733070120700203E-6</v>
      </c>
      <c r="BK1734" s="53">
        <v>0.82202891067268502</v>
      </c>
      <c r="BL1734" s="53">
        <v>5.0557060992133799E-5</v>
      </c>
      <c r="BN1734" s="5">
        <f t="shared" si="126"/>
        <v>2</v>
      </c>
      <c r="BO1734" s="5">
        <f t="shared" si="127"/>
        <v>3</v>
      </c>
      <c r="BQ1734" s="5">
        <f t="shared" si="128"/>
        <v>2</v>
      </c>
      <c r="BR1734" s="5">
        <f t="shared" si="129"/>
        <v>3</v>
      </c>
    </row>
    <row r="1735" spans="1:70" x14ac:dyDescent="0.35">
      <c r="A1735">
        <v>1734</v>
      </c>
      <c r="B1735" t="s">
        <v>3128</v>
      </c>
      <c r="C1735">
        <v>5.7</v>
      </c>
      <c r="D1735">
        <v>1.9</v>
      </c>
      <c r="E1735">
        <v>2.2000000000000002</v>
      </c>
      <c r="F1735">
        <v>3</v>
      </c>
      <c r="G1735">
        <v>2.59</v>
      </c>
      <c r="H1735">
        <v>0.86</v>
      </c>
      <c r="I1735">
        <v>33.33</v>
      </c>
      <c r="K1735" t="s">
        <v>3067</v>
      </c>
      <c r="L1735">
        <v>2200</v>
      </c>
      <c r="M1735" t="s">
        <v>104</v>
      </c>
      <c r="N1735" t="s">
        <v>1370</v>
      </c>
      <c r="O1735" s="53">
        <v>7.3966666666666694E-2</v>
      </c>
      <c r="P1735" s="53">
        <v>-6.2638783049351296E-16</v>
      </c>
      <c r="Q1735" s="53">
        <v>2.1766666666666601E-2</v>
      </c>
      <c r="R1735" s="53">
        <v>1.1133333333333301E-2</v>
      </c>
      <c r="S1735" s="53">
        <v>5.3666666666666703E-2</v>
      </c>
      <c r="T1735" s="53">
        <v>4.9999999999997995E-4</v>
      </c>
      <c r="U1735" s="53">
        <v>-2.2334564753201401E-17</v>
      </c>
      <c r="V1735" s="53">
        <v>0.83783333333333299</v>
      </c>
      <c r="W1735" s="53">
        <v>5.7299999999999997E-2</v>
      </c>
      <c r="X1735" s="53">
        <v>2.9999999999998101E-3</v>
      </c>
      <c r="Y1735" s="53">
        <v>-1.53710377759353E-16</v>
      </c>
      <c r="Z1735" s="53">
        <v>-2.86964896289987E-16</v>
      </c>
      <c r="AA1735" s="53">
        <v>0.111166666666667</v>
      </c>
      <c r="AB1735" s="53">
        <v>2.0233333333333301E-2</v>
      </c>
      <c r="AC1735" s="53">
        <v>-2.2114254871752299E-17</v>
      </c>
      <c r="AD1735" s="53">
        <v>-2.4405477638822502E-16</v>
      </c>
      <c r="AE1735" s="53">
        <v>8.5966666666666705E-2</v>
      </c>
      <c r="AF1735" s="53">
        <v>2.8E-3</v>
      </c>
      <c r="AG1735" s="53">
        <v>-2.94868296446538E-17</v>
      </c>
      <c r="AH1735" s="53">
        <v>6.6666666666653502E-4</v>
      </c>
      <c r="AI1735" s="53">
        <v>-3.6726177654600201E-16</v>
      </c>
      <c r="AJ1735" s="53">
        <v>2.4919047619047601E-2</v>
      </c>
      <c r="AK1735" s="53">
        <v>-2.99288371863327E-16</v>
      </c>
      <c r="AL1735" s="53">
        <v>0.87119999999999997</v>
      </c>
      <c r="AM1735" s="53">
        <v>1.39999999999999E-2</v>
      </c>
      <c r="AN1735" s="53">
        <v>4.2655233063295598E-9</v>
      </c>
      <c r="AO1735" s="53">
        <v>2.2204460492503101E-16</v>
      </c>
      <c r="AP1735" s="53">
        <v>0.86383393136030295</v>
      </c>
      <c r="AQ1735" s="53">
        <v>0.99999996230493404</v>
      </c>
      <c r="AR1735" s="53">
        <v>7.4143678018878005E-7</v>
      </c>
      <c r="AS1735" s="53">
        <v>2.2204460492503101E-16</v>
      </c>
      <c r="AT1735" s="53">
        <v>1.9882915349371802E-3</v>
      </c>
      <c r="AU1735" s="53">
        <v>3.3039062761704603E-2</v>
      </c>
      <c r="AV1735" s="53">
        <v>1.9624590340255901E-8</v>
      </c>
      <c r="AW1735" s="53">
        <v>1.13020913782983E-4</v>
      </c>
      <c r="AX1735" s="53">
        <v>8.8290290713738506E-2</v>
      </c>
      <c r="AY1735" s="53">
        <v>1.65604773791823E-6</v>
      </c>
      <c r="AZ1735" s="53">
        <v>2.2204460492503101E-16</v>
      </c>
      <c r="BA1735" s="53">
        <v>2.0039970990094699E-7</v>
      </c>
      <c r="BB1735" s="53">
        <v>4.8127443344383397E-5</v>
      </c>
      <c r="BC1735" s="53">
        <v>2.2204460492503101E-16</v>
      </c>
      <c r="BD1735" s="53">
        <v>4.2055326983332197E-2</v>
      </c>
      <c r="BE1735" s="53">
        <v>2.2204460492503101E-16</v>
      </c>
      <c r="BF1735" s="53">
        <v>2.9015353558167398E-4</v>
      </c>
      <c r="BG1735" s="53">
        <v>2.1570359217673599E-2</v>
      </c>
      <c r="BH1735" s="53">
        <v>3.8201874059722902E-4</v>
      </c>
      <c r="BI1735" s="53">
        <v>0.32624618803123601</v>
      </c>
      <c r="BJ1735" s="53">
        <v>3.1886064106343301E-7</v>
      </c>
      <c r="BK1735" s="53">
        <v>0.78174959007171296</v>
      </c>
      <c r="BL1735" s="53">
        <v>0.374662002999195</v>
      </c>
      <c r="BN1735" s="5">
        <f t="shared" si="126"/>
        <v>2</v>
      </c>
      <c r="BO1735" s="5">
        <f t="shared" si="127"/>
        <v>3</v>
      </c>
      <c r="BQ1735" s="5">
        <f t="shared" si="128"/>
        <v>2</v>
      </c>
      <c r="BR1735" s="5">
        <f t="shared" si="129"/>
        <v>3</v>
      </c>
    </row>
    <row r="1736" spans="1:70" x14ac:dyDescent="0.35">
      <c r="A1736">
        <v>1735</v>
      </c>
      <c r="B1736" t="s">
        <v>3129</v>
      </c>
      <c r="C1736">
        <v>5.6</v>
      </c>
      <c r="D1736">
        <v>2.2000000000000002</v>
      </c>
      <c r="E1736">
        <v>2</v>
      </c>
      <c r="F1736">
        <v>2.5499999999999998</v>
      </c>
      <c r="G1736">
        <v>2.8</v>
      </c>
      <c r="H1736">
        <v>1.1000000000000001</v>
      </c>
      <c r="I1736">
        <v>39.29</v>
      </c>
      <c r="K1736" t="s">
        <v>3067</v>
      </c>
      <c r="L1736">
        <v>2200</v>
      </c>
      <c r="M1736" t="s">
        <v>104</v>
      </c>
      <c r="N1736" t="s">
        <v>1370</v>
      </c>
      <c r="O1736" s="53">
        <v>4.8833333333333298E-2</v>
      </c>
      <c r="P1736" s="53">
        <v>-6.20614670765462E-16</v>
      </c>
      <c r="Q1736" s="53">
        <v>6.5366666666666698E-2</v>
      </c>
      <c r="R1736" s="53">
        <v>5.7599999999999998E-2</v>
      </c>
      <c r="S1736" s="53">
        <v>0.12883333333333299</v>
      </c>
      <c r="T1736" s="53">
        <v>-2.3425705819590799E-17</v>
      </c>
      <c r="U1736" s="53">
        <v>2.1299999999999999E-2</v>
      </c>
      <c r="V1736" s="53">
        <v>0.47070000000000001</v>
      </c>
      <c r="W1736" s="53">
        <v>-2.3925306180672098E-17</v>
      </c>
      <c r="X1736" s="53">
        <v>5.71333333333333E-2</v>
      </c>
      <c r="Y1736" s="53">
        <v>-1.74138481412456E-16</v>
      </c>
      <c r="Z1736" s="53">
        <v>-2.8232971516217698E-16</v>
      </c>
      <c r="AA1736" s="53">
        <v>0.16266666666666699</v>
      </c>
      <c r="AB1736" s="53">
        <v>4.2999999999999997E-2</v>
      </c>
      <c r="AC1736" s="53">
        <v>-2.5723347063522099E-17</v>
      </c>
      <c r="AD1736" s="53">
        <v>-2.3893387268714099E-16</v>
      </c>
      <c r="AE1736" s="53">
        <v>8.18333333333333E-2</v>
      </c>
      <c r="AF1736" s="53">
        <v>-8.8418855570537896E-18</v>
      </c>
      <c r="AG1736" s="53">
        <v>-3.1715949311283997E-17</v>
      </c>
      <c r="AH1736" s="53">
        <v>6.6666666666652895E-4</v>
      </c>
      <c r="AI1736" s="53">
        <v>-3.7006508968318001E-16</v>
      </c>
      <c r="AJ1736" s="53">
        <v>0.37063333333333298</v>
      </c>
      <c r="AK1736" s="53">
        <v>-3.1549762802285398E-16</v>
      </c>
      <c r="AL1736" s="53">
        <v>0.3105</v>
      </c>
      <c r="AM1736" s="53">
        <v>-1.5841494782620201E-16</v>
      </c>
      <c r="AN1736" s="53">
        <v>6.9882238755486597E-10</v>
      </c>
      <c r="AO1736" s="53">
        <v>4.4254888528668202E-10</v>
      </c>
      <c r="AP1736" s="53">
        <v>0.92876001197820701</v>
      </c>
      <c r="AQ1736" s="53">
        <v>0.999906358634855</v>
      </c>
      <c r="AR1736" s="53">
        <v>4.7658047817341399E-7</v>
      </c>
      <c r="AS1736" s="53">
        <v>2.2204460492503101E-16</v>
      </c>
      <c r="AT1736" s="53">
        <v>4.80950905357754E-4</v>
      </c>
      <c r="AU1736" s="53">
        <v>2.8249835776662801E-2</v>
      </c>
      <c r="AV1736" s="53">
        <v>1.4979101559749201E-7</v>
      </c>
      <c r="AW1736" s="53">
        <v>8.9444635947994301E-4</v>
      </c>
      <c r="AX1736" s="53">
        <v>1.4760051805752399E-3</v>
      </c>
      <c r="AY1736" s="53">
        <v>3.1079405403564101E-4</v>
      </c>
      <c r="AZ1736" s="53">
        <v>2.2204460492503101E-16</v>
      </c>
      <c r="BA1736" s="53">
        <v>2.2204460492503101E-16</v>
      </c>
      <c r="BB1736" s="53">
        <v>1.0940394054917201E-3</v>
      </c>
      <c r="BC1736" s="53">
        <v>2.2204460492503101E-16</v>
      </c>
      <c r="BD1736" s="53">
        <v>7.5686744897692096E-3</v>
      </c>
      <c r="BE1736" s="53">
        <v>2.2204460492503101E-16</v>
      </c>
      <c r="BF1736" s="53">
        <v>2.2204460492503101E-16</v>
      </c>
      <c r="BG1736" s="53">
        <v>6.2030188508381797E-3</v>
      </c>
      <c r="BH1736" s="53">
        <v>2.6550285664534701E-2</v>
      </c>
      <c r="BI1736" s="53">
        <v>0.78617314191672905</v>
      </c>
      <c r="BJ1736" s="53">
        <v>8.5504934715089704E-9</v>
      </c>
      <c r="BK1736" s="53">
        <v>0.59037053234255299</v>
      </c>
      <c r="BL1736" s="53">
        <v>8.5965446021962393E-6</v>
      </c>
      <c r="BN1736" s="5">
        <f t="shared" si="126"/>
        <v>0</v>
      </c>
      <c r="BO1736" s="5">
        <f t="shared" si="127"/>
        <v>3</v>
      </c>
      <c r="BQ1736" s="5">
        <f t="shared" si="128"/>
        <v>0</v>
      </c>
      <c r="BR1736" s="5">
        <f t="shared" si="129"/>
        <v>4</v>
      </c>
    </row>
    <row r="1737" spans="1:70" x14ac:dyDescent="0.35">
      <c r="A1737">
        <v>1736</v>
      </c>
      <c r="B1737" t="s">
        <v>3130</v>
      </c>
      <c r="C1737">
        <v>5.6</v>
      </c>
      <c r="D1737">
        <v>2.4</v>
      </c>
      <c r="E1737">
        <v>2.2999999999999998</v>
      </c>
      <c r="F1737">
        <v>2.33</v>
      </c>
      <c r="G1737">
        <v>2.4300000000000002</v>
      </c>
      <c r="H1737">
        <v>1.04</v>
      </c>
      <c r="I1737">
        <v>42.86</v>
      </c>
      <c r="K1737" t="s">
        <v>3067</v>
      </c>
      <c r="L1737">
        <v>2200</v>
      </c>
      <c r="M1737" t="s">
        <v>104</v>
      </c>
      <c r="N1737" t="s">
        <v>1370</v>
      </c>
      <c r="O1737" s="53">
        <v>5.5100000000000003E-2</v>
      </c>
      <c r="P1737" s="53">
        <v>5.5933333333333203E-2</v>
      </c>
      <c r="Q1737" s="53">
        <v>6.7100000000000007E-2</v>
      </c>
      <c r="R1737" s="53">
        <v>0.113266666666667</v>
      </c>
      <c r="S1737" s="53">
        <v>0.12180000000000001</v>
      </c>
      <c r="T1737" s="53">
        <v>8.4274564324564302E-2</v>
      </c>
      <c r="U1737" s="53">
        <v>-2.7540469904607801E-17</v>
      </c>
      <c r="V1737" s="53">
        <v>0.53046666666666697</v>
      </c>
      <c r="W1737" s="53">
        <v>1.1999999999999799E-3</v>
      </c>
      <c r="X1737" s="53">
        <v>5.4999999999997802E-3</v>
      </c>
      <c r="Y1737" s="53">
        <v>-1.78468351208494E-16</v>
      </c>
      <c r="Z1737" s="53">
        <v>-2.8302360455256801E-16</v>
      </c>
      <c r="AA1737" s="53">
        <v>1.0499999999999799E-2</v>
      </c>
      <c r="AB1737" s="53">
        <v>7.4999999999999798E-3</v>
      </c>
      <c r="AC1737" s="53">
        <v>-3.4056958642114703E-17</v>
      </c>
      <c r="AD1737" s="53">
        <v>1.59999999999977E-3</v>
      </c>
      <c r="AE1737" s="53">
        <v>5.3900000000000003E-2</v>
      </c>
      <c r="AF1737" s="53">
        <v>-9.1697482940134E-18</v>
      </c>
      <c r="AG1737" s="53">
        <v>-3.1833910507650398E-17</v>
      </c>
      <c r="AH1737" s="53">
        <v>6.6666666666653003E-4</v>
      </c>
      <c r="AI1737" s="53">
        <v>5.6666666666663401E-3</v>
      </c>
      <c r="AJ1737" s="53">
        <v>6.9333333333333302E-2</v>
      </c>
      <c r="AK1737" s="53">
        <v>5.9999999999997304E-3</v>
      </c>
      <c r="AL1737" s="53">
        <v>0.70486666666666697</v>
      </c>
      <c r="AM1737" s="53">
        <v>-2.4219515282197802E-16</v>
      </c>
      <c r="AN1737" s="53">
        <v>1.1990900677345299E-5</v>
      </c>
      <c r="AO1737" s="53">
        <v>2.01501923236188E-7</v>
      </c>
      <c r="AP1737" s="53">
        <v>0.37163494040581901</v>
      </c>
      <c r="AQ1737" s="53">
        <v>0.98642324392231395</v>
      </c>
      <c r="AR1737" s="53">
        <v>1.19877050727188E-4</v>
      </c>
      <c r="AS1737" s="53">
        <v>2.2204460492503101E-16</v>
      </c>
      <c r="AT1737" s="53">
        <v>1.84587600523571E-4</v>
      </c>
      <c r="AU1737" s="53">
        <v>0.18773145192353799</v>
      </c>
      <c r="AV1737" s="53">
        <v>6.4231753101967702E-6</v>
      </c>
      <c r="AW1737" s="53">
        <v>2.6385594026534401E-2</v>
      </c>
      <c r="AX1737" s="53">
        <v>5.5819196822541497E-4</v>
      </c>
      <c r="AY1737" s="53">
        <v>8.6198681433551604E-3</v>
      </c>
      <c r="AZ1737" s="53">
        <v>2.2204460492503101E-16</v>
      </c>
      <c r="BA1737" s="53">
        <v>2.2204460492503101E-16</v>
      </c>
      <c r="BB1737" s="53">
        <v>6.6092584945296297E-3</v>
      </c>
      <c r="BC1737" s="53">
        <v>2.2204460492503101E-16</v>
      </c>
      <c r="BD1737" s="53">
        <v>6.25001830064337E-3</v>
      </c>
      <c r="BE1737" s="53">
        <v>2.2204460492503101E-16</v>
      </c>
      <c r="BF1737" s="53">
        <v>2.2204460492503101E-16</v>
      </c>
      <c r="BG1737" s="53">
        <v>3.5749632621494402E-3</v>
      </c>
      <c r="BH1737" s="53">
        <v>0.15036604926438399</v>
      </c>
      <c r="BI1737" s="53">
        <v>5.3509489475417497E-2</v>
      </c>
      <c r="BJ1737" s="53">
        <v>3.5354110480101603E-5</v>
      </c>
      <c r="BK1737" s="53">
        <v>0.69457473517782298</v>
      </c>
      <c r="BL1737" s="53">
        <v>2.8841124468009198E-8</v>
      </c>
      <c r="BN1737" s="5">
        <f t="shared" si="126"/>
        <v>1</v>
      </c>
      <c r="BO1737" s="5">
        <f t="shared" si="127"/>
        <v>1</v>
      </c>
      <c r="BQ1737" s="5">
        <f t="shared" si="128"/>
        <v>2</v>
      </c>
      <c r="BR1737" s="5">
        <f t="shared" si="129"/>
        <v>2</v>
      </c>
    </row>
    <row r="1738" spans="1:70" x14ac:dyDescent="0.35">
      <c r="A1738">
        <v>1737</v>
      </c>
      <c r="B1738" t="s">
        <v>3131</v>
      </c>
      <c r="C1738">
        <v>5.6</v>
      </c>
      <c r="D1738">
        <v>2.5</v>
      </c>
      <c r="E1738">
        <v>2.5</v>
      </c>
      <c r="F1738">
        <v>2.2400000000000002</v>
      </c>
      <c r="G1738">
        <v>2.2400000000000002</v>
      </c>
      <c r="H1738">
        <v>1</v>
      </c>
      <c r="I1738">
        <v>44.64</v>
      </c>
      <c r="K1738" t="s">
        <v>3067</v>
      </c>
      <c r="L1738">
        <v>2200</v>
      </c>
      <c r="M1738" t="s">
        <v>104</v>
      </c>
      <c r="N1738" t="s">
        <v>1370</v>
      </c>
      <c r="O1738" s="53">
        <v>6.5333333333333299E-2</v>
      </c>
      <c r="P1738" s="53">
        <v>4.7299999999999801E-2</v>
      </c>
      <c r="Q1738" s="53">
        <v>6.5100000000000005E-2</v>
      </c>
      <c r="R1738" s="53">
        <v>0.13236666666666699</v>
      </c>
      <c r="S1738" s="53">
        <v>9.2266666666666705E-2</v>
      </c>
      <c r="T1738" s="53">
        <v>-2.5229818234606699E-17</v>
      </c>
      <c r="U1738" s="53">
        <v>-2.7209137720696199E-17</v>
      </c>
      <c r="V1738" s="53">
        <v>0.4834</v>
      </c>
      <c r="W1738" s="53">
        <v>-2.5868196473766099E-17</v>
      </c>
      <c r="X1738" s="53">
        <v>6.9999999999997798E-3</v>
      </c>
      <c r="Y1738" s="53">
        <v>-1.8063328610651299E-16</v>
      </c>
      <c r="Z1738" s="53">
        <v>-2.83106871279415E-16</v>
      </c>
      <c r="AA1738" s="53">
        <v>1.9999999999997398E-3</v>
      </c>
      <c r="AB1738" s="53">
        <v>6.2466666666666698E-2</v>
      </c>
      <c r="AC1738" s="53">
        <v>-3.4018794725643197E-17</v>
      </c>
      <c r="AD1738" s="53">
        <v>-2.35866881581614E-16</v>
      </c>
      <c r="AE1738" s="53">
        <v>2.8899999999999999E-2</v>
      </c>
      <c r="AF1738" s="53">
        <v>-9.2720969790960304E-18</v>
      </c>
      <c r="AG1738" s="53">
        <v>-3.1891156382357598E-17</v>
      </c>
      <c r="AH1738" s="53">
        <v>2.1233333333333299E-2</v>
      </c>
      <c r="AI1738" s="53">
        <v>2.3333333333330399E-3</v>
      </c>
      <c r="AJ1738" s="53">
        <v>2.6666666666663699E-3</v>
      </c>
      <c r="AK1738" s="53">
        <v>7.6666666666663904E-3</v>
      </c>
      <c r="AL1738" s="53">
        <v>0.61715714285714296</v>
      </c>
      <c r="AM1738" s="53">
        <v>-2.6134649999676201E-16</v>
      </c>
      <c r="AN1738" s="53">
        <v>5.1410393481599796E-4</v>
      </c>
      <c r="AO1738" s="53">
        <v>1.22260308315608E-6</v>
      </c>
      <c r="AP1738" s="53">
        <v>2.4751298709881998E-2</v>
      </c>
      <c r="AQ1738" s="53">
        <v>0.92056490251965395</v>
      </c>
      <c r="AR1738" s="53">
        <v>1.1014257450677699E-3</v>
      </c>
      <c r="AS1738" s="53">
        <v>2.2204460492503101E-16</v>
      </c>
      <c r="AT1738" s="53">
        <v>1.00496603127616E-4</v>
      </c>
      <c r="AU1738" s="53">
        <v>0.249720811953489</v>
      </c>
      <c r="AV1738" s="53">
        <v>2.7829634682290699E-5</v>
      </c>
      <c r="AW1738" s="53">
        <v>7.4903234346232403E-2</v>
      </c>
      <c r="AX1738" s="53">
        <v>9.1695444671258307E-5</v>
      </c>
      <c r="AY1738" s="53">
        <v>1.56942415862708E-2</v>
      </c>
      <c r="AZ1738" s="53">
        <v>2.2204460492503101E-16</v>
      </c>
      <c r="BA1738" s="53">
        <v>2.2204460492503101E-16</v>
      </c>
      <c r="BB1738" s="53">
        <v>8.7842465921549196E-3</v>
      </c>
      <c r="BC1738" s="53">
        <v>2.2204460492503101E-16</v>
      </c>
      <c r="BD1738" s="53">
        <v>6.3889375241090998E-3</v>
      </c>
      <c r="BE1738" s="53">
        <v>2.2204460492503101E-16</v>
      </c>
      <c r="BF1738" s="53">
        <v>2.2204460492503101E-16</v>
      </c>
      <c r="BG1738" s="53">
        <v>8.5820972682958097E-4</v>
      </c>
      <c r="BH1738" s="53">
        <v>0.19735864056386601</v>
      </c>
      <c r="BI1738" s="53">
        <v>5.7033081524859404E-3</v>
      </c>
      <c r="BJ1738" s="53">
        <v>1.35719749275923E-3</v>
      </c>
      <c r="BK1738" s="53">
        <v>0.63300599653381595</v>
      </c>
      <c r="BL1738" s="53">
        <v>3.263912296989E-10</v>
      </c>
      <c r="BN1738" s="5">
        <f t="shared" si="126"/>
        <v>0</v>
      </c>
      <c r="BO1738" s="5">
        <f t="shared" si="127"/>
        <v>1</v>
      </c>
      <c r="BQ1738" s="5">
        <f t="shared" si="128"/>
        <v>1</v>
      </c>
      <c r="BR1738" s="5">
        <f t="shared" si="129"/>
        <v>2</v>
      </c>
    </row>
    <row r="1739" spans="1:70" x14ac:dyDescent="0.35">
      <c r="A1739">
        <v>1738</v>
      </c>
      <c r="B1739" t="s">
        <v>3132</v>
      </c>
      <c r="C1739">
        <v>5.9</v>
      </c>
      <c r="D1739">
        <v>2.2000000000000002</v>
      </c>
      <c r="E1739">
        <v>2.2000000000000002</v>
      </c>
      <c r="F1739">
        <v>2.68</v>
      </c>
      <c r="G1739">
        <v>2.68</v>
      </c>
      <c r="H1739">
        <v>1</v>
      </c>
      <c r="I1739">
        <v>37.29</v>
      </c>
      <c r="K1739" t="s">
        <v>3067</v>
      </c>
      <c r="L1739">
        <v>2200</v>
      </c>
      <c r="M1739" t="s">
        <v>104</v>
      </c>
      <c r="N1739" t="s">
        <v>1370</v>
      </c>
      <c r="O1739" s="53">
        <v>5.54333333333333E-2</v>
      </c>
      <c r="P1739" s="53">
        <v>1.19999999999937E-3</v>
      </c>
      <c r="Q1739" s="53">
        <v>1.83E-2</v>
      </c>
      <c r="R1739" s="53">
        <v>1.7733333333333299E-2</v>
      </c>
      <c r="S1739" s="53">
        <v>6.8733333333333299E-2</v>
      </c>
      <c r="T1739" s="53">
        <v>-2.52575738102223E-17</v>
      </c>
      <c r="U1739" s="53">
        <v>2E-3</v>
      </c>
      <c r="V1739" s="53">
        <v>0.64563333333333295</v>
      </c>
      <c r="W1739" s="53">
        <v>1.9999999999999801E-3</v>
      </c>
      <c r="X1739" s="53">
        <v>4.9999999999997997E-3</v>
      </c>
      <c r="Y1739" s="53">
        <v>-1.7802426199864399E-16</v>
      </c>
      <c r="Z1739" s="53">
        <v>-3.0356273050813302E-16</v>
      </c>
      <c r="AA1739" s="53">
        <v>0.13753333333333301</v>
      </c>
      <c r="AB1739" s="53">
        <v>5.0900000000000001E-2</v>
      </c>
      <c r="AC1739" s="53">
        <v>-2.2947789501959199E-17</v>
      </c>
      <c r="AD1739" s="53">
        <v>-2.45498066320238E-16</v>
      </c>
      <c r="AE1739" s="53">
        <v>7.6499999999999999E-2</v>
      </c>
      <c r="AF1739" s="53">
        <v>-9.1784219113932901E-18</v>
      </c>
      <c r="AG1739" s="53">
        <v>-3.17228882051879E-17</v>
      </c>
      <c r="AH1739" s="53">
        <v>2.66666666666653E-3</v>
      </c>
      <c r="AI1739" s="53">
        <v>-3.7764236182624699E-16</v>
      </c>
      <c r="AJ1739" s="53">
        <v>0.1736</v>
      </c>
      <c r="AK1739" s="53">
        <v>-3.2226998847306699E-16</v>
      </c>
      <c r="AL1739" s="53">
        <v>0.80936666666666701</v>
      </c>
      <c r="AM1739" s="53">
        <v>2.3999999999998298E-3</v>
      </c>
      <c r="AN1739" s="53">
        <v>1.01002141567666E-9</v>
      </c>
      <c r="AO1739" s="53">
        <v>2.2204460492503101E-16</v>
      </c>
      <c r="AP1739" s="53">
        <v>0.87211562976073098</v>
      </c>
      <c r="AQ1739" s="53">
        <v>0.999974936858817</v>
      </c>
      <c r="AR1739" s="53">
        <v>2.5489528390940899E-6</v>
      </c>
      <c r="AS1739" s="53">
        <v>2.2204460492503101E-16</v>
      </c>
      <c r="AT1739" s="53">
        <v>1.34505802927228E-3</v>
      </c>
      <c r="AU1739" s="53">
        <v>1.63198680776853E-2</v>
      </c>
      <c r="AV1739" s="53">
        <v>2.83515732421768E-7</v>
      </c>
      <c r="AW1739" s="53">
        <v>7.0898365543818002E-4</v>
      </c>
      <c r="AX1739" s="53">
        <v>2.6970997469140001E-2</v>
      </c>
      <c r="AY1739" s="53">
        <v>1.3078718863864699E-4</v>
      </c>
      <c r="AZ1739" s="53">
        <v>2.2204460492503101E-16</v>
      </c>
      <c r="BA1739" s="53">
        <v>2.2204460492503101E-16</v>
      </c>
      <c r="BB1739" s="53">
        <v>1.1725202837448499E-3</v>
      </c>
      <c r="BC1739" s="53">
        <v>2.2204460492503101E-16</v>
      </c>
      <c r="BD1739" s="53">
        <v>2.02610096366076E-2</v>
      </c>
      <c r="BE1739" s="53">
        <v>2.2204460492503101E-16</v>
      </c>
      <c r="BF1739" s="53">
        <v>4.7787132013842197E-10</v>
      </c>
      <c r="BG1739" s="53">
        <v>8.3593396262121398E-3</v>
      </c>
      <c r="BH1739" s="53">
        <v>7.32382622587482E-3</v>
      </c>
      <c r="BI1739" s="53">
        <v>0.54269314754984899</v>
      </c>
      <c r="BJ1739" s="53">
        <v>2.2100856423618099E-8</v>
      </c>
      <c r="BK1739" s="53">
        <v>0.68263033639176696</v>
      </c>
      <c r="BL1739" s="53">
        <v>5.2146975230619595E-4</v>
      </c>
      <c r="BN1739" s="5">
        <f t="shared" si="126"/>
        <v>1</v>
      </c>
      <c r="BO1739" s="5">
        <f t="shared" si="127"/>
        <v>2</v>
      </c>
      <c r="BQ1739" s="5">
        <f t="shared" si="128"/>
        <v>2</v>
      </c>
      <c r="BR1739" s="5">
        <f t="shared" si="129"/>
        <v>4</v>
      </c>
    </row>
    <row r="1740" spans="1:70" x14ac:dyDescent="0.35">
      <c r="A1740">
        <v>1739</v>
      </c>
      <c r="B1740" t="s">
        <v>3133</v>
      </c>
      <c r="C1740">
        <v>5.0999999999999996</v>
      </c>
      <c r="D1740">
        <v>2.2999999999999998</v>
      </c>
      <c r="E1740">
        <v>2.1</v>
      </c>
      <c r="F1740">
        <v>2.2200000000000002</v>
      </c>
      <c r="G1740">
        <v>2.4300000000000002</v>
      </c>
      <c r="H1740">
        <v>1.1000000000000001</v>
      </c>
      <c r="I1740">
        <v>45.1</v>
      </c>
      <c r="K1740" t="s">
        <v>3067</v>
      </c>
      <c r="L1740">
        <v>2200</v>
      </c>
      <c r="M1740" t="s">
        <v>104</v>
      </c>
      <c r="N1740" t="s">
        <v>1370</v>
      </c>
      <c r="O1740" s="53">
        <v>1.0233333333333299E-2</v>
      </c>
      <c r="P1740" s="53">
        <v>0.13925238095238099</v>
      </c>
      <c r="Q1740" s="53">
        <v>0.179666666666667</v>
      </c>
      <c r="R1740" s="53">
        <v>0.20297216117216099</v>
      </c>
      <c r="S1740" s="53">
        <v>6.93E-2</v>
      </c>
      <c r="T1740" s="53">
        <v>7.4999999999998397E-4</v>
      </c>
      <c r="U1740" s="53">
        <v>4.79999999999999E-3</v>
      </c>
      <c r="V1740" s="53">
        <v>0.174166666666667</v>
      </c>
      <c r="W1740" s="53">
        <v>2.5333333333333202E-3</v>
      </c>
      <c r="X1740" s="53">
        <v>1.3466666666666601E-2</v>
      </c>
      <c r="Y1740" s="53">
        <v>4.9999999999985299E-4</v>
      </c>
      <c r="Z1740" s="53">
        <v>1.9999999999997802E-3</v>
      </c>
      <c r="AA1740" s="53">
        <v>8.49999999999973E-3</v>
      </c>
      <c r="AB1740" s="53">
        <v>1.3333333333332899E-3</v>
      </c>
      <c r="AC1740" s="53">
        <v>-3.3436794999452997E-17</v>
      </c>
      <c r="AD1740" s="53">
        <v>1.49999999999998E-2</v>
      </c>
      <c r="AE1740" s="53">
        <v>0.192333333333333</v>
      </c>
      <c r="AF1740" s="53">
        <v>-8.8800494735252797E-18</v>
      </c>
      <c r="AG1740" s="53">
        <v>-3.1852992465886098E-17</v>
      </c>
      <c r="AH1740" s="53">
        <v>3.85666666666667E-2</v>
      </c>
      <c r="AI1740" s="53">
        <v>-2.9617974739437602E-16</v>
      </c>
      <c r="AJ1740" s="53">
        <v>2.5799999999999799E-2</v>
      </c>
      <c r="AK1740" s="53">
        <v>0.137133333333333</v>
      </c>
      <c r="AL1740" s="53">
        <v>0.28352222222222201</v>
      </c>
      <c r="AM1740" s="53">
        <v>-1.89084858881472E-16</v>
      </c>
      <c r="AN1740" s="53">
        <v>1.5455356895396999E-4</v>
      </c>
      <c r="AO1740" s="53">
        <v>1.7904287783428801E-4</v>
      </c>
      <c r="AP1740" s="53">
        <v>0.30587288905721999</v>
      </c>
      <c r="AQ1740" s="53">
        <v>0.79515314484533495</v>
      </c>
      <c r="AR1740" s="53">
        <v>8.8240918647347003E-5</v>
      </c>
      <c r="AS1740" s="53">
        <v>2.2204460492503101E-16</v>
      </c>
      <c r="AT1740" s="53">
        <v>3.1265655528538501E-5</v>
      </c>
      <c r="AU1740" s="53">
        <v>0.45538372980382702</v>
      </c>
      <c r="AV1740" s="53">
        <v>9.2911867358357595E-7</v>
      </c>
      <c r="AW1740" s="53">
        <v>4.9218089291726302E-2</v>
      </c>
      <c r="AX1740" s="53">
        <v>3.1435582972717202E-6</v>
      </c>
      <c r="AY1740" s="53">
        <v>2.99960990622907E-3</v>
      </c>
      <c r="AZ1740" s="53">
        <v>2.2204460492503101E-16</v>
      </c>
      <c r="BA1740" s="53">
        <v>2.2204460492503101E-16</v>
      </c>
      <c r="BB1740" s="53">
        <v>3.1491515845393299E-3</v>
      </c>
      <c r="BC1740" s="53">
        <v>2.2204460492503101E-16</v>
      </c>
      <c r="BD1740" s="53">
        <v>1.8503818127156399E-3</v>
      </c>
      <c r="BE1740" s="53">
        <v>2.0295333358723501E-12</v>
      </c>
      <c r="BF1740" s="53">
        <v>2.2204460492503101E-16</v>
      </c>
      <c r="BG1740" s="53">
        <v>4.6016426377776202E-3</v>
      </c>
      <c r="BH1740" s="53">
        <v>0.381449762755316</v>
      </c>
      <c r="BI1740" s="53">
        <v>2.3903586389358099E-2</v>
      </c>
      <c r="BJ1740" s="53">
        <v>2.68043759132968E-4</v>
      </c>
      <c r="BK1740" s="53">
        <v>0.59212563421834497</v>
      </c>
      <c r="BL1740" s="53">
        <v>1.6050307940722801E-10</v>
      </c>
      <c r="BN1740" s="5">
        <f t="shared" si="126"/>
        <v>0</v>
      </c>
      <c r="BO1740" s="5">
        <f t="shared" si="127"/>
        <v>1</v>
      </c>
      <c r="BQ1740" s="5">
        <f t="shared" si="128"/>
        <v>0</v>
      </c>
      <c r="BR1740" s="5">
        <f t="shared" si="129"/>
        <v>2</v>
      </c>
    </row>
    <row r="1741" spans="1:70" x14ac:dyDescent="0.35">
      <c r="A1741">
        <v>1740</v>
      </c>
      <c r="B1741" t="s">
        <v>3134</v>
      </c>
      <c r="C1741">
        <v>5.6</v>
      </c>
      <c r="D1741">
        <v>2</v>
      </c>
      <c r="E1741">
        <v>2.8</v>
      </c>
      <c r="F1741">
        <v>2.8</v>
      </c>
      <c r="G1741">
        <v>2</v>
      </c>
      <c r="H1741">
        <v>0.71</v>
      </c>
      <c r="I1741">
        <v>35.71</v>
      </c>
      <c r="K1741" t="s">
        <v>3067</v>
      </c>
      <c r="L1741">
        <v>2200</v>
      </c>
      <c r="M1741" t="s">
        <v>104</v>
      </c>
      <c r="N1741" t="s">
        <v>1370</v>
      </c>
      <c r="O1741" s="53">
        <v>0.25076666666666703</v>
      </c>
      <c r="P1741" s="53">
        <v>8.5666666666663095E-3</v>
      </c>
      <c r="Q1741" s="53">
        <v>2.88666666666667E-2</v>
      </c>
      <c r="R1741" s="53">
        <v>5.7000000000000002E-2</v>
      </c>
      <c r="S1741" s="53">
        <v>2.7999999999999301E-3</v>
      </c>
      <c r="T1741" s="53">
        <v>-2.1233015345956101E-17</v>
      </c>
      <c r="U1741" s="53">
        <v>4.9999999999997605E-4</v>
      </c>
      <c r="V1741" s="53">
        <v>0.93600000000000005</v>
      </c>
      <c r="W1741" s="53">
        <v>0.23976666666666699</v>
      </c>
      <c r="X1741" s="53">
        <v>3.79999999999981E-3</v>
      </c>
      <c r="Y1741" s="53">
        <v>-1.61592961234192E-16</v>
      </c>
      <c r="Z1741" s="53">
        <v>-2.8216318170848399E-16</v>
      </c>
      <c r="AA1741" s="53">
        <v>8.3999999999999006E-3</v>
      </c>
      <c r="AB1741" s="53">
        <v>2.5999999999999999E-2</v>
      </c>
      <c r="AC1741" s="53">
        <v>-2.6052077162219699E-17</v>
      </c>
      <c r="AD1741" s="53">
        <v>1.9999999999997702E-3</v>
      </c>
      <c r="AE1741" s="53">
        <v>1.6566666666666702E-2</v>
      </c>
      <c r="AF1741" s="53">
        <v>-8.0577905459122698E-18</v>
      </c>
      <c r="AG1741" s="53">
        <v>-2.92127433354494E-17</v>
      </c>
      <c r="AH1741" s="53">
        <v>-1.363908985752E-16</v>
      </c>
      <c r="AI1741" s="53">
        <v>7.4333333333330203E-3</v>
      </c>
      <c r="AJ1741" s="53">
        <v>1.8333333333330701E-3</v>
      </c>
      <c r="AK1741" s="53">
        <v>1.5433333333333001E-2</v>
      </c>
      <c r="AL1741" s="53">
        <v>0.57006666666666705</v>
      </c>
      <c r="AM1741" s="53">
        <v>9.9999999999985907E-4</v>
      </c>
      <c r="AN1741" s="53">
        <v>8.0493032281575203E-4</v>
      </c>
      <c r="AO1741" s="53">
        <v>2.2204460492503101E-16</v>
      </c>
      <c r="AP1741" s="53">
        <v>1.8133250331156099E-2</v>
      </c>
      <c r="AQ1741" s="53">
        <v>0.99999999991809396</v>
      </c>
      <c r="AR1741" s="53">
        <v>7.6216368291170803E-4</v>
      </c>
      <c r="AS1741" s="53">
        <v>8.0218886376869596E-10</v>
      </c>
      <c r="AT1741" s="53">
        <v>5.0412505448327897E-5</v>
      </c>
      <c r="AU1741" s="53">
        <v>5.6518847511013097E-2</v>
      </c>
      <c r="AV1741" s="53">
        <v>1.8671577337842699E-6</v>
      </c>
      <c r="AW1741" s="53">
        <v>4.1595267806943097E-3</v>
      </c>
      <c r="AX1741" s="53">
        <v>1.7660566267545201E-4</v>
      </c>
      <c r="AY1741" s="53">
        <v>1.2513029860614601E-3</v>
      </c>
      <c r="AZ1741" s="53">
        <v>2.2204460492503101E-16</v>
      </c>
      <c r="BA1741" s="53">
        <v>2.2204460492503101E-16</v>
      </c>
      <c r="BB1741" s="53">
        <v>1.4453099642631801E-2</v>
      </c>
      <c r="BC1741" s="53">
        <v>2.2204460492503101E-16</v>
      </c>
      <c r="BD1741" s="53">
        <v>5.9691853655324603E-2</v>
      </c>
      <c r="BE1741" s="53">
        <v>2.2204460492503101E-16</v>
      </c>
      <c r="BF1741" s="53">
        <v>0.59329712872848195</v>
      </c>
      <c r="BG1741" s="53">
        <v>5.3469031748955395E-4</v>
      </c>
      <c r="BH1741" s="53">
        <v>4.6000245604196901E-3</v>
      </c>
      <c r="BI1741" s="53">
        <v>7.1895130442051897E-2</v>
      </c>
      <c r="BJ1741" s="53">
        <v>0.13713244522312101</v>
      </c>
      <c r="BK1741" s="53">
        <v>0.94500287977136999</v>
      </c>
      <c r="BL1741" s="53">
        <v>4.75273390357329E-5</v>
      </c>
      <c r="BN1741" s="5">
        <f t="shared" si="126"/>
        <v>1</v>
      </c>
      <c r="BO1741" s="5">
        <f t="shared" si="127"/>
        <v>2</v>
      </c>
      <c r="BQ1741" s="5">
        <f t="shared" si="128"/>
        <v>2</v>
      </c>
      <c r="BR1741" s="5">
        <f t="shared" si="129"/>
        <v>3</v>
      </c>
    </row>
    <row r="1742" spans="1:70" x14ac:dyDescent="0.35">
      <c r="A1742">
        <v>1741</v>
      </c>
      <c r="B1742" t="s">
        <v>3135</v>
      </c>
      <c r="C1742">
        <v>5.2</v>
      </c>
      <c r="D1742">
        <v>2.2000000000000002</v>
      </c>
      <c r="E1742">
        <v>2.2000000000000002</v>
      </c>
      <c r="F1742">
        <v>2.36</v>
      </c>
      <c r="G1742">
        <v>2.36</v>
      </c>
      <c r="H1742">
        <v>1</v>
      </c>
      <c r="I1742">
        <v>42.31</v>
      </c>
      <c r="K1742" t="s">
        <v>3067</v>
      </c>
      <c r="L1742">
        <v>2200</v>
      </c>
      <c r="M1742" t="s">
        <v>104</v>
      </c>
      <c r="N1742" t="s">
        <v>1370</v>
      </c>
      <c r="O1742" s="53">
        <v>1.26333333333333E-2</v>
      </c>
      <c r="P1742" s="53">
        <v>2.5266666666666299E-2</v>
      </c>
      <c r="Q1742" s="53">
        <v>0.17069999999999999</v>
      </c>
      <c r="R1742" s="53">
        <v>3.6633333333333302E-2</v>
      </c>
      <c r="S1742" s="53">
        <v>7.2833333333333306E-2</v>
      </c>
      <c r="T1742" s="53">
        <v>3.9999999999999897E-3</v>
      </c>
      <c r="U1742" s="53">
        <v>-2.3267845983276899E-17</v>
      </c>
      <c r="V1742" s="53">
        <v>0.544333333333333</v>
      </c>
      <c r="W1742" s="53">
        <v>-2.4286128663675299E-17</v>
      </c>
      <c r="X1742" s="53">
        <v>4.3299999999999901E-2</v>
      </c>
      <c r="Y1742" s="53">
        <v>1.0999999999999999E-2</v>
      </c>
      <c r="Z1742" s="53">
        <v>-2.1788126858268701E-16</v>
      </c>
      <c r="AA1742" s="53">
        <v>1.2899999999999801E-2</v>
      </c>
      <c r="AB1742" s="53">
        <v>6.3333333333333098E-3</v>
      </c>
      <c r="AC1742" s="53">
        <v>-3.3844455016307503E-17</v>
      </c>
      <c r="AD1742" s="53">
        <v>-2.3603341503530802E-16</v>
      </c>
      <c r="AE1742" s="53">
        <v>0.17526666666666699</v>
      </c>
      <c r="AF1742" s="53">
        <v>-9.0847468436905405E-18</v>
      </c>
      <c r="AG1742" s="53">
        <v>-3.1814828549414599E-17</v>
      </c>
      <c r="AH1742" s="53">
        <v>3.33333333333319E-3</v>
      </c>
      <c r="AI1742" s="53">
        <v>-3.5141334286947801E-16</v>
      </c>
      <c r="AJ1742" s="53">
        <v>2.4633333333333202E-2</v>
      </c>
      <c r="AK1742" s="53">
        <v>6.2666666666666607E-2</v>
      </c>
      <c r="AL1742" s="53">
        <v>0.73009999999999997</v>
      </c>
      <c r="AM1742" s="53">
        <v>3.9999999999981999E-4</v>
      </c>
      <c r="AN1742" s="53">
        <v>2.62313981674131E-4</v>
      </c>
      <c r="AO1742" s="53">
        <v>8.4080377662712596E-8</v>
      </c>
      <c r="AP1742" s="53">
        <v>0.54713176586055401</v>
      </c>
      <c r="AQ1742" s="53">
        <v>0.99898815597617396</v>
      </c>
      <c r="AR1742" s="53">
        <v>1.05802620353949E-4</v>
      </c>
      <c r="AS1742" s="53">
        <v>2.2204460492503101E-16</v>
      </c>
      <c r="AT1742" s="53">
        <v>7.1692361314675096E-5</v>
      </c>
      <c r="AU1742" s="53">
        <v>0.64570045279755695</v>
      </c>
      <c r="AV1742" s="53">
        <v>1.3346370254104199E-6</v>
      </c>
      <c r="AW1742" s="53">
        <v>2.9373086228081699E-2</v>
      </c>
      <c r="AX1742" s="53">
        <v>4.76052136227635E-4</v>
      </c>
      <c r="AY1742" s="53">
        <v>8.7527815647975692E-3</v>
      </c>
      <c r="AZ1742" s="53">
        <v>2.2204460492503101E-16</v>
      </c>
      <c r="BA1742" s="53">
        <v>2.2204460492503101E-16</v>
      </c>
      <c r="BB1742" s="53">
        <v>4.8243330996465298E-3</v>
      </c>
      <c r="BC1742" s="53">
        <v>2.2204460492503101E-16</v>
      </c>
      <c r="BD1742" s="53">
        <v>7.1484036562548302E-3</v>
      </c>
      <c r="BE1742" s="53">
        <v>2.2204460492503101E-16</v>
      </c>
      <c r="BF1742" s="53">
        <v>2.2204460492503101E-16</v>
      </c>
      <c r="BG1742" s="53">
        <v>5.2966374997211697E-3</v>
      </c>
      <c r="BH1742" s="53">
        <v>0.17645446410750301</v>
      </c>
      <c r="BI1742" s="53">
        <v>4.1417586081296698E-2</v>
      </c>
      <c r="BJ1742" s="53">
        <v>1.1356119549659201E-3</v>
      </c>
      <c r="BK1742" s="53">
        <v>0.83705104676827002</v>
      </c>
      <c r="BL1742" s="53">
        <v>1.1032027052667E-7</v>
      </c>
      <c r="BN1742" s="5">
        <f t="shared" si="126"/>
        <v>1</v>
      </c>
      <c r="BO1742" s="5">
        <f t="shared" si="127"/>
        <v>2</v>
      </c>
      <c r="BQ1742" s="5">
        <f t="shared" si="128"/>
        <v>2</v>
      </c>
      <c r="BR1742" s="5">
        <f t="shared" si="129"/>
        <v>4</v>
      </c>
    </row>
    <row r="1743" spans="1:70" x14ac:dyDescent="0.35">
      <c r="A1743">
        <v>1742</v>
      </c>
      <c r="B1743" t="s">
        <v>3136</v>
      </c>
      <c r="C1743">
        <v>5.7</v>
      </c>
      <c r="D1743">
        <v>2.1</v>
      </c>
      <c r="E1743">
        <v>2.1</v>
      </c>
      <c r="F1743">
        <v>2.71</v>
      </c>
      <c r="G1743">
        <v>2.71</v>
      </c>
      <c r="H1743">
        <v>1</v>
      </c>
      <c r="I1743">
        <v>36.840000000000003</v>
      </c>
      <c r="K1743" t="s">
        <v>3067</v>
      </c>
      <c r="L1743">
        <v>2200</v>
      </c>
      <c r="M1743" t="s">
        <v>104</v>
      </c>
      <c r="N1743" t="s">
        <v>1370</v>
      </c>
      <c r="O1743" s="53">
        <v>7.6966666666666697E-2</v>
      </c>
      <c r="P1743" s="53">
        <v>1.1999999999993799E-3</v>
      </c>
      <c r="Q1743" s="53">
        <v>2.1766666666666601E-2</v>
      </c>
      <c r="R1743" s="53">
        <v>1.0200000000000001E-2</v>
      </c>
      <c r="S1743" s="53">
        <v>8.7366666666666704E-2</v>
      </c>
      <c r="T1743" s="53">
        <v>-2.4119595209981501E-17</v>
      </c>
      <c r="U1743" s="53">
        <v>-2.2003232569289801E-17</v>
      </c>
      <c r="V1743" s="53">
        <v>0.61480000000000001</v>
      </c>
      <c r="W1743" s="53">
        <v>-2.5118795932144201E-17</v>
      </c>
      <c r="X1743" s="53">
        <v>5.6666666666664702E-3</v>
      </c>
      <c r="Y1743" s="53">
        <v>-1.71584968455818E-16</v>
      </c>
      <c r="Z1743" s="53">
        <v>-2.8721469647052802E-16</v>
      </c>
      <c r="AA1743" s="53">
        <v>0.1396</v>
      </c>
      <c r="AB1743" s="53">
        <v>2.8500000000000001E-2</v>
      </c>
      <c r="AC1743" s="53">
        <v>-2.17274115366095E-17</v>
      </c>
      <c r="AD1743" s="53">
        <v>-2.4905077999903802E-16</v>
      </c>
      <c r="AE1743" s="53">
        <v>7.9833333333333298E-2</v>
      </c>
      <c r="AF1743" s="53">
        <v>-8.8748453030973399E-18</v>
      </c>
      <c r="AG1743" s="53">
        <v>-3.1695132629572201E-17</v>
      </c>
      <c r="AH1743" s="53">
        <v>6.6666666666653101E-4</v>
      </c>
      <c r="AI1743" s="53">
        <v>-3.7239655803489298E-16</v>
      </c>
      <c r="AJ1743" s="53">
        <v>0.174933333333333</v>
      </c>
      <c r="AK1743" s="53">
        <v>-3.1183389204159098E-16</v>
      </c>
      <c r="AL1743" s="53">
        <v>0.78016666666666701</v>
      </c>
      <c r="AM1743" s="53">
        <v>2.6666666666666599E-2</v>
      </c>
      <c r="AN1743" s="53">
        <v>1.38647698693252E-9</v>
      </c>
      <c r="AO1743" s="53">
        <v>2.2204460492503101E-16</v>
      </c>
      <c r="AP1743" s="53">
        <v>0.93705438506283001</v>
      </c>
      <c r="AQ1743" s="53">
        <v>0.99999564017896303</v>
      </c>
      <c r="AR1743" s="53">
        <v>8.6655356840908495E-7</v>
      </c>
      <c r="AS1743" s="53">
        <v>2.2204460492503101E-16</v>
      </c>
      <c r="AT1743" s="53">
        <v>1.03742560175646E-3</v>
      </c>
      <c r="AU1743" s="53">
        <v>3.6835429124609999E-2</v>
      </c>
      <c r="AV1743" s="53">
        <v>1.06564132396809E-7</v>
      </c>
      <c r="AW1743" s="53">
        <v>4.9515316389857095E-4</v>
      </c>
      <c r="AX1743" s="53">
        <v>3.0555348778575901E-2</v>
      </c>
      <c r="AY1743" s="53">
        <v>1.04280769653435E-4</v>
      </c>
      <c r="AZ1743" s="53">
        <v>2.2204460492503101E-16</v>
      </c>
      <c r="BA1743" s="53">
        <v>2.2204460492503101E-16</v>
      </c>
      <c r="BB1743" s="53">
        <v>6.3168673597497195E-4</v>
      </c>
      <c r="BC1743" s="53">
        <v>2.2204460492503101E-16</v>
      </c>
      <c r="BD1743" s="53">
        <v>1.9686101327874302E-2</v>
      </c>
      <c r="BE1743" s="53">
        <v>2.2204460492503101E-16</v>
      </c>
      <c r="BF1743" s="53">
        <v>4.91529669007505E-10</v>
      </c>
      <c r="BG1743" s="53">
        <v>1.04631289686341E-2</v>
      </c>
      <c r="BH1743" s="53">
        <v>6.4936541927187201E-3</v>
      </c>
      <c r="BI1743" s="53">
        <v>0.65763066254544</v>
      </c>
      <c r="BJ1743" s="53">
        <v>3.51196429871978E-8</v>
      </c>
      <c r="BK1743" s="53">
        <v>0.73498723856745096</v>
      </c>
      <c r="BL1743" s="53">
        <v>1.5930186913684699E-3</v>
      </c>
      <c r="BN1743" s="5">
        <f t="shared" si="126"/>
        <v>1</v>
      </c>
      <c r="BO1743" s="5">
        <f t="shared" si="127"/>
        <v>3</v>
      </c>
      <c r="BQ1743" s="5">
        <f t="shared" si="128"/>
        <v>2</v>
      </c>
      <c r="BR1743" s="5">
        <f t="shared" si="129"/>
        <v>4</v>
      </c>
    </row>
    <row r="1744" spans="1:70" x14ac:dyDescent="0.35">
      <c r="A1744">
        <v>1743</v>
      </c>
      <c r="B1744" t="s">
        <v>3137</v>
      </c>
      <c r="C1744">
        <v>5.2</v>
      </c>
      <c r="D1744">
        <v>2.1</v>
      </c>
      <c r="E1744">
        <v>2.8</v>
      </c>
      <c r="F1744">
        <v>2.48</v>
      </c>
      <c r="G1744">
        <v>1.86</v>
      </c>
      <c r="H1744">
        <v>0.75</v>
      </c>
      <c r="I1744">
        <v>40.380000000000003</v>
      </c>
      <c r="K1744" t="s">
        <v>3067</v>
      </c>
      <c r="L1744">
        <v>2200</v>
      </c>
      <c r="M1744" t="s">
        <v>104</v>
      </c>
      <c r="N1744" t="s">
        <v>1370</v>
      </c>
      <c r="O1744" s="53">
        <v>0.13116666666666699</v>
      </c>
      <c r="P1744" s="53">
        <v>1.41666666666663E-2</v>
      </c>
      <c r="Q1744" s="53">
        <v>0.2198</v>
      </c>
      <c r="R1744" s="53">
        <v>1.15666666666666E-2</v>
      </c>
      <c r="S1744" s="53">
        <v>8.3999999999999492E-3</v>
      </c>
      <c r="T1744" s="53">
        <v>-2.17326157070374E-17</v>
      </c>
      <c r="U1744" s="53">
        <v>-2.62689175967168E-17</v>
      </c>
      <c r="V1744" s="53">
        <v>0.8508</v>
      </c>
      <c r="W1744" s="53">
        <v>3.8933333333333403E-2</v>
      </c>
      <c r="X1744" s="53">
        <v>0.17080000000000001</v>
      </c>
      <c r="Y1744" s="53">
        <v>2.3E-2</v>
      </c>
      <c r="Z1744" s="53">
        <v>9.3333333333331502E-3</v>
      </c>
      <c r="AA1744" s="53">
        <v>1.35999999999999E-2</v>
      </c>
      <c r="AB1744" s="53">
        <v>9.3933333333333299E-2</v>
      </c>
      <c r="AC1744" s="53">
        <v>-3.3952875233556103E-17</v>
      </c>
      <c r="AD1744" s="53">
        <v>4.3999999999997496E-3</v>
      </c>
      <c r="AE1744" s="53">
        <v>0.14473333333333299</v>
      </c>
      <c r="AF1744" s="53">
        <v>-8.3544282603042996E-18</v>
      </c>
      <c r="AG1744" s="53">
        <v>-2.88814111515379E-17</v>
      </c>
      <c r="AH1744" s="53">
        <v>-1.3428147482841301E-16</v>
      </c>
      <c r="AI1744" s="53">
        <v>2.4099999999999899E-2</v>
      </c>
      <c r="AJ1744" s="53">
        <v>2.4999999999997498E-3</v>
      </c>
      <c r="AK1744" s="53">
        <v>0.22696666666666701</v>
      </c>
      <c r="AL1744" s="53">
        <v>0.42066666666666702</v>
      </c>
      <c r="AM1744" s="53">
        <v>-1.9981238885691299E-16</v>
      </c>
      <c r="AN1744" s="53">
        <v>0.15018784849810499</v>
      </c>
      <c r="AO1744" s="53">
        <v>2.08371308320932E-12</v>
      </c>
      <c r="AP1744" s="53">
        <v>1.8760937300798201E-3</v>
      </c>
      <c r="AQ1744" s="53">
        <v>0.99999998298211301</v>
      </c>
      <c r="AR1744" s="53">
        <v>4.4570607129114301E-3</v>
      </c>
      <c r="AS1744" s="53">
        <v>5.8401267381215996E-6</v>
      </c>
      <c r="AT1744" s="53">
        <v>1.16958035562994E-5</v>
      </c>
      <c r="AU1744" s="53">
        <v>0.57548221638014097</v>
      </c>
      <c r="AV1744" s="53">
        <v>6.5301142240320597E-6</v>
      </c>
      <c r="AW1744" s="53">
        <v>3.6701742506047699E-2</v>
      </c>
      <c r="AX1744" s="53">
        <v>4.6918157369880799E-5</v>
      </c>
      <c r="AY1744" s="53">
        <v>3.75043964094064E-2</v>
      </c>
      <c r="AZ1744" s="53">
        <v>2.2204460492503101E-16</v>
      </c>
      <c r="BA1744" s="53">
        <v>2.2204460492503101E-16</v>
      </c>
      <c r="BB1744" s="53">
        <v>3.6295479651911801E-2</v>
      </c>
      <c r="BC1744" s="53">
        <v>2.2204460492503101E-16</v>
      </c>
      <c r="BD1744" s="53">
        <v>4.5648698741958697E-2</v>
      </c>
      <c r="BE1744" s="53">
        <v>2.2204460492503101E-16</v>
      </c>
      <c r="BF1744" s="53">
        <v>2.2768160031362799E-4</v>
      </c>
      <c r="BG1744" s="53">
        <v>7.3288900688575501E-5</v>
      </c>
      <c r="BH1744" s="53">
        <v>5.2658717260665899E-2</v>
      </c>
      <c r="BI1744" s="53">
        <v>7.1086029291974901E-3</v>
      </c>
      <c r="BJ1744" s="53">
        <v>0.94050685920468202</v>
      </c>
      <c r="BK1744" s="53">
        <v>0.94184890556659595</v>
      </c>
      <c r="BL1744" s="53">
        <v>1.36647713581368E-8</v>
      </c>
      <c r="BN1744" s="5">
        <f t="shared" si="126"/>
        <v>1</v>
      </c>
      <c r="BO1744" s="5">
        <f t="shared" si="127"/>
        <v>3</v>
      </c>
      <c r="BQ1744" s="5">
        <f t="shared" si="128"/>
        <v>1</v>
      </c>
      <c r="BR1744" s="5">
        <f t="shared" si="129"/>
        <v>4</v>
      </c>
    </row>
    <row r="1745" spans="1:70" x14ac:dyDescent="0.35">
      <c r="A1745">
        <v>1744</v>
      </c>
      <c r="B1745" t="s">
        <v>3138</v>
      </c>
      <c r="C1745">
        <v>5.6</v>
      </c>
      <c r="D1745">
        <v>2.4</v>
      </c>
      <c r="E1745">
        <v>2.2000000000000002</v>
      </c>
      <c r="F1745">
        <v>2.33</v>
      </c>
      <c r="G1745">
        <v>2.5499999999999998</v>
      </c>
      <c r="H1745">
        <v>1.0900000000000001</v>
      </c>
      <c r="I1745">
        <v>42.86</v>
      </c>
      <c r="K1745" t="s">
        <v>3067</v>
      </c>
      <c r="L1745">
        <v>2200</v>
      </c>
      <c r="M1745" t="s">
        <v>104</v>
      </c>
      <c r="N1745" t="s">
        <v>1370</v>
      </c>
      <c r="O1745" s="53">
        <v>5.0033333333333298E-2</v>
      </c>
      <c r="P1745" s="53">
        <v>2.4999999999995599E-3</v>
      </c>
      <c r="Q1745" s="53">
        <v>6.9366666666666701E-2</v>
      </c>
      <c r="R1745" s="53">
        <v>0.27896666666666697</v>
      </c>
      <c r="S1745" s="53">
        <v>0.12796666666666701</v>
      </c>
      <c r="T1745" s="53">
        <v>4.8157897657897603E-2</v>
      </c>
      <c r="U1745" s="53">
        <v>1.4E-2</v>
      </c>
      <c r="V1745" s="53">
        <v>0.36826666666666702</v>
      </c>
      <c r="W1745" s="53">
        <v>-2.4980018054066001E-17</v>
      </c>
      <c r="X1745" s="53">
        <v>5.4999999999997802E-3</v>
      </c>
      <c r="Y1745" s="53">
        <v>-1.83242310214382E-16</v>
      </c>
      <c r="Z1745" s="53">
        <v>-2.8296809340133698E-16</v>
      </c>
      <c r="AA1745" s="53">
        <v>8.9999999999998206E-3</v>
      </c>
      <c r="AB1745" s="53">
        <v>6.6666666666662404E-4</v>
      </c>
      <c r="AC1745" s="53">
        <v>-3.1989168258750299E-17</v>
      </c>
      <c r="AD1745" s="53">
        <v>-2.3964163986534E-16</v>
      </c>
      <c r="AE1745" s="53">
        <v>9.5833333333333298E-2</v>
      </c>
      <c r="AF1745" s="53">
        <v>-9.0708690558827198E-18</v>
      </c>
      <c r="AG1745" s="53">
        <v>-3.1820032719842597E-17</v>
      </c>
      <c r="AH1745" s="53">
        <v>6.66666666666527E-4</v>
      </c>
      <c r="AI1745" s="53">
        <v>5.6666666666663401E-3</v>
      </c>
      <c r="AJ1745" s="53">
        <v>8.77E-2</v>
      </c>
      <c r="AK1745" s="53">
        <v>3.9999999999996601E-3</v>
      </c>
      <c r="AL1745" s="53">
        <v>0.43025079365079399</v>
      </c>
      <c r="AM1745" s="53">
        <v>-2.00492400459495E-16</v>
      </c>
      <c r="AN1745" s="53">
        <v>8.7845775757695502E-7</v>
      </c>
      <c r="AO1745" s="53">
        <v>1.15938685071871E-6</v>
      </c>
      <c r="AP1745" s="53">
        <v>0.54901205747439397</v>
      </c>
      <c r="AQ1745" s="53">
        <v>0.98210383006610202</v>
      </c>
      <c r="AR1745" s="53">
        <v>2.97525998943172E-5</v>
      </c>
      <c r="AS1745" s="53">
        <v>2.2204460492503101E-16</v>
      </c>
      <c r="AT1745" s="53">
        <v>1.96691587243817E-4</v>
      </c>
      <c r="AU1745" s="53">
        <v>0.10049173347272</v>
      </c>
      <c r="AV1745" s="53">
        <v>3.2608089115957001E-6</v>
      </c>
      <c r="AW1745" s="53">
        <v>1.50969144925318E-2</v>
      </c>
      <c r="AX1745" s="53">
        <v>2.50054305053998E-4</v>
      </c>
      <c r="AY1745" s="53">
        <v>4.9593854195170897E-3</v>
      </c>
      <c r="AZ1745" s="53">
        <v>2.2204460492503101E-16</v>
      </c>
      <c r="BA1745" s="53">
        <v>2.2204460492503101E-16</v>
      </c>
      <c r="BB1745" s="53">
        <v>5.0534208911631497E-3</v>
      </c>
      <c r="BC1745" s="53">
        <v>2.2204460492503101E-16</v>
      </c>
      <c r="BD1745" s="53">
        <v>4.4949109818448003E-3</v>
      </c>
      <c r="BE1745" s="53">
        <v>2.2204460492503101E-16</v>
      </c>
      <c r="BF1745" s="53">
        <v>2.2204460492503101E-16</v>
      </c>
      <c r="BG1745" s="53">
        <v>3.9740368690013902E-3</v>
      </c>
      <c r="BH1745" s="53">
        <v>0.152296828251265</v>
      </c>
      <c r="BI1745" s="53">
        <v>0.147831212692761</v>
      </c>
      <c r="BJ1745" s="53">
        <v>2.5546497420411898E-6</v>
      </c>
      <c r="BK1745" s="53">
        <v>0.60715632626020299</v>
      </c>
      <c r="BL1745" s="53">
        <v>2.02106523516391E-8</v>
      </c>
      <c r="BN1745" s="5">
        <f t="shared" si="126"/>
        <v>0</v>
      </c>
      <c r="BO1745" s="5">
        <f t="shared" si="127"/>
        <v>1</v>
      </c>
      <c r="BQ1745" s="5">
        <f t="shared" si="128"/>
        <v>0</v>
      </c>
      <c r="BR1745" s="5">
        <f t="shared" si="129"/>
        <v>3</v>
      </c>
    </row>
    <row r="1746" spans="1:70" x14ac:dyDescent="0.35">
      <c r="A1746">
        <v>1745</v>
      </c>
      <c r="B1746" t="s">
        <v>3139</v>
      </c>
      <c r="C1746">
        <v>5.8</v>
      </c>
      <c r="D1746">
        <v>2.4</v>
      </c>
      <c r="E1746">
        <v>2.4</v>
      </c>
      <c r="F1746">
        <v>2.42</v>
      </c>
      <c r="G1746">
        <v>2.42</v>
      </c>
      <c r="H1746">
        <v>1</v>
      </c>
      <c r="I1746">
        <v>41.38</v>
      </c>
      <c r="K1746" t="s">
        <v>3067</v>
      </c>
      <c r="L1746">
        <v>2200</v>
      </c>
      <c r="M1746" t="s">
        <v>104</v>
      </c>
      <c r="N1746" t="s">
        <v>1370</v>
      </c>
      <c r="O1746" s="53">
        <v>7.8466666666666698E-2</v>
      </c>
      <c r="P1746" s="53">
        <v>6.2666666666662801E-3</v>
      </c>
      <c r="Q1746" s="53">
        <v>1.6299999999999901E-2</v>
      </c>
      <c r="R1746" s="53">
        <v>8.7233333333333302E-2</v>
      </c>
      <c r="S1746" s="53">
        <v>6.8366666666666701E-2</v>
      </c>
      <c r="T1746" s="53">
        <v>4.4000000000000003E-3</v>
      </c>
      <c r="U1746" s="53">
        <v>-2.7523122669847999E-17</v>
      </c>
      <c r="V1746" s="53">
        <v>0.644166666666667</v>
      </c>
      <c r="W1746" s="53">
        <v>-2.5091040356528498E-17</v>
      </c>
      <c r="X1746" s="53">
        <v>4.9999999999997997E-3</v>
      </c>
      <c r="Y1746" s="53">
        <v>-1.7935652962819401E-16</v>
      </c>
      <c r="Z1746" s="53">
        <v>-3.03757019537443E-16</v>
      </c>
      <c r="AA1746" s="53">
        <v>0.10553333333333299</v>
      </c>
      <c r="AB1746" s="53">
        <v>-3.5249581031848702E-17</v>
      </c>
      <c r="AC1746" s="53">
        <v>-3.37854744181243E-17</v>
      </c>
      <c r="AD1746" s="53">
        <v>1.59999999999977E-3</v>
      </c>
      <c r="AE1746" s="53">
        <v>2.32333333333333E-2</v>
      </c>
      <c r="AF1746" s="53">
        <v>-9.2859747669038495E-18</v>
      </c>
      <c r="AG1746" s="53">
        <v>-3.17749299094672E-17</v>
      </c>
      <c r="AH1746" s="53">
        <v>6.6666666666653003E-4</v>
      </c>
      <c r="AI1746" s="53">
        <v>-3.7320146972774602E-16</v>
      </c>
      <c r="AJ1746" s="53">
        <v>4.3999999999997904E-3</v>
      </c>
      <c r="AK1746" s="53">
        <v>5.9999999999997304E-3</v>
      </c>
      <c r="AL1746" s="53">
        <v>0.80733333333333301</v>
      </c>
      <c r="AM1746" s="53">
        <v>-2.4355517602714402E-16</v>
      </c>
      <c r="AN1746" s="53">
        <v>2.6129663108624699E-6</v>
      </c>
      <c r="AO1746" s="53">
        <v>9.505397588859189E-10</v>
      </c>
      <c r="AP1746" s="53">
        <v>0.30963994444967502</v>
      </c>
      <c r="AQ1746" s="53">
        <v>0.99858153464308497</v>
      </c>
      <c r="AR1746" s="53">
        <v>1.2242592715641E-4</v>
      </c>
      <c r="AS1746" s="53">
        <v>2.2204460492503101E-16</v>
      </c>
      <c r="AT1746" s="53">
        <v>3.1627965331785802E-4</v>
      </c>
      <c r="AU1746" s="53">
        <v>7.5008270517517003E-2</v>
      </c>
      <c r="AV1746" s="53">
        <v>7.9545349242990906E-6</v>
      </c>
      <c r="AW1746" s="53">
        <v>1.4201181125985399E-2</v>
      </c>
      <c r="AX1746" s="53">
        <v>1.7054822592030201E-3</v>
      </c>
      <c r="AY1746" s="53">
        <v>5.5606453164345898E-3</v>
      </c>
      <c r="AZ1746" s="53">
        <v>2.2204460492503101E-16</v>
      </c>
      <c r="BA1746" s="53">
        <v>2.2204460492503101E-16</v>
      </c>
      <c r="BB1746" s="53">
        <v>7.8134547951062006E-3</v>
      </c>
      <c r="BC1746" s="53">
        <v>2.2204460492503101E-16</v>
      </c>
      <c r="BD1746" s="53">
        <v>1.0660218186332801E-2</v>
      </c>
      <c r="BE1746" s="53">
        <v>2.2204460492503101E-16</v>
      </c>
      <c r="BF1746" s="53">
        <v>9.6307846843802901E-13</v>
      </c>
      <c r="BG1746" s="53">
        <v>2.7978166099677701E-3</v>
      </c>
      <c r="BH1746" s="53">
        <v>6.7762024758894202E-2</v>
      </c>
      <c r="BI1746" s="53">
        <v>8.0413743526702094E-2</v>
      </c>
      <c r="BJ1746" s="53">
        <v>1.46522590832487E-5</v>
      </c>
      <c r="BK1746" s="53">
        <v>0.71500699959575498</v>
      </c>
      <c r="BL1746" s="53">
        <v>2.53132755208509E-7</v>
      </c>
      <c r="BN1746" s="5">
        <f t="shared" si="126"/>
        <v>1</v>
      </c>
      <c r="BO1746" s="5">
        <f t="shared" si="127"/>
        <v>2</v>
      </c>
      <c r="BQ1746" s="5">
        <f t="shared" si="128"/>
        <v>2</v>
      </c>
      <c r="BR1746" s="5">
        <f t="shared" si="129"/>
        <v>2</v>
      </c>
    </row>
    <row r="1747" spans="1:70" x14ac:dyDescent="0.35">
      <c r="A1747">
        <v>1746</v>
      </c>
      <c r="B1747" t="s">
        <v>3140</v>
      </c>
      <c r="C1747">
        <v>5.5</v>
      </c>
      <c r="D1747">
        <v>2.4</v>
      </c>
      <c r="E1747">
        <v>2.8</v>
      </c>
      <c r="F1747">
        <v>2.29</v>
      </c>
      <c r="G1747">
        <v>1.96</v>
      </c>
      <c r="H1747">
        <v>0.86</v>
      </c>
      <c r="I1747">
        <v>43.64</v>
      </c>
      <c r="K1747" t="s">
        <v>3067</v>
      </c>
      <c r="L1747">
        <v>2200</v>
      </c>
      <c r="M1747" t="s">
        <v>104</v>
      </c>
      <c r="N1747" t="s">
        <v>1370</v>
      </c>
      <c r="O1747" s="53">
        <v>0.24213333333333301</v>
      </c>
      <c r="P1747" s="53">
        <v>8.56666666666645E-3</v>
      </c>
      <c r="Q1747" s="53">
        <v>7.8233333333333294E-2</v>
      </c>
      <c r="R1747" s="53">
        <v>3.63666666666667E-2</v>
      </c>
      <c r="S1747" s="53">
        <v>5.8999999999999997E-2</v>
      </c>
      <c r="T1747" s="53">
        <v>2.46E-2</v>
      </c>
      <c r="U1747" s="53">
        <v>-2.7304547511874901E-17</v>
      </c>
      <c r="V1747" s="53">
        <v>0.70836666666666703</v>
      </c>
      <c r="W1747" s="53">
        <v>-1.9123591599168301E-17</v>
      </c>
      <c r="X1747" s="53">
        <v>6.6366666666666602E-2</v>
      </c>
      <c r="Y1747" s="53">
        <v>8.9999999999999108E-3</v>
      </c>
      <c r="Z1747" s="53">
        <v>5.6333333333331102E-3</v>
      </c>
      <c r="AA1747" s="53">
        <v>-2.7106095146223202E-16</v>
      </c>
      <c r="AB1747" s="53">
        <v>3.0666666666666299E-3</v>
      </c>
      <c r="AC1747" s="53">
        <v>-3.4444669338995503E-17</v>
      </c>
      <c r="AD1747" s="53">
        <v>1.85333333333332E-2</v>
      </c>
      <c r="AE1747" s="53">
        <v>9.2666666666666703E-2</v>
      </c>
      <c r="AF1747" s="53">
        <v>-9.0170926281274393E-18</v>
      </c>
      <c r="AG1747" s="53">
        <v>-2.9304683679676197E-17</v>
      </c>
      <c r="AH1747" s="53">
        <v>-1.3711254354120699E-16</v>
      </c>
      <c r="AI1747" s="53">
        <v>4.1833333333333299E-2</v>
      </c>
      <c r="AJ1747" s="53">
        <v>-3.0456193123029599E-16</v>
      </c>
      <c r="AK1747" s="53">
        <v>7.5233333333333305E-2</v>
      </c>
      <c r="AL1747" s="53">
        <v>0.58430000000000004</v>
      </c>
      <c r="AM1747" s="53">
        <v>-2.3976653995560999E-16</v>
      </c>
      <c r="AN1747" s="53">
        <v>2.0150054470885199E-2</v>
      </c>
      <c r="AO1747" s="53">
        <v>1.91240496674155E-8</v>
      </c>
      <c r="AP1747" s="53">
        <v>7.6260171103443197E-4</v>
      </c>
      <c r="AQ1747" s="53">
        <v>0.99982841374634002</v>
      </c>
      <c r="AR1747" s="53">
        <v>8.1389801359649308E-3</v>
      </c>
      <c r="AS1747" s="53">
        <v>1.6103332375044201E-8</v>
      </c>
      <c r="AT1747" s="53">
        <v>2.8339138591603801E-5</v>
      </c>
      <c r="AU1747" s="53">
        <v>0.31502130358619301</v>
      </c>
      <c r="AV1747" s="53">
        <v>3.9027694540522701E-5</v>
      </c>
      <c r="AW1747" s="53">
        <v>8.3749234687928595E-2</v>
      </c>
      <c r="AX1747" s="53">
        <v>2.67481864853489E-5</v>
      </c>
      <c r="AY1747" s="53">
        <v>4.1604332290064903E-2</v>
      </c>
      <c r="AZ1747" s="53">
        <v>2.2204460492503101E-16</v>
      </c>
      <c r="BA1747" s="53">
        <v>2.2204460492503101E-16</v>
      </c>
      <c r="BB1747" s="53">
        <v>3.1736354062293699E-2</v>
      </c>
      <c r="BC1747" s="53">
        <v>2.2204460492503101E-16</v>
      </c>
      <c r="BD1747" s="53">
        <v>2.05286090048039E-2</v>
      </c>
      <c r="BE1747" s="53">
        <v>2.2204460492503101E-16</v>
      </c>
      <c r="BF1747" s="53">
        <v>1.6607633644531E-9</v>
      </c>
      <c r="BG1747" s="53">
        <v>6.5399370850414507E-5</v>
      </c>
      <c r="BH1747" s="53">
        <v>0.127045124183989</v>
      </c>
      <c r="BI1747" s="53">
        <v>2.12740318239248E-3</v>
      </c>
      <c r="BJ1747" s="53">
        <v>0.27280059223052699</v>
      </c>
      <c r="BK1747" s="53">
        <v>0.78928738038180801</v>
      </c>
      <c r="BL1747" s="53">
        <v>8.4068888797234004E-11</v>
      </c>
      <c r="BN1747" s="5">
        <f t="shared" si="126"/>
        <v>1</v>
      </c>
      <c r="BO1747" s="5">
        <f t="shared" si="127"/>
        <v>2</v>
      </c>
      <c r="BQ1747" s="5">
        <f t="shared" si="128"/>
        <v>2</v>
      </c>
      <c r="BR1747" s="5">
        <f t="shared" si="129"/>
        <v>2</v>
      </c>
    </row>
    <row r="1748" spans="1:70" x14ac:dyDescent="0.35">
      <c r="A1748">
        <v>1747</v>
      </c>
      <c r="B1748" t="s">
        <v>3141</v>
      </c>
      <c r="C1748">
        <v>5.6</v>
      </c>
      <c r="D1748">
        <v>2.2999999999999998</v>
      </c>
      <c r="E1748">
        <v>2.1</v>
      </c>
      <c r="F1748">
        <v>2.4300000000000002</v>
      </c>
      <c r="G1748">
        <v>2.67</v>
      </c>
      <c r="H1748">
        <v>1.1000000000000001</v>
      </c>
      <c r="I1748">
        <v>41.07</v>
      </c>
      <c r="K1748" t="s">
        <v>3067</v>
      </c>
      <c r="L1748">
        <v>2200</v>
      </c>
      <c r="M1748" t="s">
        <v>104</v>
      </c>
      <c r="N1748" t="s">
        <v>1370</v>
      </c>
      <c r="O1748" s="53">
        <v>4.8833333333333298E-2</v>
      </c>
      <c r="P1748" s="53">
        <v>-5.1192383665466005E-16</v>
      </c>
      <c r="Q1748" s="53">
        <v>6.73666666666667E-2</v>
      </c>
      <c r="R1748" s="53">
        <v>0.22013333333333299</v>
      </c>
      <c r="S1748" s="53">
        <v>8.04666666666667E-2</v>
      </c>
      <c r="T1748" s="53">
        <v>1.04E-2</v>
      </c>
      <c r="U1748" s="53">
        <v>8.8000000000000005E-3</v>
      </c>
      <c r="V1748" s="53">
        <v>0.40583333333333299</v>
      </c>
      <c r="W1748" s="53">
        <v>1.9999999999999901E-3</v>
      </c>
      <c r="X1748" s="53">
        <v>6.1666666666664498E-3</v>
      </c>
      <c r="Y1748" s="53">
        <v>-1.81021864165132E-16</v>
      </c>
      <c r="Z1748" s="53">
        <v>-2.8255175976710199E-16</v>
      </c>
      <c r="AA1748" s="53">
        <v>0.202366666666667</v>
      </c>
      <c r="AB1748" s="53">
        <v>1.04E-2</v>
      </c>
      <c r="AC1748" s="53">
        <v>-2.9239631549327102E-17</v>
      </c>
      <c r="AD1748" s="53">
        <v>-2.3805957205524899E-16</v>
      </c>
      <c r="AE1748" s="53">
        <v>8.3833333333333301E-2</v>
      </c>
      <c r="AF1748" s="53">
        <v>-9.0188273516034198E-18</v>
      </c>
      <c r="AG1748" s="53">
        <v>-3.1651764542672801E-17</v>
      </c>
      <c r="AH1748" s="53">
        <v>2.66666666666652E-3</v>
      </c>
      <c r="AI1748" s="53">
        <v>-3.6920466683909599E-16</v>
      </c>
      <c r="AJ1748" s="53">
        <v>0.25433333333333302</v>
      </c>
      <c r="AK1748" s="53">
        <v>1.4366666666666399E-2</v>
      </c>
      <c r="AL1748" s="53">
        <v>0.38639523809523801</v>
      </c>
      <c r="AM1748" s="53">
        <v>-1.8507417820501399E-16</v>
      </c>
      <c r="AN1748" s="53">
        <v>3.6953573132670897E-8</v>
      </c>
      <c r="AO1748" s="53">
        <v>5.5722881901800397E-8</v>
      </c>
      <c r="AP1748" s="53">
        <v>0.85576464834729904</v>
      </c>
      <c r="AQ1748" s="53">
        <v>0.99924826334969397</v>
      </c>
      <c r="AR1748" s="53">
        <v>4.8413111513431703E-6</v>
      </c>
      <c r="AS1748" s="53">
        <v>2.2204460492503101E-16</v>
      </c>
      <c r="AT1748" s="53">
        <v>2.4284337366773799E-4</v>
      </c>
      <c r="AU1748" s="53">
        <v>4.9759719061996797E-2</v>
      </c>
      <c r="AV1748" s="53">
        <v>8.76932397624438E-7</v>
      </c>
      <c r="AW1748" s="53">
        <v>4.7121256853295398E-3</v>
      </c>
      <c r="AX1748" s="53">
        <v>4.0976160970817698E-4</v>
      </c>
      <c r="AY1748" s="53">
        <v>2.31300191746606E-3</v>
      </c>
      <c r="AZ1748" s="53">
        <v>2.2204460492503101E-16</v>
      </c>
      <c r="BA1748" s="53">
        <v>2.2204460492503101E-16</v>
      </c>
      <c r="BB1748" s="53">
        <v>4.3004848657657796E-3</v>
      </c>
      <c r="BC1748" s="53">
        <v>2.2204460492503101E-16</v>
      </c>
      <c r="BD1748" s="53">
        <v>5.1916641028261898E-3</v>
      </c>
      <c r="BE1748" s="53">
        <v>2.2204460492503101E-16</v>
      </c>
      <c r="BF1748" s="53">
        <v>2.2204460492503101E-16</v>
      </c>
      <c r="BG1748" s="53">
        <v>6.05630236860062E-3</v>
      </c>
      <c r="BH1748" s="53">
        <v>8.96786969393355E-2</v>
      </c>
      <c r="BI1748" s="53">
        <v>0.54725932216455997</v>
      </c>
      <c r="BJ1748" s="53">
        <v>2.0350232093549301E-7</v>
      </c>
      <c r="BK1748" s="53">
        <v>0.64630688807983805</v>
      </c>
      <c r="BL1748" s="53">
        <v>3.9794937941455302E-7</v>
      </c>
      <c r="BN1748" s="5">
        <f t="shared" si="126"/>
        <v>0</v>
      </c>
      <c r="BO1748" s="5">
        <f t="shared" si="127"/>
        <v>2</v>
      </c>
      <c r="BQ1748" s="5">
        <f t="shared" si="128"/>
        <v>0</v>
      </c>
      <c r="BR1748" s="5">
        <f t="shared" si="129"/>
        <v>4</v>
      </c>
    </row>
    <row r="1749" spans="1:70" x14ac:dyDescent="0.35">
      <c r="A1749">
        <v>1748</v>
      </c>
      <c r="B1749" t="s">
        <v>3142</v>
      </c>
      <c r="C1749">
        <v>5.8</v>
      </c>
      <c r="D1749">
        <v>2.2999999999999998</v>
      </c>
      <c r="E1749">
        <v>2.2000000000000002</v>
      </c>
      <c r="F1749">
        <v>2.52</v>
      </c>
      <c r="G1749">
        <v>2.64</v>
      </c>
      <c r="H1749">
        <v>1.05</v>
      </c>
      <c r="I1749">
        <v>39.659999999999997</v>
      </c>
      <c r="K1749" t="s">
        <v>3067</v>
      </c>
      <c r="L1749">
        <v>2200</v>
      </c>
      <c r="M1749" t="s">
        <v>104</v>
      </c>
      <c r="N1749" t="s">
        <v>1370</v>
      </c>
      <c r="O1749" s="53">
        <v>8.3233333333333298E-2</v>
      </c>
      <c r="P1749" s="53">
        <v>-6.2255756105855702E-16</v>
      </c>
      <c r="Q1749" s="53">
        <v>1.89666666666666E-2</v>
      </c>
      <c r="R1749" s="53">
        <v>2.8066666666666702E-2</v>
      </c>
      <c r="S1749" s="53">
        <v>5.9466666666666702E-2</v>
      </c>
      <c r="T1749" s="53">
        <v>-2.56739074444567E-17</v>
      </c>
      <c r="U1749" s="53">
        <v>-2.3816018601685599E-17</v>
      </c>
      <c r="V1749" s="53">
        <v>0.52433333333333298</v>
      </c>
      <c r="W1749" s="53">
        <v>3.3333333333333201E-3</v>
      </c>
      <c r="X1749" s="53">
        <v>3.4999999999998001E-3</v>
      </c>
      <c r="Y1749" s="53">
        <v>-1.7713608357894399E-16</v>
      </c>
      <c r="Z1749" s="53">
        <v>-3.0359048608374902E-16</v>
      </c>
      <c r="AA1749" s="53">
        <v>0.120433333333333</v>
      </c>
      <c r="AB1749" s="53">
        <v>4.4766666666666698E-2</v>
      </c>
      <c r="AC1749" s="53">
        <v>-2.8321962830535303E-17</v>
      </c>
      <c r="AD1749" s="53">
        <v>-2.4440172108342001E-16</v>
      </c>
      <c r="AE1749" s="53">
        <v>7.85E-2</v>
      </c>
      <c r="AF1749" s="53">
        <v>-9.2027080400569596E-18</v>
      </c>
      <c r="AG1749" s="53">
        <v>-3.1717684034759902E-17</v>
      </c>
      <c r="AH1749" s="53">
        <v>6.6666666666653003E-4</v>
      </c>
      <c r="AI1749" s="53">
        <v>-3.8041791938781002E-16</v>
      </c>
      <c r="AJ1749" s="53">
        <v>0.26496666666666702</v>
      </c>
      <c r="AK1749" s="53">
        <v>-3.28542748562199E-16</v>
      </c>
      <c r="AL1749" s="53">
        <v>0.60676666666666701</v>
      </c>
      <c r="AM1749" s="53">
        <v>-1.9652335314646101E-16</v>
      </c>
      <c r="AN1749" s="53">
        <v>1.44400819506277E-8</v>
      </c>
      <c r="AO1749" s="53">
        <v>1.22870432330816E-10</v>
      </c>
      <c r="AP1749" s="53">
        <v>0.82286013522291201</v>
      </c>
      <c r="AQ1749" s="53">
        <v>0.99977394835297595</v>
      </c>
      <c r="AR1749" s="53">
        <v>7.06051337304577E-6</v>
      </c>
      <c r="AS1749" s="53">
        <v>2.2204460492503101E-16</v>
      </c>
      <c r="AT1749" s="53">
        <v>5.24118201522273E-4</v>
      </c>
      <c r="AU1749" s="53">
        <v>2.7548912626146602E-2</v>
      </c>
      <c r="AV1749" s="53">
        <v>1.08328365744977E-6</v>
      </c>
      <c r="AW1749" s="53">
        <v>2.9012953847766701E-3</v>
      </c>
      <c r="AX1749" s="53">
        <v>2.8318245973897398E-3</v>
      </c>
      <c r="AY1749" s="53">
        <v>1.1690219559760801E-3</v>
      </c>
      <c r="AZ1749" s="53">
        <v>2.2204460492503101E-16</v>
      </c>
      <c r="BA1749" s="53">
        <v>2.2204460492503101E-16</v>
      </c>
      <c r="BB1749" s="53">
        <v>3.7850711883216999E-3</v>
      </c>
      <c r="BC1749" s="53">
        <v>2.2204460492503101E-16</v>
      </c>
      <c r="BD1749" s="53">
        <v>9.7114231959838197E-3</v>
      </c>
      <c r="BE1749" s="53">
        <v>2.2204460492503101E-16</v>
      </c>
      <c r="BF1749" s="53">
        <v>2.5024995998950199E-13</v>
      </c>
      <c r="BG1749" s="53">
        <v>6.2846714068085204E-3</v>
      </c>
      <c r="BH1749" s="53">
        <v>3.62033621329838E-2</v>
      </c>
      <c r="BI1749" s="53">
        <v>0.49137691992457799</v>
      </c>
      <c r="BJ1749" s="53">
        <v>1.2781347590048301E-7</v>
      </c>
      <c r="BK1749" s="53">
        <v>0.67497346435924699</v>
      </c>
      <c r="BL1749" s="53">
        <v>6.0671883145423297E-6</v>
      </c>
      <c r="BN1749" s="5">
        <f t="shared" si="126"/>
        <v>0</v>
      </c>
      <c r="BO1749" s="5">
        <f t="shared" si="127"/>
        <v>2</v>
      </c>
      <c r="BQ1749" s="5">
        <f t="shared" si="128"/>
        <v>2</v>
      </c>
      <c r="BR1749" s="5">
        <f t="shared" si="129"/>
        <v>3</v>
      </c>
    </row>
    <row r="1750" spans="1:70" x14ac:dyDescent="0.35">
      <c r="A1750">
        <v>1749</v>
      </c>
      <c r="B1750" t="s">
        <v>3143</v>
      </c>
      <c r="C1750">
        <v>5.9</v>
      </c>
      <c r="D1750">
        <v>2.2000000000000002</v>
      </c>
      <c r="E1750">
        <v>2.2999999999999998</v>
      </c>
      <c r="F1750">
        <v>2.68</v>
      </c>
      <c r="G1750">
        <v>2.57</v>
      </c>
      <c r="H1750">
        <v>0.96</v>
      </c>
      <c r="I1750">
        <v>37.29</v>
      </c>
      <c r="K1750" t="s">
        <v>3067</v>
      </c>
      <c r="L1750">
        <v>2200</v>
      </c>
      <c r="M1750" t="s">
        <v>104</v>
      </c>
      <c r="N1750" t="s">
        <v>1370</v>
      </c>
      <c r="O1750" s="53">
        <v>5.54333333333333E-2</v>
      </c>
      <c r="P1750" s="53">
        <v>3.19999999999938E-3</v>
      </c>
      <c r="Q1750" s="53">
        <v>8.9999999999999195E-3</v>
      </c>
      <c r="R1750" s="53">
        <v>4.3200000000000002E-2</v>
      </c>
      <c r="S1750" s="53">
        <v>4.1033333333333297E-2</v>
      </c>
      <c r="T1750" s="53">
        <v>-2.6478819137310001E-17</v>
      </c>
      <c r="U1750" s="53">
        <v>2.5000000000000001E-3</v>
      </c>
      <c r="V1750" s="53">
        <v>0.77123333333333299</v>
      </c>
      <c r="W1750" s="53">
        <v>4.0000000000000001E-3</v>
      </c>
      <c r="X1750" s="53">
        <v>2.9999999999998101E-3</v>
      </c>
      <c r="Y1750" s="53">
        <v>1.9999999999998101E-3</v>
      </c>
      <c r="Z1750" s="53">
        <v>-3.03757019537443E-16</v>
      </c>
      <c r="AA1750" s="53">
        <v>5.47666666666667E-2</v>
      </c>
      <c r="AB1750" s="53">
        <v>3.07333333333333E-2</v>
      </c>
      <c r="AC1750" s="53">
        <v>-2.35193808872936E-17</v>
      </c>
      <c r="AD1750" s="53">
        <v>7.3333333333330704E-3</v>
      </c>
      <c r="AE1750" s="53">
        <v>4.0566666666666702E-2</v>
      </c>
      <c r="AF1750" s="53">
        <v>-9.2113816574368404E-18</v>
      </c>
      <c r="AG1750" s="53">
        <v>-3.17090104173801E-17</v>
      </c>
      <c r="AH1750" s="53">
        <v>6.6666666666652895E-4</v>
      </c>
      <c r="AI1750" s="53">
        <v>-3.7692071686024099E-16</v>
      </c>
      <c r="AJ1750" s="53">
        <v>9.6366666666666698E-2</v>
      </c>
      <c r="AK1750" s="53">
        <v>-3.2349123380015502E-16</v>
      </c>
      <c r="AL1750" s="53">
        <v>0.90176666666666705</v>
      </c>
      <c r="AM1750" s="53">
        <v>1.2466666666666499E-2</v>
      </c>
      <c r="AN1750" s="53">
        <v>1.07411248641991E-8</v>
      </c>
      <c r="AO1750" s="53">
        <v>2.2204460492503101E-16</v>
      </c>
      <c r="AP1750" s="53">
        <v>0.76612230221909605</v>
      </c>
      <c r="AQ1750" s="53">
        <v>0.99999010410007705</v>
      </c>
      <c r="AR1750" s="53">
        <v>9.2633782131039603E-6</v>
      </c>
      <c r="AS1750" s="53">
        <v>2.2204460492503101E-16</v>
      </c>
      <c r="AT1750" s="53">
        <v>9.4059663136479197E-4</v>
      </c>
      <c r="AU1750" s="53">
        <v>2.09377212762775E-2</v>
      </c>
      <c r="AV1750" s="53">
        <v>5.4496789405912901E-7</v>
      </c>
      <c r="AW1750" s="53">
        <v>1.2272913880669201E-3</v>
      </c>
      <c r="AX1750" s="53">
        <v>1.86440912790528E-2</v>
      </c>
      <c r="AY1750" s="53">
        <v>2.41551612864337E-4</v>
      </c>
      <c r="AZ1750" s="53">
        <v>2.2204460492503101E-16</v>
      </c>
      <c r="BA1750" s="53">
        <v>2.2204460492503101E-16</v>
      </c>
      <c r="BB1750" s="53">
        <v>2.08553386897094E-3</v>
      </c>
      <c r="BC1750" s="53">
        <v>2.2204460492503101E-16</v>
      </c>
      <c r="BD1750" s="53">
        <v>2.3068319652609401E-2</v>
      </c>
      <c r="BE1750" s="53">
        <v>2.2204460492503101E-16</v>
      </c>
      <c r="BF1750" s="53">
        <v>6.9053066762710501E-9</v>
      </c>
      <c r="BG1750" s="53">
        <v>7.0796069840561096E-3</v>
      </c>
      <c r="BH1750" s="53">
        <v>8.2270282034318798E-3</v>
      </c>
      <c r="BI1750" s="53">
        <v>0.38469433453601898</v>
      </c>
      <c r="BJ1750" s="53">
        <v>2.52924733268482E-7</v>
      </c>
      <c r="BK1750" s="53">
        <v>0.75105684930925898</v>
      </c>
      <c r="BL1750" s="53">
        <v>3.7492074497432799E-4</v>
      </c>
      <c r="BN1750" s="5">
        <f t="shared" si="126"/>
        <v>2</v>
      </c>
      <c r="BO1750" s="5">
        <f t="shared" si="127"/>
        <v>3</v>
      </c>
      <c r="BQ1750" s="5">
        <f t="shared" si="128"/>
        <v>2</v>
      </c>
      <c r="BR1750" s="5">
        <f t="shared" si="129"/>
        <v>3</v>
      </c>
    </row>
    <row r="1751" spans="1:70" x14ac:dyDescent="0.35">
      <c r="A1751">
        <v>1750</v>
      </c>
      <c r="B1751" t="s">
        <v>3144</v>
      </c>
      <c r="C1751">
        <v>5.7</v>
      </c>
      <c r="D1751">
        <v>2.2000000000000002</v>
      </c>
      <c r="E1751">
        <v>2.2999999999999998</v>
      </c>
      <c r="F1751">
        <v>2.59</v>
      </c>
      <c r="G1751">
        <v>2.48</v>
      </c>
      <c r="H1751">
        <v>0.96</v>
      </c>
      <c r="I1751">
        <v>38.6</v>
      </c>
      <c r="K1751" t="s">
        <v>3067</v>
      </c>
      <c r="L1751">
        <v>2200</v>
      </c>
      <c r="M1751" t="s">
        <v>104</v>
      </c>
      <c r="N1751" t="s">
        <v>1370</v>
      </c>
      <c r="O1751" s="53">
        <v>7.6966666666666697E-2</v>
      </c>
      <c r="P1751" s="53">
        <v>3.19999999999938E-3</v>
      </c>
      <c r="Q1751" s="53">
        <v>1.39666666666666E-2</v>
      </c>
      <c r="R1751" s="53">
        <v>2.6700000000000002E-2</v>
      </c>
      <c r="S1751" s="53">
        <v>4.58E-2</v>
      </c>
      <c r="T1751" s="53">
        <v>-2.6645352591003799E-17</v>
      </c>
      <c r="U1751" s="53">
        <v>4.3433333333333303E-2</v>
      </c>
      <c r="V1751" s="53">
        <v>0.74570000000000003</v>
      </c>
      <c r="W1751" s="53">
        <v>-2.4868995751603501E-17</v>
      </c>
      <c r="X1751" s="53">
        <v>2.9999999999998101E-3</v>
      </c>
      <c r="Y1751" s="53">
        <v>1.9999999999998101E-3</v>
      </c>
      <c r="Z1751" s="53">
        <v>-2.8793634143653402E-16</v>
      </c>
      <c r="AA1751" s="53">
        <v>5.06666666666667E-2</v>
      </c>
      <c r="AB1751" s="53">
        <v>6.9999999999999897E-3</v>
      </c>
      <c r="AC1751" s="53">
        <v>-2.7909098643252898E-17</v>
      </c>
      <c r="AD1751" s="53">
        <v>1.9999999999997702E-3</v>
      </c>
      <c r="AE1751" s="53">
        <v>4.7899999999999998E-2</v>
      </c>
      <c r="AF1751" s="53">
        <v>-9.2321983391485705E-18</v>
      </c>
      <c r="AG1751" s="53">
        <v>-3.17090104173801E-17</v>
      </c>
      <c r="AH1751" s="53">
        <v>6.6666666666653003E-4</v>
      </c>
      <c r="AI1751" s="53">
        <v>-3.7742031722132199E-16</v>
      </c>
      <c r="AJ1751" s="53">
        <v>1.1099999999999799E-2</v>
      </c>
      <c r="AK1751" s="53">
        <v>-3.2340796707330798E-16</v>
      </c>
      <c r="AL1751" s="53">
        <v>0.92973333333333397</v>
      </c>
      <c r="AM1751" s="53">
        <v>1.2466666666666499E-2</v>
      </c>
      <c r="AN1751" s="53">
        <v>4.8890642484704999E-7</v>
      </c>
      <c r="AO1751" s="53">
        <v>4.3441156545575499E-13</v>
      </c>
      <c r="AP1751" s="53">
        <v>0.73290546482996399</v>
      </c>
      <c r="AQ1751" s="53">
        <v>0.99998729224577898</v>
      </c>
      <c r="AR1751" s="53">
        <v>2.5087931920269099E-5</v>
      </c>
      <c r="AS1751" s="53">
        <v>2.2204460492503101E-16</v>
      </c>
      <c r="AT1751" s="53">
        <v>3.9651101543521598E-4</v>
      </c>
      <c r="AU1751" s="53">
        <v>8.1500483282942099E-2</v>
      </c>
      <c r="AV1751" s="53">
        <v>1.0966747406375201E-6</v>
      </c>
      <c r="AW1751" s="53">
        <v>3.8278220351647902E-3</v>
      </c>
      <c r="AX1751" s="53">
        <v>7.6315018541932003E-3</v>
      </c>
      <c r="AY1751" s="53">
        <v>1.3542975246736001E-3</v>
      </c>
      <c r="AZ1751" s="53">
        <v>2.2204460492503101E-16</v>
      </c>
      <c r="BA1751" s="53">
        <v>2.2204460492503101E-16</v>
      </c>
      <c r="BB1751" s="53">
        <v>3.9009907590368E-3</v>
      </c>
      <c r="BC1751" s="53">
        <v>2.2204460492503101E-16</v>
      </c>
      <c r="BD1751" s="53">
        <v>1.7168854622907698E-2</v>
      </c>
      <c r="BE1751" s="53">
        <v>2.2204460492503101E-16</v>
      </c>
      <c r="BF1751" s="53">
        <v>4.9028437333184795E-10</v>
      </c>
      <c r="BG1751" s="53">
        <v>6.6650618864858499E-3</v>
      </c>
      <c r="BH1751" s="53">
        <v>2.3227632788686101E-2</v>
      </c>
      <c r="BI1751" s="53">
        <v>0.25553497626813698</v>
      </c>
      <c r="BJ1751" s="53">
        <v>6.8733070120700203E-6</v>
      </c>
      <c r="BK1751" s="53">
        <v>0.82202891067268502</v>
      </c>
      <c r="BL1751" s="53">
        <v>5.0557060992133799E-5</v>
      </c>
      <c r="BN1751" s="5">
        <f t="shared" si="126"/>
        <v>2</v>
      </c>
      <c r="BO1751" s="5">
        <f t="shared" si="127"/>
        <v>3</v>
      </c>
      <c r="BQ1751" s="5">
        <f t="shared" si="128"/>
        <v>2</v>
      </c>
      <c r="BR1751" s="5">
        <f t="shared" si="129"/>
        <v>3</v>
      </c>
    </row>
    <row r="1752" spans="1:70" x14ac:dyDescent="0.35">
      <c r="A1752">
        <v>1751</v>
      </c>
      <c r="B1752" t="s">
        <v>3145</v>
      </c>
      <c r="C1752">
        <v>5.5</v>
      </c>
      <c r="D1752">
        <v>2.5</v>
      </c>
      <c r="E1752">
        <v>2.5</v>
      </c>
      <c r="F1752">
        <v>2.2000000000000002</v>
      </c>
      <c r="G1752">
        <v>2.2000000000000002</v>
      </c>
      <c r="H1752">
        <v>1</v>
      </c>
      <c r="I1752">
        <v>45.45</v>
      </c>
      <c r="K1752" t="s">
        <v>3067</v>
      </c>
      <c r="L1752">
        <v>2200</v>
      </c>
      <c r="M1752" t="s">
        <v>104</v>
      </c>
      <c r="N1752" t="s">
        <v>1370</v>
      </c>
      <c r="O1752" s="53">
        <v>2.6033333333333301E-2</v>
      </c>
      <c r="P1752" s="53">
        <v>4.6599999999999898E-2</v>
      </c>
      <c r="Q1752" s="53">
        <v>0.15663333333333301</v>
      </c>
      <c r="R1752" s="53">
        <v>0.27448644688644702</v>
      </c>
      <c r="S1752" s="53">
        <v>6.7133333333333295E-2</v>
      </c>
      <c r="T1752" s="53">
        <v>-2.5618396293225501E-17</v>
      </c>
      <c r="U1752" s="53">
        <v>-2.7288935000591201E-17</v>
      </c>
      <c r="V1752" s="53">
        <v>0.4385</v>
      </c>
      <c r="W1752" s="53">
        <v>-2.5646151868841099E-17</v>
      </c>
      <c r="X1752" s="53">
        <v>6.0766666666666601E-2</v>
      </c>
      <c r="Y1752" s="53">
        <v>2.9999999999998001E-3</v>
      </c>
      <c r="Z1752" s="53">
        <v>1.49999999999977E-3</v>
      </c>
      <c r="AA1752" s="53">
        <v>1.9999999999997398E-3</v>
      </c>
      <c r="AB1752" s="53">
        <v>1.9999999999999502E-3</v>
      </c>
      <c r="AC1752" s="53">
        <v>-3.4021396810857101E-17</v>
      </c>
      <c r="AD1752" s="53">
        <v>8.7999999999997802E-3</v>
      </c>
      <c r="AE1752" s="53">
        <v>2.7699999999999999E-2</v>
      </c>
      <c r="AF1752" s="53">
        <v>-9.2131163809128193E-18</v>
      </c>
      <c r="AG1752" s="53">
        <v>-3.1689928459144301E-17</v>
      </c>
      <c r="AH1752" s="53">
        <v>3.5299999999999998E-2</v>
      </c>
      <c r="AI1752" s="53">
        <v>7.6999999999997001E-3</v>
      </c>
      <c r="AJ1752" s="53">
        <v>3.16666666666637E-3</v>
      </c>
      <c r="AK1752" s="53">
        <v>6.8666666666663996E-3</v>
      </c>
      <c r="AL1752" s="53">
        <v>0.55970158730158803</v>
      </c>
      <c r="AM1752" s="53">
        <v>-2.6134649999676201E-16</v>
      </c>
      <c r="AN1752" s="53">
        <v>1.7798116207622999E-3</v>
      </c>
      <c r="AO1752" s="53">
        <v>5.9692079398189399E-6</v>
      </c>
      <c r="AP1752" s="53">
        <v>1.18680911536837E-2</v>
      </c>
      <c r="AQ1752" s="53">
        <v>0.76625851962425096</v>
      </c>
      <c r="AR1752" s="53">
        <v>1.6052428558787301E-3</v>
      </c>
      <c r="AS1752" s="53">
        <v>2.3574758990256699E-13</v>
      </c>
      <c r="AT1752" s="53">
        <v>7.1534477269269105E-5</v>
      </c>
      <c r="AU1752" s="53">
        <v>0.35685033266340799</v>
      </c>
      <c r="AV1752" s="53">
        <v>2.4564712796163199E-5</v>
      </c>
      <c r="AW1752" s="53">
        <v>9.9865634908775106E-2</v>
      </c>
      <c r="AX1752" s="53">
        <v>3.7367667765161698E-5</v>
      </c>
      <c r="AY1752" s="53">
        <v>1.32228268285848E-2</v>
      </c>
      <c r="AZ1752" s="53">
        <v>2.2204460492503101E-16</v>
      </c>
      <c r="BA1752" s="53">
        <v>2.2204460492503101E-16</v>
      </c>
      <c r="BB1752" s="53">
        <v>6.7710291020485602E-3</v>
      </c>
      <c r="BC1752" s="53">
        <v>2.2204460492503101E-16</v>
      </c>
      <c r="BD1752" s="53">
        <v>5.5659883694743201E-3</v>
      </c>
      <c r="BE1752" s="53">
        <v>7.3837570894079801E-13</v>
      </c>
      <c r="BF1752" s="53">
        <v>2.2204460492503101E-16</v>
      </c>
      <c r="BG1752" s="53">
        <v>6.5418901093091796E-4</v>
      </c>
      <c r="BH1752" s="53">
        <v>0.236361099864875</v>
      </c>
      <c r="BI1752" s="53">
        <v>2.4687575740267999E-3</v>
      </c>
      <c r="BJ1752" s="53">
        <v>4.1643866966437496E-3</v>
      </c>
      <c r="BK1752" s="53">
        <v>0.59612079523330097</v>
      </c>
      <c r="BL1752" s="53">
        <v>5.92376161007955E-11</v>
      </c>
      <c r="BN1752" s="5">
        <f t="shared" si="126"/>
        <v>0</v>
      </c>
      <c r="BO1752" s="5">
        <f t="shared" si="127"/>
        <v>1</v>
      </c>
      <c r="BQ1752" s="5">
        <f t="shared" si="128"/>
        <v>1</v>
      </c>
      <c r="BR1752" s="5">
        <f t="shared" si="129"/>
        <v>2</v>
      </c>
    </row>
    <row r="1753" spans="1:70" x14ac:dyDescent="0.35">
      <c r="A1753">
        <v>1752</v>
      </c>
      <c r="B1753" t="s">
        <v>3146</v>
      </c>
      <c r="C1753">
        <v>5.5</v>
      </c>
      <c r="D1753">
        <v>2.2000000000000002</v>
      </c>
      <c r="E1753">
        <v>2.2999999999999998</v>
      </c>
      <c r="F1753">
        <v>2.5</v>
      </c>
      <c r="G1753">
        <v>2.39</v>
      </c>
      <c r="H1753">
        <v>0.96</v>
      </c>
      <c r="I1753">
        <v>40</v>
      </c>
      <c r="K1753" t="s">
        <v>3067</v>
      </c>
      <c r="L1753">
        <v>2200</v>
      </c>
      <c r="M1753" t="s">
        <v>104</v>
      </c>
      <c r="N1753" t="s">
        <v>1370</v>
      </c>
      <c r="O1753" s="53">
        <v>2.01666666666666E-2</v>
      </c>
      <c r="P1753" s="53">
        <v>1.15999999999995E-2</v>
      </c>
      <c r="Q1753" s="53">
        <v>0.11963333333333299</v>
      </c>
      <c r="R1753" s="53">
        <v>2.58666666666666E-2</v>
      </c>
      <c r="S1753" s="53">
        <v>4.3299999999999998E-2</v>
      </c>
      <c r="T1753" s="53">
        <v>-2.6506574712925599E-17</v>
      </c>
      <c r="U1753" s="53">
        <v>-2.7000970903578998E-17</v>
      </c>
      <c r="V1753" s="53">
        <v>0.704633333333333</v>
      </c>
      <c r="W1753" s="53">
        <v>-2.4674706722294101E-17</v>
      </c>
      <c r="X1753" s="53">
        <v>5.5366666666666599E-2</v>
      </c>
      <c r="Y1753" s="53">
        <v>6.9999999999999203E-3</v>
      </c>
      <c r="Z1753" s="53">
        <v>1.49999999999977E-3</v>
      </c>
      <c r="AA1753" s="53">
        <v>7.9466666666666699E-2</v>
      </c>
      <c r="AB1753" s="53">
        <v>5.3171428571428599E-2</v>
      </c>
      <c r="AC1753" s="53">
        <v>-3.2193865628915603E-17</v>
      </c>
      <c r="AD1753" s="53">
        <v>8.03333333333308E-3</v>
      </c>
      <c r="AE1753" s="53">
        <v>4.99E-2</v>
      </c>
      <c r="AF1753" s="53">
        <v>-9.1870955287731693E-18</v>
      </c>
      <c r="AG1753" s="53">
        <v>-3.17228882051879E-17</v>
      </c>
      <c r="AH1753" s="53">
        <v>6.6666666666653003E-4</v>
      </c>
      <c r="AI1753" s="53">
        <v>-3.7203573555189E-16</v>
      </c>
      <c r="AJ1753" s="53">
        <v>4.2999999999997901E-3</v>
      </c>
      <c r="AK1753" s="53">
        <v>-3.2349123380015502E-16</v>
      </c>
      <c r="AL1753" s="53">
        <v>0.94679999999999997</v>
      </c>
      <c r="AM1753" s="53">
        <v>1.2466666666666499E-2</v>
      </c>
      <c r="AN1753" s="53">
        <v>1.7536230471770201E-5</v>
      </c>
      <c r="AO1753" s="53">
        <v>3.5073982376202899E-11</v>
      </c>
      <c r="AP1753" s="53">
        <v>0.63696908604435498</v>
      </c>
      <c r="AQ1753" s="53">
        <v>0.99997013808388502</v>
      </c>
      <c r="AR1753" s="53">
        <v>6.9175828476771698E-5</v>
      </c>
      <c r="AS1753" s="53">
        <v>2.2204460492503101E-16</v>
      </c>
      <c r="AT1753" s="53">
        <v>1.71862866690069E-4</v>
      </c>
      <c r="AU1753" s="53">
        <v>0.25489571657703403</v>
      </c>
      <c r="AV1753" s="53">
        <v>1.7899171377329101E-6</v>
      </c>
      <c r="AW1753" s="53">
        <v>1.10236761518899E-2</v>
      </c>
      <c r="AX1753" s="53">
        <v>2.52943991604462E-3</v>
      </c>
      <c r="AY1753" s="53">
        <v>4.8951073933043198E-3</v>
      </c>
      <c r="AZ1753" s="53">
        <v>2.2204460492503101E-16</v>
      </c>
      <c r="BA1753" s="53">
        <v>2.2204460492503101E-16</v>
      </c>
      <c r="BB1753" s="53">
        <v>5.9318065454321096E-3</v>
      </c>
      <c r="BC1753" s="53">
        <v>2.2204460492503101E-16</v>
      </c>
      <c r="BD1753" s="53">
        <v>1.27809271226539E-2</v>
      </c>
      <c r="BE1753" s="53">
        <v>2.2204460492503101E-16</v>
      </c>
      <c r="BF1753" s="53">
        <v>2.58727949545477E-11</v>
      </c>
      <c r="BG1753" s="53">
        <v>5.82711478861674E-3</v>
      </c>
      <c r="BH1753" s="53">
        <v>5.8448772740972203E-2</v>
      </c>
      <c r="BI1753" s="53">
        <v>0.12601626700361601</v>
      </c>
      <c r="BJ1753" s="53">
        <v>1.5464051581123801E-4</v>
      </c>
      <c r="BK1753" s="53">
        <v>0.85878229726996502</v>
      </c>
      <c r="BL1753" s="53">
        <v>4.9081131917035504E-6</v>
      </c>
      <c r="BN1753" s="5">
        <f t="shared" si="126"/>
        <v>2</v>
      </c>
      <c r="BO1753" s="5">
        <f t="shared" si="127"/>
        <v>2</v>
      </c>
      <c r="BQ1753" s="5">
        <f t="shared" si="128"/>
        <v>2</v>
      </c>
      <c r="BR1753" s="5">
        <f t="shared" si="129"/>
        <v>3</v>
      </c>
    </row>
    <row r="1754" spans="1:70" x14ac:dyDescent="0.35">
      <c r="A1754">
        <v>1753</v>
      </c>
      <c r="B1754" t="s">
        <v>3147</v>
      </c>
      <c r="C1754">
        <v>5.5</v>
      </c>
      <c r="D1754">
        <v>2.2999999999999998</v>
      </c>
      <c r="E1754">
        <v>2.2000000000000002</v>
      </c>
      <c r="F1754">
        <v>2.39</v>
      </c>
      <c r="G1754">
        <v>2.5</v>
      </c>
      <c r="H1754">
        <v>1.05</v>
      </c>
      <c r="I1754">
        <v>41.82</v>
      </c>
      <c r="K1754" t="s">
        <v>3067</v>
      </c>
      <c r="L1754">
        <v>2200</v>
      </c>
      <c r="M1754" t="s">
        <v>104</v>
      </c>
      <c r="N1754" t="s">
        <v>1370</v>
      </c>
      <c r="O1754" s="53">
        <v>2.56333333333333E-2</v>
      </c>
      <c r="P1754" s="53">
        <v>3.4999999999995E-3</v>
      </c>
      <c r="Q1754" s="53">
        <v>0.12180000000000001</v>
      </c>
      <c r="R1754" s="53">
        <v>0.1246</v>
      </c>
      <c r="S1754" s="53">
        <v>5.4833333333333303E-2</v>
      </c>
      <c r="T1754" s="53">
        <v>-2.48134846003722E-17</v>
      </c>
      <c r="U1754" s="53">
        <v>-2.3574892038524799E-17</v>
      </c>
      <c r="V1754" s="53">
        <v>0.49073333333333302</v>
      </c>
      <c r="W1754" s="53">
        <v>1.3333333333333201E-3</v>
      </c>
      <c r="X1754" s="53">
        <v>3.8866666666666598E-2</v>
      </c>
      <c r="Y1754" s="53">
        <v>2.9999999999998101E-3</v>
      </c>
      <c r="Z1754" s="53">
        <v>4.9999999999977504E-4</v>
      </c>
      <c r="AA1754" s="53">
        <v>0.13143333333333301</v>
      </c>
      <c r="AB1754" s="53">
        <v>6.6666666666663E-4</v>
      </c>
      <c r="AC1754" s="53">
        <v>-3.3554756195819398E-17</v>
      </c>
      <c r="AD1754" s="53">
        <v>1.69999999999978E-3</v>
      </c>
      <c r="AE1754" s="53">
        <v>9.3833333333333296E-2</v>
      </c>
      <c r="AF1754" s="53">
        <v>-9.1645441235854694E-18</v>
      </c>
      <c r="AG1754" s="53">
        <v>-3.1717684034759902E-17</v>
      </c>
      <c r="AH1754" s="53">
        <v>6.6666666666653003E-4</v>
      </c>
      <c r="AI1754" s="53">
        <v>-3.6573521988714199E-16</v>
      </c>
      <c r="AJ1754" s="53">
        <v>0.100766666666667</v>
      </c>
      <c r="AK1754" s="53">
        <v>7.9999999999997608E-3</v>
      </c>
      <c r="AL1754" s="53">
        <v>0.64373333333333305</v>
      </c>
      <c r="AM1754" s="53">
        <v>-2.0046464488388E-16</v>
      </c>
      <c r="AN1754" s="53">
        <v>3.4460581096989698E-6</v>
      </c>
      <c r="AO1754" s="53">
        <v>4.4845570679446597E-8</v>
      </c>
      <c r="AP1754" s="53">
        <v>0.67285240814430802</v>
      </c>
      <c r="AQ1754" s="53">
        <v>0.99872420079942503</v>
      </c>
      <c r="AR1754" s="53">
        <v>3.5696425560698102E-5</v>
      </c>
      <c r="AS1754" s="53">
        <v>2.2204460492503101E-16</v>
      </c>
      <c r="AT1754" s="53">
        <v>1.4617170323194201E-4</v>
      </c>
      <c r="AU1754" s="53">
        <v>0.161720476177838</v>
      </c>
      <c r="AV1754" s="53">
        <v>2.0083875949123E-6</v>
      </c>
      <c r="AW1754" s="53">
        <v>1.4272312712385901E-2</v>
      </c>
      <c r="AX1754" s="53">
        <v>3.4854469981769002E-4</v>
      </c>
      <c r="AY1754" s="53">
        <v>5.2795321190360397E-3</v>
      </c>
      <c r="AZ1754" s="53">
        <v>2.2204460492503101E-16</v>
      </c>
      <c r="BA1754" s="53">
        <v>2.2204460492503101E-16</v>
      </c>
      <c r="BB1754" s="53">
        <v>5.8922858644789603E-3</v>
      </c>
      <c r="BC1754" s="53">
        <v>2.2204460492503101E-16</v>
      </c>
      <c r="BD1754" s="53">
        <v>5.6426325729416497E-3</v>
      </c>
      <c r="BE1754" s="53">
        <v>2.2204460492503101E-16</v>
      </c>
      <c r="BF1754" s="53">
        <v>2.2204460492503101E-16</v>
      </c>
      <c r="BG1754" s="53">
        <v>5.7715918768655701E-3</v>
      </c>
      <c r="BH1754" s="53">
        <v>0.12906119769365601</v>
      </c>
      <c r="BI1754" s="53">
        <v>0.17287189493623101</v>
      </c>
      <c r="BJ1754" s="53">
        <v>1.42629035084574E-5</v>
      </c>
      <c r="BK1754" s="53">
        <v>0.737492483756092</v>
      </c>
      <c r="BL1754" s="53">
        <v>1.4491747565943E-7</v>
      </c>
      <c r="BN1754" s="5">
        <f t="shared" si="126"/>
        <v>0</v>
      </c>
      <c r="BO1754" s="5">
        <f t="shared" si="127"/>
        <v>2</v>
      </c>
      <c r="BQ1754" s="5">
        <f t="shared" si="128"/>
        <v>1</v>
      </c>
      <c r="BR1754" s="5">
        <f t="shared" si="129"/>
        <v>3</v>
      </c>
    </row>
    <row r="1755" spans="1:70" x14ac:dyDescent="0.35">
      <c r="A1755">
        <v>1754</v>
      </c>
      <c r="B1755" t="s">
        <v>3148</v>
      </c>
      <c r="C1755">
        <v>5.5</v>
      </c>
      <c r="D1755">
        <v>2.4</v>
      </c>
      <c r="E1755">
        <v>2.2000000000000002</v>
      </c>
      <c r="F1755">
        <v>2.29</v>
      </c>
      <c r="G1755">
        <v>2.5</v>
      </c>
      <c r="H1755">
        <v>1.0900000000000001</v>
      </c>
      <c r="I1755">
        <v>43.64</v>
      </c>
      <c r="K1755" t="s">
        <v>3067</v>
      </c>
      <c r="L1755">
        <v>2200</v>
      </c>
      <c r="M1755" t="s">
        <v>104</v>
      </c>
      <c r="N1755" t="s">
        <v>1370</v>
      </c>
      <c r="O1755" s="53">
        <v>2.35666666666666E-2</v>
      </c>
      <c r="P1755" s="53">
        <v>3.9999999999995603E-3</v>
      </c>
      <c r="Q1755" s="53">
        <v>0.1298</v>
      </c>
      <c r="R1755" s="53">
        <v>0.255533333333333</v>
      </c>
      <c r="S1755" s="53">
        <v>0.11546666666666699</v>
      </c>
      <c r="T1755" s="53">
        <v>2.4549999999999999E-2</v>
      </c>
      <c r="U1755" s="53">
        <v>1.4E-2</v>
      </c>
      <c r="V1755" s="53">
        <v>0.31890000000000002</v>
      </c>
      <c r="W1755" s="53">
        <v>-2.4674706722294101E-17</v>
      </c>
      <c r="X1755" s="53">
        <v>2.88666666666666E-2</v>
      </c>
      <c r="Y1755" s="53">
        <v>9.9999999999980595E-4</v>
      </c>
      <c r="Z1755" s="53">
        <v>2.4999999999997702E-3</v>
      </c>
      <c r="AA1755" s="53">
        <v>8.4999999999998098E-3</v>
      </c>
      <c r="AB1755" s="53">
        <v>6.6666666666662404E-4</v>
      </c>
      <c r="AC1755" s="53">
        <v>-3.30846461338297E-17</v>
      </c>
      <c r="AD1755" s="53">
        <v>3.1733333333333301E-2</v>
      </c>
      <c r="AE1755" s="53">
        <v>9.5833333333333298E-2</v>
      </c>
      <c r="AF1755" s="53">
        <v>-9.0483176506950308E-18</v>
      </c>
      <c r="AG1755" s="53">
        <v>-3.1826971613746501E-17</v>
      </c>
      <c r="AH1755" s="53">
        <v>6.66666666666527E-4</v>
      </c>
      <c r="AI1755" s="53">
        <v>2.1166666666666601E-2</v>
      </c>
      <c r="AJ1755" s="53">
        <v>5.6699999999999903E-2</v>
      </c>
      <c r="AK1755" s="53">
        <v>5.3333333333330703E-3</v>
      </c>
      <c r="AL1755" s="53">
        <v>0.42756666666666698</v>
      </c>
      <c r="AM1755" s="53">
        <v>-2.00492400459495E-16</v>
      </c>
      <c r="AN1755" s="53">
        <v>5.5432523791846499E-6</v>
      </c>
      <c r="AO1755" s="53">
        <v>4.9948335967723902E-6</v>
      </c>
      <c r="AP1755" s="53">
        <v>0.44253436088884801</v>
      </c>
      <c r="AQ1755" s="53">
        <v>0.95228399196146796</v>
      </c>
      <c r="AR1755" s="53">
        <v>5.4769783739358199E-5</v>
      </c>
      <c r="AS1755" s="53">
        <v>2.2204460492503101E-16</v>
      </c>
      <c r="AT1755" s="53">
        <v>1.27341733173748E-4</v>
      </c>
      <c r="AU1755" s="53">
        <v>0.16257629837764501</v>
      </c>
      <c r="AV1755" s="53">
        <v>3.53560775622829E-6</v>
      </c>
      <c r="AW1755" s="53">
        <v>2.52069414680282E-2</v>
      </c>
      <c r="AX1755" s="53">
        <v>8.896996612671E-5</v>
      </c>
      <c r="AY1755" s="53">
        <v>5.6231333722824902E-3</v>
      </c>
      <c r="AZ1755" s="53">
        <v>2.2204460492503101E-16</v>
      </c>
      <c r="BA1755" s="53">
        <v>2.2204460492503101E-16</v>
      </c>
      <c r="BB1755" s="53">
        <v>4.9419506936957897E-3</v>
      </c>
      <c r="BC1755" s="53">
        <v>2.2204460492503101E-16</v>
      </c>
      <c r="BD1755" s="53">
        <v>3.5144128719464501E-3</v>
      </c>
      <c r="BE1755" s="53">
        <v>2.2204460492503101E-16</v>
      </c>
      <c r="BF1755" s="53">
        <v>2.2204460492503101E-16</v>
      </c>
      <c r="BG1755" s="53">
        <v>4.1067204201767201E-3</v>
      </c>
      <c r="BH1755" s="53">
        <v>0.21005492300470399</v>
      </c>
      <c r="BI1755" s="53">
        <v>7.7645726882924898E-2</v>
      </c>
      <c r="BJ1755" s="53">
        <v>1.21487209005307E-5</v>
      </c>
      <c r="BK1755" s="53">
        <v>0.60563628619327403</v>
      </c>
      <c r="BL1755" s="53">
        <v>4.6228711460445403E-9</v>
      </c>
      <c r="BN1755" s="5">
        <f t="shared" si="126"/>
        <v>0</v>
      </c>
      <c r="BO1755" s="5">
        <f t="shared" si="127"/>
        <v>1</v>
      </c>
      <c r="BQ1755" s="5">
        <f t="shared" si="128"/>
        <v>0</v>
      </c>
      <c r="BR1755" s="5">
        <f t="shared" si="129"/>
        <v>2</v>
      </c>
    </row>
    <row r="1756" spans="1:70" x14ac:dyDescent="0.35">
      <c r="A1756">
        <v>1755</v>
      </c>
      <c r="B1756" t="s">
        <v>3149</v>
      </c>
      <c r="C1756">
        <v>5.4</v>
      </c>
      <c r="D1756">
        <v>2.2999999999999998</v>
      </c>
      <c r="E1756">
        <v>2.2999999999999998</v>
      </c>
      <c r="F1756">
        <v>2.35</v>
      </c>
      <c r="G1756">
        <v>2.35</v>
      </c>
      <c r="H1756">
        <v>1</v>
      </c>
      <c r="I1756">
        <v>42.59</v>
      </c>
      <c r="K1756" t="s">
        <v>3067</v>
      </c>
      <c r="L1756">
        <v>2200</v>
      </c>
      <c r="M1756" t="s">
        <v>104</v>
      </c>
      <c r="N1756" t="s">
        <v>1370</v>
      </c>
      <c r="O1756" s="53">
        <v>1.30333333333333E-2</v>
      </c>
      <c r="P1756" s="53">
        <v>1.7599999999999699E-2</v>
      </c>
      <c r="Q1756" s="53">
        <v>0.16366666666666699</v>
      </c>
      <c r="R1756" s="53">
        <v>5.5199999999999999E-2</v>
      </c>
      <c r="S1756" s="53">
        <v>8.8499999999999995E-2</v>
      </c>
      <c r="T1756" s="53">
        <v>1.15333333333333E-2</v>
      </c>
      <c r="U1756" s="53">
        <v>-2.70686251191421E-17</v>
      </c>
      <c r="V1756" s="53">
        <v>0.59026666666666705</v>
      </c>
      <c r="W1756" s="53">
        <v>1.3333333333333201E-3</v>
      </c>
      <c r="X1756" s="53">
        <v>4.5599999999999898E-2</v>
      </c>
      <c r="Y1756" s="53">
        <v>9.9999999999999603E-3</v>
      </c>
      <c r="Z1756" s="53">
        <v>-2.2523649612082898E-16</v>
      </c>
      <c r="AA1756" s="53">
        <v>1.2899999999999801E-2</v>
      </c>
      <c r="AB1756" s="53">
        <v>1.1933333333333299E-2</v>
      </c>
      <c r="AC1756" s="53">
        <v>-3.38565980806393E-17</v>
      </c>
      <c r="AD1756" s="53">
        <v>-2.3830937223579001E-16</v>
      </c>
      <c r="AE1756" s="53">
        <v>6.1400000000000003E-2</v>
      </c>
      <c r="AF1756" s="53">
        <v>-9.2027080400569596E-18</v>
      </c>
      <c r="AG1756" s="53">
        <v>-3.1826971613746501E-17</v>
      </c>
      <c r="AH1756" s="53">
        <v>3.33333333333319E-3</v>
      </c>
      <c r="AI1756" s="53">
        <v>-3.46056516775661E-16</v>
      </c>
      <c r="AJ1756" s="53">
        <v>1.5866666666666401E-2</v>
      </c>
      <c r="AK1756" s="53">
        <v>8.9999999999997304E-3</v>
      </c>
      <c r="AL1756" s="53">
        <v>0.75623333333333298</v>
      </c>
      <c r="AM1756" s="53">
        <v>-2.4136248555350902E-16</v>
      </c>
      <c r="AN1756" s="53">
        <v>1.0779078821040901E-4</v>
      </c>
      <c r="AO1756" s="53">
        <v>5.10354320820656E-8</v>
      </c>
      <c r="AP1756" s="53">
        <v>0.297450422439966</v>
      </c>
      <c r="AQ1756" s="53">
        <v>0.99726682837979297</v>
      </c>
      <c r="AR1756" s="53">
        <v>1.6380609524117699E-4</v>
      </c>
      <c r="AS1756" s="53">
        <v>2.2204460492503101E-16</v>
      </c>
      <c r="AT1756" s="53">
        <v>1.05036699048979E-4</v>
      </c>
      <c r="AU1756" s="53">
        <v>0.40325751464146098</v>
      </c>
      <c r="AV1756" s="53">
        <v>3.34564384092437E-6</v>
      </c>
      <c r="AW1756" s="53">
        <v>2.9318561019752502E-2</v>
      </c>
      <c r="AX1756" s="53">
        <v>4.2605692509049901E-4</v>
      </c>
      <c r="AY1756" s="53">
        <v>8.0293511171554803E-3</v>
      </c>
      <c r="AZ1756" s="53">
        <v>2.2204460492503101E-16</v>
      </c>
      <c r="BA1756" s="53">
        <v>2.2204460492503101E-16</v>
      </c>
      <c r="BB1756" s="53">
        <v>5.4886321013374499E-3</v>
      </c>
      <c r="BC1756" s="53">
        <v>2.2204460492503101E-16</v>
      </c>
      <c r="BD1756" s="53">
        <v>7.5989522897637598E-3</v>
      </c>
      <c r="BE1756" s="53">
        <v>2.2204460492503101E-16</v>
      </c>
      <c r="BF1756" s="53">
        <v>2.2204460492503101E-16</v>
      </c>
      <c r="BG1756" s="53">
        <v>3.0988065001962702E-3</v>
      </c>
      <c r="BH1756" s="53">
        <v>0.143895928671565</v>
      </c>
      <c r="BI1756" s="53">
        <v>3.11746495699094E-2</v>
      </c>
      <c r="BJ1756" s="53">
        <v>4.5492546399655999E-4</v>
      </c>
      <c r="BK1756" s="53">
        <v>0.77404086819776097</v>
      </c>
      <c r="BL1756" s="53">
        <v>3.8445152433142202E-8</v>
      </c>
      <c r="BN1756" s="5">
        <f t="shared" si="126"/>
        <v>1</v>
      </c>
      <c r="BO1756" s="5">
        <f t="shared" si="127"/>
        <v>2</v>
      </c>
      <c r="BQ1756" s="5">
        <f t="shared" si="128"/>
        <v>2</v>
      </c>
      <c r="BR1756" s="5">
        <f t="shared" si="129"/>
        <v>2</v>
      </c>
    </row>
    <row r="1757" spans="1:70" x14ac:dyDescent="0.35">
      <c r="A1757">
        <v>1756</v>
      </c>
      <c r="B1757" t="s">
        <v>3150</v>
      </c>
      <c r="C1757">
        <v>5.5</v>
      </c>
      <c r="D1757">
        <v>2</v>
      </c>
      <c r="E1757">
        <v>2</v>
      </c>
      <c r="F1757">
        <v>2.75</v>
      </c>
      <c r="G1757">
        <v>2.75</v>
      </c>
      <c r="H1757">
        <v>1</v>
      </c>
      <c r="I1757">
        <v>36.36</v>
      </c>
      <c r="K1757" t="s">
        <v>3067</v>
      </c>
      <c r="L1757">
        <v>2200</v>
      </c>
      <c r="M1757" t="s">
        <v>104</v>
      </c>
      <c r="N1757" t="s">
        <v>1370</v>
      </c>
      <c r="O1757" s="53">
        <v>1.8166666666666598E-2</v>
      </c>
      <c r="P1757" s="53">
        <v>2.69999999999938E-3</v>
      </c>
      <c r="Q1757" s="53">
        <v>0.11509999999999999</v>
      </c>
      <c r="R1757" s="53">
        <v>8.6999999999999699E-3</v>
      </c>
      <c r="S1757" s="53">
        <v>0.1031</v>
      </c>
      <c r="T1757" s="53">
        <v>1.4E-2</v>
      </c>
      <c r="U1757" s="53">
        <v>-2.1860985244259699E-17</v>
      </c>
      <c r="V1757" s="53">
        <v>0.59689999999999999</v>
      </c>
      <c r="W1757" s="53">
        <v>-2.4258373088059701E-17</v>
      </c>
      <c r="X1757" s="53">
        <v>0.10009999999999999</v>
      </c>
      <c r="Y1757" s="53">
        <v>2.9999999999998201E-3</v>
      </c>
      <c r="Z1757" s="53">
        <v>1.49999999999977E-3</v>
      </c>
      <c r="AA1757" s="53">
        <v>0.25876666666666698</v>
      </c>
      <c r="AB1757" s="53">
        <v>3.4099999999999998E-2</v>
      </c>
      <c r="AC1757" s="53">
        <v>-2.1480213441282799E-17</v>
      </c>
      <c r="AD1757" s="53">
        <v>-2.4966140266258201E-16</v>
      </c>
      <c r="AE1757" s="53">
        <v>8.5833333333333303E-2</v>
      </c>
      <c r="AF1757" s="53">
        <v>2.2866666666666698E-2</v>
      </c>
      <c r="AG1757" s="53">
        <v>-3.1695132629572201E-17</v>
      </c>
      <c r="AH1757" s="53">
        <v>6.6666666666653296E-4</v>
      </c>
      <c r="AI1757" s="53">
        <v>-3.6892711108294001E-16</v>
      </c>
      <c r="AJ1757" s="53">
        <v>0.13666666666666699</v>
      </c>
      <c r="AK1757" s="53">
        <v>6.6666666666636502E-4</v>
      </c>
      <c r="AL1757" s="53">
        <v>0.78936666666666699</v>
      </c>
      <c r="AM1757" s="53">
        <v>4.59666666666666E-2</v>
      </c>
      <c r="AN1757" s="53">
        <v>1.23568515026387E-9</v>
      </c>
      <c r="AO1757" s="53">
        <v>2.2204460492503101E-16</v>
      </c>
      <c r="AP1757" s="53">
        <v>0.96015785302253798</v>
      </c>
      <c r="AQ1757" s="53">
        <v>0.99999924727108302</v>
      </c>
      <c r="AR1757" s="53">
        <v>2.1609512225857999E-7</v>
      </c>
      <c r="AS1757" s="53">
        <v>2.2204460492503101E-16</v>
      </c>
      <c r="AT1757" s="53">
        <v>8.6508837256457497E-4</v>
      </c>
      <c r="AU1757" s="53">
        <v>7.2294217665419797E-2</v>
      </c>
      <c r="AV1757" s="53">
        <v>3.4208881097081501E-8</v>
      </c>
      <c r="AW1757" s="53">
        <v>2.7574307929949699E-4</v>
      </c>
      <c r="AX1757" s="53">
        <v>3.0910288047467298E-2</v>
      </c>
      <c r="AY1757" s="53">
        <v>5.4439110785879499E-5</v>
      </c>
      <c r="AZ1757" s="53">
        <v>2.2204460492503101E-16</v>
      </c>
      <c r="BA1757" s="53">
        <v>2.2204460492503101E-16</v>
      </c>
      <c r="BB1757" s="53">
        <v>2.34770586236006E-4</v>
      </c>
      <c r="BC1757" s="53">
        <v>2.2204460492503101E-16</v>
      </c>
      <c r="BD1757" s="53">
        <v>1.9452435471217701E-2</v>
      </c>
      <c r="BE1757" s="53">
        <v>2.2204460492503101E-16</v>
      </c>
      <c r="BF1757" s="53">
        <v>6.0024310952245704E-10</v>
      </c>
      <c r="BG1757" s="53">
        <v>1.0728115972014099E-2</v>
      </c>
      <c r="BH1757" s="53">
        <v>4.5380091949442196E-3</v>
      </c>
      <c r="BI1757" s="53">
        <v>0.74348006739851902</v>
      </c>
      <c r="BJ1757" s="53">
        <v>3.9662933214545297E-8</v>
      </c>
      <c r="BK1757" s="53">
        <v>0.75149286052102804</v>
      </c>
      <c r="BL1757" s="53">
        <v>4.1045835280658499E-3</v>
      </c>
      <c r="BN1757" s="5">
        <f t="shared" si="126"/>
        <v>1</v>
      </c>
      <c r="BO1757" s="5">
        <f t="shared" si="127"/>
        <v>4</v>
      </c>
      <c r="BQ1757" s="5">
        <f t="shared" si="128"/>
        <v>2</v>
      </c>
      <c r="BR1757" s="5">
        <f t="shared" si="129"/>
        <v>4</v>
      </c>
    </row>
    <row r="1758" spans="1:70" x14ac:dyDescent="0.35">
      <c r="A1758">
        <v>1757</v>
      </c>
      <c r="B1758" t="s">
        <v>3151</v>
      </c>
      <c r="C1758">
        <v>5.2</v>
      </c>
      <c r="D1758">
        <v>2.4</v>
      </c>
      <c r="E1758">
        <v>2.2999999999999998</v>
      </c>
      <c r="F1758">
        <v>2.17</v>
      </c>
      <c r="G1758">
        <v>2.2599999999999998</v>
      </c>
      <c r="H1758">
        <v>1.04</v>
      </c>
      <c r="I1758">
        <v>46.15</v>
      </c>
      <c r="K1758" t="s">
        <v>3067</v>
      </c>
      <c r="L1758">
        <v>2200</v>
      </c>
      <c r="M1758" t="s">
        <v>104</v>
      </c>
      <c r="N1758" t="s">
        <v>1370</v>
      </c>
      <c r="O1758" s="53">
        <v>1.3299999999999999E-2</v>
      </c>
      <c r="P1758" s="53">
        <v>0.12936666666666699</v>
      </c>
      <c r="Q1758" s="53">
        <v>0.18376666666666699</v>
      </c>
      <c r="R1758" s="53">
        <v>0.17469597069597101</v>
      </c>
      <c r="S1758" s="53">
        <v>5.1566666666666698E-2</v>
      </c>
      <c r="T1758" s="53">
        <v>-2.52575738102223E-17</v>
      </c>
      <c r="U1758" s="53">
        <v>-2.7788535361672501E-17</v>
      </c>
      <c r="V1758" s="53">
        <v>0.35149999999999998</v>
      </c>
      <c r="W1758" s="53">
        <v>-2.4313884239290901E-17</v>
      </c>
      <c r="X1758" s="53">
        <v>2.27999999999999E-2</v>
      </c>
      <c r="Y1758" s="53">
        <v>1.0999999999999999E-2</v>
      </c>
      <c r="Z1758" s="53">
        <v>-2.1807555761199601E-16</v>
      </c>
      <c r="AA1758" s="53">
        <v>8.4999999999997699E-3</v>
      </c>
      <c r="AB1758" s="53">
        <v>8.7533333333333394E-2</v>
      </c>
      <c r="AC1758" s="53">
        <v>-3.4104663537704003E-17</v>
      </c>
      <c r="AD1758" s="53">
        <v>4.9999999999976496E-4</v>
      </c>
      <c r="AE1758" s="53">
        <v>0.2107</v>
      </c>
      <c r="AF1758" s="53">
        <v>-9.1888302522491498E-18</v>
      </c>
      <c r="AG1758" s="53">
        <v>-3.1745439610375602E-17</v>
      </c>
      <c r="AH1758" s="53">
        <v>2.53E-2</v>
      </c>
      <c r="AI1758" s="53">
        <v>-2.9370950116458499E-16</v>
      </c>
      <c r="AJ1758" s="53">
        <v>9.6666666666663601E-3</v>
      </c>
      <c r="AK1758" s="53">
        <v>6.1666666666666599E-2</v>
      </c>
      <c r="AL1758" s="53">
        <v>0.46253492063492102</v>
      </c>
      <c r="AM1758" s="53">
        <v>-2.4218127503416999E-16</v>
      </c>
      <c r="AN1758" s="53">
        <v>2.5436309004865701E-3</v>
      </c>
      <c r="AO1758" s="53">
        <v>8.3341359786271197E-5</v>
      </c>
      <c r="AP1758" s="53">
        <v>3.1151001158008802E-2</v>
      </c>
      <c r="AQ1758" s="53">
        <v>0.259000896434052</v>
      </c>
      <c r="AR1758" s="53">
        <v>6.9480997613728505E-4</v>
      </c>
      <c r="AS1758" s="53">
        <v>2.2204460492503101E-16</v>
      </c>
      <c r="AT1758" s="53">
        <v>4.4190551192742702E-5</v>
      </c>
      <c r="AU1758" s="53">
        <v>0.635435524298817</v>
      </c>
      <c r="AV1758" s="53">
        <v>3.9760511743877201E-6</v>
      </c>
      <c r="AW1758" s="53">
        <v>9.9118992986803406E-2</v>
      </c>
      <c r="AX1758" s="53">
        <v>1.12044849011284E-5</v>
      </c>
      <c r="AY1758" s="53">
        <v>3.9566983542971999E-3</v>
      </c>
      <c r="AZ1758" s="53">
        <v>2.2204460492503101E-16</v>
      </c>
      <c r="BA1758" s="53">
        <v>2.2204460492503101E-16</v>
      </c>
      <c r="BB1758" s="53">
        <v>2.45792325385716E-3</v>
      </c>
      <c r="BC1758" s="53">
        <v>2.2204460492503101E-16</v>
      </c>
      <c r="BD1758" s="53">
        <v>3.2348416431893898E-3</v>
      </c>
      <c r="BE1758" s="53">
        <v>9.8032179417017701E-12</v>
      </c>
      <c r="BF1758" s="53">
        <v>2.2204460492503101E-16</v>
      </c>
      <c r="BG1758" s="53">
        <v>1.53393337834586E-3</v>
      </c>
      <c r="BH1758" s="53">
        <v>0.32466881502199801</v>
      </c>
      <c r="BI1758" s="53">
        <v>1.7338746355669201E-3</v>
      </c>
      <c r="BJ1758" s="53">
        <v>4.1248265505903397E-3</v>
      </c>
      <c r="BK1758" s="53">
        <v>0.55322903329890605</v>
      </c>
      <c r="BL1758" s="53">
        <v>2.9456122244503E-11</v>
      </c>
      <c r="BN1758" s="5">
        <f t="shared" si="126"/>
        <v>0</v>
      </c>
      <c r="BO1758" s="5">
        <f t="shared" si="127"/>
        <v>0</v>
      </c>
      <c r="BQ1758" s="5">
        <f t="shared" si="128"/>
        <v>0</v>
      </c>
      <c r="BR1758" s="5">
        <f t="shared" si="129"/>
        <v>2</v>
      </c>
    </row>
    <row r="1759" spans="1:70" x14ac:dyDescent="0.35">
      <c r="A1759">
        <v>1758</v>
      </c>
      <c r="B1759" t="s">
        <v>3152</v>
      </c>
      <c r="C1759">
        <v>5.3</v>
      </c>
      <c r="D1759">
        <v>2.2000000000000002</v>
      </c>
      <c r="E1759">
        <v>2.8</v>
      </c>
      <c r="F1759">
        <v>2.41</v>
      </c>
      <c r="G1759">
        <v>1.89</v>
      </c>
      <c r="H1759">
        <v>0.79</v>
      </c>
      <c r="I1759">
        <v>41.51</v>
      </c>
      <c r="K1759" t="s">
        <v>3067</v>
      </c>
      <c r="L1759">
        <v>2200</v>
      </c>
      <c r="M1759" t="s">
        <v>104</v>
      </c>
      <c r="N1759" t="s">
        <v>1370</v>
      </c>
      <c r="O1759" s="53">
        <v>0.169333333333333</v>
      </c>
      <c r="P1759" s="53">
        <v>6.5666666666663997E-3</v>
      </c>
      <c r="Q1759" s="53">
        <v>0.156766666666667</v>
      </c>
      <c r="R1759" s="53">
        <v>2.5266666666666701E-2</v>
      </c>
      <c r="S1759" s="53">
        <v>8.9999999999993102E-4</v>
      </c>
      <c r="T1759" s="53">
        <v>-2.1482815526496801E-17</v>
      </c>
      <c r="U1759" s="53">
        <v>-2.6530860841589301E-17</v>
      </c>
      <c r="V1759" s="53">
        <v>0.82540000000000002</v>
      </c>
      <c r="W1759" s="53">
        <v>9.9999999999998701E-4</v>
      </c>
      <c r="X1759" s="53">
        <v>0.158033333333333</v>
      </c>
      <c r="Y1759" s="53">
        <v>2.3E-2</v>
      </c>
      <c r="Z1759" s="53">
        <v>9.1333333333331393E-3</v>
      </c>
      <c r="AA1759" s="53">
        <v>4.1099999999999901E-2</v>
      </c>
      <c r="AB1759" s="53">
        <v>7.0999999999999994E-2</v>
      </c>
      <c r="AC1759" s="53">
        <v>-3.4183593455860998E-17</v>
      </c>
      <c r="AD1759" s="53">
        <v>4.3999999999997401E-3</v>
      </c>
      <c r="AE1759" s="53">
        <v>0.15076666666666699</v>
      </c>
      <c r="AF1759" s="53">
        <v>-8.6354534634125499E-18</v>
      </c>
      <c r="AG1759" s="53">
        <v>-2.9073965457371302E-17</v>
      </c>
      <c r="AH1759" s="53">
        <v>-1.3500311979441901E-16</v>
      </c>
      <c r="AI1759" s="53">
        <v>2.6099999999999901E-2</v>
      </c>
      <c r="AJ1759" s="53">
        <v>3.4999999999997498E-3</v>
      </c>
      <c r="AK1759" s="53">
        <v>0.13730000000000001</v>
      </c>
      <c r="AL1759" s="53">
        <v>0.43673333333333297</v>
      </c>
      <c r="AM1759" s="53">
        <v>7.9999999999979198E-4</v>
      </c>
      <c r="AN1759" s="53">
        <v>9.0531116584546906E-2</v>
      </c>
      <c r="AO1759" s="53">
        <v>7.1059890022412406E-11</v>
      </c>
      <c r="AP1759" s="53">
        <v>1.57548776388197E-3</v>
      </c>
      <c r="AQ1759" s="53">
        <v>0.999999651854099</v>
      </c>
      <c r="AR1759" s="53">
        <v>6.4963276251562597E-3</v>
      </c>
      <c r="AS1759" s="53">
        <v>1.4288219854047901E-6</v>
      </c>
      <c r="AT1759" s="53">
        <v>1.3615840422519599E-5</v>
      </c>
      <c r="AU1759" s="53">
        <v>0.462427223415321</v>
      </c>
      <c r="AV1759" s="53">
        <v>1.2367642950675101E-5</v>
      </c>
      <c r="AW1759" s="53">
        <v>5.4618005263941997E-2</v>
      </c>
      <c r="AX1759" s="53">
        <v>2.6895537310883499E-5</v>
      </c>
      <c r="AY1759" s="53">
        <v>4.6493317838305202E-2</v>
      </c>
      <c r="AZ1759" s="53">
        <v>2.2204460492503101E-16</v>
      </c>
      <c r="BA1759" s="53">
        <v>2.2204460492503101E-16</v>
      </c>
      <c r="BB1759" s="53">
        <v>4.6117008338997199E-2</v>
      </c>
      <c r="BC1759" s="53">
        <v>2.2204460492503101E-16</v>
      </c>
      <c r="BD1759" s="53">
        <v>3.2535132762817401E-2</v>
      </c>
      <c r="BE1759" s="53">
        <v>2.2204460492503101E-16</v>
      </c>
      <c r="BF1759" s="53">
        <v>2.5505449854484599E-6</v>
      </c>
      <c r="BG1759" s="53">
        <v>7.7551694364197803E-5</v>
      </c>
      <c r="BH1759" s="53">
        <v>8.3957392735488301E-2</v>
      </c>
      <c r="BI1759" s="53">
        <v>5.4556852283678499E-3</v>
      </c>
      <c r="BJ1759" s="53">
        <v>0.83602350961425198</v>
      </c>
      <c r="BK1759" s="53">
        <v>0.91320976266095399</v>
      </c>
      <c r="BL1759" s="53">
        <v>2.0476759665490899E-9</v>
      </c>
      <c r="BN1759" s="5">
        <f t="shared" si="126"/>
        <v>1</v>
      </c>
      <c r="BO1759" s="5">
        <f t="shared" si="127"/>
        <v>3</v>
      </c>
      <c r="BQ1759" s="5">
        <f t="shared" si="128"/>
        <v>1</v>
      </c>
      <c r="BR1759" s="5">
        <f t="shared" si="129"/>
        <v>3</v>
      </c>
    </row>
    <row r="1760" spans="1:70" x14ac:dyDescent="0.35">
      <c r="A1760">
        <v>1759</v>
      </c>
      <c r="B1760" t="s">
        <v>3153</v>
      </c>
      <c r="C1760">
        <v>5.8</v>
      </c>
      <c r="D1760">
        <v>2.5</v>
      </c>
      <c r="E1760">
        <v>2.6</v>
      </c>
      <c r="F1760">
        <v>2.3199999999999998</v>
      </c>
      <c r="G1760">
        <v>2.23</v>
      </c>
      <c r="H1760">
        <v>0.96</v>
      </c>
      <c r="I1760">
        <v>43.1</v>
      </c>
      <c r="K1760" t="s">
        <v>3067</v>
      </c>
      <c r="L1760">
        <v>2200</v>
      </c>
      <c r="M1760" t="s">
        <v>104</v>
      </c>
      <c r="N1760" t="s">
        <v>1370</v>
      </c>
      <c r="O1760" s="53">
        <v>8.91666666666667E-2</v>
      </c>
      <c r="P1760" s="53">
        <v>1.3833333333333E-2</v>
      </c>
      <c r="Q1760" s="53">
        <v>9.5666666666666504E-3</v>
      </c>
      <c r="R1760" s="53">
        <v>0.109133333333333</v>
      </c>
      <c r="S1760" s="53">
        <v>7.9000000000000001E-2</v>
      </c>
      <c r="T1760" s="53">
        <v>6.6999999999999898E-3</v>
      </c>
      <c r="U1760" s="53">
        <v>-2.7280261383211301E-17</v>
      </c>
      <c r="V1760" s="53">
        <v>0.68830000000000002</v>
      </c>
      <c r="W1760" s="53">
        <v>-2.6256774532385E-17</v>
      </c>
      <c r="X1760" s="53">
        <v>2.9999999999998001E-3</v>
      </c>
      <c r="Y1760" s="53">
        <v>1.9999999999998101E-3</v>
      </c>
      <c r="Z1760" s="53">
        <v>-3.0370150838621202E-16</v>
      </c>
      <c r="AA1760" s="53">
        <v>9.4999999999997604E-3</v>
      </c>
      <c r="AB1760" s="53">
        <v>1.1566666666666701E-2</v>
      </c>
      <c r="AC1760" s="53">
        <v>-3.2800151483769502E-17</v>
      </c>
      <c r="AD1760" s="53">
        <v>-2.4125146325104701E-16</v>
      </c>
      <c r="AE1760" s="53">
        <v>2.1566666666666699E-2</v>
      </c>
      <c r="AF1760" s="53">
        <v>-9.1714830174893805E-18</v>
      </c>
      <c r="AG1760" s="53">
        <v>-3.1865135530218E-17</v>
      </c>
      <c r="AH1760" s="53">
        <v>-1.4105383527862601E-16</v>
      </c>
      <c r="AI1760" s="53">
        <v>4.1899999999999903E-2</v>
      </c>
      <c r="AJ1760" s="53">
        <v>2.8333333333330599E-3</v>
      </c>
      <c r="AK1760" s="53">
        <v>6.9999999999996896E-3</v>
      </c>
      <c r="AL1760" s="53">
        <v>0.73012380952380895</v>
      </c>
      <c r="AM1760" s="53">
        <v>-2.6134649999676201E-16</v>
      </c>
      <c r="AN1760" s="53">
        <v>1.3027303875566199E-4</v>
      </c>
      <c r="AO1760" s="53">
        <v>1.61927652580862E-8</v>
      </c>
      <c r="AP1760" s="53">
        <v>2.6289282451163298E-2</v>
      </c>
      <c r="AQ1760" s="53">
        <v>0.99487292897298296</v>
      </c>
      <c r="AR1760" s="53">
        <v>1.1857956432283099E-3</v>
      </c>
      <c r="AS1760" s="53">
        <v>2.2204460492503101E-16</v>
      </c>
      <c r="AT1760" s="53">
        <v>1.68660274016864E-4</v>
      </c>
      <c r="AU1760" s="53">
        <v>0.12263302400982801</v>
      </c>
      <c r="AV1760" s="53">
        <v>4.34315566159699E-5</v>
      </c>
      <c r="AW1760" s="53">
        <v>4.6219497554091202E-2</v>
      </c>
      <c r="AX1760" s="53">
        <v>4.7430879730096798E-4</v>
      </c>
      <c r="AY1760" s="53">
        <v>2.0340654502988598E-2</v>
      </c>
      <c r="AZ1760" s="53">
        <v>2.2204460492503101E-16</v>
      </c>
      <c r="BA1760" s="53">
        <v>2.2204460492503101E-16</v>
      </c>
      <c r="BB1760" s="53">
        <v>1.55147341029323E-2</v>
      </c>
      <c r="BC1760" s="53">
        <v>2.2204460492503101E-16</v>
      </c>
      <c r="BD1760" s="53">
        <v>1.1895434231407299E-2</v>
      </c>
      <c r="BE1760" s="53">
        <v>2.2204460492503101E-16</v>
      </c>
      <c r="BF1760" s="53">
        <v>2.9622134764849699E-12</v>
      </c>
      <c r="BG1760" s="53">
        <v>6.6853810287615604E-4</v>
      </c>
      <c r="BH1760" s="53">
        <v>0.110004193339703</v>
      </c>
      <c r="BI1760" s="53">
        <v>1.19474205245662E-2</v>
      </c>
      <c r="BJ1760" s="53">
        <v>6.5903699004980505E-4</v>
      </c>
      <c r="BK1760" s="53">
        <v>0.70322907402424595</v>
      </c>
      <c r="BL1760" s="53">
        <v>4.1690385916037196E-9</v>
      </c>
      <c r="BN1760" s="5">
        <f t="shared" si="126"/>
        <v>1</v>
      </c>
      <c r="BO1760" s="5">
        <f t="shared" si="127"/>
        <v>2</v>
      </c>
      <c r="BQ1760" s="5">
        <f t="shared" si="128"/>
        <v>2</v>
      </c>
      <c r="BR1760" s="5">
        <f t="shared" si="129"/>
        <v>2</v>
      </c>
    </row>
    <row r="1761" spans="1:70" x14ac:dyDescent="0.35">
      <c r="A1761">
        <v>1760</v>
      </c>
      <c r="B1761" t="s">
        <v>3154</v>
      </c>
      <c r="C1761">
        <v>5.8</v>
      </c>
      <c r="D1761">
        <v>2.4</v>
      </c>
      <c r="E1761">
        <v>2.4</v>
      </c>
      <c r="F1761">
        <v>2.42</v>
      </c>
      <c r="G1761">
        <v>2.42</v>
      </c>
      <c r="H1761">
        <v>1</v>
      </c>
      <c r="I1761">
        <v>41.38</v>
      </c>
      <c r="K1761" t="s">
        <v>3067</v>
      </c>
      <c r="L1761">
        <v>2200</v>
      </c>
      <c r="M1761" t="s">
        <v>104</v>
      </c>
      <c r="N1761" t="s">
        <v>1370</v>
      </c>
      <c r="O1761" s="53">
        <v>7.8466666666666698E-2</v>
      </c>
      <c r="P1761" s="53">
        <v>6.2666666666662801E-3</v>
      </c>
      <c r="Q1761" s="53">
        <v>1.6299999999999901E-2</v>
      </c>
      <c r="R1761" s="53">
        <v>8.7233333333333302E-2</v>
      </c>
      <c r="S1761" s="53">
        <v>6.8366666666666701E-2</v>
      </c>
      <c r="T1761" s="53">
        <v>4.4000000000000003E-3</v>
      </c>
      <c r="U1761" s="53">
        <v>-2.7523122669847999E-17</v>
      </c>
      <c r="V1761" s="53">
        <v>0.644166666666667</v>
      </c>
      <c r="W1761" s="53">
        <v>-2.5091040356528498E-17</v>
      </c>
      <c r="X1761" s="53">
        <v>4.9999999999997997E-3</v>
      </c>
      <c r="Y1761" s="53">
        <v>-1.7935652962819401E-16</v>
      </c>
      <c r="Z1761" s="53">
        <v>-3.03757019537443E-16</v>
      </c>
      <c r="AA1761" s="53">
        <v>0.10553333333333299</v>
      </c>
      <c r="AB1761" s="53">
        <v>-3.5249581031848702E-17</v>
      </c>
      <c r="AC1761" s="53">
        <v>-3.37854744181243E-17</v>
      </c>
      <c r="AD1761" s="53">
        <v>1.59999999999977E-3</v>
      </c>
      <c r="AE1761" s="53">
        <v>2.32333333333333E-2</v>
      </c>
      <c r="AF1761" s="53">
        <v>-9.2859747669038495E-18</v>
      </c>
      <c r="AG1761" s="53">
        <v>-3.17749299094672E-17</v>
      </c>
      <c r="AH1761" s="53">
        <v>6.6666666666653003E-4</v>
      </c>
      <c r="AI1761" s="53">
        <v>-3.7320146972774602E-16</v>
      </c>
      <c r="AJ1761" s="53">
        <v>4.3999999999997904E-3</v>
      </c>
      <c r="AK1761" s="53">
        <v>5.9999999999997304E-3</v>
      </c>
      <c r="AL1761" s="53">
        <v>0.80733333333333301</v>
      </c>
      <c r="AM1761" s="53">
        <v>-2.4355517602714402E-16</v>
      </c>
      <c r="AN1761" s="53">
        <v>2.6129663108624699E-6</v>
      </c>
      <c r="AO1761" s="53">
        <v>9.505397588859189E-10</v>
      </c>
      <c r="AP1761" s="53">
        <v>0.30963994444967502</v>
      </c>
      <c r="AQ1761" s="53">
        <v>0.99858153464308497</v>
      </c>
      <c r="AR1761" s="53">
        <v>1.2242592715641E-4</v>
      </c>
      <c r="AS1761" s="53">
        <v>2.2204460492503101E-16</v>
      </c>
      <c r="AT1761" s="53">
        <v>3.1627965331785802E-4</v>
      </c>
      <c r="AU1761" s="53">
        <v>7.5008270517517003E-2</v>
      </c>
      <c r="AV1761" s="53">
        <v>7.9545349242990906E-6</v>
      </c>
      <c r="AW1761" s="53">
        <v>1.4201181125985399E-2</v>
      </c>
      <c r="AX1761" s="53">
        <v>1.7054822592030201E-3</v>
      </c>
      <c r="AY1761" s="53">
        <v>5.5606453164345898E-3</v>
      </c>
      <c r="AZ1761" s="53">
        <v>2.2204460492503101E-16</v>
      </c>
      <c r="BA1761" s="53">
        <v>2.2204460492503101E-16</v>
      </c>
      <c r="BB1761" s="53">
        <v>7.8134547951062006E-3</v>
      </c>
      <c r="BC1761" s="53">
        <v>2.2204460492503101E-16</v>
      </c>
      <c r="BD1761" s="53">
        <v>1.0660218186332801E-2</v>
      </c>
      <c r="BE1761" s="53">
        <v>2.2204460492503101E-16</v>
      </c>
      <c r="BF1761" s="53">
        <v>9.6307846843802901E-13</v>
      </c>
      <c r="BG1761" s="53">
        <v>2.7978166099677701E-3</v>
      </c>
      <c r="BH1761" s="53">
        <v>6.7762024758894202E-2</v>
      </c>
      <c r="BI1761" s="53">
        <v>8.0413743526702094E-2</v>
      </c>
      <c r="BJ1761" s="53">
        <v>1.46522590832487E-5</v>
      </c>
      <c r="BK1761" s="53">
        <v>0.71500699959575498</v>
      </c>
      <c r="BL1761" s="53">
        <v>2.53132755208509E-7</v>
      </c>
      <c r="BN1761" s="5">
        <f t="shared" si="126"/>
        <v>1</v>
      </c>
      <c r="BO1761" s="5">
        <f t="shared" si="127"/>
        <v>2</v>
      </c>
      <c r="BQ1761" s="5">
        <f t="shared" si="128"/>
        <v>2</v>
      </c>
      <c r="BR1761" s="5">
        <f t="shared" si="129"/>
        <v>2</v>
      </c>
    </row>
    <row r="1762" spans="1:70" x14ac:dyDescent="0.35">
      <c r="A1762">
        <v>1761</v>
      </c>
      <c r="B1762" t="s">
        <v>3155</v>
      </c>
      <c r="C1762">
        <v>5.4</v>
      </c>
      <c r="D1762">
        <v>2.2999999999999998</v>
      </c>
      <c r="E1762">
        <v>2.2999999999999998</v>
      </c>
      <c r="F1762">
        <v>2.35</v>
      </c>
      <c r="G1762">
        <v>2.35</v>
      </c>
      <c r="H1762">
        <v>1</v>
      </c>
      <c r="I1762">
        <v>42.59</v>
      </c>
      <c r="K1762" t="s">
        <v>3067</v>
      </c>
      <c r="L1762">
        <v>2200</v>
      </c>
      <c r="M1762" t="s">
        <v>104</v>
      </c>
      <c r="N1762" t="s">
        <v>1370</v>
      </c>
      <c r="O1762" s="53">
        <v>1.30333333333333E-2</v>
      </c>
      <c r="P1762" s="53">
        <v>1.7599999999999699E-2</v>
      </c>
      <c r="Q1762" s="53">
        <v>0.16366666666666699</v>
      </c>
      <c r="R1762" s="53">
        <v>5.5199999999999999E-2</v>
      </c>
      <c r="S1762" s="53">
        <v>8.8499999999999995E-2</v>
      </c>
      <c r="T1762" s="53">
        <v>1.15333333333333E-2</v>
      </c>
      <c r="U1762" s="53">
        <v>-2.70686251191421E-17</v>
      </c>
      <c r="V1762" s="53">
        <v>0.59026666666666705</v>
      </c>
      <c r="W1762" s="53">
        <v>1.3333333333333201E-3</v>
      </c>
      <c r="X1762" s="53">
        <v>4.5599999999999898E-2</v>
      </c>
      <c r="Y1762" s="53">
        <v>9.9999999999999603E-3</v>
      </c>
      <c r="Z1762" s="53">
        <v>-2.2523649612082898E-16</v>
      </c>
      <c r="AA1762" s="53">
        <v>1.2899999999999801E-2</v>
      </c>
      <c r="AB1762" s="53">
        <v>1.1933333333333299E-2</v>
      </c>
      <c r="AC1762" s="53">
        <v>-3.38565980806393E-17</v>
      </c>
      <c r="AD1762" s="53">
        <v>-2.3830937223579001E-16</v>
      </c>
      <c r="AE1762" s="53">
        <v>6.1400000000000003E-2</v>
      </c>
      <c r="AF1762" s="53">
        <v>-9.2027080400569596E-18</v>
      </c>
      <c r="AG1762" s="53">
        <v>-3.1826971613746501E-17</v>
      </c>
      <c r="AH1762" s="53">
        <v>3.33333333333319E-3</v>
      </c>
      <c r="AI1762" s="53">
        <v>-3.46056516775661E-16</v>
      </c>
      <c r="AJ1762" s="53">
        <v>1.5866666666666401E-2</v>
      </c>
      <c r="AK1762" s="53">
        <v>8.9999999999997304E-3</v>
      </c>
      <c r="AL1762" s="53">
        <v>0.75623333333333298</v>
      </c>
      <c r="AM1762" s="53">
        <v>-2.4136248555350902E-16</v>
      </c>
      <c r="AN1762" s="53">
        <v>1.0779078821040901E-4</v>
      </c>
      <c r="AO1762" s="53">
        <v>5.10354320820656E-8</v>
      </c>
      <c r="AP1762" s="53">
        <v>0.297450422439966</v>
      </c>
      <c r="AQ1762" s="53">
        <v>0.99726682837979297</v>
      </c>
      <c r="AR1762" s="53">
        <v>1.6380609524117699E-4</v>
      </c>
      <c r="AS1762" s="53">
        <v>2.2204460492503101E-16</v>
      </c>
      <c r="AT1762" s="53">
        <v>1.05036699048979E-4</v>
      </c>
      <c r="AU1762" s="53">
        <v>0.40325751464146098</v>
      </c>
      <c r="AV1762" s="53">
        <v>3.34564384092437E-6</v>
      </c>
      <c r="AW1762" s="53">
        <v>2.9318561019752502E-2</v>
      </c>
      <c r="AX1762" s="53">
        <v>4.2605692509049901E-4</v>
      </c>
      <c r="AY1762" s="53">
        <v>8.0293511171554803E-3</v>
      </c>
      <c r="AZ1762" s="53">
        <v>2.2204460492503101E-16</v>
      </c>
      <c r="BA1762" s="53">
        <v>2.2204460492503101E-16</v>
      </c>
      <c r="BB1762" s="53">
        <v>5.4886321013374499E-3</v>
      </c>
      <c r="BC1762" s="53">
        <v>2.2204460492503101E-16</v>
      </c>
      <c r="BD1762" s="53">
        <v>7.5989522897637598E-3</v>
      </c>
      <c r="BE1762" s="53">
        <v>2.2204460492503101E-16</v>
      </c>
      <c r="BF1762" s="53">
        <v>2.2204460492503101E-16</v>
      </c>
      <c r="BG1762" s="53">
        <v>3.0988065001962702E-3</v>
      </c>
      <c r="BH1762" s="53">
        <v>0.143895928671565</v>
      </c>
      <c r="BI1762" s="53">
        <v>3.11746495699094E-2</v>
      </c>
      <c r="BJ1762" s="53">
        <v>4.5492546399655999E-4</v>
      </c>
      <c r="BK1762" s="53">
        <v>0.77404086819776097</v>
      </c>
      <c r="BL1762" s="53">
        <v>3.8445152433142202E-8</v>
      </c>
      <c r="BN1762" s="5">
        <f t="shared" si="126"/>
        <v>1</v>
      </c>
      <c r="BO1762" s="5">
        <f t="shared" si="127"/>
        <v>2</v>
      </c>
      <c r="BQ1762" s="5">
        <f t="shared" si="128"/>
        <v>2</v>
      </c>
      <c r="BR1762" s="5">
        <f t="shared" si="129"/>
        <v>2</v>
      </c>
    </row>
    <row r="1763" spans="1:70" x14ac:dyDescent="0.35">
      <c r="A1763">
        <v>1762</v>
      </c>
      <c r="B1763" t="s">
        <v>3156</v>
      </c>
      <c r="C1763">
        <v>5.0999999999999996</v>
      </c>
      <c r="D1763">
        <v>2.2999999999999998</v>
      </c>
      <c r="E1763">
        <v>2</v>
      </c>
      <c r="F1763">
        <v>2.2200000000000002</v>
      </c>
      <c r="G1763">
        <v>2.5499999999999998</v>
      </c>
      <c r="H1763">
        <v>1.1499999999999999</v>
      </c>
      <c r="I1763">
        <v>45.1</v>
      </c>
      <c r="K1763" t="s">
        <v>3067</v>
      </c>
      <c r="L1763">
        <v>2200</v>
      </c>
      <c r="M1763" t="s">
        <v>104</v>
      </c>
      <c r="N1763" t="s">
        <v>1370</v>
      </c>
      <c r="O1763" s="53">
        <v>6.2333333333332904E-3</v>
      </c>
      <c r="P1763" s="53">
        <v>8.28523809523809E-2</v>
      </c>
      <c r="Q1763" s="53">
        <v>0.14043333333333299</v>
      </c>
      <c r="R1763" s="53">
        <v>0.22024358974359001</v>
      </c>
      <c r="S1763" s="53">
        <v>8.3699999999999997E-2</v>
      </c>
      <c r="T1763" s="53">
        <v>-2.2815083156046999E-17</v>
      </c>
      <c r="U1763" s="53">
        <v>-2.1972007546722199E-17</v>
      </c>
      <c r="V1763" s="53">
        <v>0.14899999999999999</v>
      </c>
      <c r="W1763" s="53">
        <v>1.3333333333333201E-3</v>
      </c>
      <c r="X1763" s="53">
        <v>6.8433333333333304E-2</v>
      </c>
      <c r="Y1763" s="53">
        <v>-1.4366285938649499E-16</v>
      </c>
      <c r="Z1763" s="53">
        <v>-2.1771473512899301E-16</v>
      </c>
      <c r="AA1763" s="53">
        <v>8.4999999999997404E-3</v>
      </c>
      <c r="AB1763" s="53">
        <v>1.9999999999999502E-3</v>
      </c>
      <c r="AC1763" s="53">
        <v>-3.0881547319339101E-17</v>
      </c>
      <c r="AD1763" s="53">
        <v>1.9999999999997901E-3</v>
      </c>
      <c r="AE1763" s="53">
        <v>0.20806666666666701</v>
      </c>
      <c r="AF1763" s="53">
        <v>-8.7048424024516207E-18</v>
      </c>
      <c r="AG1763" s="53">
        <v>-3.18321757841744E-17</v>
      </c>
      <c r="AH1763" s="53">
        <v>3.7066666666666699E-2</v>
      </c>
      <c r="AI1763" s="53">
        <v>-2.92182944505726E-16</v>
      </c>
      <c r="AJ1763" s="53">
        <v>6.6133333333333294E-2</v>
      </c>
      <c r="AK1763" s="53">
        <v>0.126233333333333</v>
      </c>
      <c r="AL1763" s="53">
        <v>0.284088888888889</v>
      </c>
      <c r="AM1763" s="53">
        <v>-1.87780346827537E-16</v>
      </c>
      <c r="AN1763" s="53">
        <v>1.13241469854814E-5</v>
      </c>
      <c r="AO1763" s="53">
        <v>1.02928859455901E-3</v>
      </c>
      <c r="AP1763" s="53">
        <v>0.47562024663442898</v>
      </c>
      <c r="AQ1763" s="53">
        <v>0.74567106038108599</v>
      </c>
      <c r="AR1763" s="53">
        <v>2.1900224285886901E-5</v>
      </c>
      <c r="AS1763" s="53">
        <v>2.2204460492503101E-16</v>
      </c>
      <c r="AT1763" s="53">
        <v>3.3316177438172497E-5</v>
      </c>
      <c r="AU1763" s="53">
        <v>0.28784052219428302</v>
      </c>
      <c r="AV1763" s="53">
        <v>4.7167796445667397E-7</v>
      </c>
      <c r="AW1763" s="53">
        <v>2.8446279388707699E-2</v>
      </c>
      <c r="AX1763" s="53">
        <v>1.4077941260187101E-6</v>
      </c>
      <c r="AY1763" s="53">
        <v>1.7216613902622899E-3</v>
      </c>
      <c r="AZ1763" s="53">
        <v>2.2204460492503101E-16</v>
      </c>
      <c r="BA1763" s="53">
        <v>2.2204460492503101E-16</v>
      </c>
      <c r="BB1763" s="53">
        <v>2.4058599960377698E-3</v>
      </c>
      <c r="BC1763" s="53">
        <v>2.2204460492503101E-16</v>
      </c>
      <c r="BD1763" s="53">
        <v>1.32911191625983E-3</v>
      </c>
      <c r="BE1763" s="53">
        <v>1.36560200980839E-11</v>
      </c>
      <c r="BF1763" s="53">
        <v>2.2204460492503101E-16</v>
      </c>
      <c r="BG1763" s="53">
        <v>5.1147363002121398E-3</v>
      </c>
      <c r="BH1763" s="53">
        <v>0.38500320424247397</v>
      </c>
      <c r="BI1763" s="53">
        <v>6.9892334253703295E-2</v>
      </c>
      <c r="BJ1763" s="53">
        <v>1.9372734049816899E-5</v>
      </c>
      <c r="BK1763" s="53">
        <v>0.496634931634444</v>
      </c>
      <c r="BL1763" s="53">
        <v>1.1247383627587E-10</v>
      </c>
      <c r="BN1763" s="5">
        <f t="shared" si="126"/>
        <v>0</v>
      </c>
      <c r="BO1763" s="5">
        <f t="shared" si="127"/>
        <v>1</v>
      </c>
      <c r="BQ1763" s="5">
        <f t="shared" si="128"/>
        <v>0</v>
      </c>
      <c r="BR1763" s="5">
        <f t="shared" si="129"/>
        <v>1</v>
      </c>
    </row>
    <row r="1764" spans="1:70" x14ac:dyDescent="0.35">
      <c r="A1764">
        <v>1763</v>
      </c>
      <c r="B1764" t="s">
        <v>3157</v>
      </c>
      <c r="C1764">
        <v>5.2</v>
      </c>
      <c r="D1764">
        <v>2.5</v>
      </c>
      <c r="E1764">
        <v>2.2000000000000002</v>
      </c>
      <c r="F1764">
        <v>2.08</v>
      </c>
      <c r="G1764">
        <v>2.36</v>
      </c>
      <c r="H1764">
        <v>1.1399999999999999</v>
      </c>
      <c r="I1764">
        <v>48.08</v>
      </c>
      <c r="K1764" t="s">
        <v>3067</v>
      </c>
      <c r="L1764">
        <v>2200</v>
      </c>
      <c r="M1764" t="s">
        <v>104</v>
      </c>
      <c r="N1764" t="s">
        <v>1370</v>
      </c>
      <c r="O1764" s="53">
        <v>6.2333333333332904E-3</v>
      </c>
      <c r="P1764" s="53">
        <v>0.23873333333333299</v>
      </c>
      <c r="Q1764" s="53">
        <v>0.17606666666666701</v>
      </c>
      <c r="R1764" s="53">
        <v>0.33248095238095199</v>
      </c>
      <c r="S1764" s="53">
        <v>2.4999999999998699E-3</v>
      </c>
      <c r="T1764" s="53">
        <v>-2.45081732686003E-17</v>
      </c>
      <c r="U1764" s="53">
        <v>2.66666666666667E-2</v>
      </c>
      <c r="V1764" s="53">
        <v>0.13320000000000001</v>
      </c>
      <c r="W1764" s="53">
        <v>-2.4674706722294101E-17</v>
      </c>
      <c r="X1764" s="53">
        <v>9.2999999999998605E-3</v>
      </c>
      <c r="Y1764" s="53">
        <v>-1.5704104683322801E-16</v>
      </c>
      <c r="Z1764" s="53">
        <v>-2.17853513007071E-16</v>
      </c>
      <c r="AA1764" s="53">
        <v>2.4999999999997199E-3</v>
      </c>
      <c r="AB1764" s="53">
        <v>2.4999999999999098E-3</v>
      </c>
      <c r="AC1764" s="53">
        <v>-3.2171314223727902E-17</v>
      </c>
      <c r="AD1764" s="53">
        <v>-2.5410229476108298E-16</v>
      </c>
      <c r="AE1764" s="53">
        <v>0.29706666666666698</v>
      </c>
      <c r="AF1764" s="53">
        <v>-8.9823981586079101E-18</v>
      </c>
      <c r="AG1764" s="53">
        <v>-3.1773195185991203E-17</v>
      </c>
      <c r="AH1764" s="53">
        <v>2.6800000000000001E-2</v>
      </c>
      <c r="AI1764" s="53">
        <v>1.9999999999997099E-3</v>
      </c>
      <c r="AJ1764" s="53">
        <v>4.41666666666665E-2</v>
      </c>
      <c r="AK1764" s="53">
        <v>2.9933333333333201E-2</v>
      </c>
      <c r="AL1764" s="53">
        <v>0.10009999999999999</v>
      </c>
      <c r="AM1764" s="53">
        <v>-2.0052015603511101E-16</v>
      </c>
      <c r="AN1764" s="53">
        <v>8.38126830704182E-4</v>
      </c>
      <c r="AO1764" s="53">
        <v>1.3662273295586801E-2</v>
      </c>
      <c r="AP1764" s="53">
        <v>3.0017075180446402E-2</v>
      </c>
      <c r="AQ1764" s="53">
        <v>6.1462944021352297E-3</v>
      </c>
      <c r="AR1764" s="53">
        <v>4.6844251701815199E-4</v>
      </c>
      <c r="AS1764" s="53">
        <v>2.2204460492503101E-16</v>
      </c>
      <c r="AT1764" s="53">
        <v>2.45213963667805E-5</v>
      </c>
      <c r="AU1764" s="53">
        <v>0.30842938519583002</v>
      </c>
      <c r="AV1764" s="53">
        <v>3.68213994161052E-6</v>
      </c>
      <c r="AW1764" s="53">
        <v>0.13834793895424499</v>
      </c>
      <c r="AX1764" s="53">
        <v>1.12375925877341E-7</v>
      </c>
      <c r="AY1764" s="53">
        <v>1.5803793902190999E-3</v>
      </c>
      <c r="AZ1764" s="53">
        <v>2.2204460492503101E-16</v>
      </c>
      <c r="BA1764" s="53">
        <v>2.2204460492503101E-16</v>
      </c>
      <c r="BB1764" s="53">
        <v>2.1181343187052799E-3</v>
      </c>
      <c r="BC1764" s="53">
        <v>2.2204460492503101E-16</v>
      </c>
      <c r="BD1764" s="53">
        <v>7.8635233788630502E-4</v>
      </c>
      <c r="BE1764" s="53">
        <v>4.5734550370066198E-9</v>
      </c>
      <c r="BF1764" s="53">
        <v>2.2204460492503101E-16</v>
      </c>
      <c r="BG1764" s="53">
        <v>2.53953422013963E-3</v>
      </c>
      <c r="BH1764" s="53">
        <v>0.534381642055896</v>
      </c>
      <c r="BI1764" s="53">
        <v>2.3830494471981001E-3</v>
      </c>
      <c r="BJ1764" s="53">
        <v>4.9530019945372703E-4</v>
      </c>
      <c r="BK1764" s="53">
        <v>0.303646664281495</v>
      </c>
      <c r="BL1764" s="53">
        <v>2.7377955613962002E-13</v>
      </c>
      <c r="BN1764" s="5">
        <f t="shared" si="126"/>
        <v>0</v>
      </c>
      <c r="BO1764" s="5">
        <f t="shared" si="127"/>
        <v>0</v>
      </c>
      <c r="BQ1764" s="5">
        <f t="shared" si="128"/>
        <v>0</v>
      </c>
      <c r="BR1764" s="5">
        <f t="shared" si="129"/>
        <v>1</v>
      </c>
    </row>
    <row r="1765" spans="1:70" x14ac:dyDescent="0.35">
      <c r="A1765">
        <v>1764</v>
      </c>
      <c r="B1765" t="s">
        <v>3158</v>
      </c>
      <c r="C1765">
        <v>5.6</v>
      </c>
      <c r="D1765">
        <v>2.2000000000000002</v>
      </c>
      <c r="E1765">
        <v>2.2999999999999998</v>
      </c>
      <c r="F1765">
        <v>2.5499999999999998</v>
      </c>
      <c r="G1765">
        <v>2.4300000000000002</v>
      </c>
      <c r="H1765">
        <v>0.96</v>
      </c>
      <c r="I1765">
        <v>39.29</v>
      </c>
      <c r="K1765" t="s">
        <v>3067</v>
      </c>
      <c r="L1765">
        <v>2200</v>
      </c>
      <c r="M1765" t="s">
        <v>104</v>
      </c>
      <c r="N1765" t="s">
        <v>1370</v>
      </c>
      <c r="O1765" s="53">
        <v>4.6633333333333297E-2</v>
      </c>
      <c r="P1765" s="53">
        <v>9.59999999999951E-3</v>
      </c>
      <c r="Q1765" s="53">
        <v>6.7100000000000007E-2</v>
      </c>
      <c r="R1765" s="53">
        <v>3.68666666666667E-2</v>
      </c>
      <c r="S1765" s="53">
        <v>4.58E-2</v>
      </c>
      <c r="T1765" s="53">
        <v>-2.65620858641569E-17</v>
      </c>
      <c r="U1765" s="53">
        <v>-2.7151891845988999E-17</v>
      </c>
      <c r="V1765" s="53">
        <v>0.746933333333333</v>
      </c>
      <c r="W1765" s="53">
        <v>1.1999999999999799E-3</v>
      </c>
      <c r="X1765" s="53">
        <v>4.9999999999997798E-3</v>
      </c>
      <c r="Y1765" s="53">
        <v>1.9999999999998101E-3</v>
      </c>
      <c r="Z1765" s="53">
        <v>-2.83134626855031E-16</v>
      </c>
      <c r="AA1765" s="53">
        <v>5.3999999999999999E-2</v>
      </c>
      <c r="AB1765" s="53">
        <v>1.9E-2</v>
      </c>
      <c r="AC1765" s="53">
        <v>-2.9439124749064401E-17</v>
      </c>
      <c r="AD1765" s="53">
        <v>1.59999999999977E-3</v>
      </c>
      <c r="AE1765" s="53">
        <v>4.99E-2</v>
      </c>
      <c r="AF1765" s="53">
        <v>-9.2443414034803999E-18</v>
      </c>
      <c r="AG1765" s="53">
        <v>-3.1715949311283997E-17</v>
      </c>
      <c r="AH1765" s="53">
        <v>6.6666666666653003E-4</v>
      </c>
      <c r="AI1765" s="53">
        <v>-3.76504383226006E-16</v>
      </c>
      <c r="AJ1765" s="53">
        <v>1.4299999999999801E-2</v>
      </c>
      <c r="AK1765" s="53">
        <v>-3.2349123380015502E-16</v>
      </c>
      <c r="AL1765" s="53">
        <v>0.95166666666666699</v>
      </c>
      <c r="AM1765" s="53">
        <v>1.2466666666666499E-2</v>
      </c>
      <c r="AN1765" s="53">
        <v>3.9149690699986596E-6</v>
      </c>
      <c r="AO1765" s="53">
        <v>2.3239108054094401E-12</v>
      </c>
      <c r="AP1765" s="53">
        <v>0.70096618861023896</v>
      </c>
      <c r="AQ1765" s="53">
        <v>0.99998090501242698</v>
      </c>
      <c r="AR1765" s="53">
        <v>4.53603828708718E-5</v>
      </c>
      <c r="AS1765" s="53">
        <v>2.2204460492503101E-16</v>
      </c>
      <c r="AT1765" s="53">
        <v>2.4960892368306901E-4</v>
      </c>
      <c r="AU1765" s="53">
        <v>0.14232712068803999</v>
      </c>
      <c r="AV1765" s="53">
        <v>1.4661159027936101E-6</v>
      </c>
      <c r="AW1765" s="53">
        <v>6.9393567737460202E-3</v>
      </c>
      <c r="AX1765" s="53">
        <v>3.3469966127564802E-3</v>
      </c>
      <c r="AY1765" s="53">
        <v>2.3752386920228002E-3</v>
      </c>
      <c r="AZ1765" s="53">
        <v>2.2204460492503101E-16</v>
      </c>
      <c r="BA1765" s="53">
        <v>2.2204460492503101E-16</v>
      </c>
      <c r="BB1765" s="53">
        <v>4.6875534014928803E-3</v>
      </c>
      <c r="BC1765" s="53">
        <v>2.2204460492503101E-16</v>
      </c>
      <c r="BD1765" s="53">
        <v>1.34374061125102E-2</v>
      </c>
      <c r="BE1765" s="53">
        <v>2.2204460492503101E-16</v>
      </c>
      <c r="BF1765" s="53">
        <v>7.8967289710715901E-11</v>
      </c>
      <c r="BG1765" s="53">
        <v>7.4152830873092501E-3</v>
      </c>
      <c r="BH1765" s="53">
        <v>3.7212756704616802E-2</v>
      </c>
      <c r="BI1765" s="53">
        <v>0.17877658159666099</v>
      </c>
      <c r="BJ1765" s="53">
        <v>3.9473945154365403E-5</v>
      </c>
      <c r="BK1765" s="53">
        <v>0.84219151416995497</v>
      </c>
      <c r="BL1765" s="53">
        <v>1.6058936322198998E-5</v>
      </c>
      <c r="BN1765" s="5">
        <f t="shared" si="126"/>
        <v>2</v>
      </c>
      <c r="BO1765" s="5">
        <f t="shared" si="127"/>
        <v>3</v>
      </c>
      <c r="BQ1765" s="5">
        <f t="shared" si="128"/>
        <v>2</v>
      </c>
      <c r="BR1765" s="5">
        <f t="shared" si="129"/>
        <v>3</v>
      </c>
    </row>
    <row r="1766" spans="1:70" x14ac:dyDescent="0.35">
      <c r="A1766">
        <v>1765</v>
      </c>
      <c r="B1766" t="s">
        <v>3159</v>
      </c>
      <c r="C1766">
        <v>5.4</v>
      </c>
      <c r="D1766">
        <v>2.2999999999999998</v>
      </c>
      <c r="E1766">
        <v>2.4</v>
      </c>
      <c r="F1766">
        <v>2.35</v>
      </c>
      <c r="G1766">
        <v>2.25</v>
      </c>
      <c r="H1766">
        <v>0.96</v>
      </c>
      <c r="I1766">
        <v>42.59</v>
      </c>
      <c r="K1766" t="s">
        <v>3067</v>
      </c>
      <c r="L1766">
        <v>2200</v>
      </c>
      <c r="M1766" t="s">
        <v>104</v>
      </c>
      <c r="N1766" t="s">
        <v>1370</v>
      </c>
      <c r="O1766" s="53">
        <v>1.30333333333333E-2</v>
      </c>
      <c r="P1766" s="53">
        <v>7.59999999999964E-3</v>
      </c>
      <c r="Q1766" s="53">
        <v>0.1867</v>
      </c>
      <c r="R1766" s="53">
        <v>3.7266666666666601E-2</v>
      </c>
      <c r="S1766" s="53">
        <v>9.8033333333333306E-2</v>
      </c>
      <c r="T1766" s="53">
        <v>1.3333333333333201E-3</v>
      </c>
      <c r="U1766" s="53">
        <v>-2.6961072263631499E-17</v>
      </c>
      <c r="V1766" s="53">
        <v>0.62563333333333304</v>
      </c>
      <c r="W1766" s="53">
        <v>1.3333333333333201E-3</v>
      </c>
      <c r="X1766" s="53">
        <v>4.3599999999999903E-2</v>
      </c>
      <c r="Y1766" s="53">
        <v>1.6E-2</v>
      </c>
      <c r="Z1766" s="53">
        <v>-2.2512547381836599E-16</v>
      </c>
      <c r="AA1766" s="53">
        <v>4.8999999999997301E-3</v>
      </c>
      <c r="AB1766" s="53">
        <v>1.8666666666666699E-2</v>
      </c>
      <c r="AC1766" s="53">
        <v>-3.2454074150312103E-17</v>
      </c>
      <c r="AD1766" s="53">
        <v>-2.3916979507987398E-16</v>
      </c>
      <c r="AE1766" s="53">
        <v>3.5066666666666697E-2</v>
      </c>
      <c r="AF1766" s="53">
        <v>-9.1784219113932901E-18</v>
      </c>
      <c r="AG1766" s="53">
        <v>-3.1759317398183402E-17</v>
      </c>
      <c r="AH1766" s="53">
        <v>-1.40110145707695E-16</v>
      </c>
      <c r="AI1766" s="53">
        <v>-3.23546744951386E-16</v>
      </c>
      <c r="AJ1766" s="53">
        <v>8.7999999999997507E-3</v>
      </c>
      <c r="AK1766" s="53">
        <v>2.49999999999998E-2</v>
      </c>
      <c r="AL1766" s="53">
        <v>0.75390000000000001</v>
      </c>
      <c r="AM1766" s="53">
        <v>9.9999999999975803E-4</v>
      </c>
      <c r="AN1766" s="53">
        <v>6.8134233786399105E-4</v>
      </c>
      <c r="AO1766" s="53">
        <v>1.6035032456730198E-8</v>
      </c>
      <c r="AP1766" s="53">
        <v>0.13903969061138599</v>
      </c>
      <c r="AQ1766" s="53">
        <v>0.99886393790960404</v>
      </c>
      <c r="AR1766" s="53">
        <v>4.6857996487207601E-4</v>
      </c>
      <c r="AS1766" s="53">
        <v>2.2204460492503101E-16</v>
      </c>
      <c r="AT1766" s="53">
        <v>7.9976761858533503E-5</v>
      </c>
      <c r="AU1766" s="53">
        <v>0.46130196896058501</v>
      </c>
      <c r="AV1766" s="53">
        <v>5.6137590376320203E-6</v>
      </c>
      <c r="AW1766" s="53">
        <v>4.1748007670343701E-2</v>
      </c>
      <c r="AX1766" s="53">
        <v>3.58182585290471E-4</v>
      </c>
      <c r="AY1766" s="53">
        <v>1.26473744486482E-2</v>
      </c>
      <c r="AZ1766" s="53">
        <v>2.2204460492503101E-16</v>
      </c>
      <c r="BA1766" s="53">
        <v>2.2204460492503101E-16</v>
      </c>
      <c r="BB1766" s="53">
        <v>8.2133701167167901E-3</v>
      </c>
      <c r="BC1766" s="53">
        <v>2.2204460492503101E-16</v>
      </c>
      <c r="BD1766" s="53">
        <v>9.6438478307761602E-3</v>
      </c>
      <c r="BE1766" s="53">
        <v>2.2204460492503101E-16</v>
      </c>
      <c r="BF1766" s="53">
        <v>4.5562081269997596E-13</v>
      </c>
      <c r="BG1766" s="53">
        <v>1.9835083299568801E-3</v>
      </c>
      <c r="BH1766" s="53">
        <v>0.142235611119128</v>
      </c>
      <c r="BI1766" s="53">
        <v>1.6212577790793901E-2</v>
      </c>
      <c r="BJ1766" s="53">
        <v>3.5761027874305499E-3</v>
      </c>
      <c r="BK1766" s="53">
        <v>0.81313070950342503</v>
      </c>
      <c r="BL1766" s="53">
        <v>2.4465011175647701E-8</v>
      </c>
      <c r="BN1766" s="5">
        <f t="shared" si="126"/>
        <v>1</v>
      </c>
      <c r="BO1766" s="5">
        <f t="shared" si="127"/>
        <v>2</v>
      </c>
      <c r="BQ1766" s="5">
        <f t="shared" si="128"/>
        <v>2</v>
      </c>
      <c r="BR1766" s="5">
        <f t="shared" si="129"/>
        <v>2</v>
      </c>
    </row>
    <row r="1767" spans="1:70" x14ac:dyDescent="0.35">
      <c r="A1767">
        <v>1766</v>
      </c>
      <c r="B1767" t="s">
        <v>3160</v>
      </c>
      <c r="C1767">
        <v>5.7</v>
      </c>
      <c r="D1767">
        <v>2.2000000000000002</v>
      </c>
      <c r="E1767">
        <v>2.8</v>
      </c>
      <c r="F1767">
        <v>2.59</v>
      </c>
      <c r="G1767">
        <v>2.04</v>
      </c>
      <c r="H1767">
        <v>0.79</v>
      </c>
      <c r="I1767">
        <v>38.6</v>
      </c>
      <c r="K1767" t="s">
        <v>3067</v>
      </c>
      <c r="L1767">
        <v>2200</v>
      </c>
      <c r="M1767" t="s">
        <v>104</v>
      </c>
      <c r="N1767" t="s">
        <v>1370</v>
      </c>
      <c r="O1767" s="53">
        <v>0.249266666666667</v>
      </c>
      <c r="P1767" s="53">
        <v>1.00666666666663E-2</v>
      </c>
      <c r="Q1767" s="53">
        <v>1.03E-2</v>
      </c>
      <c r="R1767" s="53">
        <v>1.3733333333333301E-2</v>
      </c>
      <c r="S1767" s="53">
        <v>6.6666666666660105E-4</v>
      </c>
      <c r="T1767" s="53">
        <v>-2.2648549702353201E-17</v>
      </c>
      <c r="U1767" s="53">
        <v>3.2099999999999997E-2</v>
      </c>
      <c r="V1767" s="53">
        <v>0.90759999999999996</v>
      </c>
      <c r="W1767" s="53">
        <v>9.9999999999998701E-4</v>
      </c>
      <c r="X1767" s="53">
        <v>1.7999999999998E-3</v>
      </c>
      <c r="Y1767" s="53">
        <v>-1.66922031752392E-16</v>
      </c>
      <c r="Z1767" s="53">
        <v>-2.8771429683160901E-16</v>
      </c>
      <c r="AA1767" s="53">
        <v>3.3999999999998502E-3</v>
      </c>
      <c r="AB1767" s="53">
        <v>5.4933333333333299E-2</v>
      </c>
      <c r="AC1767" s="53">
        <v>-3.0124340522075202E-17</v>
      </c>
      <c r="AD1767" s="53">
        <v>8.3999999999998399E-3</v>
      </c>
      <c r="AE1767" s="53">
        <v>9.7333333333333195E-3</v>
      </c>
      <c r="AF1767" s="53">
        <v>-8.6996382320236901E-18</v>
      </c>
      <c r="AG1767" s="53">
        <v>-2.9497237985509599E-17</v>
      </c>
      <c r="AH1767" s="53">
        <v>-1.37390099297363E-16</v>
      </c>
      <c r="AI1767" s="53">
        <v>6.4333333333330099E-3</v>
      </c>
      <c r="AJ1767" s="53">
        <v>5.5999999999997397E-3</v>
      </c>
      <c r="AK1767" s="53">
        <v>1.53333333333331E-2</v>
      </c>
      <c r="AL1767" s="53">
        <v>0.65749999999999997</v>
      </c>
      <c r="AM1767" s="53">
        <v>7.9999999999979198E-4</v>
      </c>
      <c r="AN1767" s="53">
        <v>4.9189042541717104E-4</v>
      </c>
      <c r="AO1767" s="53">
        <v>2.2204460492503101E-16</v>
      </c>
      <c r="AP1767" s="53">
        <v>1.0607989242197699E-2</v>
      </c>
      <c r="AQ1767" s="53">
        <v>0.99999997405785601</v>
      </c>
      <c r="AR1767" s="53">
        <v>1.7205431443892299E-3</v>
      </c>
      <c r="AS1767" s="53">
        <v>9.41941894004631E-11</v>
      </c>
      <c r="AT1767" s="53">
        <v>5.4208131888207102E-5</v>
      </c>
      <c r="AU1767" s="53">
        <v>6.2471824444323601E-2</v>
      </c>
      <c r="AV1767" s="53">
        <v>9.0156567554810494E-6</v>
      </c>
      <c r="AW1767" s="53">
        <v>1.2860594371693099E-2</v>
      </c>
      <c r="AX1767" s="53">
        <v>1.72215274116798E-4</v>
      </c>
      <c r="AY1767" s="53">
        <v>9.9474673527317394E-3</v>
      </c>
      <c r="AZ1767" s="53">
        <v>2.2204460492503101E-16</v>
      </c>
      <c r="BA1767" s="53">
        <v>2.2204460492503101E-16</v>
      </c>
      <c r="BB1767" s="53">
        <v>4.2864264724696101E-2</v>
      </c>
      <c r="BC1767" s="53">
        <v>2.2204460492503101E-16</v>
      </c>
      <c r="BD1767" s="53">
        <v>4.2347731758475601E-2</v>
      </c>
      <c r="BE1767" s="53">
        <v>2.2204460492503101E-16</v>
      </c>
      <c r="BF1767" s="53">
        <v>3.6835442999197903E-4</v>
      </c>
      <c r="BG1767" s="53">
        <v>2.5765059838165E-4</v>
      </c>
      <c r="BH1767" s="53">
        <v>2.1835244178895801E-2</v>
      </c>
      <c r="BI1767" s="53">
        <v>4.4835292520677902E-2</v>
      </c>
      <c r="BJ1767" s="53">
        <v>3.7317073093569297E-2</v>
      </c>
      <c r="BK1767" s="53">
        <v>0.90764301219683297</v>
      </c>
      <c r="BL1767" s="53">
        <v>4.67884429352479E-7</v>
      </c>
      <c r="BN1767" s="5">
        <f t="shared" si="126"/>
        <v>1</v>
      </c>
      <c r="BO1767" s="5">
        <f t="shared" si="127"/>
        <v>2</v>
      </c>
      <c r="BQ1767" s="5">
        <f t="shared" si="128"/>
        <v>2</v>
      </c>
      <c r="BR1767" s="5">
        <f t="shared" si="129"/>
        <v>2</v>
      </c>
    </row>
    <row r="1768" spans="1:70" x14ac:dyDescent="0.35">
      <c r="A1768">
        <v>1767</v>
      </c>
      <c r="B1768" t="s">
        <v>3161</v>
      </c>
      <c r="C1768">
        <v>5.5</v>
      </c>
      <c r="D1768">
        <v>2.1</v>
      </c>
      <c r="E1768">
        <v>2.1</v>
      </c>
      <c r="F1768">
        <v>2.62</v>
      </c>
      <c r="G1768">
        <v>2.62</v>
      </c>
      <c r="H1768">
        <v>1</v>
      </c>
      <c r="I1768">
        <v>38.18</v>
      </c>
      <c r="K1768" t="s">
        <v>3067</v>
      </c>
      <c r="L1768">
        <v>2200</v>
      </c>
      <c r="M1768" t="s">
        <v>104</v>
      </c>
      <c r="N1768" t="s">
        <v>1370</v>
      </c>
      <c r="O1768" s="53">
        <v>1.8166666666666598E-2</v>
      </c>
      <c r="P1768" s="53">
        <v>2.69999999999938E-3</v>
      </c>
      <c r="Q1768" s="53">
        <v>0.1171</v>
      </c>
      <c r="R1768" s="53">
        <v>4.6699999999999998E-2</v>
      </c>
      <c r="S1768" s="53">
        <v>3.2733333333333302E-2</v>
      </c>
      <c r="T1768" s="53">
        <v>-2.4258373088059701E-17</v>
      </c>
      <c r="U1768" s="53">
        <v>1.42666666666667E-2</v>
      </c>
      <c r="V1768" s="53">
        <v>0.62490000000000001</v>
      </c>
      <c r="W1768" s="53">
        <v>4.0000000000000001E-3</v>
      </c>
      <c r="X1768" s="53">
        <v>5.8033333333333298E-2</v>
      </c>
      <c r="Y1768" s="53">
        <v>2.9999999999998201E-3</v>
      </c>
      <c r="Z1768" s="53">
        <v>1.49999999999977E-3</v>
      </c>
      <c r="AA1768" s="53">
        <v>0.12643333333333301</v>
      </c>
      <c r="AB1768" s="53">
        <v>4.7066666666666701E-2</v>
      </c>
      <c r="AC1768" s="53">
        <v>-2.6162232102944201E-17</v>
      </c>
      <c r="AD1768" s="53">
        <v>3.9999999999997399E-3</v>
      </c>
      <c r="AE1768" s="53">
        <v>8.18333333333333E-2</v>
      </c>
      <c r="AF1768" s="53">
        <v>-9.0899510141184695E-18</v>
      </c>
      <c r="AG1768" s="53">
        <v>-3.17228882051879E-17</v>
      </c>
      <c r="AH1768" s="53">
        <v>6.6666666666653101E-4</v>
      </c>
      <c r="AI1768" s="53">
        <v>-3.7378433681567499E-16</v>
      </c>
      <c r="AJ1768" s="53">
        <v>0.1226</v>
      </c>
      <c r="AK1768" s="53">
        <v>-3.1080693574381298E-16</v>
      </c>
      <c r="AL1768" s="53">
        <v>0.82716666666666705</v>
      </c>
      <c r="AM1768" s="53">
        <v>2.01666666666666E-2</v>
      </c>
      <c r="AN1768" s="53">
        <v>5.8291164745333799E-8</v>
      </c>
      <c r="AO1768" s="53">
        <v>9.7611961825394393E-13</v>
      </c>
      <c r="AP1768" s="53">
        <v>0.91933335476127898</v>
      </c>
      <c r="AQ1768" s="53">
        <v>0.99999315201433903</v>
      </c>
      <c r="AR1768" s="53">
        <v>2.36101752201068E-6</v>
      </c>
      <c r="AS1768" s="53">
        <v>2.2204460492503101E-16</v>
      </c>
      <c r="AT1768" s="53">
        <v>4.4147145845901601E-4</v>
      </c>
      <c r="AU1768" s="53">
        <v>0.13408227676712201</v>
      </c>
      <c r="AV1768" s="53">
        <v>1.9998660926959001E-7</v>
      </c>
      <c r="AW1768" s="53">
        <v>1.5085658700890699E-3</v>
      </c>
      <c r="AX1768" s="53">
        <v>1.17750840402325E-2</v>
      </c>
      <c r="AY1768" s="53">
        <v>5.0584625727450705E-4</v>
      </c>
      <c r="AZ1768" s="53">
        <v>2.2204460492503101E-16</v>
      </c>
      <c r="BA1768" s="53">
        <v>2.2204460492503101E-16</v>
      </c>
      <c r="BB1768" s="53">
        <v>1.10431957322951E-3</v>
      </c>
      <c r="BC1768" s="53">
        <v>2.2204460492503101E-16</v>
      </c>
      <c r="BD1768" s="53">
        <v>1.4647230991206499E-2</v>
      </c>
      <c r="BE1768" s="53">
        <v>2.2204460492503101E-16</v>
      </c>
      <c r="BF1768" s="53">
        <v>3.1612454755196999E-11</v>
      </c>
      <c r="BG1768" s="53">
        <v>9.6132737076837695E-3</v>
      </c>
      <c r="BH1768" s="53">
        <v>1.7837301215431499E-2</v>
      </c>
      <c r="BI1768" s="53">
        <v>0.49097122859069497</v>
      </c>
      <c r="BJ1768" s="53">
        <v>8.9620735875605303E-7</v>
      </c>
      <c r="BK1768" s="53">
        <v>0.801499548477694</v>
      </c>
      <c r="BL1768" s="53">
        <v>1.9275314974702499E-4</v>
      </c>
      <c r="BN1768" s="5">
        <f t="shared" si="126"/>
        <v>1</v>
      </c>
      <c r="BO1768" s="5">
        <f t="shared" si="127"/>
        <v>3</v>
      </c>
      <c r="BQ1768" s="5">
        <f t="shared" si="128"/>
        <v>2</v>
      </c>
      <c r="BR1768" s="5">
        <f t="shared" si="129"/>
        <v>3</v>
      </c>
    </row>
    <row r="1769" spans="1:70" x14ac:dyDescent="0.35">
      <c r="A1769">
        <v>1768</v>
      </c>
      <c r="B1769" t="s">
        <v>3162</v>
      </c>
      <c r="C1769">
        <v>5.3</v>
      </c>
      <c r="D1769">
        <v>2.8</v>
      </c>
      <c r="E1769">
        <v>2.2999999999999998</v>
      </c>
      <c r="F1769">
        <v>1.89</v>
      </c>
      <c r="G1769">
        <v>2.2999999999999998</v>
      </c>
      <c r="H1769">
        <v>1.22</v>
      </c>
      <c r="I1769">
        <v>52.83</v>
      </c>
      <c r="K1769" t="s">
        <v>3067</v>
      </c>
      <c r="L1769">
        <v>2200</v>
      </c>
      <c r="M1769" t="s">
        <v>104</v>
      </c>
      <c r="N1769" t="s">
        <v>1370</v>
      </c>
      <c r="O1769" s="53">
        <v>6.1666666666666302E-3</v>
      </c>
      <c r="P1769" s="53">
        <v>0.14369999999999999</v>
      </c>
      <c r="Q1769" s="53">
        <v>0.51876666666666604</v>
      </c>
      <c r="R1769" s="53">
        <v>0.767133333333334</v>
      </c>
      <c r="S1769" s="53">
        <v>-1.4366285938649499E-16</v>
      </c>
      <c r="T1769" s="53">
        <v>-2.6090241078691199E-17</v>
      </c>
      <c r="U1769" s="53">
        <v>-2.8997637624428297E-17</v>
      </c>
      <c r="V1769" s="53">
        <v>3.0066666666666599E-2</v>
      </c>
      <c r="W1769" s="53">
        <v>-2.63677968348475E-17</v>
      </c>
      <c r="X1769" s="53">
        <v>6.7666666666664696E-3</v>
      </c>
      <c r="Y1769" s="53">
        <v>-1.6087131626818499E-16</v>
      </c>
      <c r="Z1769" s="53">
        <v>-2.24015250793741E-16</v>
      </c>
      <c r="AA1769" s="53">
        <v>-2.66231481305113E-16</v>
      </c>
      <c r="AB1769" s="53">
        <v>-9.9392716279567101E-17</v>
      </c>
      <c r="AC1769" s="53">
        <v>-2.8812889574236797E-17</v>
      </c>
      <c r="AD1769" s="53">
        <v>9.9999999999975E-4</v>
      </c>
      <c r="AE1769" s="53">
        <v>0.18970000000000001</v>
      </c>
      <c r="AF1769" s="53">
        <v>-9.1419927183977696E-18</v>
      </c>
      <c r="AG1769" s="53">
        <v>-3.1820032719842597E-17</v>
      </c>
      <c r="AH1769" s="53">
        <v>1.0833333333333301E-2</v>
      </c>
      <c r="AI1769" s="53">
        <v>9.4666666666664203E-3</v>
      </c>
      <c r="AJ1769" s="53">
        <v>3.9999999999967801E-4</v>
      </c>
      <c r="AK1769" s="53">
        <v>6.9999999999997096E-3</v>
      </c>
      <c r="AL1769" s="53">
        <v>2.3133333333333301E-2</v>
      </c>
      <c r="AM1769" s="53">
        <v>-2.4204249715609202E-16</v>
      </c>
      <c r="AN1769" s="53">
        <v>5.1553325312505196E-3</v>
      </c>
      <c r="AO1769" s="53">
        <v>0.65912445765460304</v>
      </c>
      <c r="AP1769" s="53">
        <v>3.50366005220616E-4</v>
      </c>
      <c r="AQ1769" s="53">
        <v>1.6262398888630301E-7</v>
      </c>
      <c r="AR1769" s="53">
        <v>2.1481040409447099E-3</v>
      </c>
      <c r="AS1769" s="53">
        <v>5.3785609721069001E-12</v>
      </c>
      <c r="AT1769" s="53">
        <v>1.81519658626567E-5</v>
      </c>
      <c r="AU1769" s="53">
        <v>0.11306141212248801</v>
      </c>
      <c r="AV1769" s="53">
        <v>1.59305251569707E-5</v>
      </c>
      <c r="AW1769" s="53">
        <v>0.35409681446207603</v>
      </c>
      <c r="AX1769" s="53">
        <v>2.0142884658371201E-10</v>
      </c>
      <c r="AY1769" s="53">
        <v>1.21959991706292E-4</v>
      </c>
      <c r="AZ1769" s="53">
        <v>2.2204460492503101E-16</v>
      </c>
      <c r="BA1769" s="53">
        <v>2.2204460492503101E-16</v>
      </c>
      <c r="BB1769" s="53">
        <v>2.9411741160377102E-4</v>
      </c>
      <c r="BC1769" s="53">
        <v>2.2204460492503101E-16</v>
      </c>
      <c r="BD1769" s="53">
        <v>1.4731990322393499E-4</v>
      </c>
      <c r="BE1769" s="53">
        <v>5.10720726416438E-5</v>
      </c>
      <c r="BF1769" s="53">
        <v>2.2204460492503101E-16</v>
      </c>
      <c r="BG1769" s="53">
        <v>1.0252480877147099E-3</v>
      </c>
      <c r="BH1769" s="53">
        <v>0.63800823542233398</v>
      </c>
      <c r="BI1769" s="53">
        <v>5.4949866501027199E-5</v>
      </c>
      <c r="BJ1769" s="53">
        <v>5.0859269174129303E-4</v>
      </c>
      <c r="BK1769" s="53">
        <v>3.7469109268908299E-2</v>
      </c>
      <c r="BL1769" s="53">
        <v>2.2204460492503101E-16</v>
      </c>
      <c r="BN1769" s="5">
        <f t="shared" si="126"/>
        <v>1</v>
      </c>
      <c r="BO1769" s="5">
        <f t="shared" si="127"/>
        <v>0</v>
      </c>
      <c r="BQ1769" s="5">
        <f t="shared" si="128"/>
        <v>2</v>
      </c>
      <c r="BR1769" s="5">
        <f t="shared" si="129"/>
        <v>2</v>
      </c>
    </row>
    <row r="1770" spans="1:70" x14ac:dyDescent="0.35">
      <c r="A1770">
        <v>1769</v>
      </c>
      <c r="B1770" t="s">
        <v>3163</v>
      </c>
      <c r="C1770">
        <v>6.1</v>
      </c>
      <c r="D1770">
        <v>2.2000000000000002</v>
      </c>
      <c r="E1770">
        <v>2.8</v>
      </c>
      <c r="F1770">
        <v>2.77</v>
      </c>
      <c r="G1770">
        <v>2.1800000000000002</v>
      </c>
      <c r="H1770">
        <v>0.79</v>
      </c>
      <c r="I1770">
        <v>36.07</v>
      </c>
      <c r="K1770" t="s">
        <v>3067</v>
      </c>
      <c r="L1770">
        <v>2200</v>
      </c>
      <c r="M1770" t="s">
        <v>104</v>
      </c>
      <c r="N1770" t="s">
        <v>1370</v>
      </c>
      <c r="O1770" s="53">
        <v>3.2399999999999998E-2</v>
      </c>
      <c r="P1770" s="53">
        <v>7.8666666666662808E-3</v>
      </c>
      <c r="Q1770" s="53">
        <v>4.8333333333332998E-3</v>
      </c>
      <c r="R1770" s="53">
        <v>1.44E-2</v>
      </c>
      <c r="S1770" s="53">
        <v>7.9999999999993303E-4</v>
      </c>
      <c r="T1770" s="53">
        <v>-2.3286927941512701E-17</v>
      </c>
      <c r="U1770" s="53">
        <v>4.9999999999997497E-4</v>
      </c>
      <c r="V1770" s="53">
        <v>0.99</v>
      </c>
      <c r="W1770" s="53">
        <v>1.7999999999999999E-2</v>
      </c>
      <c r="X1770" s="53">
        <v>1.9999999999997901E-3</v>
      </c>
      <c r="Y1770" s="53">
        <v>-1.7041923427996199E-16</v>
      </c>
      <c r="Z1770" s="53">
        <v>-3.0320190802512999E-16</v>
      </c>
      <c r="AA1770" s="53">
        <v>1.90666666666666E-2</v>
      </c>
      <c r="AB1770" s="53">
        <v>5.6066666666666702E-2</v>
      </c>
      <c r="AC1770" s="53">
        <v>-2.8592579692787701E-17</v>
      </c>
      <c r="AD1770" s="53">
        <v>4.2999999999997502E-3</v>
      </c>
      <c r="AE1770" s="53">
        <v>8.3999999999999908E-3</v>
      </c>
      <c r="AF1770" s="53">
        <v>-8.5990242704170294E-18</v>
      </c>
      <c r="AG1770" s="53">
        <v>-2.9622138075780002E-17</v>
      </c>
      <c r="AH1770" s="53">
        <v>-1.3500311979441901E-16</v>
      </c>
      <c r="AI1770" s="53">
        <v>1.1999999999996701E-3</v>
      </c>
      <c r="AJ1770" s="53">
        <v>3.9999999999997503E-3</v>
      </c>
      <c r="AK1770" s="53">
        <v>3.99999999999968E-3</v>
      </c>
      <c r="AL1770" s="53">
        <v>0.67023333333333301</v>
      </c>
      <c r="AM1770" s="53">
        <v>7.9999999999979198E-4</v>
      </c>
      <c r="AN1770" s="53">
        <v>1.4962901590690799E-6</v>
      </c>
      <c r="AO1770" s="53">
        <v>2.2204460492503101E-16</v>
      </c>
      <c r="AP1770" s="53">
        <v>2.8498214853101701E-2</v>
      </c>
      <c r="AQ1770" s="53">
        <v>0.99999997641097504</v>
      </c>
      <c r="AR1770" s="53">
        <v>6.2207482663318998E-4</v>
      </c>
      <c r="AS1770" s="53">
        <v>2.2204460492503101E-16</v>
      </c>
      <c r="AT1770" s="53">
        <v>2.2308626376391801E-4</v>
      </c>
      <c r="AU1770" s="53">
        <v>3.8358031769184201E-3</v>
      </c>
      <c r="AV1770" s="53">
        <v>3.1096328754100501E-6</v>
      </c>
      <c r="AW1770" s="53">
        <v>2.5625317130364201E-3</v>
      </c>
      <c r="AX1770" s="53">
        <v>3.7830902626225101E-4</v>
      </c>
      <c r="AY1770" s="53">
        <v>3.8238520524685901E-4</v>
      </c>
      <c r="AZ1770" s="53">
        <v>2.2204460492503101E-16</v>
      </c>
      <c r="BA1770" s="53">
        <v>2.2204460492503101E-16</v>
      </c>
      <c r="BB1770" s="53">
        <v>2.01336589273527E-2</v>
      </c>
      <c r="BC1770" s="53">
        <v>2.2204460492503101E-16</v>
      </c>
      <c r="BD1770" s="53">
        <v>4.99742953123367E-2</v>
      </c>
      <c r="BE1770" s="53">
        <v>2.2204460492503101E-16</v>
      </c>
      <c r="BF1770" s="53">
        <v>9.8512854589441305E-3</v>
      </c>
      <c r="BG1770" s="53">
        <v>8.2664348441489205E-4</v>
      </c>
      <c r="BH1770" s="53">
        <v>4.1556822260764899E-3</v>
      </c>
      <c r="BI1770" s="53">
        <v>0.117721364064894</v>
      </c>
      <c r="BJ1770" s="53">
        <v>1.9277360009726499E-4</v>
      </c>
      <c r="BK1770" s="53">
        <v>0.84279716684059403</v>
      </c>
      <c r="BL1770" s="53">
        <v>3.01929578475395E-5</v>
      </c>
      <c r="BN1770" s="5">
        <f t="shared" si="126"/>
        <v>1</v>
      </c>
      <c r="BO1770" s="5">
        <f t="shared" si="127"/>
        <v>2</v>
      </c>
      <c r="BQ1770" s="5">
        <f t="shared" si="128"/>
        <v>2</v>
      </c>
      <c r="BR1770" s="5">
        <f t="shared" si="129"/>
        <v>2</v>
      </c>
    </row>
    <row r="1771" spans="1:70" x14ac:dyDescent="0.35">
      <c r="A1771">
        <v>1770</v>
      </c>
      <c r="B1771" t="s">
        <v>3164</v>
      </c>
      <c r="C1771">
        <v>5.7</v>
      </c>
      <c r="D1771">
        <v>2.2000000000000002</v>
      </c>
      <c r="E1771">
        <v>2.2000000000000002</v>
      </c>
      <c r="F1771">
        <v>2.59</v>
      </c>
      <c r="G1771">
        <v>2.59</v>
      </c>
      <c r="H1771">
        <v>1</v>
      </c>
      <c r="I1771">
        <v>38.6</v>
      </c>
      <c r="K1771" t="s">
        <v>3067</v>
      </c>
      <c r="L1771">
        <v>2200</v>
      </c>
      <c r="M1771" t="s">
        <v>104</v>
      </c>
      <c r="N1771" t="s">
        <v>1370</v>
      </c>
      <c r="O1771" s="53">
        <v>7.6966666666666697E-2</v>
      </c>
      <c r="P1771" s="53">
        <v>1.1999999999993799E-3</v>
      </c>
      <c r="Q1771" s="53">
        <v>2.1766666666666601E-2</v>
      </c>
      <c r="R1771" s="53">
        <v>3.10666666666666E-2</v>
      </c>
      <c r="S1771" s="53">
        <v>4.4133333333333302E-2</v>
      </c>
      <c r="T1771" s="53">
        <v>3.5666666666666598E-3</v>
      </c>
      <c r="U1771" s="53">
        <v>5.9828571428571398E-2</v>
      </c>
      <c r="V1771" s="53">
        <v>0.62639999999999996</v>
      </c>
      <c r="W1771" s="53">
        <v>4.0000000000000001E-3</v>
      </c>
      <c r="X1771" s="53">
        <v>4.9999999999997997E-3</v>
      </c>
      <c r="Y1771" s="53">
        <v>-1.75581771344468E-16</v>
      </c>
      <c r="Z1771" s="53">
        <v>-2.8757551895353099E-16</v>
      </c>
      <c r="AA1771" s="53">
        <v>0.119433333333333</v>
      </c>
      <c r="AB1771" s="53">
        <v>1.0166666666666701E-2</v>
      </c>
      <c r="AC1771" s="53">
        <v>-2.7478019859472599E-17</v>
      </c>
      <c r="AD1771" s="53">
        <v>3.9999999999997598E-3</v>
      </c>
      <c r="AE1771" s="53">
        <v>7.7833333333333296E-2</v>
      </c>
      <c r="AF1771" s="53">
        <v>-9.2235247217686805E-18</v>
      </c>
      <c r="AG1771" s="53">
        <v>-3.17228882051879E-17</v>
      </c>
      <c r="AH1771" s="53">
        <v>6.6666666666653003E-4</v>
      </c>
      <c r="AI1771" s="53">
        <v>-3.7828074006540601E-16</v>
      </c>
      <c r="AJ1771" s="53">
        <v>0.131352380952381</v>
      </c>
      <c r="AK1771" s="53">
        <v>-3.2168712138513901E-16</v>
      </c>
      <c r="AL1771" s="53">
        <v>0.87609999999999999</v>
      </c>
      <c r="AM1771" s="53">
        <v>2.3999999999998298E-3</v>
      </c>
      <c r="AN1771" s="53">
        <v>4.5973413354603402E-8</v>
      </c>
      <c r="AO1771" s="53">
        <v>1.68416083027899E-12</v>
      </c>
      <c r="AP1771" s="53">
        <v>0.85102539095705898</v>
      </c>
      <c r="AQ1771" s="53">
        <v>0.99996781547226599</v>
      </c>
      <c r="AR1771" s="53">
        <v>6.9033874397617796E-6</v>
      </c>
      <c r="AS1771" s="53">
        <v>2.2204460492503101E-16</v>
      </c>
      <c r="AT1771" s="53">
        <v>5.6714560918859E-4</v>
      </c>
      <c r="AU1771" s="53">
        <v>6.4404057615422103E-2</v>
      </c>
      <c r="AV1771" s="53">
        <v>5.70537508735803E-7</v>
      </c>
      <c r="AW1771" s="53">
        <v>2.2136965502280001E-3</v>
      </c>
      <c r="AX1771" s="53">
        <v>1.1095526885850001E-2</v>
      </c>
      <c r="AY1771" s="53">
        <v>7.3365360859064296E-4</v>
      </c>
      <c r="AZ1771" s="53">
        <v>2.2204460492503101E-16</v>
      </c>
      <c r="BA1771" s="53">
        <v>2.2204460492503101E-16</v>
      </c>
      <c r="BB1771" s="53">
        <v>2.1949471398688999E-3</v>
      </c>
      <c r="BC1771" s="53">
        <v>2.2204460492503101E-16</v>
      </c>
      <c r="BD1771" s="53">
        <v>1.5068409143651099E-2</v>
      </c>
      <c r="BE1771" s="53">
        <v>2.2204460492503101E-16</v>
      </c>
      <c r="BF1771" s="53">
        <v>3.3929389426461E-11</v>
      </c>
      <c r="BG1771" s="53">
        <v>7.8704539905811496E-3</v>
      </c>
      <c r="BH1771" s="53">
        <v>2.07119858690917E-2</v>
      </c>
      <c r="BI1771" s="53">
        <v>0.39449722024027101</v>
      </c>
      <c r="BJ1771" s="53">
        <v>6.0060116411090002E-7</v>
      </c>
      <c r="BK1771" s="53">
        <v>0.76705996382290098</v>
      </c>
      <c r="BL1771" s="53">
        <v>7.0327723181173995E-5</v>
      </c>
      <c r="BN1771" s="5">
        <f t="shared" ref="BN1771:BN1777" si="130">COUNTIF(O1771:AN1771,"&gt;0.7")</f>
        <v>1</v>
      </c>
      <c r="BO1771" s="5">
        <f t="shared" ref="BO1771:BO1777" si="131">COUNTIF(AO1771:BL1771,"&gt;0.7")</f>
        <v>3</v>
      </c>
      <c r="BQ1771" s="5">
        <f t="shared" si="128"/>
        <v>2</v>
      </c>
      <c r="BR1771" s="5">
        <f t="shared" si="129"/>
        <v>3</v>
      </c>
    </row>
    <row r="1772" spans="1:70" x14ac:dyDescent="0.35">
      <c r="A1772">
        <v>1771</v>
      </c>
      <c r="B1772" t="s">
        <v>3165</v>
      </c>
      <c r="C1772">
        <v>5.0999999999999996</v>
      </c>
      <c r="D1772">
        <v>2.1</v>
      </c>
      <c r="E1772">
        <v>2.2999999999999998</v>
      </c>
      <c r="F1772">
        <v>2.4300000000000002</v>
      </c>
      <c r="G1772">
        <v>2.2200000000000002</v>
      </c>
      <c r="H1772">
        <v>0.91</v>
      </c>
      <c r="I1772">
        <v>41.18</v>
      </c>
      <c r="K1772" t="s">
        <v>3067</v>
      </c>
      <c r="L1772">
        <v>2200</v>
      </c>
      <c r="M1772" t="s">
        <v>104</v>
      </c>
      <c r="N1772" t="s">
        <v>1370</v>
      </c>
      <c r="O1772" s="53">
        <v>1.21333333333333E-2</v>
      </c>
      <c r="P1772" s="53">
        <v>1.9999999999996401E-3</v>
      </c>
      <c r="Q1772" s="53">
        <v>0.20030000000000001</v>
      </c>
      <c r="R1772" s="53">
        <v>2.4799999999999999E-2</v>
      </c>
      <c r="S1772" s="53">
        <v>5.2299999999999999E-2</v>
      </c>
      <c r="T1772" s="53">
        <v>-2.49522624784504E-17</v>
      </c>
      <c r="U1772" s="53">
        <v>-2.69732153279634E-17</v>
      </c>
      <c r="V1772" s="53">
        <v>0.778266666666667</v>
      </c>
      <c r="W1772" s="53">
        <v>-2.45081732686003E-17</v>
      </c>
      <c r="X1772" s="53">
        <v>4.1299999999999899E-2</v>
      </c>
      <c r="Y1772" s="53">
        <v>2.9833333333333299E-2</v>
      </c>
      <c r="Z1772" s="53">
        <v>-2.17964535309534E-16</v>
      </c>
      <c r="AA1772" s="53">
        <v>0.13793333333333299</v>
      </c>
      <c r="AB1772" s="53">
        <v>1.8866666666666702E-2</v>
      </c>
      <c r="AC1772" s="53">
        <v>-3.24037671695088E-17</v>
      </c>
      <c r="AD1772" s="53">
        <v>7.3333333333330999E-3</v>
      </c>
      <c r="AE1772" s="53">
        <v>0.13946666666666699</v>
      </c>
      <c r="AF1772" s="53">
        <v>-8.9581120299442298E-18</v>
      </c>
      <c r="AG1772" s="53">
        <v>-3.1131347499879801E-17</v>
      </c>
      <c r="AH1772" s="53">
        <v>-1.3999912340523201E-16</v>
      </c>
      <c r="AI1772" s="53">
        <v>-3.3267832932892798E-16</v>
      </c>
      <c r="AJ1772" s="53">
        <v>4.9999999999978295E-4</v>
      </c>
      <c r="AK1772" s="53">
        <v>0.33410000000000001</v>
      </c>
      <c r="AL1772" s="53">
        <v>0.67313333333333303</v>
      </c>
      <c r="AM1772" s="53">
        <v>-1.8535173396117001E-16</v>
      </c>
      <c r="AN1772" s="53">
        <v>3.7674492452787699E-3</v>
      </c>
      <c r="AO1772" s="53">
        <v>5.2196177846072999E-10</v>
      </c>
      <c r="AP1772" s="53">
        <v>0.35699260898934299</v>
      </c>
      <c r="AQ1772" s="53">
        <v>0.99996069594186698</v>
      </c>
      <c r="AR1772" s="53">
        <v>2.2980448084353999E-4</v>
      </c>
      <c r="AS1772" s="53">
        <v>2.2204460492503101E-16</v>
      </c>
      <c r="AT1772" s="53">
        <v>6.2950367164921498E-5</v>
      </c>
      <c r="AU1772" s="53">
        <v>0.85382353539368205</v>
      </c>
      <c r="AV1772" s="53">
        <v>1.2117178455489E-6</v>
      </c>
      <c r="AW1772" s="53">
        <v>2.8546647284535299E-2</v>
      </c>
      <c r="AX1772" s="53">
        <v>2.2703386036324199E-3</v>
      </c>
      <c r="AY1772" s="53">
        <v>1.04364167346312E-2</v>
      </c>
      <c r="AZ1772" s="53">
        <v>2.2204460492503101E-16</v>
      </c>
      <c r="BA1772" s="53">
        <v>2.2204460492503101E-16</v>
      </c>
      <c r="BB1772" s="53">
        <v>4.1521668153438104E-3</v>
      </c>
      <c r="BC1772" s="53">
        <v>2.2204460492503101E-16</v>
      </c>
      <c r="BD1772" s="53">
        <v>1.5638674270131998E-2</v>
      </c>
      <c r="BE1772" s="53">
        <v>2.2204460492503101E-16</v>
      </c>
      <c r="BF1772" s="53">
        <v>6.0394851041759399E-11</v>
      </c>
      <c r="BG1772" s="53">
        <v>3.4088772099940198E-3</v>
      </c>
      <c r="BH1772" s="53">
        <v>0.100977605723439</v>
      </c>
      <c r="BI1772" s="53">
        <v>1.7551449347787601E-2</v>
      </c>
      <c r="BJ1772" s="53">
        <v>3.25230098562461E-2</v>
      </c>
      <c r="BK1772" s="53">
        <v>0.91331803441763604</v>
      </c>
      <c r="BL1772" s="53">
        <v>9.3000463843681296E-7</v>
      </c>
      <c r="BN1772" s="5">
        <f t="shared" si="130"/>
        <v>1</v>
      </c>
      <c r="BO1772" s="5">
        <f t="shared" si="131"/>
        <v>3</v>
      </c>
      <c r="BQ1772" s="5">
        <f t="shared" si="128"/>
        <v>2</v>
      </c>
      <c r="BR1772" s="5">
        <f t="shared" si="129"/>
        <v>3</v>
      </c>
    </row>
    <row r="1773" spans="1:70" x14ac:dyDescent="0.35">
      <c r="A1773">
        <v>1772</v>
      </c>
      <c r="B1773" t="s">
        <v>3166</v>
      </c>
      <c r="C1773">
        <v>5.7</v>
      </c>
      <c r="D1773">
        <v>2.2000000000000002</v>
      </c>
      <c r="E1773">
        <v>2.2000000000000002</v>
      </c>
      <c r="F1773">
        <v>2.59</v>
      </c>
      <c r="G1773">
        <v>2.59</v>
      </c>
      <c r="H1773">
        <v>1</v>
      </c>
      <c r="I1773">
        <v>38.6</v>
      </c>
      <c r="K1773" t="s">
        <v>3067</v>
      </c>
      <c r="L1773">
        <v>2200</v>
      </c>
      <c r="M1773" t="s">
        <v>104</v>
      </c>
      <c r="N1773" t="s">
        <v>1370</v>
      </c>
      <c r="O1773" s="53">
        <v>7.6966666666666697E-2</v>
      </c>
      <c r="P1773" s="53">
        <v>1.1999999999993799E-3</v>
      </c>
      <c r="Q1773" s="53">
        <v>2.1766666666666601E-2</v>
      </c>
      <c r="R1773" s="53">
        <v>3.10666666666666E-2</v>
      </c>
      <c r="S1773" s="53">
        <v>4.4133333333333302E-2</v>
      </c>
      <c r="T1773" s="53">
        <v>3.5666666666666598E-3</v>
      </c>
      <c r="U1773" s="53">
        <v>5.9828571428571398E-2</v>
      </c>
      <c r="V1773" s="53">
        <v>0.62639999999999996</v>
      </c>
      <c r="W1773" s="53">
        <v>4.0000000000000001E-3</v>
      </c>
      <c r="X1773" s="53">
        <v>4.9999999999997997E-3</v>
      </c>
      <c r="Y1773" s="53">
        <v>-1.75581771344468E-16</v>
      </c>
      <c r="Z1773" s="53">
        <v>-2.8757551895353099E-16</v>
      </c>
      <c r="AA1773" s="53">
        <v>0.119433333333333</v>
      </c>
      <c r="AB1773" s="53">
        <v>1.0166666666666701E-2</v>
      </c>
      <c r="AC1773" s="53">
        <v>-2.7478019859472599E-17</v>
      </c>
      <c r="AD1773" s="53">
        <v>3.9999999999997598E-3</v>
      </c>
      <c r="AE1773" s="53">
        <v>7.7833333333333296E-2</v>
      </c>
      <c r="AF1773" s="53">
        <v>-9.2235247217686805E-18</v>
      </c>
      <c r="AG1773" s="53">
        <v>-3.17228882051879E-17</v>
      </c>
      <c r="AH1773" s="53">
        <v>6.6666666666653003E-4</v>
      </c>
      <c r="AI1773" s="53">
        <v>-3.7828074006540601E-16</v>
      </c>
      <c r="AJ1773" s="53">
        <v>0.131352380952381</v>
      </c>
      <c r="AK1773" s="53">
        <v>-3.2168712138513901E-16</v>
      </c>
      <c r="AL1773" s="53">
        <v>0.87609999999999999</v>
      </c>
      <c r="AM1773" s="53">
        <v>2.3999999999998298E-3</v>
      </c>
      <c r="AN1773" s="53">
        <v>4.5973413354603402E-8</v>
      </c>
      <c r="AO1773" s="53">
        <v>1.68416083027899E-12</v>
      </c>
      <c r="AP1773" s="53">
        <v>0.85102539095705898</v>
      </c>
      <c r="AQ1773" s="53">
        <v>0.99996781547226599</v>
      </c>
      <c r="AR1773" s="53">
        <v>6.9033874397617796E-6</v>
      </c>
      <c r="AS1773" s="53">
        <v>2.2204460492503101E-16</v>
      </c>
      <c r="AT1773" s="53">
        <v>5.6714560918859E-4</v>
      </c>
      <c r="AU1773" s="53">
        <v>6.4404057615422103E-2</v>
      </c>
      <c r="AV1773" s="53">
        <v>5.70537508735803E-7</v>
      </c>
      <c r="AW1773" s="53">
        <v>2.2136965502280001E-3</v>
      </c>
      <c r="AX1773" s="53">
        <v>1.1095526885850001E-2</v>
      </c>
      <c r="AY1773" s="53">
        <v>7.3365360859064296E-4</v>
      </c>
      <c r="AZ1773" s="53">
        <v>2.2204460492503101E-16</v>
      </c>
      <c r="BA1773" s="53">
        <v>2.2204460492503101E-16</v>
      </c>
      <c r="BB1773" s="53">
        <v>2.1949471398688999E-3</v>
      </c>
      <c r="BC1773" s="53">
        <v>2.2204460492503101E-16</v>
      </c>
      <c r="BD1773" s="53">
        <v>1.5068409143651099E-2</v>
      </c>
      <c r="BE1773" s="53">
        <v>2.2204460492503101E-16</v>
      </c>
      <c r="BF1773" s="53">
        <v>3.3929389426461E-11</v>
      </c>
      <c r="BG1773" s="53">
        <v>7.8704539905811496E-3</v>
      </c>
      <c r="BH1773" s="53">
        <v>2.07119858690917E-2</v>
      </c>
      <c r="BI1773" s="53">
        <v>0.39449722024027101</v>
      </c>
      <c r="BJ1773" s="53">
        <v>6.0060116411090002E-7</v>
      </c>
      <c r="BK1773" s="53">
        <v>0.76705996382290098</v>
      </c>
      <c r="BL1773" s="53">
        <v>7.0327723181173995E-5</v>
      </c>
      <c r="BN1773" s="5">
        <f t="shared" si="130"/>
        <v>1</v>
      </c>
      <c r="BO1773" s="5">
        <f t="shared" si="131"/>
        <v>3</v>
      </c>
      <c r="BQ1773" s="5">
        <f t="shared" si="128"/>
        <v>2</v>
      </c>
      <c r="BR1773" s="5">
        <f t="shared" si="129"/>
        <v>3</v>
      </c>
    </row>
    <row r="1774" spans="1:70" x14ac:dyDescent="0.35">
      <c r="A1774">
        <v>1773</v>
      </c>
      <c r="B1774" t="s">
        <v>3167</v>
      </c>
      <c r="C1774">
        <v>4.5999999999999996</v>
      </c>
      <c r="D1774">
        <v>2.7</v>
      </c>
      <c r="E1774">
        <v>2.2000000000000002</v>
      </c>
      <c r="F1774">
        <v>1.7</v>
      </c>
      <c r="G1774">
        <v>2.09</v>
      </c>
      <c r="H1774">
        <v>1.23</v>
      </c>
      <c r="I1774">
        <v>58.7</v>
      </c>
      <c r="K1774" t="s">
        <v>3067</v>
      </c>
      <c r="L1774">
        <v>2200</v>
      </c>
      <c r="M1774" t="s">
        <v>104</v>
      </c>
      <c r="N1774" t="s">
        <v>1370</v>
      </c>
      <c r="O1774" s="53">
        <v>1.32E-2</v>
      </c>
      <c r="P1774" s="53">
        <v>0.21479999999999999</v>
      </c>
      <c r="Q1774" s="53">
        <v>0.36183333333333301</v>
      </c>
      <c r="R1774" s="53">
        <v>0.67203333333333304</v>
      </c>
      <c r="S1774" s="53">
        <v>-1.4688250615790801E-16</v>
      </c>
      <c r="T1774" s="53">
        <v>-2.4424906541753401E-17</v>
      </c>
      <c r="U1774" s="53">
        <v>-2.43572523261903E-17</v>
      </c>
      <c r="V1774" s="53">
        <v>2.8999999999998402E-3</v>
      </c>
      <c r="W1774" s="53">
        <v>-2.4868995751603501E-17</v>
      </c>
      <c r="X1774" s="53">
        <v>0.146666666666667</v>
      </c>
      <c r="Y1774" s="53">
        <v>5.71428571428425E-4</v>
      </c>
      <c r="Z1774" s="53">
        <v>7.6666666666664997E-3</v>
      </c>
      <c r="AA1774" s="53">
        <v>9.9999999999974393E-4</v>
      </c>
      <c r="AB1774" s="53">
        <v>-1.01196828694583E-16</v>
      </c>
      <c r="AC1774" s="53">
        <v>-2.6247233553267101E-17</v>
      </c>
      <c r="AD1774" s="53">
        <v>-2.4948099142108E-16</v>
      </c>
      <c r="AE1774" s="53">
        <v>0.41449999999999998</v>
      </c>
      <c r="AF1774" s="53">
        <v>-8.6562701451242693E-18</v>
      </c>
      <c r="AG1774" s="53">
        <v>-3.1653499266148799E-17</v>
      </c>
      <c r="AH1774" s="53">
        <v>1.99999999999986E-3</v>
      </c>
      <c r="AI1774" s="53">
        <v>-3.1730174043787E-16</v>
      </c>
      <c r="AJ1774" s="53">
        <v>3.9999999999967801E-4</v>
      </c>
      <c r="AK1774" s="53">
        <v>0.104633333333333</v>
      </c>
      <c r="AL1774" s="53">
        <v>5.8999999999999001E-3</v>
      </c>
      <c r="AM1774" s="53">
        <v>-1.9959034425198801E-16</v>
      </c>
      <c r="AN1774" s="53">
        <v>8.2664547905153804E-2</v>
      </c>
      <c r="AO1774" s="53">
        <v>0.97892111089929301</v>
      </c>
      <c r="AP1774" s="53">
        <v>8.5973631804932906E-8</v>
      </c>
      <c r="AQ1774" s="53">
        <v>2.2204460492503101E-16</v>
      </c>
      <c r="AR1774" s="53">
        <v>2.5112445206062699E-2</v>
      </c>
      <c r="AS1774" s="53">
        <v>4.1129261258730498E-7</v>
      </c>
      <c r="AT1774" s="53">
        <v>2.5147404904665E-6</v>
      </c>
      <c r="AU1774" s="53">
        <v>0.34339606498858899</v>
      </c>
      <c r="AV1774" s="53">
        <v>3.7700737146894102E-8</v>
      </c>
      <c r="AW1774" s="53">
        <v>0.43825183254315497</v>
      </c>
      <c r="AX1774" s="53">
        <v>2.2204460492503101E-16</v>
      </c>
      <c r="AY1774" s="53">
        <v>3.53878619860516E-9</v>
      </c>
      <c r="AZ1774" s="53">
        <v>2.2204460492503101E-16</v>
      </c>
      <c r="BA1774" s="53">
        <v>2.2204460492503101E-16</v>
      </c>
      <c r="BB1774" s="53">
        <v>1.2651926765368801E-6</v>
      </c>
      <c r="BC1774" s="53">
        <v>2.2204460492503101E-16</v>
      </c>
      <c r="BD1774" s="53">
        <v>4.2828919885831797E-5</v>
      </c>
      <c r="BE1774" s="53">
        <v>2.1629050232151701E-2</v>
      </c>
      <c r="BF1774" s="53">
        <v>2.2204460492503101E-16</v>
      </c>
      <c r="BG1774" s="53">
        <v>1.73248654010828E-4</v>
      </c>
      <c r="BH1774" s="53">
        <v>0.57446909272917701</v>
      </c>
      <c r="BI1774" s="53">
        <v>3.7611794507411702E-9</v>
      </c>
      <c r="BJ1774" s="53">
        <v>1.0729257697278401E-2</v>
      </c>
      <c r="BK1774" s="53">
        <v>1.0170160328109E-3</v>
      </c>
      <c r="BL1774" s="53">
        <v>2.2204460492503101E-16</v>
      </c>
      <c r="BN1774" s="5">
        <f t="shared" si="130"/>
        <v>0</v>
      </c>
      <c r="BO1774" s="5">
        <f t="shared" si="131"/>
        <v>1</v>
      </c>
      <c r="BQ1774" s="5">
        <f t="shared" si="128"/>
        <v>1</v>
      </c>
      <c r="BR1774" s="5">
        <f t="shared" si="129"/>
        <v>2</v>
      </c>
    </row>
    <row r="1775" spans="1:70" x14ac:dyDescent="0.35">
      <c r="A1775">
        <v>1774</v>
      </c>
      <c r="B1775" t="s">
        <v>3168</v>
      </c>
      <c r="C1775">
        <v>4.3</v>
      </c>
      <c r="D1775">
        <v>3</v>
      </c>
      <c r="E1775">
        <v>2.5</v>
      </c>
      <c r="F1775">
        <v>1.43</v>
      </c>
      <c r="G1775">
        <v>1.72</v>
      </c>
      <c r="H1775">
        <v>1.2</v>
      </c>
      <c r="I1775">
        <v>69.77</v>
      </c>
      <c r="K1775" t="s">
        <v>3067</v>
      </c>
      <c r="L1775">
        <v>2200</v>
      </c>
      <c r="M1775" t="s">
        <v>104</v>
      </c>
      <c r="N1775" t="s">
        <v>1370</v>
      </c>
      <c r="O1775" s="53">
        <v>8.5000000000000006E-3</v>
      </c>
      <c r="P1775" s="53">
        <v>0.348333333333333</v>
      </c>
      <c r="Q1775" s="53">
        <v>8.81333333333333E-2</v>
      </c>
      <c r="R1775" s="53">
        <v>0.26743333333333302</v>
      </c>
      <c r="S1775" s="53">
        <v>-1.5532020114505901E-16</v>
      </c>
      <c r="T1775" s="53">
        <v>-2.2704060853584401E-17</v>
      </c>
      <c r="U1775" s="53">
        <v>-2.7575164374127299E-17</v>
      </c>
      <c r="V1775" s="53">
        <v>-1.8263168755083801E-16</v>
      </c>
      <c r="W1775" s="53">
        <v>-2.2815083156046999E-17</v>
      </c>
      <c r="X1775" s="53">
        <v>0.35953333333333298</v>
      </c>
      <c r="Y1775" s="53">
        <v>1.89999999999991E-3</v>
      </c>
      <c r="Z1775" s="53">
        <v>0.71096666666666597</v>
      </c>
      <c r="AA1775" s="53">
        <v>-2.8249624861587101E-16</v>
      </c>
      <c r="AB1775" s="53">
        <v>-1.0888512314011199E-16</v>
      </c>
      <c r="AC1775" s="53">
        <v>-2.6490094839903799E-17</v>
      </c>
      <c r="AD1775" s="53">
        <v>7.2727272727250703E-4</v>
      </c>
      <c r="AE1775" s="53">
        <v>0.33993333333333298</v>
      </c>
      <c r="AF1775" s="53">
        <v>-8.55218673656566E-18</v>
      </c>
      <c r="AG1775" s="53">
        <v>-3.1578906156681797E-17</v>
      </c>
      <c r="AH1775" s="53">
        <v>-1.75803815949394E-16</v>
      </c>
      <c r="AI1775" s="53">
        <v>-3.17190718135407E-16</v>
      </c>
      <c r="AJ1775" s="53">
        <v>-4.1294745400932698E-16</v>
      </c>
      <c r="AK1775" s="53">
        <v>4.4733333333333299E-2</v>
      </c>
      <c r="AL1775" s="53">
        <v>-1.53016488368962E-16</v>
      </c>
      <c r="AM1775" s="53">
        <v>-2.60333421486791E-16</v>
      </c>
      <c r="AN1775" s="53">
        <v>3.1715699107554202E-2</v>
      </c>
      <c r="AO1775" s="53">
        <v>0.21159231162388201</v>
      </c>
      <c r="AP1775" s="53">
        <v>2.2204460492503101E-16</v>
      </c>
      <c r="AQ1775" s="53">
        <v>2.2204460492503101E-16</v>
      </c>
      <c r="AR1775" s="53">
        <v>0.49267322202128899</v>
      </c>
      <c r="AS1775" s="53">
        <v>1.4021636004359799E-2</v>
      </c>
      <c r="AT1775" s="53">
        <v>3.5350720562521999E-6</v>
      </c>
      <c r="AU1775" s="53">
        <v>0.159784557311685</v>
      </c>
      <c r="AV1775" s="53">
        <v>3.7495896203552698E-11</v>
      </c>
      <c r="AW1775" s="53">
        <v>0.17544340832039099</v>
      </c>
      <c r="AX1775" s="53">
        <v>2.2204460492503101E-16</v>
      </c>
      <c r="AY1775" s="53">
        <v>2.2204460492503101E-16</v>
      </c>
      <c r="AZ1775" s="53">
        <v>2.2204460492503101E-16</v>
      </c>
      <c r="BA1775" s="53">
        <v>2.2204460492503101E-16</v>
      </c>
      <c r="BB1775" s="53">
        <v>1.3711297683612501E-12</v>
      </c>
      <c r="BC1775" s="53">
        <v>2.2204460492503101E-16</v>
      </c>
      <c r="BD1775" s="53">
        <v>1.6567044077553201E-5</v>
      </c>
      <c r="BE1775" s="53">
        <v>0.81567633793278904</v>
      </c>
      <c r="BF1775" s="53">
        <v>2.2204460492503101E-16</v>
      </c>
      <c r="BG1775" s="53">
        <v>1.48392036513892E-7</v>
      </c>
      <c r="BH1775" s="53">
        <v>1.56561052620314E-2</v>
      </c>
      <c r="BI1775" s="53">
        <v>2.2204460492503101E-16</v>
      </c>
      <c r="BJ1775" s="53">
        <v>6.7286606554340196E-3</v>
      </c>
      <c r="BK1775" s="53">
        <v>9.0958353723981701E-8</v>
      </c>
      <c r="BL1775" s="53">
        <v>2.2204460492503101E-16</v>
      </c>
      <c r="BN1775" s="5">
        <f t="shared" si="130"/>
        <v>1</v>
      </c>
      <c r="BO1775" s="5">
        <f t="shared" si="131"/>
        <v>1</v>
      </c>
      <c r="BQ1775" s="5">
        <f t="shared" si="128"/>
        <v>1</v>
      </c>
      <c r="BR1775" s="5">
        <f t="shared" si="129"/>
        <v>1</v>
      </c>
    </row>
    <row r="1776" spans="1:70" x14ac:dyDescent="0.35">
      <c r="A1776">
        <v>1775</v>
      </c>
      <c r="B1776" t="s">
        <v>3169</v>
      </c>
      <c r="C1776">
        <v>5</v>
      </c>
      <c r="D1776">
        <v>2.9</v>
      </c>
      <c r="E1776">
        <v>2.2000000000000002</v>
      </c>
      <c r="F1776">
        <v>1.72</v>
      </c>
      <c r="G1776">
        <v>2.27</v>
      </c>
      <c r="H1776">
        <v>1.32</v>
      </c>
      <c r="I1776">
        <v>58</v>
      </c>
      <c r="K1776" t="s">
        <v>3067</v>
      </c>
      <c r="L1776">
        <v>2200</v>
      </c>
      <c r="M1776" t="s">
        <v>104</v>
      </c>
      <c r="N1776" t="s">
        <v>1370</v>
      </c>
      <c r="O1776" s="53">
        <v>6.1533333333333301E-2</v>
      </c>
      <c r="P1776" s="53">
        <v>0.16589999999999999</v>
      </c>
      <c r="Q1776" s="53">
        <v>0.88273333333333404</v>
      </c>
      <c r="R1776" s="53">
        <v>0.72806666666666697</v>
      </c>
      <c r="S1776" s="53">
        <v>-1.4177548024463201E-16</v>
      </c>
      <c r="T1776" s="53">
        <v>-2.4730217873525399E-17</v>
      </c>
      <c r="U1776" s="53">
        <v>-2.45012343746964E-17</v>
      </c>
      <c r="V1776" s="53">
        <v>3.9999999999984801E-4</v>
      </c>
      <c r="W1776" s="53">
        <v>-2.4980018054066001E-17</v>
      </c>
      <c r="X1776" s="53">
        <v>1.4463492063491901E-2</v>
      </c>
      <c r="Y1776" s="53">
        <v>5.7142857142842001E-4</v>
      </c>
      <c r="Z1776" s="53">
        <v>6.8999999999998403E-3</v>
      </c>
      <c r="AA1776" s="53">
        <v>-2.5712765250318599E-16</v>
      </c>
      <c r="AB1776" s="53">
        <v>-1.08218989325337E-16</v>
      </c>
      <c r="AC1776" s="53">
        <v>-2.7811954128598201E-17</v>
      </c>
      <c r="AD1776" s="53">
        <v>-2.3819834993332701E-16</v>
      </c>
      <c r="AE1776" s="53">
        <v>5.8566666666666697E-2</v>
      </c>
      <c r="AF1776" s="53">
        <v>-8.8037216405822994E-18</v>
      </c>
      <c r="AG1776" s="53">
        <v>-3.15771714332058E-17</v>
      </c>
      <c r="AH1776" s="53">
        <v>1.8800000000000001E-2</v>
      </c>
      <c r="AI1776" s="53">
        <v>1.9999999999996999E-3</v>
      </c>
      <c r="AJ1776" s="53">
        <v>-3.11167758226816E-16</v>
      </c>
      <c r="AK1776" s="53">
        <v>0.165333333333333</v>
      </c>
      <c r="AL1776" s="53">
        <v>6.4666666666665599E-3</v>
      </c>
      <c r="AM1776" s="53">
        <v>-1.9882706592255799E-16</v>
      </c>
      <c r="AN1776" s="53">
        <v>1.4256537180951699E-2</v>
      </c>
      <c r="AO1776" s="53">
        <v>0.99208922951727596</v>
      </c>
      <c r="AP1776" s="53">
        <v>2.1023433236709499E-6</v>
      </c>
      <c r="AQ1776" s="53">
        <v>1.6712694546483199E-13</v>
      </c>
      <c r="AR1776" s="53">
        <v>5.1558832175606101E-3</v>
      </c>
      <c r="AS1776" s="53">
        <v>2.64284991132543E-9</v>
      </c>
      <c r="AT1776" s="53">
        <v>4.3307163240255603E-6</v>
      </c>
      <c r="AU1776" s="53">
        <v>4.4921940188453503E-2</v>
      </c>
      <c r="AV1776" s="53">
        <v>1.2232858495169701E-6</v>
      </c>
      <c r="AW1776" s="53">
        <v>0.48869660478106902</v>
      </c>
      <c r="AX1776" s="53">
        <v>2.2204460492503101E-16</v>
      </c>
      <c r="AY1776" s="53">
        <v>1.26165693316876E-7</v>
      </c>
      <c r="AZ1776" s="53">
        <v>2.2204460492503101E-16</v>
      </c>
      <c r="BA1776" s="53">
        <v>2.2204460492503101E-16</v>
      </c>
      <c r="BB1776" s="53">
        <v>7.2469888588439204E-6</v>
      </c>
      <c r="BC1776" s="53">
        <v>2.2204460492503101E-16</v>
      </c>
      <c r="BD1776" s="53">
        <v>1.50039921567626E-5</v>
      </c>
      <c r="BE1776" s="53">
        <v>2.24257113845516E-2</v>
      </c>
      <c r="BF1776" s="53">
        <v>2.2204460492503101E-16</v>
      </c>
      <c r="BG1776" s="53">
        <v>6.3131588284856598E-4</v>
      </c>
      <c r="BH1776" s="53">
        <v>0.70202241683254896</v>
      </c>
      <c r="BI1776" s="53">
        <v>3.3213651951077901E-7</v>
      </c>
      <c r="BJ1776" s="53">
        <v>4.1434066506029402E-4</v>
      </c>
      <c r="BK1776" s="53">
        <v>1.5150894907107E-3</v>
      </c>
      <c r="BL1776" s="53">
        <v>2.2204460492503101E-16</v>
      </c>
      <c r="BN1776" s="5">
        <f t="shared" si="130"/>
        <v>2</v>
      </c>
      <c r="BO1776" s="5">
        <f t="shared" si="131"/>
        <v>2</v>
      </c>
      <c r="BQ1776" s="5">
        <f t="shared" si="128"/>
        <v>2</v>
      </c>
      <c r="BR1776" s="5">
        <f t="shared" si="129"/>
        <v>2</v>
      </c>
    </row>
    <row r="1777" spans="1:70" x14ac:dyDescent="0.35">
      <c r="A1777">
        <v>1776</v>
      </c>
      <c r="B1777" t="s">
        <v>3170</v>
      </c>
      <c r="C1777">
        <v>4.4000000000000004</v>
      </c>
      <c r="D1777">
        <v>3.2</v>
      </c>
      <c r="E1777">
        <v>2.7</v>
      </c>
      <c r="F1777">
        <v>1.38</v>
      </c>
      <c r="G1777">
        <v>1.63</v>
      </c>
      <c r="H1777">
        <v>1.19</v>
      </c>
      <c r="I1777">
        <v>72.73</v>
      </c>
      <c r="K1777" t="s">
        <v>3067</v>
      </c>
      <c r="L1777">
        <v>2200</v>
      </c>
      <c r="M1777" t="s">
        <v>104</v>
      </c>
      <c r="N1777" t="s">
        <v>1370</v>
      </c>
      <c r="O1777" s="53">
        <v>5.1999999999999998E-2</v>
      </c>
      <c r="P1777" s="53">
        <v>0.1249</v>
      </c>
      <c r="Q1777" s="53">
        <v>0.25013333333333299</v>
      </c>
      <c r="R1777" s="53">
        <v>0.1031</v>
      </c>
      <c r="S1777" s="53">
        <v>-1.7863488466218801E-16</v>
      </c>
      <c r="T1777" s="53">
        <v>-2.25930385511219E-17</v>
      </c>
      <c r="U1777" s="53">
        <v>-2.7275057212783299E-17</v>
      </c>
      <c r="V1777" s="53">
        <v>-1.8868240303504501E-16</v>
      </c>
      <c r="W1777" s="53">
        <v>-2.3037127760972E-17</v>
      </c>
      <c r="X1777" s="53">
        <v>0.301366666666667</v>
      </c>
      <c r="Y1777" s="53">
        <v>6.8466666666666703E-2</v>
      </c>
      <c r="Z1777" s="53">
        <v>0.87506666666666699</v>
      </c>
      <c r="AA1777" s="53">
        <v>-3.1649682874501701E-16</v>
      </c>
      <c r="AB1777" s="53">
        <v>-1.1504686092678201E-16</v>
      </c>
      <c r="AC1777" s="53">
        <v>-2.66835165074752E-17</v>
      </c>
      <c r="AD1777" s="53">
        <v>-1.85657045292942E-16</v>
      </c>
      <c r="AE1777" s="53">
        <v>2.1000000000000001E-2</v>
      </c>
      <c r="AF1777" s="53">
        <v>-8.3717754950640704E-18</v>
      </c>
      <c r="AG1777" s="53">
        <v>-3.12701253779579E-17</v>
      </c>
      <c r="AH1777" s="53">
        <v>-1.7524870443708101E-16</v>
      </c>
      <c r="AI1777" s="53">
        <v>-3.0592195443546199E-16</v>
      </c>
      <c r="AJ1777" s="53">
        <v>9.9999999999957198E-4</v>
      </c>
      <c r="AK1777" s="53">
        <v>5.6399999999999999E-2</v>
      </c>
      <c r="AL1777" s="53">
        <v>1.9999999999997299E-3</v>
      </c>
      <c r="AM1777" s="53">
        <v>-2.5986157670132602E-16</v>
      </c>
      <c r="AN1777" s="53">
        <v>1.5031575432711801E-2</v>
      </c>
      <c r="AO1777" s="53">
        <v>9.1206449278326794E-3</v>
      </c>
      <c r="AP1777" s="53">
        <v>2.2204460492503101E-16</v>
      </c>
      <c r="AQ1777" s="53">
        <v>2.2204460492503101E-16</v>
      </c>
      <c r="AR1777" s="53">
        <v>0.51397310653422001</v>
      </c>
      <c r="AS1777" s="53">
        <v>0.17675621233233499</v>
      </c>
      <c r="AT1777" s="53">
        <v>6.1923243713551401E-6</v>
      </c>
      <c r="AU1777" s="53">
        <v>5.2513913600431603E-2</v>
      </c>
      <c r="AV1777" s="53">
        <v>3.4532095299886101E-11</v>
      </c>
      <c r="AW1777" s="53">
        <v>9.3197979316783794E-2</v>
      </c>
      <c r="AX1777" s="53">
        <v>2.2204460492503101E-16</v>
      </c>
      <c r="AY1777" s="53">
        <v>2.2204460492503101E-16</v>
      </c>
      <c r="AZ1777" s="53">
        <v>2.2204460492503101E-16</v>
      </c>
      <c r="BA1777" s="53">
        <v>2.2204460492503101E-16</v>
      </c>
      <c r="BB1777" s="53">
        <v>2.2204460492503101E-16</v>
      </c>
      <c r="BC1777" s="53">
        <v>2.2204460492503101E-16</v>
      </c>
      <c r="BD1777" s="53">
        <v>1.2800138325024099E-5</v>
      </c>
      <c r="BE1777" s="53">
        <v>0.72943577231366996</v>
      </c>
      <c r="BF1777" s="53">
        <v>2.2204460492503101E-16</v>
      </c>
      <c r="BG1777" s="53">
        <v>7.3787826567851604E-9</v>
      </c>
      <c r="BH1777" s="53">
        <v>2.28691605501633E-3</v>
      </c>
      <c r="BI1777" s="53">
        <v>2.2204460492503101E-16</v>
      </c>
      <c r="BJ1777" s="53">
        <v>3.2595833512784902E-3</v>
      </c>
      <c r="BK1777" s="53">
        <v>5.2943899525189399E-9</v>
      </c>
      <c r="BL1777" s="53">
        <v>2.2204460492503101E-16</v>
      </c>
      <c r="BN1777" s="5">
        <f t="shared" si="130"/>
        <v>1</v>
      </c>
      <c r="BO1777" s="5">
        <f t="shared" si="131"/>
        <v>1</v>
      </c>
      <c r="BQ1777" s="5">
        <f t="shared" si="128"/>
        <v>1</v>
      </c>
      <c r="BR1777" s="5">
        <f t="shared" si="129"/>
        <v>2</v>
      </c>
    </row>
    <row r="1778" spans="1:70" x14ac:dyDescent="0.35">
      <c r="A1778">
        <v>1777</v>
      </c>
      <c r="B1778" t="s">
        <v>3171</v>
      </c>
      <c r="C1778">
        <v>4.4000000000000004</v>
      </c>
      <c r="D1778">
        <v>3</v>
      </c>
      <c r="E1778">
        <v>2.8</v>
      </c>
      <c r="F1778">
        <v>1.47</v>
      </c>
      <c r="G1778">
        <v>1.57</v>
      </c>
      <c r="H1778">
        <v>1.07</v>
      </c>
      <c r="I1778">
        <v>68.180000000000007</v>
      </c>
      <c r="K1778" t="s">
        <v>3067</v>
      </c>
      <c r="L1778">
        <v>2200</v>
      </c>
      <c r="M1778" t="s">
        <v>104</v>
      </c>
      <c r="N1778" t="s">
        <v>1370</v>
      </c>
      <c r="O1778" s="53">
        <v>1.5133333333333301E-2</v>
      </c>
      <c r="P1778" s="53">
        <v>0.1137</v>
      </c>
      <c r="Q1778" s="53">
        <v>0.16853333333333301</v>
      </c>
      <c r="R1778" s="53">
        <v>2.8E-3</v>
      </c>
      <c r="S1778" s="53">
        <v>-1.77746706242488E-16</v>
      </c>
      <c r="T1778" s="53">
        <v>-2.3731017151362699E-17</v>
      </c>
      <c r="U1778" s="53">
        <v>-2.73704670039621E-17</v>
      </c>
      <c r="V1778" s="53">
        <v>2.4999999999998201E-3</v>
      </c>
      <c r="W1778" s="53">
        <v>-2.4175106361212799E-17</v>
      </c>
      <c r="X1778" s="53">
        <v>0.24690000000000001</v>
      </c>
      <c r="Y1778" s="53">
        <v>0.38916666666666699</v>
      </c>
      <c r="Z1778" s="53">
        <v>0.90703333333333303</v>
      </c>
      <c r="AA1778" s="53">
        <v>-3.0631053249408102E-16</v>
      </c>
      <c r="AB1778" s="53">
        <v>-1.10578213252666E-16</v>
      </c>
      <c r="AC1778" s="53">
        <v>-3.1565895730612002E-17</v>
      </c>
      <c r="AD1778" s="53">
        <v>-2.3686608230377702E-16</v>
      </c>
      <c r="AE1778" s="53">
        <v>0.38246666666666701</v>
      </c>
      <c r="AF1778" s="53">
        <v>-8.7083118494035693E-18</v>
      </c>
      <c r="AG1778" s="53">
        <v>-3.1485231088978997E-17</v>
      </c>
      <c r="AH1778" s="53">
        <v>-1.63979940737136E-16</v>
      </c>
      <c r="AI1778" s="53">
        <v>-3.3475999750009998E-16</v>
      </c>
      <c r="AJ1778" s="53">
        <v>-4.5571879603301105E-16</v>
      </c>
      <c r="AK1778" s="53">
        <v>3.85E-2</v>
      </c>
      <c r="AL1778" s="53">
        <v>9.3166666666665496E-3</v>
      </c>
      <c r="AM1778" s="53">
        <v>-2.6036117706240701E-16</v>
      </c>
      <c r="AN1778" s="53">
        <v>4.5208991329283799E-2</v>
      </c>
      <c r="AO1778" s="53">
        <v>7.4103706073909301E-2</v>
      </c>
      <c r="AP1778" s="53">
        <v>2.2204460492503101E-16</v>
      </c>
      <c r="AQ1778" s="53">
        <v>2.2204460492503101E-16</v>
      </c>
      <c r="AR1778" s="53">
        <v>0.45665717160599401</v>
      </c>
      <c r="AS1778" s="53">
        <v>0.16564188405380501</v>
      </c>
      <c r="AT1778" s="53">
        <v>6.4336426051306802E-6</v>
      </c>
      <c r="AU1778" s="53">
        <v>0.36456106141014499</v>
      </c>
      <c r="AV1778" s="53">
        <v>2.4726400855330098E-10</v>
      </c>
      <c r="AW1778" s="53">
        <v>9.2177996162164794E-2</v>
      </c>
      <c r="AX1778" s="53">
        <v>2.2204460492503101E-16</v>
      </c>
      <c r="AY1778" s="53">
        <v>2.2204460492503101E-16</v>
      </c>
      <c r="AZ1778" s="53">
        <v>2.2204460492503101E-16</v>
      </c>
      <c r="BA1778" s="53">
        <v>2.2204460492503101E-16</v>
      </c>
      <c r="BB1778" s="53">
        <v>3.4218925134356098E-12</v>
      </c>
      <c r="BC1778" s="53">
        <v>2.2204460492503101E-16</v>
      </c>
      <c r="BD1778" s="53">
        <v>1.71277228425467E-4</v>
      </c>
      <c r="BE1778" s="53">
        <v>0.88395298166326097</v>
      </c>
      <c r="BF1778" s="53">
        <v>2.2204460492503101E-16</v>
      </c>
      <c r="BG1778" s="53">
        <v>3.5905509936467401E-9</v>
      </c>
      <c r="BH1778" s="53">
        <v>4.9586458764723602E-3</v>
      </c>
      <c r="BI1778" s="53">
        <v>2.2204460492503101E-16</v>
      </c>
      <c r="BJ1778" s="53">
        <v>7.1265055953793996E-2</v>
      </c>
      <c r="BK1778" s="53">
        <v>2.56997234866935E-7</v>
      </c>
      <c r="BL1778" s="53">
        <v>2.2204460492503101E-16</v>
      </c>
      <c r="BN1778" s="5">
        <f>COUNTIF(O1778:AN1778,"&gt;0.7")</f>
        <v>1</v>
      </c>
      <c r="BO1778" s="5">
        <f>COUNTIF(AO1778:BL1778,"&gt;0.7")</f>
        <v>1</v>
      </c>
      <c r="BQ1778" s="5">
        <f t="shared" si="128"/>
        <v>1</v>
      </c>
      <c r="BR1778" s="5">
        <f t="shared" si="129"/>
        <v>1</v>
      </c>
    </row>
    <row r="1779" spans="1:70" x14ac:dyDescent="0.35">
      <c r="A1779">
        <v>1778</v>
      </c>
      <c r="B1779" t="s">
        <v>3172</v>
      </c>
      <c r="C1779">
        <v>5</v>
      </c>
      <c r="D1779">
        <v>2.8</v>
      </c>
      <c r="E1779">
        <v>2.7</v>
      </c>
      <c r="F1779">
        <v>1.79</v>
      </c>
      <c r="G1779">
        <v>1.85</v>
      </c>
      <c r="H1779">
        <v>1.04</v>
      </c>
      <c r="I1779">
        <v>56</v>
      </c>
      <c r="K1779" t="s">
        <v>3067</v>
      </c>
      <c r="L1779">
        <v>2200</v>
      </c>
      <c r="M1779" t="s">
        <v>104</v>
      </c>
      <c r="N1779" t="s">
        <v>1370</v>
      </c>
      <c r="O1779" s="53">
        <v>0.17349999999999999</v>
      </c>
      <c r="P1779" s="53">
        <v>0.429471428571429</v>
      </c>
      <c r="Q1779" s="53">
        <v>0.56276666666666697</v>
      </c>
      <c r="R1779" s="53">
        <v>6.6133333333333294E-2</v>
      </c>
      <c r="S1779" s="53">
        <v>-1.7530421558831199E-16</v>
      </c>
      <c r="T1779" s="53">
        <v>-2.6645352591003799E-17</v>
      </c>
      <c r="U1779" s="53">
        <v>-2.7998436902265698E-17</v>
      </c>
      <c r="V1779" s="53">
        <v>0.1057</v>
      </c>
      <c r="W1779" s="53">
        <v>-2.7255975254547599E-17</v>
      </c>
      <c r="X1779" s="53">
        <v>0.15483015873015901</v>
      </c>
      <c r="Y1779" s="53">
        <v>2.0404761904761901E-2</v>
      </c>
      <c r="Z1779" s="53">
        <v>4.3999999999997999E-3</v>
      </c>
      <c r="AA1779" s="53">
        <v>-2.94458901706207E-16</v>
      </c>
      <c r="AB1779" s="53">
        <v>-1.03417274743833E-16</v>
      </c>
      <c r="AC1779" s="53">
        <v>-2.9739231910408398E-17</v>
      </c>
      <c r="AD1779" s="53">
        <v>-2.7551572134853999E-16</v>
      </c>
      <c r="AE1779" s="53">
        <v>0.15556666666666699</v>
      </c>
      <c r="AF1779" s="53">
        <v>-9.3015872781876398E-18</v>
      </c>
      <c r="AG1779" s="53">
        <v>-3.1794011867702901E-17</v>
      </c>
      <c r="AH1779" s="53">
        <v>2.66666666666653E-3</v>
      </c>
      <c r="AI1779" s="53">
        <v>-3.4300340345794198E-16</v>
      </c>
      <c r="AJ1779" s="53">
        <v>-4.3967607332717799E-16</v>
      </c>
      <c r="AK1779" s="53">
        <v>0.34189999999999998</v>
      </c>
      <c r="AL1779" s="53">
        <v>8.5633333333333297E-2</v>
      </c>
      <c r="AM1779" s="53">
        <v>-2.6098567751375898E-16</v>
      </c>
      <c r="AN1779" s="53">
        <v>0.43162949387274702</v>
      </c>
      <c r="AO1779" s="53">
        <v>0.143703581146918</v>
      </c>
      <c r="AP1779" s="53">
        <v>7.9860820415206394E-9</v>
      </c>
      <c r="AQ1779" s="53">
        <v>1.1289934213286801E-10</v>
      </c>
      <c r="AR1779" s="53">
        <v>6.1160270801202503E-2</v>
      </c>
      <c r="AS1779" s="53">
        <v>5.29014726128084E-5</v>
      </c>
      <c r="AT1779" s="53">
        <v>1.08296872320845E-5</v>
      </c>
      <c r="AU1779" s="53">
        <v>0.58603910666731496</v>
      </c>
      <c r="AV1779" s="53">
        <v>3.9939588163440698E-6</v>
      </c>
      <c r="AW1779" s="53">
        <v>0.36573485568824399</v>
      </c>
      <c r="AX1779" s="53">
        <v>3.8618185876092497E-11</v>
      </c>
      <c r="AY1779" s="53">
        <v>1.2141844743614501E-6</v>
      </c>
      <c r="AZ1779" s="53">
        <v>2.2204460492503101E-16</v>
      </c>
      <c r="BA1779" s="53">
        <v>2.2204460492503101E-16</v>
      </c>
      <c r="BB1779" s="53">
        <v>8.4064867937828403E-6</v>
      </c>
      <c r="BC1779" s="53">
        <v>2.2204460492503101E-16</v>
      </c>
      <c r="BD1779" s="53">
        <v>8.44909802318006E-4</v>
      </c>
      <c r="BE1779" s="53">
        <v>3.3843375255230201E-4</v>
      </c>
      <c r="BF1779" s="53">
        <v>2.2204460492503101E-16</v>
      </c>
      <c r="BG1779" s="53">
        <v>4.1746214779807198E-6</v>
      </c>
      <c r="BH1779" s="53">
        <v>0.216323185188875</v>
      </c>
      <c r="BI1779" s="53">
        <v>7.6697807263369093E-9</v>
      </c>
      <c r="BJ1779" s="53">
        <v>0.36845964574708201</v>
      </c>
      <c r="BK1779" s="53">
        <v>6.4887521944762602E-3</v>
      </c>
      <c r="BL1779" s="53">
        <v>2.2204460492503101E-16</v>
      </c>
      <c r="BN1779" s="5">
        <f t="shared" ref="BN1779:BN1839" si="132">COUNTIF(O1779:AN1779,"&gt;0.7")</f>
        <v>0</v>
      </c>
      <c r="BO1779" s="5">
        <f t="shared" ref="BO1779:BO1839" si="133">COUNTIF(AO1779:BL1779,"&gt;0.7")</f>
        <v>0</v>
      </c>
      <c r="BQ1779" s="5">
        <f t="shared" si="128"/>
        <v>1</v>
      </c>
      <c r="BR1779" s="5">
        <f t="shared" si="129"/>
        <v>1</v>
      </c>
    </row>
    <row r="1780" spans="1:70" x14ac:dyDescent="0.35">
      <c r="A1780">
        <v>1779</v>
      </c>
      <c r="B1780" t="s">
        <v>3173</v>
      </c>
      <c r="C1780">
        <v>4.4000000000000004</v>
      </c>
      <c r="D1780">
        <v>2.8</v>
      </c>
      <c r="E1780">
        <v>2.2999999999999998</v>
      </c>
      <c r="F1780">
        <v>1.57</v>
      </c>
      <c r="G1780">
        <v>1.91</v>
      </c>
      <c r="H1780">
        <v>1.22</v>
      </c>
      <c r="I1780">
        <v>63.64</v>
      </c>
      <c r="K1780" t="s">
        <v>3067</v>
      </c>
      <c r="L1780">
        <v>2200</v>
      </c>
      <c r="M1780" t="s">
        <v>104</v>
      </c>
      <c r="N1780" t="s">
        <v>1370</v>
      </c>
      <c r="O1780" s="53">
        <v>-7.3829831137572898E-18</v>
      </c>
      <c r="P1780" s="53">
        <v>0.46586666666666698</v>
      </c>
      <c r="Q1780" s="53">
        <v>0.35136666666666699</v>
      </c>
      <c r="R1780" s="53">
        <v>0.3024</v>
      </c>
      <c r="S1780" s="53">
        <v>-1.50102152929321E-16</v>
      </c>
      <c r="T1780" s="53">
        <v>-2.36477504245158E-17</v>
      </c>
      <c r="U1780" s="53">
        <v>-2.7372201727437999E-17</v>
      </c>
      <c r="V1780" s="53">
        <v>7.8666666666665202E-3</v>
      </c>
      <c r="W1780" s="53">
        <v>-2.40918396343659E-17</v>
      </c>
      <c r="X1780" s="53">
        <v>0.21206666666666699</v>
      </c>
      <c r="Y1780" s="53">
        <v>-1.29674049276218E-16</v>
      </c>
      <c r="Z1780" s="53">
        <v>7.0300000000000001E-2</v>
      </c>
      <c r="AA1780" s="53">
        <v>-2.6809110487135999E-16</v>
      </c>
      <c r="AB1780" s="53">
        <v>-1.0064171718227001E-16</v>
      </c>
      <c r="AC1780" s="53">
        <v>-2.6483155945999899E-17</v>
      </c>
      <c r="AD1780" s="53">
        <v>-2.4415192090287998E-16</v>
      </c>
      <c r="AE1780" s="53">
        <v>0.43833333333333302</v>
      </c>
      <c r="AF1780" s="53">
        <v>-8.6857604442158695E-18</v>
      </c>
      <c r="AG1780" s="53">
        <v>-3.1539007516734301E-17</v>
      </c>
      <c r="AH1780" s="53">
        <v>-1.6975310046518601E-16</v>
      </c>
      <c r="AI1780" s="53">
        <v>6.6666666666634995E-4</v>
      </c>
      <c r="AJ1780" s="53">
        <v>3.99999999999674E-4</v>
      </c>
      <c r="AK1780" s="53">
        <v>0.1308</v>
      </c>
      <c r="AL1780" s="53">
        <v>1.04999999999999E-2</v>
      </c>
      <c r="AM1780" s="53">
        <v>-2.4139024112912498E-16</v>
      </c>
      <c r="AN1780" s="53">
        <v>0.14191716362568399</v>
      </c>
      <c r="AO1780" s="53">
        <v>0.91041627301643402</v>
      </c>
      <c r="AP1780" s="53">
        <v>1.14445300388439E-11</v>
      </c>
      <c r="AQ1780" s="53">
        <v>2.2204460492503101E-16</v>
      </c>
      <c r="AR1780" s="53">
        <v>0.17000610731700699</v>
      </c>
      <c r="AS1780" s="53">
        <v>2.41544413917024E-4</v>
      </c>
      <c r="AT1780" s="53">
        <v>1.9951848796898201E-6</v>
      </c>
      <c r="AU1780" s="53">
        <v>0.30895682879966102</v>
      </c>
      <c r="AV1780" s="53">
        <v>1.49649576820195E-9</v>
      </c>
      <c r="AW1780" s="53">
        <v>0.39445897356416298</v>
      </c>
      <c r="AX1780" s="53">
        <v>2.2204460492503101E-16</v>
      </c>
      <c r="AY1780" s="53">
        <v>2.9705132685919499E-13</v>
      </c>
      <c r="AZ1780" s="53">
        <v>2.2204460492503101E-16</v>
      </c>
      <c r="BA1780" s="53">
        <v>2.2204460492503101E-16</v>
      </c>
      <c r="BB1780" s="53">
        <v>4.8343892946081999E-9</v>
      </c>
      <c r="BC1780" s="53">
        <v>2.2204460492503101E-16</v>
      </c>
      <c r="BD1780" s="53">
        <v>2.2898430937696799E-5</v>
      </c>
      <c r="BE1780" s="53">
        <v>0.217378560043373</v>
      </c>
      <c r="BF1780" s="53">
        <v>2.2204460492503101E-16</v>
      </c>
      <c r="BG1780" s="53">
        <v>1.38929136000387E-5</v>
      </c>
      <c r="BH1780" s="53">
        <v>0.23326543031465899</v>
      </c>
      <c r="BI1780" s="53">
        <v>5.2034957463949996E-13</v>
      </c>
      <c r="BJ1780" s="53">
        <v>2.06588666399521E-2</v>
      </c>
      <c r="BK1780" s="53">
        <v>2.1976592973727E-5</v>
      </c>
      <c r="BL1780" s="53">
        <v>2.2204460492503101E-16</v>
      </c>
      <c r="BN1780" s="5">
        <f t="shared" si="132"/>
        <v>0</v>
      </c>
      <c r="BO1780" s="5">
        <f t="shared" si="133"/>
        <v>1</v>
      </c>
      <c r="BQ1780" s="5">
        <f t="shared" si="128"/>
        <v>0</v>
      </c>
      <c r="BR1780" s="5">
        <f t="shared" si="129"/>
        <v>1</v>
      </c>
    </row>
    <row r="1781" spans="1:70" x14ac:dyDescent="0.35">
      <c r="A1781">
        <v>1780</v>
      </c>
      <c r="B1781" t="s">
        <v>3174</v>
      </c>
      <c r="C1781">
        <v>5</v>
      </c>
      <c r="D1781">
        <v>3</v>
      </c>
      <c r="E1781">
        <v>2.8</v>
      </c>
      <c r="F1781">
        <v>1.67</v>
      </c>
      <c r="G1781">
        <v>1.79</v>
      </c>
      <c r="H1781">
        <v>1.07</v>
      </c>
      <c r="I1781">
        <v>60</v>
      </c>
      <c r="K1781" t="s">
        <v>3067</v>
      </c>
      <c r="L1781">
        <v>2200</v>
      </c>
      <c r="M1781" t="s">
        <v>104</v>
      </c>
      <c r="N1781" t="s">
        <v>1370</v>
      </c>
      <c r="O1781" s="53">
        <v>7.0699999999999999E-2</v>
      </c>
      <c r="P1781" s="53">
        <v>2.6466666666666701E-2</v>
      </c>
      <c r="Q1781" s="53">
        <v>0.72330000000000005</v>
      </c>
      <c r="R1781" s="53">
        <v>3.9323809523809497E-2</v>
      </c>
      <c r="S1781" s="53">
        <v>-1.7935652962819401E-16</v>
      </c>
      <c r="T1781" s="53">
        <v>-2.7200464103316301E-17</v>
      </c>
      <c r="U1781" s="53">
        <v>-2.81823175907192E-17</v>
      </c>
      <c r="V1781" s="53">
        <v>2.4999999999998201E-3</v>
      </c>
      <c r="W1781" s="53">
        <v>-2.7366997557010099E-17</v>
      </c>
      <c r="X1781" s="53">
        <v>0.118750793650794</v>
      </c>
      <c r="Y1781" s="53">
        <v>2.3204761904761902E-2</v>
      </c>
      <c r="Z1781" s="53">
        <v>0.374466666666667</v>
      </c>
      <c r="AA1781" s="53">
        <v>-3.0778157800170898E-16</v>
      </c>
      <c r="AB1781" s="53">
        <v>-1.21069820835373E-16</v>
      </c>
      <c r="AC1781" s="53">
        <v>-3.1853859827624103E-17</v>
      </c>
      <c r="AD1781" s="53">
        <v>-2.4741320103771598E-16</v>
      </c>
      <c r="AE1781" s="53">
        <v>6.2999999999999896E-3</v>
      </c>
      <c r="AF1781" s="53">
        <v>-9.2374025095764996E-18</v>
      </c>
      <c r="AG1781" s="53">
        <v>-3.1795746591178898E-17</v>
      </c>
      <c r="AH1781" s="53">
        <v>2.0666666666664898E-3</v>
      </c>
      <c r="AI1781" s="53">
        <v>-3.41698891404008E-16</v>
      </c>
      <c r="AJ1781" s="53">
        <v>-4.5627390754532401E-16</v>
      </c>
      <c r="AK1781" s="53">
        <v>0.61570000000000003</v>
      </c>
      <c r="AL1781" s="53">
        <v>9.3166666666665496E-3</v>
      </c>
      <c r="AM1781" s="53">
        <v>-2.6090241078691199E-16</v>
      </c>
      <c r="AN1781" s="53">
        <v>0.328483333760137</v>
      </c>
      <c r="AO1781" s="53">
        <v>0.29002641890694603</v>
      </c>
      <c r="AP1781" s="53">
        <v>1.38541555727328E-11</v>
      </c>
      <c r="AQ1781" s="53">
        <v>2.2204460492503101E-16</v>
      </c>
      <c r="AR1781" s="53">
        <v>8.6080970764004394E-2</v>
      </c>
      <c r="AS1781" s="53">
        <v>3.7031000716391703E-4</v>
      </c>
      <c r="AT1781" s="53">
        <v>1.46544804695724E-5</v>
      </c>
      <c r="AU1781" s="53">
        <v>0.41211540319441597</v>
      </c>
      <c r="AV1781" s="53">
        <v>2.2423778908341902E-6</v>
      </c>
      <c r="AW1781" s="53">
        <v>0.317114750809393</v>
      </c>
      <c r="AX1781" s="53">
        <v>3.7460947869301702E-13</v>
      </c>
      <c r="AY1781" s="53">
        <v>6.0227927569783203E-9</v>
      </c>
      <c r="AZ1781" s="53">
        <v>2.2204460492503101E-16</v>
      </c>
      <c r="BA1781" s="53">
        <v>2.2204460492503101E-16</v>
      </c>
      <c r="BB1781" s="53">
        <v>1.40714735816397E-7</v>
      </c>
      <c r="BC1781" s="53">
        <v>2.2204460492503101E-16</v>
      </c>
      <c r="BD1781" s="53">
        <v>4.25724090016614E-4</v>
      </c>
      <c r="BE1781" s="53">
        <v>6.2668312340292603E-2</v>
      </c>
      <c r="BF1781" s="53">
        <v>2.2204460492503101E-16</v>
      </c>
      <c r="BG1781" s="53">
        <v>4.0315239445901802E-7</v>
      </c>
      <c r="BH1781" s="53">
        <v>8.2501406923602902E-2</v>
      </c>
      <c r="BI1781" s="53">
        <v>4.1080045845627098E-11</v>
      </c>
      <c r="BJ1781" s="53">
        <v>0.185844707481747</v>
      </c>
      <c r="BK1781" s="53">
        <v>3.3482580101936002E-4</v>
      </c>
      <c r="BL1781" s="53">
        <v>2.2204460492503101E-16</v>
      </c>
      <c r="BN1781" s="5">
        <f t="shared" si="132"/>
        <v>1</v>
      </c>
      <c r="BO1781" s="5">
        <f t="shared" si="133"/>
        <v>0</v>
      </c>
      <c r="BQ1781" s="5">
        <f t="shared" si="128"/>
        <v>2</v>
      </c>
      <c r="BR1781" s="5">
        <f t="shared" si="129"/>
        <v>0</v>
      </c>
    </row>
    <row r="1782" spans="1:70" x14ac:dyDescent="0.35">
      <c r="A1782">
        <v>1781</v>
      </c>
      <c r="B1782" t="s">
        <v>3175</v>
      </c>
      <c r="C1782">
        <v>4.0999999999999996</v>
      </c>
      <c r="D1782">
        <v>2.9</v>
      </c>
      <c r="E1782">
        <v>2</v>
      </c>
      <c r="F1782">
        <v>1.41</v>
      </c>
      <c r="G1782">
        <v>2.0499999999999998</v>
      </c>
      <c r="H1782">
        <v>1.45</v>
      </c>
      <c r="I1782">
        <v>70.73</v>
      </c>
      <c r="K1782" t="s">
        <v>3067</v>
      </c>
      <c r="L1782">
        <v>2200</v>
      </c>
      <c r="M1782" t="s">
        <v>104</v>
      </c>
      <c r="N1782" t="s">
        <v>1370</v>
      </c>
      <c r="O1782" s="53">
        <v>4.1733333333333303E-2</v>
      </c>
      <c r="P1782" s="53">
        <v>0.44513333333333299</v>
      </c>
      <c r="Q1782" s="53">
        <v>0.2828</v>
      </c>
      <c r="R1782" s="53">
        <v>0.48599999999999999</v>
      </c>
      <c r="S1782" s="53">
        <v>-1.2734258092450499E-16</v>
      </c>
      <c r="T1782" s="53">
        <v>-1.9761969838327801E-17</v>
      </c>
      <c r="U1782" s="53">
        <v>-2.2861920689898301E-17</v>
      </c>
      <c r="V1782" s="53">
        <v>3.9999999999983999E-4</v>
      </c>
      <c r="W1782" s="53">
        <v>-2.00117700188684E-17</v>
      </c>
      <c r="X1782" s="53">
        <v>0.472766666666667</v>
      </c>
      <c r="Y1782" s="53">
        <v>1.7466666666666599E-2</v>
      </c>
      <c r="Z1782" s="53">
        <v>0.24226666666666699</v>
      </c>
      <c r="AA1782" s="53">
        <v>9.9999999999977104E-4</v>
      </c>
      <c r="AB1782" s="53">
        <v>1.49999999999991E-3</v>
      </c>
      <c r="AC1782" s="53">
        <v>-2.5091040356528498E-17</v>
      </c>
      <c r="AD1782" s="53">
        <v>-2.17131868041065E-16</v>
      </c>
      <c r="AE1782" s="53">
        <v>0.10476666666666699</v>
      </c>
      <c r="AF1782" s="53">
        <v>-7.7698264489001207E-18</v>
      </c>
      <c r="AG1782" s="53">
        <v>-3.0987365451373698E-17</v>
      </c>
      <c r="AH1782" s="53">
        <v>-1.62259095048967E-16</v>
      </c>
      <c r="AI1782" s="53">
        <v>3.9999999999971401E-4</v>
      </c>
      <c r="AJ1782" s="53">
        <v>1.4933333333333E-2</v>
      </c>
      <c r="AK1782" s="53">
        <v>7.5066666666666698E-2</v>
      </c>
      <c r="AL1782" s="53">
        <v>2.6866666666666601E-2</v>
      </c>
      <c r="AM1782" s="53">
        <v>-1.84824378024473E-16</v>
      </c>
      <c r="AN1782" s="53">
        <v>1.3228916268672099E-3</v>
      </c>
      <c r="AO1782" s="53">
        <v>0.97576862854510005</v>
      </c>
      <c r="AP1782" s="53">
        <v>2.2204460492503101E-16</v>
      </c>
      <c r="AQ1782" s="53">
        <v>2.2204460492503101E-16</v>
      </c>
      <c r="AR1782" s="53">
        <v>0.25072257887204302</v>
      </c>
      <c r="AS1782" s="53">
        <v>2.84644975124509E-3</v>
      </c>
      <c r="AT1782" s="53">
        <v>1.73466957646457E-7</v>
      </c>
      <c r="AU1782" s="53">
        <v>2.0209513928322199E-3</v>
      </c>
      <c r="AV1782" s="53">
        <v>1.12124046439791E-12</v>
      </c>
      <c r="AW1782" s="53">
        <v>0.285876264019713</v>
      </c>
      <c r="AX1782" s="53">
        <v>2.2204460492503101E-16</v>
      </c>
      <c r="AY1782" s="53">
        <v>2.2204460492503101E-16</v>
      </c>
      <c r="AZ1782" s="53">
        <v>2.2204460492503101E-16</v>
      </c>
      <c r="BA1782" s="53">
        <v>2.2204460492503101E-16</v>
      </c>
      <c r="BB1782" s="53">
        <v>8.9098514008444993E-12</v>
      </c>
      <c r="BC1782" s="53">
        <v>2.2204460492503101E-16</v>
      </c>
      <c r="BD1782" s="53">
        <v>2.1401494308875601E-7</v>
      </c>
      <c r="BE1782" s="53">
        <v>0.25386839802057698</v>
      </c>
      <c r="BF1782" s="53">
        <v>2.2204460492503101E-16</v>
      </c>
      <c r="BG1782" s="53">
        <v>3.11429431263594E-5</v>
      </c>
      <c r="BH1782" s="53">
        <v>0.21374708891191299</v>
      </c>
      <c r="BI1782" s="53">
        <v>2.2204460492503101E-16</v>
      </c>
      <c r="BJ1782" s="53">
        <v>3.6351530876429701E-5</v>
      </c>
      <c r="BK1782" s="53">
        <v>3.2849469170423002E-8</v>
      </c>
      <c r="BL1782" s="53">
        <v>2.2204460492503101E-16</v>
      </c>
      <c r="BN1782" s="5">
        <f t="shared" si="132"/>
        <v>0</v>
      </c>
      <c r="BO1782" s="5">
        <f t="shared" si="133"/>
        <v>1</v>
      </c>
      <c r="BQ1782" s="5">
        <f t="shared" si="128"/>
        <v>0</v>
      </c>
      <c r="BR1782" s="5">
        <f t="shared" si="129"/>
        <v>1</v>
      </c>
    </row>
    <row r="1783" spans="1:70" x14ac:dyDescent="0.35">
      <c r="A1783">
        <v>1782</v>
      </c>
      <c r="B1783" t="s">
        <v>3176</v>
      </c>
      <c r="C1783">
        <v>4.5999999999999996</v>
      </c>
      <c r="D1783">
        <v>3.2</v>
      </c>
      <c r="E1783">
        <v>2.5</v>
      </c>
      <c r="F1783">
        <v>1.44</v>
      </c>
      <c r="G1783">
        <v>1.84</v>
      </c>
      <c r="H1783">
        <v>1.28</v>
      </c>
      <c r="I1783">
        <v>69.569999999999993</v>
      </c>
      <c r="K1783" t="s">
        <v>3067</v>
      </c>
      <c r="L1783">
        <v>2200</v>
      </c>
      <c r="M1783" t="s">
        <v>104</v>
      </c>
      <c r="N1783" t="s">
        <v>1370</v>
      </c>
      <c r="O1783" s="53">
        <v>1.4166666666666701E-2</v>
      </c>
      <c r="P1783" s="53">
        <v>0.247466666666667</v>
      </c>
      <c r="Q1783" s="53">
        <v>0.42166666666666702</v>
      </c>
      <c r="R1783" s="53">
        <v>0.27333333333333298</v>
      </c>
      <c r="S1783" s="53">
        <v>-1.5382140006181499E-16</v>
      </c>
      <c r="T1783" s="53">
        <v>-2.4591439995447199E-17</v>
      </c>
      <c r="U1783" s="53">
        <v>-2.7913435451942799E-17</v>
      </c>
      <c r="V1783" s="53">
        <v>-1.9040324872321401E-16</v>
      </c>
      <c r="W1783" s="53">
        <v>-2.5007773629681701E-17</v>
      </c>
      <c r="X1783" s="53">
        <v>7.4266666666666703E-2</v>
      </c>
      <c r="Y1783" s="53">
        <v>2.2999999999999002E-3</v>
      </c>
      <c r="Z1783" s="53">
        <v>0.60003333333333297</v>
      </c>
      <c r="AA1783" s="53">
        <v>-2.9537483570152298E-16</v>
      </c>
      <c r="AB1783" s="53">
        <v>-1.1890488593735399E-16</v>
      </c>
      <c r="AC1783" s="53">
        <v>-2.6432848965196599E-17</v>
      </c>
      <c r="AD1783" s="53">
        <v>-1.8672563495414401E-16</v>
      </c>
      <c r="AE1783" s="53">
        <v>0.33423333333333299</v>
      </c>
      <c r="AF1783" s="53">
        <v>-8.7135160198315E-18</v>
      </c>
      <c r="AG1783" s="53">
        <v>-3.15823756036337E-17</v>
      </c>
      <c r="AH1783" s="53">
        <v>-1.765254609154E-16</v>
      </c>
      <c r="AI1783" s="53">
        <v>-2.9701241466284502E-16</v>
      </c>
      <c r="AJ1783" s="53">
        <v>5.5999999999996504E-3</v>
      </c>
      <c r="AK1783" s="53">
        <v>8.8566666666666696E-2</v>
      </c>
      <c r="AL1783" s="53">
        <v>1.3333333333330601E-3</v>
      </c>
      <c r="AM1783" s="53">
        <v>-2.6065261060637098E-16</v>
      </c>
      <c r="AN1783" s="53">
        <v>8.3914811459384897E-2</v>
      </c>
      <c r="AO1783" s="53">
        <v>0.223262604304312</v>
      </c>
      <c r="AP1783" s="53">
        <v>2.2204460492503101E-16</v>
      </c>
      <c r="AQ1783" s="53">
        <v>2.2204460492503101E-16</v>
      </c>
      <c r="AR1783" s="53">
        <v>0.236904309703657</v>
      </c>
      <c r="AS1783" s="53">
        <v>5.0629310791826601E-3</v>
      </c>
      <c r="AT1783" s="53">
        <v>4.8777931998214404E-6</v>
      </c>
      <c r="AU1783" s="53">
        <v>3.8916034316659701E-2</v>
      </c>
      <c r="AV1783" s="53">
        <v>1.9700662327020301E-9</v>
      </c>
      <c r="AW1783" s="53">
        <v>0.31584746820719201</v>
      </c>
      <c r="AX1783" s="53">
        <v>2.2204460492503101E-16</v>
      </c>
      <c r="AY1783" s="53">
        <v>2.2204460492503101E-16</v>
      </c>
      <c r="AZ1783" s="53">
        <v>2.2204460492503101E-16</v>
      </c>
      <c r="BA1783" s="53">
        <v>2.2204460492503101E-16</v>
      </c>
      <c r="BB1783" s="53">
        <v>4.7972031819069896E-12</v>
      </c>
      <c r="BC1783" s="53">
        <v>2.2204460492503101E-16</v>
      </c>
      <c r="BD1783" s="53">
        <v>4.1988127768212799E-6</v>
      </c>
      <c r="BE1783" s="53">
        <v>0.507452364193547</v>
      </c>
      <c r="BF1783" s="53">
        <v>2.2204460492503101E-16</v>
      </c>
      <c r="BG1783" s="53">
        <v>8.8027296756188105E-7</v>
      </c>
      <c r="BH1783" s="53">
        <v>3.0709317386209401E-2</v>
      </c>
      <c r="BI1783" s="53">
        <v>2.2204460492503101E-16</v>
      </c>
      <c r="BJ1783" s="53">
        <v>2.4276914589967599E-3</v>
      </c>
      <c r="BK1783" s="53">
        <v>1.5820246404867E-7</v>
      </c>
      <c r="BL1783" s="53">
        <v>2.2204460492503101E-16</v>
      </c>
      <c r="BN1783" s="5">
        <f t="shared" si="132"/>
        <v>0</v>
      </c>
      <c r="BO1783" s="5">
        <f t="shared" si="133"/>
        <v>0</v>
      </c>
      <c r="BQ1783" s="5">
        <f t="shared" si="128"/>
        <v>1</v>
      </c>
      <c r="BR1783" s="5">
        <f t="shared" si="129"/>
        <v>1</v>
      </c>
    </row>
    <row r="1784" spans="1:70" x14ac:dyDescent="0.35">
      <c r="A1784">
        <v>1783</v>
      </c>
      <c r="B1784" t="s">
        <v>3177</v>
      </c>
      <c r="C1784">
        <v>4.5999999999999996</v>
      </c>
      <c r="D1784">
        <v>3</v>
      </c>
      <c r="E1784">
        <v>2.8</v>
      </c>
      <c r="F1784">
        <v>1.53</v>
      </c>
      <c r="G1784">
        <v>1.64</v>
      </c>
      <c r="H1784">
        <v>1.07</v>
      </c>
      <c r="I1784">
        <v>65.22</v>
      </c>
      <c r="K1784" t="s">
        <v>3067</v>
      </c>
      <c r="L1784">
        <v>2200</v>
      </c>
      <c r="M1784" t="s">
        <v>104</v>
      </c>
      <c r="N1784" t="s">
        <v>1370</v>
      </c>
      <c r="O1784" s="53">
        <v>4.11333333333333E-2</v>
      </c>
      <c r="P1784" s="53">
        <v>5.9700000000000003E-2</v>
      </c>
      <c r="Q1784" s="53">
        <v>0.214166666666667</v>
      </c>
      <c r="R1784" s="53">
        <v>2.8E-3</v>
      </c>
      <c r="S1784" s="53">
        <v>-1.79023462720806E-16</v>
      </c>
      <c r="T1784" s="53">
        <v>-2.6034729927459901E-17</v>
      </c>
      <c r="U1784" s="53">
        <v>-2.74346517725732E-17</v>
      </c>
      <c r="V1784" s="53">
        <v>2.4999999999998201E-3</v>
      </c>
      <c r="W1784" s="53">
        <v>-2.60069743518443E-17</v>
      </c>
      <c r="X1784" s="53">
        <v>0.138366666666667</v>
      </c>
      <c r="Y1784" s="53">
        <v>0.247766666666667</v>
      </c>
      <c r="Z1784" s="53">
        <v>0.53506666666666702</v>
      </c>
      <c r="AA1784" s="53">
        <v>-3.0778157800170898E-16</v>
      </c>
      <c r="AB1784" s="53">
        <v>-1.17211795824801E-16</v>
      </c>
      <c r="AC1784" s="53">
        <v>-3.1729827099091798E-17</v>
      </c>
      <c r="AD1784" s="53">
        <v>-2.4111268537296801E-16</v>
      </c>
      <c r="AE1784" s="53">
        <v>0.32803333333333301</v>
      </c>
      <c r="AF1784" s="53">
        <v>-8.9546425829922796E-18</v>
      </c>
      <c r="AG1784" s="53">
        <v>-3.1549415857590199E-17</v>
      </c>
      <c r="AH1784" s="53">
        <v>1.9999999999998101E-3</v>
      </c>
      <c r="AI1784" s="53">
        <v>-3.3806291099836001E-16</v>
      </c>
      <c r="AJ1784" s="53">
        <v>-4.5627390754532401E-16</v>
      </c>
      <c r="AK1784" s="53">
        <v>0.28313333333333301</v>
      </c>
      <c r="AL1784" s="53">
        <v>9.3166666666665496E-3</v>
      </c>
      <c r="AM1784" s="53">
        <v>-2.60333421486791E-16</v>
      </c>
      <c r="AN1784" s="53">
        <v>0.18444314561705999</v>
      </c>
      <c r="AO1784" s="53">
        <v>0.29020078561037399</v>
      </c>
      <c r="AP1784" s="53">
        <v>2.2204460492503101E-16</v>
      </c>
      <c r="AQ1784" s="53">
        <v>2.2204460492503101E-16</v>
      </c>
      <c r="AR1784" s="53">
        <v>0.30426995057696998</v>
      </c>
      <c r="AS1784" s="53">
        <v>4.74142047099003E-2</v>
      </c>
      <c r="AT1784" s="53">
        <v>7.6382398667625698E-6</v>
      </c>
      <c r="AU1784" s="53">
        <v>0.44879733685322898</v>
      </c>
      <c r="AV1784" s="53">
        <v>9.8708376951463795E-9</v>
      </c>
      <c r="AW1784" s="53">
        <v>0.185546093360998</v>
      </c>
      <c r="AX1784" s="53">
        <v>2.2204460492503101E-16</v>
      </c>
      <c r="AY1784" s="53">
        <v>2.2204460492503101E-16</v>
      </c>
      <c r="AZ1784" s="53">
        <v>2.2204460492503101E-16</v>
      </c>
      <c r="BA1784" s="53">
        <v>2.2204460492503101E-16</v>
      </c>
      <c r="BB1784" s="53">
        <v>2.55802608072847E-10</v>
      </c>
      <c r="BC1784" s="53">
        <v>2.2204460492503101E-16</v>
      </c>
      <c r="BD1784" s="53">
        <v>2.3656647887046001E-4</v>
      </c>
      <c r="BE1784" s="53">
        <v>0.81157213276984397</v>
      </c>
      <c r="BF1784" s="53">
        <v>2.2204460492503101E-16</v>
      </c>
      <c r="BG1784" s="53">
        <v>2.2252727101539199E-8</v>
      </c>
      <c r="BH1784" s="53">
        <v>1.8743570751062401E-2</v>
      </c>
      <c r="BI1784" s="53">
        <v>2.2204460492503101E-16</v>
      </c>
      <c r="BJ1784" s="53">
        <v>0.172311309440356</v>
      </c>
      <c r="BK1784" s="53">
        <v>4.6436401411216904E-6</v>
      </c>
      <c r="BL1784" s="53">
        <v>2.2204460492503101E-16</v>
      </c>
      <c r="BN1784" s="5">
        <f t="shared" si="132"/>
        <v>0</v>
      </c>
      <c r="BO1784" s="5">
        <f t="shared" si="133"/>
        <v>1</v>
      </c>
      <c r="BQ1784" s="5">
        <f t="shared" si="128"/>
        <v>1</v>
      </c>
      <c r="BR1784" s="5">
        <f t="shared" si="129"/>
        <v>1</v>
      </c>
    </row>
    <row r="1785" spans="1:70" x14ac:dyDescent="0.35">
      <c r="A1785">
        <v>1784</v>
      </c>
      <c r="B1785" t="s">
        <v>3178</v>
      </c>
      <c r="C1785">
        <v>4</v>
      </c>
      <c r="D1785">
        <v>3</v>
      </c>
      <c r="E1785">
        <v>2.5</v>
      </c>
      <c r="F1785">
        <v>1.33</v>
      </c>
      <c r="G1785">
        <v>1.6</v>
      </c>
      <c r="H1785">
        <v>1.2</v>
      </c>
      <c r="I1785">
        <v>75</v>
      </c>
      <c r="K1785" t="s">
        <v>3067</v>
      </c>
      <c r="L1785">
        <v>2200</v>
      </c>
      <c r="M1785" t="s">
        <v>104</v>
      </c>
      <c r="N1785" t="s">
        <v>1370</v>
      </c>
      <c r="O1785" s="53">
        <v>1.5800000000000002E-2</v>
      </c>
      <c r="P1785" s="53">
        <v>0.35396666666666698</v>
      </c>
      <c r="Q1785" s="53">
        <v>5.4000000000000003E-3</v>
      </c>
      <c r="R1785" s="53">
        <v>0.26316666666666699</v>
      </c>
      <c r="S1785" s="53">
        <v>-1.50601753290402E-16</v>
      </c>
      <c r="T1785" s="53">
        <v>-1.9623191960249601E-17</v>
      </c>
      <c r="U1785" s="53">
        <v>-2.6598515057152399E-17</v>
      </c>
      <c r="V1785" s="53">
        <v>-1.8007817459420001E-16</v>
      </c>
      <c r="W1785" s="53">
        <v>-1.8762769116165101E-17</v>
      </c>
      <c r="X1785" s="53">
        <v>0.9617</v>
      </c>
      <c r="Y1785" s="53">
        <v>4.2999999999999896E-3</v>
      </c>
      <c r="Z1785" s="53">
        <v>0.71586666666666599</v>
      </c>
      <c r="AA1785" s="53">
        <v>-2.8121949213755199E-16</v>
      </c>
      <c r="AB1785" s="53">
        <v>-9.9836805489417201E-17</v>
      </c>
      <c r="AC1785" s="53">
        <v>-2.4311282154077E-17</v>
      </c>
      <c r="AD1785" s="53">
        <v>7.2727272727252101E-4</v>
      </c>
      <c r="AE1785" s="53">
        <v>9.3333333333333306E-3</v>
      </c>
      <c r="AF1785" s="53">
        <v>-7.5876804839225506E-18</v>
      </c>
      <c r="AG1785" s="53">
        <v>-3.1193797545014901E-17</v>
      </c>
      <c r="AH1785" s="53">
        <v>-1.7513768213461799E-16</v>
      </c>
      <c r="AI1785" s="53">
        <v>-3.0464519795714298E-16</v>
      </c>
      <c r="AJ1785" s="53">
        <v>-3.9035441545820499E-16</v>
      </c>
      <c r="AK1785" s="53">
        <v>2.72333333333333E-2</v>
      </c>
      <c r="AL1785" s="53">
        <v>-1.4943601911454601E-16</v>
      </c>
      <c r="AM1785" s="53">
        <v>-2.5773827516672998E-16</v>
      </c>
      <c r="AN1785" s="53">
        <v>8.3762981536109602E-4</v>
      </c>
      <c r="AO1785" s="53">
        <v>6.2434171923924798E-3</v>
      </c>
      <c r="AP1785" s="53">
        <v>2.2204460492503101E-16</v>
      </c>
      <c r="AQ1785" s="53">
        <v>2.2204460492503101E-16</v>
      </c>
      <c r="AR1785" s="53">
        <v>0.82226339459467201</v>
      </c>
      <c r="AS1785" s="53">
        <v>4.89144350024674E-2</v>
      </c>
      <c r="AT1785" s="53">
        <v>3.0705980087098101E-6</v>
      </c>
      <c r="AU1785" s="53">
        <v>6.4567355237374294E-2</v>
      </c>
      <c r="AV1785" s="53">
        <v>2.2204460492503101E-16</v>
      </c>
      <c r="AW1785" s="53">
        <v>4.41113527723654E-2</v>
      </c>
      <c r="AX1785" s="53">
        <v>2.2204460492503101E-16</v>
      </c>
      <c r="AY1785" s="53">
        <v>2.2204460492503101E-16</v>
      </c>
      <c r="AZ1785" s="53">
        <v>2.2204460492503101E-16</v>
      </c>
      <c r="BA1785" s="53">
        <v>2.2204460492503101E-16</v>
      </c>
      <c r="BB1785" s="53">
        <v>2.2204460492503101E-16</v>
      </c>
      <c r="BC1785" s="53">
        <v>2.2204460492503101E-16</v>
      </c>
      <c r="BD1785" s="53">
        <v>9.6496915762187794E-6</v>
      </c>
      <c r="BE1785" s="53">
        <v>0.85016944318071497</v>
      </c>
      <c r="BF1785" s="53">
        <v>2.2204460492503101E-16</v>
      </c>
      <c r="BG1785" s="53">
        <v>7.2153767600183696E-9</v>
      </c>
      <c r="BH1785" s="53">
        <v>1.30180685927426E-3</v>
      </c>
      <c r="BI1785" s="53">
        <v>2.2204460492503101E-16</v>
      </c>
      <c r="BJ1785" s="53">
        <v>5.2186132654148405E-4</v>
      </c>
      <c r="BK1785" s="53">
        <v>4.11729458921168E-10</v>
      </c>
      <c r="BL1785" s="53">
        <v>2.2204460492503101E-16</v>
      </c>
      <c r="BN1785" s="5">
        <f t="shared" si="132"/>
        <v>2</v>
      </c>
      <c r="BO1785" s="5">
        <f t="shared" si="133"/>
        <v>2</v>
      </c>
      <c r="BQ1785" s="5">
        <f t="shared" si="128"/>
        <v>2</v>
      </c>
      <c r="BR1785" s="5">
        <f t="shared" si="129"/>
        <v>2</v>
      </c>
    </row>
    <row r="1786" spans="1:70" x14ac:dyDescent="0.35">
      <c r="A1786">
        <v>1785</v>
      </c>
      <c r="B1786" t="s">
        <v>3179</v>
      </c>
      <c r="C1786">
        <v>4.7</v>
      </c>
      <c r="D1786">
        <v>3.6</v>
      </c>
      <c r="E1786">
        <v>2.9</v>
      </c>
      <c r="F1786">
        <v>1.31</v>
      </c>
      <c r="G1786">
        <v>1.62</v>
      </c>
      <c r="H1786">
        <v>1.24</v>
      </c>
      <c r="I1786">
        <v>76.599999999999994</v>
      </c>
      <c r="K1786" t="s">
        <v>3067</v>
      </c>
      <c r="L1786">
        <v>2200</v>
      </c>
      <c r="M1786" t="s">
        <v>104</v>
      </c>
      <c r="N1786" t="s">
        <v>1370</v>
      </c>
      <c r="O1786" s="53">
        <v>6.88E-2</v>
      </c>
      <c r="P1786" s="53">
        <v>1.6033333333333299E-2</v>
      </c>
      <c r="Q1786" s="53">
        <v>1.9999999999999298E-3</v>
      </c>
      <c r="R1786" s="53">
        <v>1.1999999999999799E-3</v>
      </c>
      <c r="S1786" s="53">
        <v>-1.8490764475131999E-16</v>
      </c>
      <c r="T1786" s="53">
        <v>-2.3508972546437701E-17</v>
      </c>
      <c r="U1786" s="53">
        <v>-2.7654961654022299E-17</v>
      </c>
      <c r="V1786" s="53">
        <v>-1.8918200339612699E-16</v>
      </c>
      <c r="W1786" s="53">
        <v>-2.2648549702353201E-17</v>
      </c>
      <c r="X1786" s="53">
        <v>0.33713333333333401</v>
      </c>
      <c r="Y1786" s="53">
        <v>0.49819999999999998</v>
      </c>
      <c r="Z1786" s="53">
        <v>0.98850000000000005</v>
      </c>
      <c r="AA1786" s="53">
        <v>-3.2968072716243999E-16</v>
      </c>
      <c r="AB1786" s="53">
        <v>-1.15296661107323E-16</v>
      </c>
      <c r="AC1786" s="53">
        <v>-2.43234252184088E-17</v>
      </c>
      <c r="AD1786" s="53">
        <v>-1.5037970868547699E-16</v>
      </c>
      <c r="AE1786" s="53">
        <v>1.3333333333333201E-3</v>
      </c>
      <c r="AF1786" s="53">
        <v>-7.9814627129692894E-18</v>
      </c>
      <c r="AG1786" s="53">
        <v>-3.1140021117259702E-17</v>
      </c>
      <c r="AH1786" s="53">
        <v>-1.40831790673701E-16</v>
      </c>
      <c r="AI1786" s="53">
        <v>3.99999999999779E-4</v>
      </c>
      <c r="AJ1786" s="53">
        <v>-4.0625836028595998E-16</v>
      </c>
      <c r="AK1786" s="53">
        <v>3.79999999999999E-3</v>
      </c>
      <c r="AL1786" s="53">
        <v>-2.9504176879413498E-16</v>
      </c>
      <c r="AM1786" s="53">
        <v>-2.58890131554779E-16</v>
      </c>
      <c r="AN1786" s="53">
        <v>1.79776144988186E-2</v>
      </c>
      <c r="AO1786" s="53">
        <v>2.2230107623476099E-4</v>
      </c>
      <c r="AP1786" s="53">
        <v>2.2204460492503101E-16</v>
      </c>
      <c r="AQ1786" s="53">
        <v>2.2204460492503101E-16</v>
      </c>
      <c r="AR1786" s="53">
        <v>0.28932315970949801</v>
      </c>
      <c r="AS1786" s="53">
        <v>0.29517553194990298</v>
      </c>
      <c r="AT1786" s="53">
        <v>2.5071761289976E-5</v>
      </c>
      <c r="AU1786" s="53">
        <v>9.7085326443572591E-3</v>
      </c>
      <c r="AV1786" s="53">
        <v>5.3581041030053395E-10</v>
      </c>
      <c r="AW1786" s="53">
        <v>7.1972042755498095E-2</v>
      </c>
      <c r="AX1786" s="53">
        <v>2.2204460492503101E-16</v>
      </c>
      <c r="AY1786" s="53">
        <v>2.2204460492503101E-16</v>
      </c>
      <c r="AZ1786" s="53">
        <v>2.2204460492503101E-16</v>
      </c>
      <c r="BA1786" s="53">
        <v>2.2204460492503101E-16</v>
      </c>
      <c r="BB1786" s="53">
        <v>2.2204460492503101E-16</v>
      </c>
      <c r="BC1786" s="53">
        <v>2.2204460492503101E-16</v>
      </c>
      <c r="BD1786" s="53">
        <v>3.7031430583379E-6</v>
      </c>
      <c r="BE1786" s="53">
        <v>0.72908023221715101</v>
      </c>
      <c r="BF1786" s="53">
        <v>2.2204460492503101E-16</v>
      </c>
      <c r="BG1786" s="53">
        <v>8.8198663556928004E-10</v>
      </c>
      <c r="BH1786" s="53">
        <v>3.1149604331798101E-4</v>
      </c>
      <c r="BI1786" s="53">
        <v>2.2204460492503101E-16</v>
      </c>
      <c r="BJ1786" s="53">
        <v>6.25263673492772E-4</v>
      </c>
      <c r="BK1786" s="53">
        <v>2.2231717011598101E-10</v>
      </c>
      <c r="BL1786" s="53">
        <v>2.2204460492503101E-16</v>
      </c>
      <c r="BN1786" s="5">
        <f t="shared" si="132"/>
        <v>1</v>
      </c>
      <c r="BO1786" s="5">
        <f t="shared" si="133"/>
        <v>1</v>
      </c>
      <c r="BQ1786" s="5">
        <f t="shared" si="128"/>
        <v>1</v>
      </c>
      <c r="BR1786" s="5">
        <f t="shared" si="129"/>
        <v>1</v>
      </c>
    </row>
    <row r="1787" spans="1:70" x14ac:dyDescent="0.35">
      <c r="A1787">
        <v>1786</v>
      </c>
      <c r="B1787" t="s">
        <v>3180</v>
      </c>
      <c r="C1787">
        <v>4.5999999999999996</v>
      </c>
      <c r="D1787">
        <v>3</v>
      </c>
      <c r="E1787">
        <v>2.8</v>
      </c>
      <c r="F1787">
        <v>1.53</v>
      </c>
      <c r="G1787">
        <v>1.64</v>
      </c>
      <c r="H1787">
        <v>1.07</v>
      </c>
      <c r="I1787">
        <v>65.22</v>
      </c>
      <c r="K1787" t="s">
        <v>3067</v>
      </c>
      <c r="L1787">
        <v>2200</v>
      </c>
      <c r="M1787" t="s">
        <v>104</v>
      </c>
      <c r="N1787" t="s">
        <v>1370</v>
      </c>
      <c r="O1787" s="53">
        <v>4.11333333333333E-2</v>
      </c>
      <c r="P1787" s="53">
        <v>5.9700000000000003E-2</v>
      </c>
      <c r="Q1787" s="53">
        <v>0.214166666666667</v>
      </c>
      <c r="R1787" s="53">
        <v>2.8E-3</v>
      </c>
      <c r="S1787" s="53">
        <v>-1.79023462720806E-16</v>
      </c>
      <c r="T1787" s="53">
        <v>-2.6034729927459901E-17</v>
      </c>
      <c r="U1787" s="53">
        <v>-2.74346517725732E-17</v>
      </c>
      <c r="V1787" s="53">
        <v>2.4999999999998201E-3</v>
      </c>
      <c r="W1787" s="53">
        <v>-2.60069743518443E-17</v>
      </c>
      <c r="X1787" s="53">
        <v>0.138366666666667</v>
      </c>
      <c r="Y1787" s="53">
        <v>0.247766666666667</v>
      </c>
      <c r="Z1787" s="53">
        <v>0.53506666666666702</v>
      </c>
      <c r="AA1787" s="53">
        <v>-3.0778157800170898E-16</v>
      </c>
      <c r="AB1787" s="53">
        <v>-1.17211795824801E-16</v>
      </c>
      <c r="AC1787" s="53">
        <v>-3.1729827099091798E-17</v>
      </c>
      <c r="AD1787" s="53">
        <v>-2.4111268537296801E-16</v>
      </c>
      <c r="AE1787" s="53">
        <v>0.32803333333333301</v>
      </c>
      <c r="AF1787" s="53">
        <v>-8.9546425829922796E-18</v>
      </c>
      <c r="AG1787" s="53">
        <v>-3.1549415857590199E-17</v>
      </c>
      <c r="AH1787" s="53">
        <v>1.9999999999998101E-3</v>
      </c>
      <c r="AI1787" s="53">
        <v>-3.3806291099836001E-16</v>
      </c>
      <c r="AJ1787" s="53">
        <v>-4.5627390754532401E-16</v>
      </c>
      <c r="AK1787" s="53">
        <v>0.28313333333333301</v>
      </c>
      <c r="AL1787" s="53">
        <v>9.3166666666665496E-3</v>
      </c>
      <c r="AM1787" s="53">
        <v>-2.60333421486791E-16</v>
      </c>
      <c r="AN1787" s="53">
        <v>0.18444314561705999</v>
      </c>
      <c r="AO1787" s="53">
        <v>0.29020078561037399</v>
      </c>
      <c r="AP1787" s="53">
        <v>2.2204460492503101E-16</v>
      </c>
      <c r="AQ1787" s="53">
        <v>2.2204460492503101E-16</v>
      </c>
      <c r="AR1787" s="53">
        <v>0.30426995057696998</v>
      </c>
      <c r="AS1787" s="53">
        <v>4.74142047099003E-2</v>
      </c>
      <c r="AT1787" s="53">
        <v>7.6382398667625698E-6</v>
      </c>
      <c r="AU1787" s="53">
        <v>0.44879733685322898</v>
      </c>
      <c r="AV1787" s="53">
        <v>9.8708376951463795E-9</v>
      </c>
      <c r="AW1787" s="53">
        <v>0.185546093360998</v>
      </c>
      <c r="AX1787" s="53">
        <v>2.2204460492503101E-16</v>
      </c>
      <c r="AY1787" s="53">
        <v>2.2204460492503101E-16</v>
      </c>
      <c r="AZ1787" s="53">
        <v>2.2204460492503101E-16</v>
      </c>
      <c r="BA1787" s="53">
        <v>2.2204460492503101E-16</v>
      </c>
      <c r="BB1787" s="53">
        <v>2.55802608072847E-10</v>
      </c>
      <c r="BC1787" s="53">
        <v>2.2204460492503101E-16</v>
      </c>
      <c r="BD1787" s="53">
        <v>2.3656647887046001E-4</v>
      </c>
      <c r="BE1787" s="53">
        <v>0.81157213276984397</v>
      </c>
      <c r="BF1787" s="53">
        <v>2.2204460492503101E-16</v>
      </c>
      <c r="BG1787" s="53">
        <v>2.2252727101539199E-8</v>
      </c>
      <c r="BH1787" s="53">
        <v>1.8743570751062401E-2</v>
      </c>
      <c r="BI1787" s="53">
        <v>2.2204460492503101E-16</v>
      </c>
      <c r="BJ1787" s="53">
        <v>0.172311309440356</v>
      </c>
      <c r="BK1787" s="53">
        <v>4.6436401411216904E-6</v>
      </c>
      <c r="BL1787" s="53">
        <v>2.2204460492503101E-16</v>
      </c>
      <c r="BN1787" s="5">
        <f t="shared" si="132"/>
        <v>0</v>
      </c>
      <c r="BO1787" s="5">
        <f t="shared" si="133"/>
        <v>1</v>
      </c>
      <c r="BQ1787" s="5">
        <f t="shared" si="128"/>
        <v>1</v>
      </c>
      <c r="BR1787" s="5">
        <f t="shared" si="129"/>
        <v>1</v>
      </c>
    </row>
    <row r="1788" spans="1:70" x14ac:dyDescent="0.35">
      <c r="A1788">
        <v>1787</v>
      </c>
      <c r="B1788" t="s">
        <v>3181</v>
      </c>
      <c r="C1788">
        <v>4.9000000000000004</v>
      </c>
      <c r="D1788">
        <v>3</v>
      </c>
      <c r="E1788">
        <v>2.4</v>
      </c>
      <c r="F1788">
        <v>1.63</v>
      </c>
      <c r="G1788">
        <v>2.04</v>
      </c>
      <c r="H1788">
        <v>1.25</v>
      </c>
      <c r="I1788">
        <v>61.22</v>
      </c>
      <c r="K1788" t="s">
        <v>3067</v>
      </c>
      <c r="L1788">
        <v>2200</v>
      </c>
      <c r="M1788" t="s">
        <v>104</v>
      </c>
      <c r="N1788" t="s">
        <v>1370</v>
      </c>
      <c r="O1788" s="53">
        <v>-1.2267964422108E-17</v>
      </c>
      <c r="P1788" s="53">
        <v>7.1966666666666707E-2</v>
      </c>
      <c r="Q1788" s="53">
        <v>0.99239999999999995</v>
      </c>
      <c r="R1788" s="53">
        <v>0.58033333333333303</v>
      </c>
      <c r="S1788" s="53">
        <v>-1.5271117703719E-16</v>
      </c>
      <c r="T1788" s="53">
        <v>-2.56739074444567E-17</v>
      </c>
      <c r="U1788" s="53">
        <v>-2.8279462105373902E-17</v>
      </c>
      <c r="V1788" s="53">
        <v>-1.8524071165870701E-16</v>
      </c>
      <c r="W1788" s="53">
        <v>-2.63677968348475E-17</v>
      </c>
      <c r="X1788" s="53">
        <v>4.9999999999991501E-4</v>
      </c>
      <c r="Y1788" s="53">
        <v>-1.4155343563970701E-16</v>
      </c>
      <c r="Z1788" s="53">
        <v>5.0266666666666598E-2</v>
      </c>
      <c r="AA1788" s="53">
        <v>-2.8199664825479001E-16</v>
      </c>
      <c r="AB1788" s="53">
        <v>-1.18460796727504E-16</v>
      </c>
      <c r="AC1788" s="53">
        <v>-2.67823957456059E-17</v>
      </c>
      <c r="AD1788" s="53">
        <v>-2.3078761124395401E-16</v>
      </c>
      <c r="AE1788" s="53">
        <v>-3.2002178684820101E-17</v>
      </c>
      <c r="AF1788" s="53">
        <v>-9.0413787567911197E-18</v>
      </c>
      <c r="AG1788" s="53">
        <v>-3.1743704886899598E-17</v>
      </c>
      <c r="AH1788" s="53">
        <v>-1.7025270082626801E-16</v>
      </c>
      <c r="AI1788" s="53">
        <v>1.99999999999967E-3</v>
      </c>
      <c r="AJ1788" s="53">
        <v>-3.2870928201589298E-16</v>
      </c>
      <c r="AK1788" s="53">
        <v>0.38886666666666703</v>
      </c>
      <c r="AL1788" s="53">
        <v>2.16666666666651E-3</v>
      </c>
      <c r="AM1788" s="53">
        <v>-2.4283353106113699E-16</v>
      </c>
      <c r="AN1788" s="53">
        <v>0.15727589025022301</v>
      </c>
      <c r="AO1788" s="53">
        <v>0.92824310474471805</v>
      </c>
      <c r="AP1788" s="53">
        <v>1.7725062266915101E-9</v>
      </c>
      <c r="AQ1788" s="53">
        <v>2.2204460492503101E-16</v>
      </c>
      <c r="AR1788" s="53">
        <v>3.8889605546398698E-2</v>
      </c>
      <c r="AS1788" s="53">
        <v>2.56171271726714E-6</v>
      </c>
      <c r="AT1788" s="53">
        <v>6.4422797689204E-6</v>
      </c>
      <c r="AU1788" s="53">
        <v>0.13583690236998699</v>
      </c>
      <c r="AV1788" s="53">
        <v>5.3586708089361398E-7</v>
      </c>
      <c r="AW1788" s="53">
        <v>0.51935675888091504</v>
      </c>
      <c r="AX1788" s="53">
        <v>2.2204460492503101E-16</v>
      </c>
      <c r="AY1788" s="53">
        <v>9.2412131200788504E-10</v>
      </c>
      <c r="AZ1788" s="53">
        <v>2.2204460492503101E-16</v>
      </c>
      <c r="BA1788" s="53">
        <v>2.2204460492503101E-16</v>
      </c>
      <c r="BB1788" s="53">
        <v>1.4183360136099801E-7</v>
      </c>
      <c r="BC1788" s="53">
        <v>2.2204460492503101E-16</v>
      </c>
      <c r="BD1788" s="53">
        <v>2.3663694956243899E-5</v>
      </c>
      <c r="BE1788" s="53">
        <v>0.134684041268128</v>
      </c>
      <c r="BF1788" s="53">
        <v>2.2204460492503101E-16</v>
      </c>
      <c r="BG1788" s="53">
        <v>4.4034687910314397E-5</v>
      </c>
      <c r="BH1788" s="53">
        <v>0.35735340858336201</v>
      </c>
      <c r="BI1788" s="53">
        <v>2.8723704224833799E-10</v>
      </c>
      <c r="BJ1788" s="53">
        <v>6.6183436461727E-3</v>
      </c>
      <c r="BK1788" s="53">
        <v>1.8260279673695199E-4</v>
      </c>
      <c r="BL1788" s="53">
        <v>2.2204460492503101E-16</v>
      </c>
      <c r="BN1788" s="5">
        <f t="shared" si="132"/>
        <v>1</v>
      </c>
      <c r="BO1788" s="5">
        <f t="shared" si="133"/>
        <v>1</v>
      </c>
      <c r="BQ1788" s="5">
        <f t="shared" si="128"/>
        <v>2</v>
      </c>
      <c r="BR1788" s="5">
        <f t="shared" si="129"/>
        <v>2</v>
      </c>
    </row>
    <row r="1789" spans="1:70" x14ac:dyDescent="0.35">
      <c r="A1789">
        <v>1788</v>
      </c>
      <c r="B1789" t="s">
        <v>3182</v>
      </c>
      <c r="C1789">
        <v>5.5</v>
      </c>
      <c r="D1789">
        <v>3.5</v>
      </c>
      <c r="E1789">
        <v>2.5</v>
      </c>
      <c r="F1789">
        <v>1.57</v>
      </c>
      <c r="G1789">
        <v>2.2000000000000002</v>
      </c>
      <c r="H1789">
        <v>1.4</v>
      </c>
      <c r="I1789">
        <v>63.64</v>
      </c>
      <c r="K1789" t="s">
        <v>3067</v>
      </c>
      <c r="L1789">
        <v>2200</v>
      </c>
      <c r="M1789" t="s">
        <v>104</v>
      </c>
      <c r="N1789" t="s">
        <v>1370</v>
      </c>
      <c r="O1789" s="53">
        <v>0.46446666666666703</v>
      </c>
      <c r="P1789" s="53">
        <v>0.29763333333333297</v>
      </c>
      <c r="Q1789" s="53">
        <v>0.359866666666667</v>
      </c>
      <c r="R1789" s="53">
        <v>0.51626666666666698</v>
      </c>
      <c r="S1789" s="53">
        <v>1.99999999999983E-3</v>
      </c>
      <c r="T1789" s="53">
        <v>-2.5590640717609899E-17</v>
      </c>
      <c r="U1789" s="53">
        <v>-2.8274257934946003E-17</v>
      </c>
      <c r="V1789" s="53">
        <v>-1.6497914145929799E-16</v>
      </c>
      <c r="W1789" s="53">
        <v>-2.62290189567693E-17</v>
      </c>
      <c r="X1789" s="53">
        <v>4.0366666666666599E-2</v>
      </c>
      <c r="Y1789" s="53">
        <v>1.66666666666649E-3</v>
      </c>
      <c r="Z1789" s="53">
        <v>0.172366666666667</v>
      </c>
      <c r="AA1789" s="53">
        <v>-2.9007352075893799E-16</v>
      </c>
      <c r="AB1789" s="53">
        <v>-1.23734356094474E-16</v>
      </c>
      <c r="AC1789" s="53">
        <v>-2.5330432196213301E-17</v>
      </c>
      <c r="AD1789" s="53">
        <v>6.6666666666665101E-3</v>
      </c>
      <c r="AE1789" s="53">
        <v>-4.6088133309751801E-17</v>
      </c>
      <c r="AF1789" s="53">
        <v>-8.9529078595163007E-18</v>
      </c>
      <c r="AG1789" s="53">
        <v>-3.1715949311283997E-17</v>
      </c>
      <c r="AH1789" s="53">
        <v>2.6666666666665E-3</v>
      </c>
      <c r="AI1789" s="53">
        <v>1.05666666666665E-2</v>
      </c>
      <c r="AJ1789" s="53">
        <v>2.3233333333333099E-2</v>
      </c>
      <c r="AK1789" s="53">
        <v>2.23333333333309E-3</v>
      </c>
      <c r="AL1789" s="53">
        <v>-2.7600144392181399E-16</v>
      </c>
      <c r="AM1789" s="53">
        <v>-2.5963953209640101E-16</v>
      </c>
      <c r="AN1789" s="53">
        <v>0.224150859425326</v>
      </c>
      <c r="AO1789" s="53">
        <v>0.90618156761415103</v>
      </c>
      <c r="AP1789" s="53">
        <v>2.5850686624398799E-9</v>
      </c>
      <c r="AQ1789" s="53">
        <v>2.2204460492503101E-16</v>
      </c>
      <c r="AR1789" s="53">
        <v>1.0429235225445E-2</v>
      </c>
      <c r="AS1789" s="53">
        <v>4.2278473167426399E-7</v>
      </c>
      <c r="AT1789" s="53">
        <v>1.9372747743748399E-5</v>
      </c>
      <c r="AU1789" s="53">
        <v>4.6947570563263003E-3</v>
      </c>
      <c r="AV1789" s="53">
        <v>2.4195238048395099E-4</v>
      </c>
      <c r="AW1789" s="53">
        <v>0.74522464209458095</v>
      </c>
      <c r="AX1789" s="53">
        <v>2.2204460492503101E-16</v>
      </c>
      <c r="AY1789" s="53">
        <v>5.8034523465322903E-9</v>
      </c>
      <c r="AZ1789" s="53">
        <v>2.2204460492503101E-16</v>
      </c>
      <c r="BA1789" s="53">
        <v>2.2204460492503101E-16</v>
      </c>
      <c r="BB1789" s="53">
        <v>5.6359372100317899E-8</v>
      </c>
      <c r="BC1789" s="53">
        <v>2.2204460492503101E-16</v>
      </c>
      <c r="BD1789" s="53">
        <v>1.7253079680857601E-6</v>
      </c>
      <c r="BE1789" s="53">
        <v>0.239300383547488</v>
      </c>
      <c r="BF1789" s="53">
        <v>2.2204460492503101E-16</v>
      </c>
      <c r="BG1789" s="53">
        <v>1.5732671447618601E-4</v>
      </c>
      <c r="BH1789" s="53">
        <v>0.38190006569514601</v>
      </c>
      <c r="BI1789" s="53">
        <v>2.23860303568012E-9</v>
      </c>
      <c r="BJ1789" s="53">
        <v>2.6324748339320397E-4</v>
      </c>
      <c r="BK1789" s="53">
        <v>4.4098788610988398E-5</v>
      </c>
      <c r="BL1789" s="53">
        <v>2.2204460492503101E-16</v>
      </c>
      <c r="BN1789" s="5">
        <f t="shared" si="132"/>
        <v>0</v>
      </c>
      <c r="BO1789" s="5">
        <f t="shared" si="133"/>
        <v>2</v>
      </c>
      <c r="BQ1789" s="5">
        <f t="shared" si="128"/>
        <v>1</v>
      </c>
      <c r="BR1789" s="5">
        <f t="shared" si="129"/>
        <v>2</v>
      </c>
    </row>
    <row r="1790" spans="1:70" x14ac:dyDescent="0.35">
      <c r="A1790">
        <v>1789</v>
      </c>
      <c r="B1790" t="s">
        <v>3183</v>
      </c>
      <c r="C1790">
        <v>4.8</v>
      </c>
      <c r="D1790">
        <v>3</v>
      </c>
      <c r="E1790">
        <v>2.7</v>
      </c>
      <c r="F1790">
        <v>1.6</v>
      </c>
      <c r="G1790">
        <v>1.78</v>
      </c>
      <c r="H1790">
        <v>1.1100000000000001</v>
      </c>
      <c r="I1790">
        <v>62.5</v>
      </c>
      <c r="K1790" t="s">
        <v>3067</v>
      </c>
      <c r="L1790">
        <v>2200</v>
      </c>
      <c r="M1790" t="s">
        <v>104</v>
      </c>
      <c r="N1790" t="s">
        <v>1370</v>
      </c>
      <c r="O1790" s="53">
        <v>3.8666666666666602E-3</v>
      </c>
      <c r="P1790" s="53">
        <v>0.114833333333333</v>
      </c>
      <c r="Q1790" s="53">
        <v>0.57333333333333303</v>
      </c>
      <c r="R1790" s="53">
        <v>4.9933333333333302E-2</v>
      </c>
      <c r="S1790" s="53">
        <v>-1.7991164114050699E-16</v>
      </c>
      <c r="T1790" s="53">
        <v>-2.56739074444567E-17</v>
      </c>
      <c r="U1790" s="53">
        <v>-2.7908231281514899E-17</v>
      </c>
      <c r="V1790" s="53">
        <v>-1.83075776760688E-16</v>
      </c>
      <c r="W1790" s="53">
        <v>-2.6811886044697499E-17</v>
      </c>
      <c r="X1790" s="53">
        <v>4.3066666666666698E-2</v>
      </c>
      <c r="Y1790" s="53">
        <v>7.4999999999999702E-3</v>
      </c>
      <c r="Z1790" s="53">
        <v>0.19826666666666701</v>
      </c>
      <c r="AA1790" s="53">
        <v>-3.0095370640026401E-16</v>
      </c>
      <c r="AB1790" s="53">
        <v>-1.18266507698195E-16</v>
      </c>
      <c r="AC1790" s="53">
        <v>-2.8454669176447601E-17</v>
      </c>
      <c r="AD1790" s="53">
        <v>1.49999999999976E-3</v>
      </c>
      <c r="AE1790" s="53">
        <v>0.40899999999999997</v>
      </c>
      <c r="AF1790" s="53">
        <v>-9.1610746766335193E-18</v>
      </c>
      <c r="AG1790" s="53">
        <v>-3.17090104173801E-17</v>
      </c>
      <c r="AH1790" s="53">
        <v>3.46666666666648E-3</v>
      </c>
      <c r="AI1790" s="53">
        <v>-3.3753555506166301E-16</v>
      </c>
      <c r="AJ1790" s="53">
        <v>-4.3978709562964E-16</v>
      </c>
      <c r="AK1790" s="53">
        <v>0.63036666666666696</v>
      </c>
      <c r="AL1790" s="53">
        <v>5.2666666666665099E-3</v>
      </c>
      <c r="AM1790" s="53">
        <v>-2.6065261060637098E-16</v>
      </c>
      <c r="AN1790" s="53">
        <v>0.30253366137934701</v>
      </c>
      <c r="AO1790" s="53">
        <v>0.45934476520276701</v>
      </c>
      <c r="AP1790" s="53">
        <v>9.8895170149867791E-13</v>
      </c>
      <c r="AQ1790" s="53">
        <v>2.2204460492503101E-16</v>
      </c>
      <c r="AR1790" s="53">
        <v>0.13808096288469199</v>
      </c>
      <c r="AS1790" s="53">
        <v>9.7282845692672195E-4</v>
      </c>
      <c r="AT1790" s="53">
        <v>9.9541429269075308E-6</v>
      </c>
      <c r="AU1790" s="53">
        <v>0.40910062468409403</v>
      </c>
      <c r="AV1790" s="53">
        <v>1.8428327794493501E-7</v>
      </c>
      <c r="AW1790" s="53">
        <v>0.31920870766438197</v>
      </c>
      <c r="AX1790" s="53">
        <v>2.2204460492503101E-16</v>
      </c>
      <c r="AY1790" s="53">
        <v>3.9540976126818803E-11</v>
      </c>
      <c r="AZ1790" s="53">
        <v>2.2204460492503101E-16</v>
      </c>
      <c r="BA1790" s="53">
        <v>2.2204460492503101E-16</v>
      </c>
      <c r="BB1790" s="53">
        <v>9.3658837296692003E-9</v>
      </c>
      <c r="BC1790" s="53">
        <v>2.2204460492503101E-16</v>
      </c>
      <c r="BD1790" s="53">
        <v>1.7080476984529999E-4</v>
      </c>
      <c r="BE1790" s="53">
        <v>0.32911470304159302</v>
      </c>
      <c r="BF1790" s="53">
        <v>2.2204460492503101E-16</v>
      </c>
      <c r="BG1790" s="53">
        <v>4.3203426590597701E-7</v>
      </c>
      <c r="BH1790" s="53">
        <v>6.9278381071134196E-2</v>
      </c>
      <c r="BI1790" s="53">
        <v>1.0404351938706399E-12</v>
      </c>
      <c r="BJ1790" s="53">
        <v>0.113640878260804</v>
      </c>
      <c r="BK1790" s="53">
        <v>5.2819143859615203E-5</v>
      </c>
      <c r="BL1790" s="53">
        <v>2.2204460492503101E-16</v>
      </c>
      <c r="BN1790" s="5">
        <f t="shared" si="132"/>
        <v>0</v>
      </c>
      <c r="BO1790" s="5">
        <f t="shared" si="133"/>
        <v>0</v>
      </c>
      <c r="BQ1790" s="5">
        <f t="shared" si="128"/>
        <v>2</v>
      </c>
      <c r="BR1790" s="5">
        <f t="shared" si="129"/>
        <v>0</v>
      </c>
    </row>
    <row r="1791" spans="1:70" x14ac:dyDescent="0.35">
      <c r="A1791">
        <v>1790</v>
      </c>
      <c r="B1791" t="s">
        <v>3184</v>
      </c>
      <c r="C1791">
        <v>4.8</v>
      </c>
      <c r="D1791">
        <v>3.1</v>
      </c>
      <c r="E1791">
        <v>2.2000000000000002</v>
      </c>
      <c r="F1791">
        <v>1.55</v>
      </c>
      <c r="G1791">
        <v>2.1800000000000002</v>
      </c>
      <c r="H1791">
        <v>1.41</v>
      </c>
      <c r="I1791">
        <v>64.58</v>
      </c>
      <c r="K1791" t="s">
        <v>3067</v>
      </c>
      <c r="L1791">
        <v>2200</v>
      </c>
      <c r="M1791" t="s">
        <v>104</v>
      </c>
      <c r="N1791" t="s">
        <v>1370</v>
      </c>
      <c r="O1791" s="53">
        <v>1.7266666666666701E-2</v>
      </c>
      <c r="P1791" s="53">
        <v>0.21586666666666701</v>
      </c>
      <c r="Q1791" s="53">
        <v>0.90663333333333396</v>
      </c>
      <c r="R1791" s="53">
        <v>0.5958</v>
      </c>
      <c r="S1791" s="53">
        <v>-1.4105383527862601E-16</v>
      </c>
      <c r="T1791" s="53">
        <v>-2.37587727269783E-17</v>
      </c>
      <c r="U1791" s="53">
        <v>-2.4461335734749001E-17</v>
      </c>
      <c r="V1791" s="53">
        <v>-1.5787371410169701E-16</v>
      </c>
      <c r="W1791" s="53">
        <v>-2.4369395390522198E-17</v>
      </c>
      <c r="X1791" s="53">
        <v>2.5433333333333301E-2</v>
      </c>
      <c r="Y1791" s="53">
        <v>6.6666666666653296E-4</v>
      </c>
      <c r="Z1791" s="53">
        <v>0.1338</v>
      </c>
      <c r="AA1791" s="53">
        <v>-2.6675883724181E-16</v>
      </c>
      <c r="AB1791" s="53">
        <v>-1.2007062011321099E-16</v>
      </c>
      <c r="AC1791" s="53">
        <v>-2.71180647382074E-17</v>
      </c>
      <c r="AD1791" s="53">
        <v>3.79999999999981E-3</v>
      </c>
      <c r="AE1791" s="53">
        <v>0.17886666666666701</v>
      </c>
      <c r="AF1791" s="53">
        <v>-8.5972895469410597E-18</v>
      </c>
      <c r="AG1791" s="53">
        <v>-3.1563293645397999E-17</v>
      </c>
      <c r="AH1791" s="53">
        <v>-1.6198153929281E-16</v>
      </c>
      <c r="AI1791" s="53">
        <v>3.99999999999712E-4</v>
      </c>
      <c r="AJ1791" s="53">
        <v>1.1233333333333101E-2</v>
      </c>
      <c r="AK1791" s="53">
        <v>0.18063333333333301</v>
      </c>
      <c r="AL1791" s="53">
        <v>-2.05752082038657E-16</v>
      </c>
      <c r="AM1791" s="53">
        <v>-1.97647453958894E-16</v>
      </c>
      <c r="AN1791" s="53">
        <v>3.1923196844043399E-2</v>
      </c>
      <c r="AO1791" s="53">
        <v>0.98885420275776703</v>
      </c>
      <c r="AP1791" s="53">
        <v>3.6674253329947102E-10</v>
      </c>
      <c r="AQ1791" s="53">
        <v>2.2204460492503101E-16</v>
      </c>
      <c r="AR1791" s="53">
        <v>2.3509773248003799E-2</v>
      </c>
      <c r="AS1791" s="53">
        <v>6.5789536485292698E-6</v>
      </c>
      <c r="AT1791" s="53">
        <v>1.6152463564825799E-6</v>
      </c>
      <c r="AU1791" s="53">
        <v>6.8482034260111098E-3</v>
      </c>
      <c r="AV1791" s="53">
        <v>6.3968418822309698E-8</v>
      </c>
      <c r="AW1791" s="53">
        <v>0.55838863463313904</v>
      </c>
      <c r="AX1791" s="53">
        <v>2.2204460492503101E-16</v>
      </c>
      <c r="AY1791" s="53">
        <v>2.5316712798269601E-12</v>
      </c>
      <c r="AZ1791" s="53">
        <v>2.2204460492503101E-16</v>
      </c>
      <c r="BA1791" s="53">
        <v>2.2204460492503101E-16</v>
      </c>
      <c r="BB1791" s="53">
        <v>1.43528029797435E-8</v>
      </c>
      <c r="BC1791" s="53">
        <v>2.2204460492503101E-16</v>
      </c>
      <c r="BD1791" s="53">
        <v>1.1075185473651699E-6</v>
      </c>
      <c r="BE1791" s="53">
        <v>0.16607240735975201</v>
      </c>
      <c r="BF1791" s="53">
        <v>2.2204460492503101E-16</v>
      </c>
      <c r="BG1791" s="53">
        <v>1.8456192440234701E-4</v>
      </c>
      <c r="BH1791" s="53">
        <v>0.49283206599454499</v>
      </c>
      <c r="BI1791" s="53">
        <v>7.9954757410172595E-11</v>
      </c>
      <c r="BJ1791" s="53">
        <v>2.19141297781703E-4</v>
      </c>
      <c r="BK1791" s="53">
        <v>1.14339977500063E-5</v>
      </c>
      <c r="BL1791" s="53">
        <v>2.2204460492503101E-16</v>
      </c>
      <c r="BN1791" s="5">
        <f t="shared" si="132"/>
        <v>1</v>
      </c>
      <c r="BO1791" s="5">
        <f t="shared" si="133"/>
        <v>1</v>
      </c>
      <c r="BQ1791" s="5">
        <f t="shared" si="128"/>
        <v>2</v>
      </c>
      <c r="BR1791" s="5">
        <f t="shared" si="129"/>
        <v>2</v>
      </c>
    </row>
    <row r="1792" spans="1:70" x14ac:dyDescent="0.35">
      <c r="A1792">
        <v>1791</v>
      </c>
      <c r="B1792" t="s">
        <v>3185</v>
      </c>
      <c r="C1792">
        <v>4.5999999999999996</v>
      </c>
      <c r="D1792">
        <v>2.6</v>
      </c>
      <c r="E1792">
        <v>2.2000000000000002</v>
      </c>
      <c r="F1792">
        <v>1.77</v>
      </c>
      <c r="G1792">
        <v>2.09</v>
      </c>
      <c r="H1792">
        <v>1.18</v>
      </c>
      <c r="I1792">
        <v>56.52</v>
      </c>
      <c r="K1792" t="s">
        <v>3067</v>
      </c>
      <c r="L1792">
        <v>2200</v>
      </c>
      <c r="M1792" t="s">
        <v>104</v>
      </c>
      <c r="N1792" t="s">
        <v>1370</v>
      </c>
      <c r="O1792" s="53">
        <v>3.6933333333333297E-2</v>
      </c>
      <c r="P1792" s="53">
        <v>0.34915000000000002</v>
      </c>
      <c r="Q1792" s="53">
        <v>0.30153333333333299</v>
      </c>
      <c r="R1792" s="53">
        <v>0.31259999999999999</v>
      </c>
      <c r="S1792" s="53">
        <v>-1.4299672557171999E-16</v>
      </c>
      <c r="T1792" s="53">
        <v>-2.4535928844216E-17</v>
      </c>
      <c r="U1792" s="53">
        <v>-2.44439884999892E-17</v>
      </c>
      <c r="V1792" s="53">
        <v>6.5999999999999098E-3</v>
      </c>
      <c r="W1792" s="53">
        <v>-2.4785729024756599E-17</v>
      </c>
      <c r="X1792" s="53">
        <v>6.9833333333333303E-2</v>
      </c>
      <c r="Y1792" s="53">
        <v>5.71428571428425E-4</v>
      </c>
      <c r="Z1792" s="53">
        <v>1.9999999999997901E-3</v>
      </c>
      <c r="AA1792" s="53">
        <v>-2.5843216455712101E-16</v>
      </c>
      <c r="AB1792" s="53">
        <v>-1.00808250635964E-16</v>
      </c>
      <c r="AC1792" s="53">
        <v>-2.6523921947685401E-17</v>
      </c>
      <c r="AD1792" s="53">
        <v>-2.6674495945400202E-16</v>
      </c>
      <c r="AE1792" s="53">
        <v>0.71543333333333303</v>
      </c>
      <c r="AF1792" s="53">
        <v>-8.7638230006348303E-18</v>
      </c>
      <c r="AG1792" s="53">
        <v>-3.1717684034759902E-17</v>
      </c>
      <c r="AH1792" s="53">
        <v>9.99999999999991E-3</v>
      </c>
      <c r="AI1792" s="53">
        <v>-3.21159765448442E-16</v>
      </c>
      <c r="AJ1792" s="53">
        <v>-3.54521967338428E-16</v>
      </c>
      <c r="AK1792" s="53">
        <v>0.12870000000000001</v>
      </c>
      <c r="AL1792" s="53">
        <v>1.0566666666666599E-2</v>
      </c>
      <c r="AM1792" s="53">
        <v>-2.00076066825261E-16</v>
      </c>
      <c r="AN1792" s="53">
        <v>9.7604275446930094E-2</v>
      </c>
      <c r="AO1792" s="53">
        <v>0.92112658854896001</v>
      </c>
      <c r="AP1792" s="53">
        <v>8.4750870686655702E-7</v>
      </c>
      <c r="AQ1792" s="53">
        <v>4.4896468601934798E-13</v>
      </c>
      <c r="AR1792" s="53">
        <v>1.6298013547825101E-2</v>
      </c>
      <c r="AS1792" s="53">
        <v>5.8110804390142502E-8</v>
      </c>
      <c r="AT1792" s="53">
        <v>3.74896397586443E-6</v>
      </c>
      <c r="AU1792" s="53">
        <v>0.61954905933108095</v>
      </c>
      <c r="AV1792" s="53">
        <v>5.82862660515416E-8</v>
      </c>
      <c r="AW1792" s="53">
        <v>0.38117735833046601</v>
      </c>
      <c r="AX1792" s="53">
        <v>4.02058223748639E-13</v>
      </c>
      <c r="AY1792" s="53">
        <v>5.34230561401882E-8</v>
      </c>
      <c r="AZ1792" s="53">
        <v>2.2204460492503101E-16</v>
      </c>
      <c r="BA1792" s="53">
        <v>2.2204460492503101E-16</v>
      </c>
      <c r="BB1792" s="53">
        <v>4.8029521690054498E-6</v>
      </c>
      <c r="BC1792" s="53">
        <v>2.2204460492503101E-16</v>
      </c>
      <c r="BD1792" s="53">
        <v>1.21750788678688E-4</v>
      </c>
      <c r="BE1792" s="53">
        <v>2.0739800965488002E-3</v>
      </c>
      <c r="BF1792" s="53">
        <v>2.2204460492503101E-16</v>
      </c>
      <c r="BG1792" s="53">
        <v>2.24711336212105E-4</v>
      </c>
      <c r="BH1792" s="53">
        <v>0.56114464274755405</v>
      </c>
      <c r="BI1792" s="53">
        <v>2.4281528130700099E-8</v>
      </c>
      <c r="BJ1792" s="53">
        <v>2.4237997468773101E-2</v>
      </c>
      <c r="BK1792" s="53">
        <v>4.5982944617465197E-3</v>
      </c>
      <c r="BL1792" s="53">
        <v>2.2204460492503101E-16</v>
      </c>
      <c r="BN1792" s="5">
        <f t="shared" si="132"/>
        <v>1</v>
      </c>
      <c r="BO1792" s="5">
        <f t="shared" si="133"/>
        <v>1</v>
      </c>
      <c r="BQ1792" s="5">
        <f t="shared" si="128"/>
        <v>1</v>
      </c>
      <c r="BR1792" s="5">
        <f t="shared" si="129"/>
        <v>3</v>
      </c>
    </row>
    <row r="1793" spans="1:70" x14ac:dyDescent="0.35">
      <c r="A1793">
        <v>1792</v>
      </c>
      <c r="B1793" t="s">
        <v>3186</v>
      </c>
      <c r="C1793">
        <v>4.4000000000000004</v>
      </c>
      <c r="D1793">
        <v>3</v>
      </c>
      <c r="E1793">
        <v>12.3</v>
      </c>
      <c r="F1793">
        <v>1.47</v>
      </c>
      <c r="G1793">
        <v>0.36</v>
      </c>
      <c r="H1793">
        <v>0.24</v>
      </c>
      <c r="I1793">
        <v>68.180000000000007</v>
      </c>
      <c r="K1793" t="s">
        <v>3067</v>
      </c>
      <c r="L1793">
        <v>2200</v>
      </c>
      <c r="M1793" t="s">
        <v>104</v>
      </c>
      <c r="N1793" t="s">
        <v>1370</v>
      </c>
      <c r="O1793" s="53">
        <v>2.1333333333333301E-2</v>
      </c>
      <c r="P1793" s="53">
        <v>0.1142</v>
      </c>
      <c r="Q1793" s="53">
        <v>8.4133333333333296E-2</v>
      </c>
      <c r="R1793" s="53">
        <v>1.7633333333333299E-2</v>
      </c>
      <c r="S1793" s="53">
        <v>-1.23789867245705E-16</v>
      </c>
      <c r="T1793" s="53">
        <v>-1.6431300764452301E-17</v>
      </c>
      <c r="U1793" s="53">
        <v>0.123333333333333</v>
      </c>
      <c r="V1793" s="53">
        <v>0.31586666666666702</v>
      </c>
      <c r="W1793" s="53">
        <v>0.194033333333333</v>
      </c>
      <c r="X1793" s="53">
        <v>0.33073333333333299</v>
      </c>
      <c r="Y1793" s="53">
        <v>0.73723333333333396</v>
      </c>
      <c r="Z1793" s="53">
        <v>0.75680000000000003</v>
      </c>
      <c r="AA1793" s="53">
        <v>-2.1305179842556799E-16</v>
      </c>
      <c r="AB1793" s="53">
        <v>0.193566666666667</v>
      </c>
      <c r="AC1793" s="53">
        <v>-2.2111652786538401E-17</v>
      </c>
      <c r="AD1793" s="53">
        <v>0.1414</v>
      </c>
      <c r="AE1793" s="53">
        <v>0.28846666666666698</v>
      </c>
      <c r="AF1793" s="53">
        <v>-4.8971243726825302E-18</v>
      </c>
      <c r="AG1793" s="53">
        <v>-2.5986157670132599E-17</v>
      </c>
      <c r="AH1793" s="53">
        <v>9.69E-2</v>
      </c>
      <c r="AI1793" s="53">
        <v>8.5966666666666705E-2</v>
      </c>
      <c r="AJ1793" s="53">
        <v>-3.4539038296088598E-16</v>
      </c>
      <c r="AK1793" s="53">
        <v>0.33300000000000002</v>
      </c>
      <c r="AL1793" s="53">
        <v>2.3499999999999899E-2</v>
      </c>
      <c r="AM1793" s="53">
        <v>-2.1525836668701E-16</v>
      </c>
      <c r="AN1793" s="53">
        <v>2.2204460492503101E-16</v>
      </c>
      <c r="AO1793" s="53">
        <v>1</v>
      </c>
      <c r="AP1793" s="53">
        <v>2.2204460492503101E-16</v>
      </c>
      <c r="AQ1793" s="53">
        <v>1</v>
      </c>
      <c r="AR1793" s="53">
        <v>2.2204460492503101E-16</v>
      </c>
      <c r="AS1793" s="53">
        <v>1</v>
      </c>
      <c r="AT1793" s="53">
        <v>2.2204460492503101E-16</v>
      </c>
      <c r="AU1793" s="53">
        <v>2.2204460492503101E-16</v>
      </c>
      <c r="AV1793" s="53">
        <v>2.2204460492503101E-16</v>
      </c>
      <c r="AW1793" s="53">
        <v>2.2204460492503101E-16</v>
      </c>
      <c r="AX1793" s="53">
        <v>2.2204460492503101E-16</v>
      </c>
      <c r="AY1793" s="53">
        <v>2.2204460492503101E-16</v>
      </c>
      <c r="AZ1793" s="53">
        <v>2.2204460492503101E-16</v>
      </c>
      <c r="BA1793" s="53">
        <v>2.2204460492503101E-16</v>
      </c>
      <c r="BB1793" s="53">
        <v>0.99999557221484903</v>
      </c>
      <c r="BC1793" s="53">
        <v>2.2204460492503101E-16</v>
      </c>
      <c r="BD1793" s="53">
        <v>0.99999606812216002</v>
      </c>
      <c r="BE1793" s="53">
        <v>1</v>
      </c>
      <c r="BF1793" s="53">
        <v>1</v>
      </c>
      <c r="BG1793" s="53">
        <v>2.2204460492503101E-16</v>
      </c>
      <c r="BH1793" s="53">
        <v>2.2204460492503101E-16</v>
      </c>
      <c r="BI1793" s="53">
        <v>0.99999999997982403</v>
      </c>
      <c r="BJ1793" s="53">
        <v>2.2204460492503101E-16</v>
      </c>
      <c r="BK1793" s="53">
        <v>2.2204460492503101E-16</v>
      </c>
      <c r="BL1793" s="53">
        <v>2.2204460492503101E-16</v>
      </c>
      <c r="BN1793" s="5">
        <f t="shared" si="132"/>
        <v>2</v>
      </c>
      <c r="BO1793" s="5">
        <f t="shared" si="133"/>
        <v>8</v>
      </c>
      <c r="BQ1793" s="5">
        <f t="shared" si="128"/>
        <v>2</v>
      </c>
      <c r="BR1793" s="5">
        <f t="shared" si="129"/>
        <v>8</v>
      </c>
    </row>
    <row r="1794" spans="1:70" x14ac:dyDescent="0.35">
      <c r="A1794">
        <v>1793</v>
      </c>
      <c r="B1794" t="s">
        <v>3187</v>
      </c>
      <c r="C1794">
        <v>4.7</v>
      </c>
      <c r="D1794">
        <v>2</v>
      </c>
      <c r="E1794">
        <v>2.9</v>
      </c>
      <c r="F1794">
        <v>2.35</v>
      </c>
      <c r="G1794">
        <v>1.62</v>
      </c>
      <c r="H1794">
        <v>0.69</v>
      </c>
      <c r="I1794">
        <v>42.55</v>
      </c>
      <c r="K1794" t="s">
        <v>3067</v>
      </c>
      <c r="L1794">
        <v>2200</v>
      </c>
      <c r="M1794" t="s">
        <v>104</v>
      </c>
      <c r="N1794" t="s">
        <v>1370</v>
      </c>
      <c r="O1794" s="53">
        <v>0.124766666666667</v>
      </c>
      <c r="P1794" s="53">
        <v>4.5666666666664101E-3</v>
      </c>
      <c r="Q1794" s="53">
        <v>9.2433333333333298E-2</v>
      </c>
      <c r="R1794" s="53">
        <v>3.5666666666666598E-3</v>
      </c>
      <c r="S1794" s="53">
        <v>2.0500000000000001E-2</v>
      </c>
      <c r="T1794" s="53">
        <v>1.3333333333333201E-3</v>
      </c>
      <c r="U1794" s="53">
        <v>-2.5209001552895001E-17</v>
      </c>
      <c r="V1794" s="53">
        <v>0.74819999999999998</v>
      </c>
      <c r="W1794" s="53">
        <v>9.5833333333333298E-2</v>
      </c>
      <c r="X1794" s="53">
        <v>0.27003333333333301</v>
      </c>
      <c r="Y1794" s="53">
        <v>0.33103333333333301</v>
      </c>
      <c r="Z1794" s="53">
        <v>-9.6561647566773005E-17</v>
      </c>
      <c r="AA1794" s="53">
        <v>3.9999999999974702E-4</v>
      </c>
      <c r="AB1794" s="53">
        <v>0.1217</v>
      </c>
      <c r="AC1794" s="53">
        <v>-3.3978028723957702E-17</v>
      </c>
      <c r="AD1794" s="53">
        <v>2.3999999999997699E-3</v>
      </c>
      <c r="AE1794" s="53">
        <v>0.21790000000000001</v>
      </c>
      <c r="AF1794" s="53">
        <v>-7.4072692424209702E-18</v>
      </c>
      <c r="AG1794" s="53">
        <v>-2.8373137173076703E-17</v>
      </c>
      <c r="AH1794" s="53">
        <v>3.9999999999998596E-3</v>
      </c>
      <c r="AI1794" s="53">
        <v>2.85999999999999E-2</v>
      </c>
      <c r="AJ1794" s="53">
        <v>3.8333333333330699E-3</v>
      </c>
      <c r="AK1794" s="53">
        <v>0.88500000000000001</v>
      </c>
      <c r="AL1794" s="53">
        <v>8.5966666666666705E-2</v>
      </c>
      <c r="AM1794" s="53">
        <v>9.9999999999985907E-4</v>
      </c>
      <c r="AN1794" s="53">
        <v>0.96793558879607899</v>
      </c>
      <c r="AO1794" s="53">
        <v>1.31135847755125E-9</v>
      </c>
      <c r="AP1794" s="53">
        <v>3.3000582041163499E-5</v>
      </c>
      <c r="AQ1794" s="53">
        <v>0.99999998562137504</v>
      </c>
      <c r="AR1794" s="53">
        <v>2.0234156304390499E-2</v>
      </c>
      <c r="AS1794" s="53">
        <v>0.88206876335758</v>
      </c>
      <c r="AT1794" s="53">
        <v>1.4227746975471801E-6</v>
      </c>
      <c r="AU1794" s="53">
        <v>0.92531350952256397</v>
      </c>
      <c r="AV1794" s="53">
        <v>2.7912763571506401E-6</v>
      </c>
      <c r="AW1794" s="53">
        <v>8.1396192832699596E-2</v>
      </c>
      <c r="AX1794" s="53">
        <v>1.36374558865377E-6</v>
      </c>
      <c r="AY1794" s="53">
        <v>6.3656551146836701E-2</v>
      </c>
      <c r="AZ1794" s="53">
        <v>2.2204460492503101E-16</v>
      </c>
      <c r="BA1794" s="53">
        <v>2.2204460492503101E-16</v>
      </c>
      <c r="BB1794" s="53">
        <v>4.1766863283487998E-2</v>
      </c>
      <c r="BC1794" s="53">
        <v>2.2204460492503101E-16</v>
      </c>
      <c r="BD1794" s="53">
        <v>6.2059849430467197E-2</v>
      </c>
      <c r="BE1794" s="53">
        <v>2.2204460492503101E-16</v>
      </c>
      <c r="BF1794" s="53">
        <v>4.7439075714397798E-4</v>
      </c>
      <c r="BG1794" s="53">
        <v>4.3833024859658603E-6</v>
      </c>
      <c r="BH1794" s="53">
        <v>0.107692875296435</v>
      </c>
      <c r="BI1794" s="53">
        <v>5.6247839133149395E-4</v>
      </c>
      <c r="BJ1794" s="53">
        <v>0.99987125221162998</v>
      </c>
      <c r="BK1794" s="53">
        <v>0.94340415996698601</v>
      </c>
      <c r="BL1794" s="53">
        <v>1.6643108214079801E-11</v>
      </c>
      <c r="BN1794" s="5">
        <f t="shared" si="132"/>
        <v>3</v>
      </c>
      <c r="BO1794" s="5">
        <f t="shared" si="133"/>
        <v>5</v>
      </c>
      <c r="BQ1794" s="5">
        <f t="shared" si="128"/>
        <v>3</v>
      </c>
      <c r="BR1794" s="5">
        <f t="shared" si="129"/>
        <v>5</v>
      </c>
    </row>
    <row r="1795" spans="1:70" x14ac:dyDescent="0.35">
      <c r="A1795">
        <v>1794</v>
      </c>
      <c r="B1795" t="s">
        <v>3188</v>
      </c>
      <c r="C1795">
        <v>4.9000000000000004</v>
      </c>
      <c r="D1795">
        <v>3.3</v>
      </c>
      <c r="E1795">
        <v>2.2999999999999998</v>
      </c>
      <c r="F1795">
        <v>1.48</v>
      </c>
      <c r="G1795">
        <v>2.13</v>
      </c>
      <c r="H1795">
        <v>1.43</v>
      </c>
      <c r="I1795">
        <v>67.349999999999994</v>
      </c>
      <c r="K1795" t="s">
        <v>3067</v>
      </c>
      <c r="L1795">
        <v>2200</v>
      </c>
      <c r="M1795" t="s">
        <v>104</v>
      </c>
      <c r="N1795" t="s">
        <v>1370</v>
      </c>
      <c r="O1795" s="53">
        <v>4.1433333333333301E-2</v>
      </c>
      <c r="P1795" s="53">
        <v>0.189</v>
      </c>
      <c r="Q1795" s="53">
        <v>0.91953333333333398</v>
      </c>
      <c r="R1795" s="53">
        <v>0.45233333333333298</v>
      </c>
      <c r="S1795" s="53">
        <v>1.99999999999985E-3</v>
      </c>
      <c r="T1795" s="53">
        <v>-2.40918396343659E-17</v>
      </c>
      <c r="U1795" s="53">
        <v>-2.82864009992778E-17</v>
      </c>
      <c r="V1795" s="53">
        <v>1.1999999999998299E-3</v>
      </c>
      <c r="W1795" s="53">
        <v>-2.48134846003722E-17</v>
      </c>
      <c r="X1795" s="53">
        <v>6.9666666666666098E-3</v>
      </c>
      <c r="Y1795" s="53">
        <v>-1.10911280160053E-16</v>
      </c>
      <c r="Z1795" s="53">
        <v>0.28353333333333303</v>
      </c>
      <c r="AA1795" s="53">
        <v>9.9999999999973699E-4</v>
      </c>
      <c r="AB1795" s="53">
        <v>-1.20181642415673E-16</v>
      </c>
      <c r="AC1795" s="53">
        <v>-2.5675642167932701E-17</v>
      </c>
      <c r="AD1795" s="53">
        <v>-1.7977286326242799E-16</v>
      </c>
      <c r="AE1795" s="53">
        <v>1.7333333333333001E-3</v>
      </c>
      <c r="AF1795" s="53">
        <v>-8.6059631643209405E-18</v>
      </c>
      <c r="AG1795" s="53">
        <v>-3.1483496365503098E-17</v>
      </c>
      <c r="AH1795" s="53">
        <v>-1.6719958750854899E-16</v>
      </c>
      <c r="AI1795" s="53">
        <v>3.9999999999975499E-4</v>
      </c>
      <c r="AJ1795" s="53">
        <v>2.3533333333333101E-2</v>
      </c>
      <c r="AK1795" s="53">
        <v>9.5866666666666697E-2</v>
      </c>
      <c r="AL1795" s="53">
        <v>-2.7347568654079202E-16</v>
      </c>
      <c r="AM1795" s="53">
        <v>-2.4023838474107601E-16</v>
      </c>
      <c r="AN1795" s="53">
        <v>6.3807665214038897E-2</v>
      </c>
      <c r="AO1795" s="53">
        <v>0.95780610128927002</v>
      </c>
      <c r="AP1795" s="53">
        <v>6.4899650673910701E-12</v>
      </c>
      <c r="AQ1795" s="53">
        <v>2.2204460492503101E-16</v>
      </c>
      <c r="AR1795" s="53">
        <v>3.5490021522316999E-2</v>
      </c>
      <c r="AS1795" s="53">
        <v>3.46405011397476E-5</v>
      </c>
      <c r="AT1795" s="53">
        <v>3.0535969627754702E-6</v>
      </c>
      <c r="AU1795" s="53">
        <v>4.1869496306827002E-3</v>
      </c>
      <c r="AV1795" s="53">
        <v>1.32670391581065E-7</v>
      </c>
      <c r="AW1795" s="53">
        <v>0.59182415004024302</v>
      </c>
      <c r="AX1795" s="53">
        <v>2.2204460492503101E-16</v>
      </c>
      <c r="AY1795" s="53">
        <v>9.7429336974408299E-14</v>
      </c>
      <c r="AZ1795" s="53">
        <v>2.2204460492503101E-16</v>
      </c>
      <c r="BA1795" s="53">
        <v>2.2204460492503101E-16</v>
      </c>
      <c r="BB1795" s="53">
        <v>6.4901015235599801E-10</v>
      </c>
      <c r="BC1795" s="53">
        <v>2.2204460492503101E-16</v>
      </c>
      <c r="BD1795" s="53">
        <v>5.7120168352108101E-7</v>
      </c>
      <c r="BE1795" s="53">
        <v>0.47018566272440998</v>
      </c>
      <c r="BF1795" s="53">
        <v>2.2204460492503101E-16</v>
      </c>
      <c r="BG1795" s="53">
        <v>6.4990033695527094E-5</v>
      </c>
      <c r="BH1795" s="53">
        <v>0.278103633460896</v>
      </c>
      <c r="BI1795" s="53">
        <v>1.98759793534844E-12</v>
      </c>
      <c r="BJ1795" s="53">
        <v>1.65847535702483E-4</v>
      </c>
      <c r="BK1795" s="53">
        <v>1.57350615728777E-6</v>
      </c>
      <c r="BL1795" s="53">
        <v>2.2204460492503101E-16</v>
      </c>
      <c r="BN1795" s="5">
        <f t="shared" si="132"/>
        <v>1</v>
      </c>
      <c r="BO1795" s="5">
        <f t="shared" si="133"/>
        <v>1</v>
      </c>
      <c r="BQ1795" s="5">
        <f t="shared" ref="BQ1795:BQ1858" si="134">COUNTIF(O1795:AN1795,"&gt;0.5")</f>
        <v>1</v>
      </c>
      <c r="BR1795" s="5">
        <f t="shared" ref="BR1795:BR1858" si="135">COUNTIF(AO1795:BL1795,"&gt;0.5")</f>
        <v>2</v>
      </c>
    </row>
    <row r="1796" spans="1:70" x14ac:dyDescent="0.35">
      <c r="A1796">
        <v>1795</v>
      </c>
      <c r="B1796" t="s">
        <v>3189</v>
      </c>
      <c r="C1796">
        <v>4.5</v>
      </c>
      <c r="D1796">
        <v>3.1</v>
      </c>
      <c r="E1796">
        <v>2.7</v>
      </c>
      <c r="F1796">
        <v>1.45</v>
      </c>
      <c r="G1796">
        <v>1.67</v>
      </c>
      <c r="H1796">
        <v>1.1499999999999999</v>
      </c>
      <c r="I1796">
        <v>68.89</v>
      </c>
      <c r="K1796" t="s">
        <v>3067</v>
      </c>
      <c r="L1796">
        <v>2200</v>
      </c>
      <c r="M1796" t="s">
        <v>104</v>
      </c>
      <c r="N1796" t="s">
        <v>1370</v>
      </c>
      <c r="O1796" s="53">
        <v>2.41E-2</v>
      </c>
      <c r="P1796" s="53">
        <v>0.1031</v>
      </c>
      <c r="Q1796" s="53">
        <v>0.1045</v>
      </c>
      <c r="R1796" s="53">
        <v>4.0399999999999998E-2</v>
      </c>
      <c r="S1796" s="53">
        <v>-1.80133685745432E-16</v>
      </c>
      <c r="T1796" s="53">
        <v>-2.3703261575747101E-17</v>
      </c>
      <c r="U1796" s="53">
        <v>-2.7748636721725001E-17</v>
      </c>
      <c r="V1796" s="53">
        <v>-1.8884893648873901E-16</v>
      </c>
      <c r="W1796" s="53">
        <v>-2.43971509661378E-17</v>
      </c>
      <c r="X1796" s="53">
        <v>0.1002</v>
      </c>
      <c r="Y1796" s="53">
        <v>9.5133333333333306E-2</v>
      </c>
      <c r="Z1796" s="53">
        <v>0.88123333333333298</v>
      </c>
      <c r="AA1796" s="53">
        <v>-3.1744051831594801E-16</v>
      </c>
      <c r="AB1796" s="53">
        <v>-1.1829426327381E-16</v>
      </c>
      <c r="AC1796" s="53">
        <v>-2.7658431100974201E-17</v>
      </c>
      <c r="AD1796" s="53">
        <v>-2.01491601181658E-16</v>
      </c>
      <c r="AE1796" s="53">
        <v>0.762133333333334</v>
      </c>
      <c r="AF1796" s="53">
        <v>-8.7256590841633401E-18</v>
      </c>
      <c r="AG1796" s="53">
        <v>-3.1398494915180199E-17</v>
      </c>
      <c r="AH1796" s="53">
        <v>-1.7441603716861199E-16</v>
      </c>
      <c r="AI1796" s="53">
        <v>-3.2820968165481198E-16</v>
      </c>
      <c r="AJ1796" s="53">
        <v>-4.3631764867768698E-16</v>
      </c>
      <c r="AK1796" s="53">
        <v>5.5899999999999998E-2</v>
      </c>
      <c r="AL1796" s="53">
        <v>2.7999999999997901E-3</v>
      </c>
      <c r="AM1796" s="53">
        <v>-2.60333421486791E-16</v>
      </c>
      <c r="AN1796" s="53">
        <v>5.9726407645406897E-2</v>
      </c>
      <c r="AO1796" s="53">
        <v>0.13472540491659299</v>
      </c>
      <c r="AP1796" s="53">
        <v>2.2204460492503101E-16</v>
      </c>
      <c r="AQ1796" s="53">
        <v>2.2204460492503101E-16</v>
      </c>
      <c r="AR1796" s="53">
        <v>0.36884010595496802</v>
      </c>
      <c r="AS1796" s="53">
        <v>3.7405926385942298E-2</v>
      </c>
      <c r="AT1796" s="53">
        <v>6.7444756771248503E-6</v>
      </c>
      <c r="AU1796" s="53">
        <v>0.18135685611039201</v>
      </c>
      <c r="AV1796" s="53">
        <v>7.0506688122643597E-10</v>
      </c>
      <c r="AW1796" s="53">
        <v>0.15699278322311899</v>
      </c>
      <c r="AX1796" s="53">
        <v>2.2204460492503101E-16</v>
      </c>
      <c r="AY1796" s="53">
        <v>2.2204460492503101E-16</v>
      </c>
      <c r="AZ1796" s="53">
        <v>2.2204460492503101E-16</v>
      </c>
      <c r="BA1796" s="53">
        <v>2.2204460492503101E-16</v>
      </c>
      <c r="BB1796" s="53">
        <v>3.3427453816744899E-12</v>
      </c>
      <c r="BC1796" s="53">
        <v>2.2204460492503101E-16</v>
      </c>
      <c r="BD1796" s="53">
        <v>4.33547081154774E-5</v>
      </c>
      <c r="BE1796" s="53">
        <v>0.88009154004422396</v>
      </c>
      <c r="BF1796" s="53">
        <v>2.2204460492503101E-16</v>
      </c>
      <c r="BG1796" s="53">
        <v>2.54665335750399E-8</v>
      </c>
      <c r="BH1796" s="53">
        <v>9.4056237326490804E-3</v>
      </c>
      <c r="BI1796" s="53">
        <v>2.2204460492503101E-16</v>
      </c>
      <c r="BJ1796" s="53">
        <v>1.9345703562956399E-2</v>
      </c>
      <c r="BK1796" s="53">
        <v>1.9754013321921201E-7</v>
      </c>
      <c r="BL1796" s="53">
        <v>2.2204460492503101E-16</v>
      </c>
      <c r="BN1796" s="5">
        <f t="shared" si="132"/>
        <v>2</v>
      </c>
      <c r="BO1796" s="5">
        <f t="shared" si="133"/>
        <v>1</v>
      </c>
      <c r="BQ1796" s="5">
        <f t="shared" si="134"/>
        <v>2</v>
      </c>
      <c r="BR1796" s="5">
        <f t="shared" si="135"/>
        <v>1</v>
      </c>
    </row>
    <row r="1797" spans="1:70" x14ac:dyDescent="0.35">
      <c r="A1797">
        <v>1796</v>
      </c>
      <c r="B1797" t="s">
        <v>3190</v>
      </c>
      <c r="C1797">
        <v>4.2</v>
      </c>
      <c r="D1797">
        <v>2.7</v>
      </c>
      <c r="E1797">
        <v>2.5</v>
      </c>
      <c r="F1797">
        <v>1.56</v>
      </c>
      <c r="G1797">
        <v>1.68</v>
      </c>
      <c r="H1797">
        <v>1.08</v>
      </c>
      <c r="I1797">
        <v>64.290000000000006</v>
      </c>
      <c r="K1797" t="s">
        <v>3067</v>
      </c>
      <c r="L1797">
        <v>2200</v>
      </c>
      <c r="M1797" t="s">
        <v>104</v>
      </c>
      <c r="N1797" t="s">
        <v>1370</v>
      </c>
      <c r="O1797" s="53">
        <v>2.1666666666666601E-3</v>
      </c>
      <c r="P1797" s="53">
        <v>0.51619999999999999</v>
      </c>
      <c r="Q1797" s="53">
        <v>7.8766666666666693E-2</v>
      </c>
      <c r="R1797" s="53">
        <v>0.1033</v>
      </c>
      <c r="S1797" s="53">
        <v>1.33333333333318E-3</v>
      </c>
      <c r="T1797" s="53">
        <v>-2.27873275804313E-17</v>
      </c>
      <c r="U1797" s="53">
        <v>-2.7039134820050501E-17</v>
      </c>
      <c r="V1797" s="53">
        <v>3.49999999999986E-3</v>
      </c>
      <c r="W1797" s="53">
        <v>-2.2898349882893899E-17</v>
      </c>
      <c r="X1797" s="53">
        <v>0.43556666666666699</v>
      </c>
      <c r="Y1797" s="53">
        <v>2.0966666666666699E-2</v>
      </c>
      <c r="Z1797" s="53">
        <v>0.1754</v>
      </c>
      <c r="AA1797" s="53">
        <v>9.9999999999972702E-4</v>
      </c>
      <c r="AB1797" s="53">
        <v>6.6666666666658305E-4</v>
      </c>
      <c r="AC1797" s="53">
        <v>-2.6474482328620001E-17</v>
      </c>
      <c r="AD1797" s="53">
        <v>-2.5833502004246599E-16</v>
      </c>
      <c r="AE1797" s="53">
        <v>0.40200000000000002</v>
      </c>
      <c r="AF1797" s="53">
        <v>-8.6163715051768002E-18</v>
      </c>
      <c r="AG1797" s="53">
        <v>-3.1464414407267299E-17</v>
      </c>
      <c r="AH1797" s="53">
        <v>1.47333333333333E-2</v>
      </c>
      <c r="AI1797" s="53">
        <v>-3.3240077357277199E-16</v>
      </c>
      <c r="AJ1797" s="53">
        <v>1.9999999999995798E-3</v>
      </c>
      <c r="AK1797" s="53">
        <v>0.180233333333333</v>
      </c>
      <c r="AL1797" s="53">
        <v>5.7333333333332397E-3</v>
      </c>
      <c r="AM1797" s="53">
        <v>-2.60333421486791E-16</v>
      </c>
      <c r="AN1797" s="53">
        <v>0.1805104412745</v>
      </c>
      <c r="AO1797" s="53">
        <v>0.41879881027268301</v>
      </c>
      <c r="AP1797" s="53">
        <v>2.2204460492503101E-16</v>
      </c>
      <c r="AQ1797" s="53">
        <v>2.2204460492503101E-16</v>
      </c>
      <c r="AR1797" s="53">
        <v>0.43551588658696599</v>
      </c>
      <c r="AS1797" s="53">
        <v>1.1694464924651199E-2</v>
      </c>
      <c r="AT1797" s="53">
        <v>2.8589917608441698E-6</v>
      </c>
      <c r="AU1797" s="53">
        <v>0.77025373079182702</v>
      </c>
      <c r="AV1797" s="53">
        <v>1.37774999878912E-10</v>
      </c>
      <c r="AW1797" s="53">
        <v>0.19958452307274499</v>
      </c>
      <c r="AX1797" s="53">
        <v>2.2204460492503101E-16</v>
      </c>
      <c r="AY1797" s="53">
        <v>2.2204460492503101E-16</v>
      </c>
      <c r="AZ1797" s="53">
        <v>2.2204460492503101E-16</v>
      </c>
      <c r="BA1797" s="53">
        <v>2.2204460492503101E-16</v>
      </c>
      <c r="BB1797" s="53">
        <v>3.99601270859373E-10</v>
      </c>
      <c r="BC1797" s="53">
        <v>2.2204460492503101E-16</v>
      </c>
      <c r="BD1797" s="53">
        <v>1.9023850956994E-4</v>
      </c>
      <c r="BE1797" s="53">
        <v>0.33258185678116903</v>
      </c>
      <c r="BF1797" s="53">
        <v>2.2204460492503101E-16</v>
      </c>
      <c r="BG1797" s="53">
        <v>3.1196820757146101E-7</v>
      </c>
      <c r="BH1797" s="53">
        <v>4.8039668565400602E-2</v>
      </c>
      <c r="BI1797" s="53">
        <v>2.2204460492503101E-16</v>
      </c>
      <c r="BJ1797" s="53">
        <v>0.225512073005848</v>
      </c>
      <c r="BK1797" s="53">
        <v>8.9723881904309005E-6</v>
      </c>
      <c r="BL1797" s="53">
        <v>2.2204460492503101E-16</v>
      </c>
      <c r="BN1797" s="5">
        <f t="shared" si="132"/>
        <v>0</v>
      </c>
      <c r="BO1797" s="5">
        <f t="shared" si="133"/>
        <v>1</v>
      </c>
      <c r="BQ1797" s="5">
        <f t="shared" si="134"/>
        <v>1</v>
      </c>
      <c r="BR1797" s="5">
        <f t="shared" si="135"/>
        <v>1</v>
      </c>
    </row>
    <row r="1798" spans="1:70" x14ac:dyDescent="0.35">
      <c r="A1798">
        <v>1797</v>
      </c>
      <c r="B1798" t="s">
        <v>3191</v>
      </c>
      <c r="C1798">
        <v>5.0999999999999996</v>
      </c>
      <c r="D1798">
        <v>3</v>
      </c>
      <c r="E1798">
        <v>2.5</v>
      </c>
      <c r="F1798">
        <v>1.7</v>
      </c>
      <c r="G1798">
        <v>2.04</v>
      </c>
      <c r="H1798">
        <v>1.2</v>
      </c>
      <c r="I1798">
        <v>58.82</v>
      </c>
      <c r="K1798" t="s">
        <v>3067</v>
      </c>
      <c r="L1798">
        <v>2200</v>
      </c>
      <c r="M1798" t="s">
        <v>104</v>
      </c>
      <c r="N1798" t="s">
        <v>1370</v>
      </c>
      <c r="O1798" s="53">
        <v>1.74666666666667E-2</v>
      </c>
      <c r="P1798" s="53">
        <v>7.4733333333333304E-2</v>
      </c>
      <c r="Q1798" s="53">
        <v>0.883033333333334</v>
      </c>
      <c r="R1798" s="53">
        <v>0.76133333333333397</v>
      </c>
      <c r="S1798" s="53">
        <v>-1.56763491077072E-16</v>
      </c>
      <c r="T1798" s="53">
        <v>-2.6617597015388099E-17</v>
      </c>
      <c r="U1798" s="53">
        <v>-2.8439056665163797E-17</v>
      </c>
      <c r="V1798" s="53">
        <v>-1.8562928971732599E-16</v>
      </c>
      <c r="W1798" s="53">
        <v>-2.6895152771544401E-17</v>
      </c>
      <c r="X1798" s="53">
        <v>8.5166666666666696E-2</v>
      </c>
      <c r="Y1798" s="53">
        <v>-1.5493162308644101E-16</v>
      </c>
      <c r="Z1798" s="53">
        <v>6.8333333333331601E-3</v>
      </c>
      <c r="AA1798" s="53">
        <v>-2.8355096048926501E-16</v>
      </c>
      <c r="AB1798" s="53">
        <v>-1.1990408665951699E-16</v>
      </c>
      <c r="AC1798" s="53">
        <v>-2.70946459712817E-17</v>
      </c>
      <c r="AD1798" s="53">
        <v>7.2727272727249196E-4</v>
      </c>
      <c r="AE1798" s="53">
        <v>6.09999999999999E-3</v>
      </c>
      <c r="AF1798" s="53">
        <v>-9.2079122104848902E-18</v>
      </c>
      <c r="AG1798" s="53">
        <v>-3.1773195185991203E-17</v>
      </c>
      <c r="AH1798" s="53">
        <v>-1.4599432773820801E-16</v>
      </c>
      <c r="AI1798" s="53">
        <v>-3.29070104498896E-16</v>
      </c>
      <c r="AJ1798" s="53">
        <v>-4.1450176624380198E-16</v>
      </c>
      <c r="AK1798" s="53">
        <v>0.18583333333333299</v>
      </c>
      <c r="AL1798" s="53">
        <v>2.49999999999984E-3</v>
      </c>
      <c r="AM1798" s="53">
        <v>-2.6098567751375898E-16</v>
      </c>
      <c r="AN1798" s="53">
        <v>0.17172066656717599</v>
      </c>
      <c r="AO1798" s="53">
        <v>0.767163494705706</v>
      </c>
      <c r="AP1798" s="53">
        <v>1.8604346166120098E-8</v>
      </c>
      <c r="AQ1798" s="53">
        <v>2.2204460492503101E-16</v>
      </c>
      <c r="AR1798" s="53">
        <v>2.6204364573733398E-2</v>
      </c>
      <c r="AS1798" s="53">
        <v>3.9868814289333999E-7</v>
      </c>
      <c r="AT1798" s="53">
        <v>1.3137148742929499E-5</v>
      </c>
      <c r="AU1798" s="53">
        <v>0.190559591678609</v>
      </c>
      <c r="AV1798" s="53">
        <v>5.2948441618981396E-6</v>
      </c>
      <c r="AW1798" s="53">
        <v>0.50124487033430698</v>
      </c>
      <c r="AX1798" s="53">
        <v>2.1137188316485399E-13</v>
      </c>
      <c r="AY1798" s="53">
        <v>8.1845834284442594E-8</v>
      </c>
      <c r="AZ1798" s="53">
        <v>2.2204460492503101E-16</v>
      </c>
      <c r="BA1798" s="53">
        <v>2.2204460492503101E-16</v>
      </c>
      <c r="BB1798" s="53">
        <v>1.24591656277718E-6</v>
      </c>
      <c r="BC1798" s="53">
        <v>2.2204460492503101E-16</v>
      </c>
      <c r="BD1798" s="53">
        <v>7.21087421438992E-5</v>
      </c>
      <c r="BE1798" s="53">
        <v>2.1683729347144302E-2</v>
      </c>
      <c r="BF1798" s="53">
        <v>2.2204460492503101E-16</v>
      </c>
      <c r="BG1798" s="53">
        <v>4.0217345720861401E-5</v>
      </c>
      <c r="BH1798" s="53">
        <v>0.34657184387461898</v>
      </c>
      <c r="BI1798" s="53">
        <v>5.2103862537238297E-9</v>
      </c>
      <c r="BJ1798" s="53">
        <v>1.1497613704943E-2</v>
      </c>
      <c r="BK1798" s="53">
        <v>1.02632333337042E-3</v>
      </c>
      <c r="BL1798" s="53">
        <v>2.2204460492503101E-16</v>
      </c>
      <c r="BN1798" s="5">
        <f t="shared" si="132"/>
        <v>2</v>
      </c>
      <c r="BO1798" s="5">
        <f t="shared" si="133"/>
        <v>1</v>
      </c>
      <c r="BQ1798" s="5">
        <f t="shared" si="134"/>
        <v>2</v>
      </c>
      <c r="BR1798" s="5">
        <f t="shared" si="135"/>
        <v>2</v>
      </c>
    </row>
    <row r="1799" spans="1:70" x14ac:dyDescent="0.35">
      <c r="A1799">
        <v>1798</v>
      </c>
      <c r="B1799" t="s">
        <v>3192</v>
      </c>
      <c r="C1799">
        <v>4.5</v>
      </c>
      <c r="D1799">
        <v>3.4</v>
      </c>
      <c r="E1799">
        <v>2.6</v>
      </c>
      <c r="F1799">
        <v>1.32</v>
      </c>
      <c r="G1799">
        <v>1.73</v>
      </c>
      <c r="H1799">
        <v>1.31</v>
      </c>
      <c r="I1799">
        <v>75.56</v>
      </c>
      <c r="K1799" t="s">
        <v>3067</v>
      </c>
      <c r="L1799">
        <v>2200</v>
      </c>
      <c r="M1799" t="s">
        <v>104</v>
      </c>
      <c r="N1799" t="s">
        <v>1370</v>
      </c>
      <c r="O1799" s="53">
        <v>7.1033333333333407E-2</v>
      </c>
      <c r="P1799" s="53">
        <v>0.12</v>
      </c>
      <c r="Q1799" s="53">
        <v>8.0699999999999994E-2</v>
      </c>
      <c r="R1799" s="53">
        <v>6.7799999999999999E-2</v>
      </c>
      <c r="S1799" s="53">
        <v>-1.783018177548E-16</v>
      </c>
      <c r="T1799" s="53">
        <v>-2.21767049168875E-17</v>
      </c>
      <c r="U1799" s="53">
        <v>-2.7000970903578998E-17</v>
      </c>
      <c r="V1799" s="53">
        <v>-1.8801626922026999E-16</v>
      </c>
      <c r="W1799" s="53">
        <v>-2.1510571102112399E-17</v>
      </c>
      <c r="X1799" s="53">
        <v>0.63316666666666699</v>
      </c>
      <c r="Y1799" s="53">
        <v>5.3333333333333302E-2</v>
      </c>
      <c r="Z1799" s="53">
        <v>0.87070000000000003</v>
      </c>
      <c r="AA1799" s="53">
        <v>4.5333333333330396E-3</v>
      </c>
      <c r="AB1799" s="53">
        <v>-1.1124434706744101E-16</v>
      </c>
      <c r="AC1799" s="53">
        <v>-2.2972075630622901E-17</v>
      </c>
      <c r="AD1799" s="53">
        <v>-1.53016488368962E-16</v>
      </c>
      <c r="AE1799" s="53">
        <v>2.4299999999999999E-2</v>
      </c>
      <c r="AF1799" s="53">
        <v>-8.0681988867681295E-18</v>
      </c>
      <c r="AG1799" s="53">
        <v>-3.12787989953378E-17</v>
      </c>
      <c r="AH1799" s="53">
        <v>-1.6958656701149299E-16</v>
      </c>
      <c r="AI1799" s="53">
        <v>6.3333333333330799E-3</v>
      </c>
      <c r="AJ1799" s="53">
        <v>3.9999999999996601E-3</v>
      </c>
      <c r="AK1799" s="53">
        <v>6.5333333333333302E-3</v>
      </c>
      <c r="AL1799" s="53">
        <v>-2.7042257322307301E-16</v>
      </c>
      <c r="AM1799" s="53">
        <v>-2.5868196473766099E-16</v>
      </c>
      <c r="AN1799" s="53">
        <v>1.54062336540334E-2</v>
      </c>
      <c r="AO1799" s="53">
        <v>4.6817346768264802E-3</v>
      </c>
      <c r="AP1799" s="53">
        <v>2.2204460492503101E-16</v>
      </c>
      <c r="AQ1799" s="53">
        <v>2.2204460492503101E-16</v>
      </c>
      <c r="AR1799" s="53">
        <v>0.448072215808967</v>
      </c>
      <c r="AS1799" s="53">
        <v>0.118430065953552</v>
      </c>
      <c r="AT1799" s="53">
        <v>6.2879813282418404E-6</v>
      </c>
      <c r="AU1799" s="53">
        <v>7.6340485744591999E-3</v>
      </c>
      <c r="AV1799" s="53">
        <v>4.97634142805386E-11</v>
      </c>
      <c r="AW1799" s="53">
        <v>0.14801847380816199</v>
      </c>
      <c r="AX1799" s="53">
        <v>2.2204460492503101E-16</v>
      </c>
      <c r="AY1799" s="53">
        <v>2.2204460492503101E-16</v>
      </c>
      <c r="AZ1799" s="53">
        <v>2.2204460492503101E-16</v>
      </c>
      <c r="BA1799" s="53">
        <v>2.2204460492503101E-16</v>
      </c>
      <c r="BB1799" s="53">
        <v>2.2204460492503101E-16</v>
      </c>
      <c r="BC1799" s="53">
        <v>2.2204460492503101E-16</v>
      </c>
      <c r="BD1799" s="53">
        <v>1.1806845053352499E-6</v>
      </c>
      <c r="BE1799" s="53">
        <v>0.56571168734580501</v>
      </c>
      <c r="BF1799" s="53">
        <v>2.2204460492503101E-16</v>
      </c>
      <c r="BG1799" s="53">
        <v>4.0028812712072098E-8</v>
      </c>
      <c r="BH1799" s="53">
        <v>2.4757282018520801E-3</v>
      </c>
      <c r="BI1799" s="53">
        <v>2.2204460492503101E-16</v>
      </c>
      <c r="BJ1799" s="53">
        <v>3.15094183572959E-4</v>
      </c>
      <c r="BK1799" s="53">
        <v>6.5967062183784398E-10</v>
      </c>
      <c r="BL1799" s="53">
        <v>2.2204460492503101E-16</v>
      </c>
      <c r="BN1799" s="5">
        <f t="shared" si="132"/>
        <v>1</v>
      </c>
      <c r="BO1799" s="5">
        <f t="shared" si="133"/>
        <v>0</v>
      </c>
      <c r="BQ1799" s="5">
        <f t="shared" si="134"/>
        <v>2</v>
      </c>
      <c r="BR1799" s="5">
        <f t="shared" si="135"/>
        <v>1</v>
      </c>
    </row>
    <row r="1800" spans="1:70" x14ac:dyDescent="0.35">
      <c r="A1800">
        <v>1799</v>
      </c>
      <c r="B1800" t="s">
        <v>3193</v>
      </c>
      <c r="C1800">
        <v>4.5</v>
      </c>
      <c r="D1800">
        <v>3</v>
      </c>
      <c r="E1800">
        <v>2.6</v>
      </c>
      <c r="F1800">
        <v>1.5</v>
      </c>
      <c r="G1800">
        <v>1.73</v>
      </c>
      <c r="H1800">
        <v>1.1499999999999999</v>
      </c>
      <c r="I1800">
        <v>66.67</v>
      </c>
      <c r="K1800" t="s">
        <v>3067</v>
      </c>
      <c r="L1800">
        <v>2200</v>
      </c>
      <c r="M1800" t="s">
        <v>104</v>
      </c>
      <c r="N1800" t="s">
        <v>1370</v>
      </c>
      <c r="O1800" s="53">
        <v>1.0200000000000001E-2</v>
      </c>
      <c r="P1800" s="53">
        <v>0.28399999999999997</v>
      </c>
      <c r="Q1800" s="53">
        <v>0.13386666666666699</v>
      </c>
      <c r="R1800" s="53">
        <v>5.6133333333333299E-2</v>
      </c>
      <c r="S1800" s="53">
        <v>-1.7974510768681299E-16</v>
      </c>
      <c r="T1800" s="53">
        <v>-2.43416398149066E-17</v>
      </c>
      <c r="U1800" s="53">
        <v>-2.7639349142738501E-17</v>
      </c>
      <c r="V1800" s="53">
        <v>-1.8263168755083801E-16</v>
      </c>
      <c r="W1800" s="53">
        <v>-2.4452662117369101E-17</v>
      </c>
      <c r="X1800" s="53">
        <v>0.13973333333333299</v>
      </c>
      <c r="Y1800" s="53">
        <v>1.9E-2</v>
      </c>
      <c r="Z1800" s="53">
        <v>0.78890000000000005</v>
      </c>
      <c r="AA1800" s="53">
        <v>-2.8380076066980598E-16</v>
      </c>
      <c r="AB1800" s="53">
        <v>-1.1318723736053499E-16</v>
      </c>
      <c r="AC1800" s="53">
        <v>-2.69081631976142E-17</v>
      </c>
      <c r="AD1800" s="53">
        <v>-2.3409052474221399E-16</v>
      </c>
      <c r="AE1800" s="53">
        <v>0.78779999999999994</v>
      </c>
      <c r="AF1800" s="53">
        <v>-8.9234175604247005E-18</v>
      </c>
      <c r="AG1800" s="53">
        <v>-3.1655233989624802E-17</v>
      </c>
      <c r="AH1800" s="53">
        <v>-1.7563728249569999E-16</v>
      </c>
      <c r="AI1800" s="53">
        <v>-3.32844862782622E-16</v>
      </c>
      <c r="AJ1800" s="53">
        <v>-4.31654711974261E-16</v>
      </c>
      <c r="AK1800" s="53">
        <v>5.1799999999999999E-2</v>
      </c>
      <c r="AL1800" s="53">
        <v>-1.5396017793989399E-16</v>
      </c>
      <c r="AM1800" s="53">
        <v>-2.60333421486791E-16</v>
      </c>
      <c r="AN1800" s="53">
        <v>0.121277790111913</v>
      </c>
      <c r="AO1800" s="53">
        <v>0.30963136630542898</v>
      </c>
      <c r="AP1800" s="53">
        <v>2.2204460492503101E-16</v>
      </c>
      <c r="AQ1800" s="53">
        <v>2.2204460492503101E-16</v>
      </c>
      <c r="AR1800" s="53">
        <v>0.30659420617399002</v>
      </c>
      <c r="AS1800" s="53">
        <v>4.9576677643607897E-3</v>
      </c>
      <c r="AT1800" s="53">
        <v>6.3094351345037702E-6</v>
      </c>
      <c r="AU1800" s="53">
        <v>0.331433146615628</v>
      </c>
      <c r="AV1800" s="53">
        <v>1.6487916934020999E-9</v>
      </c>
      <c r="AW1800" s="53">
        <v>0.22813350267173099</v>
      </c>
      <c r="AX1800" s="53">
        <v>2.2204460492503101E-16</v>
      </c>
      <c r="AY1800" s="53">
        <v>2.2204460492503101E-16</v>
      </c>
      <c r="AZ1800" s="53">
        <v>2.2204460492503101E-16</v>
      </c>
      <c r="BA1800" s="53">
        <v>2.2204460492503101E-16</v>
      </c>
      <c r="BB1800" s="53">
        <v>5.0743180698294801E-11</v>
      </c>
      <c r="BC1800" s="53">
        <v>2.2204460492503101E-16</v>
      </c>
      <c r="BD1800" s="53">
        <v>5.5451358836460798E-5</v>
      </c>
      <c r="BE1800" s="53">
        <v>0.73879742147183003</v>
      </c>
      <c r="BF1800" s="53">
        <v>2.2204460492503101E-16</v>
      </c>
      <c r="BG1800" s="53">
        <v>1.8279499887455499E-7</v>
      </c>
      <c r="BH1800" s="53">
        <v>2.6832708956895299E-2</v>
      </c>
      <c r="BI1800" s="53">
        <v>2.2204460492503101E-16</v>
      </c>
      <c r="BJ1800" s="53">
        <v>3.4154146051410497E-2</v>
      </c>
      <c r="BK1800" s="53">
        <v>1.4977297623530099E-6</v>
      </c>
      <c r="BL1800" s="53">
        <v>2.2204460492503101E-16</v>
      </c>
      <c r="BN1800" s="5">
        <f t="shared" si="132"/>
        <v>2</v>
      </c>
      <c r="BO1800" s="5">
        <f t="shared" si="133"/>
        <v>1</v>
      </c>
      <c r="BQ1800" s="5">
        <f t="shared" si="134"/>
        <v>2</v>
      </c>
      <c r="BR1800" s="5">
        <f t="shared" si="135"/>
        <v>1</v>
      </c>
    </row>
    <row r="1801" spans="1:70" x14ac:dyDescent="0.35">
      <c r="A1801">
        <v>1800</v>
      </c>
      <c r="B1801" t="s">
        <v>3194</v>
      </c>
      <c r="C1801">
        <v>5.0999999999999996</v>
      </c>
      <c r="D1801">
        <v>2.9</v>
      </c>
      <c r="E1801">
        <v>2.2000000000000002</v>
      </c>
      <c r="F1801">
        <v>1.76</v>
      </c>
      <c r="G1801">
        <v>2.3199999999999998</v>
      </c>
      <c r="H1801">
        <v>1.32</v>
      </c>
      <c r="I1801">
        <v>56.86</v>
      </c>
      <c r="K1801" t="s">
        <v>3067</v>
      </c>
      <c r="L1801">
        <v>2200</v>
      </c>
      <c r="M1801" t="s">
        <v>104</v>
      </c>
      <c r="N1801" t="s">
        <v>1370</v>
      </c>
      <c r="O1801" s="53">
        <v>6.5999999999999401E-3</v>
      </c>
      <c r="P1801" s="53">
        <v>0.17901666666666699</v>
      </c>
      <c r="Q1801" s="53">
        <v>0.90886666666666704</v>
      </c>
      <c r="R1801" s="53">
        <v>0.72056666666666702</v>
      </c>
      <c r="S1801" s="53">
        <v>-1.38944411531838E-16</v>
      </c>
      <c r="T1801" s="53">
        <v>-2.5146551507759799E-17</v>
      </c>
      <c r="U1801" s="53">
        <v>-2.4605317783255E-17</v>
      </c>
      <c r="V1801" s="53">
        <v>7.7333333333332102E-3</v>
      </c>
      <c r="W1801" s="53">
        <v>-2.52575738102223E-17</v>
      </c>
      <c r="X1801" s="53">
        <v>9.6999999999998806E-3</v>
      </c>
      <c r="Y1801" s="53">
        <v>-1.5071277559286499E-16</v>
      </c>
      <c r="Z1801" s="53">
        <v>-2.08055794814754E-16</v>
      </c>
      <c r="AA1801" s="53">
        <v>-2.5621171850787E-16</v>
      </c>
      <c r="AB1801" s="53">
        <v>-1.08746345262034E-16</v>
      </c>
      <c r="AC1801" s="53">
        <v>-2.79975695405277E-17</v>
      </c>
      <c r="AD1801" s="53">
        <v>-2.4125146325104701E-16</v>
      </c>
      <c r="AE1801" s="53">
        <v>4.8633333333333299E-2</v>
      </c>
      <c r="AF1801" s="53">
        <v>-8.8470897274817202E-18</v>
      </c>
      <c r="AG1801" s="53">
        <v>-3.1575436709729803E-17</v>
      </c>
      <c r="AH1801" s="53">
        <v>4.0566666666666598E-2</v>
      </c>
      <c r="AI1801" s="53">
        <v>1.9999999999996999E-3</v>
      </c>
      <c r="AJ1801" s="53">
        <v>-3.11167758226816E-16</v>
      </c>
      <c r="AK1801" s="53">
        <v>0.19576666666666701</v>
      </c>
      <c r="AL1801" s="53">
        <v>6.6333333333332299E-3</v>
      </c>
      <c r="AM1801" s="53">
        <v>-1.9918788840556099E-16</v>
      </c>
      <c r="AN1801" s="53">
        <v>5.9083188159158697E-3</v>
      </c>
      <c r="AO1801" s="53">
        <v>0.98575584460324694</v>
      </c>
      <c r="AP1801" s="53">
        <v>9.4954594531198401E-6</v>
      </c>
      <c r="AQ1801" s="53">
        <v>5.1535646786485604E-12</v>
      </c>
      <c r="AR1801" s="53">
        <v>2.6131206049365501E-3</v>
      </c>
      <c r="AS1801" s="53">
        <v>1.9907307631384901E-10</v>
      </c>
      <c r="AT1801" s="53">
        <v>5.9779035667130903E-6</v>
      </c>
      <c r="AU1801" s="53">
        <v>3.5037646484923801E-2</v>
      </c>
      <c r="AV1801" s="53">
        <v>2.6073276361739601E-6</v>
      </c>
      <c r="AW1801" s="53">
        <v>0.43344955191630402</v>
      </c>
      <c r="AX1801" s="53">
        <v>2.2204460492503101E-16</v>
      </c>
      <c r="AY1801" s="53">
        <v>6.3751297686531996E-7</v>
      </c>
      <c r="AZ1801" s="53">
        <v>2.2204460492503101E-16</v>
      </c>
      <c r="BA1801" s="53">
        <v>2.2204460492503101E-16</v>
      </c>
      <c r="BB1801" s="53">
        <v>1.69546755759341E-5</v>
      </c>
      <c r="BC1801" s="53">
        <v>2.2204460492503101E-16</v>
      </c>
      <c r="BD1801" s="53">
        <v>1.9072071231958201E-5</v>
      </c>
      <c r="BE1801" s="53">
        <v>6.4344681192981899E-3</v>
      </c>
      <c r="BF1801" s="53">
        <v>2.2204460492503101E-16</v>
      </c>
      <c r="BG1801" s="53">
        <v>8.22554702319265E-4</v>
      </c>
      <c r="BH1801" s="53">
        <v>0.69832706262969801</v>
      </c>
      <c r="BI1801" s="53">
        <v>1.99706641729673E-6</v>
      </c>
      <c r="BJ1801" s="53">
        <v>1.8538561452749699E-4</v>
      </c>
      <c r="BK1801" s="53">
        <v>2.78411118096624E-3</v>
      </c>
      <c r="BL1801" s="53">
        <v>2.2204460492503101E-16</v>
      </c>
      <c r="BN1801" s="5">
        <f t="shared" si="132"/>
        <v>2</v>
      </c>
      <c r="BO1801" s="5">
        <f t="shared" si="133"/>
        <v>1</v>
      </c>
      <c r="BQ1801" s="5">
        <f t="shared" si="134"/>
        <v>2</v>
      </c>
      <c r="BR1801" s="5">
        <f t="shared" si="135"/>
        <v>2</v>
      </c>
    </row>
    <row r="1802" spans="1:70" x14ac:dyDescent="0.35">
      <c r="A1802">
        <v>1801</v>
      </c>
      <c r="B1802" t="s">
        <v>3195</v>
      </c>
      <c r="C1802">
        <v>4.3</v>
      </c>
      <c r="D1802">
        <v>2.9</v>
      </c>
      <c r="E1802">
        <v>2.6</v>
      </c>
      <c r="F1802">
        <v>1.48</v>
      </c>
      <c r="G1802">
        <v>1.65</v>
      </c>
      <c r="H1802">
        <v>1.1200000000000001</v>
      </c>
      <c r="I1802">
        <v>67.44</v>
      </c>
      <c r="K1802" t="s">
        <v>3067</v>
      </c>
      <c r="L1802">
        <v>2200</v>
      </c>
      <c r="M1802" t="s">
        <v>104</v>
      </c>
      <c r="N1802" t="s">
        <v>1370</v>
      </c>
      <c r="O1802" s="53">
        <v>5.6999999999999898E-3</v>
      </c>
      <c r="P1802" s="53">
        <v>0.45036666666666703</v>
      </c>
      <c r="Q1802" s="53">
        <v>2.9499999999999998E-2</v>
      </c>
      <c r="R1802" s="53">
        <v>3.6233333333333298E-2</v>
      </c>
      <c r="S1802" s="53">
        <v>-1.7869039581341901E-16</v>
      </c>
      <c r="T1802" s="53">
        <v>-2.34812169708221E-17</v>
      </c>
      <c r="U1802" s="53">
        <v>-2.7559551862843501E-17</v>
      </c>
      <c r="V1802" s="53">
        <v>-1.7957857423311899E-16</v>
      </c>
      <c r="W1802" s="53">
        <v>-2.3092638912203301E-17</v>
      </c>
      <c r="X1802" s="53">
        <v>0.30259999999999998</v>
      </c>
      <c r="Y1802" s="53">
        <v>0.103833333333333</v>
      </c>
      <c r="Z1802" s="53">
        <v>0.57393333333333296</v>
      </c>
      <c r="AA1802" s="53">
        <v>-2.8321789358187701E-16</v>
      </c>
      <c r="AB1802" s="53">
        <v>-1.1043943537458701E-16</v>
      </c>
      <c r="AC1802" s="53">
        <v>-2.69714806044874E-17</v>
      </c>
      <c r="AD1802" s="53">
        <v>-2.5404678360985101E-16</v>
      </c>
      <c r="AE1802" s="53">
        <v>0.52690000000000003</v>
      </c>
      <c r="AF1802" s="53">
        <v>-8.6423923573164502E-18</v>
      </c>
      <c r="AG1802" s="53">
        <v>-3.1334310146569102E-17</v>
      </c>
      <c r="AH1802" s="53">
        <v>-1.74804615227231E-16</v>
      </c>
      <c r="AI1802" s="53">
        <v>-3.3495428652941001E-16</v>
      </c>
      <c r="AJ1802" s="53">
        <v>-4.3356984669173902E-16</v>
      </c>
      <c r="AK1802" s="53">
        <v>7.5466666666666696E-2</v>
      </c>
      <c r="AL1802" s="53">
        <v>1.06666666666657E-3</v>
      </c>
      <c r="AM1802" s="53">
        <v>-2.60333421486791E-16</v>
      </c>
      <c r="AN1802" s="53">
        <v>9.10995423332015E-2</v>
      </c>
      <c r="AO1802" s="53">
        <v>0.28347942765906098</v>
      </c>
      <c r="AP1802" s="53">
        <v>2.2204460492503101E-16</v>
      </c>
      <c r="AQ1802" s="53">
        <v>2.2204460492503101E-16</v>
      </c>
      <c r="AR1802" s="53">
        <v>0.52473765232533998</v>
      </c>
      <c r="AS1802" s="53">
        <v>7.2044760562199897E-2</v>
      </c>
      <c r="AT1802" s="53">
        <v>3.3698723831040199E-6</v>
      </c>
      <c r="AU1802" s="53">
        <v>0.39880623912221302</v>
      </c>
      <c r="AV1802" s="53">
        <v>1.23168835371719E-10</v>
      </c>
      <c r="AW1802" s="53">
        <v>0.17628183997896801</v>
      </c>
      <c r="AX1802" s="53">
        <v>2.2204460492503101E-16</v>
      </c>
      <c r="AY1802" s="53">
        <v>2.2204460492503101E-16</v>
      </c>
      <c r="AZ1802" s="53">
        <v>2.2204460492503101E-16</v>
      </c>
      <c r="BA1802" s="53">
        <v>2.2204460492503101E-16</v>
      </c>
      <c r="BB1802" s="53">
        <v>1.8236873350849501E-11</v>
      </c>
      <c r="BC1802" s="53">
        <v>2.2204460492503101E-16</v>
      </c>
      <c r="BD1802" s="53">
        <v>7.2690577421014401E-5</v>
      </c>
      <c r="BE1802" s="53">
        <v>0.76431310711766998</v>
      </c>
      <c r="BF1802" s="53">
        <v>2.2204460492503101E-16</v>
      </c>
      <c r="BG1802" s="53">
        <v>6.7261495035525599E-8</v>
      </c>
      <c r="BH1802" s="53">
        <v>1.9783558992368201E-2</v>
      </c>
      <c r="BI1802" s="53">
        <v>2.2204460492503101E-16</v>
      </c>
      <c r="BJ1802" s="53">
        <v>6.5529542300859306E-2</v>
      </c>
      <c r="BK1802" s="53">
        <v>6.6836839936061301E-7</v>
      </c>
      <c r="BL1802" s="53">
        <v>2.2204460492503101E-16</v>
      </c>
      <c r="BN1802" s="5">
        <f t="shared" si="132"/>
        <v>0</v>
      </c>
      <c r="BO1802" s="5">
        <f t="shared" si="133"/>
        <v>1</v>
      </c>
      <c r="BQ1802" s="5">
        <f t="shared" si="134"/>
        <v>2</v>
      </c>
      <c r="BR1802" s="5">
        <f t="shared" si="135"/>
        <v>2</v>
      </c>
    </row>
    <row r="1803" spans="1:70" x14ac:dyDescent="0.35">
      <c r="A1803">
        <v>1802</v>
      </c>
      <c r="B1803" t="s">
        <v>3196</v>
      </c>
      <c r="C1803">
        <v>4.0999999999999996</v>
      </c>
      <c r="D1803">
        <v>2.9</v>
      </c>
      <c r="E1803">
        <v>2.8</v>
      </c>
      <c r="F1803">
        <v>1.41</v>
      </c>
      <c r="G1803">
        <v>1.46</v>
      </c>
      <c r="H1803">
        <v>1.04</v>
      </c>
      <c r="I1803">
        <v>70.73</v>
      </c>
      <c r="K1803" t="s">
        <v>3067</v>
      </c>
      <c r="L1803">
        <v>2200</v>
      </c>
      <c r="M1803" t="s">
        <v>104</v>
      </c>
      <c r="N1803" t="s">
        <v>1370</v>
      </c>
      <c r="O1803" s="53">
        <v>2.10333333333333E-2</v>
      </c>
      <c r="P1803" s="53">
        <v>0.17926666666666699</v>
      </c>
      <c r="Q1803" s="53">
        <v>0.16439999999999999</v>
      </c>
      <c r="R1803" s="53">
        <v>3.63333333333333E-3</v>
      </c>
      <c r="S1803" s="53">
        <v>-1.7041923427996199E-16</v>
      </c>
      <c r="T1803" s="53">
        <v>-2.02615701994091E-17</v>
      </c>
      <c r="U1803" s="53">
        <v>-2.68170902151255E-17</v>
      </c>
      <c r="V1803" s="53">
        <v>1.0099999999999901E-2</v>
      </c>
      <c r="W1803" s="53">
        <v>-2.08721928629529E-17</v>
      </c>
      <c r="X1803" s="53">
        <v>0.599766666666667</v>
      </c>
      <c r="Y1803" s="53">
        <v>0.35120000000000001</v>
      </c>
      <c r="Z1803" s="53">
        <v>0.69976666666666698</v>
      </c>
      <c r="AA1803" s="53">
        <v>-3.0461744238152702E-16</v>
      </c>
      <c r="AB1803" s="53">
        <v>-9.8809849191638897E-17</v>
      </c>
      <c r="AC1803" s="53">
        <v>-3.1295278868359597E-17</v>
      </c>
      <c r="AD1803" s="53">
        <v>-2.4791280139879702E-16</v>
      </c>
      <c r="AE1803" s="53">
        <v>0.1167</v>
      </c>
      <c r="AF1803" s="53">
        <v>-8.1289142084273195E-18</v>
      </c>
      <c r="AG1803" s="53">
        <v>-3.1377678233468501E-17</v>
      </c>
      <c r="AH1803" s="53">
        <v>-1.6203705044404199E-16</v>
      </c>
      <c r="AI1803" s="53">
        <v>-3.2829294838165902E-16</v>
      </c>
      <c r="AJ1803" s="53">
        <v>-4.5236037138351998E-16</v>
      </c>
      <c r="AK1803" s="53">
        <v>6.4000000000000001E-2</v>
      </c>
      <c r="AL1803" s="53">
        <v>1.5933333333333299E-2</v>
      </c>
      <c r="AM1803" s="53">
        <v>-2.6036117706240701E-16</v>
      </c>
      <c r="AN1803" s="53">
        <v>5.4096320181707498E-3</v>
      </c>
      <c r="AO1803" s="53">
        <v>3.9122009685004698E-2</v>
      </c>
      <c r="AP1803" s="53">
        <v>2.2204460492503101E-16</v>
      </c>
      <c r="AQ1803" s="53">
        <v>2.2204460492503101E-16</v>
      </c>
      <c r="AR1803" s="53">
        <v>0.74519570265509905</v>
      </c>
      <c r="AS1803" s="53">
        <v>0.62079631207890695</v>
      </c>
      <c r="AT1803" s="53">
        <v>3.6074011163749402E-6</v>
      </c>
      <c r="AU1803" s="53">
        <v>0.36308897914747801</v>
      </c>
      <c r="AV1803" s="53">
        <v>1.4894360514957101E-12</v>
      </c>
      <c r="AW1803" s="53">
        <v>3.6002809947755801E-2</v>
      </c>
      <c r="AX1803" s="53">
        <v>2.2204460492503101E-16</v>
      </c>
      <c r="AY1803" s="53">
        <v>2.2204460492503101E-16</v>
      </c>
      <c r="AZ1803" s="53">
        <v>2.2204460492503101E-16</v>
      </c>
      <c r="BA1803" s="53">
        <v>2.2204460492503101E-16</v>
      </c>
      <c r="BB1803" s="53">
        <v>2.2204460492503101E-16</v>
      </c>
      <c r="BC1803" s="53">
        <v>2.2204460492503101E-16</v>
      </c>
      <c r="BD1803" s="53">
        <v>2.21900111985292E-4</v>
      </c>
      <c r="BE1803" s="53">
        <v>0.97264611569005899</v>
      </c>
      <c r="BF1803" s="53">
        <v>2.2204460492503101E-16</v>
      </c>
      <c r="BG1803" s="53">
        <v>3.41200423376089E-10</v>
      </c>
      <c r="BH1803" s="53">
        <v>1.46664853787151E-3</v>
      </c>
      <c r="BI1803" s="53">
        <v>2.2204460492503101E-16</v>
      </c>
      <c r="BJ1803" s="53">
        <v>4.0498909879977903E-2</v>
      </c>
      <c r="BK1803" s="53">
        <v>1.7488089774200001E-8</v>
      </c>
      <c r="BL1803" s="53">
        <v>2.2204460492503101E-16</v>
      </c>
      <c r="BN1803" s="5">
        <f t="shared" si="132"/>
        <v>0</v>
      </c>
      <c r="BO1803" s="5">
        <f t="shared" si="133"/>
        <v>2</v>
      </c>
      <c r="BQ1803" s="5">
        <f t="shared" si="134"/>
        <v>2</v>
      </c>
      <c r="BR1803" s="5">
        <f t="shared" si="135"/>
        <v>3</v>
      </c>
    </row>
    <row r="1804" spans="1:70" x14ac:dyDescent="0.35">
      <c r="A1804">
        <v>1803</v>
      </c>
      <c r="B1804" t="s">
        <v>3197</v>
      </c>
      <c r="C1804">
        <v>5.0999999999999996</v>
      </c>
      <c r="D1804">
        <v>3.2</v>
      </c>
      <c r="E1804">
        <v>2.7</v>
      </c>
      <c r="F1804">
        <v>1.59</v>
      </c>
      <c r="G1804">
        <v>1.89</v>
      </c>
      <c r="H1804">
        <v>1.19</v>
      </c>
      <c r="I1804">
        <v>62.75</v>
      </c>
      <c r="K1804" t="s">
        <v>3067</v>
      </c>
      <c r="L1804">
        <v>2200</v>
      </c>
      <c r="M1804" t="s">
        <v>104</v>
      </c>
      <c r="N1804" t="s">
        <v>1370</v>
      </c>
      <c r="O1804" s="53">
        <v>9.6699999999999994E-2</v>
      </c>
      <c r="P1804" s="53">
        <v>0.18056666666666699</v>
      </c>
      <c r="Q1804" s="53">
        <v>0.85176666666666701</v>
      </c>
      <c r="R1804" s="53">
        <v>0.183233333333333</v>
      </c>
      <c r="S1804" s="53">
        <v>-1.80799819560207E-16</v>
      </c>
      <c r="T1804" s="53">
        <v>-2.6645352591003799E-17</v>
      </c>
      <c r="U1804" s="53">
        <v>-2.8069560564780699E-17</v>
      </c>
      <c r="V1804" s="53">
        <v>-1.93067783982315E-16</v>
      </c>
      <c r="W1804" s="53">
        <v>-2.71727085277007E-17</v>
      </c>
      <c r="X1804" s="53">
        <v>5.9666666666666297E-3</v>
      </c>
      <c r="Y1804" s="53">
        <v>-1.4604983888943901E-16</v>
      </c>
      <c r="Z1804" s="53">
        <v>0.22366666666666701</v>
      </c>
      <c r="AA1804" s="53">
        <v>-3.1830094116003198E-16</v>
      </c>
      <c r="AB1804" s="53">
        <v>-1.2537193505579601E-16</v>
      </c>
      <c r="AC1804" s="53">
        <v>-2.7805882596432198E-17</v>
      </c>
      <c r="AD1804" s="53">
        <v>-1.9913237725432999E-16</v>
      </c>
      <c r="AE1804" s="53">
        <v>2.66666666666667E-2</v>
      </c>
      <c r="AF1804" s="53">
        <v>-9.2287288921966096E-18</v>
      </c>
      <c r="AG1804" s="53">
        <v>-3.17090104173801E-17</v>
      </c>
      <c r="AH1804" s="53">
        <v>-1.7108536809473701E-16</v>
      </c>
      <c r="AI1804" s="53">
        <v>-3.16136006262013E-16</v>
      </c>
      <c r="AJ1804" s="53">
        <v>9.9999999999957089E-4</v>
      </c>
      <c r="AK1804" s="53">
        <v>0.2301</v>
      </c>
      <c r="AL1804" s="53">
        <v>7.9999999999997105E-3</v>
      </c>
      <c r="AM1804" s="53">
        <v>-2.6073587733321802E-16</v>
      </c>
      <c r="AN1804" s="53">
        <v>0.37873045229032998</v>
      </c>
      <c r="AO1804" s="53">
        <v>0.59913972774827395</v>
      </c>
      <c r="AP1804" s="53">
        <v>1.0293472479785201E-11</v>
      </c>
      <c r="AQ1804" s="53">
        <v>2.2204460492503101E-16</v>
      </c>
      <c r="AR1804" s="53">
        <v>7.4942631993267103E-2</v>
      </c>
      <c r="AS1804" s="53">
        <v>1.9163962726632299E-4</v>
      </c>
      <c r="AT1804" s="53">
        <v>1.44539531238451E-5</v>
      </c>
      <c r="AU1804" s="53">
        <v>0.118874819363415</v>
      </c>
      <c r="AV1804" s="53">
        <v>4.6757355430220896E-6</v>
      </c>
      <c r="AW1804" s="53">
        <v>0.49043386843335002</v>
      </c>
      <c r="AX1804" s="53">
        <v>2.2204460492503101E-16</v>
      </c>
      <c r="AY1804" s="53">
        <v>5.1071522067932402E-10</v>
      </c>
      <c r="AZ1804" s="53">
        <v>2.2204460492503101E-16</v>
      </c>
      <c r="BA1804" s="53">
        <v>2.2204460492503101E-16</v>
      </c>
      <c r="BB1804" s="53">
        <v>2.3670981687819501E-8</v>
      </c>
      <c r="BC1804" s="53">
        <v>2.2204460492503101E-16</v>
      </c>
      <c r="BD1804" s="53">
        <v>4.6951461169047203E-5</v>
      </c>
      <c r="BE1804" s="53">
        <v>0.31887400101683899</v>
      </c>
      <c r="BF1804" s="53">
        <v>2.2204460492503101E-16</v>
      </c>
      <c r="BG1804" s="53">
        <v>2.0987940141199799E-6</v>
      </c>
      <c r="BH1804" s="53">
        <v>0.12272799202302501</v>
      </c>
      <c r="BI1804" s="53">
        <v>1.50074167889785E-11</v>
      </c>
      <c r="BJ1804" s="53">
        <v>2.6986673154536601E-2</v>
      </c>
      <c r="BK1804" s="53">
        <v>6.0515047363327899E-5</v>
      </c>
      <c r="BL1804" s="53">
        <v>2.2204460492503101E-16</v>
      </c>
      <c r="BN1804" s="5">
        <f t="shared" si="132"/>
        <v>1</v>
      </c>
      <c r="BO1804" s="5">
        <f t="shared" si="133"/>
        <v>0</v>
      </c>
      <c r="BQ1804" s="5">
        <f t="shared" si="134"/>
        <v>1</v>
      </c>
      <c r="BR1804" s="5">
        <f t="shared" si="135"/>
        <v>1</v>
      </c>
    </row>
    <row r="1805" spans="1:70" x14ac:dyDescent="0.35">
      <c r="A1805">
        <v>1804</v>
      </c>
      <c r="B1805" t="s">
        <v>3198</v>
      </c>
      <c r="C1805">
        <v>5.0999999999999996</v>
      </c>
      <c r="D1805">
        <v>3.3</v>
      </c>
      <c r="E1805">
        <v>2.5</v>
      </c>
      <c r="F1805">
        <v>1.55</v>
      </c>
      <c r="G1805">
        <v>2.04</v>
      </c>
      <c r="H1805">
        <v>1.32</v>
      </c>
      <c r="I1805">
        <v>64.709999999999994</v>
      </c>
      <c r="K1805" t="s">
        <v>3067</v>
      </c>
      <c r="L1805">
        <v>2200</v>
      </c>
      <c r="M1805" t="s">
        <v>104</v>
      </c>
      <c r="N1805" t="s">
        <v>1370</v>
      </c>
      <c r="O1805" s="53">
        <v>2.7400000000000001E-2</v>
      </c>
      <c r="P1805" s="53">
        <v>0.207133333333333</v>
      </c>
      <c r="Q1805" s="53">
        <v>0.996</v>
      </c>
      <c r="R1805" s="53">
        <v>0.48099999999999998</v>
      </c>
      <c r="S1805" s="53">
        <v>-1.5659695762337799E-16</v>
      </c>
      <c r="T1805" s="53">
        <v>-2.6034729927459901E-17</v>
      </c>
      <c r="U1805" s="53">
        <v>-2.84511997294956E-17</v>
      </c>
      <c r="V1805" s="53">
        <v>-1.89293025698589E-16</v>
      </c>
      <c r="W1805" s="53">
        <v>-2.6256774532385E-17</v>
      </c>
      <c r="X1805" s="53">
        <v>3.9999999999991702E-4</v>
      </c>
      <c r="Y1805" s="53">
        <v>-1.39777078800307E-16</v>
      </c>
      <c r="Z1805" s="53">
        <v>0.27550000000000002</v>
      </c>
      <c r="AA1805" s="53">
        <v>-2.9465319073551698E-16</v>
      </c>
      <c r="AB1805" s="53">
        <v>-1.23262511309008E-16</v>
      </c>
      <c r="AC1805" s="53">
        <v>-2.5516047608142901E-17</v>
      </c>
      <c r="AD1805" s="53">
        <v>-1.8679502389318299E-16</v>
      </c>
      <c r="AE1805" s="53">
        <v>-3.49720252756924E-17</v>
      </c>
      <c r="AF1805" s="53">
        <v>-8.99627594641572E-18</v>
      </c>
      <c r="AG1805" s="53">
        <v>-3.1620539520105199E-17</v>
      </c>
      <c r="AH1805" s="53">
        <v>-1.6481260800560399E-16</v>
      </c>
      <c r="AI1805" s="53">
        <v>1.9999999999997398E-3</v>
      </c>
      <c r="AJ1805" s="53">
        <v>7.59999999999966E-3</v>
      </c>
      <c r="AK1805" s="53">
        <v>9.4333333333333297E-2</v>
      </c>
      <c r="AL1805" s="53">
        <v>2.4999999999997199E-3</v>
      </c>
      <c r="AM1805" s="53">
        <v>-2.60097499094059E-16</v>
      </c>
      <c r="AN1805" s="53">
        <v>0.23852270483871399</v>
      </c>
      <c r="AO1805" s="53">
        <v>0.72641869196080999</v>
      </c>
      <c r="AP1805" s="53">
        <v>2.7346674126084602E-11</v>
      </c>
      <c r="AQ1805" s="53">
        <v>2.2204460492503101E-16</v>
      </c>
      <c r="AR1805" s="53">
        <v>3.8509294136933797E-2</v>
      </c>
      <c r="AS1805" s="53">
        <v>2.2485856603497399E-5</v>
      </c>
      <c r="AT1805" s="53">
        <v>1.0245675116814599E-5</v>
      </c>
      <c r="AU1805" s="53">
        <v>2.32022409172544E-2</v>
      </c>
      <c r="AV1805" s="53">
        <v>2.6859108106017801E-6</v>
      </c>
      <c r="AW1805" s="53">
        <v>0.58855769537994496</v>
      </c>
      <c r="AX1805" s="53">
        <v>2.2204460492503101E-16</v>
      </c>
      <c r="AY1805" s="53">
        <v>2.4536798154475301E-11</v>
      </c>
      <c r="AZ1805" s="53">
        <v>2.2204460492503101E-16</v>
      </c>
      <c r="BA1805" s="53">
        <v>2.2204460492503101E-16</v>
      </c>
      <c r="BB1805" s="53">
        <v>4.8148278758640602E-9</v>
      </c>
      <c r="BC1805" s="53">
        <v>2.2204460492503101E-16</v>
      </c>
      <c r="BD1805" s="53">
        <v>4.5296321469596199E-6</v>
      </c>
      <c r="BE1805" s="53">
        <v>0.20127627482535301</v>
      </c>
      <c r="BF1805" s="53">
        <v>2.2204460492503101E-16</v>
      </c>
      <c r="BG1805" s="53">
        <v>2.2597417014158401E-5</v>
      </c>
      <c r="BH1805" s="53">
        <v>0.194388450077118</v>
      </c>
      <c r="BI1805" s="53">
        <v>1.32535116856384E-11</v>
      </c>
      <c r="BJ1805" s="53">
        <v>1.8037988650422901E-3</v>
      </c>
      <c r="BK1805" s="53">
        <v>1.3738977626024999E-5</v>
      </c>
      <c r="BL1805" s="53">
        <v>2.2204460492503101E-16</v>
      </c>
      <c r="BN1805" s="5">
        <f t="shared" si="132"/>
        <v>1</v>
      </c>
      <c r="BO1805" s="5">
        <f t="shared" si="133"/>
        <v>1</v>
      </c>
      <c r="BQ1805" s="5">
        <f t="shared" si="134"/>
        <v>1</v>
      </c>
      <c r="BR1805" s="5">
        <f t="shared" si="135"/>
        <v>2</v>
      </c>
    </row>
    <row r="1806" spans="1:70" x14ac:dyDescent="0.35">
      <c r="A1806">
        <v>1805</v>
      </c>
      <c r="B1806" t="s">
        <v>3199</v>
      </c>
      <c r="C1806">
        <v>5.3</v>
      </c>
      <c r="D1806">
        <v>3.3</v>
      </c>
      <c r="E1806">
        <v>2.7</v>
      </c>
      <c r="F1806">
        <v>1.61</v>
      </c>
      <c r="G1806">
        <v>1.96</v>
      </c>
      <c r="H1806">
        <v>1.22</v>
      </c>
      <c r="I1806">
        <v>62.26</v>
      </c>
      <c r="K1806" t="s">
        <v>3067</v>
      </c>
      <c r="L1806">
        <v>2200</v>
      </c>
      <c r="M1806" t="s">
        <v>104</v>
      </c>
      <c r="N1806" t="s">
        <v>1370</v>
      </c>
      <c r="O1806" s="53">
        <v>0.29330000000000001</v>
      </c>
      <c r="P1806" s="53">
        <v>0.245</v>
      </c>
      <c r="Q1806" s="53">
        <v>0.70086666666666697</v>
      </c>
      <c r="R1806" s="53">
        <v>0.15886666666666699</v>
      </c>
      <c r="S1806" s="53">
        <v>-1.86017867775945E-16</v>
      </c>
      <c r="T1806" s="53">
        <v>-2.6589841439772501E-17</v>
      </c>
      <c r="U1806" s="53">
        <v>-2.82950746166577E-17</v>
      </c>
      <c r="V1806" s="53">
        <v>-1.9351187319216499E-16</v>
      </c>
      <c r="W1806" s="53">
        <v>-2.73114864057789E-17</v>
      </c>
      <c r="X1806" s="53">
        <v>1.09999999999999E-2</v>
      </c>
      <c r="Y1806" s="53">
        <v>-1.5393242236427801E-16</v>
      </c>
      <c r="Z1806" s="53">
        <v>0.244933333333333</v>
      </c>
      <c r="AA1806" s="53">
        <v>1.99999999999969E-3</v>
      </c>
      <c r="AB1806" s="53">
        <v>-1.2562173523633599E-16</v>
      </c>
      <c r="AC1806" s="53">
        <v>-2.68040797890556E-17</v>
      </c>
      <c r="AD1806" s="53">
        <v>-1.9208246104796001E-16</v>
      </c>
      <c r="AE1806" s="53">
        <v>1.91666666666667E-2</v>
      </c>
      <c r="AF1806" s="53">
        <v>-9.2807705964759204E-18</v>
      </c>
      <c r="AG1806" s="53">
        <v>-3.1747174333851501E-17</v>
      </c>
      <c r="AH1806" s="53">
        <v>-1.7030821197749899E-16</v>
      </c>
      <c r="AI1806" s="53">
        <v>6.66666666666388E-4</v>
      </c>
      <c r="AJ1806" s="53">
        <v>5.9999999999996298E-3</v>
      </c>
      <c r="AK1806" s="53">
        <v>2.0933333333333099E-2</v>
      </c>
      <c r="AL1806" s="53">
        <v>1.9999999999997199E-3</v>
      </c>
      <c r="AM1806" s="53">
        <v>-2.61124455391837E-16</v>
      </c>
      <c r="AN1806" s="53">
        <v>0.40215009647319599</v>
      </c>
      <c r="AO1806" s="53">
        <v>0.41495266101964401</v>
      </c>
      <c r="AP1806" s="53">
        <v>7.5481092864023306E-11</v>
      </c>
      <c r="AQ1806" s="53">
        <v>2.2204460492503101E-16</v>
      </c>
      <c r="AR1806" s="53">
        <v>4.1755624061804601E-2</v>
      </c>
      <c r="AS1806" s="53">
        <v>1.4816549525215E-5</v>
      </c>
      <c r="AT1806" s="53">
        <v>2.7116439298082099E-5</v>
      </c>
      <c r="AU1806" s="53">
        <v>7.54501560157846E-2</v>
      </c>
      <c r="AV1806" s="53">
        <v>3.7373040871572798E-5</v>
      </c>
      <c r="AW1806" s="53">
        <v>0.55820991586384405</v>
      </c>
      <c r="AX1806" s="53">
        <v>2.2204460492503101E-16</v>
      </c>
      <c r="AY1806" s="53">
        <v>3.9400346169612701E-9</v>
      </c>
      <c r="AZ1806" s="53">
        <v>2.2204460492503101E-16</v>
      </c>
      <c r="BA1806" s="53">
        <v>2.2204460492503101E-16</v>
      </c>
      <c r="BB1806" s="53">
        <v>4.1053973900961397E-8</v>
      </c>
      <c r="BC1806" s="53">
        <v>2.2204460492503101E-16</v>
      </c>
      <c r="BD1806" s="53">
        <v>3.2337330602740698E-5</v>
      </c>
      <c r="BE1806" s="53">
        <v>0.14092766240693</v>
      </c>
      <c r="BF1806" s="53">
        <v>2.2204460492503101E-16</v>
      </c>
      <c r="BG1806" s="53">
        <v>5.98556392777296E-6</v>
      </c>
      <c r="BH1806" s="53">
        <v>0.139987613191105</v>
      </c>
      <c r="BI1806" s="53">
        <v>9.2564002979336206E-11</v>
      </c>
      <c r="BJ1806" s="53">
        <v>1.11584195061353E-2</v>
      </c>
      <c r="BK1806" s="53">
        <v>9.3653947537537994E-5</v>
      </c>
      <c r="BL1806" s="53">
        <v>2.2204460492503101E-16</v>
      </c>
      <c r="BN1806" s="5">
        <f t="shared" si="132"/>
        <v>1</v>
      </c>
      <c r="BO1806" s="5">
        <f t="shared" si="133"/>
        <v>0</v>
      </c>
      <c r="BQ1806" s="5">
        <f t="shared" si="134"/>
        <v>1</v>
      </c>
      <c r="BR1806" s="5">
        <f t="shared" si="135"/>
        <v>1</v>
      </c>
    </row>
    <row r="1807" spans="1:70" x14ac:dyDescent="0.35">
      <c r="A1807">
        <v>1806</v>
      </c>
      <c r="B1807" t="s">
        <v>3200</v>
      </c>
      <c r="C1807">
        <v>4.4000000000000004</v>
      </c>
      <c r="D1807">
        <v>2.8</v>
      </c>
      <c r="E1807">
        <v>2.2000000000000002</v>
      </c>
      <c r="F1807">
        <v>1.57</v>
      </c>
      <c r="G1807">
        <v>2</v>
      </c>
      <c r="H1807">
        <v>1.27</v>
      </c>
      <c r="I1807">
        <v>63.64</v>
      </c>
      <c r="K1807" t="s">
        <v>3067</v>
      </c>
      <c r="L1807">
        <v>2200</v>
      </c>
      <c r="M1807" t="s">
        <v>104</v>
      </c>
      <c r="N1807" t="s">
        <v>1370</v>
      </c>
      <c r="O1807" s="53">
        <v>-9.0483176506950308E-18</v>
      </c>
      <c r="P1807" s="53">
        <v>0.45839999999999997</v>
      </c>
      <c r="Q1807" s="53">
        <v>0.43416666666666698</v>
      </c>
      <c r="R1807" s="53">
        <v>0.49586666666666701</v>
      </c>
      <c r="S1807" s="53">
        <v>-1.4654943925052099E-16</v>
      </c>
      <c r="T1807" s="53">
        <v>-2.3120394487818899E-17</v>
      </c>
      <c r="U1807" s="53">
        <v>-2.3944388138907901E-17</v>
      </c>
      <c r="V1807" s="53">
        <v>6.79999999999984E-3</v>
      </c>
      <c r="W1807" s="53">
        <v>-2.3703261575747101E-17</v>
      </c>
      <c r="X1807" s="53">
        <v>0.16626666666666701</v>
      </c>
      <c r="Y1807" s="53">
        <v>-1.2922996006636799E-16</v>
      </c>
      <c r="Z1807" s="53">
        <v>6.6699999999999995E-2</v>
      </c>
      <c r="AA1807" s="53">
        <v>3.8333333333330499E-3</v>
      </c>
      <c r="AB1807" s="53">
        <v>1.9999999999999098E-3</v>
      </c>
      <c r="AC1807" s="53">
        <v>-2.6353051685301701E-17</v>
      </c>
      <c r="AD1807" s="53">
        <v>-2.4320823133194799E-16</v>
      </c>
      <c r="AE1807" s="53">
        <v>0.39046666666666702</v>
      </c>
      <c r="AF1807" s="53">
        <v>-8.4810630740506103E-18</v>
      </c>
      <c r="AG1807" s="53">
        <v>-3.1512986664594703E-17</v>
      </c>
      <c r="AH1807" s="53">
        <v>-1.68864922045486E-16</v>
      </c>
      <c r="AI1807" s="53">
        <v>-3.0681013285516202E-16</v>
      </c>
      <c r="AJ1807" s="53">
        <v>1.99999999999968E-3</v>
      </c>
      <c r="AK1807" s="53">
        <v>0.11169999999999999</v>
      </c>
      <c r="AL1807" s="53">
        <v>6.4666666666665599E-3</v>
      </c>
      <c r="AM1807" s="53">
        <v>-1.9891033264940501E-16</v>
      </c>
      <c r="AN1807" s="53">
        <v>5.4463680121035099E-2</v>
      </c>
      <c r="AO1807" s="53">
        <v>0.97001804260026403</v>
      </c>
      <c r="AP1807" s="53">
        <v>4.7045093976724799E-11</v>
      </c>
      <c r="AQ1807" s="53">
        <v>2.2204460492503101E-16</v>
      </c>
      <c r="AR1807" s="53">
        <v>9.4316792635153898E-2</v>
      </c>
      <c r="AS1807" s="53">
        <v>2.26868267856999E-5</v>
      </c>
      <c r="AT1807" s="53">
        <v>1.64511339506804E-6</v>
      </c>
      <c r="AU1807" s="53">
        <v>0.18531338990593599</v>
      </c>
      <c r="AV1807" s="53">
        <v>1.1421053320649999E-9</v>
      </c>
      <c r="AW1807" s="53">
        <v>0.389440502370068</v>
      </c>
      <c r="AX1807" s="53">
        <v>2.2204460492503101E-16</v>
      </c>
      <c r="AY1807" s="53">
        <v>2.7076797577682701E-13</v>
      </c>
      <c r="AZ1807" s="53">
        <v>2.2204460492503101E-16</v>
      </c>
      <c r="BA1807" s="53">
        <v>2.2204460492503101E-16</v>
      </c>
      <c r="BB1807" s="53">
        <v>6.1635441672116103E-9</v>
      </c>
      <c r="BC1807" s="53">
        <v>2.2204460492503101E-16</v>
      </c>
      <c r="BD1807" s="53">
        <v>1.1898983452847801E-5</v>
      </c>
      <c r="BE1807" s="53">
        <v>0.28268963330008201</v>
      </c>
      <c r="BF1807" s="53">
        <v>2.2204460492503101E-16</v>
      </c>
      <c r="BG1807" s="53">
        <v>3.5767405011527501E-5</v>
      </c>
      <c r="BH1807" s="53">
        <v>0.31373947575847899</v>
      </c>
      <c r="BI1807" s="53">
        <v>1.7380879845273699E-12</v>
      </c>
      <c r="BJ1807" s="53">
        <v>4.6376058683665396E-3</v>
      </c>
      <c r="BK1807" s="53">
        <v>2.0110366409817501E-5</v>
      </c>
      <c r="BL1807" s="53">
        <v>2.2204460492503101E-16</v>
      </c>
      <c r="BN1807" s="5">
        <f t="shared" si="132"/>
        <v>0</v>
      </c>
      <c r="BO1807" s="5">
        <f t="shared" si="133"/>
        <v>1</v>
      </c>
      <c r="BQ1807" s="5">
        <f t="shared" si="134"/>
        <v>0</v>
      </c>
      <c r="BR1807" s="5">
        <f t="shared" si="135"/>
        <v>1</v>
      </c>
    </row>
    <row r="1808" spans="1:70" x14ac:dyDescent="0.35">
      <c r="A1808">
        <v>1807</v>
      </c>
      <c r="B1808" t="s">
        <v>3201</v>
      </c>
      <c r="C1808">
        <v>4.4000000000000004</v>
      </c>
      <c r="D1808">
        <v>3.1</v>
      </c>
      <c r="E1808">
        <v>2.2999999999999998</v>
      </c>
      <c r="F1808">
        <v>1.42</v>
      </c>
      <c r="G1808">
        <v>1.91</v>
      </c>
      <c r="H1808">
        <v>1.35</v>
      </c>
      <c r="I1808">
        <v>70.45</v>
      </c>
      <c r="K1808" t="s">
        <v>3067</v>
      </c>
      <c r="L1808">
        <v>2200</v>
      </c>
      <c r="M1808" t="s">
        <v>104</v>
      </c>
      <c r="N1808" t="s">
        <v>1370</v>
      </c>
      <c r="O1808" s="53">
        <v>8.1666666666666606E-3</v>
      </c>
      <c r="P1808" s="53">
        <v>0.33513333333333301</v>
      </c>
      <c r="Q1808" s="53">
        <v>0.37476666666666703</v>
      </c>
      <c r="R1808" s="53">
        <v>0.28149999999999997</v>
      </c>
      <c r="S1808" s="53">
        <v>-1.4566126083082099E-16</v>
      </c>
      <c r="T1808" s="53">
        <v>-2.21767049168875E-17</v>
      </c>
      <c r="U1808" s="53">
        <v>-2.7561286586319499E-17</v>
      </c>
      <c r="V1808" s="53">
        <v>-1.80133685745432E-16</v>
      </c>
      <c r="W1808" s="53">
        <v>-2.3064883336587601E-17</v>
      </c>
      <c r="X1808" s="53">
        <v>0.23093333333333299</v>
      </c>
      <c r="Y1808" s="53">
        <v>1.4200000000000001E-2</v>
      </c>
      <c r="Z1808" s="53">
        <v>0.427433333333333</v>
      </c>
      <c r="AA1808" s="53">
        <v>-2.8160807019617098E-16</v>
      </c>
      <c r="AB1808" s="53">
        <v>-1.1404766020461901E-16</v>
      </c>
      <c r="AC1808" s="53">
        <v>-2.6024321586604101E-17</v>
      </c>
      <c r="AD1808" s="53">
        <v>-1.8644807919798701E-16</v>
      </c>
      <c r="AE1808" s="53">
        <v>7.3466666666666694E-2</v>
      </c>
      <c r="AF1808" s="53">
        <v>-8.3023865560249996E-18</v>
      </c>
      <c r="AG1808" s="53">
        <v>-3.1424515767319901E-17</v>
      </c>
      <c r="AH1808" s="53">
        <v>-1.6842083283563599E-16</v>
      </c>
      <c r="AI1808" s="53">
        <v>3.9999999999997E-3</v>
      </c>
      <c r="AJ1808" s="53">
        <v>2.1666666666663799E-3</v>
      </c>
      <c r="AK1808" s="53">
        <v>8.2000000000000003E-2</v>
      </c>
      <c r="AL1808" s="53">
        <v>3.9999999999997902E-3</v>
      </c>
      <c r="AM1808" s="53">
        <v>-2.4029389589230699E-16</v>
      </c>
      <c r="AN1808" s="53">
        <v>2.7871014245298299E-2</v>
      </c>
      <c r="AO1808" s="53">
        <v>0.52182043762494301</v>
      </c>
      <c r="AP1808" s="53">
        <v>2.2204460492503101E-16</v>
      </c>
      <c r="AQ1808" s="53">
        <v>2.2204460492503101E-16</v>
      </c>
      <c r="AR1808" s="53">
        <v>0.29560085736151298</v>
      </c>
      <c r="AS1808" s="53">
        <v>6.8719168046503997E-3</v>
      </c>
      <c r="AT1808" s="53">
        <v>1.4184815439663599E-6</v>
      </c>
      <c r="AU1808" s="53">
        <v>1.33149290197924E-2</v>
      </c>
      <c r="AV1808" s="53">
        <v>9.9763203580499399E-11</v>
      </c>
      <c r="AW1808" s="53">
        <v>0.33606403239032201</v>
      </c>
      <c r="AX1808" s="53">
        <v>2.2204460492503101E-16</v>
      </c>
      <c r="AY1808" s="53">
        <v>2.2204460492503101E-16</v>
      </c>
      <c r="AZ1808" s="53">
        <v>2.2204460492503101E-16</v>
      </c>
      <c r="BA1808" s="53">
        <v>2.2204460492503101E-16</v>
      </c>
      <c r="BB1808" s="53">
        <v>3.63460839449672E-12</v>
      </c>
      <c r="BC1808" s="53">
        <v>2.2204460492503101E-16</v>
      </c>
      <c r="BD1808" s="53">
        <v>1.0781372605549601E-6</v>
      </c>
      <c r="BE1808" s="53">
        <v>0.30054850119083498</v>
      </c>
      <c r="BF1808" s="53">
        <v>2.2204460492503101E-16</v>
      </c>
      <c r="BG1808" s="53">
        <v>4.5381547488160101E-6</v>
      </c>
      <c r="BH1808" s="53">
        <v>6.4667503369098905E-2</v>
      </c>
      <c r="BI1808" s="53">
        <v>2.2204460492503101E-16</v>
      </c>
      <c r="BJ1808" s="53">
        <v>5.7109997607524205E-4</v>
      </c>
      <c r="BK1808" s="53">
        <v>6.6197086307815904E-8</v>
      </c>
      <c r="BL1808" s="53">
        <v>2.2204460492503101E-16</v>
      </c>
      <c r="BN1808" s="5">
        <f t="shared" si="132"/>
        <v>0</v>
      </c>
      <c r="BO1808" s="5">
        <f t="shared" si="133"/>
        <v>0</v>
      </c>
      <c r="BQ1808" s="5">
        <f t="shared" si="134"/>
        <v>0</v>
      </c>
      <c r="BR1808" s="5">
        <f t="shared" si="135"/>
        <v>1</v>
      </c>
    </row>
    <row r="1809" spans="1:70" x14ac:dyDescent="0.35">
      <c r="A1809">
        <v>1808</v>
      </c>
      <c r="B1809" t="s">
        <v>3202</v>
      </c>
      <c r="C1809">
        <v>4.3</v>
      </c>
      <c r="D1809">
        <v>3</v>
      </c>
      <c r="E1809">
        <v>2.2999999999999998</v>
      </c>
      <c r="F1809">
        <v>1.43</v>
      </c>
      <c r="G1809">
        <v>1.87</v>
      </c>
      <c r="H1809">
        <v>1.3</v>
      </c>
      <c r="I1809">
        <v>69.77</v>
      </c>
      <c r="K1809" t="s">
        <v>3067</v>
      </c>
      <c r="L1809">
        <v>2200</v>
      </c>
      <c r="M1809" t="s">
        <v>104</v>
      </c>
      <c r="N1809" t="s">
        <v>1370</v>
      </c>
      <c r="O1809" s="53">
        <v>1.2166666666666701E-2</v>
      </c>
      <c r="P1809" s="53">
        <v>0.38543333333333302</v>
      </c>
      <c r="Q1809" s="53">
        <v>0.29053333333333298</v>
      </c>
      <c r="R1809" s="53">
        <v>0.28256666666666702</v>
      </c>
      <c r="S1809" s="53">
        <v>-1.4721557306529601E-16</v>
      </c>
      <c r="T1809" s="53">
        <v>-2.25097718242751E-17</v>
      </c>
      <c r="U1809" s="53">
        <v>-2.74797545829486E-17</v>
      </c>
      <c r="V1809" s="53">
        <v>-1.783018177548E-16</v>
      </c>
      <c r="W1809" s="53">
        <v>-2.24820162486594E-17</v>
      </c>
      <c r="X1809" s="53">
        <v>0.26590000000000003</v>
      </c>
      <c r="Y1809" s="53">
        <v>1.8999999999999E-3</v>
      </c>
      <c r="Z1809" s="53">
        <v>0.54896666666666705</v>
      </c>
      <c r="AA1809" s="53">
        <v>-2.6686985954427201E-16</v>
      </c>
      <c r="AB1809" s="53">
        <v>-1.08940634291343E-16</v>
      </c>
      <c r="AC1809" s="53">
        <v>-2.6151823762088401E-17</v>
      </c>
      <c r="AD1809" s="53">
        <v>3.3333333333330998E-3</v>
      </c>
      <c r="AE1809" s="53">
        <v>0.26069999999999999</v>
      </c>
      <c r="AF1809" s="53">
        <v>-8.4099394115355606E-18</v>
      </c>
      <c r="AG1809" s="53">
        <v>-3.1488700535930998E-17</v>
      </c>
      <c r="AH1809" s="53">
        <v>-1.7008616737257401E-16</v>
      </c>
      <c r="AI1809" s="53">
        <v>-3.0109248427834198E-16</v>
      </c>
      <c r="AJ1809" s="53">
        <v>-3.1716296255979198E-16</v>
      </c>
      <c r="AK1809" s="53">
        <v>9.5233333333333406E-2</v>
      </c>
      <c r="AL1809" s="53">
        <v>2.33333333333318E-3</v>
      </c>
      <c r="AM1809" s="53">
        <v>-2.4075186288996498E-16</v>
      </c>
      <c r="AN1809" s="53">
        <v>1.8537452871396801E-2</v>
      </c>
      <c r="AO1809" s="53">
        <v>0.60079275626874196</v>
      </c>
      <c r="AP1809" s="53">
        <v>2.2204460492503101E-16</v>
      </c>
      <c r="AQ1809" s="53">
        <v>2.2204460492503101E-16</v>
      </c>
      <c r="AR1809" s="53">
        <v>0.339615528971004</v>
      </c>
      <c r="AS1809" s="53">
        <v>1.60887744138243E-3</v>
      </c>
      <c r="AT1809" s="53">
        <v>1.85972232576028E-6</v>
      </c>
      <c r="AU1809" s="53">
        <v>4.9259410683459799E-2</v>
      </c>
      <c r="AV1809" s="53">
        <v>3.2832317252054603E-11</v>
      </c>
      <c r="AW1809" s="53">
        <v>0.26098680089815302</v>
      </c>
      <c r="AX1809" s="53">
        <v>2.2204460492503101E-16</v>
      </c>
      <c r="AY1809" s="53">
        <v>2.2204460492503101E-16</v>
      </c>
      <c r="AZ1809" s="53">
        <v>2.2204460492503101E-16</v>
      </c>
      <c r="BA1809" s="53">
        <v>2.2204460492503101E-16</v>
      </c>
      <c r="BB1809" s="53">
        <v>3.72213535247386E-12</v>
      </c>
      <c r="BC1809" s="53">
        <v>2.2204460492503101E-16</v>
      </c>
      <c r="BD1809" s="53">
        <v>3.2379895180193302E-6</v>
      </c>
      <c r="BE1809" s="53">
        <v>0.65260260313738405</v>
      </c>
      <c r="BF1809" s="53">
        <v>2.2204460492503101E-16</v>
      </c>
      <c r="BG1809" s="53">
        <v>2.2771213915510601E-6</v>
      </c>
      <c r="BH1809" s="53">
        <v>5.0481872670220203E-2</v>
      </c>
      <c r="BI1809" s="53">
        <v>2.2204460492503101E-16</v>
      </c>
      <c r="BJ1809" s="53">
        <v>1.0091723755687599E-3</v>
      </c>
      <c r="BK1809" s="53">
        <v>1.0255392184943899E-7</v>
      </c>
      <c r="BL1809" s="53">
        <v>2.2204460492503101E-16</v>
      </c>
      <c r="BN1809" s="5">
        <f t="shared" si="132"/>
        <v>0</v>
      </c>
      <c r="BO1809" s="5">
        <f t="shared" si="133"/>
        <v>0</v>
      </c>
      <c r="BQ1809" s="5">
        <f t="shared" si="134"/>
        <v>1</v>
      </c>
      <c r="BR1809" s="5">
        <f t="shared" si="135"/>
        <v>2</v>
      </c>
    </row>
    <row r="1810" spans="1:70" x14ac:dyDescent="0.35">
      <c r="A1810">
        <v>1809</v>
      </c>
      <c r="B1810" t="s">
        <v>3203</v>
      </c>
      <c r="C1810">
        <v>4.8</v>
      </c>
      <c r="D1810">
        <v>2.8</v>
      </c>
      <c r="E1810">
        <v>2.4</v>
      </c>
      <c r="F1810">
        <v>1.71</v>
      </c>
      <c r="G1810">
        <v>2</v>
      </c>
      <c r="H1810">
        <v>1.17</v>
      </c>
      <c r="I1810">
        <v>58.33</v>
      </c>
      <c r="K1810" t="s">
        <v>3067</v>
      </c>
      <c r="L1810">
        <v>2200</v>
      </c>
      <c r="M1810" t="s">
        <v>104</v>
      </c>
      <c r="N1810" t="s">
        <v>1370</v>
      </c>
      <c r="O1810" s="53">
        <v>0.110733333333333</v>
      </c>
      <c r="P1810" s="53">
        <v>0.28936666666666699</v>
      </c>
      <c r="Q1810" s="53">
        <v>0.47316666666666701</v>
      </c>
      <c r="R1810" s="53">
        <v>0.423433333333333</v>
      </c>
      <c r="S1810" s="53">
        <v>-1.5121237595394601E-16</v>
      </c>
      <c r="T1810" s="53">
        <v>-2.58126853225349E-17</v>
      </c>
      <c r="U1810" s="53">
        <v>-2.8066091117828803E-17</v>
      </c>
      <c r="V1810" s="53">
        <v>7.9999999999984901E-4</v>
      </c>
      <c r="W1810" s="53">
        <v>-2.63677968348475E-17</v>
      </c>
      <c r="X1810" s="53">
        <v>3.7452380952380897E-2</v>
      </c>
      <c r="Y1810" s="53">
        <v>5.7142857142841903E-4</v>
      </c>
      <c r="Z1810" s="53">
        <v>5.1666666666665001E-3</v>
      </c>
      <c r="AA1810" s="53">
        <v>4.9999999999972202E-4</v>
      </c>
      <c r="AB1810" s="53">
        <v>-1.0644263248593701E-16</v>
      </c>
      <c r="AC1810" s="53">
        <v>-2.68344374498852E-17</v>
      </c>
      <c r="AD1810" s="53">
        <v>-2.6519064721952599E-16</v>
      </c>
      <c r="AE1810" s="53">
        <v>0.52939999999999998</v>
      </c>
      <c r="AF1810" s="53">
        <v>-9.09168573759445E-18</v>
      </c>
      <c r="AG1810" s="53">
        <v>-3.1743704886899598E-17</v>
      </c>
      <c r="AH1810" s="53">
        <v>-1.32893696047631E-16</v>
      </c>
      <c r="AI1810" s="53">
        <v>-3.29070104498896E-16</v>
      </c>
      <c r="AJ1810" s="53">
        <v>-3.6667890945807398E-16</v>
      </c>
      <c r="AK1810" s="53">
        <v>0.30146666666666699</v>
      </c>
      <c r="AL1810" s="53">
        <v>2.4999999999998999E-3</v>
      </c>
      <c r="AM1810" s="53">
        <v>-2.4283353106113699E-16</v>
      </c>
      <c r="AN1810" s="53">
        <v>0.21517943430332601</v>
      </c>
      <c r="AO1810" s="53">
        <v>0.87742265823492904</v>
      </c>
      <c r="AP1810" s="53">
        <v>2.3942247488006902E-8</v>
      </c>
      <c r="AQ1810" s="53">
        <v>2.2204460492503101E-16</v>
      </c>
      <c r="AR1810" s="53">
        <v>3.9936320580405103E-2</v>
      </c>
      <c r="AS1810" s="53">
        <v>1.8452200464723401E-6</v>
      </c>
      <c r="AT1810" s="53">
        <v>5.8332592310655203E-6</v>
      </c>
      <c r="AU1810" s="53">
        <v>0.436176405070204</v>
      </c>
      <c r="AV1810" s="53">
        <v>3.6533875233775199E-7</v>
      </c>
      <c r="AW1810" s="53">
        <v>0.45782491152215399</v>
      </c>
      <c r="AX1810" s="53">
        <v>1.2840443927183501E-13</v>
      </c>
      <c r="AY1810" s="53">
        <v>2.52066980553264E-8</v>
      </c>
      <c r="AZ1810" s="53">
        <v>2.2204460492503101E-16</v>
      </c>
      <c r="BA1810" s="53">
        <v>2.2204460492503101E-16</v>
      </c>
      <c r="BB1810" s="53">
        <v>1.5360346612635499E-6</v>
      </c>
      <c r="BC1810" s="53">
        <v>2.2204460492503101E-16</v>
      </c>
      <c r="BD1810" s="53">
        <v>1.09376579115805E-4</v>
      </c>
      <c r="BE1810" s="53">
        <v>1.6088523419040698E-2</v>
      </c>
      <c r="BF1810" s="53">
        <v>2.2204460492503101E-16</v>
      </c>
      <c r="BG1810" s="53">
        <v>4.5490785592139897E-5</v>
      </c>
      <c r="BH1810" s="53">
        <v>0.414183938391115</v>
      </c>
      <c r="BI1810" s="53">
        <v>2.6071130983086302E-9</v>
      </c>
      <c r="BJ1810" s="53">
        <v>3.9729653035364902E-2</v>
      </c>
      <c r="BK1810" s="53">
        <v>1.4937650297362601E-3</v>
      </c>
      <c r="BL1810" s="53">
        <v>2.2204460492503101E-16</v>
      </c>
      <c r="BN1810" s="5">
        <f t="shared" si="132"/>
        <v>0</v>
      </c>
      <c r="BO1810" s="5">
        <f t="shared" si="133"/>
        <v>1</v>
      </c>
      <c r="BQ1810" s="5">
        <f t="shared" si="134"/>
        <v>1</v>
      </c>
      <c r="BR1810" s="5">
        <f t="shared" si="135"/>
        <v>1</v>
      </c>
    </row>
    <row r="1811" spans="1:70" x14ac:dyDescent="0.35">
      <c r="A1811">
        <v>1810</v>
      </c>
      <c r="B1811" t="s">
        <v>3204</v>
      </c>
      <c r="C1811">
        <v>4.5999999999999996</v>
      </c>
      <c r="D1811">
        <v>2.7</v>
      </c>
      <c r="E1811">
        <v>2</v>
      </c>
      <c r="F1811">
        <v>1.7</v>
      </c>
      <c r="G1811">
        <v>2.2999999999999998</v>
      </c>
      <c r="H1811">
        <v>1.35</v>
      </c>
      <c r="I1811">
        <v>58.7</v>
      </c>
      <c r="K1811" t="s">
        <v>3067</v>
      </c>
      <c r="L1811">
        <v>2200</v>
      </c>
      <c r="M1811" t="s">
        <v>104</v>
      </c>
      <c r="N1811" t="s">
        <v>1370</v>
      </c>
      <c r="O1811" s="53">
        <v>9.0333333333333203E-3</v>
      </c>
      <c r="P1811" s="53">
        <v>0.30276666666666702</v>
      </c>
      <c r="Q1811" s="53">
        <v>0.40883333333333299</v>
      </c>
      <c r="R1811" s="53">
        <v>0.58876666666666699</v>
      </c>
      <c r="S1811" s="53">
        <v>-1.3011813848606799E-16</v>
      </c>
      <c r="T1811" s="53">
        <v>-2.2981616609740699E-17</v>
      </c>
      <c r="U1811" s="53">
        <v>-2.3557544803765E-17</v>
      </c>
      <c r="V1811" s="53">
        <v>1.9633333333333301E-2</v>
      </c>
      <c r="W1811" s="53">
        <v>-2.3425705819590799E-17</v>
      </c>
      <c r="X1811" s="53">
        <v>0.20823333333333299</v>
      </c>
      <c r="Y1811" s="53">
        <v>6.5714285714284903E-3</v>
      </c>
      <c r="Z1811" s="53">
        <v>7.6666666666665101E-3</v>
      </c>
      <c r="AA1811" s="53">
        <v>4.3333333333330599E-3</v>
      </c>
      <c r="AB1811" s="53">
        <v>6.2333333333333E-3</v>
      </c>
      <c r="AC1811" s="53">
        <v>-2.6260243979336899E-17</v>
      </c>
      <c r="AD1811" s="53">
        <v>9.9999999999976301E-4</v>
      </c>
      <c r="AE1811" s="53">
        <v>0.38453333333333301</v>
      </c>
      <c r="AF1811" s="53">
        <v>-8.20871148832225E-18</v>
      </c>
      <c r="AG1811" s="53">
        <v>-3.1320432358761301E-17</v>
      </c>
      <c r="AH1811" s="53">
        <v>2.1700000000000001E-2</v>
      </c>
      <c r="AI1811" s="53">
        <v>3.9999999999997104E-3</v>
      </c>
      <c r="AJ1811" s="53">
        <v>5.66666666666638E-3</v>
      </c>
      <c r="AK1811" s="53">
        <v>0.109966666666667</v>
      </c>
      <c r="AL1811" s="53">
        <v>2.88666666666666E-2</v>
      </c>
      <c r="AM1811" s="53">
        <v>-1.85962356624714E-16</v>
      </c>
      <c r="AN1811" s="53">
        <v>3.9301365838296104E-3</v>
      </c>
      <c r="AO1811" s="53">
        <v>0.99920873250349795</v>
      </c>
      <c r="AP1811" s="53">
        <v>1.1276990115208E-6</v>
      </c>
      <c r="AQ1811" s="53">
        <v>2.2204460492503101E-16</v>
      </c>
      <c r="AR1811" s="53">
        <v>4.2464745207369502E-3</v>
      </c>
      <c r="AS1811" s="53">
        <v>5.7531290003918901E-9</v>
      </c>
      <c r="AT1811" s="53">
        <v>1.03322366820334E-6</v>
      </c>
      <c r="AU1811" s="53">
        <v>4.9128895971458302E-2</v>
      </c>
      <c r="AV1811" s="53">
        <v>1.82527580116929E-8</v>
      </c>
      <c r="AW1811" s="53">
        <v>0.37413533550124101</v>
      </c>
      <c r="AX1811" s="53">
        <v>2.2204460492503101E-16</v>
      </c>
      <c r="AY1811" s="53">
        <v>2.8240899556417001E-9</v>
      </c>
      <c r="AZ1811" s="53">
        <v>2.2204460492503101E-16</v>
      </c>
      <c r="BA1811" s="53">
        <v>2.2204460492503101E-16</v>
      </c>
      <c r="BB1811" s="53">
        <v>3.2017144309030102E-6</v>
      </c>
      <c r="BC1811" s="53">
        <v>2.2204460492503101E-16</v>
      </c>
      <c r="BD1811" s="53">
        <v>8.6554790732684698E-6</v>
      </c>
      <c r="BE1811" s="53">
        <v>4.9180055874965801E-2</v>
      </c>
      <c r="BF1811" s="53">
        <v>2.2204460492503101E-16</v>
      </c>
      <c r="BG1811" s="53">
        <v>7.6757078604575504E-4</v>
      </c>
      <c r="BH1811" s="53">
        <v>0.77701832726441</v>
      </c>
      <c r="BI1811" s="53">
        <v>1.066110035702E-7</v>
      </c>
      <c r="BJ1811" s="53">
        <v>2.4922476012584501E-4</v>
      </c>
      <c r="BK1811" s="53">
        <v>7.0106310997592196E-4</v>
      </c>
      <c r="BL1811" s="53">
        <v>2.2204460492503101E-16</v>
      </c>
      <c r="BN1811" s="5">
        <f t="shared" si="132"/>
        <v>0</v>
      </c>
      <c r="BO1811" s="5">
        <f t="shared" si="133"/>
        <v>2</v>
      </c>
      <c r="BQ1811" s="5">
        <f t="shared" si="134"/>
        <v>1</v>
      </c>
      <c r="BR1811" s="5">
        <f t="shared" si="135"/>
        <v>2</v>
      </c>
    </row>
    <row r="1812" spans="1:70" x14ac:dyDescent="0.35">
      <c r="A1812">
        <v>1811</v>
      </c>
      <c r="B1812" t="s">
        <v>3205</v>
      </c>
      <c r="C1812">
        <v>5.5</v>
      </c>
      <c r="D1812">
        <v>2.9</v>
      </c>
      <c r="E1812">
        <v>2.4</v>
      </c>
      <c r="F1812">
        <v>1.9</v>
      </c>
      <c r="G1812">
        <v>2.29</v>
      </c>
      <c r="H1812">
        <v>1.21</v>
      </c>
      <c r="I1812">
        <v>52.73</v>
      </c>
      <c r="K1812" t="s">
        <v>3067</v>
      </c>
      <c r="L1812">
        <v>2200</v>
      </c>
      <c r="M1812" t="s">
        <v>104</v>
      </c>
      <c r="N1812" t="s">
        <v>1370</v>
      </c>
      <c r="O1812" s="53">
        <v>2.36666666666666E-2</v>
      </c>
      <c r="P1812" s="53">
        <v>6.93E-2</v>
      </c>
      <c r="Q1812" s="53">
        <v>0.39879999999999999</v>
      </c>
      <c r="R1812" s="53">
        <v>0.92649999999999999</v>
      </c>
      <c r="S1812" s="53">
        <v>-1.46771483855446E-16</v>
      </c>
      <c r="T1812" s="53">
        <v>2.9999999999999901E-3</v>
      </c>
      <c r="U1812" s="53">
        <v>-2.9214478058925398E-17</v>
      </c>
      <c r="V1812" s="53">
        <v>1.33333333333318E-3</v>
      </c>
      <c r="W1812" s="53">
        <v>-2.69784194983913E-17</v>
      </c>
      <c r="X1812" s="53">
        <v>2.8033333333333299E-2</v>
      </c>
      <c r="Y1812" s="53">
        <v>9.9999999999979793E-4</v>
      </c>
      <c r="Z1812" s="53">
        <v>4.9999999999977504E-4</v>
      </c>
      <c r="AA1812" s="53">
        <v>-2.8055335832277702E-16</v>
      </c>
      <c r="AB1812" s="53">
        <v>-1.1196599203344701E-16</v>
      </c>
      <c r="AC1812" s="53">
        <v>-2.8924779238437299E-17</v>
      </c>
      <c r="AD1812" s="53">
        <v>-2.5092428135309299E-16</v>
      </c>
      <c r="AE1812" s="53">
        <v>9.9333333333333301E-2</v>
      </c>
      <c r="AF1812" s="53">
        <v>-9.2374025095764996E-18</v>
      </c>
      <c r="AG1812" s="53">
        <v>-3.18842174884537E-17</v>
      </c>
      <c r="AH1812" s="53">
        <v>9.8333333333332808E-3</v>
      </c>
      <c r="AI1812" s="53">
        <v>4.1333333333330204E-3</v>
      </c>
      <c r="AJ1812" s="53">
        <v>-3.5652036878275302E-16</v>
      </c>
      <c r="AK1812" s="53">
        <v>4.33333333333304E-3</v>
      </c>
      <c r="AL1812" s="53">
        <v>1.4399999999999901E-2</v>
      </c>
      <c r="AM1812" s="53">
        <v>-2.4315272018071701E-16</v>
      </c>
      <c r="AN1812" s="53">
        <v>4.4979777611504996E-3</v>
      </c>
      <c r="AO1812" s="53">
        <v>0.28918904034935899</v>
      </c>
      <c r="AP1812" s="53">
        <v>2.246888770732E-4</v>
      </c>
      <c r="AQ1812" s="53">
        <v>2.87362211503704E-7</v>
      </c>
      <c r="AR1812" s="53">
        <v>2.3635323719026899E-3</v>
      </c>
      <c r="AS1812" s="53">
        <v>2.7950209700798301E-12</v>
      </c>
      <c r="AT1812" s="53">
        <v>3.4678850972211197E-5</v>
      </c>
      <c r="AU1812" s="53">
        <v>7.2603126799450302E-2</v>
      </c>
      <c r="AV1812" s="53">
        <v>7.2002228904173495E-5</v>
      </c>
      <c r="AW1812" s="53">
        <v>0.35770721286077101</v>
      </c>
      <c r="AX1812" s="53">
        <v>7.8617975175752305E-10</v>
      </c>
      <c r="AY1812" s="53">
        <v>2.49427670328522E-4</v>
      </c>
      <c r="AZ1812" s="53">
        <v>2.2204460492503101E-16</v>
      </c>
      <c r="BA1812" s="53">
        <v>2.2204460492503101E-16</v>
      </c>
      <c r="BB1812" s="53">
        <v>2.9036930226322401E-4</v>
      </c>
      <c r="BC1812" s="53">
        <v>2.2204460492503101E-16</v>
      </c>
      <c r="BD1812" s="53">
        <v>1.76481895305249E-4</v>
      </c>
      <c r="BE1812" s="53">
        <v>2.18383467352781E-5</v>
      </c>
      <c r="BF1812" s="53">
        <v>2.2204460492503101E-16</v>
      </c>
      <c r="BG1812" s="53">
        <v>7.3348097589852801E-4</v>
      </c>
      <c r="BH1812" s="53">
        <v>0.54415057752575502</v>
      </c>
      <c r="BI1812" s="53">
        <v>5.8623134015607E-5</v>
      </c>
      <c r="BJ1812" s="53">
        <v>3.5312791052682398E-4</v>
      </c>
      <c r="BK1812" s="53">
        <v>3.5459901244580698E-2</v>
      </c>
      <c r="BL1812" s="53">
        <v>2.2204460492503101E-16</v>
      </c>
      <c r="BN1812" s="5">
        <f t="shared" si="132"/>
        <v>1</v>
      </c>
      <c r="BO1812" s="5">
        <f t="shared" si="133"/>
        <v>0</v>
      </c>
      <c r="BQ1812" s="5">
        <f t="shared" si="134"/>
        <v>1</v>
      </c>
      <c r="BR1812" s="5">
        <f t="shared" si="135"/>
        <v>1</v>
      </c>
    </row>
    <row r="1813" spans="1:70" x14ac:dyDescent="0.35">
      <c r="A1813">
        <v>1812</v>
      </c>
      <c r="B1813" t="s">
        <v>3206</v>
      </c>
      <c r="C1813">
        <v>4.8</v>
      </c>
      <c r="D1813">
        <v>2.8</v>
      </c>
      <c r="E1813">
        <v>2.4</v>
      </c>
      <c r="F1813">
        <v>1.71</v>
      </c>
      <c r="G1813">
        <v>2</v>
      </c>
      <c r="H1813">
        <v>1.17</v>
      </c>
      <c r="I1813">
        <v>58.33</v>
      </c>
      <c r="K1813" t="s">
        <v>3067</v>
      </c>
      <c r="L1813">
        <v>2200</v>
      </c>
      <c r="M1813" t="s">
        <v>104</v>
      </c>
      <c r="N1813" t="s">
        <v>1370</v>
      </c>
      <c r="O1813" s="53">
        <v>0.110733333333333</v>
      </c>
      <c r="P1813" s="53">
        <v>0.28936666666666699</v>
      </c>
      <c r="Q1813" s="53">
        <v>0.47316666666666701</v>
      </c>
      <c r="R1813" s="53">
        <v>0.423433333333333</v>
      </c>
      <c r="S1813" s="53">
        <v>-1.5121237595394601E-16</v>
      </c>
      <c r="T1813" s="53">
        <v>-2.58126853225349E-17</v>
      </c>
      <c r="U1813" s="53">
        <v>-2.8066091117828803E-17</v>
      </c>
      <c r="V1813" s="53">
        <v>7.9999999999984901E-4</v>
      </c>
      <c r="W1813" s="53">
        <v>-2.63677968348475E-17</v>
      </c>
      <c r="X1813" s="53">
        <v>3.7452380952380897E-2</v>
      </c>
      <c r="Y1813" s="53">
        <v>5.7142857142841903E-4</v>
      </c>
      <c r="Z1813" s="53">
        <v>5.1666666666665001E-3</v>
      </c>
      <c r="AA1813" s="53">
        <v>4.9999999999972202E-4</v>
      </c>
      <c r="AB1813" s="53">
        <v>-1.0644263248593701E-16</v>
      </c>
      <c r="AC1813" s="53">
        <v>-2.68344374498852E-17</v>
      </c>
      <c r="AD1813" s="53">
        <v>-2.6519064721952599E-16</v>
      </c>
      <c r="AE1813" s="53">
        <v>0.52939999999999998</v>
      </c>
      <c r="AF1813" s="53">
        <v>-9.09168573759445E-18</v>
      </c>
      <c r="AG1813" s="53">
        <v>-3.1743704886899598E-17</v>
      </c>
      <c r="AH1813" s="53">
        <v>-1.32893696047631E-16</v>
      </c>
      <c r="AI1813" s="53">
        <v>-3.29070104498896E-16</v>
      </c>
      <c r="AJ1813" s="53">
        <v>-3.6667890945807398E-16</v>
      </c>
      <c r="AK1813" s="53">
        <v>0.30146666666666699</v>
      </c>
      <c r="AL1813" s="53">
        <v>2.4999999999998999E-3</v>
      </c>
      <c r="AM1813" s="53">
        <v>-2.4283353106113699E-16</v>
      </c>
      <c r="AN1813" s="53">
        <v>0.21517943430332601</v>
      </c>
      <c r="AO1813" s="53">
        <v>0.87742265823492904</v>
      </c>
      <c r="AP1813" s="53">
        <v>2.3942247488006902E-8</v>
      </c>
      <c r="AQ1813" s="53">
        <v>2.2204460492503101E-16</v>
      </c>
      <c r="AR1813" s="53">
        <v>3.9936320580405103E-2</v>
      </c>
      <c r="AS1813" s="53">
        <v>1.8452200464723401E-6</v>
      </c>
      <c r="AT1813" s="53">
        <v>5.8332592310655203E-6</v>
      </c>
      <c r="AU1813" s="53">
        <v>0.436176405070204</v>
      </c>
      <c r="AV1813" s="53">
        <v>3.6533875233775199E-7</v>
      </c>
      <c r="AW1813" s="53">
        <v>0.45782491152215399</v>
      </c>
      <c r="AX1813" s="53">
        <v>1.2840443927183501E-13</v>
      </c>
      <c r="AY1813" s="53">
        <v>2.52066980553264E-8</v>
      </c>
      <c r="AZ1813" s="53">
        <v>2.2204460492503101E-16</v>
      </c>
      <c r="BA1813" s="53">
        <v>2.2204460492503101E-16</v>
      </c>
      <c r="BB1813" s="53">
        <v>1.5360346612635499E-6</v>
      </c>
      <c r="BC1813" s="53">
        <v>2.2204460492503101E-16</v>
      </c>
      <c r="BD1813" s="53">
        <v>1.09376579115805E-4</v>
      </c>
      <c r="BE1813" s="53">
        <v>1.6088523419040698E-2</v>
      </c>
      <c r="BF1813" s="53">
        <v>2.2204460492503101E-16</v>
      </c>
      <c r="BG1813" s="53">
        <v>4.5490785592139897E-5</v>
      </c>
      <c r="BH1813" s="53">
        <v>0.414183938391115</v>
      </c>
      <c r="BI1813" s="53">
        <v>2.6071130983086302E-9</v>
      </c>
      <c r="BJ1813" s="53">
        <v>3.9729653035364902E-2</v>
      </c>
      <c r="BK1813" s="53">
        <v>1.4937650297362601E-3</v>
      </c>
      <c r="BL1813" s="53">
        <v>2.2204460492503101E-16</v>
      </c>
      <c r="BN1813" s="5">
        <f t="shared" si="132"/>
        <v>0</v>
      </c>
      <c r="BO1813" s="5">
        <f t="shared" si="133"/>
        <v>1</v>
      </c>
      <c r="BQ1813" s="5">
        <f t="shared" si="134"/>
        <v>1</v>
      </c>
      <c r="BR1813" s="5">
        <f t="shared" si="135"/>
        <v>1</v>
      </c>
    </row>
    <row r="1814" spans="1:70" x14ac:dyDescent="0.35">
      <c r="A1814">
        <v>1813</v>
      </c>
      <c r="B1814" t="s">
        <v>3207</v>
      </c>
      <c r="C1814">
        <v>5.5</v>
      </c>
      <c r="D1814">
        <v>3.5</v>
      </c>
      <c r="E1814">
        <v>2.8</v>
      </c>
      <c r="F1814">
        <v>1.57</v>
      </c>
      <c r="G1814">
        <v>1.96</v>
      </c>
      <c r="H1814">
        <v>1.25</v>
      </c>
      <c r="I1814">
        <v>63.64</v>
      </c>
      <c r="K1814" t="s">
        <v>3067</v>
      </c>
      <c r="L1814">
        <v>2200</v>
      </c>
      <c r="M1814" t="s">
        <v>104</v>
      </c>
      <c r="N1814" t="s">
        <v>1370</v>
      </c>
      <c r="O1814" s="53">
        <v>0.90039999999999998</v>
      </c>
      <c r="P1814" s="53">
        <v>0.37583333333333302</v>
      </c>
      <c r="Q1814" s="53">
        <v>0.13519999999999999</v>
      </c>
      <c r="R1814" s="53">
        <v>6.3866666666666697E-2</v>
      </c>
      <c r="S1814" s="53">
        <v>-1.8629542353210099E-16</v>
      </c>
      <c r="T1814" s="53">
        <v>-2.7006175074006901E-17</v>
      </c>
      <c r="U1814" s="53">
        <v>-2.8723551315224002E-17</v>
      </c>
      <c r="V1814" s="53">
        <v>-1.9312329513354601E-16</v>
      </c>
      <c r="W1814" s="53">
        <v>-2.7006175074006901E-17</v>
      </c>
      <c r="X1814" s="53">
        <v>2.7166666666666599E-2</v>
      </c>
      <c r="Y1814" s="53">
        <v>1.66666666666649E-3</v>
      </c>
      <c r="Z1814" s="53">
        <v>0.31543333333333301</v>
      </c>
      <c r="AA1814" s="53">
        <v>-3.2515656833709301E-16</v>
      </c>
      <c r="AB1814" s="53">
        <v>-1.2606582444618699E-16</v>
      </c>
      <c r="AC1814" s="53">
        <v>-2.8445995559067701E-17</v>
      </c>
      <c r="AD1814" s="53">
        <v>-1.7012780073599701E-16</v>
      </c>
      <c r="AE1814" s="53">
        <v>2.8333333333333001E-3</v>
      </c>
      <c r="AF1814" s="53">
        <v>-9.2859747669038495E-18</v>
      </c>
      <c r="AG1814" s="53">
        <v>-3.1686459012192398E-17</v>
      </c>
      <c r="AH1814" s="53">
        <v>6.6666666666649599E-4</v>
      </c>
      <c r="AI1814" s="53">
        <v>1.9999999999997398E-3</v>
      </c>
      <c r="AJ1814" s="53">
        <v>-4.0992209626722298E-16</v>
      </c>
      <c r="AK1814" s="53">
        <v>3.1999999999997599E-3</v>
      </c>
      <c r="AL1814" s="53">
        <v>9.9999999999971292E-4</v>
      </c>
      <c r="AM1814" s="53">
        <v>-2.6065261060637098E-16</v>
      </c>
      <c r="AN1814" s="53">
        <v>0.58992590631517805</v>
      </c>
      <c r="AO1814" s="53">
        <v>0.35109360528134398</v>
      </c>
      <c r="AP1814" s="53">
        <v>1.86345546034545E-11</v>
      </c>
      <c r="AQ1814" s="53">
        <v>2.2204460492503101E-16</v>
      </c>
      <c r="AR1814" s="53">
        <v>3.7669283281554097E-2</v>
      </c>
      <c r="AS1814" s="53">
        <v>3.9731007645495202E-5</v>
      </c>
      <c r="AT1814" s="53">
        <v>4.4659987047343199E-5</v>
      </c>
      <c r="AU1814" s="53">
        <v>3.2909209030572303E-2</v>
      </c>
      <c r="AV1814" s="53">
        <v>3.6201725989759998E-4</v>
      </c>
      <c r="AW1814" s="53">
        <v>0.64283211750244496</v>
      </c>
      <c r="AX1814" s="53">
        <v>2.2204460492503101E-16</v>
      </c>
      <c r="AY1814" s="53">
        <v>4.8189215718543796E-9</v>
      </c>
      <c r="AZ1814" s="53">
        <v>2.2204460492503101E-16</v>
      </c>
      <c r="BA1814" s="53">
        <v>2.2204460492503101E-16</v>
      </c>
      <c r="BB1814" s="53">
        <v>1.62840965202422E-8</v>
      </c>
      <c r="BC1814" s="53">
        <v>2.2204460492503101E-16</v>
      </c>
      <c r="BD1814" s="53">
        <v>1.6987756153770802E-5</v>
      </c>
      <c r="BE1814" s="53">
        <v>0.343092456550257</v>
      </c>
      <c r="BF1814" s="53">
        <v>2.2204460492503101E-16</v>
      </c>
      <c r="BG1814" s="53">
        <v>3.9828042749498097E-6</v>
      </c>
      <c r="BH1814" s="53">
        <v>0.109531597325166</v>
      </c>
      <c r="BI1814" s="53">
        <v>5.5181925275675701E-11</v>
      </c>
      <c r="BJ1814" s="53">
        <v>7.9311676964139901E-3</v>
      </c>
      <c r="BK1814" s="53">
        <v>4.2742385163558598E-5</v>
      </c>
      <c r="BL1814" s="53">
        <v>2.2204460492503101E-16</v>
      </c>
      <c r="BN1814" s="5">
        <f t="shared" si="132"/>
        <v>1</v>
      </c>
      <c r="BO1814" s="5">
        <f t="shared" si="133"/>
        <v>0</v>
      </c>
      <c r="BQ1814" s="5">
        <f t="shared" si="134"/>
        <v>2</v>
      </c>
      <c r="BR1814" s="5">
        <f t="shared" si="135"/>
        <v>1</v>
      </c>
    </row>
    <row r="1815" spans="1:70" x14ac:dyDescent="0.35">
      <c r="A1815">
        <v>1814</v>
      </c>
      <c r="B1815" t="s">
        <v>3208</v>
      </c>
      <c r="C1815">
        <v>5.4</v>
      </c>
      <c r="D1815">
        <v>3.3</v>
      </c>
      <c r="E1815">
        <v>2.7</v>
      </c>
      <c r="F1815">
        <v>1.64</v>
      </c>
      <c r="G1815">
        <v>2</v>
      </c>
      <c r="H1815">
        <v>1.22</v>
      </c>
      <c r="I1815">
        <v>61.11</v>
      </c>
      <c r="K1815" t="s">
        <v>3067</v>
      </c>
      <c r="L1815">
        <v>2200</v>
      </c>
      <c r="M1815" t="s">
        <v>104</v>
      </c>
      <c r="N1815" t="s">
        <v>1370</v>
      </c>
      <c r="O1815" s="53">
        <v>0.505</v>
      </c>
      <c r="P1815" s="53">
        <v>0.25273333333333298</v>
      </c>
      <c r="Q1815" s="53">
        <v>0.56769999999999998</v>
      </c>
      <c r="R1815" s="53">
        <v>0.30963333333333298</v>
      </c>
      <c r="S1815" s="53">
        <v>-1.86017867775945E-16</v>
      </c>
      <c r="T1815" s="53">
        <v>-2.6617597015388099E-17</v>
      </c>
      <c r="U1815" s="53">
        <v>-2.8468546964255402E-17</v>
      </c>
      <c r="V1815" s="53">
        <v>-1.9351187319216499E-16</v>
      </c>
      <c r="W1815" s="53">
        <v>-2.7339241981394501E-17</v>
      </c>
      <c r="X1815" s="53">
        <v>1.6899999999999998E-2</v>
      </c>
      <c r="Y1815" s="53">
        <v>-1.6769918786962999E-16</v>
      </c>
      <c r="Z1815" s="53">
        <v>0.24866666666666701</v>
      </c>
      <c r="AA1815" s="53">
        <v>1.99999999999969E-3</v>
      </c>
      <c r="AB1815" s="53">
        <v>-1.2612133559741799E-16</v>
      </c>
      <c r="AC1815" s="53">
        <v>-2.67702526812741E-17</v>
      </c>
      <c r="AD1815" s="53">
        <v>-1.9208246104796001E-16</v>
      </c>
      <c r="AE1815" s="53">
        <v>7.3333333333333002E-3</v>
      </c>
      <c r="AF1815" s="53">
        <v>-9.2929136608077606E-18</v>
      </c>
      <c r="AG1815" s="53">
        <v>-3.1785338250323E-17</v>
      </c>
      <c r="AH1815" s="53">
        <v>-1.7097434579227399E-16</v>
      </c>
      <c r="AI1815" s="53">
        <v>6.6666666666638898E-4</v>
      </c>
      <c r="AJ1815" s="53">
        <v>5.9999999999996298E-3</v>
      </c>
      <c r="AK1815" s="53">
        <v>1.3133333333333099E-2</v>
      </c>
      <c r="AL1815" s="53">
        <v>-2.82468493040255E-16</v>
      </c>
      <c r="AM1815" s="53">
        <v>-2.6098567751375898E-16</v>
      </c>
      <c r="AN1815" s="53">
        <v>0.32125925705833802</v>
      </c>
      <c r="AO1815" s="53">
        <v>0.44441410464251402</v>
      </c>
      <c r="AP1815" s="53">
        <v>5.1834765568375998E-10</v>
      </c>
      <c r="AQ1815" s="53">
        <v>2.2204460492503101E-16</v>
      </c>
      <c r="AR1815" s="53">
        <v>2.8930175643121499E-2</v>
      </c>
      <c r="AS1815" s="53">
        <v>2.2137671690503499E-6</v>
      </c>
      <c r="AT1815" s="53">
        <v>3.4185716878149201E-5</v>
      </c>
      <c r="AU1815" s="53">
        <v>6.8585014855082602E-2</v>
      </c>
      <c r="AV1815" s="53">
        <v>1.02359347355689E-4</v>
      </c>
      <c r="AW1815" s="53">
        <v>0.56737370430670997</v>
      </c>
      <c r="AX1815" s="53">
        <v>2.2204460492503101E-16</v>
      </c>
      <c r="AY1815" s="53">
        <v>3.69194927233351E-8</v>
      </c>
      <c r="AZ1815" s="53">
        <v>2.2204460492503101E-16</v>
      </c>
      <c r="BA1815" s="53">
        <v>2.2204460492503101E-16</v>
      </c>
      <c r="BB1815" s="53">
        <v>1.5261649076066499E-7</v>
      </c>
      <c r="BC1815" s="53">
        <v>2.2204460492503101E-16</v>
      </c>
      <c r="BD1815" s="53">
        <v>4.0372142261365501E-5</v>
      </c>
      <c r="BE1815" s="53">
        <v>9.1411654140688303E-2</v>
      </c>
      <c r="BF1815" s="53">
        <v>2.2204460492503101E-16</v>
      </c>
      <c r="BG1815" s="53">
        <v>9.8606939449182696E-6</v>
      </c>
      <c r="BH1815" s="53">
        <v>0.174765224779835</v>
      </c>
      <c r="BI1815" s="53">
        <v>6.7246726302195501E-10</v>
      </c>
      <c r="BJ1815" s="53">
        <v>7.6645111498886897E-3</v>
      </c>
      <c r="BK1815" s="53">
        <v>2.1787508642712099E-4</v>
      </c>
      <c r="BL1815" s="53">
        <v>2.2204460492503101E-16</v>
      </c>
      <c r="BN1815" s="5">
        <f t="shared" si="132"/>
        <v>0</v>
      </c>
      <c r="BO1815" s="5">
        <f t="shared" si="133"/>
        <v>0</v>
      </c>
      <c r="BQ1815" s="5">
        <f t="shared" si="134"/>
        <v>2</v>
      </c>
      <c r="BR1815" s="5">
        <f t="shared" si="135"/>
        <v>1</v>
      </c>
    </row>
    <row r="1816" spans="1:70" x14ac:dyDescent="0.35">
      <c r="A1816">
        <v>1815</v>
      </c>
      <c r="B1816" t="s">
        <v>3209</v>
      </c>
      <c r="C1816">
        <v>5.6</v>
      </c>
      <c r="D1816">
        <v>3.2</v>
      </c>
      <c r="E1816">
        <v>2.8</v>
      </c>
      <c r="F1816">
        <v>1.75</v>
      </c>
      <c r="G1816">
        <v>2</v>
      </c>
      <c r="H1816">
        <v>1.1399999999999999</v>
      </c>
      <c r="I1816">
        <v>57.14</v>
      </c>
      <c r="K1816" t="s">
        <v>3067</v>
      </c>
      <c r="L1816">
        <v>2200</v>
      </c>
      <c r="M1816" t="s">
        <v>104</v>
      </c>
      <c r="N1816" t="s">
        <v>1370</v>
      </c>
      <c r="O1816" s="53">
        <v>0.68610000000000004</v>
      </c>
      <c r="P1816" s="53">
        <v>0.39753333333333302</v>
      </c>
      <c r="Q1816" s="53">
        <v>7.7200000000000005E-2</v>
      </c>
      <c r="R1816" s="53">
        <v>0.45346666666666702</v>
      </c>
      <c r="S1816" s="53">
        <v>-1.8124390877005701E-16</v>
      </c>
      <c r="T1816" s="53">
        <v>-2.7366997557010099E-17</v>
      </c>
      <c r="U1816" s="53">
        <v>-2.95961172236403E-17</v>
      </c>
      <c r="V1816" s="53">
        <v>-1.9079182678183299E-16</v>
      </c>
      <c r="W1816" s="53">
        <v>-2.7478019859472599E-17</v>
      </c>
      <c r="X1816" s="53">
        <v>9.0999999999998703E-3</v>
      </c>
      <c r="Y1816" s="53">
        <v>-1.88404847278889E-16</v>
      </c>
      <c r="Z1816" s="53">
        <v>4.2599999999999902E-2</v>
      </c>
      <c r="AA1816" s="53">
        <v>-3.2607250233240801E-16</v>
      </c>
      <c r="AB1816" s="53">
        <v>-1.2964629370060301E-16</v>
      </c>
      <c r="AC1816" s="53">
        <v>-3.0531133177191801E-17</v>
      </c>
      <c r="AD1816" s="53">
        <v>-2.0705659409259199E-16</v>
      </c>
      <c r="AE1816" s="53">
        <v>4.7E-2</v>
      </c>
      <c r="AF1816" s="53">
        <v>-9.3831192815585492E-18</v>
      </c>
      <c r="AG1816" s="53">
        <v>-3.1794011867702901E-17</v>
      </c>
      <c r="AH1816" s="53">
        <v>2.26666666666667E-2</v>
      </c>
      <c r="AI1816" s="53">
        <v>-3.36258798583344E-16</v>
      </c>
      <c r="AJ1816" s="53">
        <v>-4.51971793324901E-16</v>
      </c>
      <c r="AK1816" s="53">
        <v>2.66666666666636E-3</v>
      </c>
      <c r="AL1816" s="53">
        <v>9.9999999999971509E-4</v>
      </c>
      <c r="AM1816" s="53">
        <v>-2.6090241078691199E-16</v>
      </c>
      <c r="AN1816" s="53">
        <v>0.17367414707328899</v>
      </c>
      <c r="AO1816" s="53">
        <v>0.20107455434671601</v>
      </c>
      <c r="AP1816" s="53">
        <v>2.14447213333957E-8</v>
      </c>
      <c r="AQ1816" s="53">
        <v>5.0563550698652699E-11</v>
      </c>
      <c r="AR1816" s="53">
        <v>2.24275484086294E-2</v>
      </c>
      <c r="AS1816" s="53">
        <v>1.3179314451015599E-7</v>
      </c>
      <c r="AT1816" s="53">
        <v>5.84416053039858E-5</v>
      </c>
      <c r="AU1816" s="53">
        <v>0.110427420894635</v>
      </c>
      <c r="AV1816" s="53">
        <v>6.2180277506606902E-4</v>
      </c>
      <c r="AW1816" s="53">
        <v>0.49591420384804402</v>
      </c>
      <c r="AX1816" s="53">
        <v>1.02038339547713E-10</v>
      </c>
      <c r="AY1816" s="53">
        <v>1.3560067121709099E-5</v>
      </c>
      <c r="AZ1816" s="53">
        <v>2.2204460492503101E-16</v>
      </c>
      <c r="BA1816" s="53">
        <v>2.2204460492503101E-16</v>
      </c>
      <c r="BB1816" s="53">
        <v>7.2997394568579103E-6</v>
      </c>
      <c r="BC1816" s="53">
        <v>2.2204460492503101E-16</v>
      </c>
      <c r="BD1816" s="53">
        <v>2.5113515731199501E-4</v>
      </c>
      <c r="BE1816" s="53">
        <v>6.4927577711697297E-3</v>
      </c>
      <c r="BF1816" s="53">
        <v>2.2204460492503101E-16</v>
      </c>
      <c r="BG1816" s="53">
        <v>9.2961693355868501E-6</v>
      </c>
      <c r="BH1816" s="53">
        <v>0.20692903767199999</v>
      </c>
      <c r="BI1816" s="53">
        <v>5.2585829403550299E-8</v>
      </c>
      <c r="BJ1816" s="53">
        <v>1.34402315500004E-2</v>
      </c>
      <c r="BK1816" s="53">
        <v>3.1567518678560702E-3</v>
      </c>
      <c r="BL1816" s="53">
        <v>2.2204460492503101E-16</v>
      </c>
      <c r="BN1816" s="5">
        <f t="shared" si="132"/>
        <v>0</v>
      </c>
      <c r="BO1816" s="5">
        <f t="shared" si="133"/>
        <v>0</v>
      </c>
      <c r="BQ1816" s="5">
        <f t="shared" si="134"/>
        <v>1</v>
      </c>
      <c r="BR1816" s="5">
        <f t="shared" si="135"/>
        <v>0</v>
      </c>
    </row>
    <row r="1817" spans="1:70" x14ac:dyDescent="0.35">
      <c r="A1817">
        <v>1816</v>
      </c>
      <c r="B1817" t="s">
        <v>3210</v>
      </c>
      <c r="C1817">
        <v>5.8</v>
      </c>
      <c r="D1817">
        <v>3.4</v>
      </c>
      <c r="E1817">
        <v>2.7</v>
      </c>
      <c r="F1817">
        <v>1.71</v>
      </c>
      <c r="G1817">
        <v>2.15</v>
      </c>
      <c r="H1817">
        <v>1.26</v>
      </c>
      <c r="I1817">
        <v>58.62</v>
      </c>
      <c r="K1817" t="s">
        <v>3067</v>
      </c>
      <c r="L1817">
        <v>2200</v>
      </c>
      <c r="M1817" t="s">
        <v>104</v>
      </c>
      <c r="N1817" t="s">
        <v>1370</v>
      </c>
      <c r="O1817" s="53">
        <v>0.55236666666666701</v>
      </c>
      <c r="P1817" s="53">
        <v>0.66543333333333299</v>
      </c>
      <c r="Q1817" s="53">
        <v>6.9866666666666605E-2</v>
      </c>
      <c r="R1817" s="53">
        <v>0.30549999999999999</v>
      </c>
      <c r="S1817" s="53">
        <v>-1.8562928971732599E-16</v>
      </c>
      <c r="T1817" s="53">
        <v>-2.6589841439772501E-17</v>
      </c>
      <c r="U1817" s="53">
        <v>-2.90618223930394E-17</v>
      </c>
      <c r="V1817" s="53">
        <v>3.9999999999982899E-4</v>
      </c>
      <c r="W1817" s="53">
        <v>-2.7033930649622601E-17</v>
      </c>
      <c r="X1817" s="53">
        <v>2.9433333333333301E-2</v>
      </c>
      <c r="Y1817" s="53">
        <v>-1.8640644583456401E-16</v>
      </c>
      <c r="Z1817" s="53">
        <v>-2.5648927426402698E-16</v>
      </c>
      <c r="AA1817" s="53">
        <v>5.29999999999968E-3</v>
      </c>
      <c r="AB1817" s="53">
        <v>-1.27203803046427E-16</v>
      </c>
      <c r="AC1817" s="53">
        <v>-2.74155698143375E-17</v>
      </c>
      <c r="AD1817" s="53">
        <v>-1.7107149030692901E-16</v>
      </c>
      <c r="AE1817" s="53">
        <v>1.3333333333332799E-3</v>
      </c>
      <c r="AF1817" s="53">
        <v>-9.3293428538032703E-18</v>
      </c>
      <c r="AG1817" s="53">
        <v>-3.1880748041501798E-17</v>
      </c>
      <c r="AH1817" s="53">
        <v>4.3533333333333299E-2</v>
      </c>
      <c r="AI1817" s="53">
        <v>2.3366666666666501E-2</v>
      </c>
      <c r="AJ1817" s="53">
        <v>3.9999999999996401E-3</v>
      </c>
      <c r="AK1817" s="53">
        <v>1.9999999999997099E-3</v>
      </c>
      <c r="AL1817" s="53">
        <v>-2.8077540292770198E-16</v>
      </c>
      <c r="AM1817" s="53">
        <v>-2.6098567751375898E-16</v>
      </c>
      <c r="AN1817" s="53">
        <v>0.13182869604044001</v>
      </c>
      <c r="AO1817" s="53">
        <v>0.409928453297291</v>
      </c>
      <c r="AP1817" s="53">
        <v>1.06297958485977E-7</v>
      </c>
      <c r="AQ1817" s="53">
        <v>2.3459005015784898E-12</v>
      </c>
      <c r="AR1817" s="53">
        <v>9.6264179345349702E-3</v>
      </c>
      <c r="AS1817" s="53">
        <v>6.9947024798372197E-9</v>
      </c>
      <c r="AT1817" s="53">
        <v>7.6397328055047503E-5</v>
      </c>
      <c r="AU1817" s="53">
        <v>2.0094850591717402E-2</v>
      </c>
      <c r="AV1817" s="53">
        <v>3.7280859081006801E-3</v>
      </c>
      <c r="AW1817" s="53">
        <v>0.64527887495343295</v>
      </c>
      <c r="AX1817" s="53">
        <v>3.9281384123936303E-12</v>
      </c>
      <c r="AY1817" s="53">
        <v>1.09157675468626E-5</v>
      </c>
      <c r="AZ1817" s="53">
        <v>2.2204460492503101E-16</v>
      </c>
      <c r="BA1817" s="53">
        <v>2.2204460492503101E-16</v>
      </c>
      <c r="BB1817" s="53">
        <v>3.8735134361680601E-6</v>
      </c>
      <c r="BC1817" s="53">
        <v>2.2204460492503101E-16</v>
      </c>
      <c r="BD1817" s="53">
        <v>3.5109928715806101E-5</v>
      </c>
      <c r="BE1817" s="53">
        <v>1.5268262215100799E-2</v>
      </c>
      <c r="BF1817" s="53">
        <v>2.2204460492503101E-16</v>
      </c>
      <c r="BG1817" s="53">
        <v>7.0223064697011794E-5</v>
      </c>
      <c r="BH1817" s="53">
        <v>0.31347695822919902</v>
      </c>
      <c r="BI1817" s="53">
        <v>1.70042369745666E-7</v>
      </c>
      <c r="BJ1817" s="53">
        <v>9.7151194071325804E-4</v>
      </c>
      <c r="BK1817" s="53">
        <v>1.3073594398979101E-3</v>
      </c>
      <c r="BL1817" s="53">
        <v>2.2204460492503101E-16</v>
      </c>
      <c r="BN1817" s="5">
        <f t="shared" si="132"/>
        <v>0</v>
      </c>
      <c r="BO1817" s="5">
        <f t="shared" si="133"/>
        <v>0</v>
      </c>
      <c r="BQ1817" s="5">
        <f t="shared" si="134"/>
        <v>2</v>
      </c>
      <c r="BR1817" s="5">
        <f t="shared" si="135"/>
        <v>1</v>
      </c>
    </row>
    <row r="1818" spans="1:70" x14ac:dyDescent="0.35">
      <c r="A1818">
        <v>1817</v>
      </c>
      <c r="B1818" t="s">
        <v>3211</v>
      </c>
      <c r="C1818">
        <v>5.6</v>
      </c>
      <c r="D1818">
        <v>3.2</v>
      </c>
      <c r="E1818">
        <v>2.6</v>
      </c>
      <c r="F1818">
        <v>1.75</v>
      </c>
      <c r="G1818">
        <v>2.15</v>
      </c>
      <c r="H1818">
        <v>1.23</v>
      </c>
      <c r="I1818">
        <v>57.14</v>
      </c>
      <c r="K1818" t="s">
        <v>3067</v>
      </c>
      <c r="L1818">
        <v>2200</v>
      </c>
      <c r="M1818" t="s">
        <v>104</v>
      </c>
      <c r="N1818" t="s">
        <v>1370</v>
      </c>
      <c r="O1818" s="53">
        <v>0.17733333333333301</v>
      </c>
      <c r="P1818" s="53">
        <v>0.16966666666666699</v>
      </c>
      <c r="Q1818" s="53">
        <v>0.30313333333333298</v>
      </c>
      <c r="R1818" s="53">
        <v>0.82520000000000004</v>
      </c>
      <c r="S1818" s="53">
        <v>-1.8063328610651299E-16</v>
      </c>
      <c r="T1818" s="53">
        <v>-2.7200464103316301E-17</v>
      </c>
      <c r="U1818" s="53">
        <v>-2.9028862646995899E-17</v>
      </c>
      <c r="V1818" s="53">
        <v>4.3999999999998199E-3</v>
      </c>
      <c r="W1818" s="53">
        <v>-2.7255975254547599E-17</v>
      </c>
      <c r="X1818" s="53">
        <v>3.15E-2</v>
      </c>
      <c r="Y1818" s="53">
        <v>-1.89237514547358E-16</v>
      </c>
      <c r="Z1818" s="53">
        <v>3.7266666666666601E-2</v>
      </c>
      <c r="AA1818" s="53">
        <v>-3.0012103913179502E-16</v>
      </c>
      <c r="AB1818" s="53">
        <v>-1.27203803046427E-16</v>
      </c>
      <c r="AC1818" s="53">
        <v>-2.8433852494735799E-17</v>
      </c>
      <c r="AD1818" s="53">
        <v>-1.9854951016640099E-16</v>
      </c>
      <c r="AE1818" s="53">
        <v>1.0500000000000001E-2</v>
      </c>
      <c r="AF1818" s="53">
        <v>-9.3067914486155704E-18</v>
      </c>
      <c r="AG1818" s="53">
        <v>-3.1885952211929698E-17</v>
      </c>
      <c r="AH1818" s="53">
        <v>1.41E-2</v>
      </c>
      <c r="AI1818" s="53">
        <v>7.9999999999968996E-4</v>
      </c>
      <c r="AJ1818" s="53">
        <v>2.4999999999996301E-3</v>
      </c>
      <c r="AK1818" s="53">
        <v>3.1666666666663899E-3</v>
      </c>
      <c r="AL1818" s="53">
        <v>9.9999999999972095E-4</v>
      </c>
      <c r="AM1818" s="53">
        <v>-2.6098567751375898E-16</v>
      </c>
      <c r="AN1818" s="53">
        <v>8.4681991604238394E-2</v>
      </c>
      <c r="AO1818" s="53">
        <v>0.53668374906767702</v>
      </c>
      <c r="AP1818" s="53">
        <v>5.8124211396234602E-7</v>
      </c>
      <c r="AQ1818" s="53">
        <v>2.2459329261456301E-11</v>
      </c>
      <c r="AR1818" s="53">
        <v>1.04950770610736E-2</v>
      </c>
      <c r="AS1818" s="53">
        <v>3.3076932570058798E-9</v>
      </c>
      <c r="AT1818" s="53">
        <v>4.4960109945992702E-5</v>
      </c>
      <c r="AU1818" s="53">
        <v>5.0657685321251901E-2</v>
      </c>
      <c r="AV1818" s="53">
        <v>4.8712686875519397E-4</v>
      </c>
      <c r="AW1818" s="53">
        <v>0.58127545977848805</v>
      </c>
      <c r="AX1818" s="53">
        <v>1.3020439886496701E-11</v>
      </c>
      <c r="AY1818" s="53">
        <v>1.44966053815885E-5</v>
      </c>
      <c r="AZ1818" s="53">
        <v>2.2204460492503101E-16</v>
      </c>
      <c r="BA1818" s="53">
        <v>2.2204460492503101E-16</v>
      </c>
      <c r="BB1818" s="53">
        <v>1.22892788291483E-5</v>
      </c>
      <c r="BC1818" s="53">
        <v>2.2204460492503101E-16</v>
      </c>
      <c r="BD1818" s="53">
        <v>6.6700498992692294E-5</v>
      </c>
      <c r="BE1818" s="53">
        <v>5.5727698269074904E-3</v>
      </c>
      <c r="BF1818" s="53">
        <v>2.2204460492503101E-16</v>
      </c>
      <c r="BG1818" s="53">
        <v>1.14630537539441E-4</v>
      </c>
      <c r="BH1818" s="53">
        <v>0.401373857704447</v>
      </c>
      <c r="BI1818" s="53">
        <v>3.8404712986604599E-7</v>
      </c>
      <c r="BJ1818" s="53">
        <v>1.68996656419798E-3</v>
      </c>
      <c r="BK1818" s="53">
        <v>3.3804106651885699E-3</v>
      </c>
      <c r="BL1818" s="53">
        <v>2.2204460492503101E-16</v>
      </c>
      <c r="BN1818" s="5">
        <f t="shared" si="132"/>
        <v>1</v>
      </c>
      <c r="BO1818" s="5">
        <f t="shared" si="133"/>
        <v>0</v>
      </c>
      <c r="BQ1818" s="5">
        <f t="shared" si="134"/>
        <v>1</v>
      </c>
      <c r="BR1818" s="5">
        <f t="shared" si="135"/>
        <v>2</v>
      </c>
    </row>
    <row r="1819" spans="1:70" x14ac:dyDescent="0.35">
      <c r="A1819">
        <v>1818</v>
      </c>
      <c r="B1819" t="s">
        <v>3212</v>
      </c>
      <c r="C1819">
        <v>5.9</v>
      </c>
      <c r="D1819">
        <v>3.4</v>
      </c>
      <c r="E1819">
        <v>3.1</v>
      </c>
      <c r="F1819">
        <v>1.74</v>
      </c>
      <c r="G1819">
        <v>1.9</v>
      </c>
      <c r="H1819">
        <v>1.1000000000000001</v>
      </c>
      <c r="I1819">
        <v>57.63</v>
      </c>
      <c r="K1819" t="s">
        <v>3067</v>
      </c>
      <c r="L1819">
        <v>2200</v>
      </c>
      <c r="M1819" t="s">
        <v>104</v>
      </c>
      <c r="N1819" t="s">
        <v>1370</v>
      </c>
      <c r="O1819" s="53">
        <v>0.76170000000000004</v>
      </c>
      <c r="P1819" s="53">
        <v>0.97056666666666702</v>
      </c>
      <c r="Q1819" s="53">
        <v>-1.16573417585641E-16</v>
      </c>
      <c r="R1819" s="53">
        <v>4.2999999999999997E-2</v>
      </c>
      <c r="S1819" s="53">
        <v>-1.91180404840452E-16</v>
      </c>
      <c r="T1819" s="53">
        <v>-2.75335310107039E-17</v>
      </c>
      <c r="U1819" s="53">
        <v>-3.0198066269804297E-17</v>
      </c>
      <c r="V1819" s="53">
        <v>-1.8829382497642701E-16</v>
      </c>
      <c r="W1819" s="53">
        <v>-2.72837308301632E-17</v>
      </c>
      <c r="X1819" s="53">
        <v>4.8466666666666602E-2</v>
      </c>
      <c r="Y1819" s="53">
        <v>-1.7075230118734901E-16</v>
      </c>
      <c r="Z1819" s="53">
        <v>1.9999999999997398E-3</v>
      </c>
      <c r="AA1819" s="53">
        <v>7.9999999999967001E-4</v>
      </c>
      <c r="AB1819" s="53">
        <v>-1.33365540833097E-16</v>
      </c>
      <c r="AC1819" s="53">
        <v>-2.9665506162679401E-17</v>
      </c>
      <c r="AD1819" s="53">
        <v>6.6666666666649805E-4</v>
      </c>
      <c r="AE1819" s="53">
        <v>3.2199999999999999E-2</v>
      </c>
      <c r="AF1819" s="53">
        <v>-9.4611818379775101E-18</v>
      </c>
      <c r="AG1819" s="53">
        <v>-3.1799216038130899E-17</v>
      </c>
      <c r="AH1819" s="53">
        <v>5.1700000000000003E-2</v>
      </c>
      <c r="AI1819" s="53">
        <v>-2.8169133692301802E-16</v>
      </c>
      <c r="AJ1819" s="53">
        <v>-4.8089310311638696E-16</v>
      </c>
      <c r="AK1819" s="53">
        <v>-2.65593103065953E-16</v>
      </c>
      <c r="AL1819" s="53">
        <v>-3.4378055957518E-16</v>
      </c>
      <c r="AM1819" s="53">
        <v>-2.6090241078691199E-16</v>
      </c>
      <c r="AN1819" s="53">
        <v>0.26926369256497201</v>
      </c>
      <c r="AO1819" s="53">
        <v>4.3533480770153801E-2</v>
      </c>
      <c r="AP1819" s="53">
        <v>7.5682926302255402E-10</v>
      </c>
      <c r="AQ1819" s="53">
        <v>6.2536725537336095E-10</v>
      </c>
      <c r="AR1819" s="53">
        <v>3.2100444525045103E-2</v>
      </c>
      <c r="AS1819" s="53">
        <v>9.8745073469733207E-6</v>
      </c>
      <c r="AT1819" s="53">
        <v>8.7142116729445906E-5</v>
      </c>
      <c r="AU1819" s="53">
        <v>3.3541240195521703E-2</v>
      </c>
      <c r="AV1819" s="53">
        <v>1.24018559576587E-2</v>
      </c>
      <c r="AW1819" s="53">
        <v>0.488778607737683</v>
      </c>
      <c r="AX1819" s="53">
        <v>1.0111720518241699E-10</v>
      </c>
      <c r="AY1819" s="53">
        <v>5.3889661531032798E-5</v>
      </c>
      <c r="AZ1819" s="53">
        <v>2.2204460492503101E-16</v>
      </c>
      <c r="BA1819" s="53">
        <v>2.2204460492503101E-16</v>
      </c>
      <c r="BB1819" s="53">
        <v>7.7074961408111495E-6</v>
      </c>
      <c r="BC1819" s="53">
        <v>2.2204460492503101E-16</v>
      </c>
      <c r="BD1819" s="53">
        <v>3.7611171487595102E-4</v>
      </c>
      <c r="BE1819" s="53">
        <v>4.2353624961696604E-3</v>
      </c>
      <c r="BF1819" s="53">
        <v>2.2204460492503101E-16</v>
      </c>
      <c r="BG1819" s="53">
        <v>7.8000819546511397E-7</v>
      </c>
      <c r="BH1819" s="53">
        <v>0.101601170633859</v>
      </c>
      <c r="BI1819" s="53">
        <v>3.8686087687249199E-8</v>
      </c>
      <c r="BJ1819" s="53">
        <v>2.9679148127285199E-2</v>
      </c>
      <c r="BK1819" s="53">
        <v>2.0333128821613E-3</v>
      </c>
      <c r="BL1819" s="53">
        <v>2.2204460492503101E-16</v>
      </c>
      <c r="BN1819" s="5">
        <f t="shared" si="132"/>
        <v>2</v>
      </c>
      <c r="BO1819" s="5">
        <f t="shared" si="133"/>
        <v>0</v>
      </c>
      <c r="BQ1819" s="5">
        <f t="shared" si="134"/>
        <v>2</v>
      </c>
      <c r="BR1819" s="5">
        <f t="shared" si="135"/>
        <v>0</v>
      </c>
    </row>
    <row r="1820" spans="1:70" x14ac:dyDescent="0.35">
      <c r="A1820">
        <v>1819</v>
      </c>
      <c r="B1820" t="s">
        <v>3213</v>
      </c>
      <c r="C1820">
        <v>5.6</v>
      </c>
      <c r="D1820">
        <v>3.3</v>
      </c>
      <c r="E1820">
        <v>2.8</v>
      </c>
      <c r="F1820">
        <v>1.7</v>
      </c>
      <c r="G1820">
        <v>2</v>
      </c>
      <c r="H1820">
        <v>1.18</v>
      </c>
      <c r="I1820">
        <v>58.93</v>
      </c>
      <c r="K1820" t="s">
        <v>3067</v>
      </c>
      <c r="L1820">
        <v>2200</v>
      </c>
      <c r="M1820" t="s">
        <v>104</v>
      </c>
      <c r="N1820" t="s">
        <v>1370</v>
      </c>
      <c r="O1820" s="53">
        <v>0.79883333333333295</v>
      </c>
      <c r="P1820" s="53">
        <v>0.52039999999999997</v>
      </c>
      <c r="Q1820" s="53">
        <v>8.4000000000000005E-2</v>
      </c>
      <c r="R1820" s="53">
        <v>0.2412</v>
      </c>
      <c r="S1820" s="53">
        <v>2.3999999999997899E-3</v>
      </c>
      <c r="T1820" s="53">
        <v>-2.74225087082414E-17</v>
      </c>
      <c r="U1820" s="53">
        <v>-2.9467747686418001E-17</v>
      </c>
      <c r="V1820" s="53">
        <v>-1.9279022822615801E-16</v>
      </c>
      <c r="W1820" s="53">
        <v>-2.7450264283857001E-17</v>
      </c>
      <c r="X1820" s="53">
        <v>0.1187</v>
      </c>
      <c r="Y1820" s="53">
        <v>-1.8723911310303301E-16</v>
      </c>
      <c r="Z1820" s="53">
        <v>2.3533333333333298E-2</v>
      </c>
      <c r="AA1820" s="53">
        <v>-3.26461080391027E-16</v>
      </c>
      <c r="AB1820" s="53">
        <v>-1.28064225890512E-16</v>
      </c>
      <c r="AC1820" s="53">
        <v>-2.94920338150817E-17</v>
      </c>
      <c r="AD1820" s="53">
        <v>-1.9866053246886399E-16</v>
      </c>
      <c r="AE1820" s="53">
        <v>3.1666666666666697E-2</v>
      </c>
      <c r="AF1820" s="53">
        <v>-9.3692414937507301E-18</v>
      </c>
      <c r="AG1820" s="53">
        <v>-3.1794011867702901E-17</v>
      </c>
      <c r="AH1820" s="53">
        <v>2.6666666666665E-3</v>
      </c>
      <c r="AI1820" s="53">
        <v>-2.8388402739665301E-16</v>
      </c>
      <c r="AJ1820" s="53">
        <v>1.3333333333328801E-3</v>
      </c>
      <c r="AK1820" s="53">
        <v>1.9999999999997099E-3</v>
      </c>
      <c r="AL1820" s="53">
        <v>9.9999999999971292E-4</v>
      </c>
      <c r="AM1820" s="53">
        <v>-2.6090241078691199E-16</v>
      </c>
      <c r="AN1820" s="53">
        <v>0.276188064434428</v>
      </c>
      <c r="AO1820" s="53">
        <v>0.26219741333351598</v>
      </c>
      <c r="AP1820" s="53">
        <v>4.1016630640039397E-9</v>
      </c>
      <c r="AQ1820" s="53">
        <v>7.6695269035345799E-13</v>
      </c>
      <c r="AR1820" s="53">
        <v>2.4678447578664199E-2</v>
      </c>
      <c r="AS1820" s="53">
        <v>7.6286304016912898E-7</v>
      </c>
      <c r="AT1820" s="53">
        <v>5.0958333399099102E-5</v>
      </c>
      <c r="AU1820" s="53">
        <v>6.2416354323928801E-2</v>
      </c>
      <c r="AV1820" s="53">
        <v>7.4218552483364E-4</v>
      </c>
      <c r="AW1820" s="53">
        <v>0.56118144716208496</v>
      </c>
      <c r="AX1820" s="53">
        <v>3.9857659410608901E-12</v>
      </c>
      <c r="AY1820" s="53">
        <v>2.1038938524412E-6</v>
      </c>
      <c r="AZ1820" s="53">
        <v>2.2204460492503101E-16</v>
      </c>
      <c r="BA1820" s="53">
        <v>2.2204460492503101E-16</v>
      </c>
      <c r="BB1820" s="53">
        <v>1.7062847522536301E-6</v>
      </c>
      <c r="BC1820" s="53">
        <v>2.2204460492503101E-16</v>
      </c>
      <c r="BD1820" s="53">
        <v>9.9501097920889504E-5</v>
      </c>
      <c r="BE1820" s="53">
        <v>1.8398523514089101E-2</v>
      </c>
      <c r="BF1820" s="53">
        <v>2.2204460492503101E-16</v>
      </c>
      <c r="BG1820" s="53">
        <v>8.8535291435115507E-6</v>
      </c>
      <c r="BH1820" s="53">
        <v>0.193761013096444</v>
      </c>
      <c r="BI1820" s="53">
        <v>1.2020934242460701E-8</v>
      </c>
      <c r="BJ1820" s="53">
        <v>1.0423665128961101E-2</v>
      </c>
      <c r="BK1820" s="53">
        <v>1.0040429157892E-3</v>
      </c>
      <c r="BL1820" s="53">
        <v>2.2204460492503101E-16</v>
      </c>
      <c r="BN1820" s="5">
        <f t="shared" si="132"/>
        <v>1</v>
      </c>
      <c r="BO1820" s="5">
        <f t="shared" si="133"/>
        <v>0</v>
      </c>
      <c r="BQ1820" s="5">
        <f t="shared" si="134"/>
        <v>2</v>
      </c>
      <c r="BR1820" s="5">
        <f t="shared" si="135"/>
        <v>1</v>
      </c>
    </row>
    <row r="1821" spans="1:70" x14ac:dyDescent="0.35">
      <c r="A1821">
        <v>1820</v>
      </c>
      <c r="B1821" t="s">
        <v>3214</v>
      </c>
      <c r="C1821">
        <v>6.3</v>
      </c>
      <c r="D1821">
        <v>3.8</v>
      </c>
      <c r="E1821">
        <v>3</v>
      </c>
      <c r="F1821">
        <v>1.66</v>
      </c>
      <c r="G1821">
        <v>2.1</v>
      </c>
      <c r="H1821">
        <v>1.27</v>
      </c>
      <c r="I1821">
        <v>60.32</v>
      </c>
      <c r="K1821" t="s">
        <v>3067</v>
      </c>
      <c r="L1821">
        <v>2200</v>
      </c>
      <c r="M1821" t="s">
        <v>104</v>
      </c>
      <c r="N1821" t="s">
        <v>1370</v>
      </c>
      <c r="O1821" s="53">
        <v>0.45806666666666701</v>
      </c>
      <c r="P1821" s="53">
        <v>0.97919999999999996</v>
      </c>
      <c r="Q1821" s="53">
        <v>-1.13353770814228E-16</v>
      </c>
      <c r="R1821" s="53">
        <v>1.6233333333333301E-2</v>
      </c>
      <c r="S1821" s="53">
        <v>-1.8784973576657599E-16</v>
      </c>
      <c r="T1821" s="53">
        <v>-2.6950663922775699E-17</v>
      </c>
      <c r="U1821" s="53">
        <v>-3.0305619125314799E-17</v>
      </c>
      <c r="V1821" s="53">
        <v>5.9999999999998301E-3</v>
      </c>
      <c r="W1821" s="53">
        <v>-2.7255975254547599E-17</v>
      </c>
      <c r="X1821" s="53">
        <v>7.6166666666666702E-2</v>
      </c>
      <c r="Y1821" s="53">
        <v>-1.4965806371947099E-16</v>
      </c>
      <c r="Z1821" s="53">
        <v>3.01333333333333E-2</v>
      </c>
      <c r="AA1821" s="53">
        <v>4.9999999999967399E-4</v>
      </c>
      <c r="AB1821" s="53">
        <v>-1.3214429550600899E-16</v>
      </c>
      <c r="AC1821" s="53">
        <v>-3.0700268716099497E-17</v>
      </c>
      <c r="AD1821" s="53">
        <v>-1.6077417175353E-16</v>
      </c>
      <c r="AE1821" s="53">
        <v>7.9999999999999707E-3</v>
      </c>
      <c r="AF1821" s="53">
        <v>-9.3640373233227995E-18</v>
      </c>
      <c r="AG1821" s="53">
        <v>-3.1769725739039202E-17</v>
      </c>
      <c r="AH1821" s="53">
        <v>0.125733333333333</v>
      </c>
      <c r="AI1821" s="53">
        <v>4.9999999999984497E-4</v>
      </c>
      <c r="AJ1821" s="53">
        <v>4.99999999999602E-4</v>
      </c>
      <c r="AK1821" s="53">
        <v>-2.4968915823819801E-16</v>
      </c>
      <c r="AL1821" s="53">
        <v>-3.1033509095834701E-16</v>
      </c>
      <c r="AM1821" s="53">
        <v>-2.6090241078691199E-16</v>
      </c>
      <c r="AN1821" s="53">
        <v>0.52510993178110899</v>
      </c>
      <c r="AO1821" s="53">
        <v>0.103409521391018</v>
      </c>
      <c r="AP1821" s="53">
        <v>8.2617366836883394E-9</v>
      </c>
      <c r="AQ1821" s="53">
        <v>2.4453006871489601E-12</v>
      </c>
      <c r="AR1821" s="53">
        <v>1.06247923939827E-2</v>
      </c>
      <c r="AS1821" s="53">
        <v>6.4627773057734797E-8</v>
      </c>
      <c r="AT1821" s="53">
        <v>3.2581667306411002E-4</v>
      </c>
      <c r="AU1821" s="53">
        <v>5.8415993328420797E-3</v>
      </c>
      <c r="AV1821" s="53">
        <v>0.50561035870470505</v>
      </c>
      <c r="AW1821" s="53">
        <v>0.78399688639212695</v>
      </c>
      <c r="AX1821" s="53">
        <v>1.4866039303845499E-11</v>
      </c>
      <c r="AY1821" s="53">
        <v>1.08468685950828E-4</v>
      </c>
      <c r="AZ1821" s="53">
        <v>2.2204460492503101E-16</v>
      </c>
      <c r="BA1821" s="53">
        <v>2.2204460492503101E-16</v>
      </c>
      <c r="BB1821" s="53">
        <v>1.44487524724408E-6</v>
      </c>
      <c r="BC1821" s="53">
        <v>2.2204460492503101E-16</v>
      </c>
      <c r="BD1821" s="53">
        <v>2.3320774004621199E-5</v>
      </c>
      <c r="BE1821" s="53">
        <v>5.6488448485619298E-2</v>
      </c>
      <c r="BF1821" s="53">
        <v>2.2204460492503101E-16</v>
      </c>
      <c r="BG1821" s="53">
        <v>1.8468780397993301E-5</v>
      </c>
      <c r="BH1821" s="53">
        <v>0.17052321891361</v>
      </c>
      <c r="BI1821" s="53">
        <v>1.00566912498843E-7</v>
      </c>
      <c r="BJ1821" s="53">
        <v>1.2508915768656901E-3</v>
      </c>
      <c r="BK1821" s="53">
        <v>5.9579022939212499E-4</v>
      </c>
      <c r="BL1821" s="53">
        <v>2.2204460492503101E-16</v>
      </c>
      <c r="BN1821" s="5">
        <f t="shared" si="132"/>
        <v>1</v>
      </c>
      <c r="BO1821" s="5">
        <f t="shared" si="133"/>
        <v>1</v>
      </c>
      <c r="BQ1821" s="5">
        <f t="shared" si="134"/>
        <v>2</v>
      </c>
      <c r="BR1821" s="5">
        <f t="shared" si="135"/>
        <v>2</v>
      </c>
    </row>
    <row r="1822" spans="1:70" x14ac:dyDescent="0.35">
      <c r="A1822">
        <v>1821</v>
      </c>
      <c r="B1822" t="s">
        <v>3215</v>
      </c>
      <c r="C1822">
        <v>5.8</v>
      </c>
      <c r="D1822">
        <v>3.8</v>
      </c>
      <c r="E1822">
        <v>2.9</v>
      </c>
      <c r="F1822">
        <v>1.53</v>
      </c>
      <c r="G1822">
        <v>2</v>
      </c>
      <c r="H1822">
        <v>1.31</v>
      </c>
      <c r="I1822">
        <v>65.52</v>
      </c>
      <c r="K1822" t="s">
        <v>3067</v>
      </c>
      <c r="L1822">
        <v>2200</v>
      </c>
      <c r="M1822" t="s">
        <v>104</v>
      </c>
      <c r="N1822" t="s">
        <v>1370</v>
      </c>
      <c r="O1822" s="53">
        <v>0.95856666666666701</v>
      </c>
      <c r="P1822" s="53">
        <v>0.64270000000000005</v>
      </c>
      <c r="Q1822" s="53">
        <v>1.3999999999998801E-3</v>
      </c>
      <c r="R1822" s="53">
        <v>4.0566666666666702E-2</v>
      </c>
      <c r="S1822" s="53">
        <v>-1.8507417820501399E-16</v>
      </c>
      <c r="T1822" s="53">
        <v>-2.6756374893466299E-17</v>
      </c>
      <c r="U1822" s="53">
        <v>-2.9577035265404599E-17</v>
      </c>
      <c r="V1822" s="53">
        <v>-1.9229062786507699E-16</v>
      </c>
      <c r="W1822" s="53">
        <v>-2.6645352591003799E-17</v>
      </c>
      <c r="X1822" s="53">
        <v>1.2999999999999901E-2</v>
      </c>
      <c r="Y1822" s="53">
        <v>-1.45106149318508E-16</v>
      </c>
      <c r="Z1822" s="53">
        <v>0.30156666666666698</v>
      </c>
      <c r="AA1822" s="53">
        <v>-3.21992432716911E-16</v>
      </c>
      <c r="AB1822" s="53">
        <v>-1.26648691534115E-16</v>
      </c>
      <c r="AC1822" s="53">
        <v>-2.77989437025283E-17</v>
      </c>
      <c r="AD1822" s="53">
        <v>-1.5702716904542099E-16</v>
      </c>
      <c r="AE1822" s="53">
        <v>1.9999999999999502E-3</v>
      </c>
      <c r="AF1822" s="53">
        <v>-9.1558705062055902E-18</v>
      </c>
      <c r="AG1822" s="53">
        <v>-3.13880865743243E-17</v>
      </c>
      <c r="AH1822" s="53">
        <v>1.7100000000000001E-2</v>
      </c>
      <c r="AI1822" s="53">
        <v>-1.5737411374061601E-16</v>
      </c>
      <c r="AJ1822" s="53">
        <v>4.9999999999960601E-4</v>
      </c>
      <c r="AK1822" s="53">
        <v>1.00666666666665E-2</v>
      </c>
      <c r="AL1822" s="53">
        <v>-3.10307335382731E-16</v>
      </c>
      <c r="AM1822" s="53">
        <v>-2.6001423236721202E-16</v>
      </c>
      <c r="AN1822" s="53">
        <v>0.81546175560118594</v>
      </c>
      <c r="AO1822" s="53">
        <v>0.11340099228349999</v>
      </c>
      <c r="AP1822" s="53">
        <v>5.3809405084991598E-12</v>
      </c>
      <c r="AQ1822" s="53">
        <v>2.2204460492503101E-16</v>
      </c>
      <c r="AR1822" s="53">
        <v>1.9388377209655999E-2</v>
      </c>
      <c r="AS1822" s="53">
        <v>4.1614252765781597E-5</v>
      </c>
      <c r="AT1822" s="53">
        <v>1.13637806400797E-4</v>
      </c>
      <c r="AU1822" s="53">
        <v>9.2629791364575598E-3</v>
      </c>
      <c r="AV1822" s="53">
        <v>1.1697217470821E-2</v>
      </c>
      <c r="AW1822" s="53">
        <v>0.74238711603117102</v>
      </c>
      <c r="AX1822" s="53">
        <v>2.2204460492503101E-16</v>
      </c>
      <c r="AY1822" s="53">
        <v>5.9687761296076902E-9</v>
      </c>
      <c r="AZ1822" s="53">
        <v>2.2204460492503101E-16</v>
      </c>
      <c r="BA1822" s="53">
        <v>2.2204460492503101E-16</v>
      </c>
      <c r="BB1822" s="53">
        <v>2.8033118072902898E-9</v>
      </c>
      <c r="BC1822" s="53">
        <v>2.2204460492503101E-16</v>
      </c>
      <c r="BD1822" s="53">
        <v>4.9955159651297401E-6</v>
      </c>
      <c r="BE1822" s="53">
        <v>0.35699600932694697</v>
      </c>
      <c r="BF1822" s="53">
        <v>2.2204460492503101E-16</v>
      </c>
      <c r="BG1822" s="53">
        <v>4.1770600294676104E-6</v>
      </c>
      <c r="BH1822" s="53">
        <v>6.9699518787130099E-2</v>
      </c>
      <c r="BI1822" s="53">
        <v>3.83279893648686E-11</v>
      </c>
      <c r="BJ1822" s="53">
        <v>3.1327194617505601E-3</v>
      </c>
      <c r="BK1822" s="53">
        <v>1.3643550992308401E-5</v>
      </c>
      <c r="BL1822" s="53">
        <v>2.2204460492503101E-16</v>
      </c>
      <c r="BN1822" s="5">
        <f t="shared" si="132"/>
        <v>2</v>
      </c>
      <c r="BO1822" s="5">
        <f t="shared" si="133"/>
        <v>1</v>
      </c>
      <c r="BQ1822" s="5">
        <f t="shared" si="134"/>
        <v>3</v>
      </c>
      <c r="BR1822" s="5">
        <f t="shared" si="135"/>
        <v>1</v>
      </c>
    </row>
    <row r="1823" spans="1:70" x14ac:dyDescent="0.35">
      <c r="A1823">
        <v>1822</v>
      </c>
      <c r="B1823" t="s">
        <v>3216</v>
      </c>
      <c r="C1823">
        <v>5.7</v>
      </c>
      <c r="D1823">
        <v>3.3</v>
      </c>
      <c r="E1823">
        <v>2.7</v>
      </c>
      <c r="F1823">
        <v>1.73</v>
      </c>
      <c r="G1823">
        <v>2.11</v>
      </c>
      <c r="H1823">
        <v>1.22</v>
      </c>
      <c r="I1823">
        <v>57.89</v>
      </c>
      <c r="K1823" t="s">
        <v>3067</v>
      </c>
      <c r="L1823">
        <v>2200</v>
      </c>
      <c r="M1823" t="s">
        <v>104</v>
      </c>
      <c r="N1823" t="s">
        <v>1370</v>
      </c>
      <c r="O1823" s="53">
        <v>0.66646666666666698</v>
      </c>
      <c r="P1823" s="53">
        <v>0.55063333333333297</v>
      </c>
      <c r="Q1823" s="53">
        <v>0.1089</v>
      </c>
      <c r="R1823" s="53">
        <v>0.44640000000000002</v>
      </c>
      <c r="S1823" s="53">
        <v>-1.85962356624714E-16</v>
      </c>
      <c r="T1823" s="53">
        <v>-2.6617597015388099E-17</v>
      </c>
      <c r="U1823" s="53">
        <v>-2.9126007161650602E-17</v>
      </c>
      <c r="V1823" s="53">
        <v>3.9999999999981299E-4</v>
      </c>
      <c r="W1823" s="53">
        <v>-2.73114864057789E-17</v>
      </c>
      <c r="X1823" s="53">
        <v>7.1999999999998298E-3</v>
      </c>
      <c r="Y1823" s="53">
        <v>-1.8779422461534501E-16</v>
      </c>
      <c r="Z1823" s="53">
        <v>1.21999999999998E-2</v>
      </c>
      <c r="AA1823" s="53">
        <v>1.99999999999969E-3</v>
      </c>
      <c r="AB1823" s="53">
        <v>-1.27536869953815E-16</v>
      </c>
      <c r="AC1823" s="53">
        <v>-2.7950732006676299E-17</v>
      </c>
      <c r="AD1823" s="53">
        <v>-1.9387269567516799E-16</v>
      </c>
      <c r="AE1823" s="53">
        <v>5.0133333333333301E-2</v>
      </c>
      <c r="AF1823" s="53">
        <v>-9.3414859181351105E-18</v>
      </c>
      <c r="AG1823" s="53">
        <v>-3.18373799546023E-17</v>
      </c>
      <c r="AH1823" s="53">
        <v>1.99999999999985E-3</v>
      </c>
      <c r="AI1823" s="53">
        <v>6.6666666666639505E-4</v>
      </c>
      <c r="AJ1823" s="53">
        <v>5.9999999999996298E-3</v>
      </c>
      <c r="AK1823" s="53">
        <v>3.9999999999997199E-3</v>
      </c>
      <c r="AL1823" s="53">
        <v>9.9999999999972008E-4</v>
      </c>
      <c r="AM1823" s="53">
        <v>-2.6098567751375898E-16</v>
      </c>
      <c r="AN1823" s="53">
        <v>0.131068231274479</v>
      </c>
      <c r="AO1823" s="53">
        <v>0.35136635558064</v>
      </c>
      <c r="AP1823" s="53">
        <v>1.06019138623343E-7</v>
      </c>
      <c r="AQ1823" s="53">
        <v>7.06926072713548E-12</v>
      </c>
      <c r="AR1823" s="53">
        <v>1.2502483307889001E-2</v>
      </c>
      <c r="AS1823" s="53">
        <v>1.00154437813874E-8</v>
      </c>
      <c r="AT1823" s="53">
        <v>6.7571452772986998E-5</v>
      </c>
      <c r="AU1823" s="53">
        <v>4.3619467792392702E-2</v>
      </c>
      <c r="AV1823" s="53">
        <v>1.40908752911222E-3</v>
      </c>
      <c r="AW1823" s="53">
        <v>0.59240092479263495</v>
      </c>
      <c r="AX1823" s="53">
        <v>1.5713856249976999E-11</v>
      </c>
      <c r="AY1823" s="53">
        <v>1.1618186261443001E-5</v>
      </c>
      <c r="AZ1823" s="53">
        <v>2.2204460492503101E-16</v>
      </c>
      <c r="BA1823" s="53">
        <v>2.2204460492503101E-16</v>
      </c>
      <c r="BB1823" s="53">
        <v>5.4823459151965504E-6</v>
      </c>
      <c r="BC1823" s="53">
        <v>2.2204460492503101E-16</v>
      </c>
      <c r="BD1823" s="53">
        <v>7.0860309927539696E-5</v>
      </c>
      <c r="BE1823" s="53">
        <v>9.9028936441966798E-3</v>
      </c>
      <c r="BF1823" s="53">
        <v>2.2204460492503101E-16</v>
      </c>
      <c r="BG1823" s="53">
        <v>4.8217381055513799E-5</v>
      </c>
      <c r="BH1823" s="53">
        <v>0.29499655730451801</v>
      </c>
      <c r="BI1823" s="53">
        <v>1.3382049730746901E-7</v>
      </c>
      <c r="BJ1823" s="53">
        <v>2.2142435549197901E-3</v>
      </c>
      <c r="BK1823" s="53">
        <v>2.05715544424754E-3</v>
      </c>
      <c r="BL1823" s="53">
        <v>2.2204460492503101E-16</v>
      </c>
      <c r="BN1823" s="5">
        <f t="shared" si="132"/>
        <v>0</v>
      </c>
      <c r="BO1823" s="5">
        <f t="shared" si="133"/>
        <v>0</v>
      </c>
      <c r="BQ1823" s="5">
        <f t="shared" si="134"/>
        <v>2</v>
      </c>
      <c r="BR1823" s="5">
        <f t="shared" si="135"/>
        <v>1</v>
      </c>
    </row>
    <row r="1824" spans="1:70" x14ac:dyDescent="0.35">
      <c r="A1824">
        <v>1823</v>
      </c>
      <c r="B1824" t="s">
        <v>3217</v>
      </c>
      <c r="C1824">
        <v>5.4</v>
      </c>
      <c r="D1824">
        <v>3.5</v>
      </c>
      <c r="E1824">
        <v>2.7</v>
      </c>
      <c r="F1824">
        <v>1.54</v>
      </c>
      <c r="G1824">
        <v>2</v>
      </c>
      <c r="H1824">
        <v>1.3</v>
      </c>
      <c r="I1824">
        <v>64.81</v>
      </c>
      <c r="K1824" t="s">
        <v>3067</v>
      </c>
      <c r="L1824">
        <v>2200</v>
      </c>
      <c r="M1824" t="s">
        <v>104</v>
      </c>
      <c r="N1824" t="s">
        <v>1370</v>
      </c>
      <c r="O1824" s="53">
        <v>0.66700000000000004</v>
      </c>
      <c r="P1824" s="53">
        <v>0.21006666666666701</v>
      </c>
      <c r="Q1824" s="53">
        <v>0.33853333333333302</v>
      </c>
      <c r="R1824" s="53">
        <v>0.22613333333333299</v>
      </c>
      <c r="S1824" s="53">
        <v>-1.82576176399607E-16</v>
      </c>
      <c r="T1824" s="53">
        <v>-2.64233079860787E-17</v>
      </c>
      <c r="U1824" s="53">
        <v>-2.8253441253234299E-17</v>
      </c>
      <c r="V1824" s="53">
        <v>-1.9312329513354601E-16</v>
      </c>
      <c r="W1824" s="53">
        <v>-2.6784130469081901E-17</v>
      </c>
      <c r="X1824" s="53">
        <v>2.98666666666666E-2</v>
      </c>
      <c r="Y1824" s="53">
        <v>-1.4788170688007101E-16</v>
      </c>
      <c r="Z1824" s="53">
        <v>0.370933333333333</v>
      </c>
      <c r="AA1824" s="53">
        <v>4.3999999999996802E-3</v>
      </c>
      <c r="AB1824" s="53">
        <v>-1.2534417948018E-16</v>
      </c>
      <c r="AC1824" s="53">
        <v>-2.5629671995819299E-17</v>
      </c>
      <c r="AD1824" s="53">
        <v>-1.6518730827641499E-16</v>
      </c>
      <c r="AE1824" s="53">
        <v>5.9999999999999602E-3</v>
      </c>
      <c r="AF1824" s="53">
        <v>-9.1662788470614499E-18</v>
      </c>
      <c r="AG1824" s="53">
        <v>-3.1627478414009103E-17</v>
      </c>
      <c r="AH1824" s="53">
        <v>1.06666666666666E-2</v>
      </c>
      <c r="AI1824" s="53">
        <v>1.07333333333331E-2</v>
      </c>
      <c r="AJ1824" s="53">
        <v>-3.8841152516511101E-16</v>
      </c>
      <c r="AK1824" s="53">
        <v>3.06666666666643E-3</v>
      </c>
      <c r="AL1824" s="53">
        <v>-2.8219093728409901E-16</v>
      </c>
      <c r="AM1824" s="53">
        <v>-2.60097499094059E-16</v>
      </c>
      <c r="AN1824" s="53">
        <v>0.53173182852747802</v>
      </c>
      <c r="AO1824" s="53">
        <v>0.54440682385771599</v>
      </c>
      <c r="AP1824" s="53">
        <v>1.3228921555936201E-11</v>
      </c>
      <c r="AQ1824" s="53">
        <v>2.2204460492503101E-16</v>
      </c>
      <c r="AR1824" s="53">
        <v>3.5789467574435803E-2</v>
      </c>
      <c r="AS1824" s="53">
        <v>5.5774742447109101E-5</v>
      </c>
      <c r="AT1824" s="53">
        <v>2.6984387601603199E-5</v>
      </c>
      <c r="AU1824" s="53">
        <v>1.8840001906967399E-2</v>
      </c>
      <c r="AV1824" s="53">
        <v>1.1032636135563601E-4</v>
      </c>
      <c r="AW1824" s="53">
        <v>0.66721632305442502</v>
      </c>
      <c r="AX1824" s="53">
        <v>2.2204460492503101E-16</v>
      </c>
      <c r="AY1824" s="53">
        <v>4.9656220805787402E-10</v>
      </c>
      <c r="AZ1824" s="53">
        <v>2.2204460492503101E-16</v>
      </c>
      <c r="BA1824" s="53">
        <v>2.2204460492503101E-16</v>
      </c>
      <c r="BB1824" s="53">
        <v>6.3282676532392399E-9</v>
      </c>
      <c r="BC1824" s="53">
        <v>2.2204460492503101E-16</v>
      </c>
      <c r="BD1824" s="53">
        <v>6.3509677248298501E-6</v>
      </c>
      <c r="BE1824" s="53">
        <v>0.41151675557390799</v>
      </c>
      <c r="BF1824" s="53">
        <v>2.2204460492503101E-16</v>
      </c>
      <c r="BG1824" s="53">
        <v>8.0988847695357693E-6</v>
      </c>
      <c r="BH1824" s="53">
        <v>0.136874674456128</v>
      </c>
      <c r="BI1824" s="53">
        <v>2.45918653154547E-11</v>
      </c>
      <c r="BJ1824" s="53">
        <v>3.5774285803143401E-3</v>
      </c>
      <c r="BK1824" s="53">
        <v>1.7951445400700302E-5</v>
      </c>
      <c r="BL1824" s="53">
        <v>2.2204460492503101E-16</v>
      </c>
      <c r="BN1824" s="5">
        <f t="shared" si="132"/>
        <v>0</v>
      </c>
      <c r="BO1824" s="5">
        <f t="shared" si="133"/>
        <v>0</v>
      </c>
      <c r="BQ1824" s="5">
        <f t="shared" si="134"/>
        <v>2</v>
      </c>
      <c r="BR1824" s="5">
        <f t="shared" si="135"/>
        <v>2</v>
      </c>
    </row>
    <row r="1825" spans="1:70" x14ac:dyDescent="0.35">
      <c r="A1825">
        <v>1824</v>
      </c>
      <c r="B1825" t="s">
        <v>3218</v>
      </c>
      <c r="C1825">
        <v>5.9</v>
      </c>
      <c r="D1825">
        <v>3.6</v>
      </c>
      <c r="E1825">
        <v>3.1</v>
      </c>
      <c r="F1825">
        <v>1.64</v>
      </c>
      <c r="G1825">
        <v>1.9</v>
      </c>
      <c r="H1825">
        <v>1.1599999999999999</v>
      </c>
      <c r="I1825">
        <v>61.02</v>
      </c>
      <c r="K1825" t="s">
        <v>3067</v>
      </c>
      <c r="L1825">
        <v>2200</v>
      </c>
      <c r="M1825" t="s">
        <v>104</v>
      </c>
      <c r="N1825" t="s">
        <v>1370</v>
      </c>
      <c r="O1825" s="53">
        <v>0.97323333333333295</v>
      </c>
      <c r="P1825" s="53">
        <v>0.90113333333333301</v>
      </c>
      <c r="Q1825" s="53">
        <v>1.9999999999998799E-3</v>
      </c>
      <c r="R1825" s="53">
        <v>2.5066666666666699E-2</v>
      </c>
      <c r="S1825" s="53">
        <v>-1.9206858326015201E-16</v>
      </c>
      <c r="T1825" s="53">
        <v>-2.7450264283857001E-17</v>
      </c>
      <c r="U1825" s="53">
        <v>-2.9873672979796601E-17</v>
      </c>
      <c r="V1825" s="53">
        <v>-1.91846538655227E-16</v>
      </c>
      <c r="W1825" s="53">
        <v>-2.73114864057789E-17</v>
      </c>
      <c r="X1825" s="53">
        <v>7.6999999999999603E-3</v>
      </c>
      <c r="Y1825" s="53">
        <v>1.73333333333316E-3</v>
      </c>
      <c r="Z1825" s="53">
        <v>8.8266666666666604E-2</v>
      </c>
      <c r="AA1825" s="53">
        <v>-3.3403835253409398E-16</v>
      </c>
      <c r="AB1825" s="53">
        <v>-1.32172051081625E-16</v>
      </c>
      <c r="AC1825" s="53">
        <v>-2.8138082142081802E-17</v>
      </c>
      <c r="AD1825" s="53">
        <v>-1.5847045897743299E-16</v>
      </c>
      <c r="AE1825" s="53">
        <v>-2.89906987305244E-17</v>
      </c>
      <c r="AF1825" s="53">
        <v>-9.3952623458903894E-18</v>
      </c>
      <c r="AG1825" s="53">
        <v>-3.1785338250323E-17</v>
      </c>
      <c r="AH1825" s="53">
        <v>1.21333333333333E-2</v>
      </c>
      <c r="AI1825" s="53">
        <v>1.7999999999997701E-3</v>
      </c>
      <c r="AJ1825" s="53">
        <v>-4.7797876767674601E-16</v>
      </c>
      <c r="AK1825" s="53">
        <v>1.8599999999999801E-2</v>
      </c>
      <c r="AL1825" s="53">
        <v>-3.49192896820227E-16</v>
      </c>
      <c r="AM1825" s="53">
        <v>-2.6090241078691199E-16</v>
      </c>
      <c r="AN1825" s="53">
        <v>0.53922453059483499</v>
      </c>
      <c r="AO1825" s="53">
        <v>8.8048195114296096E-2</v>
      </c>
      <c r="AP1825" s="53">
        <v>3.15843946145946E-11</v>
      </c>
      <c r="AQ1825" s="53">
        <v>1.27453821635606E-13</v>
      </c>
      <c r="AR1825" s="53">
        <v>2.8749928594854701E-2</v>
      </c>
      <c r="AS1825" s="53">
        <v>2.5484915514504798E-5</v>
      </c>
      <c r="AT1825" s="53">
        <v>1.33506813827941E-4</v>
      </c>
      <c r="AU1825" s="53">
        <v>2.81960360606037E-2</v>
      </c>
      <c r="AV1825" s="53">
        <v>2.1796925970206101E-2</v>
      </c>
      <c r="AW1825" s="53">
        <v>0.57776047833005495</v>
      </c>
      <c r="AX1825" s="53">
        <v>3.7974498596397799E-12</v>
      </c>
      <c r="AY1825" s="53">
        <v>2.1348663059486601E-6</v>
      </c>
      <c r="AZ1825" s="53">
        <v>2.2204460492503101E-16</v>
      </c>
      <c r="BA1825" s="53">
        <v>2.2204460492503101E-16</v>
      </c>
      <c r="BB1825" s="53">
        <v>2.5066791119996902E-7</v>
      </c>
      <c r="BC1825" s="53">
        <v>2.2204460492503101E-16</v>
      </c>
      <c r="BD1825" s="53">
        <v>1.0857704231170101E-4</v>
      </c>
      <c r="BE1825" s="53">
        <v>0.15711795302314499</v>
      </c>
      <c r="BF1825" s="53">
        <v>2.2204460492503101E-16</v>
      </c>
      <c r="BG1825" s="53">
        <v>5.3469754291081497E-7</v>
      </c>
      <c r="BH1825" s="53">
        <v>6.4627571301911393E-2</v>
      </c>
      <c r="BI1825" s="53">
        <v>1.2863656771051999E-9</v>
      </c>
      <c r="BJ1825" s="53">
        <v>1.8559463148006199E-2</v>
      </c>
      <c r="BK1825" s="53">
        <v>2.5459931212541101E-4</v>
      </c>
      <c r="BL1825" s="53">
        <v>2.2204460492503101E-16</v>
      </c>
      <c r="BN1825" s="5">
        <f t="shared" si="132"/>
        <v>2</v>
      </c>
      <c r="BO1825" s="5">
        <f t="shared" si="133"/>
        <v>0</v>
      </c>
      <c r="BQ1825" s="5">
        <f t="shared" si="134"/>
        <v>3</v>
      </c>
      <c r="BR1825" s="5">
        <f t="shared" si="135"/>
        <v>1</v>
      </c>
    </row>
    <row r="1826" spans="1:70" x14ac:dyDescent="0.35">
      <c r="A1826">
        <v>1825</v>
      </c>
      <c r="B1826" t="s">
        <v>3219</v>
      </c>
      <c r="C1826">
        <v>6.1</v>
      </c>
      <c r="D1826">
        <v>3.9</v>
      </c>
      <c r="E1826">
        <v>3</v>
      </c>
      <c r="F1826">
        <v>1.56</v>
      </c>
      <c r="G1826">
        <v>2.0299999999999998</v>
      </c>
      <c r="H1826">
        <v>1.3</v>
      </c>
      <c r="I1826">
        <v>63.93</v>
      </c>
      <c r="K1826" t="s">
        <v>3067</v>
      </c>
      <c r="L1826">
        <v>2200</v>
      </c>
      <c r="M1826" t="s">
        <v>104</v>
      </c>
      <c r="N1826" t="s">
        <v>1370</v>
      </c>
      <c r="O1826" s="53">
        <v>0.84523333333333295</v>
      </c>
      <c r="P1826" s="53">
        <v>0.82006666666666705</v>
      </c>
      <c r="Q1826" s="53">
        <v>5.0666666666666299E-3</v>
      </c>
      <c r="R1826" s="53">
        <v>2.42666666666667E-2</v>
      </c>
      <c r="S1826" s="53">
        <v>-1.8557377856609499E-16</v>
      </c>
      <c r="T1826" s="53">
        <v>1E-3</v>
      </c>
      <c r="U1826" s="53">
        <v>-2.9970817494451298E-17</v>
      </c>
      <c r="V1826" s="53">
        <v>-1.79245507325732E-16</v>
      </c>
      <c r="W1826" s="53">
        <v>-2.7061686225238199E-17</v>
      </c>
      <c r="X1826" s="53">
        <v>9.6666666666665804E-3</v>
      </c>
      <c r="Y1826" s="53">
        <v>-1.41608946790939E-16</v>
      </c>
      <c r="Z1826" s="53">
        <v>0.20180000000000001</v>
      </c>
      <c r="AA1826" s="53">
        <v>-3.2476799027847398E-16</v>
      </c>
      <c r="AB1826" s="53">
        <v>-1.30812027876459E-16</v>
      </c>
      <c r="AC1826" s="53">
        <v>-2.8658499184874802E-17</v>
      </c>
      <c r="AD1826" s="53">
        <v>-1.54584678391245E-16</v>
      </c>
      <c r="AE1826" s="53">
        <v>-4.9321657868972602E-17</v>
      </c>
      <c r="AF1826" s="53">
        <v>-9.2443414034803999E-18</v>
      </c>
      <c r="AG1826" s="53">
        <v>-3.1299615677049498E-17</v>
      </c>
      <c r="AH1826" s="53">
        <v>0.111</v>
      </c>
      <c r="AI1826" s="53">
        <v>7.9999999999998597E-3</v>
      </c>
      <c r="AJ1826" s="53">
        <v>-3.9562797482517501E-16</v>
      </c>
      <c r="AK1826" s="53">
        <v>2.39999999999976E-3</v>
      </c>
      <c r="AL1826" s="53">
        <v>-3.1244451470513502E-16</v>
      </c>
      <c r="AM1826" s="53">
        <v>-2.6001423236721202E-16</v>
      </c>
      <c r="AN1826" s="53">
        <v>0.86863977538110404</v>
      </c>
      <c r="AO1826" s="53">
        <v>0.14319254724570099</v>
      </c>
      <c r="AP1826" s="53">
        <v>7.7003854301293695E-11</v>
      </c>
      <c r="AQ1826" s="53">
        <v>2.2204460492503101E-16</v>
      </c>
      <c r="AR1826" s="53">
        <v>1.46143372112943E-2</v>
      </c>
      <c r="AS1826" s="53">
        <v>5.9916368719524504E-6</v>
      </c>
      <c r="AT1826" s="53">
        <v>2.4558135306526201E-4</v>
      </c>
      <c r="AU1826" s="53">
        <v>7.7329346266854096E-3</v>
      </c>
      <c r="AV1826" s="53">
        <v>0.261592909200622</v>
      </c>
      <c r="AW1826" s="53">
        <v>0.81208766980723102</v>
      </c>
      <c r="AX1826" s="53">
        <v>2.2204460492503101E-16</v>
      </c>
      <c r="AY1826" s="53">
        <v>9.00894273684494E-7</v>
      </c>
      <c r="AZ1826" s="53">
        <v>2.2204460492503101E-16</v>
      </c>
      <c r="BA1826" s="53">
        <v>2.2204460492503101E-16</v>
      </c>
      <c r="BB1826" s="53">
        <v>2.9421264219012099E-8</v>
      </c>
      <c r="BC1826" s="53">
        <v>2.2204460492503101E-16</v>
      </c>
      <c r="BD1826" s="53">
        <v>8.1198261898130404E-6</v>
      </c>
      <c r="BE1826" s="53">
        <v>0.457853549463618</v>
      </c>
      <c r="BF1826" s="53">
        <v>2.2204460492503101E-16</v>
      </c>
      <c r="BG1826" s="53">
        <v>6.1791996373582699E-6</v>
      </c>
      <c r="BH1826" s="53">
        <v>9.7572511362249301E-2</v>
      </c>
      <c r="BI1826" s="53">
        <v>9.3114895003203703E-10</v>
      </c>
      <c r="BJ1826" s="53">
        <v>3.1350562600483398E-3</v>
      </c>
      <c r="BK1826" s="53">
        <v>5.9685765807004597E-5</v>
      </c>
      <c r="BL1826" s="53">
        <v>2.2204460492503101E-16</v>
      </c>
      <c r="BN1826" s="5">
        <f t="shared" si="132"/>
        <v>3</v>
      </c>
      <c r="BO1826" s="5">
        <f t="shared" si="133"/>
        <v>1</v>
      </c>
      <c r="BQ1826" s="5">
        <f t="shared" si="134"/>
        <v>3</v>
      </c>
      <c r="BR1826" s="5">
        <f t="shared" si="135"/>
        <v>1</v>
      </c>
    </row>
    <row r="1827" spans="1:70" x14ac:dyDescent="0.35">
      <c r="A1827">
        <v>1826</v>
      </c>
      <c r="B1827" t="s">
        <v>3220</v>
      </c>
      <c r="C1827">
        <v>5.5</v>
      </c>
      <c r="D1827">
        <v>3.5</v>
      </c>
      <c r="E1827">
        <v>2.6</v>
      </c>
      <c r="F1827">
        <v>1.57</v>
      </c>
      <c r="G1827">
        <v>2.12</v>
      </c>
      <c r="H1827">
        <v>1.35</v>
      </c>
      <c r="I1827">
        <v>63.64</v>
      </c>
      <c r="K1827" t="s">
        <v>3067</v>
      </c>
      <c r="L1827">
        <v>2200</v>
      </c>
      <c r="M1827" t="s">
        <v>104</v>
      </c>
      <c r="N1827" t="s">
        <v>1370</v>
      </c>
      <c r="O1827" s="53">
        <v>0.51663333333333294</v>
      </c>
      <c r="P1827" s="53">
        <v>0.3196</v>
      </c>
      <c r="Q1827" s="53">
        <v>0.309</v>
      </c>
      <c r="R1827" s="53">
        <v>0.378533333333333</v>
      </c>
      <c r="S1827" s="53">
        <v>-1.8024470804789401E-16</v>
      </c>
      <c r="T1827" s="53">
        <v>-2.5840440898150501E-17</v>
      </c>
      <c r="U1827" s="53">
        <v>-2.8402627472168301E-17</v>
      </c>
      <c r="V1827" s="53">
        <v>4.1999999999998601E-3</v>
      </c>
      <c r="W1827" s="53">
        <v>-2.65343302885412E-17</v>
      </c>
      <c r="X1827" s="53">
        <v>2.5766666666666601E-2</v>
      </c>
      <c r="Y1827" s="53">
        <v>1.66666666666649E-3</v>
      </c>
      <c r="Z1827" s="53">
        <v>0.23269999999999999</v>
      </c>
      <c r="AA1827" s="53">
        <v>3.7333333333330501E-3</v>
      </c>
      <c r="AB1827" s="53">
        <v>-1.2442824548486399E-16</v>
      </c>
      <c r="AC1827" s="53">
        <v>-2.5821358939914801E-17</v>
      </c>
      <c r="AD1827" s="53">
        <v>-1.6567303084968899E-16</v>
      </c>
      <c r="AE1827" s="53">
        <v>-4.6296300126869001E-17</v>
      </c>
      <c r="AF1827" s="53">
        <v>-9.0986246314983503E-18</v>
      </c>
      <c r="AG1827" s="53">
        <v>-3.1679520118288501E-17</v>
      </c>
      <c r="AH1827" s="53">
        <v>4.6666666666665699E-3</v>
      </c>
      <c r="AI1827" s="53">
        <v>1.3333333333333201E-2</v>
      </c>
      <c r="AJ1827" s="53">
        <v>3.9999999999996601E-3</v>
      </c>
      <c r="AK1827" s="53">
        <v>4.8999999999997804E-3</v>
      </c>
      <c r="AL1827" s="53">
        <v>-2.8022029141539001E-16</v>
      </c>
      <c r="AM1827" s="53">
        <v>-2.5963953209640101E-16</v>
      </c>
      <c r="AN1827" s="53">
        <v>0.33036393507781298</v>
      </c>
      <c r="AO1827" s="53">
        <v>0.78703982867893696</v>
      </c>
      <c r="AP1827" s="53">
        <v>4.9936840540102402E-10</v>
      </c>
      <c r="AQ1827" s="53">
        <v>2.2204460492503101E-16</v>
      </c>
      <c r="AR1827" s="53">
        <v>1.60593141190318E-2</v>
      </c>
      <c r="AS1827" s="53">
        <v>1.922181659956E-6</v>
      </c>
      <c r="AT1827" s="53">
        <v>2.5591827892911699E-5</v>
      </c>
      <c r="AU1827" s="53">
        <v>9.0319379302272896E-3</v>
      </c>
      <c r="AV1827" s="53">
        <v>2.7673577199979098E-4</v>
      </c>
      <c r="AW1827" s="53">
        <v>0.71329233209221998</v>
      </c>
      <c r="AX1827" s="53">
        <v>2.2204460492503101E-16</v>
      </c>
      <c r="AY1827" s="53">
        <v>5.4547422577421703E-9</v>
      </c>
      <c r="AZ1827" s="53">
        <v>2.2204460492503101E-16</v>
      </c>
      <c r="BA1827" s="53">
        <v>2.2204460492503101E-16</v>
      </c>
      <c r="BB1827" s="53">
        <v>3.7259068161682699E-8</v>
      </c>
      <c r="BC1827" s="53">
        <v>2.2204460492503101E-16</v>
      </c>
      <c r="BD1827" s="53">
        <v>3.6979222660232302E-6</v>
      </c>
      <c r="BE1827" s="53">
        <v>0.27140080227678298</v>
      </c>
      <c r="BF1827" s="53">
        <v>2.2204460492503101E-16</v>
      </c>
      <c r="BG1827" s="53">
        <v>4.6198091766737798E-5</v>
      </c>
      <c r="BH1827" s="53">
        <v>0.26512370705396698</v>
      </c>
      <c r="BI1827" s="53">
        <v>6.5150388358570904E-10</v>
      </c>
      <c r="BJ1827" s="53">
        <v>8.2078147992752798E-4</v>
      </c>
      <c r="BK1827" s="53">
        <v>4.3641937830920803E-5</v>
      </c>
      <c r="BL1827" s="53">
        <v>2.2204460492503101E-16</v>
      </c>
      <c r="BN1827" s="5">
        <f t="shared" si="132"/>
        <v>0</v>
      </c>
      <c r="BO1827" s="5">
        <f t="shared" si="133"/>
        <v>2</v>
      </c>
      <c r="BQ1827" s="5">
        <f t="shared" si="134"/>
        <v>1</v>
      </c>
      <c r="BR1827" s="5">
        <f t="shared" si="135"/>
        <v>2</v>
      </c>
    </row>
    <row r="1828" spans="1:70" x14ac:dyDescent="0.35">
      <c r="A1828">
        <v>1827</v>
      </c>
      <c r="B1828" t="s">
        <v>3221</v>
      </c>
      <c r="C1828">
        <v>5.4</v>
      </c>
      <c r="D1828">
        <v>3.7</v>
      </c>
      <c r="E1828">
        <v>2.9</v>
      </c>
      <c r="F1828">
        <v>1.46</v>
      </c>
      <c r="G1828">
        <v>1.86</v>
      </c>
      <c r="H1828">
        <v>1.28</v>
      </c>
      <c r="I1828">
        <v>68.52</v>
      </c>
      <c r="K1828" t="s">
        <v>3067</v>
      </c>
      <c r="L1828">
        <v>2200</v>
      </c>
      <c r="M1828" t="s">
        <v>104</v>
      </c>
      <c r="N1828" t="s">
        <v>1370</v>
      </c>
      <c r="O1828" s="53">
        <v>0.95953333333333302</v>
      </c>
      <c r="P1828" s="53">
        <v>0.28963333333333302</v>
      </c>
      <c r="Q1828" s="53">
        <v>2.0799999999999999E-2</v>
      </c>
      <c r="R1828" s="53">
        <v>1.06E-2</v>
      </c>
      <c r="S1828" s="53">
        <v>-1.8779422461534501E-16</v>
      </c>
      <c r="T1828" s="53">
        <v>-2.6506574712925599E-17</v>
      </c>
      <c r="U1828" s="53">
        <v>-2.8569160925862001E-17</v>
      </c>
      <c r="V1828" s="53">
        <v>-1.9406698470447699E-16</v>
      </c>
      <c r="W1828" s="53">
        <v>-2.6589841439772501E-17</v>
      </c>
      <c r="X1828" s="53">
        <v>1.03E-2</v>
      </c>
      <c r="Y1828" s="53">
        <v>6.5999999999999098E-3</v>
      </c>
      <c r="Z1828" s="53">
        <v>0.809466666666667</v>
      </c>
      <c r="AA1828" s="53">
        <v>-3.23657767253849E-16</v>
      </c>
      <c r="AB1828" s="53">
        <v>-1.2495560142156099E-16</v>
      </c>
      <c r="AC1828" s="53">
        <v>-2.8087775161278499E-17</v>
      </c>
      <c r="AD1828" s="53">
        <v>-1.58706381370166E-16</v>
      </c>
      <c r="AE1828" s="53">
        <v>1.6E-2</v>
      </c>
      <c r="AF1828" s="53">
        <v>-9.0656648854547908E-18</v>
      </c>
      <c r="AG1828" s="53">
        <v>-3.1528599175878501E-17</v>
      </c>
      <c r="AH1828" s="53">
        <v>-1.29285471217599E-16</v>
      </c>
      <c r="AI1828" s="53">
        <v>-1.7189027978759E-16</v>
      </c>
      <c r="AJ1828" s="53">
        <v>-4.20191659245006E-16</v>
      </c>
      <c r="AK1828" s="53">
        <v>6.13333333333316E-3</v>
      </c>
      <c r="AL1828" s="53">
        <v>3.99999999999692E-4</v>
      </c>
      <c r="AM1828" s="53">
        <v>-2.6065261060637098E-16</v>
      </c>
      <c r="AN1828" s="53">
        <v>0.735601781627508</v>
      </c>
      <c r="AO1828" s="53">
        <v>6.0229697486634801E-2</v>
      </c>
      <c r="AP1828" s="53">
        <v>2.2204460492503101E-16</v>
      </c>
      <c r="AQ1828" s="53">
        <v>2.2204460492503101E-16</v>
      </c>
      <c r="AR1828" s="53">
        <v>5.7063430784523701E-2</v>
      </c>
      <c r="AS1828" s="53">
        <v>7.5042469488514497E-3</v>
      </c>
      <c r="AT1828" s="53">
        <v>4.4420943936980099E-5</v>
      </c>
      <c r="AU1828" s="53">
        <v>1.36086799015972E-2</v>
      </c>
      <c r="AV1828" s="53">
        <v>9.6424917681933004E-5</v>
      </c>
      <c r="AW1828" s="53">
        <v>0.57078791889675995</v>
      </c>
      <c r="AX1828" s="53">
        <v>2.2204460492503101E-16</v>
      </c>
      <c r="AY1828" s="53">
        <v>1.8010181650271699E-12</v>
      </c>
      <c r="AZ1828" s="53">
        <v>2.2204460492503101E-16</v>
      </c>
      <c r="BA1828" s="53">
        <v>2.2204460492503101E-16</v>
      </c>
      <c r="BB1828" s="53">
        <v>4.6479640646835499E-11</v>
      </c>
      <c r="BC1828" s="53">
        <v>2.2204460492503101E-16</v>
      </c>
      <c r="BD1828" s="53">
        <v>4.7566928731496601E-6</v>
      </c>
      <c r="BE1828" s="53">
        <v>0.594220303419003</v>
      </c>
      <c r="BF1828" s="53">
        <v>2.2204460492503101E-16</v>
      </c>
      <c r="BG1828" s="53">
        <v>3.61808389734342E-7</v>
      </c>
      <c r="BH1828" s="53">
        <v>2.27999557397126E-2</v>
      </c>
      <c r="BI1828" s="53">
        <v>2.2204460492503101E-16</v>
      </c>
      <c r="BJ1828" s="53">
        <v>7.03426260606182E-3</v>
      </c>
      <c r="BK1828" s="53">
        <v>9.2103310506710796E-7</v>
      </c>
      <c r="BL1828" s="53">
        <v>2.2204460492503101E-16</v>
      </c>
      <c r="BN1828" s="5">
        <f t="shared" si="132"/>
        <v>3</v>
      </c>
      <c r="BO1828" s="5">
        <f t="shared" si="133"/>
        <v>0</v>
      </c>
      <c r="BQ1828" s="5">
        <f t="shared" si="134"/>
        <v>3</v>
      </c>
      <c r="BR1828" s="5">
        <f t="shared" si="135"/>
        <v>2</v>
      </c>
    </row>
    <row r="1829" spans="1:70" x14ac:dyDescent="0.35">
      <c r="A1829">
        <v>1828</v>
      </c>
      <c r="B1829" t="s">
        <v>3222</v>
      </c>
      <c r="C1829">
        <v>5.2</v>
      </c>
      <c r="D1829">
        <v>3.6</v>
      </c>
      <c r="E1829">
        <v>2.9</v>
      </c>
      <c r="F1829">
        <v>1.44</v>
      </c>
      <c r="G1829">
        <v>1.79</v>
      </c>
      <c r="H1829">
        <v>1.24</v>
      </c>
      <c r="I1829">
        <v>69.23</v>
      </c>
      <c r="K1829" t="s">
        <v>3067</v>
      </c>
      <c r="L1829">
        <v>2200</v>
      </c>
      <c r="M1829" t="s">
        <v>104</v>
      </c>
      <c r="N1829" t="s">
        <v>1370</v>
      </c>
      <c r="O1829" s="53">
        <v>0.59413333333333396</v>
      </c>
      <c r="P1829" s="53">
        <v>1.9300000000000001E-2</v>
      </c>
      <c r="Q1829" s="53">
        <v>3.41333333333333E-2</v>
      </c>
      <c r="R1829" s="53">
        <v>1.4E-2</v>
      </c>
      <c r="S1829" s="53">
        <v>-1.88737914186277E-16</v>
      </c>
      <c r="T1829" s="53">
        <v>-2.6756374893466299E-17</v>
      </c>
      <c r="U1829" s="53">
        <v>-2.8414770536500098E-17</v>
      </c>
      <c r="V1829" s="53">
        <v>-1.9345636204093399E-16</v>
      </c>
      <c r="W1829" s="53">
        <v>-2.6340041259231801E-17</v>
      </c>
      <c r="X1829" s="53">
        <v>5.8400000000000001E-2</v>
      </c>
      <c r="Y1829" s="53">
        <v>5.2233333333333298E-2</v>
      </c>
      <c r="Z1829" s="53">
        <v>0.94433333333333302</v>
      </c>
      <c r="AA1829" s="53">
        <v>-3.3034686097721501E-16</v>
      </c>
      <c r="AB1829" s="53">
        <v>-1.2376211167008899E-16</v>
      </c>
      <c r="AC1829" s="53">
        <v>-2.8265584317566102E-17</v>
      </c>
      <c r="AD1829" s="53">
        <v>-1.5941414854836501E-16</v>
      </c>
      <c r="AE1829" s="53">
        <v>4.9999999999996597E-4</v>
      </c>
      <c r="AF1829" s="53">
        <v>-8.9563773064682601E-18</v>
      </c>
      <c r="AG1829" s="53">
        <v>-3.1643090925292901E-17</v>
      </c>
      <c r="AH1829" s="53">
        <v>-1.4099832412739501E-16</v>
      </c>
      <c r="AI1829" s="53">
        <v>3.99999999999768E-4</v>
      </c>
      <c r="AJ1829" s="53">
        <v>-4.3065551125209798E-16</v>
      </c>
      <c r="AK1829" s="53">
        <v>2.8833333333333301E-2</v>
      </c>
      <c r="AL1829" s="53">
        <v>-3.0755953339678398E-16</v>
      </c>
      <c r="AM1829" s="53">
        <v>-2.6065261060637098E-16</v>
      </c>
      <c r="AN1829" s="53">
        <v>0.51810804563799895</v>
      </c>
      <c r="AO1829" s="53">
        <v>6.1294676740910797E-2</v>
      </c>
      <c r="AP1829" s="53">
        <v>2.2204460492503101E-16</v>
      </c>
      <c r="AQ1829" s="53">
        <v>2.2204460492503101E-16</v>
      </c>
      <c r="AR1829" s="53">
        <v>9.3081359265041602E-2</v>
      </c>
      <c r="AS1829" s="53">
        <v>1.2684184009049001E-2</v>
      </c>
      <c r="AT1829" s="53">
        <v>3.7089050220066397E-5</v>
      </c>
      <c r="AU1829" s="53">
        <v>2.9193951680660898E-2</v>
      </c>
      <c r="AV1829" s="53">
        <v>6.4683304050681104E-6</v>
      </c>
      <c r="AW1829" s="53">
        <v>0.41751200830593999</v>
      </c>
      <c r="AX1829" s="53">
        <v>2.2204460492503101E-16</v>
      </c>
      <c r="AY1829" s="53">
        <v>2.2204460492503101E-16</v>
      </c>
      <c r="AZ1829" s="53">
        <v>2.2204460492503101E-16</v>
      </c>
      <c r="BA1829" s="53">
        <v>2.2204460492503101E-16</v>
      </c>
      <c r="BB1829" s="53">
        <v>1.0023002853609401E-11</v>
      </c>
      <c r="BC1829" s="53">
        <v>2.2204460492503101E-16</v>
      </c>
      <c r="BD1829" s="53">
        <v>9.4246996885258104E-6</v>
      </c>
      <c r="BE1829" s="53">
        <v>0.86108854534902302</v>
      </c>
      <c r="BF1829" s="53">
        <v>2.2204460492503101E-16</v>
      </c>
      <c r="BG1829" s="53">
        <v>8.4991806214869596E-8</v>
      </c>
      <c r="BH1829" s="53">
        <v>1.21137066301811E-2</v>
      </c>
      <c r="BI1829" s="53">
        <v>2.2204460492503101E-16</v>
      </c>
      <c r="BJ1829" s="53">
        <v>9.0643086681048597E-3</v>
      </c>
      <c r="BK1829" s="53">
        <v>3.9100542379612899E-7</v>
      </c>
      <c r="BL1829" s="53">
        <v>2.2204460492503101E-16</v>
      </c>
      <c r="BN1829" s="5">
        <f t="shared" si="132"/>
        <v>1</v>
      </c>
      <c r="BO1829" s="5">
        <f t="shared" si="133"/>
        <v>1</v>
      </c>
      <c r="BQ1829" s="5">
        <f t="shared" si="134"/>
        <v>3</v>
      </c>
      <c r="BR1829" s="5">
        <f t="shared" si="135"/>
        <v>1</v>
      </c>
    </row>
    <row r="1830" spans="1:70" x14ac:dyDescent="0.35">
      <c r="A1830">
        <v>1829</v>
      </c>
      <c r="B1830" t="s">
        <v>3223</v>
      </c>
      <c r="C1830">
        <v>5.4</v>
      </c>
      <c r="D1830">
        <v>3.6</v>
      </c>
      <c r="E1830">
        <v>2.8</v>
      </c>
      <c r="F1830">
        <v>1.5</v>
      </c>
      <c r="G1830">
        <v>1.93</v>
      </c>
      <c r="H1830">
        <v>1.29</v>
      </c>
      <c r="I1830">
        <v>66.67</v>
      </c>
      <c r="K1830" t="s">
        <v>3067</v>
      </c>
      <c r="L1830">
        <v>2200</v>
      </c>
      <c r="M1830" t="s">
        <v>104</v>
      </c>
      <c r="N1830" t="s">
        <v>1370</v>
      </c>
      <c r="O1830" s="53">
        <v>0.90076666666666705</v>
      </c>
      <c r="P1830" s="53">
        <v>0.19016666666666701</v>
      </c>
      <c r="Q1830" s="53">
        <v>0.1981</v>
      </c>
      <c r="R1830" s="53">
        <v>4.4666666666666702E-2</v>
      </c>
      <c r="S1830" s="53">
        <v>-1.8407497748285099E-16</v>
      </c>
      <c r="T1830" s="53">
        <v>-2.7033930649622601E-17</v>
      </c>
      <c r="U1830" s="53">
        <v>-2.8381810790456499E-17</v>
      </c>
      <c r="V1830" s="53">
        <v>-1.9373391779709E-16</v>
      </c>
      <c r="W1830" s="53">
        <v>-2.6756374893466299E-17</v>
      </c>
      <c r="X1830" s="53">
        <v>1.0999999999999999E-2</v>
      </c>
      <c r="Y1830" s="53">
        <v>8.6333333333333002E-3</v>
      </c>
      <c r="Z1830" s="53">
        <v>0.68093333333333295</v>
      </c>
      <c r="AA1830" s="53">
        <v>3.9999999999968002E-4</v>
      </c>
      <c r="AB1830" s="53">
        <v>-1.2506662372402399E-16</v>
      </c>
      <c r="AC1830" s="53">
        <v>-2.8094714055182402E-17</v>
      </c>
      <c r="AD1830" s="53">
        <v>-1.60566004936413E-16</v>
      </c>
      <c r="AE1830" s="53">
        <v>8.1666666666666398E-3</v>
      </c>
      <c r="AF1830" s="53">
        <v>-9.2374025095764996E-18</v>
      </c>
      <c r="AG1830" s="53">
        <v>-3.16621728835287E-17</v>
      </c>
      <c r="AH1830" s="53">
        <v>7.9999999999985096E-4</v>
      </c>
      <c r="AI1830" s="53">
        <v>1.7999999999997801E-3</v>
      </c>
      <c r="AJ1830" s="53">
        <v>-4.0689673852512002E-16</v>
      </c>
      <c r="AK1830" s="53">
        <v>2.7999999999997502E-3</v>
      </c>
      <c r="AL1830" s="53">
        <v>4.9999999999997104E-3</v>
      </c>
      <c r="AM1830" s="53">
        <v>-2.6065261060637098E-16</v>
      </c>
      <c r="AN1830" s="53">
        <v>0.63689917491442005</v>
      </c>
      <c r="AO1830" s="53">
        <v>0.21471850659316399</v>
      </c>
      <c r="AP1830" s="53">
        <v>2.6850826910538898E-13</v>
      </c>
      <c r="AQ1830" s="53">
        <v>2.2204460492503101E-16</v>
      </c>
      <c r="AR1830" s="53">
        <v>4.5293207793174299E-2</v>
      </c>
      <c r="AS1830" s="53">
        <v>6.4133367797928199E-4</v>
      </c>
      <c r="AT1830" s="53">
        <v>3.4676013710004497E-5</v>
      </c>
      <c r="AU1830" s="53">
        <v>1.59513843770158E-2</v>
      </c>
      <c r="AV1830" s="53">
        <v>1.0194877910367201E-4</v>
      </c>
      <c r="AW1830" s="53">
        <v>0.61920428612603295</v>
      </c>
      <c r="AX1830" s="53">
        <v>2.2204460492503101E-16</v>
      </c>
      <c r="AY1830" s="53">
        <v>2.9188562544110801E-11</v>
      </c>
      <c r="AZ1830" s="53">
        <v>2.2204460492503101E-16</v>
      </c>
      <c r="BA1830" s="53">
        <v>2.2204460492503101E-16</v>
      </c>
      <c r="BB1830" s="53">
        <v>5.3614483876227096E-10</v>
      </c>
      <c r="BC1830" s="53">
        <v>2.2204460492503101E-16</v>
      </c>
      <c r="BD1830" s="53">
        <v>5.4968720883001701E-6</v>
      </c>
      <c r="BE1830" s="53">
        <v>0.50121285889485601</v>
      </c>
      <c r="BF1830" s="53">
        <v>2.2204460492503101E-16</v>
      </c>
      <c r="BG1830" s="53">
        <v>1.70473501064229E-6</v>
      </c>
      <c r="BH1830" s="53">
        <v>5.7059161204691497E-2</v>
      </c>
      <c r="BI1830" s="53">
        <v>1.13276320998364E-12</v>
      </c>
      <c r="BJ1830" s="53">
        <v>4.9658177521687604E-3</v>
      </c>
      <c r="BK1830" s="53">
        <v>4.03227651561453E-6</v>
      </c>
      <c r="BL1830" s="53">
        <v>2.2204460492503101E-16</v>
      </c>
      <c r="BN1830" s="5">
        <f t="shared" si="132"/>
        <v>1</v>
      </c>
      <c r="BO1830" s="5">
        <f t="shared" si="133"/>
        <v>0</v>
      </c>
      <c r="BQ1830" s="5">
        <f t="shared" si="134"/>
        <v>3</v>
      </c>
      <c r="BR1830" s="5">
        <f t="shared" si="135"/>
        <v>2</v>
      </c>
    </row>
    <row r="1831" spans="1:70" x14ac:dyDescent="0.35">
      <c r="A1831">
        <v>1830</v>
      </c>
      <c r="B1831" t="s">
        <v>3224</v>
      </c>
      <c r="C1831">
        <v>5.5</v>
      </c>
      <c r="D1831">
        <v>3.6</v>
      </c>
      <c r="E1831">
        <v>3</v>
      </c>
      <c r="F1831">
        <v>1.53</v>
      </c>
      <c r="G1831">
        <v>1.83</v>
      </c>
      <c r="H1831">
        <v>1.2</v>
      </c>
      <c r="I1831">
        <v>65.45</v>
      </c>
      <c r="K1831" t="s">
        <v>3067</v>
      </c>
      <c r="L1831">
        <v>2200</v>
      </c>
      <c r="M1831" t="s">
        <v>104</v>
      </c>
      <c r="N1831" t="s">
        <v>1370</v>
      </c>
      <c r="O1831" s="53">
        <v>0.96586666666666698</v>
      </c>
      <c r="P1831" s="53">
        <v>0.18640000000000001</v>
      </c>
      <c r="Q1831" s="53">
        <v>4.6100000000000002E-2</v>
      </c>
      <c r="R1831" s="53">
        <v>3.4033333333333297E-2</v>
      </c>
      <c r="S1831" s="53">
        <v>-1.9145796059660799E-16</v>
      </c>
      <c r="T1831" s="53">
        <v>-2.73114864057789E-17</v>
      </c>
      <c r="U1831" s="53">
        <v>-2.8753041614315601E-17</v>
      </c>
      <c r="V1831" s="53">
        <v>-1.9312329513354601E-16</v>
      </c>
      <c r="W1831" s="53">
        <v>-2.7061686225238199E-17</v>
      </c>
      <c r="X1831" s="53">
        <v>3.58333333333333E-2</v>
      </c>
      <c r="Y1831" s="53">
        <v>4.5999999999998698E-3</v>
      </c>
      <c r="Z1831" s="53">
        <v>0.60796666666666699</v>
      </c>
      <c r="AA1831" s="53">
        <v>-3.3306690738754701E-16</v>
      </c>
      <c r="AB1831" s="53">
        <v>-1.29951605032375E-16</v>
      </c>
      <c r="AC1831" s="53">
        <v>-2.83236975540113E-17</v>
      </c>
      <c r="AD1831" s="53">
        <v>-1.5686063559172699E-16</v>
      </c>
      <c r="AE1831" s="53">
        <v>7.7999999999999901E-3</v>
      </c>
      <c r="AF1831" s="53">
        <v>-9.2894442138557996E-18</v>
      </c>
      <c r="AG1831" s="53">
        <v>-3.1707275693904102E-17</v>
      </c>
      <c r="AH1831" s="53">
        <v>1.21333333333333E-2</v>
      </c>
      <c r="AI1831" s="53">
        <v>3.9999999999976301E-4</v>
      </c>
      <c r="AJ1831" s="53">
        <v>-4.7067905128983497E-16</v>
      </c>
      <c r="AK1831" s="53">
        <v>3.42999999999999E-2</v>
      </c>
      <c r="AL1831" s="53">
        <v>1.7333333333330199E-3</v>
      </c>
      <c r="AM1831" s="53">
        <v>-2.6065261060637098E-16</v>
      </c>
      <c r="AN1831" s="53">
        <v>0.667441538491512</v>
      </c>
      <c r="AO1831" s="53">
        <v>8.8074891924485199E-2</v>
      </c>
      <c r="AP1831" s="53">
        <v>2.2204460492503101E-16</v>
      </c>
      <c r="AQ1831" s="53">
        <v>2.2204460492503101E-16</v>
      </c>
      <c r="AR1831" s="53">
        <v>5.1660427793139702E-2</v>
      </c>
      <c r="AS1831" s="53">
        <v>1.9223657510396401E-3</v>
      </c>
      <c r="AT1831" s="53">
        <v>6.0556301702829001E-5</v>
      </c>
      <c r="AU1831" s="53">
        <v>3.4205303169163398E-2</v>
      </c>
      <c r="AV1831" s="53">
        <v>3.6614668057328401E-4</v>
      </c>
      <c r="AW1831" s="53">
        <v>0.51363033045630702</v>
      </c>
      <c r="AX1831" s="53">
        <v>2.2204460492503101E-16</v>
      </c>
      <c r="AY1831" s="53">
        <v>3.0780915208233898E-10</v>
      </c>
      <c r="AZ1831" s="53">
        <v>2.2204460492503101E-16</v>
      </c>
      <c r="BA1831" s="53">
        <v>2.2204460492503101E-16</v>
      </c>
      <c r="BB1831" s="53">
        <v>1.1720479267838101E-9</v>
      </c>
      <c r="BC1831" s="53">
        <v>2.2204460492503101E-16</v>
      </c>
      <c r="BD1831" s="53">
        <v>2.87430725597319E-5</v>
      </c>
      <c r="BE1831" s="53">
        <v>0.57120469387094597</v>
      </c>
      <c r="BF1831" s="53">
        <v>2.2204460492503101E-16</v>
      </c>
      <c r="BG1831" s="53">
        <v>1.8240740882957001E-7</v>
      </c>
      <c r="BH1831" s="53">
        <v>2.8100510419296301E-2</v>
      </c>
      <c r="BI1831" s="53">
        <v>1.3489511447779299E-12</v>
      </c>
      <c r="BJ1831" s="53">
        <v>2.14653786321055E-2</v>
      </c>
      <c r="BK1831" s="53">
        <v>8.9195786780125099E-6</v>
      </c>
      <c r="BL1831" s="53">
        <v>2.2204460492503101E-16</v>
      </c>
      <c r="BN1831" s="5">
        <f t="shared" si="132"/>
        <v>1</v>
      </c>
      <c r="BO1831" s="5">
        <f t="shared" si="133"/>
        <v>0</v>
      </c>
      <c r="BQ1831" s="5">
        <f t="shared" si="134"/>
        <v>3</v>
      </c>
      <c r="BR1831" s="5">
        <f t="shared" si="135"/>
        <v>2</v>
      </c>
    </row>
    <row r="1832" spans="1:70" x14ac:dyDescent="0.35">
      <c r="A1832">
        <v>1831</v>
      </c>
      <c r="B1832" t="s">
        <v>3225</v>
      </c>
      <c r="C1832">
        <v>5.6</v>
      </c>
      <c r="D1832">
        <v>3.4</v>
      </c>
      <c r="E1832">
        <v>2.8</v>
      </c>
      <c r="F1832">
        <v>1.65</v>
      </c>
      <c r="G1832">
        <v>2</v>
      </c>
      <c r="H1832">
        <v>1.21</v>
      </c>
      <c r="I1832">
        <v>60.71</v>
      </c>
      <c r="K1832" t="s">
        <v>3067</v>
      </c>
      <c r="L1832">
        <v>2200</v>
      </c>
      <c r="M1832" t="s">
        <v>104</v>
      </c>
      <c r="N1832" t="s">
        <v>1370</v>
      </c>
      <c r="O1832" s="53">
        <v>0.86316666666666697</v>
      </c>
      <c r="P1832" s="53">
        <v>0.54656666666666698</v>
      </c>
      <c r="Q1832" s="53">
        <v>7.5466666666666696E-2</v>
      </c>
      <c r="R1832" s="53">
        <v>0.14203333333333301</v>
      </c>
      <c r="S1832" s="53">
        <v>-1.87905246917808E-16</v>
      </c>
      <c r="T1832" s="53">
        <v>-2.7255975254547599E-17</v>
      </c>
      <c r="U1832" s="53">
        <v>-2.93445823196237E-17</v>
      </c>
      <c r="V1832" s="53">
        <v>-1.9301227283108299E-16</v>
      </c>
      <c r="W1832" s="53">
        <v>-2.7339241981394501E-17</v>
      </c>
      <c r="X1832" s="53">
        <v>2.7733333333333301E-2</v>
      </c>
      <c r="Y1832" s="53">
        <v>-1.8285373215576299E-16</v>
      </c>
      <c r="Z1832" s="53">
        <v>7.0733333333333301E-2</v>
      </c>
      <c r="AA1832" s="53">
        <v>7.9999999999967695E-4</v>
      </c>
      <c r="AB1832" s="53">
        <v>-1.2745360322696801E-16</v>
      </c>
      <c r="AC1832" s="53">
        <v>-2.8605590118857497E-17</v>
      </c>
      <c r="AD1832" s="53">
        <v>-1.7125190154843E-16</v>
      </c>
      <c r="AE1832" s="53">
        <v>2.4999999999999602E-3</v>
      </c>
      <c r="AF1832" s="53">
        <v>-9.3466900885630395E-18</v>
      </c>
      <c r="AG1832" s="53">
        <v>-3.1788807697275001E-17</v>
      </c>
      <c r="AH1832" s="53">
        <v>1.9999999999998101E-3</v>
      </c>
      <c r="AI1832" s="53">
        <v>9.9999999999972593E-4</v>
      </c>
      <c r="AJ1832" s="53">
        <v>1.9999999999995599E-3</v>
      </c>
      <c r="AK1832" s="53">
        <v>3.9999999999997503E-3</v>
      </c>
      <c r="AL1832" s="53">
        <v>9.9999999999971292E-4</v>
      </c>
      <c r="AM1832" s="53">
        <v>-2.6090241078691199E-16</v>
      </c>
      <c r="AN1832" s="53">
        <v>0.35191203108531099</v>
      </c>
      <c r="AO1832" s="53">
        <v>0.29670411329577601</v>
      </c>
      <c r="AP1832" s="53">
        <v>6.4927860070409203E-10</v>
      </c>
      <c r="AQ1832" s="53">
        <v>2.2204460492503101E-16</v>
      </c>
      <c r="AR1832" s="53">
        <v>2.3736793087793501E-2</v>
      </c>
      <c r="AS1832" s="53">
        <v>1.0015135591743501E-6</v>
      </c>
      <c r="AT1832" s="53">
        <v>6.4772732719225499E-5</v>
      </c>
      <c r="AU1832" s="53">
        <v>5.3737912563336897E-2</v>
      </c>
      <c r="AV1832" s="53">
        <v>8.1117302476164802E-4</v>
      </c>
      <c r="AW1832" s="53">
        <v>0.58765402919669096</v>
      </c>
      <c r="AX1832" s="53">
        <v>6.3643866204353403E-13</v>
      </c>
      <c r="AY1832" s="53">
        <v>2.7725672592801101E-7</v>
      </c>
      <c r="AZ1832" s="53">
        <v>2.2204460492503101E-16</v>
      </c>
      <c r="BA1832" s="53">
        <v>2.2204460492503101E-16</v>
      </c>
      <c r="BB1832" s="53">
        <v>2.5309572498400999E-7</v>
      </c>
      <c r="BC1832" s="53">
        <v>2.2204460492503101E-16</v>
      </c>
      <c r="BD1832" s="53">
        <v>5.3546730950959698E-5</v>
      </c>
      <c r="BE1832" s="53">
        <v>9.9201075998485794E-2</v>
      </c>
      <c r="BF1832" s="53">
        <v>2.2204460492503101E-16</v>
      </c>
      <c r="BG1832" s="53">
        <v>6.8326209300588501E-6</v>
      </c>
      <c r="BH1832" s="53">
        <v>0.14672134045310201</v>
      </c>
      <c r="BI1832" s="53">
        <v>1.7023081288410001E-9</v>
      </c>
      <c r="BJ1832" s="53">
        <v>6.8825902918137902E-3</v>
      </c>
      <c r="BK1832" s="53">
        <v>3.0805285416970102E-4</v>
      </c>
      <c r="BL1832" s="53">
        <v>2.2204460492503101E-16</v>
      </c>
      <c r="BN1832" s="5">
        <f t="shared" si="132"/>
        <v>1</v>
      </c>
      <c r="BO1832" s="5">
        <f t="shared" si="133"/>
        <v>0</v>
      </c>
      <c r="BQ1832" s="5">
        <f t="shared" si="134"/>
        <v>2</v>
      </c>
      <c r="BR1832" s="5">
        <f t="shared" si="135"/>
        <v>1</v>
      </c>
    </row>
    <row r="1833" spans="1:70" x14ac:dyDescent="0.35">
      <c r="A1833">
        <v>1832</v>
      </c>
      <c r="B1833" t="s">
        <v>3226</v>
      </c>
      <c r="C1833">
        <v>5.7</v>
      </c>
      <c r="D1833">
        <v>3.7</v>
      </c>
      <c r="E1833">
        <v>2.9</v>
      </c>
      <c r="F1833">
        <v>1.54</v>
      </c>
      <c r="G1833">
        <v>1.97</v>
      </c>
      <c r="H1833">
        <v>1.28</v>
      </c>
      <c r="I1833">
        <v>64.91</v>
      </c>
      <c r="K1833" t="s">
        <v>3067</v>
      </c>
      <c r="L1833">
        <v>2200</v>
      </c>
      <c r="M1833" t="s">
        <v>104</v>
      </c>
      <c r="N1833" t="s">
        <v>1370</v>
      </c>
      <c r="O1833" s="53">
        <v>0.96893333333333298</v>
      </c>
      <c r="P1833" s="53">
        <v>0.65720000000000001</v>
      </c>
      <c r="Q1833" s="53">
        <v>1.9999999999998799E-3</v>
      </c>
      <c r="R1833" s="53">
        <v>1.7600000000000001E-2</v>
      </c>
      <c r="S1833" s="53">
        <v>-1.88404847278889E-16</v>
      </c>
      <c r="T1833" s="53">
        <v>-2.7006175074006901E-17</v>
      </c>
      <c r="U1833" s="53">
        <v>-2.9261315592776798E-17</v>
      </c>
      <c r="V1833" s="53">
        <v>-1.93234317436008E-16</v>
      </c>
      <c r="W1833" s="53">
        <v>-2.6922908347159999E-17</v>
      </c>
      <c r="X1833" s="53">
        <v>1.06666666666666E-2</v>
      </c>
      <c r="Y1833" s="53">
        <v>-1.4910295220715899E-16</v>
      </c>
      <c r="Z1833" s="53">
        <v>0.3125</v>
      </c>
      <c r="AA1833" s="53">
        <v>-3.2374103398069598E-16</v>
      </c>
      <c r="AB1833" s="53">
        <v>-1.2692624729027101E-16</v>
      </c>
      <c r="AC1833" s="53">
        <v>-2.8059152223924899E-17</v>
      </c>
      <c r="AD1833" s="53">
        <v>-1.63494218163862E-16</v>
      </c>
      <c r="AE1833" s="53">
        <v>-4.1633363423443401E-17</v>
      </c>
      <c r="AF1833" s="53">
        <v>-9.2321983391485705E-18</v>
      </c>
      <c r="AG1833" s="53">
        <v>-3.156676309235E-17</v>
      </c>
      <c r="AH1833" s="53">
        <v>2.8766666666666701E-2</v>
      </c>
      <c r="AI1833" s="53">
        <v>-1.6978085604080199E-16</v>
      </c>
      <c r="AJ1833" s="53">
        <v>-4.20302681547469E-16</v>
      </c>
      <c r="AK1833" s="53">
        <v>2.3999999999997699E-3</v>
      </c>
      <c r="AL1833" s="53">
        <v>-3.1022406865588401E-16</v>
      </c>
      <c r="AM1833" s="53">
        <v>-2.6065261060637098E-16</v>
      </c>
      <c r="AN1833" s="53">
        <v>0.71169902173711197</v>
      </c>
      <c r="AO1833" s="53">
        <v>0.21230834675652099</v>
      </c>
      <c r="AP1833" s="53">
        <v>4.3371883378777597E-12</v>
      </c>
      <c r="AQ1833" s="53">
        <v>2.2204460492503101E-16</v>
      </c>
      <c r="AR1833" s="53">
        <v>2.4755864688482902E-2</v>
      </c>
      <c r="AS1833" s="53">
        <v>7.1424784007193502E-5</v>
      </c>
      <c r="AT1833" s="53">
        <v>7.7568884131777095E-5</v>
      </c>
      <c r="AU1833" s="53">
        <v>1.32121550470826E-2</v>
      </c>
      <c r="AV1833" s="53">
        <v>3.5972721072166699E-3</v>
      </c>
      <c r="AW1833" s="53">
        <v>0.68606101352663296</v>
      </c>
      <c r="AX1833" s="53">
        <v>2.2204460492503101E-16</v>
      </c>
      <c r="AY1833" s="53">
        <v>5.6883727484708904E-9</v>
      </c>
      <c r="AZ1833" s="53">
        <v>2.2204460492503101E-16</v>
      </c>
      <c r="BA1833" s="53">
        <v>2.2204460492503101E-16</v>
      </c>
      <c r="BB1833" s="53">
        <v>5.3562649845034497E-9</v>
      </c>
      <c r="BC1833" s="53">
        <v>2.2204460492503101E-16</v>
      </c>
      <c r="BD1833" s="53">
        <v>9.0644607831684299E-6</v>
      </c>
      <c r="BE1833" s="53">
        <v>0.475301470049807</v>
      </c>
      <c r="BF1833" s="53">
        <v>2.2204460492503101E-16</v>
      </c>
      <c r="BG1833" s="53">
        <v>2.3151399011119001E-6</v>
      </c>
      <c r="BH1833" s="53">
        <v>7.3671444555109905E-2</v>
      </c>
      <c r="BI1833" s="53">
        <v>3.8906107160657603E-11</v>
      </c>
      <c r="BJ1833" s="53">
        <v>4.7380023184874802E-3</v>
      </c>
      <c r="BK1833" s="53">
        <v>1.88620881535664E-5</v>
      </c>
      <c r="BL1833" s="53">
        <v>2.2204460492503101E-16</v>
      </c>
      <c r="BN1833" s="5">
        <f t="shared" si="132"/>
        <v>2</v>
      </c>
      <c r="BO1833" s="5">
        <f t="shared" si="133"/>
        <v>0</v>
      </c>
      <c r="BQ1833" s="5">
        <f t="shared" si="134"/>
        <v>3</v>
      </c>
      <c r="BR1833" s="5">
        <f t="shared" si="135"/>
        <v>1</v>
      </c>
    </row>
    <row r="1834" spans="1:70" x14ac:dyDescent="0.35">
      <c r="A1834">
        <v>1833</v>
      </c>
      <c r="B1834" t="s">
        <v>3227</v>
      </c>
      <c r="C1834">
        <v>5</v>
      </c>
      <c r="D1834">
        <v>3.4</v>
      </c>
      <c r="E1834">
        <v>2.5</v>
      </c>
      <c r="F1834">
        <v>1.47</v>
      </c>
      <c r="G1834">
        <v>2</v>
      </c>
      <c r="H1834">
        <v>1.36</v>
      </c>
      <c r="I1834">
        <v>68</v>
      </c>
      <c r="K1834" t="s">
        <v>3067</v>
      </c>
      <c r="L1834">
        <v>2200</v>
      </c>
      <c r="M1834" t="s">
        <v>104</v>
      </c>
      <c r="N1834" t="s">
        <v>1370</v>
      </c>
      <c r="O1834" s="53">
        <v>0.12663333333333299</v>
      </c>
      <c r="P1834" s="53">
        <v>0.18236666666666701</v>
      </c>
      <c r="Q1834" s="53">
        <v>0.38276666666666698</v>
      </c>
      <c r="R1834" s="53">
        <v>0.40960000000000002</v>
      </c>
      <c r="S1834" s="53">
        <v>-1.56041846111066E-16</v>
      </c>
      <c r="T1834" s="53">
        <v>-2.52575738102223E-17</v>
      </c>
      <c r="U1834" s="53">
        <v>-2.8005375796169602E-17</v>
      </c>
      <c r="V1834" s="53">
        <v>-1.8735013540549499E-16</v>
      </c>
      <c r="W1834" s="53">
        <v>-2.56739074444567E-17</v>
      </c>
      <c r="X1834" s="53">
        <v>1.06666666666666E-2</v>
      </c>
      <c r="Y1834" s="53">
        <v>1.7600000000000001E-2</v>
      </c>
      <c r="Z1834" s="53">
        <v>0.41310000000000002</v>
      </c>
      <c r="AA1834" s="53">
        <v>7.9999999999971001E-4</v>
      </c>
      <c r="AB1834" s="53">
        <v>-1.2062573162552299E-16</v>
      </c>
      <c r="AC1834" s="53">
        <v>-2.4456131564321E-17</v>
      </c>
      <c r="AD1834" s="53">
        <v>-1.63660751617556E-16</v>
      </c>
      <c r="AE1834" s="53">
        <v>2.6666666666666401E-3</v>
      </c>
      <c r="AF1834" s="53">
        <v>-8.8141299814381606E-18</v>
      </c>
      <c r="AG1834" s="53">
        <v>-3.1551150581066202E-17</v>
      </c>
      <c r="AH1834" s="53">
        <v>-1.6764367671839901E-16</v>
      </c>
      <c r="AI1834" s="53">
        <v>1.0333333333333101E-2</v>
      </c>
      <c r="AJ1834" s="53">
        <v>1.37666666666662E-2</v>
      </c>
      <c r="AK1834" s="53">
        <v>3.5400000000000001E-2</v>
      </c>
      <c r="AL1834" s="53">
        <v>-2.7777780076121399E-16</v>
      </c>
      <c r="AM1834" s="53">
        <v>-2.5963953209640101E-16</v>
      </c>
      <c r="AN1834" s="53">
        <v>0.242434660405003</v>
      </c>
      <c r="AO1834" s="53">
        <v>0.58888152630269497</v>
      </c>
      <c r="AP1834" s="53">
        <v>2.6648020034289399E-13</v>
      </c>
      <c r="AQ1834" s="53">
        <v>2.2204460492503101E-16</v>
      </c>
      <c r="AR1834" s="53">
        <v>6.4797643175982605E-2</v>
      </c>
      <c r="AS1834" s="53">
        <v>3.7923337231258401E-4</v>
      </c>
      <c r="AT1834" s="53">
        <v>7.9052298665008894E-6</v>
      </c>
      <c r="AU1834" s="53">
        <v>1.04985861827156E-2</v>
      </c>
      <c r="AV1834" s="53">
        <v>5.1844897482018504E-7</v>
      </c>
      <c r="AW1834" s="53">
        <v>0.572248403215602</v>
      </c>
      <c r="AX1834" s="53">
        <v>2.2204460492503101E-16</v>
      </c>
      <c r="AY1834" s="53">
        <v>2.2204460492503101E-16</v>
      </c>
      <c r="AZ1834" s="53">
        <v>2.2204460492503101E-16</v>
      </c>
      <c r="BA1834" s="53">
        <v>2.2204460492503101E-16</v>
      </c>
      <c r="BB1834" s="53">
        <v>1.35412618019299E-10</v>
      </c>
      <c r="BC1834" s="53">
        <v>2.2204460492503101E-16</v>
      </c>
      <c r="BD1834" s="53">
        <v>1.44728647725365E-6</v>
      </c>
      <c r="BE1834" s="53">
        <v>0.41894165908672698</v>
      </c>
      <c r="BF1834" s="53">
        <v>2.2204460492503101E-16</v>
      </c>
      <c r="BG1834" s="53">
        <v>9.7800815302428904E-6</v>
      </c>
      <c r="BH1834" s="53">
        <v>0.106098423503666</v>
      </c>
      <c r="BI1834" s="53">
        <v>1.47242695627211E-13</v>
      </c>
      <c r="BJ1834" s="53">
        <v>9.7896793440151696E-4</v>
      </c>
      <c r="BK1834" s="53">
        <v>1.0424216427084401E-6</v>
      </c>
      <c r="BL1834" s="53">
        <v>2.2204460492503101E-16</v>
      </c>
      <c r="BN1834" s="5">
        <f t="shared" si="132"/>
        <v>0</v>
      </c>
      <c r="BO1834" s="5">
        <f t="shared" si="133"/>
        <v>0</v>
      </c>
      <c r="BQ1834" s="5">
        <f t="shared" si="134"/>
        <v>0</v>
      </c>
      <c r="BR1834" s="5">
        <f t="shared" si="135"/>
        <v>2</v>
      </c>
    </row>
    <row r="1835" spans="1:70" x14ac:dyDescent="0.35">
      <c r="A1835">
        <v>1834</v>
      </c>
      <c r="B1835" t="s">
        <v>3228</v>
      </c>
      <c r="C1835">
        <v>5.5</v>
      </c>
      <c r="D1835">
        <v>3</v>
      </c>
      <c r="E1835">
        <v>2.8</v>
      </c>
      <c r="F1835">
        <v>1.83</v>
      </c>
      <c r="G1835">
        <v>1.96</v>
      </c>
      <c r="H1835">
        <v>1.07</v>
      </c>
      <c r="I1835">
        <v>54.55</v>
      </c>
      <c r="K1835" t="s">
        <v>3067</v>
      </c>
      <c r="L1835">
        <v>2200</v>
      </c>
      <c r="M1835" t="s">
        <v>104</v>
      </c>
      <c r="N1835" t="s">
        <v>1370</v>
      </c>
      <c r="O1835" s="53">
        <v>0.47489999999999999</v>
      </c>
      <c r="P1835" s="53">
        <v>0.26657222222222199</v>
      </c>
      <c r="Q1835" s="53">
        <v>0.18540000000000001</v>
      </c>
      <c r="R1835" s="53">
        <v>0.30941111111111103</v>
      </c>
      <c r="S1835" s="53">
        <v>-1.7963408538434999E-16</v>
      </c>
      <c r="T1835" s="53">
        <v>-2.72837308301632E-17</v>
      </c>
      <c r="U1835" s="53">
        <v>-2.9682853397439098E-17</v>
      </c>
      <c r="V1835" s="53">
        <v>2.4999999999998201E-3</v>
      </c>
      <c r="W1835" s="53">
        <v>-2.73114864057789E-17</v>
      </c>
      <c r="X1835" s="53">
        <v>0.16463333333333299</v>
      </c>
      <c r="Y1835" s="53">
        <v>4.9999999999999004E-3</v>
      </c>
      <c r="Z1835" s="53">
        <v>1.5033333333333201E-2</v>
      </c>
      <c r="AA1835" s="53">
        <v>-3.0808688933348098E-16</v>
      </c>
      <c r="AB1835" s="53">
        <v>-1.23789867245705E-16</v>
      </c>
      <c r="AC1835" s="53">
        <v>-3.1910238340593403E-17</v>
      </c>
      <c r="AD1835" s="53">
        <v>-2.5769664180330698E-16</v>
      </c>
      <c r="AE1835" s="53">
        <v>6.97333333333333E-2</v>
      </c>
      <c r="AF1835" s="53">
        <v>-9.3345470242311994E-18</v>
      </c>
      <c r="AG1835" s="53">
        <v>-3.1807889655510702E-17</v>
      </c>
      <c r="AH1835" s="53">
        <v>8.8333333333332695E-3</v>
      </c>
      <c r="AI1835" s="53">
        <v>-3.4355851497025499E-16</v>
      </c>
      <c r="AJ1835" s="53">
        <v>-4.5627390754532401E-16</v>
      </c>
      <c r="AK1835" s="53">
        <v>3.19999999999972E-3</v>
      </c>
      <c r="AL1835" s="53">
        <v>7.9049999999999898E-2</v>
      </c>
      <c r="AM1835" s="53">
        <v>-2.6090241078691199E-16</v>
      </c>
      <c r="AN1835" s="53">
        <v>0.15456960852294899</v>
      </c>
      <c r="AO1835" s="53">
        <v>7.61755400333958E-2</v>
      </c>
      <c r="AP1835" s="53">
        <v>1.46608013350032E-7</v>
      </c>
      <c r="AQ1835" s="53">
        <v>2.7979391848933101E-8</v>
      </c>
      <c r="AR1835" s="53">
        <v>2.7884583929070901E-2</v>
      </c>
      <c r="AS1835" s="53">
        <v>2.1019428399814199E-7</v>
      </c>
      <c r="AT1835" s="53">
        <v>3.9743320317839997E-5</v>
      </c>
      <c r="AU1835" s="53">
        <v>0.23261402828538799</v>
      </c>
      <c r="AV1835" s="53">
        <v>2.3587028249225499E-4</v>
      </c>
      <c r="AW1835" s="53">
        <v>0.41316470022839102</v>
      </c>
      <c r="AX1835" s="53">
        <v>2.0787225132297001E-9</v>
      </c>
      <c r="AY1835" s="53">
        <v>1.0665568888498E-4</v>
      </c>
      <c r="AZ1835" s="53">
        <v>2.2204460492503101E-16</v>
      </c>
      <c r="BA1835" s="53">
        <v>2.2204460492503101E-16</v>
      </c>
      <c r="BB1835" s="53">
        <v>6.3958359448213395E-5</v>
      </c>
      <c r="BC1835" s="53">
        <v>2.2204460492503101E-16</v>
      </c>
      <c r="BD1835" s="53">
        <v>8.5899656402525695E-4</v>
      </c>
      <c r="BE1835" s="53">
        <v>2.2301038035463699E-4</v>
      </c>
      <c r="BF1835" s="53">
        <v>2.2204460492503101E-16</v>
      </c>
      <c r="BG1835" s="53">
        <v>9.3239308724452801E-6</v>
      </c>
      <c r="BH1835" s="53">
        <v>0.24003888934068801</v>
      </c>
      <c r="BI1835" s="53">
        <v>3.2518403567137301E-7</v>
      </c>
      <c r="BJ1835" s="53">
        <v>5.1346129236626001E-2</v>
      </c>
      <c r="BK1835" s="53">
        <v>1.62467104602576E-2</v>
      </c>
      <c r="BL1835" s="53">
        <v>2.2204460492503101E-16</v>
      </c>
      <c r="BN1835" s="5">
        <f t="shared" si="132"/>
        <v>0</v>
      </c>
      <c r="BO1835" s="5">
        <f t="shared" si="133"/>
        <v>0</v>
      </c>
      <c r="BQ1835" s="5">
        <f t="shared" si="134"/>
        <v>0</v>
      </c>
      <c r="BR1835" s="5">
        <f t="shared" si="135"/>
        <v>0</v>
      </c>
    </row>
    <row r="1836" spans="1:70" x14ac:dyDescent="0.35">
      <c r="A1836">
        <v>1835</v>
      </c>
      <c r="B1836" t="s">
        <v>3229</v>
      </c>
      <c r="C1836">
        <v>5.2</v>
      </c>
      <c r="D1836">
        <v>3.3</v>
      </c>
      <c r="E1836">
        <v>2.5</v>
      </c>
      <c r="F1836">
        <v>1.58</v>
      </c>
      <c r="G1836">
        <v>2.08</v>
      </c>
      <c r="H1836">
        <v>1.32</v>
      </c>
      <c r="I1836">
        <v>63.46</v>
      </c>
      <c r="K1836" t="s">
        <v>3067</v>
      </c>
      <c r="L1836">
        <v>2200</v>
      </c>
      <c r="M1836" t="s">
        <v>104</v>
      </c>
      <c r="N1836" t="s">
        <v>1370</v>
      </c>
      <c r="O1836" s="53">
        <v>3.1E-2</v>
      </c>
      <c r="P1836" s="53">
        <v>0.2707</v>
      </c>
      <c r="Q1836" s="53">
        <v>0.985933333333333</v>
      </c>
      <c r="R1836" s="53">
        <v>0.53300000000000003</v>
      </c>
      <c r="S1836" s="53">
        <v>-1.5659695762337799E-16</v>
      </c>
      <c r="T1836" s="53">
        <v>-2.6090241078691199E-17</v>
      </c>
      <c r="U1836" s="53">
        <v>-2.8499771986822998E-17</v>
      </c>
      <c r="V1836" s="53">
        <v>-1.8957058145474499E-16</v>
      </c>
      <c r="W1836" s="53">
        <v>-2.6478819137310001E-17</v>
      </c>
      <c r="X1836" s="53">
        <v>3.99999999999918E-4</v>
      </c>
      <c r="Y1836" s="53">
        <v>-1.4799272918253299E-16</v>
      </c>
      <c r="Z1836" s="53">
        <v>0.192266666666667</v>
      </c>
      <c r="AA1836" s="53">
        <v>-2.94986257642904E-16</v>
      </c>
      <c r="AB1836" s="53">
        <v>-1.23984156275014E-16</v>
      </c>
      <c r="AC1836" s="53">
        <v>-2.6018250054438101E-17</v>
      </c>
      <c r="AD1836" s="53">
        <v>-1.8733625761768699E-16</v>
      </c>
      <c r="AE1836" s="53">
        <v>-3.49720252756924E-17</v>
      </c>
      <c r="AF1836" s="53">
        <v>-9.0986246314983503E-18</v>
      </c>
      <c r="AG1836" s="53">
        <v>-3.1658703436576699E-17</v>
      </c>
      <c r="AH1836" s="53">
        <v>-1.64701585703142E-16</v>
      </c>
      <c r="AI1836" s="53">
        <v>1.9999999999997398E-3</v>
      </c>
      <c r="AJ1836" s="53">
        <v>7.59999999999966E-3</v>
      </c>
      <c r="AK1836" s="53">
        <v>5.1133333333333301E-2</v>
      </c>
      <c r="AL1836" s="53">
        <v>-2.7619573295112299E-16</v>
      </c>
      <c r="AM1836" s="53">
        <v>-2.60097499094059E-16</v>
      </c>
      <c r="AN1836" s="53">
        <v>0.223119031045897</v>
      </c>
      <c r="AO1836" s="53">
        <v>0.79205259135102302</v>
      </c>
      <c r="AP1836" s="53">
        <v>2.5351325308253202E-10</v>
      </c>
      <c r="AQ1836" s="53">
        <v>2.2204460492503101E-16</v>
      </c>
      <c r="AR1836" s="53">
        <v>2.61399789090935E-2</v>
      </c>
      <c r="AS1836" s="53">
        <v>4.2603575339191602E-6</v>
      </c>
      <c r="AT1836" s="53">
        <v>1.2519407795284699E-5</v>
      </c>
      <c r="AU1836" s="53">
        <v>2.2726867779836801E-2</v>
      </c>
      <c r="AV1836" s="53">
        <v>9.2841799233534593E-6</v>
      </c>
      <c r="AW1836" s="53">
        <v>0.61743802516110502</v>
      </c>
      <c r="AX1836" s="53">
        <v>2.2204460492503101E-16</v>
      </c>
      <c r="AY1836" s="53">
        <v>3.73453906347391E-10</v>
      </c>
      <c r="AZ1836" s="53">
        <v>2.2204460492503101E-16</v>
      </c>
      <c r="BA1836" s="53">
        <v>2.2204460492503101E-16</v>
      </c>
      <c r="BB1836" s="53">
        <v>2.2524777502975999E-8</v>
      </c>
      <c r="BC1836" s="53">
        <v>2.2204460492503101E-16</v>
      </c>
      <c r="BD1836" s="53">
        <v>5.6439298733644297E-6</v>
      </c>
      <c r="BE1836" s="53">
        <v>0.15098862577297401</v>
      </c>
      <c r="BF1836" s="53">
        <v>2.2204460492503101E-16</v>
      </c>
      <c r="BG1836" s="53">
        <v>4.04369135831229E-5</v>
      </c>
      <c r="BH1836" s="53">
        <v>0.25835300361053298</v>
      </c>
      <c r="BI1836" s="53">
        <v>1.2964094076397701E-10</v>
      </c>
      <c r="BJ1836" s="53">
        <v>1.5230773818917E-3</v>
      </c>
      <c r="BK1836" s="53">
        <v>3.7797828406618901E-5</v>
      </c>
      <c r="BL1836" s="53">
        <v>2.2204460492503101E-16</v>
      </c>
      <c r="BN1836" s="5">
        <f t="shared" si="132"/>
        <v>1</v>
      </c>
      <c r="BO1836" s="5">
        <f t="shared" si="133"/>
        <v>1</v>
      </c>
      <c r="BQ1836" s="5">
        <f t="shared" si="134"/>
        <v>2</v>
      </c>
      <c r="BR1836" s="5">
        <f t="shared" si="135"/>
        <v>2</v>
      </c>
    </row>
    <row r="1837" spans="1:70" x14ac:dyDescent="0.35">
      <c r="A1837">
        <v>1836</v>
      </c>
      <c r="B1837" t="s">
        <v>3230</v>
      </c>
      <c r="C1837">
        <v>5</v>
      </c>
      <c r="D1837">
        <v>3.7</v>
      </c>
      <c r="E1837">
        <v>2.9</v>
      </c>
      <c r="F1837">
        <v>1.35</v>
      </c>
      <c r="G1837">
        <v>1.72</v>
      </c>
      <c r="H1837">
        <v>1.28</v>
      </c>
      <c r="I1837">
        <v>74</v>
      </c>
      <c r="K1837" t="s">
        <v>3067</v>
      </c>
      <c r="L1837">
        <v>2200</v>
      </c>
      <c r="M1837" t="s">
        <v>104</v>
      </c>
      <c r="N1837" t="s">
        <v>1370</v>
      </c>
      <c r="O1837" s="53">
        <v>0.397666666666667</v>
      </c>
      <c r="P1837" s="53">
        <v>2.5066666666666699E-2</v>
      </c>
      <c r="Q1837" s="53">
        <v>3.3333333333332598E-3</v>
      </c>
      <c r="R1837" s="53">
        <v>4.7000000000000002E-3</v>
      </c>
      <c r="S1837" s="53">
        <v>-1.8646195698579499E-16</v>
      </c>
      <c r="T1837" s="53">
        <v>-2.4591439995447199E-17</v>
      </c>
      <c r="U1837" s="53">
        <v>-2.7743432551297101E-17</v>
      </c>
      <c r="V1837" s="53">
        <v>-1.9223511671384601E-16</v>
      </c>
      <c r="W1837" s="53">
        <v>-2.4008572907519001E-17</v>
      </c>
      <c r="X1837" s="53">
        <v>0.16830000000000001</v>
      </c>
      <c r="Y1837" s="53">
        <v>0.32090000000000002</v>
      </c>
      <c r="Z1837" s="53">
        <v>0.97786666666666699</v>
      </c>
      <c r="AA1837" s="53">
        <v>-3.2318592246838302E-16</v>
      </c>
      <c r="AB1837" s="53">
        <v>-1.2070899835237E-16</v>
      </c>
      <c r="AC1837" s="53">
        <v>-2.6794538809937799E-17</v>
      </c>
      <c r="AD1837" s="53">
        <v>-1.564581797453E-16</v>
      </c>
      <c r="AE1837" s="53">
        <v>4.9999999999996705E-4</v>
      </c>
      <c r="AF1837" s="53">
        <v>-8.4255519228193493E-18</v>
      </c>
      <c r="AG1837" s="53">
        <v>-3.1346453210900899E-17</v>
      </c>
      <c r="AH1837" s="53">
        <v>-1.29674049276218E-16</v>
      </c>
      <c r="AI1837" s="53">
        <v>-1.6811552150386399E-16</v>
      </c>
      <c r="AJ1837" s="53">
        <v>-4.0975556281352999E-16</v>
      </c>
      <c r="AK1837" s="53">
        <v>1.67E-2</v>
      </c>
      <c r="AL1837" s="53">
        <v>-3.0236924075666099E-16</v>
      </c>
      <c r="AM1837" s="53">
        <v>-2.5977830997447898E-16</v>
      </c>
      <c r="AN1837" s="53">
        <v>0.28269300232856498</v>
      </c>
      <c r="AO1837" s="53">
        <v>2.90379033678959E-3</v>
      </c>
      <c r="AP1837" s="53">
        <v>2.2204460492503101E-16</v>
      </c>
      <c r="AQ1837" s="53">
        <v>2.2204460492503101E-16</v>
      </c>
      <c r="AR1837" s="53">
        <v>0.16096463728097199</v>
      </c>
      <c r="AS1837" s="53">
        <v>0.292586086209704</v>
      </c>
      <c r="AT1837" s="53">
        <v>2.75233774158349E-5</v>
      </c>
      <c r="AU1837" s="53">
        <v>8.5331669504584099E-3</v>
      </c>
      <c r="AV1837" s="53">
        <v>1.5370695976073699E-7</v>
      </c>
      <c r="AW1837" s="53">
        <v>0.26258684484469402</v>
      </c>
      <c r="AX1837" s="53">
        <v>2.2204460492503101E-16</v>
      </c>
      <c r="AY1837" s="53">
        <v>2.2204460492503101E-16</v>
      </c>
      <c r="AZ1837" s="53">
        <v>2.2204460492503101E-16</v>
      </c>
      <c r="BA1837" s="53">
        <v>2.2204460492503101E-16</v>
      </c>
      <c r="BB1837" s="53">
        <v>2.2204460492503101E-16</v>
      </c>
      <c r="BC1837" s="53">
        <v>2.2204460492503101E-16</v>
      </c>
      <c r="BD1837" s="53">
        <v>2.2588313962799798E-6</v>
      </c>
      <c r="BE1837" s="53">
        <v>0.70240213734555901</v>
      </c>
      <c r="BF1837" s="53">
        <v>2.2204460492503101E-16</v>
      </c>
      <c r="BG1837" s="53">
        <v>1.43023549348975E-8</v>
      </c>
      <c r="BH1837" s="53">
        <v>2.1779976076746199E-3</v>
      </c>
      <c r="BI1837" s="53">
        <v>2.2204460492503101E-16</v>
      </c>
      <c r="BJ1837" s="53">
        <v>2.3396155669442899E-3</v>
      </c>
      <c r="BK1837" s="53">
        <v>5.2370206106440501E-9</v>
      </c>
      <c r="BL1837" s="53">
        <v>2.2204460492503101E-16</v>
      </c>
      <c r="BN1837" s="5">
        <f t="shared" si="132"/>
        <v>1</v>
      </c>
      <c r="BO1837" s="5">
        <f t="shared" si="133"/>
        <v>1</v>
      </c>
      <c r="BQ1837" s="5">
        <f t="shared" si="134"/>
        <v>1</v>
      </c>
      <c r="BR1837" s="5">
        <f t="shared" si="135"/>
        <v>1</v>
      </c>
    </row>
    <row r="1838" spans="1:70" x14ac:dyDescent="0.35">
      <c r="A1838">
        <v>1837</v>
      </c>
      <c r="B1838" t="s">
        <v>3231</v>
      </c>
      <c r="C1838">
        <v>5.5</v>
      </c>
      <c r="D1838">
        <v>3.4</v>
      </c>
      <c r="E1838">
        <v>2.9</v>
      </c>
      <c r="F1838">
        <v>1.62</v>
      </c>
      <c r="G1838">
        <v>1.9</v>
      </c>
      <c r="H1838">
        <v>1.17</v>
      </c>
      <c r="I1838">
        <v>61.82</v>
      </c>
      <c r="K1838" t="s">
        <v>3067</v>
      </c>
      <c r="L1838">
        <v>2200</v>
      </c>
      <c r="M1838" t="s">
        <v>104</v>
      </c>
      <c r="N1838" t="s">
        <v>1370</v>
      </c>
      <c r="O1838" s="53">
        <v>0.87013333333333298</v>
      </c>
      <c r="P1838" s="53">
        <v>0.50513333333333299</v>
      </c>
      <c r="Q1838" s="53">
        <v>5.8466666666666701E-2</v>
      </c>
      <c r="R1838" s="53">
        <v>9.6666666666666602E-3</v>
      </c>
      <c r="S1838" s="53">
        <v>-1.9162449405030199E-16</v>
      </c>
      <c r="T1838" s="53">
        <v>-2.7255975254547599E-17</v>
      </c>
      <c r="U1838" s="53">
        <v>-2.8962943154908799E-17</v>
      </c>
      <c r="V1838" s="53">
        <v>-1.93234317436008E-16</v>
      </c>
      <c r="W1838" s="53">
        <v>-2.74225087082414E-17</v>
      </c>
      <c r="X1838" s="53">
        <v>3.1E-2</v>
      </c>
      <c r="Y1838" s="53">
        <v>9.9999999999981094E-4</v>
      </c>
      <c r="Z1838" s="53">
        <v>0.27513333333333301</v>
      </c>
      <c r="AA1838" s="53">
        <v>7.9999999999967196E-4</v>
      </c>
      <c r="AB1838" s="53">
        <v>-1.2781442570997101E-16</v>
      </c>
      <c r="AC1838" s="53">
        <v>-2.8756511061267497E-17</v>
      </c>
      <c r="AD1838" s="53">
        <v>-1.72098446604707E-16</v>
      </c>
      <c r="AE1838" s="53">
        <v>9.0333333333333203E-3</v>
      </c>
      <c r="AF1838" s="53">
        <v>-9.2478108504323593E-18</v>
      </c>
      <c r="AG1838" s="53">
        <v>-3.17714604625152E-17</v>
      </c>
      <c r="AH1838" s="53">
        <v>-1.6675549829869901E-16</v>
      </c>
      <c r="AI1838" s="53">
        <v>9.9999999999972398E-4</v>
      </c>
      <c r="AJ1838" s="53">
        <v>-4.7267745273416003E-16</v>
      </c>
      <c r="AK1838" s="53">
        <v>2.2599999999999801E-2</v>
      </c>
      <c r="AL1838" s="53">
        <v>2.66666666666636E-3</v>
      </c>
      <c r="AM1838" s="53">
        <v>-2.6104118866499001E-16</v>
      </c>
      <c r="AN1838" s="53">
        <v>0.40432084803877499</v>
      </c>
      <c r="AO1838" s="53">
        <v>0.221717871847981</v>
      </c>
      <c r="AP1838" s="53">
        <v>1.61678724780535E-11</v>
      </c>
      <c r="AQ1838" s="53">
        <v>2.2204460492503101E-16</v>
      </c>
      <c r="AR1838" s="53">
        <v>3.7349155806452199E-2</v>
      </c>
      <c r="AS1838" s="53">
        <v>2.7578774504734001E-5</v>
      </c>
      <c r="AT1838" s="53">
        <v>5.4383410243327798E-5</v>
      </c>
      <c r="AU1838" s="53">
        <v>7.1463705675321995E-2</v>
      </c>
      <c r="AV1838" s="53">
        <v>3.1685004663849702E-4</v>
      </c>
      <c r="AW1838" s="53">
        <v>0.496248774582351</v>
      </c>
      <c r="AX1838" s="53">
        <v>1.68810679625202E-13</v>
      </c>
      <c r="AY1838" s="53">
        <v>3.0630407781611098E-8</v>
      </c>
      <c r="AZ1838" s="53">
        <v>2.2204460492503101E-16</v>
      </c>
      <c r="BA1838" s="53">
        <v>2.2204460492503101E-16</v>
      </c>
      <c r="BB1838" s="53">
        <v>5.6524880100503801E-8</v>
      </c>
      <c r="BC1838" s="53">
        <v>2.2204460492503101E-16</v>
      </c>
      <c r="BD1838" s="53">
        <v>8.3859409202831597E-5</v>
      </c>
      <c r="BE1838" s="53">
        <v>0.23912230622262701</v>
      </c>
      <c r="BF1838" s="53">
        <v>2.2204460492503101E-16</v>
      </c>
      <c r="BG1838" s="53">
        <v>8.94986545031979E-7</v>
      </c>
      <c r="BH1838" s="53">
        <v>7.4562308783923101E-2</v>
      </c>
      <c r="BI1838" s="53">
        <v>1.2070983147733E-10</v>
      </c>
      <c r="BJ1838" s="53">
        <v>1.9196361116640099E-2</v>
      </c>
      <c r="BK1838" s="53">
        <v>1.2098133477996001E-4</v>
      </c>
      <c r="BL1838" s="53">
        <v>2.2204460492503101E-16</v>
      </c>
      <c r="BN1838" s="5">
        <f t="shared" si="132"/>
        <v>1</v>
      </c>
      <c r="BO1838" s="5">
        <f t="shared" si="133"/>
        <v>0</v>
      </c>
      <c r="BQ1838" s="5">
        <f t="shared" si="134"/>
        <v>2</v>
      </c>
      <c r="BR1838" s="5">
        <f t="shared" si="135"/>
        <v>0</v>
      </c>
    </row>
    <row r="1839" spans="1:70" x14ac:dyDescent="0.35">
      <c r="A1839">
        <v>1838</v>
      </c>
      <c r="B1839" t="s">
        <v>3232</v>
      </c>
      <c r="C1839">
        <v>5.2</v>
      </c>
      <c r="D1839">
        <v>3.3</v>
      </c>
      <c r="E1839">
        <v>2.6</v>
      </c>
      <c r="F1839">
        <v>1.58</v>
      </c>
      <c r="G1839">
        <v>2</v>
      </c>
      <c r="H1839">
        <v>1.27</v>
      </c>
      <c r="I1839">
        <v>63.46</v>
      </c>
      <c r="K1839" t="s">
        <v>3067</v>
      </c>
      <c r="L1839">
        <v>2200</v>
      </c>
      <c r="M1839" t="s">
        <v>104</v>
      </c>
      <c r="N1839" t="s">
        <v>1370</v>
      </c>
      <c r="O1839" s="53">
        <v>4.94666666666667E-2</v>
      </c>
      <c r="P1839" s="53">
        <v>0.308966666666667</v>
      </c>
      <c r="Q1839" s="53">
        <v>0.93466666666666698</v>
      </c>
      <c r="R1839" s="53">
        <v>0.30633333333333301</v>
      </c>
      <c r="S1839" s="53">
        <v>-1.83242310214382E-16</v>
      </c>
      <c r="T1839" s="53">
        <v>-2.6506574712925599E-17</v>
      </c>
      <c r="U1839" s="53">
        <v>-2.8312421851417502E-17</v>
      </c>
      <c r="V1839" s="53">
        <v>-1.92734717074927E-16</v>
      </c>
      <c r="W1839" s="53">
        <v>-2.6811886044697499E-17</v>
      </c>
      <c r="X1839" s="53">
        <v>3.89999999999994E-3</v>
      </c>
      <c r="Y1839" s="53">
        <v>-1.49269485660852E-16</v>
      </c>
      <c r="Z1839" s="53">
        <v>0.22393333333333301</v>
      </c>
      <c r="AA1839" s="53">
        <v>4.2333333333330397E-3</v>
      </c>
      <c r="AB1839" s="53">
        <v>-1.2417844530432401E-16</v>
      </c>
      <c r="AC1839" s="53">
        <v>-2.60017701814164E-17</v>
      </c>
      <c r="AD1839" s="53">
        <v>-1.9136081608195401E-16</v>
      </c>
      <c r="AE1839" s="53">
        <v>3.4999999999999701E-3</v>
      </c>
      <c r="AF1839" s="53">
        <v>-9.2478108504323593E-18</v>
      </c>
      <c r="AG1839" s="53">
        <v>-3.1682989565240397E-17</v>
      </c>
      <c r="AH1839" s="53">
        <v>-1.70641278884887E-16</v>
      </c>
      <c r="AI1839" s="53">
        <v>-2.6573188094403102E-16</v>
      </c>
      <c r="AJ1839" s="53">
        <v>4.4999999999996397E-3</v>
      </c>
      <c r="AK1839" s="53">
        <v>4.9799999999999997E-2</v>
      </c>
      <c r="AL1839" s="53">
        <v>-2.8149704789370798E-16</v>
      </c>
      <c r="AM1839" s="53">
        <v>-2.6073587733321802E-16</v>
      </c>
      <c r="AN1839" s="53">
        <v>0.32905054111734999</v>
      </c>
      <c r="AO1839" s="53">
        <v>0.59306195890337499</v>
      </c>
      <c r="AP1839" s="53">
        <v>4.8972203539927797E-11</v>
      </c>
      <c r="AQ1839" s="53">
        <v>2.2204460492503101E-16</v>
      </c>
      <c r="AR1839" s="53">
        <v>3.9909239581142703E-2</v>
      </c>
      <c r="AS1839" s="53">
        <v>1.93693599858994E-5</v>
      </c>
      <c r="AT1839" s="53">
        <v>1.65384507537525E-5</v>
      </c>
      <c r="AU1839" s="53">
        <v>4.3002990849225202E-2</v>
      </c>
      <c r="AV1839" s="53">
        <v>1.0619241090070199E-5</v>
      </c>
      <c r="AW1839" s="53">
        <v>0.57854730069270399</v>
      </c>
      <c r="AX1839" s="53">
        <v>2.2204460492503101E-16</v>
      </c>
      <c r="AY1839" s="53">
        <v>3.5101430699686498E-10</v>
      </c>
      <c r="AZ1839" s="53">
        <v>2.2204460492503101E-16</v>
      </c>
      <c r="BA1839" s="53">
        <v>2.2204460492503101E-16</v>
      </c>
      <c r="BB1839" s="53">
        <v>1.48910851808786E-8</v>
      </c>
      <c r="BC1839" s="53">
        <v>2.2204460492503101E-16</v>
      </c>
      <c r="BD1839" s="53">
        <v>1.20968087002482E-5</v>
      </c>
      <c r="BE1839" s="53">
        <v>0.173951610417418</v>
      </c>
      <c r="BF1839" s="53">
        <v>2.2204460492503101E-16</v>
      </c>
      <c r="BG1839" s="53">
        <v>1.1873088415742301E-5</v>
      </c>
      <c r="BH1839" s="53">
        <v>0.16902389296799</v>
      </c>
      <c r="BI1839" s="53">
        <v>3.7729590689797801E-11</v>
      </c>
      <c r="BJ1839" s="53">
        <v>4.7361750078927303E-3</v>
      </c>
      <c r="BK1839" s="53">
        <v>3.7406251322107901E-5</v>
      </c>
      <c r="BL1839" s="53">
        <v>2.2204460492503101E-16</v>
      </c>
      <c r="BN1839" s="5">
        <f t="shared" si="132"/>
        <v>1</v>
      </c>
      <c r="BO1839" s="5">
        <f t="shared" si="133"/>
        <v>0</v>
      </c>
      <c r="BQ1839" s="5">
        <f t="shared" si="134"/>
        <v>1</v>
      </c>
      <c r="BR1839" s="5">
        <f t="shared" si="135"/>
        <v>2</v>
      </c>
    </row>
    <row r="1840" spans="1:70" x14ac:dyDescent="0.35">
      <c r="A1840">
        <v>1839</v>
      </c>
      <c r="B1840" t="s">
        <v>3233</v>
      </c>
      <c r="C1840">
        <v>5.5</v>
      </c>
      <c r="D1840">
        <v>3.1</v>
      </c>
      <c r="E1840">
        <v>2.9</v>
      </c>
      <c r="F1840">
        <v>1.77</v>
      </c>
      <c r="G1840">
        <v>1.9</v>
      </c>
      <c r="H1840">
        <v>1.07</v>
      </c>
      <c r="I1840">
        <v>56.36</v>
      </c>
      <c r="K1840" t="s">
        <v>3067</v>
      </c>
      <c r="L1840">
        <v>2200</v>
      </c>
      <c r="M1840" t="s">
        <v>104</v>
      </c>
      <c r="N1840" t="s">
        <v>1370</v>
      </c>
      <c r="O1840" s="53">
        <v>0.56683333333333397</v>
      </c>
      <c r="P1840" s="53">
        <v>0.46783333333333299</v>
      </c>
      <c r="Q1840" s="53">
        <v>0.1128</v>
      </c>
      <c r="R1840" s="53">
        <v>6.5333333333333299E-2</v>
      </c>
      <c r="S1840" s="53">
        <v>-1.8302026560945699E-16</v>
      </c>
      <c r="T1840" s="53">
        <v>-2.7478019859472599E-17</v>
      </c>
      <c r="U1840" s="53">
        <v>-2.9412236535186798E-17</v>
      </c>
      <c r="V1840" s="53">
        <v>4.9999999999981797E-4</v>
      </c>
      <c r="W1840" s="53">
        <v>-2.74225087082414E-17</v>
      </c>
      <c r="X1840" s="53">
        <v>9.1566666666666699E-2</v>
      </c>
      <c r="Y1840" s="53">
        <v>5.4999999999998999E-3</v>
      </c>
      <c r="Z1840" s="53">
        <v>1.8333333333333101E-2</v>
      </c>
      <c r="AA1840" s="53">
        <v>-3.29403171406284E-16</v>
      </c>
      <c r="AB1840" s="53">
        <v>-1.3025691636414601E-16</v>
      </c>
      <c r="AC1840" s="53">
        <v>-3.18755438710738E-17</v>
      </c>
      <c r="AD1840" s="53">
        <v>-2.2189194925914499E-16</v>
      </c>
      <c r="AE1840" s="53">
        <v>5.6133333333333299E-2</v>
      </c>
      <c r="AF1840" s="53">
        <v>-9.30505672513959E-18</v>
      </c>
      <c r="AG1840" s="53">
        <v>-3.1790542420750999E-17</v>
      </c>
      <c r="AH1840" s="53">
        <v>1.2833333333333301E-2</v>
      </c>
      <c r="AI1840" s="53">
        <v>-3.4519609393157698E-16</v>
      </c>
      <c r="AJ1840" s="53">
        <v>1.59999999999953E-3</v>
      </c>
      <c r="AK1840" s="53">
        <v>4.5566666666666603E-2</v>
      </c>
      <c r="AL1840" s="53">
        <v>1.4766666666666499E-2</v>
      </c>
      <c r="AM1840" s="53">
        <v>-2.6090241078691199E-16</v>
      </c>
      <c r="AN1840" s="53">
        <v>0.19808579902935899</v>
      </c>
      <c r="AO1840" s="53">
        <v>0.15720660933754499</v>
      </c>
      <c r="AP1840" s="53">
        <v>4.6926223701009304E-9</v>
      </c>
      <c r="AQ1840" s="53">
        <v>8.4624959809692803E-10</v>
      </c>
      <c r="AR1840" s="53">
        <v>3.5931189423431403E-2</v>
      </c>
      <c r="AS1840" s="53">
        <v>3.5898380938128801E-6</v>
      </c>
      <c r="AT1840" s="53">
        <v>3.7298384549637001E-5</v>
      </c>
      <c r="AU1840" s="53">
        <v>0.177451520295895</v>
      </c>
      <c r="AV1840" s="53">
        <v>2.8698280949111501E-4</v>
      </c>
      <c r="AW1840" s="53">
        <v>0.40079355770241698</v>
      </c>
      <c r="AX1840" s="53">
        <v>2.1776230157159001E-10</v>
      </c>
      <c r="AY1840" s="53">
        <v>1.9382160035084599E-5</v>
      </c>
      <c r="AZ1840" s="53">
        <v>2.2204460492503101E-16</v>
      </c>
      <c r="BA1840" s="53">
        <v>2.2204460492503101E-16</v>
      </c>
      <c r="BB1840" s="53">
        <v>1.4152828855940599E-5</v>
      </c>
      <c r="BC1840" s="53">
        <v>2.2204460492503101E-16</v>
      </c>
      <c r="BD1840" s="53">
        <v>7.2895147225718099E-4</v>
      </c>
      <c r="BE1840" s="53">
        <v>3.6905567068550899E-3</v>
      </c>
      <c r="BF1840" s="53">
        <v>2.2204460492503101E-16</v>
      </c>
      <c r="BG1840" s="53">
        <v>1.7281404273360701E-6</v>
      </c>
      <c r="BH1840" s="53">
        <v>0.16078619662756499</v>
      </c>
      <c r="BI1840" s="53">
        <v>3.6523607418943198E-8</v>
      </c>
      <c r="BJ1840" s="53">
        <v>6.85954041933797E-2</v>
      </c>
      <c r="BK1840" s="53">
        <v>4.8529786595307104E-3</v>
      </c>
      <c r="BL1840" s="53">
        <v>2.2204460492503101E-16</v>
      </c>
      <c r="BN1840" s="5">
        <f>COUNTIF(O1840:AN1840,"&gt;0.7")</f>
        <v>0</v>
      </c>
      <c r="BO1840" s="5">
        <f>COUNTIF(AO1840:BL1840,"&gt;0.7")</f>
        <v>0</v>
      </c>
      <c r="BQ1840" s="5">
        <f t="shared" si="134"/>
        <v>1</v>
      </c>
      <c r="BR1840" s="5">
        <f t="shared" si="135"/>
        <v>0</v>
      </c>
    </row>
    <row r="1841" spans="1:70" x14ac:dyDescent="0.35">
      <c r="A1841">
        <v>1840</v>
      </c>
      <c r="B1841" t="s">
        <v>3234</v>
      </c>
      <c r="C1841">
        <v>5.3</v>
      </c>
      <c r="D1841">
        <v>3.2</v>
      </c>
      <c r="E1841">
        <v>2.4</v>
      </c>
      <c r="F1841">
        <v>1.66</v>
      </c>
      <c r="G1841">
        <v>2.21</v>
      </c>
      <c r="H1841">
        <v>1.33</v>
      </c>
      <c r="I1841">
        <v>60.38</v>
      </c>
      <c r="K1841" t="s">
        <v>3067</v>
      </c>
      <c r="L1841">
        <v>2200</v>
      </c>
      <c r="M1841" t="s">
        <v>104</v>
      </c>
      <c r="N1841" t="s">
        <v>1370</v>
      </c>
      <c r="O1841" s="53">
        <v>3.5066666666666697E-2</v>
      </c>
      <c r="P1841" s="53">
        <v>0.135866666666667</v>
      </c>
      <c r="Q1841" s="53">
        <v>0.8982</v>
      </c>
      <c r="R1841" s="53">
        <v>0.7379</v>
      </c>
      <c r="S1841" s="53">
        <v>1.99999999999983E-3</v>
      </c>
      <c r="T1841" s="53">
        <v>4.4999999999999997E-3</v>
      </c>
      <c r="U1841" s="53">
        <v>-2.8544874797198401E-17</v>
      </c>
      <c r="V1841" s="53">
        <v>-1.6769918786962999E-16</v>
      </c>
      <c r="W1841" s="53">
        <v>-2.6256774532385E-17</v>
      </c>
      <c r="X1841" s="53">
        <v>2.64833333333333E-2</v>
      </c>
      <c r="Y1841" s="53">
        <v>-1.52988732793347E-16</v>
      </c>
      <c r="Z1841" s="53">
        <v>0.14446666666666699</v>
      </c>
      <c r="AA1841" s="53">
        <v>-2.9307112292542602E-16</v>
      </c>
      <c r="AB1841" s="53">
        <v>-1.2506662372402399E-16</v>
      </c>
      <c r="AC1841" s="53">
        <v>-2.7743432551297101E-17</v>
      </c>
      <c r="AD1841" s="53">
        <v>-1.8203494267510199E-16</v>
      </c>
      <c r="AE1841" s="53">
        <v>3.9999999999999801E-3</v>
      </c>
      <c r="AF1841" s="53">
        <v>-8.9910717759877893E-18</v>
      </c>
      <c r="AG1841" s="53">
        <v>-3.1820032719842597E-17</v>
      </c>
      <c r="AH1841" s="53">
        <v>-1.6259216195635399E-16</v>
      </c>
      <c r="AI1841" s="53">
        <v>3.9999999999997104E-3</v>
      </c>
      <c r="AJ1841" s="53">
        <v>9.5999999999996904E-3</v>
      </c>
      <c r="AK1841" s="53">
        <v>2.3599999999999899E-2</v>
      </c>
      <c r="AL1841" s="53">
        <v>4.7999999999997203E-3</v>
      </c>
      <c r="AM1841" s="53">
        <v>-2.4227841954882501E-16</v>
      </c>
      <c r="AN1841" s="53">
        <v>5.3170699562170597E-2</v>
      </c>
      <c r="AO1841" s="53">
        <v>0.93133350338759302</v>
      </c>
      <c r="AP1841" s="53">
        <v>5.6950676010206801E-8</v>
      </c>
      <c r="AQ1841" s="53">
        <v>2.2204460492503101E-16</v>
      </c>
      <c r="AR1841" s="53">
        <v>8.1593444975202392E-3</v>
      </c>
      <c r="AS1841" s="53">
        <v>1.4400049162933999E-8</v>
      </c>
      <c r="AT1841" s="53">
        <v>1.42863590570655E-5</v>
      </c>
      <c r="AU1841" s="53">
        <v>2.18295184708562E-2</v>
      </c>
      <c r="AV1841" s="53">
        <v>2.2518225495564299E-5</v>
      </c>
      <c r="AW1841" s="53">
        <v>0.58646865507730594</v>
      </c>
      <c r="AX1841" s="53">
        <v>2.2204460492503101E-16</v>
      </c>
      <c r="AY1841" s="53">
        <v>4.0544342592952397E-8</v>
      </c>
      <c r="AZ1841" s="53">
        <v>2.2204460492503101E-16</v>
      </c>
      <c r="BA1841" s="53">
        <v>2.2204460492503101E-16</v>
      </c>
      <c r="BB1841" s="53">
        <v>6.3011605600415196E-7</v>
      </c>
      <c r="BC1841" s="53">
        <v>2.2204460492503101E-16</v>
      </c>
      <c r="BD1841" s="53">
        <v>9.2172061116184902E-6</v>
      </c>
      <c r="BE1841" s="53">
        <v>6.1627646889455497E-2</v>
      </c>
      <c r="BF1841" s="53">
        <v>2.2204460492503101E-16</v>
      </c>
      <c r="BG1841" s="53">
        <v>2.02160006057774E-4</v>
      </c>
      <c r="BH1841" s="53">
        <v>0.46101646265514301</v>
      </c>
      <c r="BI1841" s="53">
        <v>2.08705227400389E-8</v>
      </c>
      <c r="BJ1841" s="53">
        <v>3.9985175685389298E-4</v>
      </c>
      <c r="BK1841" s="53">
        <v>3.2052782302083299E-4</v>
      </c>
      <c r="BL1841" s="53">
        <v>2.2204460492503101E-16</v>
      </c>
      <c r="BN1841" s="5">
        <f t="shared" ref="BN1841:BN1904" si="136">COUNTIF(O1841:AN1841,"&gt;0.7")</f>
        <v>2</v>
      </c>
      <c r="BO1841" s="5">
        <f t="shared" ref="BO1841:BO1904" si="137">COUNTIF(AO1841:BL1841,"&gt;0.7")</f>
        <v>1</v>
      </c>
      <c r="BQ1841" s="5">
        <f t="shared" si="134"/>
        <v>2</v>
      </c>
      <c r="BR1841" s="5">
        <f t="shared" si="135"/>
        <v>2</v>
      </c>
    </row>
    <row r="1842" spans="1:70" x14ac:dyDescent="0.35">
      <c r="A1842">
        <v>1841</v>
      </c>
      <c r="B1842" t="s">
        <v>3235</v>
      </c>
      <c r="C1842">
        <v>5</v>
      </c>
      <c r="D1842">
        <v>3.7</v>
      </c>
      <c r="E1842">
        <v>2.7</v>
      </c>
      <c r="F1842">
        <v>1.35</v>
      </c>
      <c r="G1842">
        <v>1.85</v>
      </c>
      <c r="H1842">
        <v>1.37</v>
      </c>
      <c r="I1842">
        <v>74</v>
      </c>
      <c r="K1842" t="s">
        <v>3067</v>
      </c>
      <c r="L1842">
        <v>2200</v>
      </c>
      <c r="M1842" t="s">
        <v>104</v>
      </c>
      <c r="N1842" t="s">
        <v>1370</v>
      </c>
      <c r="O1842" s="53">
        <v>0.36206666666666698</v>
      </c>
      <c r="P1842" s="53">
        <v>0.1822</v>
      </c>
      <c r="Q1842" s="53">
        <v>0.142933333333333</v>
      </c>
      <c r="R1842" s="53">
        <v>0.115133333333333</v>
      </c>
      <c r="S1842" s="53">
        <v>-1.7713608357894399E-16</v>
      </c>
      <c r="T1842" s="53">
        <v>5.1999999999999998E-3</v>
      </c>
      <c r="U1842" s="53">
        <v>-2.7223015508503999E-17</v>
      </c>
      <c r="V1842" s="53">
        <v>-1.88238313825195E-16</v>
      </c>
      <c r="W1842" s="53">
        <v>-2.37587727269783E-17</v>
      </c>
      <c r="X1842" s="53">
        <v>0.1394</v>
      </c>
      <c r="Y1842" s="53">
        <v>0.29003333333333298</v>
      </c>
      <c r="Z1842" s="53">
        <v>0.74163333333333303</v>
      </c>
      <c r="AA1842" s="53">
        <v>1.99999999999969E-3</v>
      </c>
      <c r="AB1842" s="53">
        <v>-1.19348975147204E-16</v>
      </c>
      <c r="AC1842" s="53">
        <v>-2.3485553779512001E-17</v>
      </c>
      <c r="AD1842" s="53">
        <v>-1.52294843402956E-16</v>
      </c>
      <c r="AE1842" s="53">
        <v>7.3333333333333098E-3</v>
      </c>
      <c r="AF1842" s="53">
        <v>-8.3561629837802801E-18</v>
      </c>
      <c r="AG1842" s="53">
        <v>-3.1396760191704201E-17</v>
      </c>
      <c r="AH1842" s="53">
        <v>9.9999999999987295E-4</v>
      </c>
      <c r="AI1842" s="53">
        <v>1.39999999999999E-2</v>
      </c>
      <c r="AJ1842" s="53">
        <v>6.6666666666663496E-3</v>
      </c>
      <c r="AK1842" s="53">
        <v>4.1166666666666699E-2</v>
      </c>
      <c r="AL1842" s="53">
        <v>3.9999999999997199E-3</v>
      </c>
      <c r="AM1842" s="53">
        <v>-2.5916768731093499E-16</v>
      </c>
      <c r="AN1842" s="53">
        <v>0.32907339234467498</v>
      </c>
      <c r="AO1842" s="53">
        <v>8.9526624190463793E-3</v>
      </c>
      <c r="AP1842" s="53">
        <v>2.2204460492503101E-16</v>
      </c>
      <c r="AQ1842" s="53">
        <v>2.2204460492503101E-16</v>
      </c>
      <c r="AR1842" s="53">
        <v>0.12515924703498099</v>
      </c>
      <c r="AS1842" s="53">
        <v>5.38818895537507E-2</v>
      </c>
      <c r="AT1842" s="53">
        <v>1.78465654706709E-5</v>
      </c>
      <c r="AU1842" s="53">
        <v>3.81349823823061E-3</v>
      </c>
      <c r="AV1842" s="53">
        <v>1.58001817210123E-7</v>
      </c>
      <c r="AW1842" s="53">
        <v>0.42010412942846798</v>
      </c>
      <c r="AX1842" s="53">
        <v>2.2204460492503101E-16</v>
      </c>
      <c r="AY1842" s="53">
        <v>2.2204460492503101E-16</v>
      </c>
      <c r="AZ1842" s="53">
        <v>2.2204460492503101E-16</v>
      </c>
      <c r="BA1842" s="53">
        <v>2.2204460492503101E-16</v>
      </c>
      <c r="BB1842" s="53">
        <v>2.2204460492503101E-16</v>
      </c>
      <c r="BC1842" s="53">
        <v>2.2204460492503101E-16</v>
      </c>
      <c r="BD1842" s="53">
        <v>4.8355214203594697E-7</v>
      </c>
      <c r="BE1842" s="53">
        <v>0.417598167438197</v>
      </c>
      <c r="BF1842" s="53">
        <v>2.2204460492503101E-16</v>
      </c>
      <c r="BG1842" s="53">
        <v>3.0867089899792398E-7</v>
      </c>
      <c r="BH1842" s="53">
        <v>7.23268584556685E-3</v>
      </c>
      <c r="BI1842" s="53">
        <v>2.2204460492503101E-16</v>
      </c>
      <c r="BJ1842" s="53">
        <v>6.1338511797196698E-4</v>
      </c>
      <c r="BK1842" s="53">
        <v>6.83972748960335E-9</v>
      </c>
      <c r="BL1842" s="53">
        <v>2.2204460492503101E-16</v>
      </c>
      <c r="BN1842" s="5">
        <f t="shared" si="136"/>
        <v>1</v>
      </c>
      <c r="BO1842" s="5">
        <f t="shared" si="137"/>
        <v>0</v>
      </c>
      <c r="BQ1842" s="5">
        <f t="shared" si="134"/>
        <v>1</v>
      </c>
      <c r="BR1842" s="5">
        <f t="shared" si="135"/>
        <v>0</v>
      </c>
    </row>
    <row r="1843" spans="1:70" x14ac:dyDescent="0.35">
      <c r="A1843">
        <v>1842</v>
      </c>
      <c r="B1843" t="s">
        <v>3236</v>
      </c>
      <c r="C1843">
        <v>5.5</v>
      </c>
      <c r="D1843">
        <v>3</v>
      </c>
      <c r="E1843">
        <v>2.6</v>
      </c>
      <c r="F1843">
        <v>1.83</v>
      </c>
      <c r="G1843">
        <v>2.12</v>
      </c>
      <c r="H1843">
        <v>1.1499999999999999</v>
      </c>
      <c r="I1843">
        <v>54.55</v>
      </c>
      <c r="K1843" t="s">
        <v>3067</v>
      </c>
      <c r="L1843">
        <v>2200</v>
      </c>
      <c r="M1843" t="s">
        <v>104</v>
      </c>
      <c r="N1843" t="s">
        <v>1370</v>
      </c>
      <c r="O1843" s="53">
        <v>0.116766666666667</v>
      </c>
      <c r="P1843" s="53">
        <v>8.2233333333333394E-2</v>
      </c>
      <c r="Q1843" s="53">
        <v>0.40136666666666698</v>
      </c>
      <c r="R1843" s="53">
        <v>0.86240000000000006</v>
      </c>
      <c r="S1843" s="53">
        <v>-1.80966353013901E-16</v>
      </c>
      <c r="T1843" s="53">
        <v>-2.74225087082414E-17</v>
      </c>
      <c r="U1843" s="53">
        <v>-2.8964677878384697E-17</v>
      </c>
      <c r="V1843" s="53">
        <v>4.1999999999998601E-3</v>
      </c>
      <c r="W1843" s="53">
        <v>-2.73947531326257E-17</v>
      </c>
      <c r="X1843" s="53">
        <v>0.16023333333333301</v>
      </c>
      <c r="Y1843" s="53">
        <v>9.9999999999979901E-4</v>
      </c>
      <c r="Z1843" s="53">
        <v>4.9999999999977601E-4</v>
      </c>
      <c r="AA1843" s="53">
        <v>-2.83301160308724E-16</v>
      </c>
      <c r="AB1843" s="53">
        <v>-1.22374332889308E-16</v>
      </c>
      <c r="AC1843" s="53">
        <v>-2.8818961106402702E-17</v>
      </c>
      <c r="AD1843" s="53">
        <v>-2.5071611453597601E-16</v>
      </c>
      <c r="AE1843" s="53">
        <v>6.1033333333333301E-2</v>
      </c>
      <c r="AF1843" s="53">
        <v>-9.3484248120390108E-18</v>
      </c>
      <c r="AG1843" s="53">
        <v>-3.18373799546023E-17</v>
      </c>
      <c r="AH1843" s="53">
        <v>-1.25677246387568E-16</v>
      </c>
      <c r="AI1843" s="53">
        <v>-3.35870220524726E-16</v>
      </c>
      <c r="AJ1843" s="53">
        <v>-4.31654711974261E-16</v>
      </c>
      <c r="AK1843" s="53">
        <v>8.0666666666664201E-3</v>
      </c>
      <c r="AL1843" s="53">
        <v>6.0999999999998399E-3</v>
      </c>
      <c r="AM1843" s="53">
        <v>-2.6098567751375898E-16</v>
      </c>
      <c r="AN1843" s="53">
        <v>3.5248524921483303E-2</v>
      </c>
      <c r="AO1843" s="53">
        <v>0.27505255442291499</v>
      </c>
      <c r="AP1843" s="53">
        <v>2.5343066053454702E-6</v>
      </c>
      <c r="AQ1843" s="53">
        <v>5.8806682751568198E-9</v>
      </c>
      <c r="AR1843" s="53">
        <v>9.0329835526147297E-3</v>
      </c>
      <c r="AS1843" s="53">
        <v>4.9882961613808003E-10</v>
      </c>
      <c r="AT1843" s="53">
        <v>4.8700701910898E-5</v>
      </c>
      <c r="AU1843" s="53">
        <v>0.16812718035087501</v>
      </c>
      <c r="AV1843" s="53">
        <v>1.44290654399652E-4</v>
      </c>
      <c r="AW1843" s="53">
        <v>0.412945050111582</v>
      </c>
      <c r="AX1843" s="53">
        <v>1.2999488033589901E-9</v>
      </c>
      <c r="AY1843" s="53">
        <v>7.9047590264422196E-5</v>
      </c>
      <c r="AZ1843" s="53">
        <v>2.2204460492503101E-16</v>
      </c>
      <c r="BA1843" s="53">
        <v>2.2204460492503101E-16</v>
      </c>
      <c r="BB1843" s="53">
        <v>5.6283900382763399E-5</v>
      </c>
      <c r="BC1843" s="53">
        <v>2.2204460492503101E-16</v>
      </c>
      <c r="BD1843" s="53">
        <v>3.4535383924217701E-4</v>
      </c>
      <c r="BE1843" s="53">
        <v>6.4873086317076797E-4</v>
      </c>
      <c r="BF1843" s="53">
        <v>2.2204460492503101E-16</v>
      </c>
      <c r="BG1843" s="53">
        <v>6.9848525724757699E-5</v>
      </c>
      <c r="BH1843" s="53">
        <v>0.35379483074066598</v>
      </c>
      <c r="BI1843" s="53">
        <v>1.3882683419345401E-6</v>
      </c>
      <c r="BJ1843" s="53">
        <v>3.8466912332826299E-3</v>
      </c>
      <c r="BK1843" s="53">
        <v>1.4989914269389301E-2</v>
      </c>
      <c r="BL1843" s="53">
        <v>2.2204460492503101E-16</v>
      </c>
      <c r="BN1843" s="5">
        <f t="shared" si="136"/>
        <v>1</v>
      </c>
      <c r="BO1843" s="5">
        <f t="shared" si="137"/>
        <v>0</v>
      </c>
      <c r="BQ1843" s="5">
        <f t="shared" si="134"/>
        <v>1</v>
      </c>
      <c r="BR1843" s="5">
        <f t="shared" si="135"/>
        <v>0</v>
      </c>
    </row>
    <row r="1844" spans="1:70" x14ac:dyDescent="0.35">
      <c r="A1844">
        <v>1843</v>
      </c>
      <c r="B1844" t="s">
        <v>3237</v>
      </c>
      <c r="C1844">
        <v>5.0999999999999996</v>
      </c>
      <c r="D1844">
        <v>3.4</v>
      </c>
      <c r="E1844">
        <v>3</v>
      </c>
      <c r="F1844">
        <v>1.5</v>
      </c>
      <c r="G1844">
        <v>1.7</v>
      </c>
      <c r="H1844">
        <v>1.1299999999999999</v>
      </c>
      <c r="I1844">
        <v>66.67</v>
      </c>
      <c r="K1844" t="s">
        <v>3067</v>
      </c>
      <c r="L1844">
        <v>2200</v>
      </c>
      <c r="M1844" t="s">
        <v>104</v>
      </c>
      <c r="N1844" t="s">
        <v>1370</v>
      </c>
      <c r="O1844" s="53">
        <v>0.37369999999999998</v>
      </c>
      <c r="P1844" s="53">
        <v>6.5333333333333198E-3</v>
      </c>
      <c r="Q1844" s="53">
        <v>4.5199999999999997E-2</v>
      </c>
      <c r="R1844" s="53">
        <v>-2.5979218776228702E-17</v>
      </c>
      <c r="S1844" s="53">
        <v>-1.9151347174784001E-16</v>
      </c>
      <c r="T1844" s="53">
        <v>-2.7366997557010099E-17</v>
      </c>
      <c r="U1844" s="53">
        <v>-2.8374871896552602E-17</v>
      </c>
      <c r="V1844" s="53">
        <v>-1.8957058145474499E-16</v>
      </c>
      <c r="W1844" s="53">
        <v>-2.68673971959288E-17</v>
      </c>
      <c r="X1844" s="53">
        <v>5.64666666666667E-2</v>
      </c>
      <c r="Y1844" s="53">
        <v>8.62666666666667E-2</v>
      </c>
      <c r="Z1844" s="53">
        <v>0.99466666666666703</v>
      </c>
      <c r="AA1844" s="53">
        <v>7.9999999999966903E-4</v>
      </c>
      <c r="AB1844" s="53">
        <v>-1.28563826251593E-16</v>
      </c>
      <c r="AC1844" s="53">
        <v>-2.88293694472586E-17</v>
      </c>
      <c r="AD1844" s="53">
        <v>-1.65201186064223E-16</v>
      </c>
      <c r="AE1844" s="53">
        <v>1.7100000000000001E-2</v>
      </c>
      <c r="AF1844" s="53">
        <v>-9.2131163809128193E-18</v>
      </c>
      <c r="AG1844" s="53">
        <v>-3.1653499266148799E-17</v>
      </c>
      <c r="AH1844" s="53">
        <v>-1.6925350010410501E-16</v>
      </c>
      <c r="AI1844" s="53">
        <v>-2.8660407380698398E-16</v>
      </c>
      <c r="AJ1844" s="53">
        <v>-4.7853387918905799E-16</v>
      </c>
      <c r="AK1844" s="53">
        <v>3.5099999999999999E-2</v>
      </c>
      <c r="AL1844" s="53">
        <v>-3.0853097854333099E-16</v>
      </c>
      <c r="AM1844" s="53">
        <v>-2.60333421486791E-16</v>
      </c>
      <c r="AN1844" s="53">
        <v>0.28560248337287197</v>
      </c>
      <c r="AO1844" s="53">
        <v>9.0122359472476599E-2</v>
      </c>
      <c r="AP1844" s="53">
        <v>2.2204460492503101E-16</v>
      </c>
      <c r="AQ1844" s="53">
        <v>2.2204460492503101E-16</v>
      </c>
      <c r="AR1844" s="53">
        <v>0.112892286291624</v>
      </c>
      <c r="AS1844" s="53">
        <v>2.04174482276719E-2</v>
      </c>
      <c r="AT1844" s="53">
        <v>2.9601102575700998E-5</v>
      </c>
      <c r="AU1844" s="53">
        <v>9.7717381226019806E-2</v>
      </c>
      <c r="AV1844" s="53">
        <v>2.3367889495669402E-6</v>
      </c>
      <c r="AW1844" s="53">
        <v>0.249018594873293</v>
      </c>
      <c r="AX1844" s="53">
        <v>2.2204460492503101E-16</v>
      </c>
      <c r="AY1844" s="53">
        <v>7.3950240700275698E-13</v>
      </c>
      <c r="AZ1844" s="53">
        <v>2.2204460492503101E-16</v>
      </c>
      <c r="BA1844" s="53">
        <v>2.2204460492503101E-16</v>
      </c>
      <c r="BB1844" s="53">
        <v>8.9628881396708402E-11</v>
      </c>
      <c r="BC1844" s="53">
        <v>2.2204460492503101E-16</v>
      </c>
      <c r="BD1844" s="53">
        <v>8.4202058806655405E-5</v>
      </c>
      <c r="BE1844" s="53">
        <v>0.87957947422282101</v>
      </c>
      <c r="BF1844" s="53">
        <v>2.2204460492503101E-16</v>
      </c>
      <c r="BG1844" s="53">
        <v>1.17871476151411E-8</v>
      </c>
      <c r="BH1844" s="53">
        <v>9.6663619367282298E-3</v>
      </c>
      <c r="BI1844" s="53">
        <v>2.2204460492503101E-16</v>
      </c>
      <c r="BJ1844" s="53">
        <v>4.2653424187274802E-2</v>
      </c>
      <c r="BK1844" s="53">
        <v>1.90267238641508E-6</v>
      </c>
      <c r="BL1844" s="53">
        <v>2.2204460492503101E-16</v>
      </c>
      <c r="BN1844" s="5">
        <f t="shared" si="136"/>
        <v>1</v>
      </c>
      <c r="BO1844" s="5">
        <f t="shared" si="137"/>
        <v>1</v>
      </c>
      <c r="BQ1844" s="5">
        <f t="shared" si="134"/>
        <v>1</v>
      </c>
      <c r="BR1844" s="5">
        <f t="shared" si="135"/>
        <v>1</v>
      </c>
    </row>
    <row r="1845" spans="1:70" x14ac:dyDescent="0.35">
      <c r="A1845">
        <v>1844</v>
      </c>
      <c r="B1845" t="s">
        <v>3238</v>
      </c>
      <c r="C1845">
        <v>5.6</v>
      </c>
      <c r="D1845">
        <v>3.6</v>
      </c>
      <c r="E1845">
        <v>2.9</v>
      </c>
      <c r="F1845">
        <v>1.56</v>
      </c>
      <c r="G1845">
        <v>1.93</v>
      </c>
      <c r="H1845">
        <v>1.24</v>
      </c>
      <c r="I1845">
        <v>64.290000000000006</v>
      </c>
      <c r="K1845" t="s">
        <v>3067</v>
      </c>
      <c r="L1845">
        <v>2200</v>
      </c>
      <c r="M1845" t="s">
        <v>104</v>
      </c>
      <c r="N1845" t="s">
        <v>1370</v>
      </c>
      <c r="O1845" s="53">
        <v>0.9859</v>
      </c>
      <c r="P1845" s="53">
        <v>0.50553333333333295</v>
      </c>
      <c r="Q1845" s="53">
        <v>1.4E-2</v>
      </c>
      <c r="R1845" s="53">
        <v>1.4200000000000001E-2</v>
      </c>
      <c r="S1845" s="53">
        <v>-1.8957058145474499E-16</v>
      </c>
      <c r="T1845" s="53">
        <v>-2.7089441800853801E-17</v>
      </c>
      <c r="U1845" s="53">
        <v>-2.9087843245179103E-17</v>
      </c>
      <c r="V1845" s="53">
        <v>-1.93234317436008E-16</v>
      </c>
      <c r="W1845" s="53">
        <v>-2.7144952952085102E-17</v>
      </c>
      <c r="X1845" s="53">
        <v>8.1666666666666103E-3</v>
      </c>
      <c r="Y1845" s="53">
        <v>1.33333333333316E-3</v>
      </c>
      <c r="Z1845" s="53">
        <v>0.35426666666666701</v>
      </c>
      <c r="AA1845" s="53">
        <v>-3.3048563885529298E-16</v>
      </c>
      <c r="AB1845" s="53">
        <v>-1.26898491714655E-16</v>
      </c>
      <c r="AC1845" s="53">
        <v>-2.8275992658422E-17</v>
      </c>
      <c r="AD1845" s="53">
        <v>-1.6346646258824599E-16</v>
      </c>
      <c r="AE1845" s="53">
        <v>-3.9634961979118099E-17</v>
      </c>
      <c r="AF1845" s="53">
        <v>-9.2321983391485705E-18</v>
      </c>
      <c r="AG1845" s="53">
        <v>-3.1707275693904102E-17</v>
      </c>
      <c r="AH1845" s="53">
        <v>4.9666666666665898E-3</v>
      </c>
      <c r="AI1845" s="53">
        <v>3.9999999999976599E-4</v>
      </c>
      <c r="AJ1845" s="53">
        <v>-4.3076653355456102E-16</v>
      </c>
      <c r="AK1845" s="53">
        <v>4.5333333333331099E-3</v>
      </c>
      <c r="AL1845" s="53">
        <v>3.9999999999996896E-3</v>
      </c>
      <c r="AM1845" s="53">
        <v>-2.6065261060637098E-16</v>
      </c>
      <c r="AN1845" s="53">
        <v>0.64698890283132804</v>
      </c>
      <c r="AO1845" s="53">
        <v>0.13890042841967901</v>
      </c>
      <c r="AP1845" s="53">
        <v>3.1097330983181799E-12</v>
      </c>
      <c r="AQ1845" s="53">
        <v>2.2204460492503101E-16</v>
      </c>
      <c r="AR1845" s="53">
        <v>3.2693725788538103E-2</v>
      </c>
      <c r="AS1845" s="53">
        <v>7.8755786098915102E-5</v>
      </c>
      <c r="AT1845" s="53">
        <v>7.1006751744639605E-5</v>
      </c>
      <c r="AU1845" s="53">
        <v>2.6500147674408701E-2</v>
      </c>
      <c r="AV1845" s="53">
        <v>1.0528341344420099E-3</v>
      </c>
      <c r="AW1845" s="53">
        <v>0.61432635831698001</v>
      </c>
      <c r="AX1845" s="53">
        <v>2.2204460492503101E-16</v>
      </c>
      <c r="AY1845" s="53">
        <v>3.5509344334818199E-9</v>
      </c>
      <c r="AZ1845" s="53">
        <v>2.2204460492503101E-16</v>
      </c>
      <c r="BA1845" s="53">
        <v>2.2204460492503101E-16</v>
      </c>
      <c r="BB1845" s="53">
        <v>5.8871802749240301E-9</v>
      </c>
      <c r="BC1845" s="53">
        <v>2.2204460492503101E-16</v>
      </c>
      <c r="BD1845" s="53">
        <v>1.8334738921814799E-5</v>
      </c>
      <c r="BE1845" s="53">
        <v>0.33366009465852497</v>
      </c>
      <c r="BF1845" s="53">
        <v>2.2204460492503101E-16</v>
      </c>
      <c r="BG1845" s="53">
        <v>1.45136535402546E-6</v>
      </c>
      <c r="BH1845" s="53">
        <v>6.1032756642094503E-2</v>
      </c>
      <c r="BI1845" s="53">
        <v>2.2074091866834201E-11</v>
      </c>
      <c r="BJ1845" s="53">
        <v>8.5521946502983698E-3</v>
      </c>
      <c r="BK1845" s="53">
        <v>2.4701272882682101E-5</v>
      </c>
      <c r="BL1845" s="53">
        <v>2.2204460492503101E-16</v>
      </c>
      <c r="BN1845" s="5">
        <f t="shared" si="136"/>
        <v>1</v>
      </c>
      <c r="BO1845" s="5">
        <f t="shared" si="137"/>
        <v>0</v>
      </c>
      <c r="BQ1845" s="5">
        <f t="shared" si="134"/>
        <v>3</v>
      </c>
      <c r="BR1845" s="5">
        <f t="shared" si="135"/>
        <v>1</v>
      </c>
    </row>
    <row r="1846" spans="1:70" x14ac:dyDescent="0.35">
      <c r="A1846">
        <v>1845</v>
      </c>
      <c r="B1846" t="s">
        <v>3239</v>
      </c>
      <c r="C1846">
        <v>5.4</v>
      </c>
      <c r="D1846">
        <v>3.4</v>
      </c>
      <c r="E1846">
        <v>3</v>
      </c>
      <c r="F1846">
        <v>1.59</v>
      </c>
      <c r="G1846">
        <v>1.8</v>
      </c>
      <c r="H1846">
        <v>1.1299999999999999</v>
      </c>
      <c r="I1846">
        <v>62.96</v>
      </c>
      <c r="K1846" t="s">
        <v>3067</v>
      </c>
      <c r="L1846">
        <v>2200</v>
      </c>
      <c r="M1846" t="s">
        <v>104</v>
      </c>
      <c r="N1846" t="s">
        <v>1370</v>
      </c>
      <c r="O1846" s="53">
        <v>0.67469999999999997</v>
      </c>
      <c r="P1846" s="53">
        <v>0.26036666666666702</v>
      </c>
      <c r="Q1846" s="53">
        <v>9.01E-2</v>
      </c>
      <c r="R1846" s="53">
        <v>8.3000000000000001E-3</v>
      </c>
      <c r="S1846" s="53">
        <v>-1.9179102750399599E-16</v>
      </c>
      <c r="T1846" s="53">
        <v>-2.75335310107039E-17</v>
      </c>
      <c r="U1846" s="53">
        <v>-2.8820695829878699E-17</v>
      </c>
      <c r="V1846" s="53">
        <v>-1.91180404840452E-16</v>
      </c>
      <c r="W1846" s="53">
        <v>-2.73947531326257E-17</v>
      </c>
      <c r="X1846" s="53">
        <v>4.38666666666667E-2</v>
      </c>
      <c r="Y1846" s="53">
        <v>9.0999999999999207E-3</v>
      </c>
      <c r="Z1846" s="53">
        <v>0.49299999999999999</v>
      </c>
      <c r="AA1846" s="53">
        <v>7.9999999999967001E-4</v>
      </c>
      <c r="AB1846" s="53">
        <v>-1.3036793866660901E-16</v>
      </c>
      <c r="AC1846" s="53">
        <v>-2.8898758386297603E-17</v>
      </c>
      <c r="AD1846" s="53">
        <v>-1.67130198569509E-16</v>
      </c>
      <c r="AE1846" s="53">
        <v>1.8333333333333299E-2</v>
      </c>
      <c r="AF1846" s="53">
        <v>-9.2755664260479898E-18</v>
      </c>
      <c r="AG1846" s="53">
        <v>-3.1707275693904102E-17</v>
      </c>
      <c r="AH1846" s="53">
        <v>-1.6420198534206101E-16</v>
      </c>
      <c r="AI1846" s="53">
        <v>-2.8899105330992802E-16</v>
      </c>
      <c r="AJ1846" s="53">
        <v>-4.7853387918905799E-16</v>
      </c>
      <c r="AK1846" s="53">
        <v>3.9633333333333201E-2</v>
      </c>
      <c r="AL1846" s="53">
        <v>3.9999999999968999E-4</v>
      </c>
      <c r="AM1846" s="53">
        <v>-2.6065261060637098E-16</v>
      </c>
      <c r="AN1846" s="53">
        <v>0.439362713752598</v>
      </c>
      <c r="AO1846" s="53">
        <v>0.15180801735913299</v>
      </c>
      <c r="AP1846" s="53">
        <v>3.67943133392815E-13</v>
      </c>
      <c r="AQ1846" s="53">
        <v>2.2204460492503101E-16</v>
      </c>
      <c r="AR1846" s="53">
        <v>5.8631452721734999E-2</v>
      </c>
      <c r="AS1846" s="53">
        <v>7.0674830895642901E-4</v>
      </c>
      <c r="AT1846" s="53">
        <v>4.6090457283859603E-5</v>
      </c>
      <c r="AU1846" s="53">
        <v>9.2379498103843702E-2</v>
      </c>
      <c r="AV1846" s="53">
        <v>1.15385039544797E-4</v>
      </c>
      <c r="AW1846" s="53">
        <v>0.39907578460166099</v>
      </c>
      <c r="AX1846" s="53">
        <v>2.2204460492503101E-16</v>
      </c>
      <c r="AY1846" s="53">
        <v>2.92566332337424E-9</v>
      </c>
      <c r="AZ1846" s="53">
        <v>2.2204460492503101E-16</v>
      </c>
      <c r="BA1846" s="53">
        <v>2.2204460492503101E-16</v>
      </c>
      <c r="BB1846" s="53">
        <v>1.17826883724238E-8</v>
      </c>
      <c r="BC1846" s="53">
        <v>2.2204460492503101E-16</v>
      </c>
      <c r="BD1846" s="53">
        <v>1.3140797889242E-4</v>
      </c>
      <c r="BE1846" s="53">
        <v>0.46232750065153999</v>
      </c>
      <c r="BF1846" s="53">
        <v>2.2204460492503101E-16</v>
      </c>
      <c r="BG1846" s="53">
        <v>1.14358009726961E-7</v>
      </c>
      <c r="BH1846" s="53">
        <v>3.5300456974695298E-2</v>
      </c>
      <c r="BI1846" s="53">
        <v>7.8287505794417794E-12</v>
      </c>
      <c r="BJ1846" s="53">
        <v>4.9343230331956901E-2</v>
      </c>
      <c r="BK1846" s="53">
        <v>4.5177993296511697E-5</v>
      </c>
      <c r="BL1846" s="53">
        <v>2.2204460492503101E-16</v>
      </c>
      <c r="BN1846" s="5">
        <f t="shared" si="136"/>
        <v>0</v>
      </c>
      <c r="BO1846" s="5">
        <f t="shared" si="137"/>
        <v>0</v>
      </c>
      <c r="BQ1846" s="5">
        <f t="shared" si="134"/>
        <v>1</v>
      </c>
      <c r="BR1846" s="5">
        <f t="shared" si="135"/>
        <v>0</v>
      </c>
    </row>
    <row r="1847" spans="1:70" x14ac:dyDescent="0.35">
      <c r="A1847">
        <v>1846</v>
      </c>
      <c r="B1847" t="s">
        <v>3240</v>
      </c>
      <c r="C1847">
        <v>5</v>
      </c>
      <c r="D1847">
        <v>3.6</v>
      </c>
      <c r="E1847">
        <v>2.7</v>
      </c>
      <c r="F1847">
        <v>1.39</v>
      </c>
      <c r="G1847">
        <v>1.85</v>
      </c>
      <c r="H1847">
        <v>1.33</v>
      </c>
      <c r="I1847">
        <v>72</v>
      </c>
      <c r="K1847" t="s">
        <v>3067</v>
      </c>
      <c r="L1847">
        <v>2200</v>
      </c>
      <c r="M1847" t="s">
        <v>104</v>
      </c>
      <c r="N1847" t="s">
        <v>1370</v>
      </c>
      <c r="O1847" s="53">
        <v>0.40329999999999999</v>
      </c>
      <c r="P1847" s="53">
        <v>0.14673333333333299</v>
      </c>
      <c r="Q1847" s="53">
        <v>0.212166666666667</v>
      </c>
      <c r="R1847" s="53">
        <v>0.11260000000000001</v>
      </c>
      <c r="S1847" s="53">
        <v>-1.7885692926711299E-16</v>
      </c>
      <c r="T1847" s="53">
        <v>9.7000000000000003E-3</v>
      </c>
      <c r="U1847" s="53">
        <v>-2.7580368544555301E-17</v>
      </c>
      <c r="V1847" s="53">
        <v>-1.8984813721090201E-16</v>
      </c>
      <c r="W1847" s="53">
        <v>-2.5202062658991101E-17</v>
      </c>
      <c r="X1847" s="53">
        <v>0.120433333333333</v>
      </c>
      <c r="Y1847" s="53">
        <v>0.104466666666667</v>
      </c>
      <c r="Z1847" s="53">
        <v>0.78069999999999995</v>
      </c>
      <c r="AA1847" s="53">
        <v>2.3999999999996802E-3</v>
      </c>
      <c r="AB1847" s="53">
        <v>-1.2151391004522299E-16</v>
      </c>
      <c r="AC1847" s="53">
        <v>-2.4922772179358801E-17</v>
      </c>
      <c r="AD1847" s="53">
        <v>-1.53002610581154E-16</v>
      </c>
      <c r="AE1847" s="53">
        <v>7.3333333333333098E-3</v>
      </c>
      <c r="AF1847" s="53">
        <v>-8.6146367817008197E-18</v>
      </c>
      <c r="AG1847" s="53">
        <v>-3.15251297289265E-17</v>
      </c>
      <c r="AH1847" s="53">
        <v>-1.3844481117075701E-16</v>
      </c>
      <c r="AI1847" s="53">
        <v>1.7733333333333198E-2</v>
      </c>
      <c r="AJ1847" s="53">
        <v>-3.8252734313459798E-16</v>
      </c>
      <c r="AK1847" s="53">
        <v>4.1166666666666699E-2</v>
      </c>
      <c r="AL1847" s="53">
        <v>3.9999999999997104E-3</v>
      </c>
      <c r="AM1847" s="53">
        <v>-2.5962565430859298E-16</v>
      </c>
      <c r="AN1847" s="53">
        <v>0.31838418431868298</v>
      </c>
      <c r="AO1847" s="53">
        <v>2.5120125935153701E-2</v>
      </c>
      <c r="AP1847" s="53">
        <v>2.2204460492503101E-16</v>
      </c>
      <c r="AQ1847" s="53">
        <v>2.2204460492503101E-16</v>
      </c>
      <c r="AR1847" s="53">
        <v>0.11716993966962599</v>
      </c>
      <c r="AS1847" s="53">
        <v>1.3220834156834799E-2</v>
      </c>
      <c r="AT1847" s="53">
        <v>1.9128150990367701E-5</v>
      </c>
      <c r="AU1847" s="53">
        <v>9.5640119281509093E-3</v>
      </c>
      <c r="AV1847" s="53">
        <v>2.3646952753885801E-7</v>
      </c>
      <c r="AW1847" s="53">
        <v>0.41559306330814899</v>
      </c>
      <c r="AX1847" s="53">
        <v>2.2204460492503101E-16</v>
      </c>
      <c r="AY1847" s="53">
        <v>2.2204460492503101E-16</v>
      </c>
      <c r="AZ1847" s="53">
        <v>2.2204460492503101E-16</v>
      </c>
      <c r="BA1847" s="53">
        <v>2.2204460492503101E-16</v>
      </c>
      <c r="BB1847" s="53">
        <v>3.7572747105359699E-13</v>
      </c>
      <c r="BC1847" s="53">
        <v>2.2204460492503101E-16</v>
      </c>
      <c r="BD1847" s="53">
        <v>1.32997726858318E-6</v>
      </c>
      <c r="BE1847" s="53">
        <v>0.54715350201687596</v>
      </c>
      <c r="BF1847" s="53">
        <v>2.2204460492503101E-16</v>
      </c>
      <c r="BG1847" s="53">
        <v>3.6543401684006898E-7</v>
      </c>
      <c r="BH1847" s="53">
        <v>1.11888549529175E-2</v>
      </c>
      <c r="BI1847" s="53">
        <v>2.2204460492503101E-16</v>
      </c>
      <c r="BJ1847" s="53">
        <v>1.2713338766846001E-3</v>
      </c>
      <c r="BK1847" s="53">
        <v>3.4507183142027303E-8</v>
      </c>
      <c r="BL1847" s="53">
        <v>2.2204460492503101E-16</v>
      </c>
      <c r="BN1847" s="5">
        <f t="shared" si="136"/>
        <v>1</v>
      </c>
      <c r="BO1847" s="5">
        <f t="shared" si="137"/>
        <v>0</v>
      </c>
      <c r="BQ1847" s="5">
        <f t="shared" si="134"/>
        <v>1</v>
      </c>
      <c r="BR1847" s="5">
        <f t="shared" si="135"/>
        <v>1</v>
      </c>
    </row>
    <row r="1848" spans="1:70" x14ac:dyDescent="0.35">
      <c r="A1848">
        <v>1847</v>
      </c>
      <c r="B1848" t="s">
        <v>3241</v>
      </c>
      <c r="C1848">
        <v>5.2</v>
      </c>
      <c r="D1848">
        <v>3.4</v>
      </c>
      <c r="E1848">
        <v>2.8</v>
      </c>
      <c r="F1848">
        <v>1.53</v>
      </c>
      <c r="G1848">
        <v>1.86</v>
      </c>
      <c r="H1848">
        <v>1.21</v>
      </c>
      <c r="I1848">
        <v>65.38</v>
      </c>
      <c r="K1848" t="s">
        <v>3067</v>
      </c>
      <c r="L1848">
        <v>2200</v>
      </c>
      <c r="M1848" t="s">
        <v>104</v>
      </c>
      <c r="N1848" t="s">
        <v>1370</v>
      </c>
      <c r="O1848" s="53">
        <v>0.38933333333333298</v>
      </c>
      <c r="P1848" s="53">
        <v>0.1671</v>
      </c>
      <c r="Q1848" s="53">
        <v>0.39533333333333298</v>
      </c>
      <c r="R1848" s="53">
        <v>2.1299999999999999E-2</v>
      </c>
      <c r="S1848" s="53">
        <v>-1.87905246917808E-16</v>
      </c>
      <c r="T1848" s="53">
        <v>-2.7089441800853801E-17</v>
      </c>
      <c r="U1848" s="53">
        <v>-2.8359259385268797E-17</v>
      </c>
      <c r="V1848" s="53">
        <v>-1.93567384343396E-16</v>
      </c>
      <c r="W1848" s="53">
        <v>-2.6839641620313199E-17</v>
      </c>
      <c r="X1848" s="53">
        <v>5.3933333333333298E-2</v>
      </c>
      <c r="Y1848" s="53">
        <v>-1.4349632593280099E-16</v>
      </c>
      <c r="Z1848" s="53">
        <v>0.54079999999999995</v>
      </c>
      <c r="AA1848" s="53">
        <v>7.9999999999967695E-4</v>
      </c>
      <c r="AB1848" s="53">
        <v>-1.2573275753879901E-16</v>
      </c>
      <c r="AC1848" s="53">
        <v>-2.8675846419634597E-17</v>
      </c>
      <c r="AD1848" s="53">
        <v>-1.6540935288134101E-16</v>
      </c>
      <c r="AE1848" s="53">
        <v>2.6966666666666701E-2</v>
      </c>
      <c r="AF1848" s="53">
        <v>-9.2495455739083398E-18</v>
      </c>
      <c r="AG1848" s="53">
        <v>-3.1712479864332002E-17</v>
      </c>
      <c r="AH1848" s="53">
        <v>-1.7524870443708101E-16</v>
      </c>
      <c r="AI1848" s="53">
        <v>9.9999999999972593E-4</v>
      </c>
      <c r="AJ1848" s="53">
        <v>1.9999999999995599E-3</v>
      </c>
      <c r="AK1848" s="53">
        <v>7.7100000000000002E-2</v>
      </c>
      <c r="AL1848" s="53">
        <v>-2.8610447344590298E-16</v>
      </c>
      <c r="AM1848" s="53">
        <v>-2.6065261060637098E-16</v>
      </c>
      <c r="AN1848" s="53">
        <v>0.39428239648118302</v>
      </c>
      <c r="AO1848" s="53">
        <v>0.24640009077278799</v>
      </c>
      <c r="AP1848" s="53">
        <v>1.4921439625981899E-13</v>
      </c>
      <c r="AQ1848" s="53">
        <v>2.2204460492503101E-16</v>
      </c>
      <c r="AR1848" s="53">
        <v>6.53828571390552E-2</v>
      </c>
      <c r="AS1848" s="53">
        <v>3.10109771392513E-4</v>
      </c>
      <c r="AT1848" s="53">
        <v>3.1095441708839101E-5</v>
      </c>
      <c r="AU1848" s="53">
        <v>7.2528969200746696E-2</v>
      </c>
      <c r="AV1848" s="53">
        <v>9.3388794815843097E-6</v>
      </c>
      <c r="AW1848" s="53">
        <v>0.44547490078473301</v>
      </c>
      <c r="AX1848" s="53">
        <v>2.2204460492503101E-16</v>
      </c>
      <c r="AY1848" s="53">
        <v>1.8797592890121899E-11</v>
      </c>
      <c r="AZ1848" s="53">
        <v>2.2204460492503101E-16</v>
      </c>
      <c r="BA1848" s="53">
        <v>2.2204460492503101E-16</v>
      </c>
      <c r="BB1848" s="53">
        <v>8.0154097332731797E-10</v>
      </c>
      <c r="BC1848" s="53">
        <v>2.2204460492503101E-16</v>
      </c>
      <c r="BD1848" s="53">
        <v>2.73782672440747E-5</v>
      </c>
      <c r="BE1848" s="53">
        <v>0.66572976741099199</v>
      </c>
      <c r="BF1848" s="53">
        <v>2.2204460492503101E-16</v>
      </c>
      <c r="BG1848" s="53">
        <v>5.0024356354069897E-7</v>
      </c>
      <c r="BH1848" s="53">
        <v>4.1188522380024302E-2</v>
      </c>
      <c r="BI1848" s="53">
        <v>4.6895104689737905E-13</v>
      </c>
      <c r="BJ1848" s="53">
        <v>1.2779496900915E-2</v>
      </c>
      <c r="BK1848" s="53">
        <v>7.6689285424265996E-6</v>
      </c>
      <c r="BL1848" s="53">
        <v>2.2204460492503101E-16</v>
      </c>
      <c r="BN1848" s="5">
        <f t="shared" si="136"/>
        <v>0</v>
      </c>
      <c r="BO1848" s="5">
        <f t="shared" si="137"/>
        <v>0</v>
      </c>
      <c r="BQ1848" s="5">
        <f t="shared" si="134"/>
        <v>1</v>
      </c>
      <c r="BR1848" s="5">
        <f t="shared" si="135"/>
        <v>1</v>
      </c>
    </row>
    <row r="1849" spans="1:70" x14ac:dyDescent="0.35">
      <c r="A1849">
        <v>1848</v>
      </c>
      <c r="B1849" t="s">
        <v>3242</v>
      </c>
      <c r="C1849">
        <v>5.4</v>
      </c>
      <c r="D1849">
        <v>3.6</v>
      </c>
      <c r="E1849">
        <v>2.8</v>
      </c>
      <c r="F1849">
        <v>1.5</v>
      </c>
      <c r="G1849">
        <v>1.93</v>
      </c>
      <c r="H1849">
        <v>1.29</v>
      </c>
      <c r="I1849">
        <v>66.67</v>
      </c>
      <c r="K1849" t="s">
        <v>3067</v>
      </c>
      <c r="L1849">
        <v>2200</v>
      </c>
      <c r="M1849" t="s">
        <v>104</v>
      </c>
      <c r="N1849" t="s">
        <v>1370</v>
      </c>
      <c r="O1849" s="53">
        <v>0.90076666666666705</v>
      </c>
      <c r="P1849" s="53">
        <v>0.19016666666666701</v>
      </c>
      <c r="Q1849" s="53">
        <v>0.1981</v>
      </c>
      <c r="R1849" s="53">
        <v>4.4666666666666702E-2</v>
      </c>
      <c r="S1849" s="53">
        <v>-1.8407497748285099E-16</v>
      </c>
      <c r="T1849" s="53">
        <v>-2.7033930649622601E-17</v>
      </c>
      <c r="U1849" s="53">
        <v>-2.8381810790456499E-17</v>
      </c>
      <c r="V1849" s="53">
        <v>-1.9373391779709E-16</v>
      </c>
      <c r="W1849" s="53">
        <v>-2.6756374893466299E-17</v>
      </c>
      <c r="X1849" s="53">
        <v>1.0999999999999999E-2</v>
      </c>
      <c r="Y1849" s="53">
        <v>8.6333333333333002E-3</v>
      </c>
      <c r="Z1849" s="53">
        <v>0.68093333333333295</v>
      </c>
      <c r="AA1849" s="53">
        <v>3.9999999999968002E-4</v>
      </c>
      <c r="AB1849" s="53">
        <v>-1.2506662372402399E-16</v>
      </c>
      <c r="AC1849" s="53">
        <v>-2.8094714055182402E-17</v>
      </c>
      <c r="AD1849" s="53">
        <v>-1.60566004936413E-16</v>
      </c>
      <c r="AE1849" s="53">
        <v>8.1666666666666398E-3</v>
      </c>
      <c r="AF1849" s="53">
        <v>-9.2374025095764996E-18</v>
      </c>
      <c r="AG1849" s="53">
        <v>-3.16621728835287E-17</v>
      </c>
      <c r="AH1849" s="53">
        <v>7.9999999999985096E-4</v>
      </c>
      <c r="AI1849" s="53">
        <v>1.7999999999997801E-3</v>
      </c>
      <c r="AJ1849" s="53">
        <v>-4.0689673852512002E-16</v>
      </c>
      <c r="AK1849" s="53">
        <v>2.7999999999997502E-3</v>
      </c>
      <c r="AL1849" s="53">
        <v>4.9999999999997104E-3</v>
      </c>
      <c r="AM1849" s="53">
        <v>-2.6065261060637098E-16</v>
      </c>
      <c r="AN1849" s="53">
        <v>0.63689917491442005</v>
      </c>
      <c r="AO1849" s="53">
        <v>0.21471850659316399</v>
      </c>
      <c r="AP1849" s="53">
        <v>2.6850826910538898E-13</v>
      </c>
      <c r="AQ1849" s="53">
        <v>2.2204460492503101E-16</v>
      </c>
      <c r="AR1849" s="53">
        <v>4.5293207793174299E-2</v>
      </c>
      <c r="AS1849" s="53">
        <v>6.4133367797928199E-4</v>
      </c>
      <c r="AT1849" s="53">
        <v>3.4676013710004497E-5</v>
      </c>
      <c r="AU1849" s="53">
        <v>1.59513843770158E-2</v>
      </c>
      <c r="AV1849" s="53">
        <v>1.0194877910367201E-4</v>
      </c>
      <c r="AW1849" s="53">
        <v>0.61920428612603295</v>
      </c>
      <c r="AX1849" s="53">
        <v>2.2204460492503101E-16</v>
      </c>
      <c r="AY1849" s="53">
        <v>2.9188562544110801E-11</v>
      </c>
      <c r="AZ1849" s="53">
        <v>2.2204460492503101E-16</v>
      </c>
      <c r="BA1849" s="53">
        <v>2.2204460492503101E-16</v>
      </c>
      <c r="BB1849" s="53">
        <v>5.3614483876227096E-10</v>
      </c>
      <c r="BC1849" s="53">
        <v>2.2204460492503101E-16</v>
      </c>
      <c r="BD1849" s="53">
        <v>5.4968720883001701E-6</v>
      </c>
      <c r="BE1849" s="53">
        <v>0.50121285889485601</v>
      </c>
      <c r="BF1849" s="53">
        <v>2.2204460492503101E-16</v>
      </c>
      <c r="BG1849" s="53">
        <v>1.70473501064229E-6</v>
      </c>
      <c r="BH1849" s="53">
        <v>5.7059161204691497E-2</v>
      </c>
      <c r="BI1849" s="53">
        <v>1.13276320998364E-12</v>
      </c>
      <c r="BJ1849" s="53">
        <v>4.9658177521687604E-3</v>
      </c>
      <c r="BK1849" s="53">
        <v>4.03227651561453E-6</v>
      </c>
      <c r="BL1849" s="53">
        <v>2.2204460492503101E-16</v>
      </c>
      <c r="BN1849" s="5">
        <f t="shared" si="136"/>
        <v>1</v>
      </c>
      <c r="BO1849" s="5">
        <f t="shared" si="137"/>
        <v>0</v>
      </c>
      <c r="BQ1849" s="5">
        <f t="shared" si="134"/>
        <v>3</v>
      </c>
      <c r="BR1849" s="5">
        <f t="shared" si="135"/>
        <v>2</v>
      </c>
    </row>
    <row r="1850" spans="1:70" x14ac:dyDescent="0.35">
      <c r="A1850">
        <v>1849</v>
      </c>
      <c r="B1850" t="s">
        <v>3243</v>
      </c>
      <c r="C1850">
        <v>5.0999999999999996</v>
      </c>
      <c r="D1850">
        <v>3.2</v>
      </c>
      <c r="E1850">
        <v>2.7</v>
      </c>
      <c r="F1850">
        <v>1.59</v>
      </c>
      <c r="G1850">
        <v>1.89</v>
      </c>
      <c r="H1850">
        <v>1.19</v>
      </c>
      <c r="I1850">
        <v>62.75</v>
      </c>
      <c r="K1850" t="s">
        <v>3067</v>
      </c>
      <c r="L1850">
        <v>2200</v>
      </c>
      <c r="M1850" t="s">
        <v>104</v>
      </c>
      <c r="N1850" t="s">
        <v>1370</v>
      </c>
      <c r="O1850" s="53">
        <v>9.6699999999999994E-2</v>
      </c>
      <c r="P1850" s="53">
        <v>0.18056666666666699</v>
      </c>
      <c r="Q1850" s="53">
        <v>0.85176666666666701</v>
      </c>
      <c r="R1850" s="53">
        <v>0.183233333333333</v>
      </c>
      <c r="S1850" s="53">
        <v>-1.80799819560207E-16</v>
      </c>
      <c r="T1850" s="53">
        <v>-2.6645352591003799E-17</v>
      </c>
      <c r="U1850" s="53">
        <v>-2.8069560564780699E-17</v>
      </c>
      <c r="V1850" s="53">
        <v>-1.93067783982315E-16</v>
      </c>
      <c r="W1850" s="53">
        <v>-2.71727085277007E-17</v>
      </c>
      <c r="X1850" s="53">
        <v>5.9666666666666297E-3</v>
      </c>
      <c r="Y1850" s="53">
        <v>-1.4604983888943901E-16</v>
      </c>
      <c r="Z1850" s="53">
        <v>0.22366666666666701</v>
      </c>
      <c r="AA1850" s="53">
        <v>-3.1830094116003198E-16</v>
      </c>
      <c r="AB1850" s="53">
        <v>-1.2537193505579601E-16</v>
      </c>
      <c r="AC1850" s="53">
        <v>-2.7805882596432198E-17</v>
      </c>
      <c r="AD1850" s="53">
        <v>-1.9913237725432999E-16</v>
      </c>
      <c r="AE1850" s="53">
        <v>2.66666666666667E-2</v>
      </c>
      <c r="AF1850" s="53">
        <v>-9.2287288921966096E-18</v>
      </c>
      <c r="AG1850" s="53">
        <v>-3.17090104173801E-17</v>
      </c>
      <c r="AH1850" s="53">
        <v>-1.7108536809473701E-16</v>
      </c>
      <c r="AI1850" s="53">
        <v>-3.16136006262013E-16</v>
      </c>
      <c r="AJ1850" s="53">
        <v>9.9999999999957089E-4</v>
      </c>
      <c r="AK1850" s="53">
        <v>0.2301</v>
      </c>
      <c r="AL1850" s="53">
        <v>7.9999999999997105E-3</v>
      </c>
      <c r="AM1850" s="53">
        <v>-2.6073587733321802E-16</v>
      </c>
      <c r="AN1850" s="53">
        <v>0.37873045229032998</v>
      </c>
      <c r="AO1850" s="53">
        <v>0.59913972774827395</v>
      </c>
      <c r="AP1850" s="53">
        <v>1.0293472479785201E-11</v>
      </c>
      <c r="AQ1850" s="53">
        <v>2.2204460492503101E-16</v>
      </c>
      <c r="AR1850" s="53">
        <v>7.4942631993267103E-2</v>
      </c>
      <c r="AS1850" s="53">
        <v>1.9163962726632299E-4</v>
      </c>
      <c r="AT1850" s="53">
        <v>1.44539531238451E-5</v>
      </c>
      <c r="AU1850" s="53">
        <v>0.118874819363415</v>
      </c>
      <c r="AV1850" s="53">
        <v>4.6757355430220896E-6</v>
      </c>
      <c r="AW1850" s="53">
        <v>0.49043386843335002</v>
      </c>
      <c r="AX1850" s="53">
        <v>2.2204460492503101E-16</v>
      </c>
      <c r="AY1850" s="53">
        <v>5.1071522067932402E-10</v>
      </c>
      <c r="AZ1850" s="53">
        <v>2.2204460492503101E-16</v>
      </c>
      <c r="BA1850" s="53">
        <v>2.2204460492503101E-16</v>
      </c>
      <c r="BB1850" s="53">
        <v>2.3670981687819501E-8</v>
      </c>
      <c r="BC1850" s="53">
        <v>2.2204460492503101E-16</v>
      </c>
      <c r="BD1850" s="53">
        <v>4.6951461169047203E-5</v>
      </c>
      <c r="BE1850" s="53">
        <v>0.31887400101683899</v>
      </c>
      <c r="BF1850" s="53">
        <v>2.2204460492503101E-16</v>
      </c>
      <c r="BG1850" s="53">
        <v>2.0987940141199799E-6</v>
      </c>
      <c r="BH1850" s="53">
        <v>0.12272799202302501</v>
      </c>
      <c r="BI1850" s="53">
        <v>1.50074167889785E-11</v>
      </c>
      <c r="BJ1850" s="53">
        <v>2.6986673154536601E-2</v>
      </c>
      <c r="BK1850" s="53">
        <v>6.0515047363327899E-5</v>
      </c>
      <c r="BL1850" s="53">
        <v>2.2204460492503101E-16</v>
      </c>
      <c r="BN1850" s="5">
        <f t="shared" si="136"/>
        <v>1</v>
      </c>
      <c r="BO1850" s="5">
        <f t="shared" si="137"/>
        <v>0</v>
      </c>
      <c r="BQ1850" s="5">
        <f t="shared" si="134"/>
        <v>1</v>
      </c>
      <c r="BR1850" s="5">
        <f t="shared" si="135"/>
        <v>1</v>
      </c>
    </row>
    <row r="1851" spans="1:70" x14ac:dyDescent="0.35">
      <c r="A1851">
        <v>1850</v>
      </c>
      <c r="B1851" t="s">
        <v>3244</v>
      </c>
      <c r="C1851">
        <v>5.0999999999999996</v>
      </c>
      <c r="D1851">
        <v>3.5</v>
      </c>
      <c r="E1851">
        <v>2.7</v>
      </c>
      <c r="F1851">
        <v>1.46</v>
      </c>
      <c r="G1851">
        <v>1.89</v>
      </c>
      <c r="H1851">
        <v>1.3</v>
      </c>
      <c r="I1851">
        <v>68.63</v>
      </c>
      <c r="K1851" t="s">
        <v>3067</v>
      </c>
      <c r="L1851">
        <v>2200</v>
      </c>
      <c r="M1851" t="s">
        <v>104</v>
      </c>
      <c r="N1851" t="s">
        <v>1370</v>
      </c>
      <c r="O1851" s="53">
        <v>0.35103333333333298</v>
      </c>
      <c r="P1851" s="53">
        <v>9.5666666666666705E-2</v>
      </c>
      <c r="Q1851" s="53">
        <v>0.25313333333333299</v>
      </c>
      <c r="R1851" s="53">
        <v>9.25666666666667E-2</v>
      </c>
      <c r="S1851" s="53">
        <v>-1.8196555373606301E-16</v>
      </c>
      <c r="T1851" s="53">
        <v>-2.60069743518443E-17</v>
      </c>
      <c r="U1851" s="53">
        <v>-2.7913435451942799E-17</v>
      </c>
      <c r="V1851" s="53">
        <v>-1.92901250528621E-16</v>
      </c>
      <c r="W1851" s="53">
        <v>-2.6478819137310001E-17</v>
      </c>
      <c r="X1851" s="53">
        <v>2.4033333333333299E-2</v>
      </c>
      <c r="Y1851" s="53">
        <v>2.5700000000000001E-2</v>
      </c>
      <c r="Z1851" s="53">
        <v>0.77973333333333295</v>
      </c>
      <c r="AA1851" s="53">
        <v>4.3999999999996802E-3</v>
      </c>
      <c r="AB1851" s="53">
        <v>-1.22790666523542E-16</v>
      </c>
      <c r="AC1851" s="53">
        <v>-2.5549874715924401E-17</v>
      </c>
      <c r="AD1851" s="53">
        <v>-1.6368850719317201E-16</v>
      </c>
      <c r="AE1851" s="53">
        <v>2.31666666666667E-2</v>
      </c>
      <c r="AF1851" s="53">
        <v>-8.9581120299442298E-18</v>
      </c>
      <c r="AG1851" s="53">
        <v>-3.1589314497537702E-17</v>
      </c>
      <c r="AH1851" s="53">
        <v>-1.6070478281449099E-16</v>
      </c>
      <c r="AI1851" s="53">
        <v>1.07333333333331E-2</v>
      </c>
      <c r="AJ1851" s="53">
        <v>-3.8841152516511101E-16</v>
      </c>
      <c r="AK1851" s="53">
        <v>4.7E-2</v>
      </c>
      <c r="AL1851" s="53">
        <v>7.9999999999997105E-3</v>
      </c>
      <c r="AM1851" s="53">
        <v>-2.60097499094059E-16</v>
      </c>
      <c r="AN1851" s="53">
        <v>0.42331744498193202</v>
      </c>
      <c r="AO1851" s="53">
        <v>0.14635657094888899</v>
      </c>
      <c r="AP1851" s="53">
        <v>2.2204460492503101E-16</v>
      </c>
      <c r="AQ1851" s="53">
        <v>2.2204460492503101E-16</v>
      </c>
      <c r="AR1851" s="53">
        <v>8.44840393398371E-2</v>
      </c>
      <c r="AS1851" s="53">
        <v>3.5726658383847501E-3</v>
      </c>
      <c r="AT1851" s="53">
        <v>1.6500680995402899E-5</v>
      </c>
      <c r="AU1851" s="53">
        <v>1.6396440672911801E-2</v>
      </c>
      <c r="AV1851" s="53">
        <v>1.80799984350358E-6</v>
      </c>
      <c r="AW1851" s="53">
        <v>0.50592472680008105</v>
      </c>
      <c r="AX1851" s="53">
        <v>2.2204460492503101E-16</v>
      </c>
      <c r="AY1851" s="53">
        <v>2.2204460492503101E-16</v>
      </c>
      <c r="AZ1851" s="53">
        <v>2.2204460492503101E-16</v>
      </c>
      <c r="BA1851" s="53">
        <v>2.2204460492503101E-16</v>
      </c>
      <c r="BB1851" s="53">
        <v>3.3887171471749402E-11</v>
      </c>
      <c r="BC1851" s="53">
        <v>2.2204460492503101E-16</v>
      </c>
      <c r="BD1851" s="53">
        <v>3.3466676879191898E-6</v>
      </c>
      <c r="BE1851" s="53">
        <v>0.457059751047103</v>
      </c>
      <c r="BF1851" s="53">
        <v>2.2204460492503101E-16</v>
      </c>
      <c r="BG1851" s="53">
        <v>1.06387552207784E-6</v>
      </c>
      <c r="BH1851" s="53">
        <v>3.6045133290384897E-2</v>
      </c>
      <c r="BI1851" s="53">
        <v>2.2204460492503101E-16</v>
      </c>
      <c r="BJ1851" s="53">
        <v>3.4279373599705801E-3</v>
      </c>
      <c r="BK1851" s="53">
        <v>6.1649705369035901E-7</v>
      </c>
      <c r="BL1851" s="53">
        <v>2.2204460492503101E-16</v>
      </c>
      <c r="BN1851" s="5">
        <f t="shared" si="136"/>
        <v>1</v>
      </c>
      <c r="BO1851" s="5">
        <f t="shared" si="137"/>
        <v>0</v>
      </c>
      <c r="BQ1851" s="5">
        <f t="shared" si="134"/>
        <v>1</v>
      </c>
      <c r="BR1851" s="5">
        <f t="shared" si="135"/>
        <v>1</v>
      </c>
    </row>
    <row r="1852" spans="1:70" x14ac:dyDescent="0.35">
      <c r="A1852">
        <v>1851</v>
      </c>
      <c r="B1852" t="s">
        <v>3245</v>
      </c>
      <c r="C1852">
        <v>5</v>
      </c>
      <c r="D1852">
        <v>3.3</v>
      </c>
      <c r="E1852">
        <v>2.7</v>
      </c>
      <c r="F1852">
        <v>1.52</v>
      </c>
      <c r="G1852">
        <v>1.85</v>
      </c>
      <c r="H1852">
        <v>1.22</v>
      </c>
      <c r="I1852">
        <v>66</v>
      </c>
      <c r="K1852" t="s">
        <v>3067</v>
      </c>
      <c r="L1852">
        <v>2200</v>
      </c>
      <c r="M1852" t="s">
        <v>104</v>
      </c>
      <c r="N1852" t="s">
        <v>1370</v>
      </c>
      <c r="O1852" s="53">
        <v>0.16043333333333301</v>
      </c>
      <c r="P1852" s="53">
        <v>0.13296666666666701</v>
      </c>
      <c r="Q1852" s="53">
        <v>0.80489999999999995</v>
      </c>
      <c r="R1852" s="53">
        <v>0.111766666666667</v>
      </c>
      <c r="S1852" s="53">
        <v>-1.8546275626363199E-16</v>
      </c>
      <c r="T1852" s="53">
        <v>-2.63677968348475E-17</v>
      </c>
      <c r="U1852" s="53">
        <v>-2.8064356394352799E-17</v>
      </c>
      <c r="V1852" s="53">
        <v>-1.9328982858724001E-16</v>
      </c>
      <c r="W1852" s="53">
        <v>-2.6700863742235002E-17</v>
      </c>
      <c r="X1852" s="53">
        <v>1.38E-2</v>
      </c>
      <c r="Y1852" s="53">
        <v>-1.3056222769591801E-16</v>
      </c>
      <c r="Z1852" s="53">
        <v>0.70299999999999996</v>
      </c>
      <c r="AA1852" s="53">
        <v>1.99999999999969E-3</v>
      </c>
      <c r="AB1852" s="53">
        <v>-1.2370660051885799E-16</v>
      </c>
      <c r="AC1852" s="53">
        <v>-2.6846580514217099E-17</v>
      </c>
      <c r="AD1852" s="53">
        <v>-1.86212156805254E-16</v>
      </c>
      <c r="AE1852" s="53">
        <v>2.3466666666666702E-2</v>
      </c>
      <c r="AF1852" s="53">
        <v>-9.1402579949217999E-18</v>
      </c>
      <c r="AG1852" s="53">
        <v>-3.17090104173801E-17</v>
      </c>
      <c r="AH1852" s="53">
        <v>-1.77247105881406E-16</v>
      </c>
      <c r="AI1852" s="53">
        <v>6.6666666666638996E-4</v>
      </c>
      <c r="AJ1852" s="53">
        <v>5.9999999999996298E-3</v>
      </c>
      <c r="AK1852" s="53">
        <v>5.9666666666666701E-2</v>
      </c>
      <c r="AL1852" s="53">
        <v>3.9999999999997104E-3</v>
      </c>
      <c r="AM1852" s="53">
        <v>-2.6073587733321802E-16</v>
      </c>
      <c r="AN1852" s="53">
        <v>0.34765806563785701</v>
      </c>
      <c r="AO1852" s="53">
        <v>0.23065228504691199</v>
      </c>
      <c r="AP1852" s="53">
        <v>2.2204460492503101E-16</v>
      </c>
      <c r="AQ1852" s="53">
        <v>2.2204460492503101E-16</v>
      </c>
      <c r="AR1852" s="53">
        <v>0.102138937456014</v>
      </c>
      <c r="AS1852" s="53">
        <v>9.5153856307012398E-4</v>
      </c>
      <c r="AT1852" s="53">
        <v>1.6138868570426401E-5</v>
      </c>
      <c r="AU1852" s="53">
        <v>7.93524667933517E-2</v>
      </c>
      <c r="AV1852" s="53">
        <v>8.0853116935343398E-7</v>
      </c>
      <c r="AW1852" s="53">
        <v>0.42488919425583999</v>
      </c>
      <c r="AX1852" s="53">
        <v>2.2204460492503101E-16</v>
      </c>
      <c r="AY1852" s="53">
        <v>1.0049920930547601E-12</v>
      </c>
      <c r="AZ1852" s="53">
        <v>2.2204460492503101E-16</v>
      </c>
      <c r="BA1852" s="53">
        <v>2.2204460492503101E-16</v>
      </c>
      <c r="BB1852" s="53">
        <v>3.4582313093913298E-10</v>
      </c>
      <c r="BC1852" s="53">
        <v>2.2204460492503101E-16</v>
      </c>
      <c r="BD1852" s="53">
        <v>1.8614776237635799E-5</v>
      </c>
      <c r="BE1852" s="53">
        <v>0.44296622122180601</v>
      </c>
      <c r="BF1852" s="53">
        <v>2.2204460492503101E-16</v>
      </c>
      <c r="BG1852" s="53">
        <v>7.96151403140318E-7</v>
      </c>
      <c r="BH1852" s="53">
        <v>4.5767842875058001E-2</v>
      </c>
      <c r="BI1852" s="53">
        <v>9.9047426040830899E-14</v>
      </c>
      <c r="BJ1852" s="53">
        <v>1.3028583269992299E-2</v>
      </c>
      <c r="BK1852" s="53">
        <v>4.1420090129744203E-6</v>
      </c>
      <c r="BL1852" s="53">
        <v>2.2204460492503101E-16</v>
      </c>
      <c r="BN1852" s="5">
        <f t="shared" si="136"/>
        <v>2</v>
      </c>
      <c r="BO1852" s="5">
        <f t="shared" si="137"/>
        <v>0</v>
      </c>
      <c r="BQ1852" s="5">
        <f t="shared" si="134"/>
        <v>2</v>
      </c>
      <c r="BR1852" s="5">
        <f t="shared" si="135"/>
        <v>0</v>
      </c>
    </row>
    <row r="1853" spans="1:70" x14ac:dyDescent="0.35">
      <c r="A1853">
        <v>1852</v>
      </c>
      <c r="B1853" t="s">
        <v>3246</v>
      </c>
      <c r="C1853">
        <v>4.9000000000000004</v>
      </c>
      <c r="D1853">
        <v>3.2</v>
      </c>
      <c r="E1853">
        <v>2.7</v>
      </c>
      <c r="F1853">
        <v>1.53</v>
      </c>
      <c r="G1853">
        <v>1.81</v>
      </c>
      <c r="H1853">
        <v>1.19</v>
      </c>
      <c r="I1853">
        <v>65.31</v>
      </c>
      <c r="K1853" t="s">
        <v>3067</v>
      </c>
      <c r="L1853">
        <v>2200</v>
      </c>
      <c r="M1853" t="s">
        <v>104</v>
      </c>
      <c r="N1853" t="s">
        <v>1370</v>
      </c>
      <c r="O1853" s="53">
        <v>7.7600000000000002E-2</v>
      </c>
      <c r="P1853" s="53">
        <v>0.160066666666667</v>
      </c>
      <c r="Q1853" s="53">
        <v>0.77876666666666705</v>
      </c>
      <c r="R1853" s="53">
        <v>0.136133333333333</v>
      </c>
      <c r="S1853" s="53">
        <v>-1.8052226380405E-16</v>
      </c>
      <c r="T1853" s="53">
        <v>-2.6312285683616199E-17</v>
      </c>
      <c r="U1853" s="53">
        <v>-2.8069560564780699E-17</v>
      </c>
      <c r="V1853" s="53">
        <v>-1.93067783982315E-16</v>
      </c>
      <c r="W1853" s="53">
        <v>-2.65620858641569E-17</v>
      </c>
      <c r="X1853" s="53">
        <v>7.9999999999999707E-3</v>
      </c>
      <c r="Y1853" s="53">
        <v>-1.32893696047631E-16</v>
      </c>
      <c r="Z1853" s="53">
        <v>0.43226666666666702</v>
      </c>
      <c r="AA1853" s="53">
        <v>-3.1816216328195402E-16</v>
      </c>
      <c r="AB1853" s="53">
        <v>-1.2420620087993901E-16</v>
      </c>
      <c r="AC1853" s="53">
        <v>-2.7810219405122197E-17</v>
      </c>
      <c r="AD1853" s="53">
        <v>-1.9395596240201501E-16</v>
      </c>
      <c r="AE1853" s="53">
        <v>3.1099999999999999E-2</v>
      </c>
      <c r="AF1853" s="53">
        <v>-9.1003593549743292E-18</v>
      </c>
      <c r="AG1853" s="53">
        <v>-3.17090104173801E-17</v>
      </c>
      <c r="AH1853" s="53">
        <v>-1.7630341631047499E-16</v>
      </c>
      <c r="AI1853" s="53">
        <v>-3.1308289294429398E-16</v>
      </c>
      <c r="AJ1853" s="53">
        <v>9.9999999999957089E-4</v>
      </c>
      <c r="AK1853" s="53">
        <v>0.26973333333333299</v>
      </c>
      <c r="AL1853" s="53">
        <v>1.9999999999997199E-3</v>
      </c>
      <c r="AM1853" s="53">
        <v>-2.6065261060637098E-16</v>
      </c>
      <c r="AN1853" s="53">
        <v>0.38220895002802802</v>
      </c>
      <c r="AO1853" s="53">
        <v>0.386018460841342</v>
      </c>
      <c r="AP1853" s="53">
        <v>1.00041843504851E-13</v>
      </c>
      <c r="AQ1853" s="53">
        <v>2.2204460492503101E-16</v>
      </c>
      <c r="AR1853" s="53">
        <v>0.154371655532035</v>
      </c>
      <c r="AS1853" s="53">
        <v>4.6090906719163703E-3</v>
      </c>
      <c r="AT1853" s="53">
        <v>9.8637667626728404E-6</v>
      </c>
      <c r="AU1853" s="53">
        <v>0.11818629460732399</v>
      </c>
      <c r="AV1853" s="53">
        <v>3.4033581304611999E-7</v>
      </c>
      <c r="AW1853" s="53">
        <v>0.418314619737089</v>
      </c>
      <c r="AX1853" s="53">
        <v>2.2204460492503101E-16</v>
      </c>
      <c r="AY1853" s="53">
        <v>1.6479442673681001E-12</v>
      </c>
      <c r="AZ1853" s="53">
        <v>2.2204460492503101E-16</v>
      </c>
      <c r="BA1853" s="53">
        <v>2.2204460492503101E-16</v>
      </c>
      <c r="BB1853" s="53">
        <v>9.4222953198813598E-10</v>
      </c>
      <c r="BC1853" s="53">
        <v>2.2204460492503101E-16</v>
      </c>
      <c r="BD1853" s="53">
        <v>3.0278559644654899E-5</v>
      </c>
      <c r="BE1853" s="53">
        <v>0.46353555586027101</v>
      </c>
      <c r="BF1853" s="53">
        <v>2.2204460492503101E-16</v>
      </c>
      <c r="BG1853" s="53">
        <v>6.2368147873796602E-7</v>
      </c>
      <c r="BH1853" s="53">
        <v>5.9319972158677403E-2</v>
      </c>
      <c r="BI1853" s="53">
        <v>1.3121219881120001E-13</v>
      </c>
      <c r="BJ1853" s="53">
        <v>3.3182900253581303E-2</v>
      </c>
      <c r="BK1853" s="53">
        <v>7.2304993606136803E-6</v>
      </c>
      <c r="BL1853" s="53">
        <v>2.2204460492503101E-16</v>
      </c>
      <c r="BN1853" s="5">
        <f t="shared" si="136"/>
        <v>1</v>
      </c>
      <c r="BO1853" s="5">
        <f t="shared" si="137"/>
        <v>0</v>
      </c>
      <c r="BQ1853" s="5">
        <f t="shared" si="134"/>
        <v>1</v>
      </c>
      <c r="BR1853" s="5">
        <f t="shared" si="135"/>
        <v>0</v>
      </c>
    </row>
    <row r="1854" spans="1:70" x14ac:dyDescent="0.35">
      <c r="A1854">
        <v>1853</v>
      </c>
      <c r="B1854" t="s">
        <v>3247</v>
      </c>
      <c r="C1854">
        <v>5.8</v>
      </c>
      <c r="D1854">
        <v>3.9</v>
      </c>
      <c r="E1854">
        <v>2.7</v>
      </c>
      <c r="F1854">
        <v>1.49</v>
      </c>
      <c r="G1854">
        <v>2.15</v>
      </c>
      <c r="H1854">
        <v>1.44</v>
      </c>
      <c r="I1854">
        <v>67.239999999999995</v>
      </c>
      <c r="K1854" t="s">
        <v>3067</v>
      </c>
      <c r="L1854">
        <v>2200</v>
      </c>
      <c r="M1854" t="s">
        <v>104</v>
      </c>
      <c r="N1854" t="s">
        <v>1370</v>
      </c>
      <c r="O1854" s="53">
        <v>0.76659999999999995</v>
      </c>
      <c r="P1854" s="53">
        <v>0.46360000000000001</v>
      </c>
      <c r="Q1854" s="53">
        <v>8.62666666666667E-2</v>
      </c>
      <c r="R1854" s="53">
        <v>0.31709999999999999</v>
      </c>
      <c r="S1854" s="53">
        <v>-1.70030656221343E-16</v>
      </c>
      <c r="T1854" s="53">
        <v>6.1999999999999998E-3</v>
      </c>
      <c r="U1854" s="53">
        <v>-2.8406096919120198E-17</v>
      </c>
      <c r="V1854" s="53">
        <v>-1.61592961234192E-16</v>
      </c>
      <c r="W1854" s="53">
        <v>-2.5729418595688001E-17</v>
      </c>
      <c r="X1854" s="53">
        <v>1.7666666666666601E-2</v>
      </c>
      <c r="Y1854" s="53">
        <v>1.09999999999999E-2</v>
      </c>
      <c r="Z1854" s="53">
        <v>0.27173333333333299</v>
      </c>
      <c r="AA1854" s="53">
        <v>1.9999999999997099E-3</v>
      </c>
      <c r="AB1854" s="53">
        <v>-1.22790666523542E-16</v>
      </c>
      <c r="AC1854" s="53">
        <v>-2.5308748152763601E-17</v>
      </c>
      <c r="AD1854" s="53">
        <v>-1.5137890940763999E-16</v>
      </c>
      <c r="AE1854" s="53">
        <v>2.6666666666666301E-3</v>
      </c>
      <c r="AF1854" s="53">
        <v>-8.8904578143811394E-18</v>
      </c>
      <c r="AG1854" s="53">
        <v>-3.1292676783145601E-17</v>
      </c>
      <c r="AH1854" s="53">
        <v>3.04E-2</v>
      </c>
      <c r="AI1854" s="53">
        <v>2.3400000000000001E-2</v>
      </c>
      <c r="AJ1854" s="53">
        <v>1.4633333333333E-2</v>
      </c>
      <c r="AK1854" s="53">
        <v>2.6666666666664298E-3</v>
      </c>
      <c r="AL1854" s="53">
        <v>-2.7827740112229499E-16</v>
      </c>
      <c r="AM1854" s="53">
        <v>-2.5963953209640101E-16</v>
      </c>
      <c r="AN1854" s="53">
        <v>0.81081270426783403</v>
      </c>
      <c r="AO1854" s="53">
        <v>0.28812873996027</v>
      </c>
      <c r="AP1854" s="53">
        <v>2.93732811715011E-11</v>
      </c>
      <c r="AQ1854" s="53">
        <v>2.2204460492503101E-16</v>
      </c>
      <c r="AR1854" s="53">
        <v>9.2312407821427498E-3</v>
      </c>
      <c r="AS1854" s="53">
        <v>8.6330727491032403E-6</v>
      </c>
      <c r="AT1854" s="53">
        <v>7.4734592521099507E-5</v>
      </c>
      <c r="AU1854" s="53">
        <v>1.9982864787225999E-3</v>
      </c>
      <c r="AV1854" s="53">
        <v>1.1744663219283601E-2</v>
      </c>
      <c r="AW1854" s="53">
        <v>0.83955757952238697</v>
      </c>
      <c r="AX1854" s="53">
        <v>2.2204460492503101E-16</v>
      </c>
      <c r="AY1854" s="53">
        <v>9.1857913385290803E-10</v>
      </c>
      <c r="AZ1854" s="53">
        <v>2.2204460492503101E-16</v>
      </c>
      <c r="BA1854" s="53">
        <v>2.2204460492503101E-16</v>
      </c>
      <c r="BB1854" s="53">
        <v>9.9000218931856502E-10</v>
      </c>
      <c r="BC1854" s="53">
        <v>2.2204460492503101E-16</v>
      </c>
      <c r="BD1854" s="53">
        <v>4.7963294719444299E-7</v>
      </c>
      <c r="BE1854" s="53">
        <v>0.29506778273490197</v>
      </c>
      <c r="BF1854" s="53">
        <v>2.2204460492503101E-16</v>
      </c>
      <c r="BG1854" s="53">
        <v>5.48480834519676E-5</v>
      </c>
      <c r="BH1854" s="53">
        <v>0.14227241267611401</v>
      </c>
      <c r="BI1854" s="53">
        <v>6.9115954888029098E-11</v>
      </c>
      <c r="BJ1854" s="53">
        <v>3.38553249504819E-4</v>
      </c>
      <c r="BK1854" s="53">
        <v>4.6311826764060998E-6</v>
      </c>
      <c r="BL1854" s="53">
        <v>2.2204460492503101E-16</v>
      </c>
      <c r="BN1854" s="5">
        <f t="shared" si="136"/>
        <v>2</v>
      </c>
      <c r="BO1854" s="5">
        <f t="shared" si="137"/>
        <v>1</v>
      </c>
      <c r="BQ1854" s="5">
        <f t="shared" si="134"/>
        <v>2</v>
      </c>
      <c r="BR1854" s="5">
        <f t="shared" si="135"/>
        <v>1</v>
      </c>
    </row>
    <row r="1855" spans="1:70" x14ac:dyDescent="0.35">
      <c r="A1855">
        <v>1854</v>
      </c>
      <c r="B1855" t="s">
        <v>3248</v>
      </c>
      <c r="C1855">
        <v>5.7</v>
      </c>
      <c r="D1855">
        <v>3.6</v>
      </c>
      <c r="E1855">
        <v>2.9</v>
      </c>
      <c r="F1855">
        <v>1.58</v>
      </c>
      <c r="G1855">
        <v>1.97</v>
      </c>
      <c r="H1855">
        <v>1.24</v>
      </c>
      <c r="I1855">
        <v>63.16</v>
      </c>
      <c r="K1855" t="s">
        <v>3067</v>
      </c>
      <c r="L1855">
        <v>2200</v>
      </c>
      <c r="M1855" t="s">
        <v>104</v>
      </c>
      <c r="N1855" t="s">
        <v>1370</v>
      </c>
      <c r="O1855" s="53">
        <v>0.97840000000000005</v>
      </c>
      <c r="P1855" s="53">
        <v>0.83136666666666703</v>
      </c>
      <c r="Q1855" s="53">
        <v>1.9999999999998799E-3</v>
      </c>
      <c r="R1855" s="53">
        <v>1.34E-2</v>
      </c>
      <c r="S1855" s="53">
        <v>-1.8957058145474499E-16</v>
      </c>
      <c r="T1855" s="53">
        <v>-2.7144952952085102E-17</v>
      </c>
      <c r="U1855" s="53">
        <v>-2.9554483860216898E-17</v>
      </c>
      <c r="V1855" s="53">
        <v>-1.92901250528621E-16</v>
      </c>
      <c r="W1855" s="53">
        <v>-2.7144952952085102E-17</v>
      </c>
      <c r="X1855" s="53">
        <v>9.99999999999991E-3</v>
      </c>
      <c r="Y1855" s="53">
        <v>1.33333333333316E-3</v>
      </c>
      <c r="Z1855" s="53">
        <v>7.3766666666666605E-2</v>
      </c>
      <c r="AA1855" s="53">
        <v>-3.3048563885529298E-16</v>
      </c>
      <c r="AB1855" s="53">
        <v>-1.27398092075737E-16</v>
      </c>
      <c r="AC1855" s="53">
        <v>-2.8222216230666703E-17</v>
      </c>
      <c r="AD1855" s="53">
        <v>-1.65381597305725E-16</v>
      </c>
      <c r="AE1855" s="53">
        <v>1.9999999999999601E-3</v>
      </c>
      <c r="AF1855" s="53">
        <v>-9.2773011495239595E-18</v>
      </c>
      <c r="AG1855" s="53">
        <v>-3.16812548417644E-17</v>
      </c>
      <c r="AH1855" s="53">
        <v>1.20333333333333E-2</v>
      </c>
      <c r="AI1855" s="53">
        <v>3.9999999999976898E-4</v>
      </c>
      <c r="AJ1855" s="53">
        <v>-4.3076653355456102E-16</v>
      </c>
      <c r="AK1855" s="53">
        <v>3.9999999999976702E-4</v>
      </c>
      <c r="AL1855" s="53">
        <v>-3.1061264671450299E-16</v>
      </c>
      <c r="AM1855" s="53">
        <v>-2.6065261060637098E-16</v>
      </c>
      <c r="AN1855" s="53">
        <v>0.54812437908893996</v>
      </c>
      <c r="AO1855" s="53">
        <v>0.29644526183270897</v>
      </c>
      <c r="AP1855" s="53">
        <v>2.3563775531369198E-11</v>
      </c>
      <c r="AQ1855" s="53">
        <v>2.2204460492503101E-16</v>
      </c>
      <c r="AR1855" s="53">
        <v>2.4156515442051298E-2</v>
      </c>
      <c r="AS1855" s="53">
        <v>9.2799170213902405E-6</v>
      </c>
      <c r="AT1855" s="53">
        <v>8.9893514277818005E-5</v>
      </c>
      <c r="AU1855" s="53">
        <v>2.68025592537527E-2</v>
      </c>
      <c r="AV1855" s="53">
        <v>3.0109122606869999E-3</v>
      </c>
      <c r="AW1855" s="53">
        <v>0.63520848904817895</v>
      </c>
      <c r="AX1855" s="53">
        <v>2.2204460492503101E-16</v>
      </c>
      <c r="AY1855" s="53">
        <v>4.5704678145865699E-8</v>
      </c>
      <c r="AZ1855" s="53">
        <v>2.2204460492503101E-16</v>
      </c>
      <c r="BA1855" s="53">
        <v>2.2204460492503101E-16</v>
      </c>
      <c r="BB1855" s="53">
        <v>2.7357004037391902E-8</v>
      </c>
      <c r="BC1855" s="53">
        <v>2.2204460492503101E-16</v>
      </c>
      <c r="BD1855" s="53">
        <v>2.5054815098894099E-5</v>
      </c>
      <c r="BE1855" s="53">
        <v>0.51798955475727504</v>
      </c>
      <c r="BF1855" s="53">
        <v>2.2204460492503101E-16</v>
      </c>
      <c r="BG1855" s="53">
        <v>2.2288633353555298E-6</v>
      </c>
      <c r="BH1855" s="53">
        <v>8.6955851631045106E-2</v>
      </c>
      <c r="BI1855" s="53">
        <v>1.7227652371159899E-10</v>
      </c>
      <c r="BJ1855" s="53">
        <v>5.8114510091724601E-3</v>
      </c>
      <c r="BK1855" s="53">
        <v>6.2585381307351496E-5</v>
      </c>
      <c r="BL1855" s="53">
        <v>2.2204460492503101E-16</v>
      </c>
      <c r="BN1855" s="5">
        <f t="shared" si="136"/>
        <v>2</v>
      </c>
      <c r="BO1855" s="5">
        <f t="shared" si="137"/>
        <v>0</v>
      </c>
      <c r="BQ1855" s="5">
        <f t="shared" si="134"/>
        <v>3</v>
      </c>
      <c r="BR1855" s="5">
        <f t="shared" si="135"/>
        <v>2</v>
      </c>
    </row>
    <row r="1856" spans="1:70" x14ac:dyDescent="0.35">
      <c r="A1856">
        <v>1855</v>
      </c>
      <c r="B1856" t="s">
        <v>3249</v>
      </c>
      <c r="C1856">
        <v>5.9</v>
      </c>
      <c r="D1856">
        <v>3.4</v>
      </c>
      <c r="E1856">
        <v>2.7</v>
      </c>
      <c r="F1856">
        <v>1.74</v>
      </c>
      <c r="G1856">
        <v>2.19</v>
      </c>
      <c r="H1856">
        <v>1.26</v>
      </c>
      <c r="I1856">
        <v>57.63</v>
      </c>
      <c r="K1856" t="s">
        <v>3067</v>
      </c>
      <c r="L1856">
        <v>2200</v>
      </c>
      <c r="M1856" t="s">
        <v>104</v>
      </c>
      <c r="N1856" t="s">
        <v>1370</v>
      </c>
      <c r="O1856" s="53">
        <v>0.46800000000000003</v>
      </c>
      <c r="P1856" s="53">
        <v>0.64070000000000005</v>
      </c>
      <c r="Q1856" s="53">
        <v>9.35E-2</v>
      </c>
      <c r="R1856" s="53">
        <v>0.35863333333333303</v>
      </c>
      <c r="S1856" s="53">
        <v>-1.8562928971732599E-16</v>
      </c>
      <c r="T1856" s="53">
        <v>-2.6589841439772501E-17</v>
      </c>
      <c r="U1856" s="53">
        <v>-2.9320296190960001E-17</v>
      </c>
      <c r="V1856" s="53">
        <v>3.9999999999983002E-4</v>
      </c>
      <c r="W1856" s="53">
        <v>-2.7117197376469399E-17</v>
      </c>
      <c r="X1856" s="53">
        <v>1.30999999999999E-2</v>
      </c>
      <c r="Y1856" s="53">
        <v>-1.8951507030351401E-16</v>
      </c>
      <c r="Z1856" s="53">
        <v>-2.5693336347387699E-16</v>
      </c>
      <c r="AA1856" s="53">
        <v>5.29999999999968E-3</v>
      </c>
      <c r="AB1856" s="53">
        <v>-1.2745360322696801E-16</v>
      </c>
      <c r="AC1856" s="53">
        <v>-2.7551745607201599E-17</v>
      </c>
      <c r="AD1856" s="53">
        <v>1.05666666666665E-2</v>
      </c>
      <c r="AE1856" s="53">
        <v>1.32333333333333E-2</v>
      </c>
      <c r="AF1856" s="53">
        <v>-9.3189345129474106E-18</v>
      </c>
      <c r="AG1856" s="53">
        <v>-3.1920646681449202E-17</v>
      </c>
      <c r="AH1856" s="53">
        <v>4.5533333333333301E-2</v>
      </c>
      <c r="AI1856" s="53">
        <v>2.8699999999999899E-2</v>
      </c>
      <c r="AJ1856" s="53">
        <v>3.9999999999996401E-3</v>
      </c>
      <c r="AK1856" s="53">
        <v>-2.7433610938487599E-16</v>
      </c>
      <c r="AL1856" s="53">
        <v>-2.7999824681046401E-16</v>
      </c>
      <c r="AM1856" s="53">
        <v>-2.6098567751375898E-16</v>
      </c>
      <c r="AN1856" s="53">
        <v>6.5383456297760503E-2</v>
      </c>
      <c r="AO1856" s="53">
        <v>0.34776361621545199</v>
      </c>
      <c r="AP1856" s="53">
        <v>4.5165479320548503E-7</v>
      </c>
      <c r="AQ1856" s="53">
        <v>3.2076940236233501E-11</v>
      </c>
      <c r="AR1856" s="53">
        <v>6.8145287772727698E-3</v>
      </c>
      <c r="AS1856" s="53">
        <v>7.1467691901550503E-10</v>
      </c>
      <c r="AT1856" s="53">
        <v>1.01250209050003E-4</v>
      </c>
      <c r="AU1856" s="53">
        <v>1.5979155065730201E-2</v>
      </c>
      <c r="AV1856" s="53">
        <v>7.0138498769394698E-3</v>
      </c>
      <c r="AW1856" s="53">
        <v>0.62295109981615704</v>
      </c>
      <c r="AX1856" s="53">
        <v>2.1433487144430401E-11</v>
      </c>
      <c r="AY1856" s="53">
        <v>4.7068766378905802E-5</v>
      </c>
      <c r="AZ1856" s="53">
        <v>2.2204460492503101E-16</v>
      </c>
      <c r="BA1856" s="53">
        <v>2.2204460492503101E-16</v>
      </c>
      <c r="BB1856" s="53">
        <v>9.9681651213954201E-6</v>
      </c>
      <c r="BC1856" s="53">
        <v>2.2204460492503101E-16</v>
      </c>
      <c r="BD1856" s="53">
        <v>4.3973025827614902E-5</v>
      </c>
      <c r="BE1856" s="53">
        <v>7.5388681131616101E-3</v>
      </c>
      <c r="BF1856" s="53">
        <v>2.2204460492503101E-16</v>
      </c>
      <c r="BG1856" s="53">
        <v>1.01343004965985E-4</v>
      </c>
      <c r="BH1856" s="53">
        <v>0.33465830042021799</v>
      </c>
      <c r="BI1856" s="53">
        <v>7.6752831527884395E-7</v>
      </c>
      <c r="BJ1856" s="53">
        <v>4.7567987625799901E-4</v>
      </c>
      <c r="BK1856" s="53">
        <v>2.32395780462467E-3</v>
      </c>
      <c r="BL1856" s="53">
        <v>2.2204460492503101E-16</v>
      </c>
      <c r="BN1856" s="5">
        <f t="shared" si="136"/>
        <v>0</v>
      </c>
      <c r="BO1856" s="5">
        <f t="shared" si="137"/>
        <v>0</v>
      </c>
      <c r="BQ1856" s="5">
        <f t="shared" si="134"/>
        <v>1</v>
      </c>
      <c r="BR1856" s="5">
        <f t="shared" si="135"/>
        <v>1</v>
      </c>
    </row>
    <row r="1857" spans="1:70" x14ac:dyDescent="0.35">
      <c r="A1857">
        <v>1856</v>
      </c>
      <c r="B1857" t="s">
        <v>3250</v>
      </c>
      <c r="C1857">
        <v>5.5</v>
      </c>
      <c r="D1857">
        <v>3.3</v>
      </c>
      <c r="E1857">
        <v>2.8</v>
      </c>
      <c r="F1857">
        <v>1.67</v>
      </c>
      <c r="G1857">
        <v>1.96</v>
      </c>
      <c r="H1857">
        <v>1.18</v>
      </c>
      <c r="I1857">
        <v>60</v>
      </c>
      <c r="K1857" t="s">
        <v>3067</v>
      </c>
      <c r="L1857">
        <v>2200</v>
      </c>
      <c r="M1857" t="s">
        <v>104</v>
      </c>
      <c r="N1857" t="s">
        <v>1370</v>
      </c>
      <c r="O1857" s="53">
        <v>0.74953333333333305</v>
      </c>
      <c r="P1857" s="53">
        <v>0.34666666666666701</v>
      </c>
      <c r="Q1857" s="53">
        <v>0.216</v>
      </c>
      <c r="R1857" s="53">
        <v>0.11396666666666699</v>
      </c>
      <c r="S1857" s="53">
        <v>2.3999999999997899E-3</v>
      </c>
      <c r="T1857" s="53">
        <v>-2.7255975254547599E-17</v>
      </c>
      <c r="U1857" s="53">
        <v>-2.9002841794856203E-17</v>
      </c>
      <c r="V1857" s="53">
        <v>-1.92901250528621E-16</v>
      </c>
      <c r="W1857" s="53">
        <v>-2.7339241981394501E-17</v>
      </c>
      <c r="X1857" s="53">
        <v>9.18833333333334E-2</v>
      </c>
      <c r="Y1857" s="53">
        <v>1.79999999999981E-3</v>
      </c>
      <c r="Z1857" s="53">
        <v>0.25926666666666698</v>
      </c>
      <c r="AA1857" s="53">
        <v>-3.26461080391027E-16</v>
      </c>
      <c r="AB1857" s="53">
        <v>-1.27370336500121E-16</v>
      </c>
      <c r="AC1857" s="53">
        <v>-2.9381878874357201E-17</v>
      </c>
      <c r="AD1857" s="53">
        <v>-1.9766133174670099E-16</v>
      </c>
      <c r="AE1857" s="53">
        <v>3.9899999999999998E-2</v>
      </c>
      <c r="AF1857" s="53">
        <v>-9.3189345129474106E-18</v>
      </c>
      <c r="AG1857" s="53">
        <v>-3.1794011867702901E-17</v>
      </c>
      <c r="AH1857" s="53">
        <v>-1.6908696665041101E-16</v>
      </c>
      <c r="AI1857" s="53">
        <v>-2.8504976157250898E-16</v>
      </c>
      <c r="AJ1857" s="53">
        <v>1.3333333333328801E-3</v>
      </c>
      <c r="AK1857" s="53">
        <v>2.6666666666664198E-3</v>
      </c>
      <c r="AL1857" s="53">
        <v>9.9999999999971292E-4</v>
      </c>
      <c r="AM1857" s="53">
        <v>-2.6090241078691199E-16</v>
      </c>
      <c r="AN1857" s="53">
        <v>0.40125932025868</v>
      </c>
      <c r="AO1857" s="53">
        <v>0.27639831678986698</v>
      </c>
      <c r="AP1857" s="53">
        <v>7.5932479002284803E-10</v>
      </c>
      <c r="AQ1857" s="53">
        <v>2.2204460492503101E-16</v>
      </c>
      <c r="AR1857" s="53">
        <v>3.5142474996253198E-2</v>
      </c>
      <c r="AS1857" s="53">
        <v>6.1742509116408997E-6</v>
      </c>
      <c r="AT1857" s="53">
        <v>3.9422884612637302E-5</v>
      </c>
      <c r="AU1857" s="53">
        <v>7.3006663313143094E-2</v>
      </c>
      <c r="AV1857" s="53">
        <v>3.2654407870358202E-4</v>
      </c>
      <c r="AW1857" s="53">
        <v>0.56843411485695605</v>
      </c>
      <c r="AX1857" s="53">
        <v>6.0878424159722296E-13</v>
      </c>
      <c r="AY1857" s="53">
        <v>3.3097837866225002E-7</v>
      </c>
      <c r="AZ1857" s="53">
        <v>2.2204460492503101E-16</v>
      </c>
      <c r="BA1857" s="53">
        <v>2.2204460492503101E-16</v>
      </c>
      <c r="BB1857" s="53">
        <v>5.5166121883499595E-7</v>
      </c>
      <c r="BC1857" s="53">
        <v>2.2204460492503101E-16</v>
      </c>
      <c r="BD1857" s="53">
        <v>7.9573020400283004E-5</v>
      </c>
      <c r="BE1857" s="53">
        <v>3.3063681873931598E-2</v>
      </c>
      <c r="BF1857" s="53">
        <v>2.2204460492503101E-16</v>
      </c>
      <c r="BG1857" s="53">
        <v>5.7418516920103903E-6</v>
      </c>
      <c r="BH1857" s="53">
        <v>0.16718639657107201</v>
      </c>
      <c r="BI1857" s="53">
        <v>2.0992055094993302E-9</v>
      </c>
      <c r="BJ1857" s="53">
        <v>1.7874648645637401E-2</v>
      </c>
      <c r="BK1857" s="53">
        <v>4.9370620913305203E-4</v>
      </c>
      <c r="BL1857" s="53">
        <v>2.2204460492503101E-16</v>
      </c>
      <c r="BN1857" s="5">
        <f t="shared" si="136"/>
        <v>1</v>
      </c>
      <c r="BO1857" s="5">
        <f t="shared" si="137"/>
        <v>0</v>
      </c>
      <c r="BQ1857" s="5">
        <f t="shared" si="134"/>
        <v>1</v>
      </c>
      <c r="BR1857" s="5">
        <f t="shared" si="135"/>
        <v>1</v>
      </c>
    </row>
    <row r="1858" spans="1:70" x14ac:dyDescent="0.35">
      <c r="A1858">
        <v>1857</v>
      </c>
      <c r="B1858" t="s">
        <v>3251</v>
      </c>
      <c r="C1858">
        <v>5.9</v>
      </c>
      <c r="D1858">
        <v>3.5</v>
      </c>
      <c r="E1858">
        <v>2.8</v>
      </c>
      <c r="F1858">
        <v>1.69</v>
      </c>
      <c r="G1858">
        <v>2.11</v>
      </c>
      <c r="H1858">
        <v>1.25</v>
      </c>
      <c r="I1858">
        <v>59.32</v>
      </c>
      <c r="K1858" t="s">
        <v>3067</v>
      </c>
      <c r="L1858">
        <v>2200</v>
      </c>
      <c r="M1858" t="s">
        <v>104</v>
      </c>
      <c r="N1858" t="s">
        <v>1370</v>
      </c>
      <c r="O1858" s="53">
        <v>0.68373333333333297</v>
      </c>
      <c r="P1858" s="53">
        <v>0.78356666666666697</v>
      </c>
      <c r="Q1858" s="53">
        <v>1.6133333333333302E-2</v>
      </c>
      <c r="R1858" s="53">
        <v>0.18236666666666701</v>
      </c>
      <c r="S1858" s="53">
        <v>-1.8623991238087001E-16</v>
      </c>
      <c r="T1858" s="53">
        <v>-2.7117197376469399E-17</v>
      </c>
      <c r="U1858" s="53">
        <v>-3.0087043967341701E-17</v>
      </c>
      <c r="V1858" s="53">
        <v>3.9999999999981402E-4</v>
      </c>
      <c r="W1858" s="53">
        <v>-2.7117197376469399E-17</v>
      </c>
      <c r="X1858" s="53">
        <v>0.27217619047619002</v>
      </c>
      <c r="Y1858" s="53">
        <v>-1.7702506127648099E-16</v>
      </c>
      <c r="Z1858" s="53">
        <v>-2.5629498523471699E-16</v>
      </c>
      <c r="AA1858" s="53">
        <v>-3.2476799027847398E-16</v>
      </c>
      <c r="AB1858" s="53">
        <v>-1.2803647031489599E-16</v>
      </c>
      <c r="AC1858" s="53">
        <v>-2.9554483860216898E-17</v>
      </c>
      <c r="AD1858" s="53">
        <v>-1.72445391299902E-16</v>
      </c>
      <c r="AE1858" s="53">
        <v>-4.7517545453956699E-17</v>
      </c>
      <c r="AF1858" s="53">
        <v>-9.3623025998468298E-18</v>
      </c>
      <c r="AG1858" s="53">
        <v>-3.1854727189362102E-17</v>
      </c>
      <c r="AH1858" s="53">
        <v>4.8533333333333303E-2</v>
      </c>
      <c r="AI1858" s="53">
        <v>1.9999999999997498E-3</v>
      </c>
      <c r="AJ1858" s="53">
        <v>-4.0992209626722298E-16</v>
      </c>
      <c r="AK1858" s="53">
        <v>1.9999999999997099E-3</v>
      </c>
      <c r="AL1858" s="53">
        <v>-2.8702040744121902E-16</v>
      </c>
      <c r="AM1858" s="53">
        <v>-2.6090241078691199E-16</v>
      </c>
      <c r="AN1858" s="53">
        <v>0.22033444978831901</v>
      </c>
      <c r="AO1858" s="53">
        <v>0.26815130037475599</v>
      </c>
      <c r="AP1858" s="53">
        <v>2.2527269165216599E-8</v>
      </c>
      <c r="AQ1858" s="53">
        <v>1.03296994161708E-12</v>
      </c>
      <c r="AR1858" s="53">
        <v>1.13569299947538E-2</v>
      </c>
      <c r="AS1858" s="53">
        <v>2.3850026347781901E-8</v>
      </c>
      <c r="AT1858" s="53">
        <v>1.13037492188324E-4</v>
      </c>
      <c r="AU1858" s="53">
        <v>1.7930450116353702E-2</v>
      </c>
      <c r="AV1858" s="53">
        <v>1.20248448333184E-2</v>
      </c>
      <c r="AW1858" s="53">
        <v>0.66506714409930601</v>
      </c>
      <c r="AX1858" s="53">
        <v>5.3126091013369398E-12</v>
      </c>
      <c r="AY1858" s="53">
        <v>1.1149532354380301E-5</v>
      </c>
      <c r="AZ1858" s="53">
        <v>2.2204460492503101E-16</v>
      </c>
      <c r="BA1858" s="53">
        <v>2.2204460492503101E-16</v>
      </c>
      <c r="BB1858" s="53">
        <v>1.9384727844898202E-6</v>
      </c>
      <c r="BC1858" s="53">
        <v>2.2204460492503101E-16</v>
      </c>
      <c r="BD1858" s="53">
        <v>3.7262655763544998E-5</v>
      </c>
      <c r="BE1858" s="53">
        <v>2.8829479824146499E-2</v>
      </c>
      <c r="BF1858" s="53">
        <v>2.2204460492503101E-16</v>
      </c>
      <c r="BG1858" s="53">
        <v>3.0784547972410803E-5</v>
      </c>
      <c r="BH1858" s="53">
        <v>0.230871844825073</v>
      </c>
      <c r="BI1858" s="53">
        <v>6.8752151652454204E-8</v>
      </c>
      <c r="BJ1858" s="53">
        <v>1.4137159693907899E-3</v>
      </c>
      <c r="BK1858" s="53">
        <v>8.6437603695866403E-4</v>
      </c>
      <c r="BL1858" s="53">
        <v>2.2204460492503101E-16</v>
      </c>
      <c r="BN1858" s="5">
        <f t="shared" si="136"/>
        <v>1</v>
      </c>
      <c r="BO1858" s="5">
        <f t="shared" si="137"/>
        <v>0</v>
      </c>
      <c r="BQ1858" s="5">
        <f t="shared" si="134"/>
        <v>2</v>
      </c>
      <c r="BR1858" s="5">
        <f t="shared" si="135"/>
        <v>1</v>
      </c>
    </row>
    <row r="1859" spans="1:70" x14ac:dyDescent="0.35">
      <c r="A1859">
        <v>1858</v>
      </c>
      <c r="B1859" t="s">
        <v>3252</v>
      </c>
      <c r="C1859">
        <v>5.6</v>
      </c>
      <c r="D1859">
        <v>3.3</v>
      </c>
      <c r="E1859">
        <v>2.5</v>
      </c>
      <c r="F1859">
        <v>1.7</v>
      </c>
      <c r="G1859">
        <v>2.2400000000000002</v>
      </c>
      <c r="H1859">
        <v>1.32</v>
      </c>
      <c r="I1859">
        <v>58.93</v>
      </c>
      <c r="K1859" t="s">
        <v>3067</v>
      </c>
      <c r="L1859">
        <v>2200</v>
      </c>
      <c r="M1859" t="s">
        <v>104</v>
      </c>
      <c r="N1859" t="s">
        <v>1370</v>
      </c>
      <c r="O1859" s="53">
        <v>0.30003333333333299</v>
      </c>
      <c r="P1859" s="53">
        <v>0.35293333333333299</v>
      </c>
      <c r="Q1859" s="53">
        <v>0.37573333333333298</v>
      </c>
      <c r="R1859" s="53">
        <v>0.60366666666666602</v>
      </c>
      <c r="S1859" s="53">
        <v>-1.55375712296291E-16</v>
      </c>
      <c r="T1859" s="53">
        <v>-2.66731081666194E-17</v>
      </c>
      <c r="U1859" s="53">
        <v>-2.8820695829878699E-17</v>
      </c>
      <c r="V1859" s="53">
        <v>-1.65367719517917E-16</v>
      </c>
      <c r="W1859" s="53">
        <v>-2.6811886044697499E-17</v>
      </c>
      <c r="X1859" s="53">
        <v>0.16266666666666699</v>
      </c>
      <c r="Y1859" s="53">
        <v>-1.8474111129762599E-16</v>
      </c>
      <c r="Z1859" s="53">
        <v>1.8699999999999901E-2</v>
      </c>
      <c r="AA1859" s="53">
        <v>-2.9459767958428501E-16</v>
      </c>
      <c r="AB1859" s="53">
        <v>1.21333333333333E-2</v>
      </c>
      <c r="AC1859" s="53">
        <v>-2.6859590940286901E-17</v>
      </c>
      <c r="AD1859" s="53">
        <v>4.9999999999982003E-4</v>
      </c>
      <c r="AE1859" s="53">
        <v>3.9999999999999602E-3</v>
      </c>
      <c r="AF1859" s="53">
        <v>-9.1020940784503097E-18</v>
      </c>
      <c r="AG1859" s="53">
        <v>-3.1799216038130899E-17</v>
      </c>
      <c r="AH1859" s="53">
        <v>3.0999999999998498E-3</v>
      </c>
      <c r="AI1859" s="53">
        <v>6.3333333333330704E-3</v>
      </c>
      <c r="AJ1859" s="53">
        <v>7.59999999999966E-3</v>
      </c>
      <c r="AK1859" s="53">
        <v>2.4999999999997299E-3</v>
      </c>
      <c r="AL1859" s="53">
        <v>9.9999999999972897E-4</v>
      </c>
      <c r="AM1859" s="53">
        <v>-2.6034729927459898E-16</v>
      </c>
      <c r="AN1859" s="53">
        <v>5.52646729508664E-2</v>
      </c>
      <c r="AO1859" s="53">
        <v>0.83889146397385705</v>
      </c>
      <c r="AP1859" s="53">
        <v>4.5699670822529901E-7</v>
      </c>
      <c r="AQ1859" s="53">
        <v>2.9877125782600102E-13</v>
      </c>
      <c r="AR1859" s="53">
        <v>5.9122480144873403E-3</v>
      </c>
      <c r="AS1859" s="53">
        <v>1.79788104069225E-9</v>
      </c>
      <c r="AT1859" s="53">
        <v>3.2324753578826501E-5</v>
      </c>
      <c r="AU1859" s="53">
        <v>1.43503180160609E-2</v>
      </c>
      <c r="AV1859" s="53">
        <v>4.4381677164391102E-4</v>
      </c>
      <c r="AW1859" s="53">
        <v>0.63859144553153502</v>
      </c>
      <c r="AX1859" s="53">
        <v>1.23452321735046E-13</v>
      </c>
      <c r="AY1859" s="53">
        <v>2.0501919974266898E-6</v>
      </c>
      <c r="AZ1859" s="53">
        <v>2.2204460492503101E-16</v>
      </c>
      <c r="BA1859" s="53">
        <v>2.2204460492503101E-16</v>
      </c>
      <c r="BB1859" s="53">
        <v>3.6623576993629801E-6</v>
      </c>
      <c r="BC1859" s="53">
        <v>2.2204460492503101E-16</v>
      </c>
      <c r="BD1859" s="53">
        <v>1.37311192678233E-5</v>
      </c>
      <c r="BE1859" s="53">
        <v>2.2296298579973998E-2</v>
      </c>
      <c r="BF1859" s="53">
        <v>2.2204460492503101E-16</v>
      </c>
      <c r="BG1859" s="53">
        <v>2.8102428498251502E-4</v>
      </c>
      <c r="BH1859" s="53">
        <v>0.48133553337623802</v>
      </c>
      <c r="BI1859" s="53">
        <v>2.9324498409515099E-7</v>
      </c>
      <c r="BJ1859" s="53">
        <v>2.8901145346203598E-4</v>
      </c>
      <c r="BK1859" s="53">
        <v>9.8411582787104302E-4</v>
      </c>
      <c r="BL1859" s="53">
        <v>2.2204460492503101E-16</v>
      </c>
      <c r="BN1859" s="5">
        <f t="shared" si="136"/>
        <v>0</v>
      </c>
      <c r="BO1859" s="5">
        <f t="shared" si="137"/>
        <v>1</v>
      </c>
      <c r="BQ1859" s="5">
        <f t="shared" ref="BQ1859:BQ1922" si="138">COUNTIF(O1859:AN1859,"&gt;0.5")</f>
        <v>1</v>
      </c>
      <c r="BR1859" s="5">
        <f t="shared" ref="BR1859:BR1922" si="139">COUNTIF(AO1859:BL1859,"&gt;0.5")</f>
        <v>2</v>
      </c>
    </row>
    <row r="1860" spans="1:70" x14ac:dyDescent="0.35">
      <c r="A1860">
        <v>1859</v>
      </c>
      <c r="B1860" t="s">
        <v>3253</v>
      </c>
      <c r="C1860">
        <v>5.6</v>
      </c>
      <c r="D1860">
        <v>3.2</v>
      </c>
      <c r="E1860">
        <v>2.5</v>
      </c>
      <c r="F1860">
        <v>1.75</v>
      </c>
      <c r="G1860">
        <v>2.2400000000000002</v>
      </c>
      <c r="H1860">
        <v>1.28</v>
      </c>
      <c r="I1860">
        <v>57.14</v>
      </c>
      <c r="K1860" t="s">
        <v>3067</v>
      </c>
      <c r="L1860">
        <v>2200</v>
      </c>
      <c r="M1860" t="s">
        <v>104</v>
      </c>
      <c r="N1860" t="s">
        <v>1370</v>
      </c>
      <c r="O1860" s="53">
        <v>0.1749</v>
      </c>
      <c r="P1860" s="53">
        <v>0.172133333333333</v>
      </c>
      <c r="Q1860" s="53">
        <v>0.40786666666666699</v>
      </c>
      <c r="R1860" s="53">
        <v>0.84760000000000002</v>
      </c>
      <c r="S1860" s="53">
        <v>-1.5409895581797199E-16</v>
      </c>
      <c r="T1860" s="53">
        <v>-2.6895152771544401E-17</v>
      </c>
      <c r="U1860" s="53">
        <v>-2.8949065367100998E-17</v>
      </c>
      <c r="V1860" s="53">
        <v>-1.67421632113474E-16</v>
      </c>
      <c r="W1860" s="53">
        <v>-2.6922908347159999E-17</v>
      </c>
      <c r="X1860" s="53">
        <v>4.2666666666666603E-2</v>
      </c>
      <c r="Y1860" s="53">
        <v>-1.87738713464114E-16</v>
      </c>
      <c r="Z1860" s="53">
        <v>3.7266666666666601E-2</v>
      </c>
      <c r="AA1860" s="53">
        <v>-2.9440339055497601E-16</v>
      </c>
      <c r="AB1860" s="53">
        <v>1.21333333333333E-2</v>
      </c>
      <c r="AC1860" s="53">
        <v>-2.8302013510561598E-17</v>
      </c>
      <c r="AD1860" s="53">
        <v>-1.87780346827537E-16</v>
      </c>
      <c r="AE1860" s="53">
        <v>8.0999999999999805E-3</v>
      </c>
      <c r="AF1860" s="53">
        <v>-9.1940344226770804E-18</v>
      </c>
      <c r="AG1860" s="53">
        <v>-3.1799216038130899E-17</v>
      </c>
      <c r="AH1860" s="53">
        <v>1.37E-2</v>
      </c>
      <c r="AI1860" s="53">
        <v>-2.9090618802740698E-16</v>
      </c>
      <c r="AJ1860" s="53">
        <v>5.5999999999996504E-3</v>
      </c>
      <c r="AK1860" s="53">
        <v>1.1666666666664E-3</v>
      </c>
      <c r="AL1860" s="53">
        <v>9.9999999999973005E-4</v>
      </c>
      <c r="AM1860" s="53">
        <v>-2.6098567751375898E-16</v>
      </c>
      <c r="AN1860" s="53">
        <v>3.1215430559182401E-2</v>
      </c>
      <c r="AO1860" s="53">
        <v>0.78667355532481298</v>
      </c>
      <c r="AP1860" s="53">
        <v>2.3893109058933701E-6</v>
      </c>
      <c r="AQ1860" s="53">
        <v>1.9697350088024699E-11</v>
      </c>
      <c r="AR1860" s="53">
        <v>5.3635842868506502E-3</v>
      </c>
      <c r="AS1860" s="53">
        <v>3.1060391466451499E-10</v>
      </c>
      <c r="AT1860" s="53">
        <v>3.70717708713817E-5</v>
      </c>
      <c r="AU1860" s="53">
        <v>2.6430955450284701E-2</v>
      </c>
      <c r="AV1860" s="53">
        <v>3.7181152984293601E-4</v>
      </c>
      <c r="AW1860" s="53">
        <v>0.57614159540285204</v>
      </c>
      <c r="AX1860" s="53">
        <v>3.16046403893923E-12</v>
      </c>
      <c r="AY1860" s="53">
        <v>1.32139505016914E-5</v>
      </c>
      <c r="AZ1860" s="53">
        <v>2.2204460492503101E-16</v>
      </c>
      <c r="BA1860" s="53">
        <v>2.2204460492503101E-16</v>
      </c>
      <c r="BB1860" s="53">
        <v>1.5668009422609601E-5</v>
      </c>
      <c r="BC1860" s="53">
        <v>2.2204460492503101E-16</v>
      </c>
      <c r="BD1860" s="53">
        <v>3.46611012789866E-5</v>
      </c>
      <c r="BE1860" s="53">
        <v>7.8885353270309409E-3</v>
      </c>
      <c r="BF1860" s="53">
        <v>2.2204460492503101E-16</v>
      </c>
      <c r="BG1860" s="53">
        <v>2.9507033294063202E-4</v>
      </c>
      <c r="BH1860" s="53">
        <v>0.50188132734485202</v>
      </c>
      <c r="BI1860" s="53">
        <v>1.2828051266257401E-6</v>
      </c>
      <c r="BJ1860" s="53">
        <v>3.73757948036648E-4</v>
      </c>
      <c r="BK1860" s="53">
        <v>3.0942326232743702E-3</v>
      </c>
      <c r="BL1860" s="53">
        <v>2.2204460492503101E-16</v>
      </c>
      <c r="BN1860" s="5">
        <f t="shared" si="136"/>
        <v>1</v>
      </c>
      <c r="BO1860" s="5">
        <f t="shared" si="137"/>
        <v>1</v>
      </c>
      <c r="BQ1860" s="5">
        <f t="shared" si="138"/>
        <v>1</v>
      </c>
      <c r="BR1860" s="5">
        <f t="shared" si="139"/>
        <v>3</v>
      </c>
    </row>
    <row r="1861" spans="1:70" x14ac:dyDescent="0.35">
      <c r="A1861">
        <v>1860</v>
      </c>
      <c r="B1861" t="s">
        <v>3254</v>
      </c>
      <c r="C1861">
        <v>5.0999999999999996</v>
      </c>
      <c r="D1861">
        <v>3.3</v>
      </c>
      <c r="E1861">
        <v>2.2000000000000002</v>
      </c>
      <c r="F1861">
        <v>1.55</v>
      </c>
      <c r="G1861">
        <v>2.3199999999999998</v>
      </c>
      <c r="H1861">
        <v>1.5</v>
      </c>
      <c r="I1861">
        <v>64.709999999999994</v>
      </c>
      <c r="K1861" t="s">
        <v>3067</v>
      </c>
      <c r="L1861">
        <v>2200</v>
      </c>
      <c r="M1861" t="s">
        <v>104</v>
      </c>
      <c r="N1861" t="s">
        <v>1370</v>
      </c>
      <c r="O1861" s="53">
        <v>5.7166666666666699E-2</v>
      </c>
      <c r="P1861" s="53">
        <v>0.22243333333333301</v>
      </c>
      <c r="Q1861" s="53">
        <v>0.93100000000000005</v>
      </c>
      <c r="R1861" s="53">
        <v>0.60636666666666605</v>
      </c>
      <c r="S1861" s="53">
        <v>3.99999999999987E-3</v>
      </c>
      <c r="T1861" s="53">
        <v>-2.3425705819590799E-17</v>
      </c>
      <c r="U1861" s="53">
        <v>-2.4487356586888599E-17</v>
      </c>
      <c r="V1861" s="53">
        <v>7.3333333333331996E-3</v>
      </c>
      <c r="W1861" s="53">
        <v>-2.4008572907519001E-17</v>
      </c>
      <c r="X1861" s="53">
        <v>1.13666666666666E-2</v>
      </c>
      <c r="Y1861" s="53">
        <v>4.6366666666666702E-2</v>
      </c>
      <c r="Z1861" s="53">
        <v>0.13139999999999999</v>
      </c>
      <c r="AA1861" s="53">
        <v>9.9999999999977689E-4</v>
      </c>
      <c r="AB1861" s="53">
        <v>-1.1135536936990299E-16</v>
      </c>
      <c r="AC1861" s="53">
        <v>-2.4606185144992998E-17</v>
      </c>
      <c r="AD1861" s="53">
        <v>4.9999999999983098E-4</v>
      </c>
      <c r="AE1861" s="53">
        <v>1.1566666666666701E-2</v>
      </c>
      <c r="AF1861" s="53">
        <v>-8.3821838359199301E-18</v>
      </c>
      <c r="AG1861" s="53">
        <v>-3.1382882403896401E-17</v>
      </c>
      <c r="AH1861" s="53">
        <v>1.77E-2</v>
      </c>
      <c r="AI1861" s="53">
        <v>5.2333333333330996E-3</v>
      </c>
      <c r="AJ1861" s="53">
        <v>2.7699999999999801E-2</v>
      </c>
      <c r="AK1861" s="53">
        <v>9.9400000000000002E-2</v>
      </c>
      <c r="AL1861" s="53">
        <v>-2.6367796834847502E-16</v>
      </c>
      <c r="AM1861" s="53">
        <v>-1.9746704271739199E-16</v>
      </c>
      <c r="AN1861" s="53">
        <v>1.7383957479872099E-2</v>
      </c>
      <c r="AO1861" s="53">
        <v>0.99472969355164398</v>
      </c>
      <c r="AP1861" s="53">
        <v>2.9115103717272298E-9</v>
      </c>
      <c r="AQ1861" s="53">
        <v>2.2204460492503101E-16</v>
      </c>
      <c r="AR1861" s="53">
        <v>6.1904540039468998E-3</v>
      </c>
      <c r="AS1861" s="53">
        <v>7.3163966250553996E-7</v>
      </c>
      <c r="AT1861" s="53">
        <v>2.0005818027581201E-6</v>
      </c>
      <c r="AU1861" s="53">
        <v>7.8237046064579701E-4</v>
      </c>
      <c r="AV1861" s="53">
        <v>1.45588129613624E-6</v>
      </c>
      <c r="AW1861" s="53">
        <v>0.64540136093599398</v>
      </c>
      <c r="AX1861" s="53">
        <v>2.2204460492503101E-16</v>
      </c>
      <c r="AY1861" s="53">
        <v>3.0051527041777699E-11</v>
      </c>
      <c r="AZ1861" s="53">
        <v>2.2204460492503101E-16</v>
      </c>
      <c r="BA1861" s="53">
        <v>2.2204460492503101E-16</v>
      </c>
      <c r="BB1861" s="53">
        <v>3.5259759977761801E-8</v>
      </c>
      <c r="BC1861" s="53">
        <v>2.2204460492503101E-16</v>
      </c>
      <c r="BD1861" s="53">
        <v>2.8223035392987702E-7</v>
      </c>
      <c r="BE1861" s="53">
        <v>0.12794413597981599</v>
      </c>
      <c r="BF1861" s="53">
        <v>2.2204460492503101E-16</v>
      </c>
      <c r="BG1861" s="53">
        <v>5.6132687344502997E-4</v>
      </c>
      <c r="BH1861" s="53">
        <v>0.61260209842273305</v>
      </c>
      <c r="BI1861" s="53">
        <v>2.2082098380523398E-9</v>
      </c>
      <c r="BJ1861" s="53">
        <v>2.3188335381610202E-5</v>
      </c>
      <c r="BK1861" s="53">
        <v>1.11203282590324E-5</v>
      </c>
      <c r="BL1861" s="53">
        <v>2.2204460492503101E-16</v>
      </c>
      <c r="BN1861" s="5">
        <f t="shared" si="136"/>
        <v>1</v>
      </c>
      <c r="BO1861" s="5">
        <f t="shared" si="137"/>
        <v>1</v>
      </c>
      <c r="BQ1861" s="5">
        <f t="shared" si="138"/>
        <v>2</v>
      </c>
      <c r="BR1861" s="5">
        <f t="shared" si="139"/>
        <v>3</v>
      </c>
    </row>
    <row r="1862" spans="1:70" x14ac:dyDescent="0.35">
      <c r="A1862">
        <v>1861</v>
      </c>
      <c r="B1862" t="s">
        <v>3255</v>
      </c>
      <c r="C1862">
        <v>5.4</v>
      </c>
      <c r="D1862">
        <v>3.4</v>
      </c>
      <c r="E1862">
        <v>2.4</v>
      </c>
      <c r="F1862">
        <v>1.59</v>
      </c>
      <c r="G1862">
        <v>2.25</v>
      </c>
      <c r="H1862">
        <v>1.42</v>
      </c>
      <c r="I1862">
        <v>62.96</v>
      </c>
      <c r="K1862" t="s">
        <v>3067</v>
      </c>
      <c r="L1862">
        <v>2200</v>
      </c>
      <c r="M1862" t="s">
        <v>104</v>
      </c>
      <c r="N1862" t="s">
        <v>1370</v>
      </c>
      <c r="O1862" s="53">
        <v>0.299433333333333</v>
      </c>
      <c r="P1862" s="53">
        <v>0.28843333333333299</v>
      </c>
      <c r="Q1862" s="53">
        <v>0.55786666666666695</v>
      </c>
      <c r="R1862" s="53">
        <v>0.52629999999999999</v>
      </c>
      <c r="S1862" s="53">
        <v>1.99999999999985E-3</v>
      </c>
      <c r="T1862" s="53">
        <v>-2.5146551507759799E-17</v>
      </c>
      <c r="U1862" s="53">
        <v>-2.8220481507190699E-17</v>
      </c>
      <c r="V1862" s="53">
        <v>-1.6009416015094801E-16</v>
      </c>
      <c r="W1862" s="53">
        <v>-2.5618396293225501E-17</v>
      </c>
      <c r="X1862" s="53">
        <v>3.1833333333333297E-2</v>
      </c>
      <c r="Y1862" s="53">
        <v>-1.57152069135691E-16</v>
      </c>
      <c r="Z1862" s="53">
        <v>0.15126666666666699</v>
      </c>
      <c r="AA1862" s="53">
        <v>7.9999999999971804E-4</v>
      </c>
      <c r="AB1862" s="53">
        <v>6.6666666666656104E-4</v>
      </c>
      <c r="AC1862" s="53">
        <v>-2.5405025305680299E-17</v>
      </c>
      <c r="AD1862" s="53">
        <v>1.99999999999985E-3</v>
      </c>
      <c r="AE1862" s="53">
        <v>9.9999999999999794E-3</v>
      </c>
      <c r="AF1862" s="53">
        <v>-8.8783147500492993E-18</v>
      </c>
      <c r="AG1862" s="53">
        <v>-3.1636152031388997E-17</v>
      </c>
      <c r="AH1862" s="53">
        <v>1.99999999999983E-3</v>
      </c>
      <c r="AI1862" s="53">
        <v>9.0666666666664401E-3</v>
      </c>
      <c r="AJ1862" s="53">
        <v>2.70333333333331E-2</v>
      </c>
      <c r="AK1862" s="53">
        <v>1.9066666666666499E-2</v>
      </c>
      <c r="AL1862" s="53">
        <v>-2.6961766153021898E-16</v>
      </c>
      <c r="AM1862" s="53">
        <v>-2.4143187449254798E-16</v>
      </c>
      <c r="AN1862" s="53">
        <v>0.10290250486734601</v>
      </c>
      <c r="AO1862" s="53">
        <v>0.96282901337937898</v>
      </c>
      <c r="AP1862" s="53">
        <v>1.13577155444522E-8</v>
      </c>
      <c r="AQ1862" s="53">
        <v>2.2204460492503101E-16</v>
      </c>
      <c r="AR1862" s="53">
        <v>8.0103587128991897E-3</v>
      </c>
      <c r="AS1862" s="53">
        <v>2.2792185562619099E-7</v>
      </c>
      <c r="AT1862" s="53">
        <v>9.8135097435339505E-6</v>
      </c>
      <c r="AU1862" s="53">
        <v>3.2371005618491802E-3</v>
      </c>
      <c r="AV1862" s="53">
        <v>6.9300444701715194E-5</v>
      </c>
      <c r="AW1862" s="53">
        <v>0.72079412223136496</v>
      </c>
      <c r="AX1862" s="53">
        <v>2.2204460492503101E-16</v>
      </c>
      <c r="AY1862" s="53">
        <v>5.4597248604151102E-9</v>
      </c>
      <c r="AZ1862" s="53">
        <v>2.2204460492503101E-16</v>
      </c>
      <c r="BA1862" s="53">
        <v>2.2204460492503101E-16</v>
      </c>
      <c r="BB1862" s="53">
        <v>1.4618161066063201E-7</v>
      </c>
      <c r="BC1862" s="53">
        <v>2.2204460492503101E-16</v>
      </c>
      <c r="BD1862" s="53">
        <v>1.3331190367840499E-6</v>
      </c>
      <c r="BE1862" s="53">
        <v>0.117289960523303</v>
      </c>
      <c r="BF1862" s="53">
        <v>2.2204460492503101E-16</v>
      </c>
      <c r="BG1862" s="53">
        <v>3.3198427423816398E-4</v>
      </c>
      <c r="BH1862" s="53">
        <v>0.51235252532165898</v>
      </c>
      <c r="BI1862" s="53">
        <v>8.4336537556247397E-9</v>
      </c>
      <c r="BJ1862" s="53">
        <v>1.4340263717116801E-4</v>
      </c>
      <c r="BK1862" s="53">
        <v>6.15128268102886E-5</v>
      </c>
      <c r="BL1862" s="53">
        <v>2.2204460492503101E-16</v>
      </c>
      <c r="BN1862" s="5">
        <f t="shared" si="136"/>
        <v>0</v>
      </c>
      <c r="BO1862" s="5">
        <f t="shared" si="137"/>
        <v>2</v>
      </c>
      <c r="BQ1862" s="5">
        <f t="shared" si="138"/>
        <v>2</v>
      </c>
      <c r="BR1862" s="5">
        <f t="shared" si="139"/>
        <v>3</v>
      </c>
    </row>
    <row r="1863" spans="1:70" x14ac:dyDescent="0.35">
      <c r="A1863">
        <v>1862</v>
      </c>
      <c r="B1863" t="s">
        <v>3256</v>
      </c>
      <c r="C1863">
        <v>5.9</v>
      </c>
      <c r="D1863">
        <v>3.5</v>
      </c>
      <c r="E1863">
        <v>2.7</v>
      </c>
      <c r="F1863">
        <v>1.69</v>
      </c>
      <c r="G1863">
        <v>2.19</v>
      </c>
      <c r="H1863">
        <v>1.3</v>
      </c>
      <c r="I1863">
        <v>59.32</v>
      </c>
      <c r="K1863" t="s">
        <v>3067</v>
      </c>
      <c r="L1863">
        <v>2200</v>
      </c>
      <c r="M1863" t="s">
        <v>104</v>
      </c>
      <c r="N1863" t="s">
        <v>1370</v>
      </c>
      <c r="O1863" s="53">
        <v>0.50926666666666698</v>
      </c>
      <c r="P1863" s="53">
        <v>0.65080000000000005</v>
      </c>
      <c r="Q1863" s="53">
        <v>6.0933333333333298E-2</v>
      </c>
      <c r="R1863" s="53">
        <v>0.31483333333333302</v>
      </c>
      <c r="S1863" s="53">
        <v>-1.82520665248376E-16</v>
      </c>
      <c r="T1863" s="53">
        <v>-2.6478819137310001E-17</v>
      </c>
      <c r="U1863" s="53">
        <v>-2.9171109972025999E-17</v>
      </c>
      <c r="V1863" s="53">
        <v>3.9999999999983002E-4</v>
      </c>
      <c r="W1863" s="53">
        <v>-2.69784194983913E-17</v>
      </c>
      <c r="X1863" s="53">
        <v>0.275342857142857</v>
      </c>
      <c r="Y1863" s="53">
        <v>-1.7613688285678099E-16</v>
      </c>
      <c r="Z1863" s="53">
        <v>2.4999999999997398E-3</v>
      </c>
      <c r="AA1863" s="53">
        <v>4.3999999999996802E-3</v>
      </c>
      <c r="AB1863" s="53">
        <v>-1.2728706977327401E-16</v>
      </c>
      <c r="AC1863" s="53">
        <v>-2.7072094566094101E-17</v>
      </c>
      <c r="AD1863" s="53">
        <v>1.00666666666665E-2</v>
      </c>
      <c r="AE1863" s="53">
        <v>1.3333333333332799E-3</v>
      </c>
      <c r="AF1863" s="53">
        <v>-9.2287288921966096E-18</v>
      </c>
      <c r="AG1863" s="53">
        <v>-3.18703397006459E-17</v>
      </c>
      <c r="AH1863" s="53">
        <v>5.17666666666666E-2</v>
      </c>
      <c r="AI1863" s="53">
        <v>1.8366666666666601E-2</v>
      </c>
      <c r="AJ1863" s="53">
        <v>-3.8491432263754198E-16</v>
      </c>
      <c r="AK1863" s="53">
        <v>1.9999999999997199E-3</v>
      </c>
      <c r="AL1863" s="53">
        <v>-2.7960966875184602E-16</v>
      </c>
      <c r="AM1863" s="53">
        <v>-2.6034729927459898E-16</v>
      </c>
      <c r="AN1863" s="53">
        <v>0.14199504401891599</v>
      </c>
      <c r="AO1863" s="53">
        <v>0.48917225012384702</v>
      </c>
      <c r="AP1863" s="53">
        <v>1.1661637296578899E-7</v>
      </c>
      <c r="AQ1863" s="53">
        <v>9.5219457735728604E-13</v>
      </c>
      <c r="AR1863" s="53">
        <v>7.3630776435506798E-3</v>
      </c>
      <c r="AS1863" s="53">
        <v>5.2458163910638997E-9</v>
      </c>
      <c r="AT1863" s="53">
        <v>8.5570025235716995E-5</v>
      </c>
      <c r="AU1863" s="53">
        <v>9.3605231593804107E-3</v>
      </c>
      <c r="AV1863" s="53">
        <v>1.0528973367895799E-2</v>
      </c>
      <c r="AW1863" s="53">
        <v>0.70011240919522699</v>
      </c>
      <c r="AX1863" s="53">
        <v>1.0514028863806299E-12</v>
      </c>
      <c r="AY1863" s="53">
        <v>1.18622898296322E-5</v>
      </c>
      <c r="AZ1863" s="53">
        <v>2.2204460492503101E-16</v>
      </c>
      <c r="BA1863" s="53">
        <v>2.2204460492503101E-16</v>
      </c>
      <c r="BB1863" s="53">
        <v>2.9321990022441501E-6</v>
      </c>
      <c r="BC1863" s="53">
        <v>2.2204460492503101E-16</v>
      </c>
      <c r="BD1863" s="53">
        <v>1.7385629926067299E-5</v>
      </c>
      <c r="BE1863" s="53">
        <v>2.44565774208651E-2</v>
      </c>
      <c r="BF1863" s="53">
        <v>2.2204460492503101E-16</v>
      </c>
      <c r="BG1863" s="53">
        <v>1.04840074368661E-4</v>
      </c>
      <c r="BH1863" s="53">
        <v>0.339532021667248</v>
      </c>
      <c r="BI1863" s="53">
        <v>2.3623612037225101E-7</v>
      </c>
      <c r="BJ1863" s="53">
        <v>4.5360093443949997E-4</v>
      </c>
      <c r="BK1863" s="53">
        <v>8.7341695910264899E-4</v>
      </c>
      <c r="BL1863" s="53">
        <v>2.2204460492503101E-16</v>
      </c>
      <c r="BN1863" s="5">
        <f t="shared" si="136"/>
        <v>0</v>
      </c>
      <c r="BO1863" s="5">
        <f t="shared" si="137"/>
        <v>1</v>
      </c>
      <c r="BQ1863" s="5">
        <f t="shared" si="138"/>
        <v>2</v>
      </c>
      <c r="BR1863" s="5">
        <f t="shared" si="139"/>
        <v>1</v>
      </c>
    </row>
    <row r="1864" spans="1:70" x14ac:dyDescent="0.35">
      <c r="A1864">
        <v>1863</v>
      </c>
      <c r="B1864" t="s">
        <v>3257</v>
      </c>
      <c r="C1864">
        <v>5.6</v>
      </c>
      <c r="D1864">
        <v>3.1</v>
      </c>
      <c r="E1864">
        <v>2.5</v>
      </c>
      <c r="F1864">
        <v>1.81</v>
      </c>
      <c r="G1864">
        <v>2.2400000000000002</v>
      </c>
      <c r="H1864">
        <v>1.24</v>
      </c>
      <c r="I1864">
        <v>55.36</v>
      </c>
      <c r="K1864" t="s">
        <v>3067</v>
      </c>
      <c r="L1864">
        <v>2200</v>
      </c>
      <c r="M1864" t="s">
        <v>104</v>
      </c>
      <c r="N1864" t="s">
        <v>1370</v>
      </c>
      <c r="O1864" s="53">
        <v>0.16289999999999999</v>
      </c>
      <c r="P1864" s="53">
        <v>0.14456666666666701</v>
      </c>
      <c r="Q1864" s="53">
        <v>0.4884</v>
      </c>
      <c r="R1864" s="53">
        <v>0.87266666666666703</v>
      </c>
      <c r="S1864" s="53">
        <v>-1.55264689993828E-16</v>
      </c>
      <c r="T1864" s="53">
        <v>-2.7366997557010099E-17</v>
      </c>
      <c r="U1864" s="53">
        <v>-2.9138150225982399E-17</v>
      </c>
      <c r="V1864" s="53">
        <v>-1.6697754290362399E-16</v>
      </c>
      <c r="W1864" s="53">
        <v>-2.7200464103316301E-17</v>
      </c>
      <c r="X1864" s="53">
        <v>1.39666666666666E-2</v>
      </c>
      <c r="Y1864" s="53">
        <v>-1.8901546994243299E-16</v>
      </c>
      <c r="Z1864" s="53">
        <v>-2.8213542613286798E-16</v>
      </c>
      <c r="AA1864" s="53">
        <v>-2.99787972224408E-16</v>
      </c>
      <c r="AB1864" s="53">
        <v>1.21333333333333E-2</v>
      </c>
      <c r="AC1864" s="53">
        <v>-2.8642886673591102E-17</v>
      </c>
      <c r="AD1864" s="53">
        <v>-1.9467760736802101E-16</v>
      </c>
      <c r="AE1864" s="53">
        <v>4.59999999999998E-3</v>
      </c>
      <c r="AF1864" s="53">
        <v>-9.28770949037983E-18</v>
      </c>
      <c r="AG1864" s="53">
        <v>-3.1913707787545299E-17</v>
      </c>
      <c r="AH1864" s="53">
        <v>7.1999999999999304E-3</v>
      </c>
      <c r="AI1864" s="53">
        <v>-3.1280533718813799E-16</v>
      </c>
      <c r="AJ1864" s="53">
        <v>1.4999999999996199E-3</v>
      </c>
      <c r="AK1864" s="53">
        <v>7.3999999999997904E-3</v>
      </c>
      <c r="AL1864" s="53">
        <v>2.9999999999997902E-3</v>
      </c>
      <c r="AM1864" s="53">
        <v>-2.6098567751375898E-16</v>
      </c>
      <c r="AN1864" s="53">
        <v>1.7130131444826099E-2</v>
      </c>
      <c r="AO1864" s="53">
        <v>0.51197339970127098</v>
      </c>
      <c r="AP1864" s="53">
        <v>1.0346581493539E-5</v>
      </c>
      <c r="AQ1864" s="53">
        <v>1.05128117186609E-9</v>
      </c>
      <c r="AR1864" s="53">
        <v>4.5706119675071096E-3</v>
      </c>
      <c r="AS1864" s="53">
        <v>6.3365964569398505E-11</v>
      </c>
      <c r="AT1864" s="53">
        <v>4.2736652352049101E-5</v>
      </c>
      <c r="AU1864" s="53">
        <v>4.2197795443754599E-2</v>
      </c>
      <c r="AV1864" s="53">
        <v>2.7767794605087598E-4</v>
      </c>
      <c r="AW1864" s="53">
        <v>0.491943661088249</v>
      </c>
      <c r="AX1864" s="53">
        <v>5.3598078622552301E-11</v>
      </c>
      <c r="AY1864" s="53">
        <v>5.36039485410804E-5</v>
      </c>
      <c r="AZ1864" s="53">
        <v>2.2204460492503101E-16</v>
      </c>
      <c r="BA1864" s="53">
        <v>2.2204460492503101E-16</v>
      </c>
      <c r="BB1864" s="53">
        <v>5.0048635255566703E-5</v>
      </c>
      <c r="BC1864" s="53">
        <v>2.2204460492503101E-16</v>
      </c>
      <c r="BD1864" s="53">
        <v>7.9981307028136996E-5</v>
      </c>
      <c r="BE1864" s="53">
        <v>7.5899389935887103E-4</v>
      </c>
      <c r="BF1864" s="53">
        <v>2.2204460492503101E-16</v>
      </c>
      <c r="BG1864" s="53">
        <v>3.24205883229603E-4</v>
      </c>
      <c r="BH1864" s="53">
        <v>0.484933819596292</v>
      </c>
      <c r="BI1864" s="53">
        <v>4.7777211861300598E-6</v>
      </c>
      <c r="BJ1864" s="53">
        <v>4.5844704725973601E-4</v>
      </c>
      <c r="BK1864" s="53">
        <v>8.4675931150916192E-3</v>
      </c>
      <c r="BL1864" s="53">
        <v>2.2204460492503101E-16</v>
      </c>
      <c r="BN1864" s="5">
        <f t="shared" si="136"/>
        <v>1</v>
      </c>
      <c r="BO1864" s="5">
        <f t="shared" si="137"/>
        <v>0</v>
      </c>
      <c r="BQ1864" s="5">
        <f t="shared" si="138"/>
        <v>1</v>
      </c>
      <c r="BR1864" s="5">
        <f t="shared" si="139"/>
        <v>1</v>
      </c>
    </row>
    <row r="1865" spans="1:70" x14ac:dyDescent="0.35">
      <c r="A1865">
        <v>1864</v>
      </c>
      <c r="B1865" t="s">
        <v>3258</v>
      </c>
      <c r="C1865">
        <v>5.8</v>
      </c>
      <c r="D1865">
        <v>3.4</v>
      </c>
      <c r="E1865">
        <v>2.4</v>
      </c>
      <c r="F1865">
        <v>1.71</v>
      </c>
      <c r="G1865">
        <v>2.42</v>
      </c>
      <c r="H1865">
        <v>1.42</v>
      </c>
      <c r="I1865">
        <v>58.62</v>
      </c>
      <c r="K1865" t="s">
        <v>3067</v>
      </c>
      <c r="L1865">
        <v>2200</v>
      </c>
      <c r="M1865" t="s">
        <v>104</v>
      </c>
      <c r="N1865" t="s">
        <v>1370</v>
      </c>
      <c r="O1865" s="53">
        <v>0.38326666666666698</v>
      </c>
      <c r="P1865" s="53">
        <v>0.251533333333333</v>
      </c>
      <c r="Q1865" s="53">
        <v>0.23023333333333301</v>
      </c>
      <c r="R1865" s="53">
        <v>0.68463333333333298</v>
      </c>
      <c r="S1865" s="53">
        <v>1.99999999999986E-3</v>
      </c>
      <c r="T1865" s="53">
        <v>-2.4980018054066001E-17</v>
      </c>
      <c r="U1865" s="53">
        <v>-2.8765184678647398E-17</v>
      </c>
      <c r="V1865" s="53">
        <v>5.3333333333331796E-3</v>
      </c>
      <c r="W1865" s="53">
        <v>-2.5895952049381799E-17</v>
      </c>
      <c r="X1865" s="53">
        <v>5.4966666666666601E-2</v>
      </c>
      <c r="Y1865" s="53">
        <v>-1.79134485023269E-16</v>
      </c>
      <c r="Z1865" s="53">
        <v>-2.4993895841873799E-16</v>
      </c>
      <c r="AA1865" s="53">
        <v>7.9999999999972096E-4</v>
      </c>
      <c r="AB1865" s="53">
        <v>-1.1460277171693199E-16</v>
      </c>
      <c r="AC1865" s="53">
        <v>-2.5650488677531099E-17</v>
      </c>
      <c r="AD1865" s="53">
        <v>9.6666666666665596E-3</v>
      </c>
      <c r="AE1865" s="53">
        <v>4.0666666666666603E-3</v>
      </c>
      <c r="AF1865" s="53">
        <v>-8.9615814768961907E-18</v>
      </c>
      <c r="AG1865" s="53">
        <v>-3.1632682584437101E-17</v>
      </c>
      <c r="AH1865" s="53">
        <v>5.2633333333333303E-2</v>
      </c>
      <c r="AI1865" s="53">
        <v>1.35666666666665E-2</v>
      </c>
      <c r="AJ1865" s="53">
        <v>3.5833333333333099E-2</v>
      </c>
      <c r="AK1865" s="53">
        <v>1.0466666666666499E-2</v>
      </c>
      <c r="AL1865" s="53">
        <v>2.5999999999997401E-3</v>
      </c>
      <c r="AM1865" s="53">
        <v>-2.41681674673089E-16</v>
      </c>
      <c r="AN1865" s="53">
        <v>8.3331502687636894E-3</v>
      </c>
      <c r="AO1865" s="53">
        <v>0.96467645647639699</v>
      </c>
      <c r="AP1865" s="53">
        <v>9.1932673262452804E-6</v>
      </c>
      <c r="AQ1865" s="53">
        <v>3.1818996017814398E-12</v>
      </c>
      <c r="AR1865" s="53">
        <v>1.4611156209850299E-3</v>
      </c>
      <c r="AS1865" s="53">
        <v>2.6150074634326399E-11</v>
      </c>
      <c r="AT1865" s="53">
        <v>2.9287748680164301E-5</v>
      </c>
      <c r="AU1865" s="53">
        <v>1.7087749755323E-3</v>
      </c>
      <c r="AV1865" s="53">
        <v>1.8560091294447299E-3</v>
      </c>
      <c r="AW1865" s="53">
        <v>0.66763470851461704</v>
      </c>
      <c r="AX1865" s="53">
        <v>2.2204460492503101E-16</v>
      </c>
      <c r="AY1865" s="53">
        <v>1.0216869967430501E-5</v>
      </c>
      <c r="AZ1865" s="53">
        <v>2.2204460492503101E-16</v>
      </c>
      <c r="BA1865" s="53">
        <v>2.2204460492503101E-16</v>
      </c>
      <c r="BB1865" s="53">
        <v>1.2943752634107301E-5</v>
      </c>
      <c r="BC1865" s="53">
        <v>2.2204460492503101E-16</v>
      </c>
      <c r="BD1865" s="53">
        <v>3.62597549711312E-6</v>
      </c>
      <c r="BE1865" s="53">
        <v>2.1454174236775099E-2</v>
      </c>
      <c r="BF1865" s="53">
        <v>2.2204460492503101E-16</v>
      </c>
      <c r="BG1865" s="53">
        <v>1.4890468598487199E-3</v>
      </c>
      <c r="BH1865" s="53">
        <v>0.66838179258548902</v>
      </c>
      <c r="BI1865" s="53">
        <v>1.05382877671165E-5</v>
      </c>
      <c r="BJ1865" s="53">
        <v>1.25747381223442E-5</v>
      </c>
      <c r="BK1865" s="53">
        <v>1.0547862752532001E-3</v>
      </c>
      <c r="BL1865" s="53">
        <v>2.2204460492503101E-16</v>
      </c>
      <c r="BN1865" s="5">
        <f t="shared" si="136"/>
        <v>0</v>
      </c>
      <c r="BO1865" s="5">
        <f t="shared" si="137"/>
        <v>1</v>
      </c>
      <c r="BQ1865" s="5">
        <f t="shared" si="138"/>
        <v>1</v>
      </c>
      <c r="BR1865" s="5">
        <f t="shared" si="139"/>
        <v>3</v>
      </c>
    </row>
    <row r="1866" spans="1:70" x14ac:dyDescent="0.35">
      <c r="A1866">
        <v>1865</v>
      </c>
      <c r="B1866" t="s">
        <v>3259</v>
      </c>
      <c r="C1866">
        <v>5.6</v>
      </c>
      <c r="D1866">
        <v>3.2</v>
      </c>
      <c r="E1866">
        <v>2.5</v>
      </c>
      <c r="F1866">
        <v>1.75</v>
      </c>
      <c r="G1866">
        <v>2.2400000000000002</v>
      </c>
      <c r="H1866">
        <v>1.28</v>
      </c>
      <c r="I1866">
        <v>57.14</v>
      </c>
      <c r="K1866" t="s">
        <v>3067</v>
      </c>
      <c r="L1866">
        <v>2200</v>
      </c>
      <c r="M1866" t="s">
        <v>104</v>
      </c>
      <c r="N1866" t="s">
        <v>1370</v>
      </c>
      <c r="O1866" s="53">
        <v>0.1749</v>
      </c>
      <c r="P1866" s="53">
        <v>0.172133333333333</v>
      </c>
      <c r="Q1866" s="53">
        <v>0.40786666666666699</v>
      </c>
      <c r="R1866" s="53">
        <v>0.84760000000000002</v>
      </c>
      <c r="S1866" s="53">
        <v>-1.5409895581797199E-16</v>
      </c>
      <c r="T1866" s="53">
        <v>-2.6895152771544401E-17</v>
      </c>
      <c r="U1866" s="53">
        <v>-2.8949065367100998E-17</v>
      </c>
      <c r="V1866" s="53">
        <v>-1.67421632113474E-16</v>
      </c>
      <c r="W1866" s="53">
        <v>-2.6922908347159999E-17</v>
      </c>
      <c r="X1866" s="53">
        <v>4.2666666666666603E-2</v>
      </c>
      <c r="Y1866" s="53">
        <v>-1.87738713464114E-16</v>
      </c>
      <c r="Z1866" s="53">
        <v>3.7266666666666601E-2</v>
      </c>
      <c r="AA1866" s="53">
        <v>-2.9440339055497601E-16</v>
      </c>
      <c r="AB1866" s="53">
        <v>1.21333333333333E-2</v>
      </c>
      <c r="AC1866" s="53">
        <v>-2.8302013510561598E-17</v>
      </c>
      <c r="AD1866" s="53">
        <v>-1.87780346827537E-16</v>
      </c>
      <c r="AE1866" s="53">
        <v>8.0999999999999805E-3</v>
      </c>
      <c r="AF1866" s="53">
        <v>-9.1940344226770804E-18</v>
      </c>
      <c r="AG1866" s="53">
        <v>-3.1799216038130899E-17</v>
      </c>
      <c r="AH1866" s="53">
        <v>1.37E-2</v>
      </c>
      <c r="AI1866" s="53">
        <v>-2.9090618802740698E-16</v>
      </c>
      <c r="AJ1866" s="53">
        <v>5.5999999999996504E-3</v>
      </c>
      <c r="AK1866" s="53">
        <v>1.1666666666664E-3</v>
      </c>
      <c r="AL1866" s="53">
        <v>9.9999999999973005E-4</v>
      </c>
      <c r="AM1866" s="53">
        <v>-2.6098567751375898E-16</v>
      </c>
      <c r="AN1866" s="53">
        <v>3.1215430559182401E-2</v>
      </c>
      <c r="AO1866" s="53">
        <v>0.78667355532481298</v>
      </c>
      <c r="AP1866" s="53">
        <v>2.3893109058933701E-6</v>
      </c>
      <c r="AQ1866" s="53">
        <v>1.9697350088024699E-11</v>
      </c>
      <c r="AR1866" s="53">
        <v>5.3635842868506502E-3</v>
      </c>
      <c r="AS1866" s="53">
        <v>3.1060391466451499E-10</v>
      </c>
      <c r="AT1866" s="53">
        <v>3.70717708713817E-5</v>
      </c>
      <c r="AU1866" s="53">
        <v>2.6430955450284701E-2</v>
      </c>
      <c r="AV1866" s="53">
        <v>3.7181152984293601E-4</v>
      </c>
      <c r="AW1866" s="53">
        <v>0.57614159540285204</v>
      </c>
      <c r="AX1866" s="53">
        <v>3.16046403893923E-12</v>
      </c>
      <c r="AY1866" s="53">
        <v>1.32139505016914E-5</v>
      </c>
      <c r="AZ1866" s="53">
        <v>2.2204460492503101E-16</v>
      </c>
      <c r="BA1866" s="53">
        <v>2.2204460492503101E-16</v>
      </c>
      <c r="BB1866" s="53">
        <v>1.5668009422609601E-5</v>
      </c>
      <c r="BC1866" s="53">
        <v>2.2204460492503101E-16</v>
      </c>
      <c r="BD1866" s="53">
        <v>3.46611012789866E-5</v>
      </c>
      <c r="BE1866" s="53">
        <v>7.8885353270309409E-3</v>
      </c>
      <c r="BF1866" s="53">
        <v>2.2204460492503101E-16</v>
      </c>
      <c r="BG1866" s="53">
        <v>2.9507033294063202E-4</v>
      </c>
      <c r="BH1866" s="53">
        <v>0.50188132734485202</v>
      </c>
      <c r="BI1866" s="53">
        <v>1.2828051266257401E-6</v>
      </c>
      <c r="BJ1866" s="53">
        <v>3.73757948036648E-4</v>
      </c>
      <c r="BK1866" s="53">
        <v>3.0942326232743702E-3</v>
      </c>
      <c r="BL1866" s="53">
        <v>2.2204460492503101E-16</v>
      </c>
      <c r="BN1866" s="5">
        <f t="shared" si="136"/>
        <v>1</v>
      </c>
      <c r="BO1866" s="5">
        <f t="shared" si="137"/>
        <v>1</v>
      </c>
      <c r="BQ1866" s="5">
        <f t="shared" si="138"/>
        <v>1</v>
      </c>
      <c r="BR1866" s="5">
        <f t="shared" si="139"/>
        <v>3</v>
      </c>
    </row>
    <row r="1867" spans="1:70" x14ac:dyDescent="0.35">
      <c r="A1867">
        <v>1866</v>
      </c>
      <c r="B1867" t="s">
        <v>3260</v>
      </c>
      <c r="C1867">
        <v>5.5</v>
      </c>
      <c r="D1867">
        <v>3.3</v>
      </c>
      <c r="E1867">
        <v>2.6</v>
      </c>
      <c r="F1867">
        <v>1.67</v>
      </c>
      <c r="G1867">
        <v>2.12</v>
      </c>
      <c r="H1867">
        <v>1.27</v>
      </c>
      <c r="I1867">
        <v>60</v>
      </c>
      <c r="K1867" t="s">
        <v>3067</v>
      </c>
      <c r="L1867">
        <v>2200</v>
      </c>
      <c r="M1867" t="s">
        <v>104</v>
      </c>
      <c r="N1867" t="s">
        <v>1370</v>
      </c>
      <c r="O1867" s="53">
        <v>0.279233333333333</v>
      </c>
      <c r="P1867" s="53">
        <v>0.26723333333333299</v>
      </c>
      <c r="Q1867" s="53">
        <v>0.48483333333333301</v>
      </c>
      <c r="R1867" s="53">
        <v>0.45236666666666703</v>
      </c>
      <c r="S1867" s="53">
        <v>-1.8318679906315099E-16</v>
      </c>
      <c r="T1867" s="53">
        <v>-2.6756374893466299E-17</v>
      </c>
      <c r="U1867" s="53">
        <v>-2.8607324842333501E-17</v>
      </c>
      <c r="V1867" s="53">
        <v>4.1999999999998497E-3</v>
      </c>
      <c r="W1867" s="53">
        <v>-2.7144952952085102E-17</v>
      </c>
      <c r="X1867" s="53">
        <v>0.12415</v>
      </c>
      <c r="Y1867" s="53">
        <v>1.79999999999981E-3</v>
      </c>
      <c r="Z1867" s="53">
        <v>0.22436666666666699</v>
      </c>
      <c r="AA1867" s="53">
        <v>4.2333333333330397E-3</v>
      </c>
      <c r="AB1867" s="53">
        <v>-1.25510712933874E-16</v>
      </c>
      <c r="AC1867" s="53">
        <v>-2.7164034910320799E-17</v>
      </c>
      <c r="AD1867" s="53">
        <v>-1.9192980538207401E-16</v>
      </c>
      <c r="AE1867" s="53">
        <v>1.9999999999999601E-3</v>
      </c>
      <c r="AF1867" s="53">
        <v>-9.2547497443362704E-18</v>
      </c>
      <c r="AG1867" s="53">
        <v>-3.18373799546023E-17</v>
      </c>
      <c r="AH1867" s="53">
        <v>-1.69531055860261E-16</v>
      </c>
      <c r="AI1867" s="53">
        <v>-2.6076363290883398E-16</v>
      </c>
      <c r="AJ1867" s="53">
        <v>4.4999999999996397E-3</v>
      </c>
      <c r="AK1867" s="53">
        <v>3.1666666666664098E-3</v>
      </c>
      <c r="AL1867" s="53">
        <v>-2.8055335832277702E-16</v>
      </c>
      <c r="AM1867" s="53">
        <v>-2.6098567751375898E-16</v>
      </c>
      <c r="AN1867" s="53">
        <v>0.14925670636202101</v>
      </c>
      <c r="AO1867" s="53">
        <v>0.681674736282185</v>
      </c>
      <c r="AP1867" s="53">
        <v>1.6342926826573402E-8</v>
      </c>
      <c r="AQ1867" s="53">
        <v>2.2204460492503101E-16</v>
      </c>
      <c r="AR1867" s="53">
        <v>1.3084570405890001E-2</v>
      </c>
      <c r="AS1867" s="53">
        <v>6.61571458305547E-8</v>
      </c>
      <c r="AT1867" s="53">
        <v>3.3035118666979297E-5</v>
      </c>
      <c r="AU1867" s="53">
        <v>3.2209376429055699E-2</v>
      </c>
      <c r="AV1867" s="53">
        <v>2.2330515406689599E-4</v>
      </c>
      <c r="AW1867" s="53">
        <v>0.60751713614687497</v>
      </c>
      <c r="AX1867" s="53">
        <v>9.5277328081136604E-14</v>
      </c>
      <c r="AY1867" s="53">
        <v>3.0315039190383699E-7</v>
      </c>
      <c r="AZ1867" s="53">
        <v>2.2204460492503101E-16</v>
      </c>
      <c r="BA1867" s="53">
        <v>2.2204460492503101E-16</v>
      </c>
      <c r="BB1867" s="53">
        <v>7.8279544152329899E-7</v>
      </c>
      <c r="BC1867" s="53">
        <v>2.2204460492503101E-16</v>
      </c>
      <c r="BD1867" s="53">
        <v>2.35354768789264E-5</v>
      </c>
      <c r="BE1867" s="53">
        <v>4.6950351765888201E-2</v>
      </c>
      <c r="BF1867" s="53">
        <v>2.2204460492503101E-16</v>
      </c>
      <c r="BG1867" s="53">
        <v>5.3524197529881901E-5</v>
      </c>
      <c r="BH1867" s="53">
        <v>0.31159933652976302</v>
      </c>
      <c r="BI1867" s="53">
        <v>1.4903468870519799E-8</v>
      </c>
      <c r="BJ1867" s="53">
        <v>1.5558559694419201E-3</v>
      </c>
      <c r="BK1867" s="53">
        <v>4.7889187865060898E-4</v>
      </c>
      <c r="BL1867" s="53">
        <v>2.2204460492503101E-16</v>
      </c>
      <c r="BN1867" s="5">
        <f t="shared" si="136"/>
        <v>0</v>
      </c>
      <c r="BO1867" s="5">
        <f t="shared" si="137"/>
        <v>0</v>
      </c>
      <c r="BQ1867" s="5">
        <f t="shared" si="138"/>
        <v>0</v>
      </c>
      <c r="BR1867" s="5">
        <f t="shared" si="139"/>
        <v>2</v>
      </c>
    </row>
    <row r="1868" spans="1:70" x14ac:dyDescent="0.35">
      <c r="A1868">
        <v>1867</v>
      </c>
      <c r="B1868" t="s">
        <v>3261</v>
      </c>
      <c r="C1868">
        <v>5.8</v>
      </c>
      <c r="D1868">
        <v>3.1</v>
      </c>
      <c r="E1868">
        <v>2.5</v>
      </c>
      <c r="F1868">
        <v>1.87</v>
      </c>
      <c r="G1868">
        <v>2.3199999999999998</v>
      </c>
      <c r="H1868">
        <v>1.24</v>
      </c>
      <c r="I1868">
        <v>53.45</v>
      </c>
      <c r="K1868" t="s">
        <v>3067</v>
      </c>
      <c r="L1868">
        <v>2200</v>
      </c>
      <c r="M1868" t="s">
        <v>104</v>
      </c>
      <c r="N1868" t="s">
        <v>1370</v>
      </c>
      <c r="O1868" s="53">
        <v>0.14956666666666699</v>
      </c>
      <c r="P1868" s="53">
        <v>0.132333333333333</v>
      </c>
      <c r="Q1868" s="53">
        <v>0.29716666666666702</v>
      </c>
      <c r="R1868" s="53">
        <v>0.94986666666666697</v>
      </c>
      <c r="S1868" s="53">
        <v>-1.4865886299730799E-16</v>
      </c>
      <c r="T1868" s="53">
        <v>-2.69784194983913E-17</v>
      </c>
      <c r="U1868" s="53">
        <v>-2.9727956207814501E-17</v>
      </c>
      <c r="V1868" s="53">
        <v>7.3333333333331797E-3</v>
      </c>
      <c r="W1868" s="53">
        <v>-2.7117197376469399E-17</v>
      </c>
      <c r="X1868" s="53">
        <v>-2.19740892148934E-16</v>
      </c>
      <c r="Y1868" s="53">
        <v>-1.8884893648873901E-16</v>
      </c>
      <c r="Z1868" s="53">
        <v>-3.0353497493251799E-16</v>
      </c>
      <c r="AA1868" s="53">
        <v>-2.9845570459485801E-16</v>
      </c>
      <c r="AB1868" s="53">
        <v>-1.17572618307804E-16</v>
      </c>
      <c r="AC1868" s="53">
        <v>-2.8651560290970898E-17</v>
      </c>
      <c r="AD1868" s="53">
        <v>-1.9531598560718101E-16</v>
      </c>
      <c r="AE1868" s="53">
        <v>1.46E-2</v>
      </c>
      <c r="AF1868" s="53">
        <v>-9.3189345129474106E-18</v>
      </c>
      <c r="AG1868" s="53">
        <v>-3.1911973064069302E-17</v>
      </c>
      <c r="AH1868" s="53">
        <v>1.44333333333333E-2</v>
      </c>
      <c r="AI1868" s="53">
        <v>1.99999999999969E-3</v>
      </c>
      <c r="AJ1868" s="53">
        <v>1.4999999999996199E-3</v>
      </c>
      <c r="AK1868" s="53">
        <v>-3.2024383145312602E-16</v>
      </c>
      <c r="AL1868" s="53">
        <v>6.8333333333331298E-3</v>
      </c>
      <c r="AM1868" s="53">
        <v>-2.6098567751375898E-16</v>
      </c>
      <c r="AN1868" s="53">
        <v>3.0642489965731E-3</v>
      </c>
      <c r="AO1868" s="53">
        <v>0.34305034781439903</v>
      </c>
      <c r="AP1868" s="53">
        <v>1.5138403969681101E-4</v>
      </c>
      <c r="AQ1868" s="53">
        <v>1.2284692701621E-7</v>
      </c>
      <c r="AR1868" s="53">
        <v>2.3147741660234102E-3</v>
      </c>
      <c r="AS1868" s="53">
        <v>5.6018638932022901E-13</v>
      </c>
      <c r="AT1868" s="53">
        <v>7.6725986290685294E-5</v>
      </c>
      <c r="AU1868" s="53">
        <v>2.5428211018336401E-2</v>
      </c>
      <c r="AV1868" s="53">
        <v>8.4017004929991398E-4</v>
      </c>
      <c r="AW1868" s="53">
        <v>0.42968168718055799</v>
      </c>
      <c r="AX1868" s="53">
        <v>1.3605414615610301E-9</v>
      </c>
      <c r="AY1868" s="53">
        <v>7.0930985040558502E-4</v>
      </c>
      <c r="AZ1868" s="53">
        <v>2.2204460492503101E-16</v>
      </c>
      <c r="BA1868" s="53">
        <v>2.2204460492503101E-16</v>
      </c>
      <c r="BB1868" s="53">
        <v>2.8211984306822401E-4</v>
      </c>
      <c r="BC1868" s="53">
        <v>2.2204460492503101E-16</v>
      </c>
      <c r="BD1868" s="53">
        <v>1.2562976474248501E-4</v>
      </c>
      <c r="BE1868" s="53">
        <v>1.6521954581221401E-4</v>
      </c>
      <c r="BF1868" s="53">
        <v>2.2204460492503101E-16</v>
      </c>
      <c r="BG1868" s="53">
        <v>6.3708000561517005E-4</v>
      </c>
      <c r="BH1868" s="53">
        <v>0.51508133405314804</v>
      </c>
      <c r="BI1868" s="53">
        <v>7.9038019861283894E-5</v>
      </c>
      <c r="BJ1868" s="53">
        <v>9.48431965807787E-5</v>
      </c>
      <c r="BK1868" s="53">
        <v>2.3481899907189501E-2</v>
      </c>
      <c r="BL1868" s="53">
        <v>2.2204460492503101E-16</v>
      </c>
      <c r="BN1868" s="5">
        <f t="shared" si="136"/>
        <v>1</v>
      </c>
      <c r="BO1868" s="5">
        <f t="shared" si="137"/>
        <v>0</v>
      </c>
      <c r="BQ1868" s="5">
        <f t="shared" si="138"/>
        <v>1</v>
      </c>
      <c r="BR1868" s="5">
        <f t="shared" si="139"/>
        <v>1</v>
      </c>
    </row>
    <row r="1869" spans="1:70" x14ac:dyDescent="0.35">
      <c r="A1869">
        <v>1868</v>
      </c>
      <c r="B1869" t="s">
        <v>3262</v>
      </c>
      <c r="C1869">
        <v>5.7</v>
      </c>
      <c r="D1869">
        <v>3.3</v>
      </c>
      <c r="E1869">
        <v>2.6</v>
      </c>
      <c r="F1869">
        <v>1.73</v>
      </c>
      <c r="G1869">
        <v>2.19</v>
      </c>
      <c r="H1869">
        <v>1.27</v>
      </c>
      <c r="I1869">
        <v>57.89</v>
      </c>
      <c r="K1869" t="s">
        <v>3067</v>
      </c>
      <c r="L1869">
        <v>2200</v>
      </c>
      <c r="M1869" t="s">
        <v>104</v>
      </c>
      <c r="N1869" t="s">
        <v>1370</v>
      </c>
      <c r="O1869" s="53">
        <v>0.32329999999999998</v>
      </c>
      <c r="P1869" s="53">
        <v>0.53496666666666604</v>
      </c>
      <c r="Q1869" s="53">
        <v>0.23276666666666701</v>
      </c>
      <c r="R1869" s="53">
        <v>0.47243333333333298</v>
      </c>
      <c r="S1869" s="53">
        <v>-1.8318679906315099E-16</v>
      </c>
      <c r="T1869" s="53">
        <v>-2.6950663922775699E-17</v>
      </c>
      <c r="U1869" s="53">
        <v>-2.9034066817423799E-17</v>
      </c>
      <c r="V1869" s="53">
        <v>4.3999999999998199E-3</v>
      </c>
      <c r="W1869" s="53">
        <v>-2.7144952952085102E-17</v>
      </c>
      <c r="X1869" s="53">
        <v>2.7866666666666599E-2</v>
      </c>
      <c r="Y1869" s="53">
        <v>-1.8629542353210099E-16</v>
      </c>
      <c r="Z1869" s="53">
        <v>1.21999999999998E-2</v>
      </c>
      <c r="AA1869" s="53">
        <v>4.2333333333330397E-3</v>
      </c>
      <c r="AB1869" s="53">
        <v>-1.26176846748649E-16</v>
      </c>
      <c r="AC1869" s="53">
        <v>-2.74346517725732E-17</v>
      </c>
      <c r="AD1869" s="53">
        <v>7.1666666666664802E-3</v>
      </c>
      <c r="AE1869" s="53">
        <v>5.1499999999999997E-2</v>
      </c>
      <c r="AF1869" s="53">
        <v>-9.2929136608077606E-18</v>
      </c>
      <c r="AG1869" s="53">
        <v>-3.1911973064069302E-17</v>
      </c>
      <c r="AH1869" s="53">
        <v>1.99999999999985E-3</v>
      </c>
      <c r="AI1869" s="53">
        <v>7.6333333333330703E-3</v>
      </c>
      <c r="AJ1869" s="53">
        <v>4.4999999999996397E-3</v>
      </c>
      <c r="AK1869" s="53">
        <v>6.4999999999998002E-3</v>
      </c>
      <c r="AL1869" s="53">
        <v>9.9999999999972095E-4</v>
      </c>
      <c r="AM1869" s="53">
        <v>-2.6098567751375898E-16</v>
      </c>
      <c r="AN1869" s="53">
        <v>8.11632536452669E-2</v>
      </c>
      <c r="AO1869" s="53">
        <v>0.58605147915263001</v>
      </c>
      <c r="AP1869" s="53">
        <v>5.4882653592555296E-7</v>
      </c>
      <c r="AQ1869" s="53">
        <v>6.5164642833350797E-12</v>
      </c>
      <c r="AR1869" s="53">
        <v>8.1090824721345104E-3</v>
      </c>
      <c r="AS1869" s="53">
        <v>2.2028981360048499E-9</v>
      </c>
      <c r="AT1869" s="53">
        <v>5.1151409325099503E-5</v>
      </c>
      <c r="AU1869" s="53">
        <v>2.3059676785900301E-2</v>
      </c>
      <c r="AV1869" s="53">
        <v>1.23215232991083E-3</v>
      </c>
      <c r="AW1869" s="53">
        <v>0.63082900279453102</v>
      </c>
      <c r="AX1869" s="53">
        <v>3.1098832047286599E-12</v>
      </c>
      <c r="AY1869" s="53">
        <v>1.23609030601819E-5</v>
      </c>
      <c r="AZ1869" s="53">
        <v>2.2204460492503101E-16</v>
      </c>
      <c r="BA1869" s="53">
        <v>2.2204460492503101E-16</v>
      </c>
      <c r="BB1869" s="53">
        <v>8.2927653908433404E-6</v>
      </c>
      <c r="BC1869" s="53">
        <v>2.2204460492503101E-16</v>
      </c>
      <c r="BD1869" s="53">
        <v>3.3061873338146397E-5</v>
      </c>
      <c r="BE1869" s="53">
        <v>8.3760467261254894E-3</v>
      </c>
      <c r="BF1869" s="53">
        <v>2.2204460492503101E-16</v>
      </c>
      <c r="BG1869" s="53">
        <v>1.6420256774925899E-4</v>
      </c>
      <c r="BH1869" s="53">
        <v>0.41745624938433001</v>
      </c>
      <c r="BI1869" s="53">
        <v>4.5981441074008302E-7</v>
      </c>
      <c r="BJ1869" s="53">
        <v>7.1084297958434002E-4</v>
      </c>
      <c r="BK1869" s="53">
        <v>2.0786462610492299E-3</v>
      </c>
      <c r="BL1869" s="53">
        <v>2.2204460492503101E-16</v>
      </c>
      <c r="BN1869" s="5">
        <f t="shared" si="136"/>
        <v>0</v>
      </c>
      <c r="BO1869" s="5">
        <f t="shared" si="137"/>
        <v>0</v>
      </c>
      <c r="BQ1869" s="5">
        <f t="shared" si="138"/>
        <v>1</v>
      </c>
      <c r="BR1869" s="5">
        <f t="shared" si="139"/>
        <v>2</v>
      </c>
    </row>
    <row r="1870" spans="1:70" x14ac:dyDescent="0.35">
      <c r="A1870">
        <v>1869</v>
      </c>
      <c r="B1870" t="s">
        <v>3263</v>
      </c>
      <c r="C1870">
        <v>5.0999999999999996</v>
      </c>
      <c r="D1870">
        <v>3.3</v>
      </c>
      <c r="E1870">
        <v>2.5</v>
      </c>
      <c r="F1870">
        <v>1.55</v>
      </c>
      <c r="G1870">
        <v>2.04</v>
      </c>
      <c r="H1870">
        <v>1.32</v>
      </c>
      <c r="I1870">
        <v>64.709999999999994</v>
      </c>
      <c r="K1870" t="s">
        <v>3067</v>
      </c>
      <c r="L1870">
        <v>2200</v>
      </c>
      <c r="M1870" t="s">
        <v>104</v>
      </c>
      <c r="N1870" t="s">
        <v>1370</v>
      </c>
      <c r="O1870" s="53">
        <v>2.7400000000000001E-2</v>
      </c>
      <c r="P1870" s="53">
        <v>0.207133333333333</v>
      </c>
      <c r="Q1870" s="53">
        <v>0.996</v>
      </c>
      <c r="R1870" s="53">
        <v>0.48099999999999998</v>
      </c>
      <c r="S1870" s="53">
        <v>-1.5659695762337799E-16</v>
      </c>
      <c r="T1870" s="53">
        <v>-2.6034729927459901E-17</v>
      </c>
      <c r="U1870" s="53">
        <v>-2.84511997294956E-17</v>
      </c>
      <c r="V1870" s="53">
        <v>-1.89293025698589E-16</v>
      </c>
      <c r="W1870" s="53">
        <v>-2.6256774532385E-17</v>
      </c>
      <c r="X1870" s="53">
        <v>3.9999999999991702E-4</v>
      </c>
      <c r="Y1870" s="53">
        <v>-1.39777078800307E-16</v>
      </c>
      <c r="Z1870" s="53">
        <v>0.27550000000000002</v>
      </c>
      <c r="AA1870" s="53">
        <v>-2.9465319073551698E-16</v>
      </c>
      <c r="AB1870" s="53">
        <v>-1.23262511309008E-16</v>
      </c>
      <c r="AC1870" s="53">
        <v>-2.5516047608142901E-17</v>
      </c>
      <c r="AD1870" s="53">
        <v>-1.8679502389318299E-16</v>
      </c>
      <c r="AE1870" s="53">
        <v>-3.49720252756924E-17</v>
      </c>
      <c r="AF1870" s="53">
        <v>-8.99627594641572E-18</v>
      </c>
      <c r="AG1870" s="53">
        <v>-3.1620539520105199E-17</v>
      </c>
      <c r="AH1870" s="53">
        <v>-1.6481260800560399E-16</v>
      </c>
      <c r="AI1870" s="53">
        <v>1.9999999999997398E-3</v>
      </c>
      <c r="AJ1870" s="53">
        <v>7.59999999999966E-3</v>
      </c>
      <c r="AK1870" s="53">
        <v>9.4333333333333297E-2</v>
      </c>
      <c r="AL1870" s="53">
        <v>2.4999999999997199E-3</v>
      </c>
      <c r="AM1870" s="53">
        <v>-2.60097499094059E-16</v>
      </c>
      <c r="AN1870" s="53">
        <v>0.23852270483871399</v>
      </c>
      <c r="AO1870" s="53">
        <v>0.72641869196080999</v>
      </c>
      <c r="AP1870" s="53">
        <v>2.7346674126084602E-11</v>
      </c>
      <c r="AQ1870" s="53">
        <v>2.2204460492503101E-16</v>
      </c>
      <c r="AR1870" s="53">
        <v>3.8509294136933797E-2</v>
      </c>
      <c r="AS1870" s="53">
        <v>2.2485856603497399E-5</v>
      </c>
      <c r="AT1870" s="53">
        <v>1.0245675116814599E-5</v>
      </c>
      <c r="AU1870" s="53">
        <v>2.32022409172544E-2</v>
      </c>
      <c r="AV1870" s="53">
        <v>2.6859108106017801E-6</v>
      </c>
      <c r="AW1870" s="53">
        <v>0.58855769537994496</v>
      </c>
      <c r="AX1870" s="53">
        <v>2.2204460492503101E-16</v>
      </c>
      <c r="AY1870" s="53">
        <v>2.4536798154475301E-11</v>
      </c>
      <c r="AZ1870" s="53">
        <v>2.2204460492503101E-16</v>
      </c>
      <c r="BA1870" s="53">
        <v>2.2204460492503101E-16</v>
      </c>
      <c r="BB1870" s="53">
        <v>4.8148278758640602E-9</v>
      </c>
      <c r="BC1870" s="53">
        <v>2.2204460492503101E-16</v>
      </c>
      <c r="BD1870" s="53">
        <v>4.5296321469596199E-6</v>
      </c>
      <c r="BE1870" s="53">
        <v>0.20127627482535301</v>
      </c>
      <c r="BF1870" s="53">
        <v>2.2204460492503101E-16</v>
      </c>
      <c r="BG1870" s="53">
        <v>2.2597417014158401E-5</v>
      </c>
      <c r="BH1870" s="53">
        <v>0.194388450077118</v>
      </c>
      <c r="BI1870" s="53">
        <v>1.32535116856384E-11</v>
      </c>
      <c r="BJ1870" s="53">
        <v>1.8037988650422901E-3</v>
      </c>
      <c r="BK1870" s="53">
        <v>1.3738977626024999E-5</v>
      </c>
      <c r="BL1870" s="53">
        <v>2.2204460492503101E-16</v>
      </c>
      <c r="BN1870" s="5">
        <f t="shared" si="136"/>
        <v>1</v>
      </c>
      <c r="BO1870" s="5">
        <f t="shared" si="137"/>
        <v>1</v>
      </c>
      <c r="BQ1870" s="5">
        <f t="shared" si="138"/>
        <v>1</v>
      </c>
      <c r="BR1870" s="5">
        <f t="shared" si="139"/>
        <v>2</v>
      </c>
    </row>
    <row r="1871" spans="1:70" x14ac:dyDescent="0.35">
      <c r="A1871">
        <v>1870</v>
      </c>
      <c r="B1871" t="s">
        <v>3264</v>
      </c>
      <c r="C1871">
        <v>5.2</v>
      </c>
      <c r="D1871">
        <v>3.2</v>
      </c>
      <c r="E1871">
        <v>2.6</v>
      </c>
      <c r="F1871">
        <v>1.63</v>
      </c>
      <c r="G1871">
        <v>2</v>
      </c>
      <c r="H1871">
        <v>1.23</v>
      </c>
      <c r="I1871">
        <v>61.54</v>
      </c>
      <c r="K1871" t="s">
        <v>3067</v>
      </c>
      <c r="L1871">
        <v>2200</v>
      </c>
      <c r="M1871" t="s">
        <v>104</v>
      </c>
      <c r="N1871" t="s">
        <v>1370</v>
      </c>
      <c r="O1871" s="53">
        <v>1.6500000000000001E-2</v>
      </c>
      <c r="P1871" s="53">
        <v>0.15490000000000001</v>
      </c>
      <c r="Q1871" s="53">
        <v>0.93486666666666696</v>
      </c>
      <c r="R1871" s="53">
        <v>0.48430000000000001</v>
      </c>
      <c r="S1871" s="53">
        <v>-1.80688797257744E-16</v>
      </c>
      <c r="T1871" s="53">
        <v>-2.68673971959288E-17</v>
      </c>
      <c r="U1871" s="53">
        <v>-2.8381810790456499E-17</v>
      </c>
      <c r="V1871" s="53">
        <v>-1.92734717074927E-16</v>
      </c>
      <c r="W1871" s="53">
        <v>-2.71727085277007E-17</v>
      </c>
      <c r="X1871" s="53">
        <v>6.9999999999999299E-3</v>
      </c>
      <c r="Y1871" s="53">
        <v>-1.5409895581797199E-16</v>
      </c>
      <c r="Z1871" s="53">
        <v>0.18479999999999999</v>
      </c>
      <c r="AA1871" s="53">
        <v>-3.0075941737095501E-16</v>
      </c>
      <c r="AB1871" s="53">
        <v>-1.2523315717771799E-16</v>
      </c>
      <c r="AC1871" s="53">
        <v>-2.6941990305395801E-17</v>
      </c>
      <c r="AD1871" s="53">
        <v>-1.9656498650988401E-16</v>
      </c>
      <c r="AE1871" s="53">
        <v>-3.4444669338995503E-17</v>
      </c>
      <c r="AF1871" s="53">
        <v>-9.2495455739083398E-18</v>
      </c>
      <c r="AG1871" s="53">
        <v>-3.1785338250323E-17</v>
      </c>
      <c r="AH1871" s="53">
        <v>-1.7108536809473701E-16</v>
      </c>
      <c r="AI1871" s="53">
        <v>-3.1760705176964199E-16</v>
      </c>
      <c r="AJ1871" s="53">
        <v>2.4999999999996301E-3</v>
      </c>
      <c r="AK1871" s="53">
        <v>0.14226666666666701</v>
      </c>
      <c r="AL1871" s="53">
        <v>-2.8058111389839298E-16</v>
      </c>
      <c r="AM1871" s="53">
        <v>-2.6098567751375898E-16</v>
      </c>
      <c r="AN1871" s="53">
        <v>0.27592946897061998</v>
      </c>
      <c r="AO1871" s="53">
        <v>0.58524523511788695</v>
      </c>
      <c r="AP1871" s="53">
        <v>3.78196260191278E-10</v>
      </c>
      <c r="AQ1871" s="53">
        <v>2.2204460492503101E-16</v>
      </c>
      <c r="AR1871" s="53">
        <v>3.5422981855694299E-2</v>
      </c>
      <c r="AS1871" s="53">
        <v>4.5568189050315304E-6</v>
      </c>
      <c r="AT1871" s="53">
        <v>1.8212186472699299E-5</v>
      </c>
      <c r="AU1871" s="53">
        <v>8.5228108138327305E-2</v>
      </c>
      <c r="AV1871" s="53">
        <v>1.20380324964119E-5</v>
      </c>
      <c r="AW1871" s="53">
        <v>0.54065520542677004</v>
      </c>
      <c r="AX1871" s="53">
        <v>2.2204460492503101E-16</v>
      </c>
      <c r="AY1871" s="53">
        <v>4.2504043303030601E-9</v>
      </c>
      <c r="AZ1871" s="53">
        <v>2.2204460492503101E-16</v>
      </c>
      <c r="BA1871" s="53">
        <v>2.2204460492503101E-16</v>
      </c>
      <c r="BB1871" s="53">
        <v>8.5895036741951404E-8</v>
      </c>
      <c r="BC1871" s="53">
        <v>2.2204460492503101E-16</v>
      </c>
      <c r="BD1871" s="53">
        <v>3.0457047441613101E-5</v>
      </c>
      <c r="BE1871" s="53">
        <v>8.0986414162373399E-2</v>
      </c>
      <c r="BF1871" s="53">
        <v>2.2204460492503101E-16</v>
      </c>
      <c r="BG1871" s="53">
        <v>1.38819457514159E-5</v>
      </c>
      <c r="BH1871" s="53">
        <v>0.20179610079657501</v>
      </c>
      <c r="BI1871" s="53">
        <v>2.42968215420509E-10</v>
      </c>
      <c r="BJ1871" s="53">
        <v>8.0183619164845704E-3</v>
      </c>
      <c r="BK1871" s="53">
        <v>1.46536390395649E-4</v>
      </c>
      <c r="BL1871" s="53">
        <v>2.2204460492503101E-16</v>
      </c>
      <c r="BN1871" s="5">
        <f t="shared" si="136"/>
        <v>1</v>
      </c>
      <c r="BO1871" s="5">
        <f t="shared" si="137"/>
        <v>0</v>
      </c>
      <c r="BQ1871" s="5">
        <f t="shared" si="138"/>
        <v>1</v>
      </c>
      <c r="BR1871" s="5">
        <f t="shared" si="139"/>
        <v>2</v>
      </c>
    </row>
    <row r="1872" spans="1:70" x14ac:dyDescent="0.35">
      <c r="A1872">
        <v>1871</v>
      </c>
      <c r="B1872" t="s">
        <v>3265</v>
      </c>
      <c r="C1872">
        <v>5.8</v>
      </c>
      <c r="D1872">
        <v>3</v>
      </c>
      <c r="E1872">
        <v>2.2999999999999998</v>
      </c>
      <c r="F1872">
        <v>1.93</v>
      </c>
      <c r="G1872">
        <v>2.52</v>
      </c>
      <c r="H1872">
        <v>1.3</v>
      </c>
      <c r="I1872">
        <v>51.72</v>
      </c>
      <c r="K1872" t="s">
        <v>3067</v>
      </c>
      <c r="L1872">
        <v>2200</v>
      </c>
      <c r="M1872" t="s">
        <v>104</v>
      </c>
      <c r="N1872" t="s">
        <v>1370</v>
      </c>
      <c r="O1872" s="53">
        <v>8.7499999999999994E-2</v>
      </c>
      <c r="P1872" s="53">
        <v>8.5466666666666594E-2</v>
      </c>
      <c r="Q1872" s="53">
        <v>0.188233333333333</v>
      </c>
      <c r="R1872" s="53">
        <v>0.95513333333333295</v>
      </c>
      <c r="S1872" s="53">
        <v>-1.2434497875801799E-16</v>
      </c>
      <c r="T1872" s="53">
        <v>-2.6145752229922401E-17</v>
      </c>
      <c r="U1872" s="53">
        <v>-2.9721017313910597E-17</v>
      </c>
      <c r="V1872" s="53">
        <v>5.99999999999987E-3</v>
      </c>
      <c r="W1872" s="53">
        <v>-2.6700863742235002E-17</v>
      </c>
      <c r="X1872" s="53">
        <v>1.3333333333331199E-3</v>
      </c>
      <c r="Y1872" s="53">
        <v>-1.8551826741486401E-16</v>
      </c>
      <c r="Z1872" s="53">
        <v>-2.96873636784767E-16</v>
      </c>
      <c r="AA1872" s="53">
        <v>-2.6156854460168701E-16</v>
      </c>
      <c r="AB1872" s="53">
        <v>-1.1007861289158401E-16</v>
      </c>
      <c r="AC1872" s="53">
        <v>-2.9104323118200899E-17</v>
      </c>
      <c r="AD1872" s="53">
        <v>-2.2096213747602201E-16</v>
      </c>
      <c r="AE1872" s="53">
        <v>0.1101</v>
      </c>
      <c r="AF1872" s="53">
        <v>-9.2738317025720093E-18</v>
      </c>
      <c r="AG1872" s="53">
        <v>-3.1816563272890602E-17</v>
      </c>
      <c r="AH1872" s="53">
        <v>2.8933333333333301E-2</v>
      </c>
      <c r="AI1872" s="53">
        <v>-2.7275404157478499E-16</v>
      </c>
      <c r="AJ1872" s="53">
        <v>1.0533333333333001E-2</v>
      </c>
      <c r="AK1872" s="53">
        <v>-3.18856052672345E-16</v>
      </c>
      <c r="AL1872" s="53">
        <v>1.8099999999999901E-2</v>
      </c>
      <c r="AM1872" s="53">
        <v>-2.4151514121939502E-16</v>
      </c>
      <c r="AN1872" s="53">
        <v>6.2481156592844201E-5</v>
      </c>
      <c r="AO1872" s="53">
        <v>0.66451040148642104</v>
      </c>
      <c r="AP1872" s="53">
        <v>5.9769118687541499E-3</v>
      </c>
      <c r="AQ1872" s="53">
        <v>3.2631811629312001E-6</v>
      </c>
      <c r="AR1872" s="53">
        <v>3.1965645733893401E-4</v>
      </c>
      <c r="AS1872" s="53">
        <v>2.2204460492503101E-16</v>
      </c>
      <c r="AT1872" s="53">
        <v>7.2471148552768195E-5</v>
      </c>
      <c r="AU1872" s="53">
        <v>1.0066490095375399E-2</v>
      </c>
      <c r="AV1872" s="53">
        <v>2.4802591708754601E-4</v>
      </c>
      <c r="AW1872" s="53">
        <v>0.25501690823656098</v>
      </c>
      <c r="AX1872" s="53">
        <v>1.8248382178680301E-9</v>
      </c>
      <c r="AY1872" s="53">
        <v>1.3760521611337301E-3</v>
      </c>
      <c r="AZ1872" s="53">
        <v>2.2204460492503101E-16</v>
      </c>
      <c r="BA1872" s="53">
        <v>2.2204460492503101E-16</v>
      </c>
      <c r="BB1872" s="53">
        <v>9.2708004159348999E-4</v>
      </c>
      <c r="BC1872" s="53">
        <v>2.2204460492503101E-16</v>
      </c>
      <c r="BD1872" s="53">
        <v>9.7203778022454605E-5</v>
      </c>
      <c r="BE1872" s="53">
        <v>8.3614443116381197E-5</v>
      </c>
      <c r="BF1872" s="53">
        <v>2.2204460492503101E-16</v>
      </c>
      <c r="BG1872" s="53">
        <v>2.5390672026681898E-3</v>
      </c>
      <c r="BH1872" s="53">
        <v>0.62094695408237899</v>
      </c>
      <c r="BI1872" s="53">
        <v>2.6678829708694199E-3</v>
      </c>
      <c r="BJ1872" s="53">
        <v>2.4267363418631401E-6</v>
      </c>
      <c r="BK1872" s="53">
        <v>4.0107500586750902E-2</v>
      </c>
      <c r="BL1872" s="53">
        <v>2.2204460492503101E-16</v>
      </c>
      <c r="BN1872" s="5">
        <f t="shared" si="136"/>
        <v>1</v>
      </c>
      <c r="BO1872" s="5">
        <f t="shared" si="137"/>
        <v>0</v>
      </c>
      <c r="BQ1872" s="5">
        <f t="shared" si="138"/>
        <v>1</v>
      </c>
      <c r="BR1872" s="5">
        <f t="shared" si="139"/>
        <v>2</v>
      </c>
    </row>
    <row r="1873" spans="1:70" x14ac:dyDescent="0.35">
      <c r="A1873">
        <v>1872</v>
      </c>
      <c r="B1873" t="s">
        <v>3266</v>
      </c>
      <c r="C1873">
        <v>5.8</v>
      </c>
      <c r="D1873">
        <v>3</v>
      </c>
      <c r="E1873">
        <v>2.5</v>
      </c>
      <c r="F1873">
        <v>1.93</v>
      </c>
      <c r="G1873">
        <v>2.3199999999999998</v>
      </c>
      <c r="H1873">
        <v>1.2</v>
      </c>
      <c r="I1873">
        <v>51.72</v>
      </c>
      <c r="K1873" t="s">
        <v>3067</v>
      </c>
      <c r="L1873">
        <v>2200</v>
      </c>
      <c r="M1873" t="s">
        <v>104</v>
      </c>
      <c r="N1873" t="s">
        <v>1370</v>
      </c>
      <c r="O1873" s="53">
        <v>9.9000000000000005E-2</v>
      </c>
      <c r="P1873" s="53">
        <v>0.118333333333333</v>
      </c>
      <c r="Q1873" s="53">
        <v>0.17076666666666701</v>
      </c>
      <c r="R1873" s="53">
        <v>0.98103333333333298</v>
      </c>
      <c r="S1873" s="53">
        <v>-1.4394041514265201E-16</v>
      </c>
      <c r="T1873" s="53">
        <v>-2.71727085277007E-17</v>
      </c>
      <c r="U1873" s="53">
        <v>-2.9807753487709501E-17</v>
      </c>
      <c r="V1873" s="53">
        <v>7.3333333333331901E-3</v>
      </c>
      <c r="W1873" s="53">
        <v>-2.7255975254547599E-17</v>
      </c>
      <c r="X1873" s="53">
        <v>-2.20712337295481E-16</v>
      </c>
      <c r="Y1873" s="53">
        <v>-1.90181204118289E-16</v>
      </c>
      <c r="Z1873" s="53">
        <v>-3.0364599723498E-16</v>
      </c>
      <c r="AA1873" s="53">
        <v>-2.8116398098632101E-16</v>
      </c>
      <c r="AB1873" s="53">
        <v>-1.1229905894083501E-16</v>
      </c>
      <c r="AC1873" s="53">
        <v>-3.0057553668250103E-17</v>
      </c>
      <c r="AD1873" s="53">
        <v>1.1272727272725099E-3</v>
      </c>
      <c r="AE1873" s="53">
        <v>8.52333333333333E-2</v>
      </c>
      <c r="AF1873" s="53">
        <v>-9.3605678763708494E-18</v>
      </c>
      <c r="AG1873" s="53">
        <v>-3.1911973064069302E-17</v>
      </c>
      <c r="AH1873" s="53">
        <v>1.12333333333333E-2</v>
      </c>
      <c r="AI1873" s="53">
        <v>3.16666666666636E-3</v>
      </c>
      <c r="AJ1873" s="53">
        <v>-4.07368583310586E-16</v>
      </c>
      <c r="AK1873" s="53">
        <v>-3.2976399388928698E-16</v>
      </c>
      <c r="AL1873" s="53">
        <v>6.8666666666665497E-3</v>
      </c>
      <c r="AM1873" s="53">
        <v>-2.6098567751375898E-16</v>
      </c>
      <c r="AN1873" s="53">
        <v>1.4543553648392899E-3</v>
      </c>
      <c r="AO1873" s="53">
        <v>0.116387479869531</v>
      </c>
      <c r="AP1873" s="53">
        <v>5.6399065727347002E-4</v>
      </c>
      <c r="AQ1873" s="53">
        <v>4.68675789308567E-6</v>
      </c>
      <c r="AR1873" s="53">
        <v>1.9914038838417599E-3</v>
      </c>
      <c r="AS1873" s="53">
        <v>1.0148620816990101E-13</v>
      </c>
      <c r="AT1873" s="53">
        <v>8.9842507591581802E-5</v>
      </c>
      <c r="AU1873" s="53">
        <v>3.9061102415697303E-2</v>
      </c>
      <c r="AV1873" s="53">
        <v>5.5864822104052401E-4</v>
      </c>
      <c r="AW1873" s="53">
        <v>0.33983014330664202</v>
      </c>
      <c r="AX1873" s="53">
        <v>2.0589518028682501E-8</v>
      </c>
      <c r="AY1873" s="53">
        <v>2.2543116214902999E-3</v>
      </c>
      <c r="AZ1873" s="53">
        <v>2.2204460492503101E-16</v>
      </c>
      <c r="BA1873" s="53">
        <v>2.2204460492503101E-16</v>
      </c>
      <c r="BB1873" s="53">
        <v>8.0294157826679496E-4</v>
      </c>
      <c r="BC1873" s="53">
        <v>2.2204460492503101E-16</v>
      </c>
      <c r="BD1873" s="53">
        <v>2.9014686700506401E-4</v>
      </c>
      <c r="BE1873" s="53">
        <v>1.4715516447187599E-5</v>
      </c>
      <c r="BF1873" s="53">
        <v>2.2204460492503101E-16</v>
      </c>
      <c r="BG1873" s="53">
        <v>6.7162296296535305E-4</v>
      </c>
      <c r="BH1873" s="53">
        <v>0.48513467982950997</v>
      </c>
      <c r="BI1873" s="53">
        <v>2.5364759283739101E-4</v>
      </c>
      <c r="BJ1873" s="53">
        <v>1.0476266286818499E-4</v>
      </c>
      <c r="BK1873" s="53">
        <v>5.73537943269882E-2</v>
      </c>
      <c r="BL1873" s="53">
        <v>2.2204460492503101E-16</v>
      </c>
      <c r="BN1873" s="5">
        <f t="shared" si="136"/>
        <v>1</v>
      </c>
      <c r="BO1873" s="5">
        <f t="shared" si="137"/>
        <v>0</v>
      </c>
      <c r="BQ1873" s="5">
        <f t="shared" si="138"/>
        <v>1</v>
      </c>
      <c r="BR1873" s="5">
        <f t="shared" si="139"/>
        <v>0</v>
      </c>
    </row>
    <row r="1874" spans="1:70" x14ac:dyDescent="0.35">
      <c r="A1874">
        <v>1873</v>
      </c>
      <c r="B1874" t="s">
        <v>3267</v>
      </c>
      <c r="C1874">
        <v>5.4</v>
      </c>
      <c r="D1874">
        <v>3</v>
      </c>
      <c r="E1874">
        <v>2.5</v>
      </c>
      <c r="F1874">
        <v>1.8</v>
      </c>
      <c r="G1874">
        <v>2.16</v>
      </c>
      <c r="H1874">
        <v>1.2</v>
      </c>
      <c r="I1874">
        <v>55.56</v>
      </c>
      <c r="K1874" t="s">
        <v>3067</v>
      </c>
      <c r="L1874">
        <v>2200</v>
      </c>
      <c r="M1874" t="s">
        <v>104</v>
      </c>
      <c r="N1874" t="s">
        <v>1370</v>
      </c>
      <c r="O1874" s="53">
        <v>2.6866666666666698E-2</v>
      </c>
      <c r="P1874" s="53">
        <v>0.123016666666667</v>
      </c>
      <c r="Q1874" s="53">
        <v>0.79263333333333397</v>
      </c>
      <c r="R1874" s="53">
        <v>0.89076666666666704</v>
      </c>
      <c r="S1874" s="53">
        <v>-1.56763491077072E-16</v>
      </c>
      <c r="T1874" s="53">
        <v>-2.71727085277007E-17</v>
      </c>
      <c r="U1874" s="53">
        <v>-2.8718347144795998E-17</v>
      </c>
      <c r="V1874" s="53">
        <v>-1.6475709685437301E-16</v>
      </c>
      <c r="W1874" s="53">
        <v>-2.71727085277007E-17</v>
      </c>
      <c r="X1874" s="53">
        <v>3.8633333333333297E-2</v>
      </c>
      <c r="Y1874" s="53">
        <v>-1.7491563752969301E-16</v>
      </c>
      <c r="Z1874" s="53">
        <v>-2.2365442831073798E-16</v>
      </c>
      <c r="AA1874" s="53">
        <v>-2.8294033782572102E-16</v>
      </c>
      <c r="AB1874" s="53">
        <v>-1.2145839889399201E-16</v>
      </c>
      <c r="AC1874" s="53">
        <v>-2.8646356120542999E-17</v>
      </c>
      <c r="AD1874" s="53">
        <v>7.2727272727249098E-4</v>
      </c>
      <c r="AE1874" s="53">
        <v>6.59999999999998E-3</v>
      </c>
      <c r="AF1874" s="53">
        <v>-9.2998525547116593E-18</v>
      </c>
      <c r="AG1874" s="53">
        <v>-3.1873809147597901E-17</v>
      </c>
      <c r="AH1874" s="53">
        <v>1.99999999999986E-3</v>
      </c>
      <c r="AI1874" s="53">
        <v>7.9999999999967803E-4</v>
      </c>
      <c r="AJ1874" s="53">
        <v>-4.1075476353569198E-16</v>
      </c>
      <c r="AK1874" s="53">
        <v>8.5999999999997797E-3</v>
      </c>
      <c r="AL1874" s="53">
        <v>2.3999999999998402E-3</v>
      </c>
      <c r="AM1874" s="53">
        <v>-2.6098567751375898E-16</v>
      </c>
      <c r="AN1874" s="53">
        <v>4.2188516610898799E-2</v>
      </c>
      <c r="AO1874" s="53">
        <v>0.55183311101485499</v>
      </c>
      <c r="AP1874" s="53">
        <v>2.90780666186546E-6</v>
      </c>
      <c r="AQ1874" s="53">
        <v>3.4662589630694101E-10</v>
      </c>
      <c r="AR1874" s="53">
        <v>8.3022121595484402E-3</v>
      </c>
      <c r="AS1874" s="53">
        <v>1.02401443004867E-9</v>
      </c>
      <c r="AT1874" s="53">
        <v>2.7990912682300099E-5</v>
      </c>
      <c r="AU1874" s="53">
        <v>0.11500580487555399</v>
      </c>
      <c r="AV1874" s="53">
        <v>6.3797828292119598E-5</v>
      </c>
      <c r="AW1874" s="53">
        <v>0.472438284890905</v>
      </c>
      <c r="AX1874" s="53">
        <v>4.5050116176285001E-11</v>
      </c>
      <c r="AY1874" s="53">
        <v>1.7701111815421999E-5</v>
      </c>
      <c r="AZ1874" s="53">
        <v>2.2204460492503101E-16</v>
      </c>
      <c r="BA1874" s="53">
        <v>2.2204460492503101E-16</v>
      </c>
      <c r="BB1874" s="53">
        <v>3.15972714210435E-5</v>
      </c>
      <c r="BC1874" s="53">
        <v>2.2204460492503101E-16</v>
      </c>
      <c r="BD1874" s="53">
        <v>1.2872963041989999E-4</v>
      </c>
      <c r="BE1874" s="53">
        <v>1.08684485318955E-3</v>
      </c>
      <c r="BF1874" s="53">
        <v>2.2204460492503101E-16</v>
      </c>
      <c r="BG1874" s="53">
        <v>1.6211820407185601E-4</v>
      </c>
      <c r="BH1874" s="53">
        <v>0.45464643425472001</v>
      </c>
      <c r="BI1874" s="53">
        <v>9.9577155461582493E-7</v>
      </c>
      <c r="BJ1874" s="53">
        <v>2.4195799666305901E-3</v>
      </c>
      <c r="BK1874" s="53">
        <v>8.2876991596081105E-3</v>
      </c>
      <c r="BL1874" s="53">
        <v>2.2204460492503101E-16</v>
      </c>
      <c r="BN1874" s="5">
        <f t="shared" si="136"/>
        <v>2</v>
      </c>
      <c r="BO1874" s="5">
        <f t="shared" si="137"/>
        <v>0</v>
      </c>
      <c r="BQ1874" s="5">
        <f t="shared" si="138"/>
        <v>2</v>
      </c>
      <c r="BR1874" s="5">
        <f t="shared" si="139"/>
        <v>1</v>
      </c>
    </row>
    <row r="1875" spans="1:70" x14ac:dyDescent="0.35">
      <c r="A1875">
        <v>1874</v>
      </c>
      <c r="B1875" t="s">
        <v>3268</v>
      </c>
      <c r="C1875">
        <v>5.3</v>
      </c>
      <c r="D1875">
        <v>3.6</v>
      </c>
      <c r="E1875">
        <v>2.6</v>
      </c>
      <c r="F1875">
        <v>1.47</v>
      </c>
      <c r="G1875">
        <v>2.04</v>
      </c>
      <c r="H1875">
        <v>1.38</v>
      </c>
      <c r="I1875">
        <v>67.92</v>
      </c>
      <c r="K1875" t="s">
        <v>3067</v>
      </c>
      <c r="L1875">
        <v>2200</v>
      </c>
      <c r="M1875" t="s">
        <v>104</v>
      </c>
      <c r="N1875" t="s">
        <v>1370</v>
      </c>
      <c r="O1875" s="53">
        <v>0.49716666666666698</v>
      </c>
      <c r="P1875" s="53">
        <v>0.19096666666666701</v>
      </c>
      <c r="Q1875" s="53">
        <v>0.20726666666666699</v>
      </c>
      <c r="R1875" s="53">
        <v>0.31236666666666701</v>
      </c>
      <c r="S1875" s="53">
        <v>-1.7857937351095599E-16</v>
      </c>
      <c r="T1875" s="53">
        <v>-2.5479618415147301E-17</v>
      </c>
      <c r="U1875" s="53">
        <v>-2.8076499458684602E-17</v>
      </c>
      <c r="V1875" s="53">
        <v>-1.8707257964933901E-16</v>
      </c>
      <c r="W1875" s="53">
        <v>-2.5868196473766099E-17</v>
      </c>
      <c r="X1875" s="53">
        <v>4.0666666666666004E-3</v>
      </c>
      <c r="Y1875" s="53">
        <v>6.7233333333333298E-2</v>
      </c>
      <c r="Z1875" s="53">
        <v>0.43876666666666703</v>
      </c>
      <c r="AA1875" s="53">
        <v>1.7333333333330501E-3</v>
      </c>
      <c r="AB1875" s="53">
        <v>-1.2218004385999799E-16</v>
      </c>
      <c r="AC1875" s="53">
        <v>-2.4384140540068001E-17</v>
      </c>
      <c r="AD1875" s="53">
        <v>-1.57485136043078E-16</v>
      </c>
      <c r="AE1875" s="53">
        <v>7.1666666666666502E-3</v>
      </c>
      <c r="AF1875" s="53">
        <v>-8.9754592647040006E-18</v>
      </c>
      <c r="AG1875" s="53">
        <v>-3.1499108876786902E-17</v>
      </c>
      <c r="AH1875" s="53">
        <v>5.9666666666666496E-3</v>
      </c>
      <c r="AI1875" s="53">
        <v>6.7333333333331096E-3</v>
      </c>
      <c r="AJ1875" s="53">
        <v>1.4866666666666299E-2</v>
      </c>
      <c r="AK1875" s="53">
        <v>4.4999999999997802E-3</v>
      </c>
      <c r="AL1875" s="53">
        <v>4.9999999999972202E-4</v>
      </c>
      <c r="AM1875" s="53">
        <v>-2.5963953209640101E-16</v>
      </c>
      <c r="AN1875" s="53">
        <v>0.45714452896216401</v>
      </c>
      <c r="AO1875" s="53">
        <v>0.46731213086051798</v>
      </c>
      <c r="AP1875" s="53">
        <v>7.8505199536718102E-13</v>
      </c>
      <c r="AQ1875" s="53">
        <v>2.2204460492503101E-16</v>
      </c>
      <c r="AR1875" s="53">
        <v>3.1690130135981397E-2</v>
      </c>
      <c r="AS1875" s="53">
        <v>8.5002050614004806E-5</v>
      </c>
      <c r="AT1875" s="53">
        <v>2.1831819093632501E-5</v>
      </c>
      <c r="AU1875" s="53">
        <v>7.0669239190042999E-3</v>
      </c>
      <c r="AV1875" s="53">
        <v>2.3104275465472699E-5</v>
      </c>
      <c r="AW1875" s="53">
        <v>0.67036698579280596</v>
      </c>
      <c r="AX1875" s="53">
        <v>2.2204460492503101E-16</v>
      </c>
      <c r="AY1875" s="53">
        <v>2.0502106055934502E-12</v>
      </c>
      <c r="AZ1875" s="53">
        <v>2.2204460492503101E-16</v>
      </c>
      <c r="BA1875" s="53">
        <v>2.2204460492503101E-16</v>
      </c>
      <c r="BB1875" s="53">
        <v>1.92940581864986E-10</v>
      </c>
      <c r="BC1875" s="53">
        <v>2.2204460492503101E-16</v>
      </c>
      <c r="BD1875" s="53">
        <v>1.1714932936450099E-6</v>
      </c>
      <c r="BE1875" s="53">
        <v>0.54975037096165502</v>
      </c>
      <c r="BF1875" s="53">
        <v>2.2204460492503101E-16</v>
      </c>
      <c r="BG1875" s="53">
        <v>1.17480996856094E-5</v>
      </c>
      <c r="BH1875" s="53">
        <v>9.7236121187304403E-2</v>
      </c>
      <c r="BI1875" s="53">
        <v>8.4575362222807402E-13</v>
      </c>
      <c r="BJ1875" s="53">
        <v>7.3409359113353601E-4</v>
      </c>
      <c r="BK1875" s="53">
        <v>1.56983845564531E-6</v>
      </c>
      <c r="BL1875" s="53">
        <v>2.2204460492503101E-16</v>
      </c>
      <c r="BN1875" s="5">
        <f t="shared" si="136"/>
        <v>0</v>
      </c>
      <c r="BO1875" s="5">
        <f t="shared" si="137"/>
        <v>0</v>
      </c>
      <c r="BQ1875" s="5">
        <f t="shared" si="138"/>
        <v>0</v>
      </c>
      <c r="BR1875" s="5">
        <f t="shared" si="139"/>
        <v>2</v>
      </c>
    </row>
    <row r="1876" spans="1:70" x14ac:dyDescent="0.35">
      <c r="A1876">
        <v>1875</v>
      </c>
      <c r="B1876" t="s">
        <v>3269</v>
      </c>
      <c r="C1876">
        <v>5.0999999999999996</v>
      </c>
      <c r="D1876">
        <v>3</v>
      </c>
      <c r="E1876">
        <v>2.5</v>
      </c>
      <c r="F1876">
        <v>1.7</v>
      </c>
      <c r="G1876">
        <v>2.04</v>
      </c>
      <c r="H1876">
        <v>1.2</v>
      </c>
      <c r="I1876">
        <v>58.82</v>
      </c>
      <c r="K1876" t="s">
        <v>3067</v>
      </c>
      <c r="L1876">
        <v>2200</v>
      </c>
      <c r="M1876" t="s">
        <v>104</v>
      </c>
      <c r="N1876" t="s">
        <v>1370</v>
      </c>
      <c r="O1876" s="53">
        <v>1.74666666666667E-2</v>
      </c>
      <c r="P1876" s="53">
        <v>7.4733333333333304E-2</v>
      </c>
      <c r="Q1876" s="53">
        <v>0.883033333333334</v>
      </c>
      <c r="R1876" s="53">
        <v>0.76133333333333397</v>
      </c>
      <c r="S1876" s="53">
        <v>-1.56763491077072E-16</v>
      </c>
      <c r="T1876" s="53">
        <v>-2.6617597015388099E-17</v>
      </c>
      <c r="U1876" s="53">
        <v>-2.8439056665163797E-17</v>
      </c>
      <c r="V1876" s="53">
        <v>-1.8562928971732599E-16</v>
      </c>
      <c r="W1876" s="53">
        <v>-2.6895152771544401E-17</v>
      </c>
      <c r="X1876" s="53">
        <v>8.5166666666666696E-2</v>
      </c>
      <c r="Y1876" s="53">
        <v>-1.5493162308644101E-16</v>
      </c>
      <c r="Z1876" s="53">
        <v>6.8333333333331601E-3</v>
      </c>
      <c r="AA1876" s="53">
        <v>-2.8355096048926501E-16</v>
      </c>
      <c r="AB1876" s="53">
        <v>-1.1990408665951699E-16</v>
      </c>
      <c r="AC1876" s="53">
        <v>-2.70946459712817E-17</v>
      </c>
      <c r="AD1876" s="53">
        <v>7.2727272727249196E-4</v>
      </c>
      <c r="AE1876" s="53">
        <v>6.09999999999999E-3</v>
      </c>
      <c r="AF1876" s="53">
        <v>-9.2079122104848902E-18</v>
      </c>
      <c r="AG1876" s="53">
        <v>-3.1773195185991203E-17</v>
      </c>
      <c r="AH1876" s="53">
        <v>-1.4599432773820801E-16</v>
      </c>
      <c r="AI1876" s="53">
        <v>-3.29070104498896E-16</v>
      </c>
      <c r="AJ1876" s="53">
        <v>-4.1450176624380198E-16</v>
      </c>
      <c r="AK1876" s="53">
        <v>0.18583333333333299</v>
      </c>
      <c r="AL1876" s="53">
        <v>2.49999999999984E-3</v>
      </c>
      <c r="AM1876" s="53">
        <v>-2.6098567751375898E-16</v>
      </c>
      <c r="AN1876" s="53">
        <v>0.17172066656717599</v>
      </c>
      <c r="AO1876" s="53">
        <v>0.767163494705706</v>
      </c>
      <c r="AP1876" s="53">
        <v>1.8604346166120098E-8</v>
      </c>
      <c r="AQ1876" s="53">
        <v>2.2204460492503101E-16</v>
      </c>
      <c r="AR1876" s="53">
        <v>2.6204364573733398E-2</v>
      </c>
      <c r="AS1876" s="53">
        <v>3.9868814289333999E-7</v>
      </c>
      <c r="AT1876" s="53">
        <v>1.3137148742929499E-5</v>
      </c>
      <c r="AU1876" s="53">
        <v>0.190559591678609</v>
      </c>
      <c r="AV1876" s="53">
        <v>5.2948441618981396E-6</v>
      </c>
      <c r="AW1876" s="53">
        <v>0.50124487033430698</v>
      </c>
      <c r="AX1876" s="53">
        <v>2.1137188316485399E-13</v>
      </c>
      <c r="AY1876" s="53">
        <v>8.1845834284442594E-8</v>
      </c>
      <c r="AZ1876" s="53">
        <v>2.2204460492503101E-16</v>
      </c>
      <c r="BA1876" s="53">
        <v>2.2204460492503101E-16</v>
      </c>
      <c r="BB1876" s="53">
        <v>1.24591656277718E-6</v>
      </c>
      <c r="BC1876" s="53">
        <v>2.2204460492503101E-16</v>
      </c>
      <c r="BD1876" s="53">
        <v>7.21087421438992E-5</v>
      </c>
      <c r="BE1876" s="53">
        <v>2.1683729347144302E-2</v>
      </c>
      <c r="BF1876" s="53">
        <v>2.2204460492503101E-16</v>
      </c>
      <c r="BG1876" s="53">
        <v>4.0217345720861401E-5</v>
      </c>
      <c r="BH1876" s="53">
        <v>0.34657184387461898</v>
      </c>
      <c r="BI1876" s="53">
        <v>5.2103862537238297E-9</v>
      </c>
      <c r="BJ1876" s="53">
        <v>1.1497613704943E-2</v>
      </c>
      <c r="BK1876" s="53">
        <v>1.02632333337042E-3</v>
      </c>
      <c r="BL1876" s="53">
        <v>2.2204460492503101E-16</v>
      </c>
      <c r="BN1876" s="5">
        <f t="shared" si="136"/>
        <v>2</v>
      </c>
      <c r="BO1876" s="5">
        <f t="shared" si="137"/>
        <v>1</v>
      </c>
      <c r="BQ1876" s="5">
        <f t="shared" si="138"/>
        <v>2</v>
      </c>
      <c r="BR1876" s="5">
        <f t="shared" si="139"/>
        <v>2</v>
      </c>
    </row>
    <row r="1877" spans="1:70" x14ac:dyDescent="0.35">
      <c r="A1877">
        <v>1876</v>
      </c>
      <c r="B1877" t="s">
        <v>3270</v>
      </c>
      <c r="C1877">
        <v>5.4</v>
      </c>
      <c r="D1877">
        <v>3</v>
      </c>
      <c r="E1877">
        <v>2.2999999999999998</v>
      </c>
      <c r="F1877">
        <v>1.8</v>
      </c>
      <c r="G1877">
        <v>2.35</v>
      </c>
      <c r="H1877">
        <v>1.3</v>
      </c>
      <c r="I1877">
        <v>55.56</v>
      </c>
      <c r="K1877" t="s">
        <v>3067</v>
      </c>
      <c r="L1877">
        <v>2200</v>
      </c>
      <c r="M1877" t="s">
        <v>104</v>
      </c>
      <c r="N1877" t="s">
        <v>1370</v>
      </c>
      <c r="O1877" s="53">
        <v>2.13666666666667E-2</v>
      </c>
      <c r="P1877" s="53">
        <v>0.12864999999999999</v>
      </c>
      <c r="Q1877" s="53">
        <v>0.78873333333333295</v>
      </c>
      <c r="R1877" s="53">
        <v>0.905233333333333</v>
      </c>
      <c r="S1877" s="53">
        <v>-1.4127587988355099E-16</v>
      </c>
      <c r="T1877" s="53">
        <v>-2.5784929746919299E-17</v>
      </c>
      <c r="U1877" s="53">
        <v>-2.85882428840978E-17</v>
      </c>
      <c r="V1877" s="53">
        <v>7.3333333333331901E-3</v>
      </c>
      <c r="W1877" s="53">
        <v>-2.6340041259231801E-17</v>
      </c>
      <c r="X1877" s="53">
        <v>2.90333333333333E-2</v>
      </c>
      <c r="Y1877" s="53">
        <v>-1.7041923427996199E-16</v>
      </c>
      <c r="Z1877" s="53">
        <v>-2.1721513476791199E-16</v>
      </c>
      <c r="AA1877" s="53">
        <v>-2.6384450180216801E-16</v>
      </c>
      <c r="AB1877" s="53">
        <v>-1.109945468869E-16</v>
      </c>
      <c r="AC1877" s="53">
        <v>-2.8388749684360402E-17</v>
      </c>
      <c r="AD1877" s="53">
        <v>6.6666666666644601E-4</v>
      </c>
      <c r="AE1877" s="53">
        <v>2.0166666666666701E-2</v>
      </c>
      <c r="AF1877" s="53">
        <v>-9.1576052296815599E-18</v>
      </c>
      <c r="AG1877" s="53">
        <v>-3.1830441060698403E-17</v>
      </c>
      <c r="AH1877" s="53">
        <v>4.3733333333333298E-2</v>
      </c>
      <c r="AI1877" s="53">
        <v>-2.9801161538500799E-16</v>
      </c>
      <c r="AJ1877" s="53">
        <v>-3.1494251651054102E-16</v>
      </c>
      <c r="AK1877" s="53">
        <v>2.1499999999999801E-2</v>
      </c>
      <c r="AL1877" s="53">
        <v>4.0666666666665102E-3</v>
      </c>
      <c r="AM1877" s="53">
        <v>-2.4125146325104701E-16</v>
      </c>
      <c r="AN1877" s="53">
        <v>3.16735192018156E-3</v>
      </c>
      <c r="AO1877" s="53">
        <v>0.93827460608299296</v>
      </c>
      <c r="AP1877" s="53">
        <v>3.9016468163213702E-5</v>
      </c>
      <c r="AQ1877" s="53">
        <v>2.5366237313590399E-10</v>
      </c>
      <c r="AR1877" s="53">
        <v>1.7009707443675899E-3</v>
      </c>
      <c r="AS1877" s="53">
        <v>3.8550227905035597E-12</v>
      </c>
      <c r="AT1877" s="53">
        <v>2.0728631085110001E-5</v>
      </c>
      <c r="AU1877" s="53">
        <v>3.2009985764668999E-2</v>
      </c>
      <c r="AV1877" s="53">
        <v>3.24385942181692E-5</v>
      </c>
      <c r="AW1877" s="53">
        <v>0.41692574452042702</v>
      </c>
      <c r="AX1877" s="53">
        <v>3.25544379127113E-12</v>
      </c>
      <c r="AY1877" s="53">
        <v>1.26005057617745E-5</v>
      </c>
      <c r="AZ1877" s="53">
        <v>2.2204460492503101E-16</v>
      </c>
      <c r="BA1877" s="53">
        <v>2.2204460492503101E-16</v>
      </c>
      <c r="BB1877" s="53">
        <v>4.3288946648080403E-5</v>
      </c>
      <c r="BC1877" s="53">
        <v>2.2204460492503101E-16</v>
      </c>
      <c r="BD1877" s="53">
        <v>3.8717535141565903E-5</v>
      </c>
      <c r="BE1877" s="53">
        <v>3.66648764734312E-3</v>
      </c>
      <c r="BF1877" s="53">
        <v>2.2204460492503101E-16</v>
      </c>
      <c r="BG1877" s="53">
        <v>8.1177111873822095E-4</v>
      </c>
      <c r="BH1877" s="53">
        <v>0.62290084387155897</v>
      </c>
      <c r="BI1877" s="53">
        <v>1.08000318947117E-5</v>
      </c>
      <c r="BJ1877" s="53">
        <v>8.1523455240887005E-5</v>
      </c>
      <c r="BK1877" s="53">
        <v>6.29735702135765E-3</v>
      </c>
      <c r="BL1877" s="53">
        <v>2.2204460492503101E-16</v>
      </c>
      <c r="BN1877" s="5">
        <f t="shared" si="136"/>
        <v>2</v>
      </c>
      <c r="BO1877" s="5">
        <f t="shared" si="137"/>
        <v>1</v>
      </c>
      <c r="BQ1877" s="5">
        <f t="shared" si="138"/>
        <v>2</v>
      </c>
      <c r="BR1877" s="5">
        <f t="shared" si="139"/>
        <v>2</v>
      </c>
    </row>
    <row r="1878" spans="1:70" x14ac:dyDescent="0.35">
      <c r="A1878">
        <v>1877</v>
      </c>
      <c r="B1878" t="s">
        <v>3271</v>
      </c>
      <c r="C1878">
        <v>5.3</v>
      </c>
      <c r="D1878">
        <v>3.1</v>
      </c>
      <c r="E1878">
        <v>2.4</v>
      </c>
      <c r="F1878">
        <v>1.71</v>
      </c>
      <c r="G1878">
        <v>2.21</v>
      </c>
      <c r="H1878">
        <v>1.29</v>
      </c>
      <c r="I1878">
        <v>58.49</v>
      </c>
      <c r="K1878" t="s">
        <v>3067</v>
      </c>
      <c r="L1878">
        <v>2200</v>
      </c>
      <c r="M1878" t="s">
        <v>104</v>
      </c>
      <c r="N1878" t="s">
        <v>1370</v>
      </c>
      <c r="O1878" s="53">
        <v>7.4266666666666703E-2</v>
      </c>
      <c r="P1878" s="53">
        <v>0.110033333333333</v>
      </c>
      <c r="Q1878" s="53">
        <v>0.82479999999999998</v>
      </c>
      <c r="R1878" s="53">
        <v>0.79013333333333302</v>
      </c>
      <c r="S1878" s="53">
        <v>-1.50990331349021E-16</v>
      </c>
      <c r="T1878" s="53">
        <v>-2.61179966543068E-17</v>
      </c>
      <c r="U1878" s="53">
        <v>-2.8544874797198401E-17</v>
      </c>
      <c r="V1878" s="53">
        <v>-1.70530256582424E-16</v>
      </c>
      <c r="W1878" s="53">
        <v>-2.6256774532385E-17</v>
      </c>
      <c r="X1878" s="53">
        <v>4.5533333333333301E-2</v>
      </c>
      <c r="Y1878" s="53">
        <v>-1.5931700403370999E-16</v>
      </c>
      <c r="Z1878" s="53">
        <v>1.16999999999999E-2</v>
      </c>
      <c r="AA1878" s="53">
        <v>-2.9351521213527599E-16</v>
      </c>
      <c r="AB1878" s="53">
        <v>-1.25816024265646E-16</v>
      </c>
      <c r="AC1878" s="53">
        <v>-2.8193593293313103E-17</v>
      </c>
      <c r="AD1878" s="53">
        <v>-1.92332261228501E-16</v>
      </c>
      <c r="AE1878" s="53">
        <v>1.9300000000000001E-2</v>
      </c>
      <c r="AF1878" s="53">
        <v>-9.0934204610704197E-18</v>
      </c>
      <c r="AG1878" s="53">
        <v>-3.1820032719842597E-17</v>
      </c>
      <c r="AH1878" s="53">
        <v>1.9999999999998699E-3</v>
      </c>
      <c r="AI1878" s="53">
        <v>-2.9745650387269498E-16</v>
      </c>
      <c r="AJ1878" s="53">
        <v>1.49999999999968E-3</v>
      </c>
      <c r="AK1878" s="53">
        <v>2.3599999999999802E-2</v>
      </c>
      <c r="AL1878" s="53">
        <v>8.7999999999998392E-3</v>
      </c>
      <c r="AM1878" s="53">
        <v>-2.4291679778798402E-16</v>
      </c>
      <c r="AN1878" s="53">
        <v>3.87434519220652E-2</v>
      </c>
      <c r="AO1878" s="53">
        <v>0.92434457298026695</v>
      </c>
      <c r="AP1878" s="53">
        <v>4.0195030262512599E-7</v>
      </c>
      <c r="AQ1878" s="53">
        <v>1.4227047646825099E-13</v>
      </c>
      <c r="AR1878" s="53">
        <v>7.2583640950118202E-3</v>
      </c>
      <c r="AS1878" s="53">
        <v>3.15470863396547E-9</v>
      </c>
      <c r="AT1878" s="53">
        <v>1.5880352265806399E-5</v>
      </c>
      <c r="AU1878" s="53">
        <v>4.3201554670909199E-2</v>
      </c>
      <c r="AV1878" s="53">
        <v>2.3805592366902902E-5</v>
      </c>
      <c r="AW1878" s="53">
        <v>0.54252757730855605</v>
      </c>
      <c r="AX1878" s="53">
        <v>2.2204460492503101E-16</v>
      </c>
      <c r="AY1878" s="53">
        <v>4.2445973704552397E-7</v>
      </c>
      <c r="AZ1878" s="53">
        <v>2.2204460492503101E-16</v>
      </c>
      <c r="BA1878" s="53">
        <v>2.2204460492503101E-16</v>
      </c>
      <c r="BB1878" s="53">
        <v>3.3924313399917E-6</v>
      </c>
      <c r="BC1878" s="53">
        <v>2.2204460492503101E-16</v>
      </c>
      <c r="BD1878" s="53">
        <v>2.3220777979690101E-5</v>
      </c>
      <c r="BE1878" s="53">
        <v>2.56733296284994E-2</v>
      </c>
      <c r="BF1878" s="53">
        <v>2.2204460492503101E-16</v>
      </c>
      <c r="BG1878" s="53">
        <v>2.30565094130337E-4</v>
      </c>
      <c r="BH1878" s="53">
        <v>0.50749816583328999</v>
      </c>
      <c r="BI1878" s="53">
        <v>1.22926635739831E-7</v>
      </c>
      <c r="BJ1878" s="53">
        <v>6.3763134281942697E-4</v>
      </c>
      <c r="BK1878" s="53">
        <v>1.1931606886840299E-3</v>
      </c>
      <c r="BL1878" s="53">
        <v>2.2204460492503101E-16</v>
      </c>
      <c r="BN1878" s="5">
        <f t="shared" si="136"/>
        <v>2</v>
      </c>
      <c r="BO1878" s="5">
        <f t="shared" si="137"/>
        <v>1</v>
      </c>
      <c r="BQ1878" s="5">
        <f t="shared" si="138"/>
        <v>2</v>
      </c>
      <c r="BR1878" s="5">
        <f t="shared" si="139"/>
        <v>3</v>
      </c>
    </row>
    <row r="1879" spans="1:70" x14ac:dyDescent="0.35">
      <c r="A1879">
        <v>1878</v>
      </c>
      <c r="B1879" t="s">
        <v>3272</v>
      </c>
      <c r="C1879">
        <v>5.3</v>
      </c>
      <c r="D1879">
        <v>3</v>
      </c>
      <c r="E1879">
        <v>2.5</v>
      </c>
      <c r="F1879">
        <v>1.77</v>
      </c>
      <c r="G1879">
        <v>2.12</v>
      </c>
      <c r="H1879">
        <v>1.2</v>
      </c>
      <c r="I1879">
        <v>56.6</v>
      </c>
      <c r="K1879" t="s">
        <v>3067</v>
      </c>
      <c r="L1879">
        <v>2200</v>
      </c>
      <c r="M1879" t="s">
        <v>104</v>
      </c>
      <c r="N1879" t="s">
        <v>1370</v>
      </c>
      <c r="O1879" s="53">
        <v>1.46E-2</v>
      </c>
      <c r="P1879" s="53">
        <v>9.8716666666666703E-2</v>
      </c>
      <c r="Q1879" s="53">
        <v>0.90903333333333403</v>
      </c>
      <c r="R1879" s="53">
        <v>0.836733333333334</v>
      </c>
      <c r="S1879" s="53">
        <v>-1.56763491077072E-16</v>
      </c>
      <c r="T1879" s="53">
        <v>-2.7006175074006901E-17</v>
      </c>
      <c r="U1879" s="53">
        <v>-2.8621202630141301E-17</v>
      </c>
      <c r="V1879" s="53">
        <v>3.79999999999982E-3</v>
      </c>
      <c r="W1879" s="53">
        <v>-2.6950663922775699E-17</v>
      </c>
      <c r="X1879" s="53">
        <v>4.4666666666665104E-3</v>
      </c>
      <c r="Y1879" s="53">
        <v>-1.6170398353665399E-16</v>
      </c>
      <c r="Z1879" s="53">
        <v>1.9999999999997802E-3</v>
      </c>
      <c r="AA1879" s="53">
        <v>-2.8277380437202699E-16</v>
      </c>
      <c r="AB1879" s="53">
        <v>-1.2145839889399201E-16</v>
      </c>
      <c r="AC1879" s="53">
        <v>-2.8398290663478302E-17</v>
      </c>
      <c r="AD1879" s="53">
        <v>7.2727272727249001E-4</v>
      </c>
      <c r="AE1879" s="53">
        <v>3.6900000000000002E-2</v>
      </c>
      <c r="AF1879" s="53">
        <v>-9.3067914486155704E-18</v>
      </c>
      <c r="AG1879" s="53">
        <v>-3.1825236890270497E-17</v>
      </c>
      <c r="AH1879" s="53">
        <v>5.9999999999999099E-3</v>
      </c>
      <c r="AI1879" s="53">
        <v>-3.2474023470285802E-16</v>
      </c>
      <c r="AJ1879" s="53">
        <v>-4.1450176624380198E-16</v>
      </c>
      <c r="AK1879" s="53">
        <v>9.6666666666664399E-3</v>
      </c>
      <c r="AL1879" s="53">
        <v>4.3999999999998398E-3</v>
      </c>
      <c r="AM1879" s="53">
        <v>-2.6098567751375898E-16</v>
      </c>
      <c r="AN1879" s="53">
        <v>7.7281696417735399E-2</v>
      </c>
      <c r="AO1879" s="53">
        <v>0.58720584824954403</v>
      </c>
      <c r="AP1879" s="53">
        <v>5.8901735026723904E-7</v>
      </c>
      <c r="AQ1879" s="53">
        <v>1.81207755135967E-11</v>
      </c>
      <c r="AR1879" s="53">
        <v>1.18369585101946E-2</v>
      </c>
      <c r="AS1879" s="53">
        <v>8.9000186029771599E-9</v>
      </c>
      <c r="AT1879" s="53">
        <v>2.1452445127606199E-5</v>
      </c>
      <c r="AU1879" s="53">
        <v>0.13610401892708701</v>
      </c>
      <c r="AV1879" s="53">
        <v>3.0087528930409801E-5</v>
      </c>
      <c r="AW1879" s="53">
        <v>0.48604854412108101</v>
      </c>
      <c r="AX1879" s="53">
        <v>7.3675976741840797E-12</v>
      </c>
      <c r="AY1879" s="53">
        <v>3.2209270457493202E-6</v>
      </c>
      <c r="AZ1879" s="53">
        <v>2.2204460492503101E-16</v>
      </c>
      <c r="BA1879" s="53">
        <v>2.2204460492503101E-16</v>
      </c>
      <c r="BB1879" s="53">
        <v>1.09453341769769E-5</v>
      </c>
      <c r="BC1879" s="53">
        <v>2.2204460492503101E-16</v>
      </c>
      <c r="BD1879" s="53">
        <v>1.02886992876537E-4</v>
      </c>
      <c r="BE1879" s="53">
        <v>2.0660329641741101E-3</v>
      </c>
      <c r="BF1879" s="53">
        <v>2.2204460492503101E-16</v>
      </c>
      <c r="BG1879" s="53">
        <v>1.0778701346085999E-4</v>
      </c>
      <c r="BH1879" s="53">
        <v>0.41808208399069202</v>
      </c>
      <c r="BI1879" s="53">
        <v>1.9012159730886999E-7</v>
      </c>
      <c r="BJ1879" s="53">
        <v>4.4429985081628296E-3</v>
      </c>
      <c r="BK1879" s="53">
        <v>4.3003852086343696E-3</v>
      </c>
      <c r="BL1879" s="53">
        <v>2.2204460492503101E-16</v>
      </c>
      <c r="BN1879" s="5">
        <f t="shared" si="136"/>
        <v>2</v>
      </c>
      <c r="BO1879" s="5">
        <f t="shared" si="137"/>
        <v>0</v>
      </c>
      <c r="BQ1879" s="5">
        <f t="shared" si="138"/>
        <v>2</v>
      </c>
      <c r="BR1879" s="5">
        <f t="shared" si="139"/>
        <v>1</v>
      </c>
    </row>
    <row r="1880" spans="1:70" x14ac:dyDescent="0.35">
      <c r="A1880">
        <v>1879</v>
      </c>
      <c r="B1880" t="s">
        <v>3273</v>
      </c>
      <c r="C1880">
        <v>5.2</v>
      </c>
      <c r="D1880">
        <v>3</v>
      </c>
      <c r="E1880">
        <v>2.6</v>
      </c>
      <c r="F1880">
        <v>1.73</v>
      </c>
      <c r="G1880">
        <v>2</v>
      </c>
      <c r="H1880">
        <v>1.1499999999999999</v>
      </c>
      <c r="I1880">
        <v>57.69</v>
      </c>
      <c r="K1880" t="s">
        <v>3067</v>
      </c>
      <c r="L1880">
        <v>2200</v>
      </c>
      <c r="M1880" t="s">
        <v>104</v>
      </c>
      <c r="N1880" t="s">
        <v>1370</v>
      </c>
      <c r="O1880" s="53">
        <v>6.6600000000000006E-2</v>
      </c>
      <c r="P1880" s="53">
        <v>0.22516666666666699</v>
      </c>
      <c r="Q1880" s="53">
        <v>0.57626666666666704</v>
      </c>
      <c r="R1880" s="53">
        <v>0.59303333333333297</v>
      </c>
      <c r="S1880" s="53">
        <v>-1.80966353013901E-16</v>
      </c>
      <c r="T1880" s="53">
        <v>-2.6950663922775699E-17</v>
      </c>
      <c r="U1880" s="53">
        <v>-2.8362728832220798E-17</v>
      </c>
      <c r="V1880" s="53">
        <v>-1.85684800868557E-16</v>
      </c>
      <c r="W1880" s="53">
        <v>-2.72837308301632E-17</v>
      </c>
      <c r="X1880" s="53">
        <v>4.2799999999999998E-2</v>
      </c>
      <c r="Y1880" s="53">
        <v>-1.5909495942878501E-16</v>
      </c>
      <c r="Z1880" s="53">
        <v>2.49999999999983E-3</v>
      </c>
      <c r="AA1880" s="53">
        <v>-2.84050560850346E-16</v>
      </c>
      <c r="AB1880" s="53">
        <v>-1.2159717677207001E-16</v>
      </c>
      <c r="AC1880" s="53">
        <v>-2.73192926614207E-17</v>
      </c>
      <c r="AD1880" s="53">
        <v>-2.46830333949788E-16</v>
      </c>
      <c r="AE1880" s="53">
        <v>0.22096666666666701</v>
      </c>
      <c r="AF1880" s="53">
        <v>-9.30505672513959E-18</v>
      </c>
      <c r="AG1880" s="53">
        <v>-3.1785338250323E-17</v>
      </c>
      <c r="AH1880" s="53">
        <v>-1.3428147482841301E-16</v>
      </c>
      <c r="AI1880" s="53">
        <v>-3.4164338025277598E-16</v>
      </c>
      <c r="AJ1880" s="53">
        <v>-4.31654711974261E-16</v>
      </c>
      <c r="AK1880" s="53">
        <v>3.3399999999999902E-2</v>
      </c>
      <c r="AL1880" s="53">
        <v>1.49999999999985E-3</v>
      </c>
      <c r="AM1880" s="53">
        <v>-2.6098567751375898E-16</v>
      </c>
      <c r="AN1880" s="53">
        <v>0.191112652559112</v>
      </c>
      <c r="AO1880" s="53">
        <v>0.57537365441444199</v>
      </c>
      <c r="AP1880" s="53">
        <v>2.3242546471688699E-8</v>
      </c>
      <c r="AQ1880" s="53">
        <v>8.4849910001884204E-13</v>
      </c>
      <c r="AR1880" s="53">
        <v>2.7810316628566902E-2</v>
      </c>
      <c r="AS1880" s="53">
        <v>2.5826092233261797E-7</v>
      </c>
      <c r="AT1880" s="53">
        <v>2.20160461666709E-5</v>
      </c>
      <c r="AU1880" s="53">
        <v>0.287653402892182</v>
      </c>
      <c r="AV1880" s="53">
        <v>1.5833791044393301E-5</v>
      </c>
      <c r="AW1880" s="53">
        <v>0.46596775350396102</v>
      </c>
      <c r="AX1880" s="53">
        <v>8.0166155347970194E-12</v>
      </c>
      <c r="AY1880" s="53">
        <v>6.5419491212609397E-7</v>
      </c>
      <c r="AZ1880" s="53">
        <v>2.2204460492503101E-16</v>
      </c>
      <c r="BA1880" s="53">
        <v>2.2204460492503101E-16</v>
      </c>
      <c r="BB1880" s="53">
        <v>2.9243792024026499E-6</v>
      </c>
      <c r="BC1880" s="53">
        <v>2.2204460492503101E-16</v>
      </c>
      <c r="BD1880" s="53">
        <v>1.9301049380921899E-4</v>
      </c>
      <c r="BE1880" s="53">
        <v>1.5409100442443001E-2</v>
      </c>
      <c r="BF1880" s="53">
        <v>2.2204460492503101E-16</v>
      </c>
      <c r="BG1880" s="53">
        <v>1.9134423175653001E-5</v>
      </c>
      <c r="BH1880" s="53">
        <v>0.28296648268675501</v>
      </c>
      <c r="BI1880" s="53">
        <v>1.03801210621635E-8</v>
      </c>
      <c r="BJ1880" s="53">
        <v>2.3262221209952E-2</v>
      </c>
      <c r="BK1880" s="53">
        <v>2.28240605466509E-3</v>
      </c>
      <c r="BL1880" s="53">
        <v>2.2204460492503101E-16</v>
      </c>
      <c r="BN1880" s="5">
        <f t="shared" si="136"/>
        <v>0</v>
      </c>
      <c r="BO1880" s="5">
        <f t="shared" si="137"/>
        <v>0</v>
      </c>
      <c r="BQ1880" s="5">
        <f t="shared" si="138"/>
        <v>2</v>
      </c>
      <c r="BR1880" s="5">
        <f t="shared" si="139"/>
        <v>1</v>
      </c>
    </row>
    <row r="1881" spans="1:70" x14ac:dyDescent="0.35">
      <c r="A1881">
        <v>1880</v>
      </c>
      <c r="B1881" t="s">
        <v>3274</v>
      </c>
      <c r="C1881">
        <v>5</v>
      </c>
      <c r="D1881">
        <v>3.1</v>
      </c>
      <c r="E1881">
        <v>2.2999999999999998</v>
      </c>
      <c r="F1881">
        <v>1.61</v>
      </c>
      <c r="G1881">
        <v>2.17</v>
      </c>
      <c r="H1881">
        <v>1.35</v>
      </c>
      <c r="I1881">
        <v>62</v>
      </c>
      <c r="K1881" t="s">
        <v>3067</v>
      </c>
      <c r="L1881">
        <v>2200</v>
      </c>
      <c r="M1881" t="s">
        <v>104</v>
      </c>
      <c r="N1881" t="s">
        <v>1370</v>
      </c>
      <c r="O1881" s="53">
        <v>-4.0190073491430702E-17</v>
      </c>
      <c r="P1881" s="53">
        <v>0.13716666666666699</v>
      </c>
      <c r="Q1881" s="53">
        <v>0.99333333333333296</v>
      </c>
      <c r="R1881" s="53">
        <v>0.62536666666666696</v>
      </c>
      <c r="S1881" s="53">
        <v>-1.4688250615790801E-16</v>
      </c>
      <c r="T1881" s="53">
        <v>-2.4730217873525399E-17</v>
      </c>
      <c r="U1881" s="53">
        <v>-2.8419974706927998E-17</v>
      </c>
      <c r="V1881" s="53">
        <v>-1.61370916629267E-16</v>
      </c>
      <c r="W1881" s="53">
        <v>-2.57016630200724E-17</v>
      </c>
      <c r="X1881" s="53">
        <v>4.7999999999999302E-3</v>
      </c>
      <c r="Y1881" s="53">
        <v>-1.3827827771706301E-16</v>
      </c>
      <c r="Z1881" s="53">
        <v>0.10199999999999999</v>
      </c>
      <c r="AA1881" s="53">
        <v>-2.8274604879641202E-16</v>
      </c>
      <c r="AB1881" s="53">
        <v>-1.23095977855314E-16</v>
      </c>
      <c r="AC1881" s="53">
        <v>-2.7544806713297699E-17</v>
      </c>
      <c r="AD1881" s="53">
        <v>-1.9741153156616101E-16</v>
      </c>
      <c r="AE1881" s="53">
        <v>4.8999999999999903E-3</v>
      </c>
      <c r="AF1881" s="53">
        <v>-8.8713758561453897E-18</v>
      </c>
      <c r="AG1881" s="53">
        <v>-3.1755847951231401E-17</v>
      </c>
      <c r="AH1881" s="53">
        <v>-1.6336931807359201E-16</v>
      </c>
      <c r="AI1881" s="53">
        <v>3.9999999999997E-3</v>
      </c>
      <c r="AJ1881" s="53">
        <v>2.1666666666663799E-3</v>
      </c>
      <c r="AK1881" s="53">
        <v>0.28260000000000002</v>
      </c>
      <c r="AL1881" s="53">
        <v>-2.06612504882742E-16</v>
      </c>
      <c r="AM1881" s="53">
        <v>-2.4076574067777301E-16</v>
      </c>
      <c r="AN1881" s="53">
        <v>6.9845814781925003E-2</v>
      </c>
      <c r="AO1881" s="53">
        <v>0.98277525829254397</v>
      </c>
      <c r="AP1881" s="53">
        <v>7.8286698817876294E-9</v>
      </c>
      <c r="AQ1881" s="53">
        <v>2.2204460492503101E-16</v>
      </c>
      <c r="AR1881" s="53">
        <v>1.7945106411289002E-2</v>
      </c>
      <c r="AS1881" s="53">
        <v>6.7359046682496904E-7</v>
      </c>
      <c r="AT1881" s="53">
        <v>4.1716421176137899E-6</v>
      </c>
      <c r="AU1881" s="53">
        <v>2.1410765457422199E-2</v>
      </c>
      <c r="AV1881" s="53">
        <v>1.0792033779934401E-6</v>
      </c>
      <c r="AW1881" s="53">
        <v>0.59904043180986599</v>
      </c>
      <c r="AX1881" s="53">
        <v>2.2204460492503101E-16</v>
      </c>
      <c r="AY1881" s="53">
        <v>7.6744029481048502E-10</v>
      </c>
      <c r="AZ1881" s="53">
        <v>2.2204460492503101E-16</v>
      </c>
      <c r="BA1881" s="53">
        <v>2.2204460492503101E-16</v>
      </c>
      <c r="BB1881" s="53">
        <v>1.8364605999422401E-7</v>
      </c>
      <c r="BC1881" s="53">
        <v>2.2204460492503101E-16</v>
      </c>
      <c r="BD1881" s="53">
        <v>4.4886502202589703E-6</v>
      </c>
      <c r="BE1881" s="53">
        <v>0.13643444147669101</v>
      </c>
      <c r="BF1881" s="53">
        <v>2.2204460492503101E-16</v>
      </c>
      <c r="BG1881" s="53">
        <v>1.9710188895180299E-4</v>
      </c>
      <c r="BH1881" s="53">
        <v>0.52963815489713495</v>
      </c>
      <c r="BI1881" s="53">
        <v>1.74722235142858E-9</v>
      </c>
      <c r="BJ1881" s="53">
        <v>6.9636327418192096E-4</v>
      </c>
      <c r="BK1881" s="53">
        <v>1.0272878250084201E-4</v>
      </c>
      <c r="BL1881" s="53">
        <v>2.2204460492503101E-16</v>
      </c>
      <c r="BN1881" s="5">
        <f t="shared" si="136"/>
        <v>1</v>
      </c>
      <c r="BO1881" s="5">
        <f t="shared" si="137"/>
        <v>1</v>
      </c>
      <c r="BQ1881" s="5">
        <f t="shared" si="138"/>
        <v>2</v>
      </c>
      <c r="BR1881" s="5">
        <f t="shared" si="139"/>
        <v>3</v>
      </c>
    </row>
    <row r="1882" spans="1:70" x14ac:dyDescent="0.35">
      <c r="A1882">
        <v>1881</v>
      </c>
      <c r="B1882" t="s">
        <v>3275</v>
      </c>
      <c r="C1882">
        <v>5.5</v>
      </c>
      <c r="D1882">
        <v>2.9</v>
      </c>
      <c r="E1882">
        <v>2.2999999999999998</v>
      </c>
      <c r="F1882">
        <v>1.9</v>
      </c>
      <c r="G1882">
        <v>2.39</v>
      </c>
      <c r="H1882">
        <v>1.26</v>
      </c>
      <c r="I1882">
        <v>52.73</v>
      </c>
      <c r="K1882" t="s">
        <v>3067</v>
      </c>
      <c r="L1882">
        <v>2200</v>
      </c>
      <c r="M1882" t="s">
        <v>104</v>
      </c>
      <c r="N1882" t="s">
        <v>1370</v>
      </c>
      <c r="O1882" s="53">
        <v>2.2166666666666598E-2</v>
      </c>
      <c r="P1882" s="53">
        <v>6.5500000000000003E-2</v>
      </c>
      <c r="Q1882" s="53">
        <v>0.40603333333333302</v>
      </c>
      <c r="R1882" s="53">
        <v>0.94030000000000002</v>
      </c>
      <c r="S1882" s="53">
        <v>-1.4088730182493201E-16</v>
      </c>
      <c r="T1882" s="53">
        <v>-2.6201263381153699E-17</v>
      </c>
      <c r="U1882" s="53">
        <v>-2.9131211332078502E-17</v>
      </c>
      <c r="V1882" s="53">
        <v>5.7333333333331902E-3</v>
      </c>
      <c r="W1882" s="53">
        <v>-2.66731081666194E-17</v>
      </c>
      <c r="X1882" s="53">
        <v>2.16999999999999E-2</v>
      </c>
      <c r="Y1882" s="53">
        <v>9.9999999999980096E-4</v>
      </c>
      <c r="Z1882" s="53">
        <v>4.9999999999977504E-4</v>
      </c>
      <c r="AA1882" s="53">
        <v>4.9999999999973503E-4</v>
      </c>
      <c r="AB1882" s="53">
        <v>-1.10189635194047E-16</v>
      </c>
      <c r="AC1882" s="53">
        <v>-2.8822430553354598E-17</v>
      </c>
      <c r="AD1882" s="53">
        <v>-2.4498458817134898E-16</v>
      </c>
      <c r="AE1882" s="53">
        <v>0.106733333333333</v>
      </c>
      <c r="AF1882" s="53">
        <v>-9.1714830174893805E-18</v>
      </c>
      <c r="AG1882" s="53">
        <v>-3.1880748041501798E-17</v>
      </c>
      <c r="AH1882" s="53">
        <v>1.44333333333333E-2</v>
      </c>
      <c r="AI1882" s="53">
        <v>1.17999999999998E-2</v>
      </c>
      <c r="AJ1882" s="53">
        <v>3.9999999999997104E-3</v>
      </c>
      <c r="AK1882" s="53">
        <v>3.3333333333329901E-3</v>
      </c>
      <c r="AL1882" s="53">
        <v>2.4366666666666599E-2</v>
      </c>
      <c r="AM1882" s="53">
        <v>-2.4204249715609202E-16</v>
      </c>
      <c r="AN1882" s="53">
        <v>9.3498726993245505E-4</v>
      </c>
      <c r="AO1882" s="53">
        <v>0.61205313199260003</v>
      </c>
      <c r="AP1882" s="53">
        <v>7.3306488190327302E-4</v>
      </c>
      <c r="AQ1882" s="53">
        <v>2.3978041180651402E-7</v>
      </c>
      <c r="AR1882" s="53">
        <v>9.4749337820985405E-4</v>
      </c>
      <c r="AS1882" s="53">
        <v>1.12053195892757E-13</v>
      </c>
      <c r="AT1882" s="53">
        <v>3.1146130638699602E-5</v>
      </c>
      <c r="AU1882" s="53">
        <v>3.7680832961741698E-2</v>
      </c>
      <c r="AV1882" s="53">
        <v>4.7969834757344798E-5</v>
      </c>
      <c r="AW1882" s="53">
        <v>0.31231477089932402</v>
      </c>
      <c r="AX1882" s="53">
        <v>2.34051238788458E-10</v>
      </c>
      <c r="AY1882" s="53">
        <v>1.9479947198264299E-4</v>
      </c>
      <c r="AZ1882" s="53">
        <v>2.2204460492503101E-16</v>
      </c>
      <c r="BA1882" s="53">
        <v>2.2204460492503101E-16</v>
      </c>
      <c r="BB1882" s="53">
        <v>3.12021784561521E-4</v>
      </c>
      <c r="BC1882" s="53">
        <v>2.2204460492503101E-16</v>
      </c>
      <c r="BD1882" s="53">
        <v>1.02146425071039E-4</v>
      </c>
      <c r="BE1882" s="53">
        <v>5.2056443249812299E-5</v>
      </c>
      <c r="BF1882" s="53">
        <v>2.2204460492503101E-16</v>
      </c>
      <c r="BG1882" s="53">
        <v>1.42648776774181E-3</v>
      </c>
      <c r="BH1882" s="53">
        <v>0.61149188317755498</v>
      </c>
      <c r="BI1882" s="53">
        <v>1.90328950421784E-4</v>
      </c>
      <c r="BJ1882" s="53">
        <v>5.37585931765626E-5</v>
      </c>
      <c r="BK1882" s="53">
        <v>2.9565038811944201E-2</v>
      </c>
      <c r="BL1882" s="53">
        <v>2.2204460492503101E-16</v>
      </c>
      <c r="BN1882" s="5">
        <f t="shared" si="136"/>
        <v>1</v>
      </c>
      <c r="BO1882" s="5">
        <f t="shared" si="137"/>
        <v>0</v>
      </c>
      <c r="BQ1882" s="5">
        <f t="shared" si="138"/>
        <v>1</v>
      </c>
      <c r="BR1882" s="5">
        <f t="shared" si="139"/>
        <v>2</v>
      </c>
    </row>
    <row r="1883" spans="1:70" x14ac:dyDescent="0.35">
      <c r="A1883">
        <v>1882</v>
      </c>
      <c r="B1883" t="s">
        <v>3276</v>
      </c>
      <c r="C1883">
        <v>5.8</v>
      </c>
      <c r="D1883">
        <v>2.9</v>
      </c>
      <c r="E1883">
        <v>2.5</v>
      </c>
      <c r="F1883">
        <v>2</v>
      </c>
      <c r="G1883">
        <v>2.3199999999999998</v>
      </c>
      <c r="H1883">
        <v>1.1599999999999999</v>
      </c>
      <c r="I1883">
        <v>50</v>
      </c>
      <c r="K1883" t="s">
        <v>3067</v>
      </c>
      <c r="L1883">
        <v>2200</v>
      </c>
      <c r="M1883" t="s">
        <v>104</v>
      </c>
      <c r="N1883" t="s">
        <v>1370</v>
      </c>
      <c r="O1883" s="53">
        <v>9.1666666666666702E-2</v>
      </c>
      <c r="P1883" s="53">
        <v>4.2426666666666599E-2</v>
      </c>
      <c r="Q1883" s="53">
        <v>0.114266666666667</v>
      </c>
      <c r="R1883" s="53">
        <v>0.97966666666666702</v>
      </c>
      <c r="S1883" s="53">
        <v>-1.3589129821411901E-16</v>
      </c>
      <c r="T1883" s="53">
        <v>-2.74225087082414E-17</v>
      </c>
      <c r="U1883" s="53">
        <v>-2.9833774339849098E-17</v>
      </c>
      <c r="V1883" s="53">
        <v>0.12533333333333299</v>
      </c>
      <c r="W1883" s="53">
        <v>-2.7255975254547599E-17</v>
      </c>
      <c r="X1883" s="53">
        <v>-2.2060131499301901E-16</v>
      </c>
      <c r="Y1883" s="53">
        <v>-1.90181204118289E-16</v>
      </c>
      <c r="Z1883" s="53">
        <v>-3.0431213104975498E-16</v>
      </c>
      <c r="AA1883" s="53">
        <v>-2.8158031462055502E-16</v>
      </c>
      <c r="AB1883" s="53">
        <v>-1.12410081243297E-16</v>
      </c>
      <c r="AC1883" s="53">
        <v>-3.3418580402955197E-17</v>
      </c>
      <c r="AD1883" s="53">
        <v>-2.5818236437657999E-16</v>
      </c>
      <c r="AE1883" s="53">
        <v>8.7933333333333294E-2</v>
      </c>
      <c r="AF1883" s="53">
        <v>-9.3969970693663606E-18</v>
      </c>
      <c r="AG1883" s="53">
        <v>-3.1911973064069302E-17</v>
      </c>
      <c r="AH1883" s="53">
        <v>2.0299999999999999E-2</v>
      </c>
      <c r="AI1883" s="53">
        <v>1.3333333333330501E-3</v>
      </c>
      <c r="AJ1883" s="53">
        <v>-4.1178171983347101E-16</v>
      </c>
      <c r="AK1883" s="53">
        <v>-3.3467673077325299E-16</v>
      </c>
      <c r="AL1883" s="53">
        <v>1.29666666666666E-2</v>
      </c>
      <c r="AM1883" s="53">
        <v>-2.6098567751375898E-16</v>
      </c>
      <c r="AN1883" s="53">
        <v>6.7728584215998304E-4</v>
      </c>
      <c r="AO1883" s="53">
        <v>1.3170329619230601E-2</v>
      </c>
      <c r="AP1883" s="53">
        <v>1.7389990254453099E-3</v>
      </c>
      <c r="AQ1883" s="53">
        <v>1.4473180990784299E-4</v>
      </c>
      <c r="AR1883" s="53">
        <v>1.6089629009459201E-3</v>
      </c>
      <c r="AS1883" s="53">
        <v>2.2204460492503101E-16</v>
      </c>
      <c r="AT1883" s="53">
        <v>1.0574735075918501E-4</v>
      </c>
      <c r="AU1883" s="53">
        <v>5.2234452778825102E-2</v>
      </c>
      <c r="AV1883" s="53">
        <v>3.3111277609816902E-4</v>
      </c>
      <c r="AW1883" s="53">
        <v>0.24567146876655899</v>
      </c>
      <c r="AX1883" s="53">
        <v>2.0640836075280801E-7</v>
      </c>
      <c r="AY1883" s="53">
        <v>4.5063113977840599E-3</v>
      </c>
      <c r="AZ1883" s="53">
        <v>2.2204460492503101E-16</v>
      </c>
      <c r="BA1883" s="53">
        <v>2.2204460492503101E-16</v>
      </c>
      <c r="BB1883" s="53">
        <v>1.7057017146131E-3</v>
      </c>
      <c r="BC1883" s="53">
        <v>2.2204460492503101E-16</v>
      </c>
      <c r="BD1883" s="53">
        <v>6.1248428575151202E-4</v>
      </c>
      <c r="BE1883" s="53">
        <v>3.5904773833589502E-7</v>
      </c>
      <c r="BF1883" s="53">
        <v>2.2204460492503101E-16</v>
      </c>
      <c r="BG1883" s="53">
        <v>7.4090445194427402E-4</v>
      </c>
      <c r="BH1883" s="53">
        <v>0.41840426345692899</v>
      </c>
      <c r="BI1883" s="53">
        <v>6.92853726296144E-4</v>
      </c>
      <c r="BJ1883" s="53">
        <v>1.09757031477345E-4</v>
      </c>
      <c r="BK1883" s="53">
        <v>0.11850170289482199</v>
      </c>
      <c r="BL1883" s="53">
        <v>2.2204460492503101E-16</v>
      </c>
      <c r="BN1883" s="5">
        <f t="shared" si="136"/>
        <v>1</v>
      </c>
      <c r="BO1883" s="5">
        <f t="shared" si="137"/>
        <v>0</v>
      </c>
      <c r="BQ1883" s="5">
        <f t="shared" si="138"/>
        <v>1</v>
      </c>
      <c r="BR1883" s="5">
        <f t="shared" si="139"/>
        <v>0</v>
      </c>
    </row>
    <row r="1884" spans="1:70" x14ac:dyDescent="0.35">
      <c r="A1884">
        <v>1883</v>
      </c>
      <c r="B1884" t="s">
        <v>3277</v>
      </c>
      <c r="C1884">
        <v>5.5</v>
      </c>
      <c r="D1884">
        <v>2.8</v>
      </c>
      <c r="E1884">
        <v>2.2000000000000002</v>
      </c>
      <c r="F1884">
        <v>1.96</v>
      </c>
      <c r="G1884">
        <v>2.5</v>
      </c>
      <c r="H1884">
        <v>1.27</v>
      </c>
      <c r="I1884">
        <v>50.91</v>
      </c>
      <c r="K1884" t="s">
        <v>3067</v>
      </c>
      <c r="L1884">
        <v>2200</v>
      </c>
      <c r="M1884" t="s">
        <v>104</v>
      </c>
      <c r="N1884" t="s">
        <v>1370</v>
      </c>
      <c r="O1884" s="53">
        <v>1.95E-2</v>
      </c>
      <c r="P1884" s="53">
        <v>8.5333333333333303E-2</v>
      </c>
      <c r="Q1884" s="53">
        <v>0.26793333333333302</v>
      </c>
      <c r="R1884" s="53">
        <v>0.88063333333333305</v>
      </c>
      <c r="S1884" s="53">
        <v>-1.2434497875801799E-16</v>
      </c>
      <c r="T1884" s="53">
        <v>-2.56739074444567E-17</v>
      </c>
      <c r="U1884" s="53">
        <v>-2.50025694592537E-17</v>
      </c>
      <c r="V1884" s="53">
        <v>3.3666666666666699E-2</v>
      </c>
      <c r="W1884" s="53">
        <v>-2.5979218776228702E-17</v>
      </c>
      <c r="X1884" s="53">
        <v>2.4699999999999899E-2</v>
      </c>
      <c r="Y1884" s="53">
        <v>9.9999999999980205E-4</v>
      </c>
      <c r="Z1884" s="53">
        <v>4.9999999999977797E-4</v>
      </c>
      <c r="AA1884" s="53">
        <v>3.8333333333330599E-3</v>
      </c>
      <c r="AB1884" s="53">
        <v>1.9999999999999098E-3</v>
      </c>
      <c r="AC1884" s="53">
        <v>-3.0690727736981702E-17</v>
      </c>
      <c r="AD1884" s="53">
        <v>-2.4880097981849799E-16</v>
      </c>
      <c r="AE1884" s="53">
        <v>9.4100000000000003E-2</v>
      </c>
      <c r="AF1884" s="53">
        <v>-9.1645441235854694E-18</v>
      </c>
      <c r="AG1884" s="53">
        <v>-3.1866870253693899E-17</v>
      </c>
      <c r="AH1884" s="53">
        <v>1.6133333333333302E-2</v>
      </c>
      <c r="AI1884" s="53">
        <v>3.4999999999997299E-3</v>
      </c>
      <c r="AJ1884" s="53">
        <v>1.1333333333332999E-2</v>
      </c>
      <c r="AK1884" s="53">
        <v>6.6666666666635895E-4</v>
      </c>
      <c r="AL1884" s="53">
        <v>9.01666666666667E-2</v>
      </c>
      <c r="AM1884" s="53">
        <v>-2.0031198921799401E-16</v>
      </c>
      <c r="AN1884" s="53">
        <v>6.9316460771287795E-5</v>
      </c>
      <c r="AO1884" s="53">
        <v>0.70007341992519501</v>
      </c>
      <c r="AP1884" s="53">
        <v>9.1991416979305997E-3</v>
      </c>
      <c r="AQ1884" s="53">
        <v>1.32897510589811E-5</v>
      </c>
      <c r="AR1884" s="53">
        <v>2.5243877800906902E-4</v>
      </c>
      <c r="AS1884" s="53">
        <v>2.2204460492503101E-16</v>
      </c>
      <c r="AT1884" s="53">
        <v>3.4689418488301398E-5</v>
      </c>
      <c r="AU1884" s="53">
        <v>3.12714388542586E-2</v>
      </c>
      <c r="AV1884" s="53">
        <v>2.2865083921329601E-5</v>
      </c>
      <c r="AW1884" s="53">
        <v>0.185118057871479</v>
      </c>
      <c r="AX1884" s="53">
        <v>1.5875721191947999E-9</v>
      </c>
      <c r="AY1884" s="53">
        <v>6.4167284579781203E-4</v>
      </c>
      <c r="AZ1884" s="53">
        <v>2.2204460492503101E-16</v>
      </c>
      <c r="BA1884" s="53">
        <v>2.2204460492503101E-16</v>
      </c>
      <c r="BB1884" s="53">
        <v>9.8904436223077609E-4</v>
      </c>
      <c r="BC1884" s="53">
        <v>2.2204460492503101E-16</v>
      </c>
      <c r="BD1884" s="53">
        <v>1.5181152019319401E-4</v>
      </c>
      <c r="BE1884" s="53">
        <v>2.10670983047312E-5</v>
      </c>
      <c r="BF1884" s="53">
        <v>2.2204460492503101E-16</v>
      </c>
      <c r="BG1884" s="53">
        <v>2.3811523746437601E-3</v>
      </c>
      <c r="BH1884" s="53">
        <v>0.63949422511445797</v>
      </c>
      <c r="BI1884" s="53">
        <v>2.51442191397571E-3</v>
      </c>
      <c r="BJ1884" s="53">
        <v>7.5207253546204899E-6</v>
      </c>
      <c r="BK1884" s="53">
        <v>6.3028687926578703E-2</v>
      </c>
      <c r="BL1884" s="53">
        <v>2.2204460492503101E-16</v>
      </c>
      <c r="BN1884" s="5">
        <f t="shared" si="136"/>
        <v>1</v>
      </c>
      <c r="BO1884" s="5">
        <f t="shared" si="137"/>
        <v>1</v>
      </c>
      <c r="BQ1884" s="5">
        <f t="shared" si="138"/>
        <v>1</v>
      </c>
      <c r="BR1884" s="5">
        <f t="shared" si="139"/>
        <v>2</v>
      </c>
    </row>
    <row r="1885" spans="1:70" x14ac:dyDescent="0.35">
      <c r="A1885">
        <v>1884</v>
      </c>
      <c r="B1885" t="s">
        <v>3278</v>
      </c>
      <c r="C1885">
        <v>5.4</v>
      </c>
      <c r="D1885">
        <v>3</v>
      </c>
      <c r="E1885">
        <v>2.6</v>
      </c>
      <c r="F1885">
        <v>1.8</v>
      </c>
      <c r="G1885">
        <v>2.08</v>
      </c>
      <c r="H1885">
        <v>1.1499999999999999</v>
      </c>
      <c r="I1885">
        <v>55.56</v>
      </c>
      <c r="K1885" t="s">
        <v>3067</v>
      </c>
      <c r="L1885">
        <v>2200</v>
      </c>
      <c r="M1885" t="s">
        <v>104</v>
      </c>
      <c r="N1885" t="s">
        <v>1370</v>
      </c>
      <c r="O1885" s="53">
        <v>0.16486666666666699</v>
      </c>
      <c r="P1885" s="53">
        <v>0.221816666666667</v>
      </c>
      <c r="Q1885" s="53">
        <v>0.480333333333333</v>
      </c>
      <c r="R1885" s="53">
        <v>0.76486666666666703</v>
      </c>
      <c r="S1885" s="53">
        <v>-1.80966353013901E-16</v>
      </c>
      <c r="T1885" s="53">
        <v>-2.72837308301632E-17</v>
      </c>
      <c r="U1885" s="53">
        <v>-2.8707938803940198E-17</v>
      </c>
      <c r="V1885" s="53">
        <v>-1.8540724511240101E-16</v>
      </c>
      <c r="W1885" s="53">
        <v>-2.72837308301632E-17</v>
      </c>
      <c r="X1885" s="53">
        <v>5.20333333333333E-2</v>
      </c>
      <c r="Y1885" s="53">
        <v>-1.74138481412456E-16</v>
      </c>
      <c r="Z1885" s="53">
        <v>-2.2354340600827498E-16</v>
      </c>
      <c r="AA1885" s="53">
        <v>-2.8349544933803398E-16</v>
      </c>
      <c r="AB1885" s="53">
        <v>-1.22374332889308E-16</v>
      </c>
      <c r="AC1885" s="53">
        <v>-2.82768600201599E-17</v>
      </c>
      <c r="AD1885" s="53">
        <v>-2.49925080630931E-16</v>
      </c>
      <c r="AE1885" s="53">
        <v>6.7533333333333306E-2</v>
      </c>
      <c r="AF1885" s="53">
        <v>-9.3536289824669398E-18</v>
      </c>
      <c r="AG1885" s="53">
        <v>-3.18235021667945E-17</v>
      </c>
      <c r="AH1885" s="53">
        <v>5.9999999999999099E-3</v>
      </c>
      <c r="AI1885" s="53">
        <v>-3.3703595470058201E-16</v>
      </c>
      <c r="AJ1885" s="53">
        <v>-4.31654711974261E-16</v>
      </c>
      <c r="AK1885" s="53">
        <v>4.7666666666664297E-3</v>
      </c>
      <c r="AL1885" s="53">
        <v>6.3999999999998303E-3</v>
      </c>
      <c r="AM1885" s="53">
        <v>-2.6098567751375898E-16</v>
      </c>
      <c r="AN1885" s="53">
        <v>6.9953514976948405E-2</v>
      </c>
      <c r="AO1885" s="53">
        <v>0.32024966772394198</v>
      </c>
      <c r="AP1885" s="53">
        <v>5.6171435626150198E-7</v>
      </c>
      <c r="AQ1885" s="53">
        <v>3.76030425267039E-10</v>
      </c>
      <c r="AR1885" s="53">
        <v>1.2798898112252301E-2</v>
      </c>
      <c r="AS1885" s="53">
        <v>4.65566647442028E-9</v>
      </c>
      <c r="AT1885" s="53">
        <v>3.6976511929829297E-5</v>
      </c>
      <c r="AU1885" s="53">
        <v>0.200702303135326</v>
      </c>
      <c r="AV1885" s="53">
        <v>7.29713571273071E-5</v>
      </c>
      <c r="AW1885" s="53">
        <v>0.432358732088228</v>
      </c>
      <c r="AX1885" s="53">
        <v>2.2763268036631E-10</v>
      </c>
      <c r="AY1885" s="53">
        <v>1.6637528754536801E-5</v>
      </c>
      <c r="AZ1885" s="53">
        <v>2.2204460492503101E-16</v>
      </c>
      <c r="BA1885" s="53">
        <v>2.2204460492503101E-16</v>
      </c>
      <c r="BB1885" s="53">
        <v>2.0889116223032801E-5</v>
      </c>
      <c r="BC1885" s="53">
        <v>2.2204460492503101E-16</v>
      </c>
      <c r="BD1885" s="53">
        <v>2.7587135810574402E-4</v>
      </c>
      <c r="BE1885" s="53">
        <v>1.28668696314139E-3</v>
      </c>
      <c r="BF1885" s="53">
        <v>2.2204460492503101E-16</v>
      </c>
      <c r="BG1885" s="53">
        <v>4.7605246484290798E-5</v>
      </c>
      <c r="BH1885" s="53">
        <v>0.32740867608193902</v>
      </c>
      <c r="BI1885" s="53">
        <v>2.89801041821506E-7</v>
      </c>
      <c r="BJ1885" s="53">
        <v>7.5097228619019499E-3</v>
      </c>
      <c r="BK1885" s="53">
        <v>8.2025415162974395E-3</v>
      </c>
      <c r="BL1885" s="53">
        <v>2.2204460492503101E-16</v>
      </c>
      <c r="BN1885" s="5">
        <f t="shared" si="136"/>
        <v>1</v>
      </c>
      <c r="BO1885" s="5">
        <f t="shared" si="137"/>
        <v>0</v>
      </c>
      <c r="BQ1885" s="5">
        <f t="shared" si="138"/>
        <v>1</v>
      </c>
      <c r="BR1885" s="5">
        <f t="shared" si="139"/>
        <v>0</v>
      </c>
    </row>
    <row r="1886" spans="1:70" x14ac:dyDescent="0.35">
      <c r="A1886">
        <v>1885</v>
      </c>
      <c r="B1886" t="s">
        <v>3279</v>
      </c>
      <c r="C1886">
        <v>5.3</v>
      </c>
      <c r="D1886">
        <v>3</v>
      </c>
      <c r="E1886">
        <v>2.2000000000000002</v>
      </c>
      <c r="F1886">
        <v>1.77</v>
      </c>
      <c r="G1886">
        <v>2.41</v>
      </c>
      <c r="H1886">
        <v>1.36</v>
      </c>
      <c r="I1886">
        <v>56.6</v>
      </c>
      <c r="K1886" t="s">
        <v>3067</v>
      </c>
      <c r="L1886">
        <v>2200</v>
      </c>
      <c r="M1886" t="s">
        <v>104</v>
      </c>
      <c r="N1886" t="s">
        <v>1370</v>
      </c>
      <c r="O1886" s="53">
        <v>7.5999999999999497E-3</v>
      </c>
      <c r="P1886" s="53">
        <v>0.155216666666667</v>
      </c>
      <c r="Q1886" s="53">
        <v>0.90533333333333299</v>
      </c>
      <c r="R1886" s="53">
        <v>0.77413333333333301</v>
      </c>
      <c r="S1886" s="53">
        <v>-1.3505863094564999E-16</v>
      </c>
      <c r="T1886" s="53">
        <v>-2.4313884239290901E-17</v>
      </c>
      <c r="U1886" s="53">
        <v>-2.45081732686003E-17</v>
      </c>
      <c r="V1886" s="53">
        <v>5.33333333333319E-3</v>
      </c>
      <c r="W1886" s="53">
        <v>-2.50632847809129E-17</v>
      </c>
      <c r="X1886" s="53">
        <v>1.03666666666665E-2</v>
      </c>
      <c r="Y1886" s="53">
        <v>-1.56430424169685E-16</v>
      </c>
      <c r="Z1886" s="53">
        <v>1.9999999999997802E-3</v>
      </c>
      <c r="AA1886" s="53">
        <v>-2.5315860519015099E-16</v>
      </c>
      <c r="AB1886" s="53">
        <v>-1.08912878715728E-16</v>
      </c>
      <c r="AC1886" s="53">
        <v>-2.7987161199671801E-17</v>
      </c>
      <c r="AD1886" s="53">
        <v>-2.14925299779622E-16</v>
      </c>
      <c r="AE1886" s="53">
        <v>5.1666666666666701E-2</v>
      </c>
      <c r="AF1886" s="53">
        <v>-8.9511731360403202E-18</v>
      </c>
      <c r="AG1886" s="53">
        <v>-3.1573701986253898E-17</v>
      </c>
      <c r="AH1886" s="53">
        <v>3.6133333333333302E-2</v>
      </c>
      <c r="AI1886" s="53">
        <v>3.9999999999997E-3</v>
      </c>
      <c r="AJ1886" s="53">
        <v>8.66666666666638E-3</v>
      </c>
      <c r="AK1886" s="53">
        <v>1.2899999999999801E-2</v>
      </c>
      <c r="AL1886" s="53">
        <v>8.0666666666665606E-3</v>
      </c>
      <c r="AM1886" s="53">
        <v>-1.9875767698351901E-16</v>
      </c>
      <c r="AN1886" s="53">
        <v>1.63667511222597E-3</v>
      </c>
      <c r="AO1886" s="53">
        <v>0.98809126130712999</v>
      </c>
      <c r="AP1886" s="53">
        <v>3.2121366601250299E-5</v>
      </c>
      <c r="AQ1886" s="53">
        <v>2.2248445307353699E-11</v>
      </c>
      <c r="AR1886" s="53">
        <v>1.11668661787741E-3</v>
      </c>
      <c r="AS1886" s="53">
        <v>6.0647033702146201E-12</v>
      </c>
      <c r="AT1886" s="53">
        <v>9.7570805238147905E-6</v>
      </c>
      <c r="AU1886" s="53">
        <v>1.2549540031569901E-2</v>
      </c>
      <c r="AV1886" s="53">
        <v>1.13929419280469E-5</v>
      </c>
      <c r="AW1886" s="53">
        <v>0.42005930787116502</v>
      </c>
      <c r="AX1886" s="53">
        <v>2.2204460492503101E-16</v>
      </c>
      <c r="AY1886" s="53">
        <v>2.21284928918094E-6</v>
      </c>
      <c r="AZ1886" s="53">
        <v>2.2204460492503101E-16</v>
      </c>
      <c r="BA1886" s="53">
        <v>2.2204460492503101E-16</v>
      </c>
      <c r="BB1886" s="53">
        <v>2.5983103811696701E-5</v>
      </c>
      <c r="BC1886" s="53">
        <v>2.2204460492503101E-16</v>
      </c>
      <c r="BD1886" s="53">
        <v>1.31814567663022E-5</v>
      </c>
      <c r="BE1886" s="53">
        <v>8.1955958463656893E-3</v>
      </c>
      <c r="BF1886" s="53">
        <v>2.2204460492503101E-16</v>
      </c>
      <c r="BG1886" s="53">
        <v>1.3063050431890101E-3</v>
      </c>
      <c r="BH1886" s="53">
        <v>0.70943616807763998</v>
      </c>
      <c r="BI1886" s="53">
        <v>1.1134662438445E-5</v>
      </c>
      <c r="BJ1886" s="53">
        <v>2.73983035354574E-5</v>
      </c>
      <c r="BK1886" s="53">
        <v>2.8488632590167001E-3</v>
      </c>
      <c r="BL1886" s="53">
        <v>2.2204460492503101E-16</v>
      </c>
      <c r="BN1886" s="5">
        <f t="shared" si="136"/>
        <v>2</v>
      </c>
      <c r="BO1886" s="5">
        <f t="shared" si="137"/>
        <v>2</v>
      </c>
      <c r="BQ1886" s="5">
        <f t="shared" si="138"/>
        <v>2</v>
      </c>
      <c r="BR1886" s="5">
        <f t="shared" si="139"/>
        <v>2</v>
      </c>
    </row>
    <row r="1887" spans="1:70" x14ac:dyDescent="0.35">
      <c r="A1887">
        <v>1886</v>
      </c>
      <c r="B1887" t="s">
        <v>3280</v>
      </c>
      <c r="C1887">
        <v>5.2</v>
      </c>
      <c r="D1887">
        <v>2.9</v>
      </c>
      <c r="E1887">
        <v>2.2000000000000002</v>
      </c>
      <c r="F1887">
        <v>1.79</v>
      </c>
      <c r="G1887">
        <v>2.36</v>
      </c>
      <c r="H1887">
        <v>1.32</v>
      </c>
      <c r="I1887">
        <v>55.77</v>
      </c>
      <c r="K1887" t="s">
        <v>3067</v>
      </c>
      <c r="L1887">
        <v>2200</v>
      </c>
      <c r="M1887" t="s">
        <v>104</v>
      </c>
      <c r="N1887" t="s">
        <v>1370</v>
      </c>
      <c r="O1887" s="53">
        <v>1.11E-2</v>
      </c>
      <c r="P1887" s="53">
        <v>0.20631666666666701</v>
      </c>
      <c r="Q1887" s="53">
        <v>0.86103333333333298</v>
      </c>
      <c r="R1887" s="53">
        <v>0.76243333333333296</v>
      </c>
      <c r="S1887" s="53">
        <v>-1.3777867735598201E-16</v>
      </c>
      <c r="T1887" s="53">
        <v>-2.5202062658991101E-17</v>
      </c>
      <c r="U1887" s="53">
        <v>-2.46538900405824E-17</v>
      </c>
      <c r="V1887" s="53">
        <v>7.7333333333332102E-3</v>
      </c>
      <c r="W1887" s="53">
        <v>-2.55628851419942E-17</v>
      </c>
      <c r="X1887" s="53">
        <v>9.6999999999998806E-3</v>
      </c>
      <c r="Y1887" s="53">
        <v>-1.5532020114505901E-16</v>
      </c>
      <c r="Z1887" s="53">
        <v>-2.11497486191092E-16</v>
      </c>
      <c r="AA1887" s="53">
        <v>-2.5446311724408601E-16</v>
      </c>
      <c r="AB1887" s="53">
        <v>-1.09634523681734E-16</v>
      </c>
      <c r="AC1887" s="53">
        <v>-2.81536946533656E-17</v>
      </c>
      <c r="AD1887" s="53">
        <v>-2.4052981828503998E-16</v>
      </c>
      <c r="AE1887" s="53">
        <v>4.6633333333333297E-2</v>
      </c>
      <c r="AF1887" s="53">
        <v>-8.9303564543285993E-18</v>
      </c>
      <c r="AG1887" s="53">
        <v>-3.17662562920873E-17</v>
      </c>
      <c r="AH1887" s="53">
        <v>3.9733333333333301E-2</v>
      </c>
      <c r="AI1887" s="53">
        <v>1.9999999999996999E-3</v>
      </c>
      <c r="AJ1887" s="53">
        <v>-3.11167758226816E-16</v>
      </c>
      <c r="AK1887" s="53">
        <v>4.9333333333333299E-2</v>
      </c>
      <c r="AL1887" s="53">
        <v>4.4666666666665703E-3</v>
      </c>
      <c r="AM1887" s="53">
        <v>-1.992572773446E-16</v>
      </c>
      <c r="AN1887" s="53">
        <v>3.55528335830005E-3</v>
      </c>
      <c r="AO1887" s="53">
        <v>0.98541389114570899</v>
      </c>
      <c r="AP1887" s="53">
        <v>5.4461738138917799E-5</v>
      </c>
      <c r="AQ1887" s="53">
        <v>1.3790907166565E-10</v>
      </c>
      <c r="AR1887" s="53">
        <v>1.8095697505199999E-3</v>
      </c>
      <c r="AS1887" s="53">
        <v>2.5793028503240799E-11</v>
      </c>
      <c r="AT1887" s="53">
        <v>7.6790202268190503E-6</v>
      </c>
      <c r="AU1887" s="53">
        <v>3.0253369516868502E-2</v>
      </c>
      <c r="AV1887" s="53">
        <v>6.2109326931778803E-6</v>
      </c>
      <c r="AW1887" s="53">
        <v>0.43030422979663502</v>
      </c>
      <c r="AX1887" s="53">
        <v>1.62474697808235E-13</v>
      </c>
      <c r="AY1887" s="53">
        <v>4.4652421986423602E-6</v>
      </c>
      <c r="AZ1887" s="53">
        <v>2.2204460492503101E-16</v>
      </c>
      <c r="BA1887" s="53">
        <v>2.2204460492503101E-16</v>
      </c>
      <c r="BB1887" s="53">
        <v>5.4905929286195097E-5</v>
      </c>
      <c r="BC1887" s="53">
        <v>2.2204460492503101E-16</v>
      </c>
      <c r="BD1887" s="53">
        <v>2.3839332059867501E-5</v>
      </c>
      <c r="BE1887" s="53">
        <v>3.63765274092879E-3</v>
      </c>
      <c r="BF1887" s="53">
        <v>2.2204460492503101E-16</v>
      </c>
      <c r="BG1887" s="53">
        <v>1.2888798276079699E-3</v>
      </c>
      <c r="BH1887" s="53">
        <v>0.73886844997802004</v>
      </c>
      <c r="BI1887" s="53">
        <v>1.21369010430723E-5</v>
      </c>
      <c r="BJ1887" s="53">
        <v>1.11897623336323E-4</v>
      </c>
      <c r="BK1887" s="53">
        <v>5.8400508097710101E-3</v>
      </c>
      <c r="BL1887" s="53">
        <v>2.2204460492503101E-16</v>
      </c>
      <c r="BN1887" s="5">
        <f t="shared" si="136"/>
        <v>2</v>
      </c>
      <c r="BO1887" s="5">
        <f t="shared" si="137"/>
        <v>2</v>
      </c>
      <c r="BQ1887" s="5">
        <f t="shared" si="138"/>
        <v>2</v>
      </c>
      <c r="BR1887" s="5">
        <f t="shared" si="139"/>
        <v>2</v>
      </c>
    </row>
    <row r="1888" spans="1:70" x14ac:dyDescent="0.35">
      <c r="A1888">
        <v>1887</v>
      </c>
      <c r="B1888" t="s">
        <v>3281</v>
      </c>
      <c r="C1888">
        <v>5.0999999999999996</v>
      </c>
      <c r="D1888">
        <v>2.9</v>
      </c>
      <c r="E1888">
        <v>2.2999999999999998</v>
      </c>
      <c r="F1888">
        <v>1.76</v>
      </c>
      <c r="G1888">
        <v>2.2200000000000002</v>
      </c>
      <c r="H1888">
        <v>1.26</v>
      </c>
      <c r="I1888">
        <v>56.86</v>
      </c>
      <c r="K1888" t="s">
        <v>3067</v>
      </c>
      <c r="L1888">
        <v>2200</v>
      </c>
      <c r="M1888" t="s">
        <v>104</v>
      </c>
      <c r="N1888" t="s">
        <v>1370</v>
      </c>
      <c r="O1888" s="53">
        <v>5.4333333333332701E-3</v>
      </c>
      <c r="P1888" s="53">
        <v>0.165816666666667</v>
      </c>
      <c r="Q1888" s="53">
        <v>0.92589999999999995</v>
      </c>
      <c r="R1888" s="53">
        <v>0.70143333333333302</v>
      </c>
      <c r="S1888" s="53">
        <v>-1.5137890940763999E-16</v>
      </c>
      <c r="T1888" s="53">
        <v>-2.5951463200612999E-17</v>
      </c>
      <c r="U1888" s="53">
        <v>-2.8520588668534702E-17</v>
      </c>
      <c r="V1888" s="53">
        <v>3.9999999999984303E-4</v>
      </c>
      <c r="W1888" s="53">
        <v>-2.5840440898150501E-17</v>
      </c>
      <c r="X1888" s="53">
        <v>1.07999999999999E-2</v>
      </c>
      <c r="Y1888" s="53">
        <v>-1.5315526624703999E-16</v>
      </c>
      <c r="Z1888" s="53">
        <v>-2.1405099914773E-16</v>
      </c>
      <c r="AA1888" s="53">
        <v>4.99999999999732E-4</v>
      </c>
      <c r="AB1888" s="53">
        <v>-1.15296661107323E-16</v>
      </c>
      <c r="AC1888" s="53">
        <v>-2.8332371171391201E-17</v>
      </c>
      <c r="AD1888" s="53">
        <v>-2.4560908862270001E-16</v>
      </c>
      <c r="AE1888" s="53">
        <v>4.1933333333333302E-2</v>
      </c>
      <c r="AF1888" s="53">
        <v>-8.9424995186604395E-18</v>
      </c>
      <c r="AG1888" s="53">
        <v>-3.1806154932034803E-17</v>
      </c>
      <c r="AH1888" s="53">
        <v>8.0999999999999007E-3</v>
      </c>
      <c r="AI1888" s="53">
        <v>8.3333333333331094E-3</v>
      </c>
      <c r="AJ1888" s="53">
        <v>-3.1602498395955099E-16</v>
      </c>
      <c r="AK1888" s="53">
        <v>0.215466666666667</v>
      </c>
      <c r="AL1888" s="53">
        <v>8.6333333333332395E-3</v>
      </c>
      <c r="AM1888" s="53">
        <v>-2.4188984149020598E-16</v>
      </c>
      <c r="AN1888" s="53">
        <v>2.1434863562674801E-2</v>
      </c>
      <c r="AO1888" s="53">
        <v>0.93609103556978701</v>
      </c>
      <c r="AP1888" s="53">
        <v>2.33634826357999E-6</v>
      </c>
      <c r="AQ1888" s="53">
        <v>3.0717077131508E-12</v>
      </c>
      <c r="AR1888" s="53">
        <v>5.6811746838095296E-3</v>
      </c>
      <c r="AS1888" s="53">
        <v>1.0998026314465699E-9</v>
      </c>
      <c r="AT1888" s="53">
        <v>9.7332902112114396E-6</v>
      </c>
      <c r="AU1888" s="53">
        <v>0.102768780034729</v>
      </c>
      <c r="AV1888" s="53">
        <v>3.50103527025106E-6</v>
      </c>
      <c r="AW1888" s="53">
        <v>0.44370747497088697</v>
      </c>
      <c r="AX1888" s="53">
        <v>3.1824840505426198E-13</v>
      </c>
      <c r="AY1888" s="53">
        <v>6.6054700173074495E-7</v>
      </c>
      <c r="AZ1888" s="53">
        <v>2.2204460492503101E-16</v>
      </c>
      <c r="BA1888" s="53">
        <v>2.2204460492503101E-16</v>
      </c>
      <c r="BB1888" s="53">
        <v>9.78490423323095E-6</v>
      </c>
      <c r="BC1888" s="53">
        <v>2.2204460492503101E-16</v>
      </c>
      <c r="BD1888" s="53">
        <v>4.4772650741797698E-5</v>
      </c>
      <c r="BE1888" s="53">
        <v>5.4579042730000899E-3</v>
      </c>
      <c r="BF1888" s="53">
        <v>2.2204460492503101E-16</v>
      </c>
      <c r="BG1888" s="53">
        <v>3.3982834769813003E-4</v>
      </c>
      <c r="BH1888" s="53">
        <v>0.57440309186529004</v>
      </c>
      <c r="BI1888" s="53">
        <v>3.6983877434023798E-7</v>
      </c>
      <c r="BJ1888" s="53">
        <v>1.0141828417084501E-3</v>
      </c>
      <c r="BK1888" s="53">
        <v>3.1903008362004701E-3</v>
      </c>
      <c r="BL1888" s="53">
        <v>2.2204460492503101E-16</v>
      </c>
      <c r="BN1888" s="5">
        <f t="shared" si="136"/>
        <v>2</v>
      </c>
      <c r="BO1888" s="5">
        <f t="shared" si="137"/>
        <v>1</v>
      </c>
      <c r="BQ1888" s="5">
        <f t="shared" si="138"/>
        <v>2</v>
      </c>
      <c r="BR1888" s="5">
        <f t="shared" si="139"/>
        <v>2</v>
      </c>
    </row>
    <row r="1889" spans="1:70" x14ac:dyDescent="0.35">
      <c r="A1889">
        <v>1888</v>
      </c>
      <c r="B1889" t="s">
        <v>3282</v>
      </c>
      <c r="C1889">
        <v>5</v>
      </c>
      <c r="D1889">
        <v>2.8</v>
      </c>
      <c r="E1889">
        <v>2.6</v>
      </c>
      <c r="F1889">
        <v>1.79</v>
      </c>
      <c r="G1889">
        <v>1.92</v>
      </c>
      <c r="H1889">
        <v>1.08</v>
      </c>
      <c r="I1889">
        <v>56</v>
      </c>
      <c r="K1889" t="s">
        <v>3067</v>
      </c>
      <c r="L1889">
        <v>2200</v>
      </c>
      <c r="M1889" t="s">
        <v>104</v>
      </c>
      <c r="N1889" t="s">
        <v>1370</v>
      </c>
      <c r="O1889" s="53">
        <v>0.121633333333333</v>
      </c>
      <c r="P1889" s="53">
        <v>0.55984999999999996</v>
      </c>
      <c r="Q1889" s="53">
        <v>0.50213333333333299</v>
      </c>
      <c r="R1889" s="53">
        <v>8.1000000000000003E-2</v>
      </c>
      <c r="S1889" s="53">
        <v>-1.7713608357894399E-16</v>
      </c>
      <c r="T1889" s="53">
        <v>-2.7089441800853801E-17</v>
      </c>
      <c r="U1889" s="53">
        <v>-2.7609858843646899E-17</v>
      </c>
      <c r="V1889" s="53">
        <v>1.9900000000000001E-2</v>
      </c>
      <c r="W1889" s="53">
        <v>-2.7089441800853801E-17</v>
      </c>
      <c r="X1889" s="53">
        <v>0.20249682539682501</v>
      </c>
      <c r="Y1889" s="53">
        <v>4.5714285714284304E-3</v>
      </c>
      <c r="Z1889" s="53">
        <v>2.3999999999997899E-3</v>
      </c>
      <c r="AA1889" s="53">
        <v>-2.7769453403436701E-16</v>
      </c>
      <c r="AB1889" s="53">
        <v>6.6666666666657405E-4</v>
      </c>
      <c r="AC1889" s="53">
        <v>-2.8454669176447601E-17</v>
      </c>
      <c r="AD1889" s="53">
        <v>-2.7952640202499898E-16</v>
      </c>
      <c r="AE1889" s="53">
        <v>0.18720000000000001</v>
      </c>
      <c r="AF1889" s="53">
        <v>-9.2703622556200607E-18</v>
      </c>
      <c r="AG1889" s="53">
        <v>-3.1787072973798998E-17</v>
      </c>
      <c r="AH1889" s="53">
        <v>1.0833333333333301E-2</v>
      </c>
      <c r="AI1889" s="53">
        <v>-3.4544589411211701E-16</v>
      </c>
      <c r="AJ1889" s="53">
        <v>-4.34041691477205E-16</v>
      </c>
      <c r="AK1889" s="53">
        <v>0.25700000000000001</v>
      </c>
      <c r="AL1889" s="53">
        <v>3.5566666666666601E-2</v>
      </c>
      <c r="AM1889" s="53">
        <v>-2.6098567751375898E-16</v>
      </c>
      <c r="AN1889" s="53">
        <v>0.36339317274761501</v>
      </c>
      <c r="AO1889" s="53">
        <v>0.22811643615888</v>
      </c>
      <c r="AP1889" s="53">
        <v>4.18138002236329E-8</v>
      </c>
      <c r="AQ1889" s="53">
        <v>5.4401717400026299E-11</v>
      </c>
      <c r="AR1889" s="53">
        <v>4.4562300751844398E-2</v>
      </c>
      <c r="AS1889" s="53">
        <v>6.0366535618272197E-6</v>
      </c>
      <c r="AT1889" s="53">
        <v>1.1005961619484699E-5</v>
      </c>
      <c r="AU1889" s="53">
        <v>0.54041336961557995</v>
      </c>
      <c r="AV1889" s="53">
        <v>3.57836949246185E-6</v>
      </c>
      <c r="AW1889" s="53">
        <v>0.40900535789347803</v>
      </c>
      <c r="AX1889" s="53">
        <v>2.4899626896977499E-11</v>
      </c>
      <c r="AY1889" s="53">
        <v>1.22004926844248E-6</v>
      </c>
      <c r="AZ1889" s="53">
        <v>2.2204460492503101E-16</v>
      </c>
      <c r="BA1889" s="53">
        <v>2.2204460492503101E-16</v>
      </c>
      <c r="BB1889" s="53">
        <v>9.3562358918205608E-6</v>
      </c>
      <c r="BC1889" s="53">
        <v>2.2204460492503101E-16</v>
      </c>
      <c r="BD1889" s="53">
        <v>4.8106297448535101E-4</v>
      </c>
      <c r="BE1889" s="53">
        <v>3.4363989916816399E-4</v>
      </c>
      <c r="BF1889" s="53">
        <v>2.2204460492503101E-16</v>
      </c>
      <c r="BG1889" s="53">
        <v>1.51156803689019E-5</v>
      </c>
      <c r="BH1889" s="53">
        <v>0.29287846490736402</v>
      </c>
      <c r="BI1889" s="53">
        <v>1.6301921729207498E-8</v>
      </c>
      <c r="BJ1889" s="53">
        <v>0.18444849967962601</v>
      </c>
      <c r="BK1889" s="53">
        <v>6.8753655376216803E-3</v>
      </c>
      <c r="BL1889" s="53">
        <v>2.2204460492503101E-16</v>
      </c>
      <c r="BN1889" s="5">
        <f t="shared" si="136"/>
        <v>0</v>
      </c>
      <c r="BO1889" s="5">
        <f t="shared" si="137"/>
        <v>0</v>
      </c>
      <c r="BQ1889" s="5">
        <f t="shared" si="138"/>
        <v>2</v>
      </c>
      <c r="BR1889" s="5">
        <f t="shared" si="139"/>
        <v>1</v>
      </c>
    </row>
    <row r="1890" spans="1:70" x14ac:dyDescent="0.35">
      <c r="A1890">
        <v>1889</v>
      </c>
      <c r="B1890" t="s">
        <v>3283</v>
      </c>
      <c r="C1890">
        <v>5.3</v>
      </c>
      <c r="D1890">
        <v>2.9</v>
      </c>
      <c r="E1890">
        <v>2.5</v>
      </c>
      <c r="F1890">
        <v>1.83</v>
      </c>
      <c r="G1890">
        <v>2.12</v>
      </c>
      <c r="H1890">
        <v>1.1599999999999999</v>
      </c>
      <c r="I1890">
        <v>54.72</v>
      </c>
      <c r="K1890" t="s">
        <v>3067</v>
      </c>
      <c r="L1890">
        <v>2200</v>
      </c>
      <c r="M1890" t="s">
        <v>104</v>
      </c>
      <c r="N1890" t="s">
        <v>1370</v>
      </c>
      <c r="O1890" s="53">
        <v>3.1433333333333299E-2</v>
      </c>
      <c r="P1890" s="53">
        <v>6.8333333333333302E-2</v>
      </c>
      <c r="Q1890" s="53">
        <v>0.71756666666666702</v>
      </c>
      <c r="R1890" s="53">
        <v>0.73696666666666699</v>
      </c>
      <c r="S1890" s="53">
        <v>-1.5687451337953499E-16</v>
      </c>
      <c r="T1890" s="53">
        <v>-2.7200464103316301E-17</v>
      </c>
      <c r="U1890" s="53">
        <v>-2.8929983408865199E-17</v>
      </c>
      <c r="V1890" s="53">
        <v>3.79999999999982E-3</v>
      </c>
      <c r="W1890" s="53">
        <v>-2.7117197376469399E-17</v>
      </c>
      <c r="X1890" s="53">
        <v>5.4133333333333297E-2</v>
      </c>
      <c r="Y1890" s="53">
        <v>-1.6170398353665399E-16</v>
      </c>
      <c r="Z1890" s="53">
        <v>-2.2423729539866601E-16</v>
      </c>
      <c r="AA1890" s="53">
        <v>-2.8321789358187701E-16</v>
      </c>
      <c r="AB1890" s="53">
        <v>-1.21541665620839E-16</v>
      </c>
      <c r="AC1890" s="53">
        <v>-2.8485026837277199E-17</v>
      </c>
      <c r="AD1890" s="53">
        <v>-2.7208790776001002E-16</v>
      </c>
      <c r="AE1890" s="53">
        <v>0.14810000000000001</v>
      </c>
      <c r="AF1890" s="53">
        <v>-9.3258734068513201E-18</v>
      </c>
      <c r="AG1890" s="53">
        <v>-3.1825236890270497E-17</v>
      </c>
      <c r="AH1890" s="53">
        <v>1.99999999999986E-3</v>
      </c>
      <c r="AI1890" s="53">
        <v>-3.23879811858774E-16</v>
      </c>
      <c r="AJ1890" s="53">
        <v>-4.1916470294722801E-16</v>
      </c>
      <c r="AK1890" s="53">
        <v>8.0666666666664201E-3</v>
      </c>
      <c r="AL1890" s="53">
        <v>4.7766666666666603E-2</v>
      </c>
      <c r="AM1890" s="53">
        <v>-2.6098567751375898E-16</v>
      </c>
      <c r="AN1890" s="53">
        <v>5.5741011354142202E-2</v>
      </c>
      <c r="AO1890" s="53">
        <v>0.33981749576269399</v>
      </c>
      <c r="AP1890" s="53">
        <v>3.44324332890013E-6</v>
      </c>
      <c r="AQ1890" s="53">
        <v>1.8927341570930101E-9</v>
      </c>
      <c r="AR1890" s="53">
        <v>9.8989808044185404E-3</v>
      </c>
      <c r="AS1890" s="53">
        <v>2.3024454272291002E-9</v>
      </c>
      <c r="AT1890" s="53">
        <v>2.3969800902307799E-5</v>
      </c>
      <c r="AU1890" s="53">
        <v>0.217164948080594</v>
      </c>
      <c r="AV1890" s="53">
        <v>2.8354529348972099E-5</v>
      </c>
      <c r="AW1890" s="53">
        <v>0.42273297374689101</v>
      </c>
      <c r="AX1890" s="53">
        <v>1.5691056696081801E-10</v>
      </c>
      <c r="AY1890" s="53">
        <v>2.12235550302555E-5</v>
      </c>
      <c r="AZ1890" s="53">
        <v>2.2204460492503101E-16</v>
      </c>
      <c r="BA1890" s="53">
        <v>2.2204460492503101E-16</v>
      </c>
      <c r="BB1890" s="53">
        <v>4.39988635315839E-5</v>
      </c>
      <c r="BC1890" s="53">
        <v>2.2204460492503101E-16</v>
      </c>
      <c r="BD1890" s="53">
        <v>2.36922396669306E-4</v>
      </c>
      <c r="BE1890" s="53">
        <v>2.27528381140846E-4</v>
      </c>
      <c r="BF1890" s="53">
        <v>2.2204460492503101E-16</v>
      </c>
      <c r="BG1890" s="53">
        <v>1.2864361649468699E-4</v>
      </c>
      <c r="BH1890" s="53">
        <v>0.42691927098682497</v>
      </c>
      <c r="BI1890" s="53">
        <v>9.5339955508748201E-7</v>
      </c>
      <c r="BJ1890" s="53">
        <v>6.7063313944912203E-3</v>
      </c>
      <c r="BK1890" s="53">
        <v>1.38567280069133E-2</v>
      </c>
      <c r="BL1890" s="53">
        <v>2.2204460492503101E-16</v>
      </c>
      <c r="BN1890" s="5">
        <f t="shared" si="136"/>
        <v>2</v>
      </c>
      <c r="BO1890" s="5">
        <f t="shared" si="137"/>
        <v>0</v>
      </c>
      <c r="BQ1890" s="5">
        <f t="shared" si="138"/>
        <v>2</v>
      </c>
      <c r="BR1890" s="5">
        <f t="shared" si="139"/>
        <v>0</v>
      </c>
    </row>
    <row r="1891" spans="1:70" x14ac:dyDescent="0.35">
      <c r="A1891">
        <v>1890</v>
      </c>
      <c r="B1891" t="s">
        <v>3284</v>
      </c>
      <c r="C1891">
        <v>5.4</v>
      </c>
      <c r="D1891">
        <v>3</v>
      </c>
      <c r="E1891">
        <v>2.5</v>
      </c>
      <c r="F1891">
        <v>1.8</v>
      </c>
      <c r="G1891">
        <v>2.16</v>
      </c>
      <c r="H1891">
        <v>1.2</v>
      </c>
      <c r="I1891">
        <v>55.56</v>
      </c>
      <c r="K1891" t="s">
        <v>3067</v>
      </c>
      <c r="L1891">
        <v>2200</v>
      </c>
      <c r="M1891" t="s">
        <v>104</v>
      </c>
      <c r="N1891" t="s">
        <v>1370</v>
      </c>
      <c r="O1891" s="53">
        <v>2.6866666666666698E-2</v>
      </c>
      <c r="P1891" s="53">
        <v>0.123016666666667</v>
      </c>
      <c r="Q1891" s="53">
        <v>0.79263333333333397</v>
      </c>
      <c r="R1891" s="53">
        <v>0.89076666666666704</v>
      </c>
      <c r="S1891" s="53">
        <v>-1.56763491077072E-16</v>
      </c>
      <c r="T1891" s="53">
        <v>-2.71727085277007E-17</v>
      </c>
      <c r="U1891" s="53">
        <v>-2.8718347144795998E-17</v>
      </c>
      <c r="V1891" s="53">
        <v>-1.6475709685437301E-16</v>
      </c>
      <c r="W1891" s="53">
        <v>-2.71727085277007E-17</v>
      </c>
      <c r="X1891" s="53">
        <v>3.8633333333333297E-2</v>
      </c>
      <c r="Y1891" s="53">
        <v>-1.7491563752969301E-16</v>
      </c>
      <c r="Z1891" s="53">
        <v>-2.2365442831073798E-16</v>
      </c>
      <c r="AA1891" s="53">
        <v>-2.8294033782572102E-16</v>
      </c>
      <c r="AB1891" s="53">
        <v>-1.2145839889399201E-16</v>
      </c>
      <c r="AC1891" s="53">
        <v>-2.8646356120542999E-17</v>
      </c>
      <c r="AD1891" s="53">
        <v>7.2727272727249098E-4</v>
      </c>
      <c r="AE1891" s="53">
        <v>6.59999999999998E-3</v>
      </c>
      <c r="AF1891" s="53">
        <v>-9.2998525547116593E-18</v>
      </c>
      <c r="AG1891" s="53">
        <v>-3.1873809147597901E-17</v>
      </c>
      <c r="AH1891" s="53">
        <v>1.99999999999986E-3</v>
      </c>
      <c r="AI1891" s="53">
        <v>7.9999999999967803E-4</v>
      </c>
      <c r="AJ1891" s="53">
        <v>-4.1075476353569198E-16</v>
      </c>
      <c r="AK1891" s="53">
        <v>8.5999999999997797E-3</v>
      </c>
      <c r="AL1891" s="53">
        <v>2.3999999999998402E-3</v>
      </c>
      <c r="AM1891" s="53">
        <v>-2.6098567751375898E-16</v>
      </c>
      <c r="AN1891" s="53">
        <v>4.2188516610898799E-2</v>
      </c>
      <c r="AO1891" s="53">
        <v>0.55183311101485499</v>
      </c>
      <c r="AP1891" s="53">
        <v>2.90780666186546E-6</v>
      </c>
      <c r="AQ1891" s="53">
        <v>3.4662589630694101E-10</v>
      </c>
      <c r="AR1891" s="53">
        <v>8.3022121595484402E-3</v>
      </c>
      <c r="AS1891" s="53">
        <v>1.02401443004867E-9</v>
      </c>
      <c r="AT1891" s="53">
        <v>2.7990912682300099E-5</v>
      </c>
      <c r="AU1891" s="53">
        <v>0.11500580487555399</v>
      </c>
      <c r="AV1891" s="53">
        <v>6.3797828292119598E-5</v>
      </c>
      <c r="AW1891" s="53">
        <v>0.472438284890905</v>
      </c>
      <c r="AX1891" s="53">
        <v>4.5050116176285001E-11</v>
      </c>
      <c r="AY1891" s="53">
        <v>1.7701111815421999E-5</v>
      </c>
      <c r="AZ1891" s="53">
        <v>2.2204460492503101E-16</v>
      </c>
      <c r="BA1891" s="53">
        <v>2.2204460492503101E-16</v>
      </c>
      <c r="BB1891" s="53">
        <v>3.15972714210435E-5</v>
      </c>
      <c r="BC1891" s="53">
        <v>2.2204460492503101E-16</v>
      </c>
      <c r="BD1891" s="53">
        <v>1.2872963041989999E-4</v>
      </c>
      <c r="BE1891" s="53">
        <v>1.08684485318955E-3</v>
      </c>
      <c r="BF1891" s="53">
        <v>2.2204460492503101E-16</v>
      </c>
      <c r="BG1891" s="53">
        <v>1.6211820407185601E-4</v>
      </c>
      <c r="BH1891" s="53">
        <v>0.45464643425472001</v>
      </c>
      <c r="BI1891" s="53">
        <v>9.9577155461582493E-7</v>
      </c>
      <c r="BJ1891" s="53">
        <v>2.4195799666305901E-3</v>
      </c>
      <c r="BK1891" s="53">
        <v>8.2876991596081105E-3</v>
      </c>
      <c r="BL1891" s="53">
        <v>2.2204460492503101E-16</v>
      </c>
      <c r="BN1891" s="5">
        <f t="shared" si="136"/>
        <v>2</v>
      </c>
      <c r="BO1891" s="5">
        <f t="shared" si="137"/>
        <v>0</v>
      </c>
      <c r="BQ1891" s="5">
        <f t="shared" si="138"/>
        <v>2</v>
      </c>
      <c r="BR1891" s="5">
        <f t="shared" si="139"/>
        <v>1</v>
      </c>
    </row>
    <row r="1892" spans="1:70" x14ac:dyDescent="0.35">
      <c r="A1892">
        <v>1891</v>
      </c>
      <c r="B1892" t="s">
        <v>3285</v>
      </c>
      <c r="C1892">
        <v>5.5</v>
      </c>
      <c r="D1892">
        <v>2.9</v>
      </c>
      <c r="E1892">
        <v>2.5</v>
      </c>
      <c r="F1892">
        <v>1.9</v>
      </c>
      <c r="G1892">
        <v>2.2000000000000002</v>
      </c>
      <c r="H1892">
        <v>1.1599999999999999</v>
      </c>
      <c r="I1892">
        <v>52.73</v>
      </c>
      <c r="K1892" t="s">
        <v>3067</v>
      </c>
      <c r="L1892">
        <v>2200</v>
      </c>
      <c r="M1892" t="s">
        <v>104</v>
      </c>
      <c r="N1892" t="s">
        <v>1370</v>
      </c>
      <c r="O1892" s="53">
        <v>2.47666666666666E-2</v>
      </c>
      <c r="P1892" s="53">
        <v>8.0600000000000005E-2</v>
      </c>
      <c r="Q1892" s="53">
        <v>0.41349999999999998</v>
      </c>
      <c r="R1892" s="53">
        <v>0.91486666666666705</v>
      </c>
      <c r="S1892" s="53">
        <v>-1.5493162308644101E-16</v>
      </c>
      <c r="T1892" s="53">
        <v>-2.73114864057789E-17</v>
      </c>
      <c r="U1892" s="53">
        <v>-2.9230090570209202E-17</v>
      </c>
      <c r="V1892" s="53">
        <v>-1.6259216195635399E-16</v>
      </c>
      <c r="W1892" s="53">
        <v>-2.7228219678932001E-17</v>
      </c>
      <c r="X1892" s="53">
        <v>2.07666666666666E-2</v>
      </c>
      <c r="Y1892" s="53">
        <v>9.9999999999979706E-4</v>
      </c>
      <c r="Z1892" s="53">
        <v>4.9999999999977395E-4</v>
      </c>
      <c r="AA1892" s="53">
        <v>-2.8319013800626199E-16</v>
      </c>
      <c r="AB1892" s="53">
        <v>-1.21541665620839E-16</v>
      </c>
      <c r="AC1892" s="53">
        <v>-2.89959029009523E-17</v>
      </c>
      <c r="AD1892" s="53">
        <v>9.9999999999973504E-4</v>
      </c>
      <c r="AE1892" s="53">
        <v>0.14623333333333299</v>
      </c>
      <c r="AF1892" s="53">
        <v>-9.2825053199518901E-18</v>
      </c>
      <c r="AG1892" s="53">
        <v>-3.1899829999737498E-17</v>
      </c>
      <c r="AH1892" s="53">
        <v>3.9999999999998596E-3</v>
      </c>
      <c r="AI1892" s="53">
        <v>6.4999999999996901E-3</v>
      </c>
      <c r="AJ1892" s="53">
        <v>-4.1541770023911801E-16</v>
      </c>
      <c r="AK1892" s="53">
        <v>-3.2723823650826501E-16</v>
      </c>
      <c r="AL1892" s="53">
        <v>1.75999999999999E-2</v>
      </c>
      <c r="AM1892" s="53">
        <v>-2.6098567751375898E-16</v>
      </c>
      <c r="AN1892" s="53">
        <v>1.2807196642456199E-2</v>
      </c>
      <c r="AO1892" s="53">
        <v>0.113315168618858</v>
      </c>
      <c r="AP1892" s="53">
        <v>5.4668737663599399E-5</v>
      </c>
      <c r="AQ1892" s="53">
        <v>3.2765637187644302E-7</v>
      </c>
      <c r="AR1892" s="53">
        <v>4.6381750736562604E-3</v>
      </c>
      <c r="AS1892" s="53">
        <v>2.9764827830219303E-11</v>
      </c>
      <c r="AT1892" s="53">
        <v>4.2058032561877798E-5</v>
      </c>
      <c r="AU1892" s="53">
        <v>0.13335447483226501</v>
      </c>
      <c r="AV1892" s="53">
        <v>9.4342107116631902E-5</v>
      </c>
      <c r="AW1892" s="53">
        <v>0.362559584315709</v>
      </c>
      <c r="AX1892" s="53">
        <v>3.2388934177431801E-9</v>
      </c>
      <c r="AY1892" s="53">
        <v>2.73632900392705E-4</v>
      </c>
      <c r="AZ1892" s="53">
        <v>2.2204460492503101E-16</v>
      </c>
      <c r="BA1892" s="53">
        <v>2.2204460492503101E-16</v>
      </c>
      <c r="BB1892" s="53">
        <v>2.2776605662917399E-4</v>
      </c>
      <c r="BC1892" s="53">
        <v>2.2204460492503101E-16</v>
      </c>
      <c r="BD1892" s="53">
        <v>3.3957049931696899E-4</v>
      </c>
      <c r="BE1892" s="53">
        <v>1.53916347284963E-5</v>
      </c>
      <c r="BF1892" s="53">
        <v>2.2204460492503101E-16</v>
      </c>
      <c r="BG1892" s="53">
        <v>2.8502313874317501E-4</v>
      </c>
      <c r="BH1892" s="53">
        <v>0.44270136037213398</v>
      </c>
      <c r="BI1892" s="53">
        <v>1.75513415140478E-5</v>
      </c>
      <c r="BJ1892" s="53">
        <v>1.5968027963021399E-3</v>
      </c>
      <c r="BK1892" s="53">
        <v>3.8623525815352097E-2</v>
      </c>
      <c r="BL1892" s="53">
        <v>2.2204460492503101E-16</v>
      </c>
      <c r="BN1892" s="5">
        <f t="shared" si="136"/>
        <v>1</v>
      </c>
      <c r="BO1892" s="5">
        <f t="shared" si="137"/>
        <v>0</v>
      </c>
      <c r="BQ1892" s="5">
        <f t="shared" si="138"/>
        <v>1</v>
      </c>
      <c r="BR1892" s="5">
        <f t="shared" si="139"/>
        <v>0</v>
      </c>
    </row>
    <row r="1893" spans="1:70" x14ac:dyDescent="0.35">
      <c r="A1893">
        <v>1892</v>
      </c>
      <c r="B1893" t="s">
        <v>3286</v>
      </c>
      <c r="C1893">
        <v>4.9000000000000004</v>
      </c>
      <c r="D1893">
        <v>3</v>
      </c>
      <c r="E1893">
        <v>2.2000000000000002</v>
      </c>
      <c r="F1893">
        <v>1.63</v>
      </c>
      <c r="G1893">
        <v>2.23</v>
      </c>
      <c r="H1893">
        <v>1.36</v>
      </c>
      <c r="I1893">
        <v>61.22</v>
      </c>
      <c r="K1893" t="s">
        <v>3067</v>
      </c>
      <c r="L1893">
        <v>2200</v>
      </c>
      <c r="M1893" t="s">
        <v>104</v>
      </c>
      <c r="N1893" t="s">
        <v>1370</v>
      </c>
      <c r="O1893" s="53">
        <v>1.9999999999999601E-3</v>
      </c>
      <c r="P1893" s="53">
        <v>0.12706666666666699</v>
      </c>
      <c r="Q1893" s="53">
        <v>0.99066666666666703</v>
      </c>
      <c r="R1893" s="53">
        <v>0.63376666666666603</v>
      </c>
      <c r="S1893" s="53">
        <v>-1.43385303630339E-16</v>
      </c>
      <c r="T1893" s="53">
        <v>-2.3980817331903399E-17</v>
      </c>
      <c r="U1893" s="53">
        <v>-2.43520481557624E-17</v>
      </c>
      <c r="V1893" s="53">
        <v>-1.5187850976872101E-16</v>
      </c>
      <c r="W1893" s="53">
        <v>-2.4757973449141001E-17</v>
      </c>
      <c r="X1893" s="53">
        <v>7.9999999999991796E-4</v>
      </c>
      <c r="Y1893" s="53">
        <v>-1.38222766565832E-16</v>
      </c>
      <c r="Z1893" s="53">
        <v>4.7766666666666603E-2</v>
      </c>
      <c r="AA1893" s="53">
        <v>-2.5690560789826098E-16</v>
      </c>
      <c r="AB1893" s="53">
        <v>1.9999999999999098E-3</v>
      </c>
      <c r="AC1893" s="53">
        <v>-2.7483224029900601E-17</v>
      </c>
      <c r="AD1893" s="53">
        <v>-2.12441175762024E-16</v>
      </c>
      <c r="AE1893" s="53">
        <v>6.2333333333333199E-3</v>
      </c>
      <c r="AF1893" s="53">
        <v>-8.5417783957098003E-18</v>
      </c>
      <c r="AG1893" s="53">
        <v>-3.1627478414009103E-17</v>
      </c>
      <c r="AH1893" s="53">
        <v>-1.61426427780498E-16</v>
      </c>
      <c r="AI1893" s="53">
        <v>3.9999999999997E-3</v>
      </c>
      <c r="AJ1893" s="53">
        <v>7.3333333333330704E-3</v>
      </c>
      <c r="AK1893" s="53">
        <v>0.33906666666666702</v>
      </c>
      <c r="AL1893" s="53">
        <v>3.66666666666652E-3</v>
      </c>
      <c r="AM1893" s="53">
        <v>-1.9802215422970399E-16</v>
      </c>
      <c r="AN1893" s="53">
        <v>1.73306049132428E-2</v>
      </c>
      <c r="AO1893" s="53">
        <v>0.99488682928300698</v>
      </c>
      <c r="AP1893" s="53">
        <v>2.96132209263596E-8</v>
      </c>
      <c r="AQ1893" s="53">
        <v>2.2204460492503101E-16</v>
      </c>
      <c r="AR1893" s="53">
        <v>9.3452088669638902E-3</v>
      </c>
      <c r="AS1893" s="53">
        <v>4.3542261989798101E-8</v>
      </c>
      <c r="AT1893" s="53">
        <v>3.2624292702752001E-6</v>
      </c>
      <c r="AU1893" s="53">
        <v>2.4725232039699101E-2</v>
      </c>
      <c r="AV1893" s="53">
        <v>3.0456961804253802E-7</v>
      </c>
      <c r="AW1893" s="53">
        <v>0.503686519419143</v>
      </c>
      <c r="AX1893" s="53">
        <v>2.2204460492503101E-16</v>
      </c>
      <c r="AY1893" s="53">
        <v>8.1298041153658103E-10</v>
      </c>
      <c r="AZ1893" s="53">
        <v>2.2204460492503101E-16</v>
      </c>
      <c r="BA1893" s="53">
        <v>2.2204460492503101E-16</v>
      </c>
      <c r="BB1893" s="53">
        <v>3.13331435081011E-7</v>
      </c>
      <c r="BC1893" s="53">
        <v>2.2204460492503101E-16</v>
      </c>
      <c r="BD1893" s="53">
        <v>5.2379796950806301E-6</v>
      </c>
      <c r="BE1893" s="53">
        <v>0.20673383379779101</v>
      </c>
      <c r="BF1893" s="53">
        <v>2.2204460492503101E-16</v>
      </c>
      <c r="BG1893" s="53">
        <v>2.7448168781555102E-4</v>
      </c>
      <c r="BH1893" s="53">
        <v>0.58901743318446198</v>
      </c>
      <c r="BI1893" s="53">
        <v>5.1808112660266604E-9</v>
      </c>
      <c r="BJ1893" s="53">
        <v>2.6869290312988702E-4</v>
      </c>
      <c r="BK1893" s="53">
        <v>1.4576734225808501E-4</v>
      </c>
      <c r="BL1893" s="53">
        <v>2.2204460492503101E-16</v>
      </c>
      <c r="BN1893" s="5">
        <f t="shared" si="136"/>
        <v>1</v>
      </c>
      <c r="BO1893" s="5">
        <f t="shared" si="137"/>
        <v>1</v>
      </c>
      <c r="BQ1893" s="5">
        <f t="shared" si="138"/>
        <v>2</v>
      </c>
      <c r="BR1893" s="5">
        <f t="shared" si="139"/>
        <v>3</v>
      </c>
    </row>
    <row r="1894" spans="1:70" x14ac:dyDescent="0.35">
      <c r="A1894">
        <v>1893</v>
      </c>
      <c r="B1894" t="s">
        <v>3287</v>
      </c>
      <c r="C1894">
        <v>5.3</v>
      </c>
      <c r="D1894">
        <v>3.2</v>
      </c>
      <c r="E1894">
        <v>2.5</v>
      </c>
      <c r="F1894">
        <v>1.66</v>
      </c>
      <c r="G1894">
        <v>2.12</v>
      </c>
      <c r="H1894">
        <v>1.28</v>
      </c>
      <c r="I1894">
        <v>60.38</v>
      </c>
      <c r="K1894" t="s">
        <v>2665</v>
      </c>
      <c r="L1894">
        <v>2150</v>
      </c>
      <c r="M1894" t="s">
        <v>104</v>
      </c>
      <c r="N1894" t="s">
        <v>1370</v>
      </c>
      <c r="O1894" s="53">
        <v>4.62333333333333E-2</v>
      </c>
      <c r="P1894" s="53">
        <v>0.10743333333333301</v>
      </c>
      <c r="Q1894" s="53">
        <v>0.86456666666666704</v>
      </c>
      <c r="R1894" s="53">
        <v>0.75093333333333301</v>
      </c>
      <c r="S1894" s="53">
        <v>-1.55264689993828E-16</v>
      </c>
      <c r="T1894" s="53">
        <v>-2.65343302885412E-17</v>
      </c>
      <c r="U1894" s="53">
        <v>-2.8579569266717899E-17</v>
      </c>
      <c r="V1894" s="53">
        <v>3.79999999999982E-3</v>
      </c>
      <c r="W1894" s="53">
        <v>-2.68673971959288E-17</v>
      </c>
      <c r="X1894" s="53">
        <v>5.645E-2</v>
      </c>
      <c r="Y1894" s="53">
        <v>-1.5443202272535901E-16</v>
      </c>
      <c r="Z1894" s="53">
        <v>0.16596666666666701</v>
      </c>
      <c r="AA1894" s="53">
        <v>-2.9523605782344501E-16</v>
      </c>
      <c r="AB1894" s="53">
        <v>-1.2506662372402399E-16</v>
      </c>
      <c r="AC1894" s="53">
        <v>-2.7896088217182997E-17</v>
      </c>
      <c r="AD1894" s="53">
        <v>-1.95760074817031E-16</v>
      </c>
      <c r="AE1894" s="53">
        <v>3.9999999999999801E-3</v>
      </c>
      <c r="AF1894" s="53">
        <v>-9.1888302522491498E-18</v>
      </c>
      <c r="AG1894" s="53">
        <v>-3.17749299094672E-17</v>
      </c>
      <c r="AH1894" s="53">
        <v>-1.7008616737257401E-16</v>
      </c>
      <c r="AI1894" s="53">
        <v>-2.9951041646825201E-16</v>
      </c>
      <c r="AJ1894" s="53">
        <v>5.5999999999996504E-3</v>
      </c>
      <c r="AK1894" s="53">
        <v>1.51666666666664E-2</v>
      </c>
      <c r="AL1894" s="53">
        <v>-2.7594593277058301E-16</v>
      </c>
      <c r="AM1894" s="53">
        <v>-2.6098567751375898E-16</v>
      </c>
      <c r="AN1894" s="53">
        <v>0.13885290380482701</v>
      </c>
      <c r="AO1894" s="53">
        <v>0.80990074793955602</v>
      </c>
      <c r="AP1894" s="53">
        <v>1.3854234210259299E-8</v>
      </c>
      <c r="AQ1894" s="53">
        <v>2.2204460492503101E-16</v>
      </c>
      <c r="AR1894" s="53">
        <v>1.5922800431153499E-2</v>
      </c>
      <c r="AS1894" s="53">
        <v>1.5334944858212301E-7</v>
      </c>
      <c r="AT1894" s="53">
        <v>1.73263745749754E-5</v>
      </c>
      <c r="AU1894" s="53">
        <v>4.2020592671164897E-2</v>
      </c>
      <c r="AV1894" s="53">
        <v>2.9505329121285001E-5</v>
      </c>
      <c r="AW1894" s="53">
        <v>0.59156610916925001</v>
      </c>
      <c r="AX1894" s="53">
        <v>2.2204460492503101E-16</v>
      </c>
      <c r="AY1894" s="53">
        <v>4.44799673296555E-8</v>
      </c>
      <c r="AZ1894" s="53">
        <v>2.2204460492503101E-16</v>
      </c>
      <c r="BA1894" s="53">
        <v>2.2204460492503101E-16</v>
      </c>
      <c r="BB1894" s="53">
        <v>4.9423296771267903E-7</v>
      </c>
      <c r="BC1894" s="53">
        <v>2.2204460492503101E-16</v>
      </c>
      <c r="BD1894" s="53">
        <v>1.7737656469111401E-5</v>
      </c>
      <c r="BE1894" s="53">
        <v>4.4239640284132603E-2</v>
      </c>
      <c r="BF1894" s="53">
        <v>2.2204460492503101E-16</v>
      </c>
      <c r="BG1894" s="53">
        <v>7.8531762176221398E-5</v>
      </c>
      <c r="BH1894" s="53">
        <v>0.36273325749027202</v>
      </c>
      <c r="BI1894" s="53">
        <v>6.2482267213997103E-9</v>
      </c>
      <c r="BJ1894" s="53">
        <v>1.80778493639525E-3</v>
      </c>
      <c r="BK1894" s="53">
        <v>3.5026279392392199E-4</v>
      </c>
      <c r="BL1894" s="53">
        <v>2.2204460492503101E-16</v>
      </c>
      <c r="BN1894" s="5">
        <f t="shared" si="136"/>
        <v>2</v>
      </c>
      <c r="BO1894" s="5">
        <f t="shared" si="137"/>
        <v>1</v>
      </c>
      <c r="BQ1894" s="5">
        <f t="shared" si="138"/>
        <v>2</v>
      </c>
      <c r="BR1894" s="5">
        <f t="shared" si="139"/>
        <v>2</v>
      </c>
    </row>
    <row r="1895" spans="1:70" x14ac:dyDescent="0.35">
      <c r="A1895">
        <v>1894</v>
      </c>
      <c r="B1895" t="s">
        <v>3288</v>
      </c>
      <c r="C1895">
        <v>5.5</v>
      </c>
      <c r="D1895">
        <v>2.8</v>
      </c>
      <c r="E1895">
        <v>2.2999999999999998</v>
      </c>
      <c r="F1895">
        <v>1.96</v>
      </c>
      <c r="G1895">
        <v>2.39</v>
      </c>
      <c r="H1895">
        <v>1.22</v>
      </c>
      <c r="I1895">
        <v>50.91</v>
      </c>
      <c r="K1895" t="s">
        <v>2665</v>
      </c>
      <c r="L1895">
        <v>2150</v>
      </c>
      <c r="M1895" t="s">
        <v>104</v>
      </c>
      <c r="N1895" t="s">
        <v>1370</v>
      </c>
      <c r="O1895" s="53">
        <v>2.1499999999999998E-2</v>
      </c>
      <c r="P1895" s="53">
        <v>5.0933333333333303E-2</v>
      </c>
      <c r="Q1895" s="53">
        <v>0.25836666666666702</v>
      </c>
      <c r="R1895" s="53">
        <v>0.9496</v>
      </c>
      <c r="S1895" s="53">
        <v>-1.33171251803788E-16</v>
      </c>
      <c r="T1895" s="53">
        <v>-2.64510635616944E-17</v>
      </c>
      <c r="U1895" s="53">
        <v>-2.9131211332078502E-17</v>
      </c>
      <c r="V1895" s="53">
        <v>3.6066666666666698E-2</v>
      </c>
      <c r="W1895" s="53">
        <v>-2.6811886044697499E-17</v>
      </c>
      <c r="X1895" s="53">
        <v>2.1033333333333199E-2</v>
      </c>
      <c r="Y1895" s="53">
        <v>9.9999999999979901E-4</v>
      </c>
      <c r="Z1895" s="53">
        <v>4.9999999999977504E-4</v>
      </c>
      <c r="AA1895" s="53">
        <v>-2.6434410216324999E-16</v>
      </c>
      <c r="AB1895" s="53">
        <v>-9.8782093616023295E-17</v>
      </c>
      <c r="AC1895" s="53">
        <v>-3.1146092649425601E-17</v>
      </c>
      <c r="AD1895" s="53">
        <v>-2.5181245977279302E-16</v>
      </c>
      <c r="AE1895" s="53">
        <v>9.5166666666666705E-2</v>
      </c>
      <c r="AF1895" s="53">
        <v>-9.2131163809128193E-18</v>
      </c>
      <c r="AG1895" s="53">
        <v>-3.1880748041501798E-17</v>
      </c>
      <c r="AH1895" s="53">
        <v>1.39666666666666E-2</v>
      </c>
      <c r="AI1895" s="53">
        <v>1.1666666666663801E-3</v>
      </c>
      <c r="AJ1895" s="53">
        <v>1.59999999999968E-3</v>
      </c>
      <c r="AK1895" s="53">
        <v>6.6666666666635504E-4</v>
      </c>
      <c r="AL1895" s="53">
        <v>6.7733333333333298E-2</v>
      </c>
      <c r="AM1895" s="53">
        <v>-2.4218127503416999E-16</v>
      </c>
      <c r="AN1895" s="53">
        <v>5.6243408671289197E-4</v>
      </c>
      <c r="AO1895" s="53">
        <v>0.33072338722392403</v>
      </c>
      <c r="AP1895" s="53">
        <v>3.56911898690381E-3</v>
      </c>
      <c r="AQ1895" s="53">
        <v>1.6740110545000798E-5</v>
      </c>
      <c r="AR1895" s="53">
        <v>8.0046760036773395E-4</v>
      </c>
      <c r="AS1895" s="53">
        <v>2.2204460492503101E-16</v>
      </c>
      <c r="AT1895" s="53">
        <v>3.5459572255312703E-5</v>
      </c>
      <c r="AU1895" s="53">
        <v>6.1607098430870297E-2</v>
      </c>
      <c r="AV1895" s="53">
        <v>3.9316299312610302E-5</v>
      </c>
      <c r="AW1895" s="53">
        <v>0.25065415179066203</v>
      </c>
      <c r="AX1895" s="53">
        <v>4.3479093329971498E-9</v>
      </c>
      <c r="AY1895" s="53">
        <v>9.5874435592213799E-4</v>
      </c>
      <c r="AZ1895" s="53">
        <v>2.2204460492503101E-16</v>
      </c>
      <c r="BA1895" s="53">
        <v>2.2204460492503101E-16</v>
      </c>
      <c r="BB1895" s="53">
        <v>1.0918744826419E-3</v>
      </c>
      <c r="BC1895" s="53">
        <v>2.2204460492503101E-16</v>
      </c>
      <c r="BD1895" s="53">
        <v>2.3549749275750701E-4</v>
      </c>
      <c r="BE1895" s="53">
        <v>5.26033833856052E-6</v>
      </c>
      <c r="BF1895" s="53">
        <v>2.2204460492503101E-16</v>
      </c>
      <c r="BG1895" s="53">
        <v>1.61979895892541E-3</v>
      </c>
      <c r="BH1895" s="53">
        <v>0.60525039855137797</v>
      </c>
      <c r="BI1895" s="53">
        <v>7.9794938543614096E-4</v>
      </c>
      <c r="BJ1895" s="53">
        <v>7.1713404837003597E-5</v>
      </c>
      <c r="BK1895" s="53">
        <v>8.2262115009661602E-2</v>
      </c>
      <c r="BL1895" s="53">
        <v>2.2204460492503101E-16</v>
      </c>
      <c r="BN1895" s="5">
        <f t="shared" si="136"/>
        <v>1</v>
      </c>
      <c r="BO1895" s="5">
        <f t="shared" si="137"/>
        <v>0</v>
      </c>
      <c r="BQ1895" s="5">
        <f t="shared" si="138"/>
        <v>1</v>
      </c>
      <c r="BR1895" s="5">
        <f t="shared" si="139"/>
        <v>1</v>
      </c>
    </row>
    <row r="1896" spans="1:70" x14ac:dyDescent="0.35">
      <c r="A1896">
        <v>1895</v>
      </c>
      <c r="B1896" t="s">
        <v>3289</v>
      </c>
      <c r="C1896">
        <v>5.2</v>
      </c>
      <c r="D1896">
        <v>3.1</v>
      </c>
      <c r="E1896">
        <v>2.5</v>
      </c>
      <c r="F1896">
        <v>1.68</v>
      </c>
      <c r="G1896">
        <v>2.08</v>
      </c>
      <c r="H1896">
        <v>1.24</v>
      </c>
      <c r="I1896">
        <v>59.62</v>
      </c>
      <c r="K1896" t="s">
        <v>2665</v>
      </c>
      <c r="L1896">
        <v>2150</v>
      </c>
      <c r="M1896" t="s">
        <v>104</v>
      </c>
      <c r="N1896" t="s">
        <v>1370</v>
      </c>
      <c r="O1896" s="53">
        <v>1.12E-2</v>
      </c>
      <c r="P1896" s="53">
        <v>6.9466666666666593E-2</v>
      </c>
      <c r="Q1896" s="53">
        <v>0.87174285714285704</v>
      </c>
      <c r="R1896" s="53">
        <v>0.8468</v>
      </c>
      <c r="S1896" s="53">
        <v>-1.56430424169685E-16</v>
      </c>
      <c r="T1896" s="53">
        <v>-2.6756374893466299E-17</v>
      </c>
      <c r="U1896" s="53">
        <v>-2.8633345694473203E-17</v>
      </c>
      <c r="V1896" s="53">
        <v>-1.9162449405030199E-16</v>
      </c>
      <c r="W1896" s="53">
        <v>-2.7006175074006901E-17</v>
      </c>
      <c r="X1896" s="53">
        <v>0.28352619047618999</v>
      </c>
      <c r="Y1896" s="53">
        <v>-1.5670797992584099E-16</v>
      </c>
      <c r="Z1896" s="53">
        <v>1.9533333333333201E-2</v>
      </c>
      <c r="AA1896" s="53">
        <v>-3.0037083931233598E-16</v>
      </c>
      <c r="AB1896" s="53">
        <v>-1.2553846850949001E-16</v>
      </c>
      <c r="AC1896" s="53">
        <v>-2.75439393515597E-17</v>
      </c>
      <c r="AD1896" s="53">
        <v>-2.0362878050406199E-16</v>
      </c>
      <c r="AE1896" s="53">
        <v>-3.3403835253409398E-17</v>
      </c>
      <c r="AF1896" s="53">
        <v>-9.2547497443362704E-18</v>
      </c>
      <c r="AG1896" s="53">
        <v>-3.1811359102462702E-17</v>
      </c>
      <c r="AH1896" s="53">
        <v>-1.66200386786386E-16</v>
      </c>
      <c r="AI1896" s="53">
        <v>-3.1796787425264502E-16</v>
      </c>
      <c r="AJ1896" s="53">
        <v>1.4999999999996199E-3</v>
      </c>
      <c r="AK1896" s="53">
        <v>0.107566666666667</v>
      </c>
      <c r="AL1896" s="53">
        <v>-2.0983215165415499E-16</v>
      </c>
      <c r="AM1896" s="53">
        <v>-2.6098567751375898E-16</v>
      </c>
      <c r="AN1896" s="53">
        <v>0.14778203368237</v>
      </c>
      <c r="AO1896" s="53">
        <v>0.78121379014780301</v>
      </c>
      <c r="AP1896" s="53">
        <v>1.5119444330358401E-8</v>
      </c>
      <c r="AQ1896" s="53">
        <v>2.2204460492503101E-16</v>
      </c>
      <c r="AR1896" s="53">
        <v>2.0520046221926599E-2</v>
      </c>
      <c r="AS1896" s="53">
        <v>2.35791381026942E-7</v>
      </c>
      <c r="AT1896" s="53">
        <v>1.5181637294738501E-5</v>
      </c>
      <c r="AU1896" s="53">
        <v>9.0887691906996804E-2</v>
      </c>
      <c r="AV1896" s="53">
        <v>1.19307485433869E-5</v>
      </c>
      <c r="AW1896" s="53">
        <v>0.54265203600335299</v>
      </c>
      <c r="AX1896" s="53">
        <v>2.2204460492503101E-16</v>
      </c>
      <c r="AY1896" s="53">
        <v>5.4758033175076297E-8</v>
      </c>
      <c r="AZ1896" s="53">
        <v>2.2204460492503101E-16</v>
      </c>
      <c r="BA1896" s="53">
        <v>2.2204460492503101E-16</v>
      </c>
      <c r="BB1896" s="53">
        <v>7.4945178703915304E-7</v>
      </c>
      <c r="BC1896" s="53">
        <v>2.2204460492503101E-16</v>
      </c>
      <c r="BD1896" s="53">
        <v>3.5778196377275398E-5</v>
      </c>
      <c r="BE1896" s="53">
        <v>3.0202731892589599E-2</v>
      </c>
      <c r="BF1896" s="53">
        <v>2.2204460492503101E-16</v>
      </c>
      <c r="BG1896" s="53">
        <v>5.5277269392587799E-5</v>
      </c>
      <c r="BH1896" s="53">
        <v>0.34986397613339998</v>
      </c>
      <c r="BI1896" s="53">
        <v>5.3762185120246102E-9</v>
      </c>
      <c r="BJ1896" s="53">
        <v>4.38189252018814E-3</v>
      </c>
      <c r="BK1896" s="53">
        <v>5.7986748938544002E-4</v>
      </c>
      <c r="BL1896" s="53">
        <v>2.2204460492503101E-16</v>
      </c>
      <c r="BN1896" s="5">
        <f t="shared" si="136"/>
        <v>2</v>
      </c>
      <c r="BO1896" s="5">
        <f t="shared" si="137"/>
        <v>1</v>
      </c>
      <c r="BQ1896" s="5">
        <f t="shared" si="138"/>
        <v>2</v>
      </c>
      <c r="BR1896" s="5">
        <f t="shared" si="139"/>
        <v>2</v>
      </c>
    </row>
    <row r="1897" spans="1:70" x14ac:dyDescent="0.35">
      <c r="A1897">
        <v>1896</v>
      </c>
      <c r="B1897" t="s">
        <v>3290</v>
      </c>
      <c r="C1897">
        <v>5.5</v>
      </c>
      <c r="D1897">
        <v>2.8</v>
      </c>
      <c r="E1897">
        <v>2.2999999999999998</v>
      </c>
      <c r="F1897">
        <v>1.96</v>
      </c>
      <c r="G1897">
        <v>2.39</v>
      </c>
      <c r="H1897">
        <v>1.22</v>
      </c>
      <c r="I1897">
        <v>50.91</v>
      </c>
      <c r="K1897" t="s">
        <v>2665</v>
      </c>
      <c r="L1897">
        <v>2150</v>
      </c>
      <c r="M1897" t="s">
        <v>104</v>
      </c>
      <c r="N1897" t="s">
        <v>1370</v>
      </c>
      <c r="O1897" s="53">
        <v>2.1499999999999998E-2</v>
      </c>
      <c r="P1897" s="53">
        <v>5.0933333333333303E-2</v>
      </c>
      <c r="Q1897" s="53">
        <v>0.25836666666666702</v>
      </c>
      <c r="R1897" s="53">
        <v>0.9496</v>
      </c>
      <c r="S1897" s="53">
        <v>-1.33171251803788E-16</v>
      </c>
      <c r="T1897" s="53">
        <v>-2.64510635616944E-17</v>
      </c>
      <c r="U1897" s="53">
        <v>-2.9131211332078502E-17</v>
      </c>
      <c r="V1897" s="53">
        <v>3.6066666666666698E-2</v>
      </c>
      <c r="W1897" s="53">
        <v>-2.6811886044697499E-17</v>
      </c>
      <c r="X1897" s="53">
        <v>2.1033333333333199E-2</v>
      </c>
      <c r="Y1897" s="53">
        <v>9.9999999999979901E-4</v>
      </c>
      <c r="Z1897" s="53">
        <v>4.9999999999977504E-4</v>
      </c>
      <c r="AA1897" s="53">
        <v>-2.6434410216324999E-16</v>
      </c>
      <c r="AB1897" s="53">
        <v>-9.8782093616023295E-17</v>
      </c>
      <c r="AC1897" s="53">
        <v>-3.1146092649425601E-17</v>
      </c>
      <c r="AD1897" s="53">
        <v>-2.5181245977279302E-16</v>
      </c>
      <c r="AE1897" s="53">
        <v>9.5166666666666705E-2</v>
      </c>
      <c r="AF1897" s="53">
        <v>-9.2131163809128193E-18</v>
      </c>
      <c r="AG1897" s="53">
        <v>-3.1880748041501798E-17</v>
      </c>
      <c r="AH1897" s="53">
        <v>1.39666666666666E-2</v>
      </c>
      <c r="AI1897" s="53">
        <v>1.1666666666663801E-3</v>
      </c>
      <c r="AJ1897" s="53">
        <v>1.59999999999968E-3</v>
      </c>
      <c r="AK1897" s="53">
        <v>6.6666666666635504E-4</v>
      </c>
      <c r="AL1897" s="53">
        <v>6.7733333333333298E-2</v>
      </c>
      <c r="AM1897" s="53">
        <v>-2.4218127503416999E-16</v>
      </c>
      <c r="AN1897" s="53">
        <v>5.6243408671289197E-4</v>
      </c>
      <c r="AO1897" s="53">
        <v>0.33072338722392403</v>
      </c>
      <c r="AP1897" s="53">
        <v>3.56911898690381E-3</v>
      </c>
      <c r="AQ1897" s="53">
        <v>1.6740110545000798E-5</v>
      </c>
      <c r="AR1897" s="53">
        <v>8.0046760036773395E-4</v>
      </c>
      <c r="AS1897" s="53">
        <v>2.2204460492503101E-16</v>
      </c>
      <c r="AT1897" s="53">
        <v>3.5459572255312703E-5</v>
      </c>
      <c r="AU1897" s="53">
        <v>6.1607098430870297E-2</v>
      </c>
      <c r="AV1897" s="53">
        <v>3.9316299312610302E-5</v>
      </c>
      <c r="AW1897" s="53">
        <v>0.25065415179066203</v>
      </c>
      <c r="AX1897" s="53">
        <v>4.3479093329971498E-9</v>
      </c>
      <c r="AY1897" s="53">
        <v>9.5874435592213799E-4</v>
      </c>
      <c r="AZ1897" s="53">
        <v>2.2204460492503101E-16</v>
      </c>
      <c r="BA1897" s="53">
        <v>2.2204460492503101E-16</v>
      </c>
      <c r="BB1897" s="53">
        <v>1.0918744826419E-3</v>
      </c>
      <c r="BC1897" s="53">
        <v>2.2204460492503101E-16</v>
      </c>
      <c r="BD1897" s="53">
        <v>2.3549749275750701E-4</v>
      </c>
      <c r="BE1897" s="53">
        <v>5.26033833856052E-6</v>
      </c>
      <c r="BF1897" s="53">
        <v>2.2204460492503101E-16</v>
      </c>
      <c r="BG1897" s="53">
        <v>1.61979895892541E-3</v>
      </c>
      <c r="BH1897" s="53">
        <v>0.60525039855137797</v>
      </c>
      <c r="BI1897" s="53">
        <v>7.9794938543614096E-4</v>
      </c>
      <c r="BJ1897" s="53">
        <v>7.1713404837003597E-5</v>
      </c>
      <c r="BK1897" s="53">
        <v>8.2262115009661602E-2</v>
      </c>
      <c r="BL1897" s="53">
        <v>2.2204460492503101E-16</v>
      </c>
      <c r="BN1897" s="5">
        <f t="shared" si="136"/>
        <v>1</v>
      </c>
      <c r="BO1897" s="5">
        <f t="shared" si="137"/>
        <v>0</v>
      </c>
      <c r="BQ1897" s="5">
        <f t="shared" si="138"/>
        <v>1</v>
      </c>
      <c r="BR1897" s="5">
        <f t="shared" si="139"/>
        <v>1</v>
      </c>
    </row>
    <row r="1898" spans="1:70" x14ac:dyDescent="0.35">
      <c r="A1898">
        <v>1897</v>
      </c>
      <c r="B1898" t="s">
        <v>3291</v>
      </c>
      <c r="C1898">
        <v>5</v>
      </c>
      <c r="D1898">
        <v>2.9</v>
      </c>
      <c r="E1898">
        <v>2.5</v>
      </c>
      <c r="F1898">
        <v>1.72</v>
      </c>
      <c r="G1898">
        <v>2</v>
      </c>
      <c r="H1898">
        <v>1.1599999999999999</v>
      </c>
      <c r="I1898">
        <v>58</v>
      </c>
      <c r="K1898" t="s">
        <v>2665</v>
      </c>
      <c r="L1898">
        <v>2150</v>
      </c>
      <c r="M1898" t="s">
        <v>104</v>
      </c>
      <c r="N1898" t="s">
        <v>1370</v>
      </c>
      <c r="O1898" s="53">
        <v>0.10403333333333301</v>
      </c>
      <c r="P1898" s="53">
        <v>0.2203</v>
      </c>
      <c r="Q1898" s="53">
        <v>0.64529999999999998</v>
      </c>
      <c r="R1898" s="53">
        <v>0.55230000000000001</v>
      </c>
      <c r="S1898" s="53">
        <v>-1.5659695762337799E-16</v>
      </c>
      <c r="T1898" s="53">
        <v>-2.65343302885412E-17</v>
      </c>
      <c r="U1898" s="53">
        <v>-2.8303748234037601E-17</v>
      </c>
      <c r="V1898" s="53">
        <v>-1.85129689356245E-16</v>
      </c>
      <c r="W1898" s="53">
        <v>-2.6756374893466299E-17</v>
      </c>
      <c r="X1898" s="53">
        <v>1.7363492063492001E-2</v>
      </c>
      <c r="Y1898" s="53">
        <v>5.7142857142841502E-4</v>
      </c>
      <c r="Z1898" s="53">
        <v>6.8999999999998299E-3</v>
      </c>
      <c r="AA1898" s="53">
        <v>-2.84050560850346E-16</v>
      </c>
      <c r="AB1898" s="53">
        <v>-1.19987353386364E-16</v>
      </c>
      <c r="AC1898" s="53">
        <v>-2.69905625627231E-17</v>
      </c>
      <c r="AD1898" s="53">
        <v>-2.6670332609057798E-16</v>
      </c>
      <c r="AE1898" s="53">
        <v>0.17499999999999999</v>
      </c>
      <c r="AF1898" s="53">
        <v>-9.2113816574368404E-18</v>
      </c>
      <c r="AG1898" s="53">
        <v>-3.1773195185991203E-17</v>
      </c>
      <c r="AH1898" s="53">
        <v>-1.3355982986240599E-16</v>
      </c>
      <c r="AI1898" s="53">
        <v>-3.2962521601120901E-16</v>
      </c>
      <c r="AJ1898" s="53">
        <v>-4.1916470294722801E-16</v>
      </c>
      <c r="AK1898" s="53">
        <v>0.222266666666667</v>
      </c>
      <c r="AL1898" s="53">
        <v>5.6999999999998901E-3</v>
      </c>
      <c r="AM1898" s="53">
        <v>-2.6098567751375898E-16</v>
      </c>
      <c r="AN1898" s="53">
        <v>0.20719438222697101</v>
      </c>
      <c r="AO1898" s="53">
        <v>0.76134791314045602</v>
      </c>
      <c r="AP1898" s="53">
        <v>2.4308358398452798E-8</v>
      </c>
      <c r="AQ1898" s="53">
        <v>1.2321670519503399E-13</v>
      </c>
      <c r="AR1898" s="53">
        <v>3.32808508283296E-2</v>
      </c>
      <c r="AS1898" s="53">
        <v>7.0691713873582205E-7</v>
      </c>
      <c r="AT1898" s="53">
        <v>1.1297161894150199E-5</v>
      </c>
      <c r="AU1898" s="53">
        <v>0.36040872039564198</v>
      </c>
      <c r="AV1898" s="53">
        <v>2.4617759620789301E-6</v>
      </c>
      <c r="AW1898" s="53">
        <v>0.46396827857780198</v>
      </c>
      <c r="AX1898" s="53">
        <v>1.03795455578368E-12</v>
      </c>
      <c r="AY1898" s="53">
        <v>1.34796306077024E-7</v>
      </c>
      <c r="AZ1898" s="53">
        <v>2.2204460492503101E-16</v>
      </c>
      <c r="BA1898" s="53">
        <v>2.2204460492503101E-16</v>
      </c>
      <c r="BB1898" s="53">
        <v>2.16870620517214E-6</v>
      </c>
      <c r="BC1898" s="53">
        <v>2.2204460492503101E-16</v>
      </c>
      <c r="BD1898" s="53">
        <v>1.4526768225537199E-4</v>
      </c>
      <c r="BE1898" s="53">
        <v>1.5964244724939899E-2</v>
      </c>
      <c r="BF1898" s="53">
        <v>2.2204460492503101E-16</v>
      </c>
      <c r="BG1898" s="53">
        <v>2.9748344712978699E-5</v>
      </c>
      <c r="BH1898" s="53">
        <v>0.34800000060557401</v>
      </c>
      <c r="BI1898" s="53">
        <v>5.35919259273036E-9</v>
      </c>
      <c r="BJ1898" s="53">
        <v>3.10599192792782E-2</v>
      </c>
      <c r="BK1898" s="53">
        <v>1.8776770846824201E-3</v>
      </c>
      <c r="BL1898" s="53">
        <v>2.2204460492503101E-16</v>
      </c>
      <c r="BN1898" s="5">
        <f t="shared" si="136"/>
        <v>0</v>
      </c>
      <c r="BO1898" s="5">
        <f t="shared" si="137"/>
        <v>1</v>
      </c>
      <c r="BQ1898" s="5">
        <f t="shared" si="138"/>
        <v>2</v>
      </c>
      <c r="BR1898" s="5">
        <f t="shared" si="139"/>
        <v>1</v>
      </c>
    </row>
    <row r="1899" spans="1:70" x14ac:dyDescent="0.35">
      <c r="A1899">
        <v>1898</v>
      </c>
      <c r="B1899" t="s">
        <v>3292</v>
      </c>
      <c r="C1899">
        <v>5.7</v>
      </c>
      <c r="D1899">
        <v>2.8</v>
      </c>
      <c r="E1899">
        <v>2.2999999999999998</v>
      </c>
      <c r="F1899">
        <v>2.04</v>
      </c>
      <c r="G1899">
        <v>2.48</v>
      </c>
      <c r="H1899">
        <v>1.22</v>
      </c>
      <c r="I1899">
        <v>49.12</v>
      </c>
      <c r="K1899" t="s">
        <v>2665</v>
      </c>
      <c r="L1899">
        <v>2150</v>
      </c>
      <c r="M1899" t="s">
        <v>104</v>
      </c>
      <c r="N1899" t="s">
        <v>1370</v>
      </c>
      <c r="O1899" s="53">
        <v>8.2666666666666694E-2</v>
      </c>
      <c r="P1899" s="53">
        <v>2.3366666666666501E-2</v>
      </c>
      <c r="Q1899" s="53">
        <v>5.71333333333333E-2</v>
      </c>
      <c r="R1899" s="53">
        <v>0.96226666666666705</v>
      </c>
      <c r="S1899" s="53">
        <v>-1.2129186544029801E-16</v>
      </c>
      <c r="T1899" s="53">
        <v>-2.65620858641569E-17</v>
      </c>
      <c r="U1899" s="53">
        <v>-2.9544075519361E-17</v>
      </c>
      <c r="V1899" s="53">
        <v>0.1149</v>
      </c>
      <c r="W1899" s="53">
        <v>-2.64510635616944E-17</v>
      </c>
      <c r="X1899" s="53">
        <v>9.9999999999978101E-4</v>
      </c>
      <c r="Y1899" s="53">
        <v>-1.8901546994243299E-16</v>
      </c>
      <c r="Z1899" s="53">
        <v>1.9999999999997099E-3</v>
      </c>
      <c r="AA1899" s="53">
        <v>-2.6229018956769302E-16</v>
      </c>
      <c r="AB1899" s="53">
        <v>-9.8393515557404496E-17</v>
      </c>
      <c r="AC1899" s="53">
        <v>-3.3154902434606702E-17</v>
      </c>
      <c r="AD1899" s="53">
        <v>-2.4090451855585098E-16</v>
      </c>
      <c r="AE1899" s="53">
        <v>9.2766666666666706E-2</v>
      </c>
      <c r="AF1899" s="53">
        <v>-9.1402579949217999E-18</v>
      </c>
      <c r="AG1899" s="53">
        <v>-3.1866870253693899E-17</v>
      </c>
      <c r="AH1899" s="53">
        <v>1.79666666666666E-2</v>
      </c>
      <c r="AI1899" s="53">
        <v>2.8333333333330499E-3</v>
      </c>
      <c r="AJ1899" s="53">
        <v>2.3999999999997001E-3</v>
      </c>
      <c r="AK1899" s="53">
        <v>-3.2282509998538E-16</v>
      </c>
      <c r="AL1899" s="53">
        <v>2.2766666666666699E-2</v>
      </c>
      <c r="AM1899" s="53">
        <v>-2.4218127503416999E-16</v>
      </c>
      <c r="AN1899" s="53">
        <v>4.3680244713819197E-5</v>
      </c>
      <c r="AO1899" s="53">
        <v>3.6616151658096403E-2</v>
      </c>
      <c r="AP1899" s="53">
        <v>2.07135575965923E-2</v>
      </c>
      <c r="AQ1899" s="53">
        <v>6.2286782453280004E-4</v>
      </c>
      <c r="AR1899" s="53">
        <v>2.8667383482525502E-4</v>
      </c>
      <c r="AS1899" s="53">
        <v>2.2204460492503101E-16</v>
      </c>
      <c r="AT1899" s="53">
        <v>7.2288528865551094E-5</v>
      </c>
      <c r="AU1899" s="53">
        <v>2.5987577982713402E-2</v>
      </c>
      <c r="AV1899" s="53">
        <v>6.5423644997189095E-5</v>
      </c>
      <c r="AW1899" s="53">
        <v>0.14601802981266601</v>
      </c>
      <c r="AX1899" s="53">
        <v>4.7301242334709303E-8</v>
      </c>
      <c r="AY1899" s="53">
        <v>2.6482522641219299E-3</v>
      </c>
      <c r="AZ1899" s="53">
        <v>2.2204460492503101E-16</v>
      </c>
      <c r="BA1899" s="53">
        <v>2.2204460492503101E-16</v>
      </c>
      <c r="BB1899" s="53">
        <v>2.2960560276575801E-3</v>
      </c>
      <c r="BC1899" s="53">
        <v>2.2204460492503101E-16</v>
      </c>
      <c r="BD1899" s="53">
        <v>3.4495033462002701E-4</v>
      </c>
      <c r="BE1899" s="53">
        <v>1.25426050599011E-7</v>
      </c>
      <c r="BF1899" s="53">
        <v>2.2204460492503101E-16</v>
      </c>
      <c r="BG1899" s="53">
        <v>2.42445665033124E-3</v>
      </c>
      <c r="BH1899" s="53">
        <v>0.50329778620388699</v>
      </c>
      <c r="BI1899" s="53">
        <v>6.8671004446508796E-3</v>
      </c>
      <c r="BJ1899" s="53">
        <v>7.4544894707795901E-6</v>
      </c>
      <c r="BK1899" s="53">
        <v>0.128461906411652</v>
      </c>
      <c r="BL1899" s="53">
        <v>2.2204460492503101E-16</v>
      </c>
      <c r="BN1899" s="5">
        <f t="shared" si="136"/>
        <v>1</v>
      </c>
      <c r="BO1899" s="5">
        <f t="shared" si="137"/>
        <v>0</v>
      </c>
      <c r="BQ1899" s="5">
        <f t="shared" si="138"/>
        <v>1</v>
      </c>
      <c r="BR1899" s="5">
        <f t="shared" si="139"/>
        <v>1</v>
      </c>
    </row>
    <row r="1900" spans="1:70" x14ac:dyDescent="0.35">
      <c r="A1900">
        <v>1899</v>
      </c>
      <c r="B1900" t="s">
        <v>3293</v>
      </c>
      <c r="C1900">
        <v>4.7</v>
      </c>
      <c r="D1900">
        <v>2.7</v>
      </c>
      <c r="E1900">
        <v>2.5</v>
      </c>
      <c r="F1900">
        <v>1.74</v>
      </c>
      <c r="G1900">
        <v>1.88</v>
      </c>
      <c r="H1900">
        <v>1.08</v>
      </c>
      <c r="I1900">
        <v>57.45</v>
      </c>
      <c r="K1900" t="s">
        <v>2665</v>
      </c>
      <c r="L1900">
        <v>2150</v>
      </c>
      <c r="M1900" t="s">
        <v>104</v>
      </c>
      <c r="N1900" t="s">
        <v>1370</v>
      </c>
      <c r="O1900" s="53">
        <v>8.0399999999999999E-2</v>
      </c>
      <c r="P1900" s="53">
        <v>0.46879999999999999</v>
      </c>
      <c r="Q1900" s="53">
        <v>0.27286666666666698</v>
      </c>
      <c r="R1900" s="53">
        <v>0.16773333333333301</v>
      </c>
      <c r="S1900" s="53">
        <v>1.33333333333318E-3</v>
      </c>
      <c r="T1900" s="53">
        <v>-2.5507373990763E-17</v>
      </c>
      <c r="U1900" s="53">
        <v>-2.7445060113429098E-17</v>
      </c>
      <c r="V1900" s="53">
        <v>3.49999999999985E-3</v>
      </c>
      <c r="W1900" s="53">
        <v>-2.65343302885412E-17</v>
      </c>
      <c r="X1900" s="53">
        <v>0.24759999999999999</v>
      </c>
      <c r="Y1900" s="53">
        <v>9.0714285714284908E-3</v>
      </c>
      <c r="Z1900" s="53">
        <v>1.87333333333333E-2</v>
      </c>
      <c r="AA1900" s="53">
        <v>9.9999999999972702E-4</v>
      </c>
      <c r="AB1900" s="53">
        <v>6.6666666666657904E-4</v>
      </c>
      <c r="AC1900" s="53">
        <v>-2.6854386769859001E-17</v>
      </c>
      <c r="AD1900" s="53">
        <v>-2.73156497421212E-16</v>
      </c>
      <c r="AE1900" s="53">
        <v>0.43709999999999999</v>
      </c>
      <c r="AF1900" s="53">
        <v>-9.1263802071139793E-18</v>
      </c>
      <c r="AG1900" s="53">
        <v>-3.17749299094672E-17</v>
      </c>
      <c r="AH1900" s="53">
        <v>4.8333333333332503E-3</v>
      </c>
      <c r="AI1900" s="53">
        <v>-3.4322544806286699E-16</v>
      </c>
      <c r="AJ1900" s="53">
        <v>1.9999999999995798E-3</v>
      </c>
      <c r="AK1900" s="53">
        <v>0.32163333333333299</v>
      </c>
      <c r="AL1900" s="53">
        <v>1.4399999999999901E-2</v>
      </c>
      <c r="AM1900" s="53">
        <v>-2.6090241078691199E-16</v>
      </c>
      <c r="AN1900" s="53">
        <v>0.41091387724824902</v>
      </c>
      <c r="AO1900" s="53">
        <v>0.55763654708439403</v>
      </c>
      <c r="AP1900" s="53">
        <v>6.1750659254494103E-9</v>
      </c>
      <c r="AQ1900" s="53">
        <v>1.21226828575596E-13</v>
      </c>
      <c r="AR1900" s="53">
        <v>7.0909665590705204E-2</v>
      </c>
      <c r="AS1900" s="53">
        <v>2.07423870088143E-5</v>
      </c>
      <c r="AT1900" s="53">
        <v>6.5168994716614003E-6</v>
      </c>
      <c r="AU1900" s="53">
        <v>0.76727185549483801</v>
      </c>
      <c r="AV1900" s="53">
        <v>2.03831119319363E-7</v>
      </c>
      <c r="AW1900" s="53">
        <v>0.37782091544273599</v>
      </c>
      <c r="AX1900" s="53">
        <v>2.4754045254764899E-12</v>
      </c>
      <c r="AY1900" s="53">
        <v>3.4489607228805599E-8</v>
      </c>
      <c r="AZ1900" s="53">
        <v>2.2204460492503101E-16</v>
      </c>
      <c r="BA1900" s="53">
        <v>2.2204460492503101E-16</v>
      </c>
      <c r="BB1900" s="53">
        <v>1.55023481306984E-6</v>
      </c>
      <c r="BC1900" s="53">
        <v>2.2204460492503101E-16</v>
      </c>
      <c r="BD1900" s="53">
        <v>4.31028929806446E-4</v>
      </c>
      <c r="BE1900" s="53">
        <v>4.2655716294634997E-3</v>
      </c>
      <c r="BF1900" s="53">
        <v>2.2204460492503101E-16</v>
      </c>
      <c r="BG1900" s="53">
        <v>1.0955262611348501E-5</v>
      </c>
      <c r="BH1900" s="53">
        <v>0.27775676038556102</v>
      </c>
      <c r="BI1900" s="53">
        <v>8.1825351263015297E-10</v>
      </c>
      <c r="BJ1900" s="53">
        <v>0.280948549125283</v>
      </c>
      <c r="BK1900" s="53">
        <v>2.6548593975528798E-3</v>
      </c>
      <c r="BL1900" s="53">
        <v>2.2204460492503101E-16</v>
      </c>
      <c r="BN1900" s="5">
        <f t="shared" si="136"/>
        <v>0</v>
      </c>
      <c r="BO1900" s="5">
        <f t="shared" si="137"/>
        <v>1</v>
      </c>
      <c r="BQ1900" s="5">
        <f t="shared" si="138"/>
        <v>0</v>
      </c>
      <c r="BR1900" s="5">
        <f t="shared" si="139"/>
        <v>2</v>
      </c>
    </row>
    <row r="1901" spans="1:70" x14ac:dyDescent="0.35">
      <c r="A1901">
        <v>1900</v>
      </c>
      <c r="B1901" t="s">
        <v>3294</v>
      </c>
      <c r="C1901">
        <v>5</v>
      </c>
      <c r="D1901">
        <v>3.1</v>
      </c>
      <c r="E1901">
        <v>2.2999999999999998</v>
      </c>
      <c r="F1901">
        <v>1.61</v>
      </c>
      <c r="G1901">
        <v>2.17</v>
      </c>
      <c r="H1901">
        <v>1.35</v>
      </c>
      <c r="I1901">
        <v>62</v>
      </c>
      <c r="K1901" t="s">
        <v>2665</v>
      </c>
      <c r="L1901">
        <v>2150</v>
      </c>
      <c r="M1901" t="s">
        <v>104</v>
      </c>
      <c r="N1901" t="s">
        <v>1370</v>
      </c>
      <c r="O1901" s="53">
        <v>-4.0190073491430702E-17</v>
      </c>
      <c r="P1901" s="53">
        <v>0.13716666666666699</v>
      </c>
      <c r="Q1901" s="53">
        <v>0.99333333333333296</v>
      </c>
      <c r="R1901" s="53">
        <v>0.62536666666666696</v>
      </c>
      <c r="S1901" s="53">
        <v>-1.4688250615790801E-16</v>
      </c>
      <c r="T1901" s="53">
        <v>-2.4730217873525399E-17</v>
      </c>
      <c r="U1901" s="53">
        <v>-2.8419974706927998E-17</v>
      </c>
      <c r="V1901" s="53">
        <v>-1.61370916629267E-16</v>
      </c>
      <c r="W1901" s="53">
        <v>-2.57016630200724E-17</v>
      </c>
      <c r="X1901" s="53">
        <v>4.7999999999999302E-3</v>
      </c>
      <c r="Y1901" s="53">
        <v>-1.3827827771706301E-16</v>
      </c>
      <c r="Z1901" s="53">
        <v>0.10199999999999999</v>
      </c>
      <c r="AA1901" s="53">
        <v>-2.8274604879641202E-16</v>
      </c>
      <c r="AB1901" s="53">
        <v>-1.23095977855314E-16</v>
      </c>
      <c r="AC1901" s="53">
        <v>-2.7544806713297699E-17</v>
      </c>
      <c r="AD1901" s="53">
        <v>-1.9741153156616101E-16</v>
      </c>
      <c r="AE1901" s="53">
        <v>4.8999999999999903E-3</v>
      </c>
      <c r="AF1901" s="53">
        <v>-8.8713758561453897E-18</v>
      </c>
      <c r="AG1901" s="53">
        <v>-3.1755847951231401E-17</v>
      </c>
      <c r="AH1901" s="53">
        <v>-1.6336931807359201E-16</v>
      </c>
      <c r="AI1901" s="53">
        <v>3.9999999999997E-3</v>
      </c>
      <c r="AJ1901" s="53">
        <v>2.1666666666663799E-3</v>
      </c>
      <c r="AK1901" s="53">
        <v>0.28260000000000002</v>
      </c>
      <c r="AL1901" s="53">
        <v>-2.06612504882742E-16</v>
      </c>
      <c r="AM1901" s="53">
        <v>-2.4076574067777301E-16</v>
      </c>
      <c r="AN1901" s="53">
        <v>6.9845814781925003E-2</v>
      </c>
      <c r="AO1901" s="53">
        <v>0.98277525829254397</v>
      </c>
      <c r="AP1901" s="53">
        <v>7.8286698817876294E-9</v>
      </c>
      <c r="AQ1901" s="53">
        <v>2.2204460492503101E-16</v>
      </c>
      <c r="AR1901" s="53">
        <v>1.7945106411289002E-2</v>
      </c>
      <c r="AS1901" s="53">
        <v>6.7359046682496904E-7</v>
      </c>
      <c r="AT1901" s="53">
        <v>4.1716421176137899E-6</v>
      </c>
      <c r="AU1901" s="53">
        <v>2.1410765457422199E-2</v>
      </c>
      <c r="AV1901" s="53">
        <v>1.0792033779934401E-6</v>
      </c>
      <c r="AW1901" s="53">
        <v>0.59904043180986599</v>
      </c>
      <c r="AX1901" s="53">
        <v>2.2204460492503101E-16</v>
      </c>
      <c r="AY1901" s="53">
        <v>7.6744029481048502E-10</v>
      </c>
      <c r="AZ1901" s="53">
        <v>2.2204460492503101E-16</v>
      </c>
      <c r="BA1901" s="53">
        <v>2.2204460492503101E-16</v>
      </c>
      <c r="BB1901" s="53">
        <v>1.8364605999422401E-7</v>
      </c>
      <c r="BC1901" s="53">
        <v>2.2204460492503101E-16</v>
      </c>
      <c r="BD1901" s="53">
        <v>4.4886502202589703E-6</v>
      </c>
      <c r="BE1901" s="53">
        <v>0.13643444147669101</v>
      </c>
      <c r="BF1901" s="53">
        <v>2.2204460492503101E-16</v>
      </c>
      <c r="BG1901" s="53">
        <v>1.9710188895180299E-4</v>
      </c>
      <c r="BH1901" s="53">
        <v>0.52963815489713495</v>
      </c>
      <c r="BI1901" s="53">
        <v>1.74722235142858E-9</v>
      </c>
      <c r="BJ1901" s="53">
        <v>6.9636327418192096E-4</v>
      </c>
      <c r="BK1901" s="53">
        <v>1.0272878250084201E-4</v>
      </c>
      <c r="BL1901" s="53">
        <v>2.2204460492503101E-16</v>
      </c>
      <c r="BN1901" s="5">
        <f t="shared" si="136"/>
        <v>1</v>
      </c>
      <c r="BO1901" s="5">
        <f t="shared" si="137"/>
        <v>1</v>
      </c>
      <c r="BQ1901" s="5">
        <f t="shared" si="138"/>
        <v>2</v>
      </c>
      <c r="BR1901" s="5">
        <f t="shared" si="139"/>
        <v>3</v>
      </c>
    </row>
    <row r="1902" spans="1:70" x14ac:dyDescent="0.35">
      <c r="A1902">
        <v>1901</v>
      </c>
      <c r="B1902" t="s">
        <v>3295</v>
      </c>
      <c r="C1902">
        <v>5</v>
      </c>
      <c r="D1902">
        <v>2.8</v>
      </c>
      <c r="E1902">
        <v>2.5</v>
      </c>
      <c r="F1902">
        <v>1.79</v>
      </c>
      <c r="G1902">
        <v>2</v>
      </c>
      <c r="H1902">
        <v>1.1200000000000001</v>
      </c>
      <c r="I1902">
        <v>56</v>
      </c>
      <c r="K1902" t="s">
        <v>2665</v>
      </c>
      <c r="L1902">
        <v>2150</v>
      </c>
      <c r="M1902" t="s">
        <v>104</v>
      </c>
      <c r="N1902" t="s">
        <v>1370</v>
      </c>
      <c r="O1902" s="53">
        <v>9.49333333333333E-2</v>
      </c>
      <c r="P1902" s="53">
        <v>0.583683333333333</v>
      </c>
      <c r="Q1902" s="53">
        <v>0.62736666666666696</v>
      </c>
      <c r="R1902" s="53">
        <v>0.37119999999999997</v>
      </c>
      <c r="S1902" s="53">
        <v>-1.54487533876591E-16</v>
      </c>
      <c r="T1902" s="53">
        <v>-2.6839641620313199E-17</v>
      </c>
      <c r="U1902" s="53">
        <v>-2.8360994108744801E-17</v>
      </c>
      <c r="V1902" s="53">
        <v>7.9999999999985096E-4</v>
      </c>
      <c r="W1902" s="53">
        <v>-2.68673971959288E-17</v>
      </c>
      <c r="X1902" s="53">
        <v>5.39968253968253E-2</v>
      </c>
      <c r="Y1902" s="53">
        <v>1.0714285714284199E-3</v>
      </c>
      <c r="Z1902" s="53">
        <v>4.3999999999997904E-3</v>
      </c>
      <c r="AA1902" s="53">
        <v>-2.7899904608830198E-16</v>
      </c>
      <c r="AB1902" s="53">
        <v>-1.08940634291343E-16</v>
      </c>
      <c r="AC1902" s="53">
        <v>-2.7223015508503999E-17</v>
      </c>
      <c r="AD1902" s="53">
        <v>-2.7358670884325398E-16</v>
      </c>
      <c r="AE1902" s="53">
        <v>0.172866666666667</v>
      </c>
      <c r="AF1902" s="53">
        <v>-9.2686275321440803E-18</v>
      </c>
      <c r="AG1902" s="53">
        <v>-3.1773195185991203E-17</v>
      </c>
      <c r="AH1902" s="53">
        <v>9.4999999999999703E-3</v>
      </c>
      <c r="AI1902" s="53">
        <v>-3.46694895014821E-16</v>
      </c>
      <c r="AJ1902" s="53">
        <v>-4.21551682450172E-16</v>
      </c>
      <c r="AK1902" s="53">
        <v>0.22713333333333299</v>
      </c>
      <c r="AL1902" s="53">
        <v>5.2999999999999003E-3</v>
      </c>
      <c r="AM1902" s="53">
        <v>-2.6098567751375898E-16</v>
      </c>
      <c r="AN1902" s="53">
        <v>0.20330094461363399</v>
      </c>
      <c r="AO1902" s="53">
        <v>0.38798142013100601</v>
      </c>
      <c r="AP1902" s="53">
        <v>1.73848450608532E-7</v>
      </c>
      <c r="AQ1902" s="53">
        <v>2.4940595047886798E-11</v>
      </c>
      <c r="AR1902" s="53">
        <v>2.5618695697055001E-2</v>
      </c>
      <c r="AS1902" s="53">
        <v>2.9407923873723999E-7</v>
      </c>
      <c r="AT1902" s="53">
        <v>1.2183300737397599E-5</v>
      </c>
      <c r="AU1902" s="53">
        <v>0.48983443592744202</v>
      </c>
      <c r="AV1902" s="53">
        <v>2.7986469728604702E-6</v>
      </c>
      <c r="AW1902" s="53">
        <v>0.40889586376506998</v>
      </c>
      <c r="AX1902" s="53">
        <v>1.9690543505596399E-11</v>
      </c>
      <c r="AY1902" s="53">
        <v>1.05032511910057E-6</v>
      </c>
      <c r="AZ1902" s="53">
        <v>2.2204460492503101E-16</v>
      </c>
      <c r="BA1902" s="53">
        <v>2.2204460492503101E-16</v>
      </c>
      <c r="BB1902" s="53">
        <v>8.7769410805897498E-6</v>
      </c>
      <c r="BC1902" s="53">
        <v>2.2204460492503101E-16</v>
      </c>
      <c r="BD1902" s="53">
        <v>3.0500239667461299E-4</v>
      </c>
      <c r="BE1902" s="53">
        <v>5.8608481127169398E-4</v>
      </c>
      <c r="BF1902" s="53">
        <v>2.2204460492503101E-16</v>
      </c>
      <c r="BG1902" s="53">
        <v>4.13721927425567E-5</v>
      </c>
      <c r="BH1902" s="53">
        <v>0.352878191895452</v>
      </c>
      <c r="BI1902" s="53">
        <v>3.3683028185932699E-8</v>
      </c>
      <c r="BJ1902" s="53">
        <v>5.6967975614002499E-2</v>
      </c>
      <c r="BK1902" s="53">
        <v>6.60168912850279E-3</v>
      </c>
      <c r="BL1902" s="53">
        <v>2.2204460492503101E-16</v>
      </c>
      <c r="BN1902" s="5">
        <f t="shared" si="136"/>
        <v>0</v>
      </c>
      <c r="BO1902" s="5">
        <f t="shared" si="137"/>
        <v>0</v>
      </c>
      <c r="BQ1902" s="5">
        <f t="shared" si="138"/>
        <v>2</v>
      </c>
      <c r="BR1902" s="5">
        <f t="shared" si="139"/>
        <v>0</v>
      </c>
    </row>
    <row r="1903" spans="1:70" x14ac:dyDescent="0.35">
      <c r="A1903">
        <v>1902</v>
      </c>
      <c r="B1903" t="s">
        <v>3296</v>
      </c>
      <c r="C1903">
        <v>4.8</v>
      </c>
      <c r="D1903">
        <v>3.2</v>
      </c>
      <c r="E1903">
        <v>2.6</v>
      </c>
      <c r="F1903">
        <v>1.5</v>
      </c>
      <c r="G1903">
        <v>1.85</v>
      </c>
      <c r="H1903">
        <v>1.23</v>
      </c>
      <c r="I1903">
        <v>66.67</v>
      </c>
      <c r="K1903" t="s">
        <v>2665</v>
      </c>
      <c r="L1903">
        <v>2150</v>
      </c>
      <c r="M1903" t="s">
        <v>104</v>
      </c>
      <c r="N1903" t="s">
        <v>1370</v>
      </c>
      <c r="O1903" s="53">
        <v>3.6666666666666601E-3</v>
      </c>
      <c r="P1903" s="53">
        <v>0.2283</v>
      </c>
      <c r="Q1903" s="53">
        <v>0.83150000000000002</v>
      </c>
      <c r="R1903" s="53">
        <v>0.18206666666666699</v>
      </c>
      <c r="S1903" s="53">
        <v>-1.80133685745432E-16</v>
      </c>
      <c r="T1903" s="53">
        <v>-2.6090241078691199E-17</v>
      </c>
      <c r="U1903" s="53">
        <v>-2.8041804989165098E-17</v>
      </c>
      <c r="V1903" s="53">
        <v>-1.9162449405030199E-16</v>
      </c>
      <c r="W1903" s="53">
        <v>-2.6201263381153699E-17</v>
      </c>
      <c r="X1903" s="53">
        <v>3.8333333333333101E-3</v>
      </c>
      <c r="Y1903" s="53">
        <v>1.09E-2</v>
      </c>
      <c r="Z1903" s="53">
        <v>0.68233333333333301</v>
      </c>
      <c r="AA1903" s="53">
        <v>-3.00620639492877E-16</v>
      </c>
      <c r="AB1903" s="53">
        <v>-1.2126410986468299E-16</v>
      </c>
      <c r="AC1903" s="53">
        <v>-2.69879604775092E-17</v>
      </c>
      <c r="AD1903" s="53">
        <v>-1.89917526149941E-16</v>
      </c>
      <c r="AE1903" s="53">
        <v>0.18553333333333299</v>
      </c>
      <c r="AF1903" s="53">
        <v>-9.08301212021456E-18</v>
      </c>
      <c r="AG1903" s="53">
        <v>-3.17090104173801E-17</v>
      </c>
      <c r="AH1903" s="53">
        <v>-1.7735812818386899E-16</v>
      </c>
      <c r="AI1903" s="53">
        <v>-3.12194714524594E-16</v>
      </c>
      <c r="AJ1903" s="53">
        <v>2.4999999999996301E-3</v>
      </c>
      <c r="AK1903" s="53">
        <v>0.120933333333333</v>
      </c>
      <c r="AL1903" s="53">
        <v>-2.7949864644938302E-16</v>
      </c>
      <c r="AM1903" s="53">
        <v>-2.6065261060637098E-16</v>
      </c>
      <c r="AN1903" s="53">
        <v>0.183969862169263</v>
      </c>
      <c r="AO1903" s="53">
        <v>0.41913373129407699</v>
      </c>
      <c r="AP1903" s="53">
        <v>2.2204460492503101E-16</v>
      </c>
      <c r="AQ1903" s="53">
        <v>2.2204460492503101E-16</v>
      </c>
      <c r="AR1903" s="53">
        <v>0.13566985364850601</v>
      </c>
      <c r="AS1903" s="53">
        <v>9.1600169089577001E-4</v>
      </c>
      <c r="AT1903" s="53">
        <v>9.2483519677244598E-6</v>
      </c>
      <c r="AU1903" s="53">
        <v>9.2710887251794299E-2</v>
      </c>
      <c r="AV1903" s="53">
        <v>5.9614548992845801E-8</v>
      </c>
      <c r="AW1903" s="53">
        <v>0.36757998288579002</v>
      </c>
      <c r="AX1903" s="53">
        <v>2.2204460492503101E-16</v>
      </c>
      <c r="AY1903" s="53">
        <v>2.2204460492503101E-16</v>
      </c>
      <c r="AZ1903" s="53">
        <v>2.2204460492503101E-16</v>
      </c>
      <c r="BA1903" s="53">
        <v>2.2204460492503101E-16</v>
      </c>
      <c r="BB1903" s="53">
        <v>1.46724265528923E-10</v>
      </c>
      <c r="BC1903" s="53">
        <v>2.2204460492503101E-16</v>
      </c>
      <c r="BD1903" s="53">
        <v>1.5438157991456201E-5</v>
      </c>
      <c r="BE1903" s="53">
        <v>0.64155221022772502</v>
      </c>
      <c r="BF1903" s="53">
        <v>2.2204460492503101E-16</v>
      </c>
      <c r="BG1903" s="53">
        <v>8.7098944145078503E-7</v>
      </c>
      <c r="BH1903" s="53">
        <v>4.8788046499482603E-2</v>
      </c>
      <c r="BI1903" s="53">
        <v>2.2204460492503101E-16</v>
      </c>
      <c r="BJ1903" s="53">
        <v>8.5495246334210198E-3</v>
      </c>
      <c r="BK1903" s="53">
        <v>2.0980752928325102E-6</v>
      </c>
      <c r="BL1903" s="53">
        <v>2.2204460492503101E-16</v>
      </c>
      <c r="BN1903" s="5">
        <f t="shared" si="136"/>
        <v>1</v>
      </c>
      <c r="BO1903" s="5">
        <f t="shared" si="137"/>
        <v>0</v>
      </c>
      <c r="BQ1903" s="5">
        <f t="shared" si="138"/>
        <v>2</v>
      </c>
      <c r="BR1903" s="5">
        <f t="shared" si="139"/>
        <v>1</v>
      </c>
    </row>
    <row r="1904" spans="1:70" x14ac:dyDescent="0.35">
      <c r="A1904">
        <v>1903</v>
      </c>
      <c r="B1904" t="s">
        <v>3297</v>
      </c>
      <c r="C1904">
        <v>5.2</v>
      </c>
      <c r="D1904">
        <v>3</v>
      </c>
      <c r="E1904">
        <v>2.5</v>
      </c>
      <c r="F1904">
        <v>1.73</v>
      </c>
      <c r="G1904">
        <v>2.08</v>
      </c>
      <c r="H1904">
        <v>1.2</v>
      </c>
      <c r="I1904">
        <v>57.69</v>
      </c>
      <c r="K1904" t="s">
        <v>2665</v>
      </c>
      <c r="L1904">
        <v>2150</v>
      </c>
      <c r="M1904" t="s">
        <v>104</v>
      </c>
      <c r="N1904" t="s">
        <v>1370</v>
      </c>
      <c r="O1904" s="53">
        <v>3.0933333333333299E-2</v>
      </c>
      <c r="P1904" s="53">
        <v>6.4299999999999996E-2</v>
      </c>
      <c r="Q1904" s="53">
        <v>0.91406666666666703</v>
      </c>
      <c r="R1904" s="53">
        <v>0.88133333333333397</v>
      </c>
      <c r="S1904" s="53">
        <v>-1.56763491077072E-16</v>
      </c>
      <c r="T1904" s="53">
        <v>-2.6589841439772501E-17</v>
      </c>
      <c r="U1904" s="53">
        <v>-2.8550078967626301E-17</v>
      </c>
      <c r="V1904" s="53">
        <v>-1.8562928971732599E-16</v>
      </c>
      <c r="W1904" s="53">
        <v>-2.69784194983913E-17</v>
      </c>
      <c r="X1904" s="53">
        <v>6.4666666666665096E-3</v>
      </c>
      <c r="Y1904" s="53">
        <v>-1.59650070941098E-16</v>
      </c>
      <c r="Z1904" s="53">
        <v>2.49999999999983E-3</v>
      </c>
      <c r="AA1904" s="53">
        <v>-2.8321789358187701E-16</v>
      </c>
      <c r="AB1904" s="53">
        <v>-1.2090328738168001E-16</v>
      </c>
      <c r="AC1904" s="53">
        <v>-2.76809825061619E-17</v>
      </c>
      <c r="AD1904" s="53">
        <v>7.2727272727249304E-4</v>
      </c>
      <c r="AE1904" s="53">
        <v>5.5366666666666703E-2</v>
      </c>
      <c r="AF1904" s="53">
        <v>-9.27903587299994E-18</v>
      </c>
      <c r="AG1904" s="53">
        <v>-3.1811359102462702E-17</v>
      </c>
      <c r="AH1904" s="53">
        <v>-1.34892097491957E-16</v>
      </c>
      <c r="AI1904" s="53">
        <v>-3.2260305538045499E-16</v>
      </c>
      <c r="AJ1904" s="53">
        <v>-4.1450176624380198E-16</v>
      </c>
      <c r="AK1904" s="53">
        <v>3.5866666666666602E-2</v>
      </c>
      <c r="AL1904" s="53">
        <v>-1.5207279879803099E-16</v>
      </c>
      <c r="AM1904" s="53">
        <v>-2.6098567751375898E-16</v>
      </c>
      <c r="AN1904" s="53">
        <v>0.12154331575966699</v>
      </c>
      <c r="AO1904" s="53">
        <v>0.77980231249613896</v>
      </c>
      <c r="AP1904" s="53">
        <v>1.20319131450905E-7</v>
      </c>
      <c r="AQ1904" s="53">
        <v>7.8214884032886802E-13</v>
      </c>
      <c r="AR1904" s="53">
        <v>1.8136503831173802E-2</v>
      </c>
      <c r="AS1904" s="53">
        <v>5.6804533777632499E-8</v>
      </c>
      <c r="AT1904" s="53">
        <v>1.6665903657186302E-5</v>
      </c>
      <c r="AU1904" s="53">
        <v>0.17285941462992299</v>
      </c>
      <c r="AV1904" s="53">
        <v>1.3843160735463499E-5</v>
      </c>
      <c r="AW1904" s="53">
        <v>0.50638352474850901</v>
      </c>
      <c r="AX1904" s="53">
        <v>1.5865448692971901E-12</v>
      </c>
      <c r="AY1904" s="53">
        <v>6.9601617473761397E-7</v>
      </c>
      <c r="AZ1904" s="53">
        <v>2.2204460492503101E-16</v>
      </c>
      <c r="BA1904" s="53">
        <v>2.2204460492503101E-16</v>
      </c>
      <c r="BB1904" s="53">
        <v>4.4235119080659302E-6</v>
      </c>
      <c r="BC1904" s="53">
        <v>2.2204460492503101E-16</v>
      </c>
      <c r="BD1904" s="53">
        <v>9.0060350450450996E-5</v>
      </c>
      <c r="BE1904" s="53">
        <v>1.30444810927784E-2</v>
      </c>
      <c r="BF1904" s="53">
        <v>2.2204460492503101E-16</v>
      </c>
      <c r="BG1904" s="53">
        <v>6.5166153317029895E-5</v>
      </c>
      <c r="BH1904" s="53">
        <v>0.40328895360655997</v>
      </c>
      <c r="BI1904" s="53">
        <v>3.5666663783941797E-8</v>
      </c>
      <c r="BJ1904" s="53">
        <v>7.5764311228438703E-3</v>
      </c>
      <c r="BK1904" s="53">
        <v>2.3062445951104898E-3</v>
      </c>
      <c r="BL1904" s="53">
        <v>2.2204460492503101E-16</v>
      </c>
      <c r="BN1904" s="5">
        <f t="shared" si="136"/>
        <v>2</v>
      </c>
      <c r="BO1904" s="5">
        <f t="shared" si="137"/>
        <v>1</v>
      </c>
      <c r="BQ1904" s="5">
        <f t="shared" si="138"/>
        <v>2</v>
      </c>
      <c r="BR1904" s="5">
        <f t="shared" si="139"/>
        <v>2</v>
      </c>
    </row>
    <row r="1905" spans="1:70" x14ac:dyDescent="0.35">
      <c r="A1905">
        <v>1904</v>
      </c>
      <c r="B1905" t="s">
        <v>3298</v>
      </c>
      <c r="C1905">
        <v>5.6</v>
      </c>
      <c r="D1905">
        <v>2.9</v>
      </c>
      <c r="E1905">
        <v>2.6</v>
      </c>
      <c r="F1905">
        <v>1.93</v>
      </c>
      <c r="G1905">
        <v>2.15</v>
      </c>
      <c r="H1905">
        <v>1.1200000000000001</v>
      </c>
      <c r="I1905">
        <v>51.79</v>
      </c>
      <c r="K1905" t="s">
        <v>2665</v>
      </c>
      <c r="L1905">
        <v>2150</v>
      </c>
      <c r="M1905" t="s">
        <v>104</v>
      </c>
      <c r="N1905" t="s">
        <v>1370</v>
      </c>
      <c r="O1905" s="53">
        <v>6.8900000000000003E-2</v>
      </c>
      <c r="P1905" s="53">
        <v>0.16569999999999999</v>
      </c>
      <c r="Q1905" s="53">
        <v>0.205166666666667</v>
      </c>
      <c r="R1905" s="53">
        <v>0.75626666666666698</v>
      </c>
      <c r="S1905" s="53">
        <v>-1.74082970261225E-16</v>
      </c>
      <c r="T1905" s="53">
        <v>-2.7339241981394501E-17</v>
      </c>
      <c r="U1905" s="53">
        <v>-2.96099950114481E-17</v>
      </c>
      <c r="V1905" s="53">
        <v>4.3999999999998398E-3</v>
      </c>
      <c r="W1905" s="53">
        <v>-2.7450264283857001E-17</v>
      </c>
      <c r="X1905" s="53">
        <v>6.4999999999997699E-3</v>
      </c>
      <c r="Y1905" s="53">
        <v>-1.8801626922026999E-16</v>
      </c>
      <c r="Z1905" s="53">
        <v>-2.8327340473310902E-16</v>
      </c>
      <c r="AA1905" s="53">
        <v>-2.83106871279415E-16</v>
      </c>
      <c r="AB1905" s="53">
        <v>-1.22429844040539E-16</v>
      </c>
      <c r="AC1905" s="53">
        <v>-3.0192862099376299E-17</v>
      </c>
      <c r="AD1905" s="53">
        <v>-2.81288881076591E-16</v>
      </c>
      <c r="AE1905" s="53">
        <v>0.12066666666666701</v>
      </c>
      <c r="AF1905" s="53">
        <v>-9.3154650659954497E-18</v>
      </c>
      <c r="AG1905" s="53">
        <v>-3.1885952211929698E-17</v>
      </c>
      <c r="AH1905" s="53">
        <v>3.8999999999998602E-3</v>
      </c>
      <c r="AI1905" s="53">
        <v>7.9999999999968497E-4</v>
      </c>
      <c r="AJ1905" s="53">
        <v>-4.2557624091443799E-16</v>
      </c>
      <c r="AK1905" s="53">
        <v>-3.3092972806514398E-16</v>
      </c>
      <c r="AL1905" s="53">
        <v>8.0661904761904699E-2</v>
      </c>
      <c r="AM1905" s="53">
        <v>-2.6098567751375898E-16</v>
      </c>
      <c r="AN1905" s="53">
        <v>1.9314416495734298E-2</v>
      </c>
      <c r="AO1905" s="53">
        <v>3.2211990759647001E-2</v>
      </c>
      <c r="AP1905" s="53">
        <v>6.0554322049869401E-5</v>
      </c>
      <c r="AQ1905" s="53">
        <v>7.3422782174519099E-6</v>
      </c>
      <c r="AR1905" s="53">
        <v>7.4296051463979499E-3</v>
      </c>
      <c r="AS1905" s="53">
        <v>1.2985124877500001E-10</v>
      </c>
      <c r="AT1905" s="53">
        <v>4.6956749398546401E-5</v>
      </c>
      <c r="AU1905" s="53">
        <v>0.12718821248631601</v>
      </c>
      <c r="AV1905" s="53">
        <v>2.32155202704013E-4</v>
      </c>
      <c r="AW1905" s="53">
        <v>0.37311816794649</v>
      </c>
      <c r="AX1905" s="53">
        <v>1.62596048008579E-8</v>
      </c>
      <c r="AY1905" s="53">
        <v>1.2540210309425299E-3</v>
      </c>
      <c r="AZ1905" s="53">
        <v>2.2204460492503101E-16</v>
      </c>
      <c r="BA1905" s="53">
        <v>2.2204460492503101E-16</v>
      </c>
      <c r="BB1905" s="53">
        <v>6.6054217630083002E-4</v>
      </c>
      <c r="BC1905" s="53">
        <v>2.2204460492503101E-16</v>
      </c>
      <c r="BD1905" s="53">
        <v>6.0282410341933501E-4</v>
      </c>
      <c r="BE1905" s="53">
        <v>2.45265036115825E-6</v>
      </c>
      <c r="BF1905" s="53">
        <v>2.2204460492503101E-16</v>
      </c>
      <c r="BG1905" s="53">
        <v>1.9077348286258901E-4</v>
      </c>
      <c r="BH1905" s="53">
        <v>0.41829297574560298</v>
      </c>
      <c r="BI1905" s="53">
        <v>3.3990753623240898E-5</v>
      </c>
      <c r="BJ1905" s="53">
        <v>3.8148663663832298E-3</v>
      </c>
      <c r="BK1905" s="53">
        <v>7.0307849912758902E-2</v>
      </c>
      <c r="BL1905" s="53">
        <v>2.2204460492503101E-16</v>
      </c>
      <c r="BN1905" s="5">
        <f t="shared" ref="BN1905:BN1968" si="140">COUNTIF(O1905:AN1905,"&gt;0.7")</f>
        <v>1</v>
      </c>
      <c r="BO1905" s="5">
        <f t="shared" ref="BO1905:BO1968" si="141">COUNTIF(AO1905:BL1905,"&gt;0.7")</f>
        <v>0</v>
      </c>
      <c r="BQ1905" s="5">
        <f t="shared" si="138"/>
        <v>1</v>
      </c>
      <c r="BR1905" s="5">
        <f t="shared" si="139"/>
        <v>0</v>
      </c>
    </row>
    <row r="1906" spans="1:70" x14ac:dyDescent="0.35">
      <c r="A1906">
        <v>1905</v>
      </c>
      <c r="B1906" t="s">
        <v>3299</v>
      </c>
      <c r="C1906">
        <v>5.3</v>
      </c>
      <c r="D1906">
        <v>3</v>
      </c>
      <c r="E1906">
        <v>2.6</v>
      </c>
      <c r="F1906">
        <v>1.77</v>
      </c>
      <c r="G1906">
        <v>2.04</v>
      </c>
      <c r="H1906">
        <v>1.1499999999999999</v>
      </c>
      <c r="I1906">
        <v>56.6</v>
      </c>
      <c r="K1906" t="s">
        <v>2665</v>
      </c>
      <c r="L1906">
        <v>2150</v>
      </c>
      <c r="M1906" t="s">
        <v>104</v>
      </c>
      <c r="N1906" t="s">
        <v>1370</v>
      </c>
      <c r="O1906" s="53">
        <v>8.1500000000000003E-2</v>
      </c>
      <c r="P1906" s="53">
        <v>0.23498333333333299</v>
      </c>
      <c r="Q1906" s="53">
        <v>0.53466666666666696</v>
      </c>
      <c r="R1906" s="53">
        <v>0.58426666666666704</v>
      </c>
      <c r="S1906" s="53">
        <v>-1.80966353013901E-16</v>
      </c>
      <c r="T1906" s="53">
        <v>-2.71727085277007E-17</v>
      </c>
      <c r="U1906" s="53">
        <v>-2.8562222031958098E-17</v>
      </c>
      <c r="V1906" s="53">
        <v>-1.8540724511240101E-16</v>
      </c>
      <c r="W1906" s="53">
        <v>-2.71727085277007E-17</v>
      </c>
      <c r="X1906" s="53">
        <v>3.9300000000000002E-2</v>
      </c>
      <c r="Y1906" s="53">
        <v>-1.61148872024341E-16</v>
      </c>
      <c r="Z1906" s="53">
        <v>1.9999999999997802E-3</v>
      </c>
      <c r="AA1906" s="53">
        <v>-2.8377300509419002E-16</v>
      </c>
      <c r="AB1906" s="53">
        <v>-1.2240208846492401E-16</v>
      </c>
      <c r="AC1906" s="53">
        <v>-2.74294476021453E-17</v>
      </c>
      <c r="AD1906" s="53">
        <v>-2.5070223674816798E-16</v>
      </c>
      <c r="AE1906" s="53">
        <v>0.1807</v>
      </c>
      <c r="AF1906" s="53">
        <v>-9.3501595355149897E-18</v>
      </c>
      <c r="AG1906" s="53">
        <v>-3.1785338250323E-17</v>
      </c>
      <c r="AH1906" s="53">
        <v>7.99999999999991E-3</v>
      </c>
      <c r="AI1906" s="53">
        <v>-3.43253203638483E-16</v>
      </c>
      <c r="AJ1906" s="53">
        <v>-4.31654711974261E-16</v>
      </c>
      <c r="AK1906" s="53">
        <v>3.8333333333330499E-3</v>
      </c>
      <c r="AL1906" s="53">
        <v>1.0399999999999901E-2</v>
      </c>
      <c r="AM1906" s="53">
        <v>-2.6098567751375898E-16</v>
      </c>
      <c r="AN1906" s="53">
        <v>0.125125024470471</v>
      </c>
      <c r="AO1906" s="53">
        <v>0.35245204972838401</v>
      </c>
      <c r="AP1906" s="53">
        <v>1.13782971570784E-7</v>
      </c>
      <c r="AQ1906" s="53">
        <v>1.9657974188700299E-11</v>
      </c>
      <c r="AR1906" s="53">
        <v>1.8212990766336899E-2</v>
      </c>
      <c r="AS1906" s="53">
        <v>4.0463801933187597E-8</v>
      </c>
      <c r="AT1906" s="53">
        <v>2.8339135176374601E-5</v>
      </c>
      <c r="AU1906" s="53">
        <v>0.23337607004154101</v>
      </c>
      <c r="AV1906" s="53">
        <v>3.4413999980582501E-5</v>
      </c>
      <c r="AW1906" s="53">
        <v>0.44579002393506201</v>
      </c>
      <c r="AX1906" s="53">
        <v>3.7227562302587203E-11</v>
      </c>
      <c r="AY1906" s="53">
        <v>3.0273928707627199E-6</v>
      </c>
      <c r="AZ1906" s="53">
        <v>2.2204460492503101E-16</v>
      </c>
      <c r="BA1906" s="53">
        <v>2.2204460492503101E-16</v>
      </c>
      <c r="BB1906" s="53">
        <v>7.2359652336497999E-6</v>
      </c>
      <c r="BC1906" s="53">
        <v>2.2204460492503101E-16</v>
      </c>
      <c r="BD1906" s="53">
        <v>2.2049634505799101E-4</v>
      </c>
      <c r="BE1906" s="53">
        <v>2.44548116764212E-3</v>
      </c>
      <c r="BF1906" s="53">
        <v>2.2204460492503101E-16</v>
      </c>
      <c r="BG1906" s="53">
        <v>3.1649933621140197E-5</v>
      </c>
      <c r="BH1906" s="53">
        <v>0.29553194099060198</v>
      </c>
      <c r="BI1906" s="53">
        <v>5.5331371183376502E-8</v>
      </c>
      <c r="BJ1906" s="53">
        <v>1.3731275585877801E-2</v>
      </c>
      <c r="BK1906" s="53">
        <v>4.2560221263178303E-3</v>
      </c>
      <c r="BL1906" s="53">
        <v>2.2204460492503101E-16</v>
      </c>
      <c r="BN1906" s="5">
        <f t="shared" si="140"/>
        <v>0</v>
      </c>
      <c r="BO1906" s="5">
        <f t="shared" si="141"/>
        <v>0</v>
      </c>
      <c r="BQ1906" s="5">
        <f t="shared" si="138"/>
        <v>2</v>
      </c>
      <c r="BR1906" s="5">
        <f t="shared" si="139"/>
        <v>0</v>
      </c>
    </row>
    <row r="1907" spans="1:70" x14ac:dyDescent="0.35">
      <c r="A1907">
        <v>1906</v>
      </c>
      <c r="B1907" t="s">
        <v>3300</v>
      </c>
      <c r="C1907">
        <v>5.6</v>
      </c>
      <c r="D1907">
        <v>3.1</v>
      </c>
      <c r="E1907">
        <v>2.2999999999999998</v>
      </c>
      <c r="F1907">
        <v>1.81</v>
      </c>
      <c r="G1907">
        <v>2.4300000000000002</v>
      </c>
      <c r="H1907">
        <v>1.35</v>
      </c>
      <c r="I1907">
        <v>55.36</v>
      </c>
      <c r="K1907" t="s">
        <v>2665</v>
      </c>
      <c r="L1907">
        <v>2150</v>
      </c>
      <c r="M1907" t="s">
        <v>104</v>
      </c>
      <c r="N1907" t="s">
        <v>1370</v>
      </c>
      <c r="O1907" s="53">
        <v>0.14480000000000001</v>
      </c>
      <c r="P1907" s="53">
        <v>0.1028</v>
      </c>
      <c r="Q1907" s="53">
        <v>0.58373333333333299</v>
      </c>
      <c r="R1907" s="53">
        <v>0.90553333333333297</v>
      </c>
      <c r="S1907" s="53">
        <v>-1.3677947663381899E-16</v>
      </c>
      <c r="T1907" s="53">
        <v>-2.5340840537069199E-17</v>
      </c>
      <c r="U1907" s="53">
        <v>-2.9002841794856203E-17</v>
      </c>
      <c r="V1907" s="53">
        <v>5.3333333333331796E-3</v>
      </c>
      <c r="W1907" s="53">
        <v>1.1999999999999799E-3</v>
      </c>
      <c r="X1907" s="53">
        <v>1.4133333333333199E-2</v>
      </c>
      <c r="Y1907" s="53">
        <v>-1.85129689356245E-16</v>
      </c>
      <c r="Z1907" s="53">
        <v>-2.7547408798511699E-16</v>
      </c>
      <c r="AA1907" s="53">
        <v>-2.7905455723953301E-16</v>
      </c>
      <c r="AB1907" s="53">
        <v>-1.1546319456101599E-16</v>
      </c>
      <c r="AC1907" s="53">
        <v>-2.8194460655051003E-17</v>
      </c>
      <c r="AD1907" s="53">
        <v>-1.8947343694009101E-16</v>
      </c>
      <c r="AE1907" s="53">
        <v>1.4E-2</v>
      </c>
      <c r="AF1907" s="53">
        <v>-9.1142371427821406E-18</v>
      </c>
      <c r="AG1907" s="53">
        <v>-3.18235021667945E-17</v>
      </c>
      <c r="AH1907" s="53">
        <v>3.65333333333333E-2</v>
      </c>
      <c r="AI1907" s="53">
        <v>3.9999999999997E-3</v>
      </c>
      <c r="AJ1907" s="53">
        <v>3.4999999999997099E-3</v>
      </c>
      <c r="AK1907" s="53">
        <v>2.1299999999999802E-2</v>
      </c>
      <c r="AL1907" s="53">
        <v>1.6433333333333199E-2</v>
      </c>
      <c r="AM1907" s="53">
        <v>-2.4079349625338902E-16</v>
      </c>
      <c r="AN1907" s="53">
        <v>1.6442942449007201E-3</v>
      </c>
      <c r="AO1907" s="53">
        <v>0.94040294734621599</v>
      </c>
      <c r="AP1907" s="53">
        <v>1.7283201727486799E-4</v>
      </c>
      <c r="AQ1907" s="53">
        <v>1.5468840114384301E-9</v>
      </c>
      <c r="AR1907" s="53">
        <v>1.06931498335506E-3</v>
      </c>
      <c r="AS1907" s="53">
        <v>1.07704914146433E-12</v>
      </c>
      <c r="AT1907" s="53">
        <v>2.1642618506716899E-5</v>
      </c>
      <c r="AU1907" s="53">
        <v>7.0555394174486299E-3</v>
      </c>
      <c r="AV1907" s="53">
        <v>1.57842097460158E-4</v>
      </c>
      <c r="AW1907" s="53">
        <v>0.476280928548447</v>
      </c>
      <c r="AX1907" s="53">
        <v>9.6930386852265996E-13</v>
      </c>
      <c r="AY1907" s="53">
        <v>4.7157489518798702E-5</v>
      </c>
      <c r="AZ1907" s="53">
        <v>2.2204460492503101E-16</v>
      </c>
      <c r="BA1907" s="53">
        <v>2.2204460492503101E-16</v>
      </c>
      <c r="BB1907" s="53">
        <v>1.10558177332872E-4</v>
      </c>
      <c r="BC1907" s="53">
        <v>2.2204460492503101E-16</v>
      </c>
      <c r="BD1907" s="53">
        <v>1.7704709067997801E-5</v>
      </c>
      <c r="BE1907" s="53">
        <v>1.2701857994771701E-3</v>
      </c>
      <c r="BF1907" s="53">
        <v>2.2204460492503101E-16</v>
      </c>
      <c r="BG1907" s="53">
        <v>2.0179156607559199E-3</v>
      </c>
      <c r="BH1907" s="53">
        <v>0.70816565851320101</v>
      </c>
      <c r="BI1907" s="53">
        <v>8.6167358743472202E-5</v>
      </c>
      <c r="BJ1907" s="53">
        <v>1.8502057109320199E-5</v>
      </c>
      <c r="BK1907" s="53">
        <v>6.7707902744791101E-3</v>
      </c>
      <c r="BL1907" s="53">
        <v>2.2204460492503101E-16</v>
      </c>
      <c r="BN1907" s="5">
        <f t="shared" si="140"/>
        <v>1</v>
      </c>
      <c r="BO1907" s="5">
        <f t="shared" si="141"/>
        <v>2</v>
      </c>
      <c r="BQ1907" s="5">
        <f t="shared" si="138"/>
        <v>2</v>
      </c>
      <c r="BR1907" s="5">
        <f t="shared" si="139"/>
        <v>2</v>
      </c>
    </row>
    <row r="1908" spans="1:70" x14ac:dyDescent="0.35">
      <c r="A1908">
        <v>1907</v>
      </c>
      <c r="B1908" t="s">
        <v>3301</v>
      </c>
      <c r="C1908">
        <v>4.8</v>
      </c>
      <c r="D1908">
        <v>2.9</v>
      </c>
      <c r="E1908">
        <v>2.2999999999999998</v>
      </c>
      <c r="F1908">
        <v>1.66</v>
      </c>
      <c r="G1908">
        <v>2.09</v>
      </c>
      <c r="H1908">
        <v>1.26</v>
      </c>
      <c r="I1908">
        <v>60.42</v>
      </c>
      <c r="K1908" t="s">
        <v>2665</v>
      </c>
      <c r="L1908">
        <v>2150</v>
      </c>
      <c r="M1908" t="s">
        <v>104</v>
      </c>
      <c r="N1908" t="s">
        <v>1370</v>
      </c>
      <c r="O1908" s="53">
        <v>2.1100000000000001E-2</v>
      </c>
      <c r="P1908" s="53">
        <v>0.14749999999999999</v>
      </c>
      <c r="Q1908" s="53">
        <v>0.80506666666666704</v>
      </c>
      <c r="R1908" s="53">
        <v>0.66929047619047599</v>
      </c>
      <c r="S1908" s="53">
        <v>-1.5148993171010301E-16</v>
      </c>
      <c r="T1908" s="53">
        <v>-2.5146551507759799E-17</v>
      </c>
      <c r="U1908" s="53">
        <v>-2.8334973256605197E-17</v>
      </c>
      <c r="V1908" s="53">
        <v>3.9999999999982102E-4</v>
      </c>
      <c r="W1908" s="53">
        <v>-2.5729418595688001E-17</v>
      </c>
      <c r="X1908" s="53">
        <v>2.3515873015873E-2</v>
      </c>
      <c r="Y1908" s="53">
        <v>5.7142857142842597E-4</v>
      </c>
      <c r="Z1908" s="53">
        <v>5.05666666666666E-2</v>
      </c>
      <c r="AA1908" s="53">
        <v>4.9999999999973102E-4</v>
      </c>
      <c r="AB1908" s="53">
        <v>-1.1693424006864501E-16</v>
      </c>
      <c r="AC1908" s="53">
        <v>-2.75413372663458E-17</v>
      </c>
      <c r="AD1908" s="53">
        <v>-2.50799381262823E-16</v>
      </c>
      <c r="AE1908" s="53">
        <v>0.28996666666666698</v>
      </c>
      <c r="AF1908" s="53">
        <v>-8.8852536439532104E-18</v>
      </c>
      <c r="AG1908" s="53">
        <v>-3.1653499266148799E-17</v>
      </c>
      <c r="AH1908" s="53">
        <v>1.99999999999983E-3</v>
      </c>
      <c r="AI1908" s="53">
        <v>7.3333333333330001E-3</v>
      </c>
      <c r="AJ1908" s="53">
        <v>-3.1924463073096398E-16</v>
      </c>
      <c r="AK1908" s="53">
        <v>0.2167</v>
      </c>
      <c r="AL1908" s="53">
        <v>4.4666666666665598E-3</v>
      </c>
      <c r="AM1908" s="53">
        <v>-2.4164004130966501E-16</v>
      </c>
      <c r="AN1908" s="53">
        <v>7.2664877191193203E-2</v>
      </c>
      <c r="AO1908" s="53">
        <v>0.93989027781373202</v>
      </c>
      <c r="AP1908" s="53">
        <v>7.6521114490445894E-9</v>
      </c>
      <c r="AQ1908" s="53">
        <v>2.2204460492503101E-16</v>
      </c>
      <c r="AR1908" s="53">
        <v>2.41671123745676E-2</v>
      </c>
      <c r="AS1908" s="53">
        <v>4.9185440706528104E-7</v>
      </c>
      <c r="AT1908" s="53">
        <v>4.6060315041726096E-6</v>
      </c>
      <c r="AU1908" s="53">
        <v>0.14180594121696599</v>
      </c>
      <c r="AV1908" s="53">
        <v>1.6560217920913801E-7</v>
      </c>
      <c r="AW1908" s="53">
        <v>0.45557433580032403</v>
      </c>
      <c r="AX1908" s="53">
        <v>2.2204460492503101E-16</v>
      </c>
      <c r="AY1908" s="53">
        <v>8.3185673658854101E-10</v>
      </c>
      <c r="AZ1908" s="53">
        <v>2.2204460492503101E-16</v>
      </c>
      <c r="BA1908" s="53">
        <v>2.2204460492503101E-16</v>
      </c>
      <c r="BB1908" s="53">
        <v>2.29684597968014E-7</v>
      </c>
      <c r="BC1908" s="53">
        <v>2.2204460492503101E-16</v>
      </c>
      <c r="BD1908" s="53">
        <v>2.2651748527259199E-5</v>
      </c>
      <c r="BE1908" s="53">
        <v>4.1843087398129197E-2</v>
      </c>
      <c r="BF1908" s="53">
        <v>2.2204460492503101E-16</v>
      </c>
      <c r="BG1908" s="53">
        <v>8.7026721169783494E-5</v>
      </c>
      <c r="BH1908" s="53">
        <v>0.41733355333726702</v>
      </c>
      <c r="BI1908" s="53">
        <v>8.15566416625916E-10</v>
      </c>
      <c r="BJ1908" s="53">
        <v>3.7525895684769502E-3</v>
      </c>
      <c r="BK1908" s="53">
        <v>2.6271741025911502E-4</v>
      </c>
      <c r="BL1908" s="53">
        <v>2.2204460492503101E-16</v>
      </c>
      <c r="BN1908" s="5">
        <f t="shared" si="140"/>
        <v>1</v>
      </c>
      <c r="BO1908" s="5">
        <f t="shared" si="141"/>
        <v>1</v>
      </c>
      <c r="BQ1908" s="5">
        <f t="shared" si="138"/>
        <v>2</v>
      </c>
      <c r="BR1908" s="5">
        <f t="shared" si="139"/>
        <v>1</v>
      </c>
    </row>
    <row r="1909" spans="1:70" x14ac:dyDescent="0.35">
      <c r="A1909">
        <v>1908</v>
      </c>
      <c r="B1909" t="s">
        <v>3302</v>
      </c>
      <c r="C1909">
        <v>4.8</v>
      </c>
      <c r="D1909">
        <v>3</v>
      </c>
      <c r="E1909">
        <v>2.2999999999999998</v>
      </c>
      <c r="F1909">
        <v>1.6</v>
      </c>
      <c r="G1909">
        <v>2.09</v>
      </c>
      <c r="H1909">
        <v>1.3</v>
      </c>
      <c r="I1909">
        <v>62.5</v>
      </c>
      <c r="K1909" t="s">
        <v>2665</v>
      </c>
      <c r="L1909">
        <v>2150</v>
      </c>
      <c r="M1909" t="s">
        <v>104</v>
      </c>
      <c r="N1909" t="s">
        <v>1370</v>
      </c>
      <c r="O1909" s="53">
        <v>6.4999999999999798E-3</v>
      </c>
      <c r="P1909" s="53">
        <v>0.198866666666667</v>
      </c>
      <c r="Q1909" s="53">
        <v>0.86003333333333298</v>
      </c>
      <c r="R1909" s="53">
        <v>0.593733333333333</v>
      </c>
      <c r="S1909" s="53">
        <v>-1.4843681839238301E-16</v>
      </c>
      <c r="T1909" s="53">
        <v>-2.4924506902834799E-17</v>
      </c>
      <c r="U1909" s="53">
        <v>-2.8329769086177199E-17</v>
      </c>
      <c r="V1909" s="53">
        <v>-1.79078973872038E-16</v>
      </c>
      <c r="W1909" s="53">
        <v>-2.5424107263916101E-17</v>
      </c>
      <c r="X1909" s="53">
        <v>4.5666666666666104E-3</v>
      </c>
      <c r="Y1909" s="53">
        <v>-1.3516965324811301E-16</v>
      </c>
      <c r="Z1909" s="53">
        <v>3.9866666666666599E-2</v>
      </c>
      <c r="AA1909" s="53">
        <v>-2.6803559372012802E-16</v>
      </c>
      <c r="AB1909" s="53">
        <v>-1.1635137298071599E-16</v>
      </c>
      <c r="AC1909" s="53">
        <v>-2.7192657847674399E-17</v>
      </c>
      <c r="AD1909" s="53">
        <v>-2.2526425169644401E-16</v>
      </c>
      <c r="AE1909" s="53">
        <v>0.267166666666667</v>
      </c>
      <c r="AF1909" s="53">
        <v>-8.9234175604247005E-18</v>
      </c>
      <c r="AG1909" s="53">
        <v>-3.1565028368874003E-17</v>
      </c>
      <c r="AH1909" s="53">
        <v>1.99999999999984E-3</v>
      </c>
      <c r="AI1909" s="53">
        <v>-3.02924352268974E-16</v>
      </c>
      <c r="AJ1909" s="53">
        <v>-3.1816216328195402E-16</v>
      </c>
      <c r="AK1909" s="53">
        <v>0.31090000000000001</v>
      </c>
      <c r="AL1909" s="53">
        <v>1.66666666666651E-3</v>
      </c>
      <c r="AM1909" s="53">
        <v>-2.4075186288996498E-16</v>
      </c>
      <c r="AN1909" s="53">
        <v>6.1455293638077703E-2</v>
      </c>
      <c r="AO1909" s="53">
        <v>0.96391130268579395</v>
      </c>
      <c r="AP1909" s="53">
        <v>7.1831351237029297E-10</v>
      </c>
      <c r="AQ1909" s="53">
        <v>2.2204460492503101E-16</v>
      </c>
      <c r="AR1909" s="53">
        <v>2.99563235172071E-2</v>
      </c>
      <c r="AS1909" s="53">
        <v>1.18233142622574E-6</v>
      </c>
      <c r="AT1909" s="53">
        <v>4.3881361535049796E-6</v>
      </c>
      <c r="AU1909" s="53">
        <v>7.3825670940764004E-2</v>
      </c>
      <c r="AV1909" s="53">
        <v>1.10335646418732E-7</v>
      </c>
      <c r="AW1909" s="53">
        <v>0.47768856067589699</v>
      </c>
      <c r="AX1909" s="53">
        <v>2.2204460492503101E-16</v>
      </c>
      <c r="AY1909" s="53">
        <v>4.7849416631837498E-11</v>
      </c>
      <c r="AZ1909" s="53">
        <v>2.2204460492503101E-16</v>
      </c>
      <c r="BA1909" s="53">
        <v>2.2204460492503101E-16</v>
      </c>
      <c r="BB1909" s="53">
        <v>3.6077653750741698E-8</v>
      </c>
      <c r="BC1909" s="53">
        <v>2.2204460492503101E-16</v>
      </c>
      <c r="BD1909" s="53">
        <v>9.8747778705834696E-6</v>
      </c>
      <c r="BE1909" s="53">
        <v>0.23078280462234299</v>
      </c>
      <c r="BF1909" s="53">
        <v>2.2204460492503101E-16</v>
      </c>
      <c r="BG1909" s="53">
        <v>6.1799790041658907E-5</v>
      </c>
      <c r="BH1909" s="53">
        <v>0.35939163638632499</v>
      </c>
      <c r="BI1909" s="53">
        <v>8.9712122995246901E-11</v>
      </c>
      <c r="BJ1909" s="53">
        <v>1.63430334138398E-3</v>
      </c>
      <c r="BK1909" s="53">
        <v>5.7764543091762599E-5</v>
      </c>
      <c r="BL1909" s="53">
        <v>2.2204460492503101E-16</v>
      </c>
      <c r="BN1909" s="5">
        <f t="shared" si="140"/>
        <v>1</v>
      </c>
      <c r="BO1909" s="5">
        <f t="shared" si="141"/>
        <v>1</v>
      </c>
      <c r="BQ1909" s="5">
        <f t="shared" si="138"/>
        <v>2</v>
      </c>
      <c r="BR1909" s="5">
        <f t="shared" si="139"/>
        <v>1</v>
      </c>
    </row>
    <row r="1910" spans="1:70" x14ac:dyDescent="0.35">
      <c r="A1910">
        <v>1909</v>
      </c>
      <c r="B1910" t="s">
        <v>3303</v>
      </c>
      <c r="C1910">
        <v>5</v>
      </c>
      <c r="D1910">
        <v>3</v>
      </c>
      <c r="E1910">
        <v>2.2000000000000002</v>
      </c>
      <c r="F1910">
        <v>1.67</v>
      </c>
      <c r="G1910">
        <v>2.27</v>
      </c>
      <c r="H1910">
        <v>1.36</v>
      </c>
      <c r="I1910">
        <v>60</v>
      </c>
      <c r="K1910" t="s">
        <v>2665</v>
      </c>
      <c r="L1910">
        <v>2150</v>
      </c>
      <c r="M1910" t="s">
        <v>104</v>
      </c>
      <c r="N1910" t="s">
        <v>1370</v>
      </c>
      <c r="O1910" s="53">
        <v>7.0333333333333203E-3</v>
      </c>
      <c r="P1910" s="53">
        <v>0.12456666666666701</v>
      </c>
      <c r="Q1910" s="53">
        <v>0.95717619047619096</v>
      </c>
      <c r="R1910" s="53">
        <v>0.73819047619047595</v>
      </c>
      <c r="S1910" s="53">
        <v>-1.40609746068776E-16</v>
      </c>
      <c r="T1910" s="53">
        <v>-2.4119595209981501E-17</v>
      </c>
      <c r="U1910" s="53">
        <v>-2.4416232924373599E-17</v>
      </c>
      <c r="V1910" s="53">
        <v>-1.5071277559286499E-16</v>
      </c>
      <c r="W1910" s="53">
        <v>-2.4868995751603501E-17</v>
      </c>
      <c r="X1910" s="53">
        <v>6.3760317460317406E-2</v>
      </c>
      <c r="Y1910" s="53">
        <v>1.37142857142842E-3</v>
      </c>
      <c r="Z1910" s="53">
        <v>0.13843333333333299</v>
      </c>
      <c r="AA1910" s="53">
        <v>-2.5646151868841102E-16</v>
      </c>
      <c r="AB1910" s="53">
        <v>-1.0752509993494599E-16</v>
      </c>
      <c r="AC1910" s="53">
        <v>-2.76072567584329E-17</v>
      </c>
      <c r="AD1910" s="53">
        <v>-2.12455053549832E-16</v>
      </c>
      <c r="AE1910" s="53">
        <v>1.40666666666667E-2</v>
      </c>
      <c r="AF1910" s="53">
        <v>-8.7846396823465497E-18</v>
      </c>
      <c r="AG1910" s="53">
        <v>-3.1512986664594703E-17</v>
      </c>
      <c r="AH1910" s="53">
        <v>2.8333333333331601E-3</v>
      </c>
      <c r="AI1910" s="53">
        <v>3.9999999999997E-3</v>
      </c>
      <c r="AJ1910" s="53">
        <v>7.3333333333330704E-3</v>
      </c>
      <c r="AK1910" s="53">
        <v>0.135366666666667</v>
      </c>
      <c r="AL1910" s="53">
        <v>1.66666666666652E-3</v>
      </c>
      <c r="AM1910" s="53">
        <v>-1.9802215422970399E-16</v>
      </c>
      <c r="AN1910" s="53">
        <v>1.4837161977434499E-2</v>
      </c>
      <c r="AO1910" s="53">
        <v>0.99072799024240099</v>
      </c>
      <c r="AP1910" s="53">
        <v>2.1413434089641401E-7</v>
      </c>
      <c r="AQ1910" s="53">
        <v>2.2204460492503101E-16</v>
      </c>
      <c r="AR1910" s="53">
        <v>5.9254168650855399E-3</v>
      </c>
      <c r="AS1910" s="53">
        <v>9.2899417141768008E-9</v>
      </c>
      <c r="AT1910" s="53">
        <v>4.0322606906400196E-6</v>
      </c>
      <c r="AU1910" s="53">
        <v>2.08090078841273E-2</v>
      </c>
      <c r="AV1910" s="53">
        <v>8.9581725633589704E-7</v>
      </c>
      <c r="AW1910" s="53">
        <v>0.51046353466894501</v>
      </c>
      <c r="AX1910" s="53">
        <v>2.2204460492503101E-16</v>
      </c>
      <c r="AY1910" s="53">
        <v>7.0681404378349096E-9</v>
      </c>
      <c r="AZ1910" s="53">
        <v>2.2204460492503101E-16</v>
      </c>
      <c r="BA1910" s="53">
        <v>2.2204460492503101E-16</v>
      </c>
      <c r="BB1910" s="53">
        <v>1.0453260688343701E-6</v>
      </c>
      <c r="BC1910" s="53">
        <v>2.2204460492503101E-16</v>
      </c>
      <c r="BD1910" s="53">
        <v>5.9686396395536396E-6</v>
      </c>
      <c r="BE1910" s="53">
        <v>4.6707015459308603E-2</v>
      </c>
      <c r="BF1910" s="53">
        <v>2.2204460492503101E-16</v>
      </c>
      <c r="BG1910" s="53">
        <v>5.0544698507043104E-4</v>
      </c>
      <c r="BH1910" s="53">
        <v>0.63558900430037202</v>
      </c>
      <c r="BI1910" s="53">
        <v>4.0654033011984102E-8</v>
      </c>
      <c r="BJ1910" s="53">
        <v>2.06303227889429E-4</v>
      </c>
      <c r="BK1910" s="53">
        <v>3.3858760471594301E-4</v>
      </c>
      <c r="BL1910" s="53">
        <v>2.2204460492503101E-16</v>
      </c>
      <c r="BN1910" s="5">
        <f t="shared" si="140"/>
        <v>2</v>
      </c>
      <c r="BO1910" s="5">
        <f t="shared" si="141"/>
        <v>1</v>
      </c>
      <c r="BQ1910" s="5">
        <f t="shared" si="138"/>
        <v>2</v>
      </c>
      <c r="BR1910" s="5">
        <f t="shared" si="139"/>
        <v>3</v>
      </c>
    </row>
    <row r="1911" spans="1:70" x14ac:dyDescent="0.35">
      <c r="A1911">
        <v>1910</v>
      </c>
      <c r="B1911" t="s">
        <v>3304</v>
      </c>
      <c r="C1911">
        <v>5.6</v>
      </c>
      <c r="D1911">
        <v>2.7</v>
      </c>
      <c r="E1911">
        <v>2.2999999999999998</v>
      </c>
      <c r="F1911">
        <v>2.0699999999999998</v>
      </c>
      <c r="G1911">
        <v>2.4300000000000002</v>
      </c>
      <c r="H1911">
        <v>1.17</v>
      </c>
      <c r="I1911">
        <v>48.21</v>
      </c>
      <c r="K1911" t="s">
        <v>2665</v>
      </c>
      <c r="L1911">
        <v>2150</v>
      </c>
      <c r="M1911" t="s">
        <v>104</v>
      </c>
      <c r="N1911" t="s">
        <v>1370</v>
      </c>
      <c r="O1911" s="53">
        <v>5.1166666666666701E-2</v>
      </c>
      <c r="P1911" s="53">
        <v>4.42666666666666E-2</v>
      </c>
      <c r="Q1911" s="53">
        <v>8.9466666666666694E-2</v>
      </c>
      <c r="R1911" s="53">
        <v>0.89749523809523801</v>
      </c>
      <c r="S1911" s="53">
        <v>1.9999999999998699E-3</v>
      </c>
      <c r="T1911" s="53">
        <v>-2.60069743518443E-17</v>
      </c>
      <c r="U1911" s="53">
        <v>-2.9365399001335398E-17</v>
      </c>
      <c r="V1911" s="53">
        <v>9.8299999999999998E-2</v>
      </c>
      <c r="W1911" s="53">
        <v>1.1999999999999799E-3</v>
      </c>
      <c r="X1911" s="53">
        <v>9.9999999999978101E-4</v>
      </c>
      <c r="Y1911" s="53">
        <v>-1.8901546994243299E-16</v>
      </c>
      <c r="Z1911" s="53">
        <v>-2.8296809340133698E-16</v>
      </c>
      <c r="AA1911" s="53">
        <v>1.49999999999974E-3</v>
      </c>
      <c r="AB1911" s="53">
        <v>-9.6089802781307304E-17</v>
      </c>
      <c r="AC1911" s="53">
        <v>-3.2245039971456898E-17</v>
      </c>
      <c r="AD1911" s="53">
        <v>-2.5397739467081201E-16</v>
      </c>
      <c r="AE1911" s="53">
        <v>0.16213333333333299</v>
      </c>
      <c r="AF1911" s="53">
        <v>-9.1298496540659402E-18</v>
      </c>
      <c r="AG1911" s="53">
        <v>-3.1873809147597901E-17</v>
      </c>
      <c r="AH1911" s="53">
        <v>2.3966666666666601E-2</v>
      </c>
      <c r="AI1911" s="53">
        <v>-2.8155255904494E-16</v>
      </c>
      <c r="AJ1911" s="53">
        <v>5.9999999999996697E-3</v>
      </c>
      <c r="AK1911" s="53">
        <v>2.7999999999996699E-3</v>
      </c>
      <c r="AL1911" s="53">
        <v>5.5366666666666703E-2</v>
      </c>
      <c r="AM1911" s="53">
        <v>-2.42209030609786E-16</v>
      </c>
      <c r="AN1911" s="53">
        <v>9.0431216726725205E-5</v>
      </c>
      <c r="AO1911" s="53">
        <v>1.25107012252949E-2</v>
      </c>
      <c r="AP1911" s="53">
        <v>3.03065118472477E-2</v>
      </c>
      <c r="AQ1911" s="53">
        <v>2.8383443508192101E-3</v>
      </c>
      <c r="AR1911" s="53">
        <v>3.7429554812362702E-4</v>
      </c>
      <c r="AS1911" s="53">
        <v>2.2204460492503101E-16</v>
      </c>
      <c r="AT1911" s="53">
        <v>8.1308583394429501E-5</v>
      </c>
      <c r="AU1911" s="53">
        <v>8.8244046741550397E-2</v>
      </c>
      <c r="AV1911" s="53">
        <v>3.5068829993185397E-5</v>
      </c>
      <c r="AW1911" s="53">
        <v>0.13142994839390501</v>
      </c>
      <c r="AX1911" s="53">
        <v>6.2953196077585599E-7</v>
      </c>
      <c r="AY1911" s="53">
        <v>4.20479708973448E-3</v>
      </c>
      <c r="AZ1911" s="53">
        <v>2.2204460492503101E-16</v>
      </c>
      <c r="BA1911" s="53">
        <v>2.2204460492503101E-16</v>
      </c>
      <c r="BB1911" s="53">
        <v>2.7619333167392302E-3</v>
      </c>
      <c r="BC1911" s="53">
        <v>2.2204460492503101E-16</v>
      </c>
      <c r="BD1911" s="53">
        <v>7.7315610059441203E-4</v>
      </c>
      <c r="BE1911" s="53">
        <v>3.48003463456676E-8</v>
      </c>
      <c r="BF1911" s="53">
        <v>2.2204460492503101E-16</v>
      </c>
      <c r="BG1911" s="53">
        <v>2.1677177956829202E-3</v>
      </c>
      <c r="BH1911" s="53">
        <v>0.46039754065459898</v>
      </c>
      <c r="BI1911" s="53">
        <v>5.0178749217178499E-3</v>
      </c>
      <c r="BJ1911" s="53">
        <v>2.90607980958226E-5</v>
      </c>
      <c r="BK1911" s="53">
        <v>0.22621149694185</v>
      </c>
      <c r="BL1911" s="53">
        <v>4.2580324437488701E-13</v>
      </c>
      <c r="BN1911" s="5">
        <f t="shared" si="140"/>
        <v>1</v>
      </c>
      <c r="BO1911" s="5">
        <f t="shared" si="141"/>
        <v>0</v>
      </c>
      <c r="BQ1911" s="5">
        <f t="shared" si="138"/>
        <v>1</v>
      </c>
      <c r="BR1911" s="5">
        <f t="shared" si="139"/>
        <v>0</v>
      </c>
    </row>
    <row r="1912" spans="1:70" x14ac:dyDescent="0.35">
      <c r="A1912">
        <v>1911</v>
      </c>
      <c r="B1912" t="s">
        <v>3305</v>
      </c>
      <c r="C1912">
        <v>5.2</v>
      </c>
      <c r="D1912">
        <v>2.8</v>
      </c>
      <c r="E1912">
        <v>2.2000000000000002</v>
      </c>
      <c r="F1912">
        <v>1.86</v>
      </c>
      <c r="G1912">
        <v>2.36</v>
      </c>
      <c r="H1912">
        <v>1.27</v>
      </c>
      <c r="I1912">
        <v>53.85</v>
      </c>
      <c r="K1912" t="s">
        <v>2665</v>
      </c>
      <c r="L1912">
        <v>2150</v>
      </c>
      <c r="M1912" t="s">
        <v>104</v>
      </c>
      <c r="N1912" t="s">
        <v>1370</v>
      </c>
      <c r="O1912" s="53">
        <v>2.26333333333333E-2</v>
      </c>
      <c r="P1912" s="53">
        <v>0.12873333333333301</v>
      </c>
      <c r="Q1912" s="53">
        <v>0.74926666666666697</v>
      </c>
      <c r="R1912" s="53">
        <v>0.76953333333333396</v>
      </c>
      <c r="S1912" s="53">
        <v>-1.38944411531838E-16</v>
      </c>
      <c r="T1912" s="53">
        <v>-2.5313084961453601E-17</v>
      </c>
      <c r="U1912" s="53">
        <v>-2.47631776195689E-17</v>
      </c>
      <c r="V1912" s="53">
        <v>3.1E-2</v>
      </c>
      <c r="W1912" s="53">
        <v>-2.6034729927459901E-17</v>
      </c>
      <c r="X1912" s="53">
        <v>8.4333333333331591E-3</v>
      </c>
      <c r="Y1912" s="53">
        <v>-1.5687451337953499E-16</v>
      </c>
      <c r="Z1912" s="53">
        <v>-2.14023243572115E-16</v>
      </c>
      <c r="AA1912" s="53">
        <v>3.8333333333330599E-3</v>
      </c>
      <c r="AB1912" s="53">
        <v>1.9999999999999098E-3</v>
      </c>
      <c r="AC1912" s="53">
        <v>-2.8458138623399498E-17</v>
      </c>
      <c r="AD1912" s="53">
        <v>-2.4298618672702298E-16</v>
      </c>
      <c r="AE1912" s="53">
        <v>0.1099</v>
      </c>
      <c r="AF1912" s="53">
        <v>-9.0170926281274393E-18</v>
      </c>
      <c r="AG1912" s="53">
        <v>-3.1880748041501798E-17</v>
      </c>
      <c r="AH1912" s="53">
        <v>1.66E-2</v>
      </c>
      <c r="AI1912" s="53">
        <v>1.9999999999996999E-3</v>
      </c>
      <c r="AJ1912" s="53">
        <v>3.9999999999996896E-3</v>
      </c>
      <c r="AK1912" s="53">
        <v>6.5466666666666604E-2</v>
      </c>
      <c r="AL1912" s="53">
        <v>1.47333333333333E-2</v>
      </c>
      <c r="AM1912" s="53">
        <v>-2.0014545576430001E-16</v>
      </c>
      <c r="AN1912" s="53">
        <v>2.1472799448297298E-3</v>
      </c>
      <c r="AO1912" s="53">
        <v>0.90088783537511496</v>
      </c>
      <c r="AP1912" s="53">
        <v>2.4602158662790399E-4</v>
      </c>
      <c r="AQ1912" s="53">
        <v>8.1134362139306807E-9</v>
      </c>
      <c r="AR1912" s="53">
        <v>1.2266399498078501E-3</v>
      </c>
      <c r="AS1912" s="53">
        <v>1.9652598202555799E-12</v>
      </c>
      <c r="AT1912" s="53">
        <v>1.2416715865455199E-5</v>
      </c>
      <c r="AU1912" s="53">
        <v>7.2845575194926696E-2</v>
      </c>
      <c r="AV1912" s="53">
        <v>5.2435337604364502E-6</v>
      </c>
      <c r="AW1912" s="53">
        <v>0.32435188440238799</v>
      </c>
      <c r="AX1912" s="53">
        <v>1.02642288543145E-11</v>
      </c>
      <c r="AY1912" s="53">
        <v>1.90980142689881E-5</v>
      </c>
      <c r="AZ1912" s="53">
        <v>2.2204460492503101E-16</v>
      </c>
      <c r="BA1912" s="53">
        <v>2.2204460492503101E-16</v>
      </c>
      <c r="BB1912" s="53">
        <v>1.14651430594301E-4</v>
      </c>
      <c r="BC1912" s="53">
        <v>2.2204460492503101E-16</v>
      </c>
      <c r="BD1912" s="53">
        <v>6.8121606895060201E-5</v>
      </c>
      <c r="BE1912" s="53">
        <v>2.38209481649664E-4</v>
      </c>
      <c r="BF1912" s="53">
        <v>2.2204460492503101E-16</v>
      </c>
      <c r="BG1912" s="53">
        <v>1.3482320621510801E-3</v>
      </c>
      <c r="BH1912" s="53">
        <v>0.67157610400910295</v>
      </c>
      <c r="BI1912" s="53">
        <v>3.61556070089865E-5</v>
      </c>
      <c r="BJ1912" s="53">
        <v>1.4857394557152699E-4</v>
      </c>
      <c r="BK1912" s="53">
        <v>1.6947990166543199E-2</v>
      </c>
      <c r="BL1912" s="53">
        <v>2.2204460492503101E-16</v>
      </c>
      <c r="BN1912" s="5">
        <f t="shared" si="140"/>
        <v>2</v>
      </c>
      <c r="BO1912" s="5">
        <f t="shared" si="141"/>
        <v>1</v>
      </c>
      <c r="BQ1912" s="5">
        <f t="shared" si="138"/>
        <v>2</v>
      </c>
      <c r="BR1912" s="5">
        <f t="shared" si="139"/>
        <v>2</v>
      </c>
    </row>
    <row r="1913" spans="1:70" x14ac:dyDescent="0.35">
      <c r="A1913">
        <v>1912</v>
      </c>
      <c r="B1913" t="s">
        <v>3306</v>
      </c>
      <c r="C1913">
        <v>5</v>
      </c>
      <c r="D1913">
        <v>2.8</v>
      </c>
      <c r="E1913">
        <v>2.2000000000000002</v>
      </c>
      <c r="F1913">
        <v>1.79</v>
      </c>
      <c r="G1913">
        <v>2.27</v>
      </c>
      <c r="H1913">
        <v>1.27</v>
      </c>
      <c r="I1913">
        <v>56</v>
      </c>
      <c r="K1913" t="s">
        <v>2665</v>
      </c>
      <c r="L1913">
        <v>2150</v>
      </c>
      <c r="M1913" t="s">
        <v>104</v>
      </c>
      <c r="N1913" t="s">
        <v>1370</v>
      </c>
      <c r="O1913" s="53">
        <v>8.5999999999999705E-3</v>
      </c>
      <c r="P1913" s="53">
        <v>0.21265000000000001</v>
      </c>
      <c r="Q1913" s="53">
        <v>0.79859999999999998</v>
      </c>
      <c r="R1913" s="53">
        <v>0.65136666666666698</v>
      </c>
      <c r="S1913" s="53">
        <v>-1.43329792479108E-16</v>
      </c>
      <c r="T1913" s="53">
        <v>-2.5202062658991101E-17</v>
      </c>
      <c r="U1913" s="53">
        <v>-2.4520316332932199E-17</v>
      </c>
      <c r="V1913" s="53">
        <v>1.36666666666666E-2</v>
      </c>
      <c r="W1913" s="53">
        <v>-2.5340840537069199E-17</v>
      </c>
      <c r="X1913" s="53">
        <v>2.2563492063492001E-2</v>
      </c>
      <c r="Y1913" s="53">
        <v>5.7142857142841795E-4</v>
      </c>
      <c r="Z1913" s="53">
        <v>4.3999999999997904E-3</v>
      </c>
      <c r="AA1913" s="53">
        <v>3.8333333333330499E-3</v>
      </c>
      <c r="AB1913" s="53">
        <v>1.9999999999999098E-3</v>
      </c>
      <c r="AC1913" s="53">
        <v>-2.84425261121157E-17</v>
      </c>
      <c r="AD1913" s="53">
        <v>-2.4483193250546298E-16</v>
      </c>
      <c r="AE1913" s="53">
        <v>9.0700000000000003E-2</v>
      </c>
      <c r="AF1913" s="53">
        <v>-8.9182133899967699E-18</v>
      </c>
      <c r="AG1913" s="53">
        <v>-3.1755847951231401E-17</v>
      </c>
      <c r="AH1913" s="53">
        <v>8.5333333333333008E-3</v>
      </c>
      <c r="AI1913" s="53">
        <v>-3.0009328355617999E-16</v>
      </c>
      <c r="AJ1913" s="53">
        <v>1.99999999999969E-3</v>
      </c>
      <c r="AK1913" s="53">
        <v>0.19393333333333301</v>
      </c>
      <c r="AL1913" s="53">
        <v>6.4666666666665599E-3</v>
      </c>
      <c r="AM1913" s="53">
        <v>-1.9996504452279901E-16</v>
      </c>
      <c r="AN1913" s="53">
        <v>1.0664921981261E-2</v>
      </c>
      <c r="AO1913" s="53">
        <v>0.95338812392888805</v>
      </c>
      <c r="AP1913" s="53">
        <v>1.20757687184733E-5</v>
      </c>
      <c r="AQ1913" s="53">
        <v>1.6824411274839298E-11</v>
      </c>
      <c r="AR1913" s="53">
        <v>3.4434933341701002E-3</v>
      </c>
      <c r="AS1913" s="53">
        <v>2.4350595164355E-10</v>
      </c>
      <c r="AT1913" s="53">
        <v>6.8297516943818803E-6</v>
      </c>
      <c r="AU1913" s="53">
        <v>0.11225305477816</v>
      </c>
      <c r="AV1913" s="53">
        <v>1.24405846842215E-6</v>
      </c>
      <c r="AW1913" s="53">
        <v>0.39371948225185399</v>
      </c>
      <c r="AX1913" s="53">
        <v>2.8160041645055601E-13</v>
      </c>
      <c r="AY1913" s="53">
        <v>7.9546535149622603E-7</v>
      </c>
      <c r="AZ1913" s="53">
        <v>2.2204460492503101E-16</v>
      </c>
      <c r="BA1913" s="53">
        <v>2.2204460492503101E-16</v>
      </c>
      <c r="BB1913" s="53">
        <v>1.8188872379879699E-5</v>
      </c>
      <c r="BC1913" s="53">
        <v>2.2204460492503101E-16</v>
      </c>
      <c r="BD1913" s="53">
        <v>4.2807042051217901E-5</v>
      </c>
      <c r="BE1913" s="53">
        <v>1.6722516889317899E-3</v>
      </c>
      <c r="BF1913" s="53">
        <v>2.2204460492503101E-16</v>
      </c>
      <c r="BG1913" s="53">
        <v>7.0555483789781401E-4</v>
      </c>
      <c r="BH1913" s="53">
        <v>0.64917078729383404</v>
      </c>
      <c r="BI1913" s="53">
        <v>1.2552789854295399E-6</v>
      </c>
      <c r="BJ1913" s="53">
        <v>6.5049218640929698E-4</v>
      </c>
      <c r="BK1913" s="53">
        <v>5.0664313374176404E-3</v>
      </c>
      <c r="BL1913" s="53">
        <v>2.2204460492503101E-16</v>
      </c>
      <c r="BN1913" s="5">
        <f t="shared" si="140"/>
        <v>1</v>
      </c>
      <c r="BO1913" s="5">
        <f t="shared" si="141"/>
        <v>1</v>
      </c>
      <c r="BQ1913" s="5">
        <f t="shared" si="138"/>
        <v>2</v>
      </c>
      <c r="BR1913" s="5">
        <f t="shared" si="139"/>
        <v>2</v>
      </c>
    </row>
    <row r="1914" spans="1:70" x14ac:dyDescent="0.35">
      <c r="A1914">
        <v>1913</v>
      </c>
      <c r="B1914" t="s">
        <v>3307</v>
      </c>
      <c r="C1914">
        <v>4.7</v>
      </c>
      <c r="D1914">
        <v>3</v>
      </c>
      <c r="E1914">
        <v>2.2999999999999998</v>
      </c>
      <c r="F1914">
        <v>1.57</v>
      </c>
      <c r="G1914">
        <v>2.04</v>
      </c>
      <c r="H1914">
        <v>1.3</v>
      </c>
      <c r="I1914">
        <v>63.83</v>
      </c>
      <c r="K1914" t="s">
        <v>2665</v>
      </c>
      <c r="L1914">
        <v>2150</v>
      </c>
      <c r="M1914" t="s">
        <v>104</v>
      </c>
      <c r="N1914" t="s">
        <v>1370</v>
      </c>
      <c r="O1914" s="53">
        <v>-1.02140518265514E-17</v>
      </c>
      <c r="P1914" s="53">
        <v>0.31136666666666701</v>
      </c>
      <c r="Q1914" s="53">
        <v>0.62236666666666696</v>
      </c>
      <c r="R1914" s="53">
        <v>0.54426666666666701</v>
      </c>
      <c r="S1914" s="53">
        <v>-1.4804824033376501E-16</v>
      </c>
      <c r="T1914" s="53">
        <v>-2.48134846003722E-17</v>
      </c>
      <c r="U1914" s="53">
        <v>-2.8215277336762799E-17</v>
      </c>
      <c r="V1914" s="53">
        <v>-1.783018177548E-16</v>
      </c>
      <c r="W1914" s="53">
        <v>-2.5202062658991101E-17</v>
      </c>
      <c r="X1914" s="53">
        <v>6.0733333333333299E-2</v>
      </c>
      <c r="Y1914" s="53">
        <v>9.9999999999986992E-4</v>
      </c>
      <c r="Z1914" s="53">
        <v>8.3733333333333299E-2</v>
      </c>
      <c r="AA1914" s="53">
        <v>-2.6750823778343102E-16</v>
      </c>
      <c r="AB1914" s="53">
        <v>-1.1615708395140699E-16</v>
      </c>
      <c r="AC1914" s="53">
        <v>-2.6509176798139601E-17</v>
      </c>
      <c r="AD1914" s="53">
        <v>-2.2470914018413198E-16</v>
      </c>
      <c r="AE1914" s="53">
        <v>0.27753333333333302</v>
      </c>
      <c r="AF1914" s="53">
        <v>-8.9008661552370007E-18</v>
      </c>
      <c r="AG1914" s="53">
        <v>-3.1526864452402497E-17</v>
      </c>
      <c r="AH1914" s="53">
        <v>-1.6431300764452299E-16</v>
      </c>
      <c r="AI1914" s="53">
        <v>-3.0858648969456202E-16</v>
      </c>
      <c r="AJ1914" s="53">
        <v>-3.1816216328195402E-16</v>
      </c>
      <c r="AK1914" s="53">
        <v>0.154466666666667</v>
      </c>
      <c r="AL1914" s="53">
        <v>2.16666666666651E-3</v>
      </c>
      <c r="AM1914" s="53">
        <v>-2.4075186288996498E-16</v>
      </c>
      <c r="AN1914" s="53">
        <v>8.8561634851064705E-2</v>
      </c>
      <c r="AO1914" s="53">
        <v>0.92652366982168299</v>
      </c>
      <c r="AP1914" s="53">
        <v>7.6754169024430498E-11</v>
      </c>
      <c r="AQ1914" s="53">
        <v>2.2204460492503101E-16</v>
      </c>
      <c r="AR1914" s="53">
        <v>5.6128723305754198E-2</v>
      </c>
      <c r="AS1914" s="53">
        <v>1.20872882385087E-5</v>
      </c>
      <c r="AT1914" s="53">
        <v>3.3803972505088799E-6</v>
      </c>
      <c r="AU1914" s="53">
        <v>7.1998464566437603E-2</v>
      </c>
      <c r="AV1914" s="53">
        <v>3.0355252537279203E-8</v>
      </c>
      <c r="AW1914" s="53">
        <v>0.47656598550435503</v>
      </c>
      <c r="AX1914" s="53">
        <v>2.2204460492503101E-16</v>
      </c>
      <c r="AY1914" s="53">
        <v>2.4892767689604202E-12</v>
      </c>
      <c r="AZ1914" s="53">
        <v>2.2204460492503101E-16</v>
      </c>
      <c r="BA1914" s="53">
        <v>2.2204460492503101E-16</v>
      </c>
      <c r="BB1914" s="53">
        <v>7.6126710838568005E-9</v>
      </c>
      <c r="BC1914" s="53">
        <v>2.2204460492503101E-16</v>
      </c>
      <c r="BD1914" s="53">
        <v>7.1270133406477204E-6</v>
      </c>
      <c r="BE1914" s="53">
        <v>0.1844458984906</v>
      </c>
      <c r="BF1914" s="53">
        <v>2.2204460492503101E-16</v>
      </c>
      <c r="BG1914" s="53">
        <v>4.2761520502752803E-5</v>
      </c>
      <c r="BH1914" s="53">
        <v>0.28952754222591698</v>
      </c>
      <c r="BI1914" s="53">
        <v>7.4366561444885095E-12</v>
      </c>
      <c r="BJ1914" s="53">
        <v>2.3741265759644799E-3</v>
      </c>
      <c r="BK1914" s="53">
        <v>2.02763049267487E-5</v>
      </c>
      <c r="BL1914" s="53">
        <v>2.2204460492503101E-16</v>
      </c>
      <c r="BN1914" s="5">
        <f t="shared" si="140"/>
        <v>0</v>
      </c>
      <c r="BO1914" s="5">
        <f t="shared" si="141"/>
        <v>1</v>
      </c>
      <c r="BQ1914" s="5">
        <f t="shared" si="138"/>
        <v>2</v>
      </c>
      <c r="BR1914" s="5">
        <f t="shared" si="139"/>
        <v>1</v>
      </c>
    </row>
    <row r="1915" spans="1:70" x14ac:dyDescent="0.35">
      <c r="A1915">
        <v>1914</v>
      </c>
      <c r="B1915" t="s">
        <v>3308</v>
      </c>
      <c r="C1915">
        <v>4.9000000000000004</v>
      </c>
      <c r="D1915">
        <v>3</v>
      </c>
      <c r="E1915">
        <v>2.2999999999999998</v>
      </c>
      <c r="F1915">
        <v>1.63</v>
      </c>
      <c r="G1915">
        <v>2.13</v>
      </c>
      <c r="H1915">
        <v>1.3</v>
      </c>
      <c r="I1915">
        <v>61.22</v>
      </c>
      <c r="K1915" t="s">
        <v>2665</v>
      </c>
      <c r="L1915">
        <v>2150</v>
      </c>
      <c r="M1915" t="s">
        <v>104</v>
      </c>
      <c r="N1915" t="s">
        <v>1370</v>
      </c>
      <c r="O1915" s="53">
        <v>-4.1466829969749603E-17</v>
      </c>
      <c r="P1915" s="53">
        <v>9.8233333333333298E-2</v>
      </c>
      <c r="Q1915" s="53">
        <v>0.998</v>
      </c>
      <c r="R1915" s="53">
        <v>0.60816666666666697</v>
      </c>
      <c r="S1915" s="53">
        <v>-1.4843681839238301E-16</v>
      </c>
      <c r="T1915" s="53">
        <v>-2.5174307083375401E-17</v>
      </c>
      <c r="U1915" s="53">
        <v>-2.83384427035571E-17</v>
      </c>
      <c r="V1915" s="53">
        <v>1.1999999999998299E-3</v>
      </c>
      <c r="W1915" s="53">
        <v>-2.5868196473766099E-17</v>
      </c>
      <c r="X1915" s="53">
        <v>9.9999999999991892E-4</v>
      </c>
      <c r="Y1915" s="53">
        <v>-1.3916645613676301E-16</v>
      </c>
      <c r="Z1915" s="53">
        <v>4.7766666666666603E-2</v>
      </c>
      <c r="AA1915" s="53">
        <v>-2.6811886044697501E-16</v>
      </c>
      <c r="AB1915" s="53">
        <v>-1.17905685215192E-16</v>
      </c>
      <c r="AC1915" s="53">
        <v>-2.76358796957865E-17</v>
      </c>
      <c r="AD1915" s="53">
        <v>-2.2598589666245099E-16</v>
      </c>
      <c r="AE1915" s="53">
        <v>8.9999999999997298E-4</v>
      </c>
      <c r="AF1915" s="53">
        <v>-8.9164786665207895E-18</v>
      </c>
      <c r="AG1915" s="53">
        <v>-3.1714214587808E-17</v>
      </c>
      <c r="AH1915" s="53">
        <v>-1.6375789613221099E-16</v>
      </c>
      <c r="AI1915" s="53">
        <v>-3.0481173141083701E-16</v>
      </c>
      <c r="AJ1915" s="53">
        <v>-3.1816216328195402E-16</v>
      </c>
      <c r="AK1915" s="53">
        <v>0.36626666666666702</v>
      </c>
      <c r="AL1915" s="53">
        <v>1.66666666666651E-3</v>
      </c>
      <c r="AM1915" s="53">
        <v>-2.41001663070506E-16</v>
      </c>
      <c r="AN1915" s="53">
        <v>6.1031074123254002E-2</v>
      </c>
      <c r="AO1915" s="53">
        <v>0.97629318444125301</v>
      </c>
      <c r="AP1915" s="53">
        <v>7.2862512719349899E-9</v>
      </c>
      <c r="AQ1915" s="53">
        <v>2.2204460492503101E-16</v>
      </c>
      <c r="AR1915" s="53">
        <v>2.0157634157818401E-2</v>
      </c>
      <c r="AS1915" s="53">
        <v>2.40554302022553E-7</v>
      </c>
      <c r="AT1915" s="53">
        <v>5.3119333051052997E-6</v>
      </c>
      <c r="AU1915" s="53">
        <v>7.4051283403383503E-2</v>
      </c>
      <c r="AV1915" s="53">
        <v>4.0896656096155202E-7</v>
      </c>
      <c r="AW1915" s="53">
        <v>0.51409833270480199</v>
      </c>
      <c r="AX1915" s="53">
        <v>2.2204460492503101E-16</v>
      </c>
      <c r="AY1915" s="53">
        <v>8.4235428163450603E-10</v>
      </c>
      <c r="AZ1915" s="53">
        <v>2.2204460492503101E-16</v>
      </c>
      <c r="BA1915" s="53">
        <v>2.2204460492503101E-16</v>
      </c>
      <c r="BB1915" s="53">
        <v>1.8082896932410501E-7</v>
      </c>
      <c r="BC1915" s="53">
        <v>2.2204460492503101E-16</v>
      </c>
      <c r="BD1915" s="53">
        <v>1.22966511981937E-5</v>
      </c>
      <c r="BE1915" s="53">
        <v>0.18089235539527801</v>
      </c>
      <c r="BF1915" s="53">
        <v>2.2204460492503101E-16</v>
      </c>
      <c r="BG1915" s="53">
        <v>1.13362237579832E-4</v>
      </c>
      <c r="BH1915" s="53">
        <v>0.45522020179244599</v>
      </c>
      <c r="BI1915" s="53">
        <v>9.5943818509683703E-10</v>
      </c>
      <c r="BJ1915" s="53">
        <v>1.4693818648002801E-3</v>
      </c>
      <c r="BK1915" s="53">
        <v>1.67098660180848E-4</v>
      </c>
      <c r="BL1915" s="53">
        <v>2.2204460492503101E-16</v>
      </c>
      <c r="BN1915" s="5">
        <f t="shared" si="140"/>
        <v>1</v>
      </c>
      <c r="BO1915" s="5">
        <f t="shared" si="141"/>
        <v>1</v>
      </c>
      <c r="BQ1915" s="5">
        <f t="shared" si="138"/>
        <v>2</v>
      </c>
      <c r="BR1915" s="5">
        <f t="shared" si="139"/>
        <v>2</v>
      </c>
    </row>
    <row r="1916" spans="1:70" x14ac:dyDescent="0.35">
      <c r="A1916">
        <v>1915</v>
      </c>
      <c r="B1916" t="s">
        <v>3309</v>
      </c>
      <c r="C1916">
        <v>5.6</v>
      </c>
      <c r="D1916">
        <v>2.6</v>
      </c>
      <c r="E1916">
        <v>2.1</v>
      </c>
      <c r="F1916">
        <v>2.15</v>
      </c>
      <c r="G1916">
        <v>2.67</v>
      </c>
      <c r="H1916">
        <v>1.24</v>
      </c>
      <c r="I1916">
        <v>46.43</v>
      </c>
      <c r="K1916" t="s">
        <v>2665</v>
      </c>
      <c r="L1916">
        <v>2150</v>
      </c>
      <c r="M1916" t="s">
        <v>104</v>
      </c>
      <c r="N1916" t="s">
        <v>1370</v>
      </c>
      <c r="O1916" s="53">
        <v>5.06666666666667E-2</v>
      </c>
      <c r="P1916" s="53">
        <v>3.5499999999999803E-2</v>
      </c>
      <c r="Q1916" s="53">
        <v>0.10286666666666699</v>
      </c>
      <c r="R1916" s="53">
        <v>0.32113333333333299</v>
      </c>
      <c r="S1916" s="53">
        <v>0.104066666666667</v>
      </c>
      <c r="T1916" s="53">
        <v>-2.3009372185356399E-17</v>
      </c>
      <c r="U1916" s="53">
        <v>-2.4530724673788001E-17</v>
      </c>
      <c r="V1916" s="53">
        <v>0.1469</v>
      </c>
      <c r="W1916" s="53">
        <v>-2.5146551507759799E-17</v>
      </c>
      <c r="X1916" s="53">
        <v>1.6666666666664599E-3</v>
      </c>
      <c r="Y1916" s="53">
        <v>-1.8490764475131999E-16</v>
      </c>
      <c r="Z1916" s="53">
        <v>-2.8257951534271799E-16</v>
      </c>
      <c r="AA1916" s="53">
        <v>2.9999999999997598E-3</v>
      </c>
      <c r="AB1916" s="53">
        <v>4.6666666666666098E-3</v>
      </c>
      <c r="AC1916" s="53">
        <v>-2.8524058115486598E-17</v>
      </c>
      <c r="AD1916" s="53">
        <v>2.6666666666664502E-3</v>
      </c>
      <c r="AE1916" s="53">
        <v>6.1899999999999997E-2</v>
      </c>
      <c r="AF1916" s="53">
        <v>-8.8904578143811394E-18</v>
      </c>
      <c r="AG1916" s="53">
        <v>-3.1814828549414599E-17</v>
      </c>
      <c r="AH1916" s="53">
        <v>2.4799999999999999E-2</v>
      </c>
      <c r="AI1916" s="53">
        <v>3.1666666666663899E-3</v>
      </c>
      <c r="AJ1916" s="53">
        <v>7.1266666666666603E-2</v>
      </c>
      <c r="AK1916" s="53">
        <v>3.0333333333330101E-3</v>
      </c>
      <c r="AL1916" s="53">
        <v>0.46163333333333301</v>
      </c>
      <c r="AM1916" s="53">
        <v>-1.8508805599282101E-16</v>
      </c>
      <c r="AN1916" s="53">
        <v>3.49707360086629E-7</v>
      </c>
      <c r="AO1916" s="53">
        <v>2.40218671847412E-2</v>
      </c>
      <c r="AP1916" s="53">
        <v>0.34212992459692598</v>
      </c>
      <c r="AQ1916" s="53">
        <v>0.115531728211585</v>
      </c>
      <c r="AR1916" s="53">
        <v>1.97565829794167E-5</v>
      </c>
      <c r="AS1916" s="53">
        <v>2.2204460492503101E-16</v>
      </c>
      <c r="AT1916" s="53">
        <v>7.3082113559418802E-5</v>
      </c>
      <c r="AU1916" s="53">
        <v>1.7591708542547699E-2</v>
      </c>
      <c r="AV1916" s="53">
        <v>6.2811299477995798E-6</v>
      </c>
      <c r="AW1916" s="53">
        <v>3.41577001672232E-2</v>
      </c>
      <c r="AX1916" s="53">
        <v>2.4610795313591598E-7</v>
      </c>
      <c r="AY1916" s="53">
        <v>3.02739469906464E-3</v>
      </c>
      <c r="AZ1916" s="53">
        <v>2.2204460492503101E-16</v>
      </c>
      <c r="BA1916" s="53">
        <v>2.2204460492503101E-16</v>
      </c>
      <c r="BB1916" s="53">
        <v>4.8299248633989498E-3</v>
      </c>
      <c r="BC1916" s="53">
        <v>2.2204460492503101E-16</v>
      </c>
      <c r="BD1916" s="53">
        <v>5.6548563400926795E-4</v>
      </c>
      <c r="BE1916" s="53">
        <v>5.7524651812074204E-9</v>
      </c>
      <c r="BF1916" s="53">
        <v>2.2204460492503101E-16</v>
      </c>
      <c r="BG1916" s="53">
        <v>4.0729467194200401E-3</v>
      </c>
      <c r="BH1916" s="53">
        <v>0.44701257677671202</v>
      </c>
      <c r="BI1916" s="53">
        <v>0.18451113141646999</v>
      </c>
      <c r="BJ1916" s="53">
        <v>2.0954767676718599E-7</v>
      </c>
      <c r="BK1916" s="53">
        <v>0.23569313471693501</v>
      </c>
      <c r="BL1916" s="53">
        <v>4.4070055303970296E-12</v>
      </c>
      <c r="BN1916" s="5">
        <f t="shared" si="140"/>
        <v>0</v>
      </c>
      <c r="BO1916" s="5">
        <f t="shared" si="141"/>
        <v>0</v>
      </c>
      <c r="BQ1916" s="5">
        <f t="shared" si="138"/>
        <v>0</v>
      </c>
      <c r="BR1916" s="5">
        <f t="shared" si="139"/>
        <v>0</v>
      </c>
    </row>
    <row r="1917" spans="1:70" x14ac:dyDescent="0.35">
      <c r="A1917">
        <v>1916</v>
      </c>
      <c r="B1917" t="s">
        <v>3310</v>
      </c>
      <c r="C1917">
        <v>5.3</v>
      </c>
      <c r="D1917">
        <v>2.7</v>
      </c>
      <c r="E1917">
        <v>2.2000000000000002</v>
      </c>
      <c r="F1917">
        <v>1.96</v>
      </c>
      <c r="G1917">
        <v>2.41</v>
      </c>
      <c r="H1917">
        <v>1.23</v>
      </c>
      <c r="I1917">
        <v>50.94</v>
      </c>
      <c r="K1917" t="s">
        <v>2665</v>
      </c>
      <c r="L1917">
        <v>2150</v>
      </c>
      <c r="M1917" t="s">
        <v>104</v>
      </c>
      <c r="N1917" t="s">
        <v>1370</v>
      </c>
      <c r="O1917" s="53">
        <v>3.4999999999998899E-3</v>
      </c>
      <c r="P1917" s="53">
        <v>0.31033333333333302</v>
      </c>
      <c r="Q1917" s="53">
        <v>0.32200000000000001</v>
      </c>
      <c r="R1917" s="53">
        <v>0.68433333333333302</v>
      </c>
      <c r="S1917" s="53">
        <v>-1.29285471217599E-16</v>
      </c>
      <c r="T1917" s="53">
        <v>-2.5229818234606699E-17</v>
      </c>
      <c r="U1917" s="53">
        <v>-2.5038998652249202E-17</v>
      </c>
      <c r="V1917" s="53">
        <v>2.96333333333333E-2</v>
      </c>
      <c r="W1917" s="53">
        <v>-2.5729418595688001E-17</v>
      </c>
      <c r="X1917" s="53">
        <v>6.7666666666664696E-3</v>
      </c>
      <c r="Y1917" s="53">
        <v>-1.60427227058335E-16</v>
      </c>
      <c r="Z1917" s="53">
        <v>-2.2393198406689401E-16</v>
      </c>
      <c r="AA1917" s="53">
        <v>9.9999999999974805E-4</v>
      </c>
      <c r="AB1917" s="53">
        <v>-9.5590202420226001E-17</v>
      </c>
      <c r="AC1917" s="53">
        <v>-2.9840713233753002E-17</v>
      </c>
      <c r="AD1917" s="53">
        <v>-2.4950874699669601E-16</v>
      </c>
      <c r="AE1917" s="53">
        <v>0.16769999999999999</v>
      </c>
      <c r="AF1917" s="53">
        <v>-9.14372744187375E-18</v>
      </c>
      <c r="AG1917" s="53">
        <v>-3.1880748041501798E-17</v>
      </c>
      <c r="AH1917" s="53">
        <v>1.7233333333333298E-2</v>
      </c>
      <c r="AI1917" s="53">
        <v>4.99999999999714E-4</v>
      </c>
      <c r="AJ1917" s="53">
        <v>1.99999999999969E-3</v>
      </c>
      <c r="AK1917" s="53">
        <v>6.6666666666636198E-4</v>
      </c>
      <c r="AL1917" s="53">
        <v>7.4133333333333301E-2</v>
      </c>
      <c r="AM1917" s="53">
        <v>-2.00409133732649E-16</v>
      </c>
      <c r="AN1917" s="53">
        <v>4.6562306735064798E-4</v>
      </c>
      <c r="AO1917" s="53">
        <v>0.58211467726612398</v>
      </c>
      <c r="AP1917" s="53">
        <v>4.6490926254107601E-3</v>
      </c>
      <c r="AQ1917" s="53">
        <v>1.24856618766584E-5</v>
      </c>
      <c r="AR1917" s="53">
        <v>5.29429871807468E-4</v>
      </c>
      <c r="AS1917" s="53">
        <v>2.2204460492503101E-16</v>
      </c>
      <c r="AT1917" s="53">
        <v>1.9820295723286601E-5</v>
      </c>
      <c r="AU1917" s="53">
        <v>8.8945501376956698E-2</v>
      </c>
      <c r="AV1917" s="53">
        <v>8.1538543384209798E-6</v>
      </c>
      <c r="AW1917" s="53">
        <v>0.21350286706524399</v>
      </c>
      <c r="AX1917" s="53">
        <v>1.08600868771004E-9</v>
      </c>
      <c r="AY1917" s="53">
        <v>3.7281883374044899E-4</v>
      </c>
      <c r="AZ1917" s="53">
        <v>2.2204460492503101E-16</v>
      </c>
      <c r="BA1917" s="53">
        <v>2.2204460492503101E-16</v>
      </c>
      <c r="BB1917" s="53">
        <v>8.3678102114027398E-4</v>
      </c>
      <c r="BC1917" s="53">
        <v>2.2204460492503101E-16</v>
      </c>
      <c r="BD1917" s="53">
        <v>1.99835430750358E-4</v>
      </c>
      <c r="BE1917" s="53">
        <v>6.3359958489051802E-6</v>
      </c>
      <c r="BF1917" s="53">
        <v>2.2204460492503101E-16</v>
      </c>
      <c r="BG1917" s="53">
        <v>1.91353164087894E-3</v>
      </c>
      <c r="BH1917" s="53">
        <v>0.65010666691701002</v>
      </c>
      <c r="BI1917" s="53">
        <v>7.8536250362194803E-4</v>
      </c>
      <c r="BJ1917" s="53">
        <v>7.9840064823361097E-5</v>
      </c>
      <c r="BK1917" s="53">
        <v>7.9041947872541402E-2</v>
      </c>
      <c r="BL1917" s="53">
        <v>2.2204460492503101E-16</v>
      </c>
      <c r="BN1917" s="5">
        <f t="shared" si="140"/>
        <v>0</v>
      </c>
      <c r="BO1917" s="5">
        <f t="shared" si="141"/>
        <v>0</v>
      </c>
      <c r="BQ1917" s="5">
        <f t="shared" si="138"/>
        <v>1</v>
      </c>
      <c r="BR1917" s="5">
        <f t="shared" si="139"/>
        <v>2</v>
      </c>
    </row>
    <row r="1918" spans="1:70" x14ac:dyDescent="0.35">
      <c r="A1918">
        <v>1917</v>
      </c>
      <c r="B1918" t="s">
        <v>3311</v>
      </c>
      <c r="C1918">
        <v>5.2</v>
      </c>
      <c r="D1918">
        <v>2.7</v>
      </c>
      <c r="E1918">
        <v>2.2000000000000002</v>
      </c>
      <c r="F1918">
        <v>1.93</v>
      </c>
      <c r="G1918">
        <v>2.36</v>
      </c>
      <c r="H1918">
        <v>1.23</v>
      </c>
      <c r="I1918">
        <v>51.92</v>
      </c>
      <c r="K1918" t="s">
        <v>2665</v>
      </c>
      <c r="L1918">
        <v>2150</v>
      </c>
      <c r="M1918" t="s">
        <v>104</v>
      </c>
      <c r="N1918" t="s">
        <v>1370</v>
      </c>
      <c r="O1918" s="53">
        <v>2.4999999999998899E-3</v>
      </c>
      <c r="P1918" s="53">
        <v>0.243233333333333</v>
      </c>
      <c r="Q1918" s="53">
        <v>0.47553333333333297</v>
      </c>
      <c r="R1918" s="53">
        <v>0.68033333333333301</v>
      </c>
      <c r="S1918" s="53">
        <v>-1.34725564038263E-16</v>
      </c>
      <c r="T1918" s="53">
        <v>-2.5174307083375401E-17</v>
      </c>
      <c r="U1918" s="53">
        <v>-2.5078897292196701E-17</v>
      </c>
      <c r="V1918" s="53">
        <v>2.56333333333333E-2</v>
      </c>
      <c r="W1918" s="53">
        <v>-2.5729418595688001E-17</v>
      </c>
      <c r="X1918" s="53">
        <v>6.7666666666664696E-3</v>
      </c>
      <c r="Y1918" s="53">
        <v>-1.5892842597509101E-16</v>
      </c>
      <c r="Z1918" s="53">
        <v>-2.1752044609968401E-16</v>
      </c>
      <c r="AA1918" s="53">
        <v>9.9999999999974805E-4</v>
      </c>
      <c r="AB1918" s="53">
        <v>-9.5895513751997898E-17</v>
      </c>
      <c r="AC1918" s="53">
        <v>-2.8132877971653902E-17</v>
      </c>
      <c r="AD1918" s="53">
        <v>-2.4673318943513298E-16</v>
      </c>
      <c r="AE1918" s="53">
        <v>0.19593333333333299</v>
      </c>
      <c r="AF1918" s="53">
        <v>-9.0500523741710004E-18</v>
      </c>
      <c r="AG1918" s="53">
        <v>-3.1880748041501798E-17</v>
      </c>
      <c r="AH1918" s="53">
        <v>1.55E-2</v>
      </c>
      <c r="AI1918" s="53">
        <v>1.1666666666663699E-3</v>
      </c>
      <c r="AJ1918" s="53">
        <v>7.9999999999968605E-4</v>
      </c>
      <c r="AK1918" s="53">
        <v>1.7299999999999899E-2</v>
      </c>
      <c r="AL1918" s="53">
        <v>4.9533333333333297E-2</v>
      </c>
      <c r="AM1918" s="53">
        <v>-2.00409133732649E-16</v>
      </c>
      <c r="AN1918" s="53">
        <v>1.7427335265493801E-3</v>
      </c>
      <c r="AO1918" s="53">
        <v>0.60416566013508999</v>
      </c>
      <c r="AP1918" s="53">
        <v>1.4244821492102001E-3</v>
      </c>
      <c r="AQ1918" s="53">
        <v>1.02640881498063E-6</v>
      </c>
      <c r="AR1918" s="53">
        <v>9.50260808292033E-4</v>
      </c>
      <c r="AS1918" s="53">
        <v>6.9232679160409003E-13</v>
      </c>
      <c r="AT1918" s="53">
        <v>1.3686796942669499E-5</v>
      </c>
      <c r="AU1918" s="53">
        <v>0.11224801458783901</v>
      </c>
      <c r="AV1918" s="53">
        <v>5.0650485706564798E-6</v>
      </c>
      <c r="AW1918" s="53">
        <v>0.26572831013557802</v>
      </c>
      <c r="AX1918" s="53">
        <v>1.66018370217307E-10</v>
      </c>
      <c r="AY1918" s="53">
        <v>1.05957635179054E-4</v>
      </c>
      <c r="AZ1918" s="53">
        <v>2.2204460492503101E-16</v>
      </c>
      <c r="BA1918" s="53">
        <v>2.2204460492503101E-16</v>
      </c>
      <c r="BB1918" s="53">
        <v>3.9492956391801702E-4</v>
      </c>
      <c r="BC1918" s="53">
        <v>2.2204460492503101E-16</v>
      </c>
      <c r="BD1918" s="53">
        <v>1.4323833400604801E-4</v>
      </c>
      <c r="BE1918" s="53">
        <v>7.8065638236990407E-6</v>
      </c>
      <c r="BF1918" s="53">
        <v>2.2204460492503101E-16</v>
      </c>
      <c r="BG1918" s="53">
        <v>1.76883157802032E-3</v>
      </c>
      <c r="BH1918" s="53">
        <v>0.66014330227849705</v>
      </c>
      <c r="BI1918" s="53">
        <v>1.84499617121922E-4</v>
      </c>
      <c r="BJ1918" s="53">
        <v>2.4174633065528301E-4</v>
      </c>
      <c r="BK1918" s="53">
        <v>5.1378113664148697E-2</v>
      </c>
      <c r="BL1918" s="53">
        <v>2.2204460492503101E-16</v>
      </c>
      <c r="BN1918" s="5">
        <f t="shared" si="140"/>
        <v>0</v>
      </c>
      <c r="BO1918" s="5">
        <f t="shared" si="141"/>
        <v>0</v>
      </c>
      <c r="BQ1918" s="5">
        <f t="shared" si="138"/>
        <v>1</v>
      </c>
      <c r="BR1918" s="5">
        <f t="shared" si="139"/>
        <v>2</v>
      </c>
    </row>
    <row r="1919" spans="1:70" x14ac:dyDescent="0.35">
      <c r="A1919">
        <v>1918</v>
      </c>
      <c r="B1919" t="s">
        <v>3312</v>
      </c>
      <c r="C1919">
        <v>5.2</v>
      </c>
      <c r="D1919">
        <v>2.6</v>
      </c>
      <c r="E1919">
        <v>2.1</v>
      </c>
      <c r="F1919">
        <v>2</v>
      </c>
      <c r="G1919">
        <v>2.48</v>
      </c>
      <c r="H1919">
        <v>1.24</v>
      </c>
      <c r="I1919">
        <v>50</v>
      </c>
      <c r="K1919" t="s">
        <v>2665</v>
      </c>
      <c r="L1919">
        <v>2150</v>
      </c>
      <c r="M1919" t="s">
        <v>104</v>
      </c>
      <c r="N1919" t="s">
        <v>1370</v>
      </c>
      <c r="O1919" s="53">
        <v>1.4999999999998901E-3</v>
      </c>
      <c r="P1919" s="53">
        <v>0.36969333333333299</v>
      </c>
      <c r="Q1919" s="53">
        <v>0.31213333333333299</v>
      </c>
      <c r="R1919" s="53">
        <v>0.32293333333333302</v>
      </c>
      <c r="S1919" s="53">
        <v>-1.1579626146840399E-16</v>
      </c>
      <c r="T1919" s="53">
        <v>-2.4369395390522198E-17</v>
      </c>
      <c r="U1919" s="53">
        <v>-2.4523785779884101E-17</v>
      </c>
      <c r="V1919" s="53">
        <v>0.12720000000000001</v>
      </c>
      <c r="W1919" s="53">
        <v>-2.4896751327219099E-17</v>
      </c>
      <c r="X1919" s="53">
        <v>7.4333333333331496E-3</v>
      </c>
      <c r="Y1919" s="53">
        <v>-1.55375712296291E-16</v>
      </c>
      <c r="Z1919" s="53">
        <v>-2.17631468402146E-16</v>
      </c>
      <c r="AA1919" s="53">
        <v>1.9999999999997602E-3</v>
      </c>
      <c r="AB1919" s="53">
        <v>1.9999999999999198E-3</v>
      </c>
      <c r="AC1919" s="53">
        <v>-3.1726357652139803E-17</v>
      </c>
      <c r="AD1919" s="53">
        <v>-2.3714363805993301E-16</v>
      </c>
      <c r="AE1919" s="53">
        <v>0.15943333333333301</v>
      </c>
      <c r="AF1919" s="53">
        <v>-9.0205620750794003E-18</v>
      </c>
      <c r="AG1919" s="53">
        <v>-3.1802685485082802E-17</v>
      </c>
      <c r="AH1919" s="53">
        <v>1.89666666666666E-2</v>
      </c>
      <c r="AI1919" s="53">
        <v>4.1666666666663804E-3</v>
      </c>
      <c r="AJ1919" s="53">
        <v>3.0999999999996998E-3</v>
      </c>
      <c r="AK1919" s="53">
        <v>2.0999999999999901E-2</v>
      </c>
      <c r="AL1919" s="53">
        <v>0.122266666666667</v>
      </c>
      <c r="AM1919" s="53">
        <v>-1.89084858881472E-16</v>
      </c>
      <c r="AN1919" s="53">
        <v>1.01036848989458E-4</v>
      </c>
      <c r="AO1919" s="53">
        <v>0.59009787645669698</v>
      </c>
      <c r="AP1919" s="53">
        <v>1.62494339533398E-2</v>
      </c>
      <c r="AQ1919" s="53">
        <v>9.1699471765613002E-5</v>
      </c>
      <c r="AR1919" s="53">
        <v>1.8314657862924399E-4</v>
      </c>
      <c r="AS1919" s="53">
        <v>2.2204460492503101E-16</v>
      </c>
      <c r="AT1919" s="53">
        <v>1.6126570002295199E-5</v>
      </c>
      <c r="AU1919" s="53">
        <v>8.8887090862799001E-2</v>
      </c>
      <c r="AV1919" s="53">
        <v>2.4266809217859201E-6</v>
      </c>
      <c r="AW1919" s="53">
        <v>0.13271478461439201</v>
      </c>
      <c r="AX1919" s="53">
        <v>1.1754659391750801E-9</v>
      </c>
      <c r="AY1919" s="53">
        <v>3.2098217949246103E-4</v>
      </c>
      <c r="AZ1919" s="53">
        <v>2.2204460492503101E-16</v>
      </c>
      <c r="BA1919" s="53">
        <v>2.2204460492503101E-16</v>
      </c>
      <c r="BB1919" s="53">
        <v>1.01456997460043E-3</v>
      </c>
      <c r="BC1919" s="53">
        <v>2.2204460492503101E-16</v>
      </c>
      <c r="BD1919" s="53">
        <v>2.1626896087216901E-4</v>
      </c>
      <c r="BE1919" s="53">
        <v>1.6970500025108701E-6</v>
      </c>
      <c r="BF1919" s="53">
        <v>2.2204460492503101E-16</v>
      </c>
      <c r="BG1919" s="53">
        <v>2.55852435960305E-3</v>
      </c>
      <c r="BH1919" s="53">
        <v>0.64957568120276199</v>
      </c>
      <c r="BI1919" s="53">
        <v>2.7973770929236902E-3</v>
      </c>
      <c r="BJ1919" s="53">
        <v>2.7840788772210698E-5</v>
      </c>
      <c r="BK1919" s="53">
        <v>0.102103914766386</v>
      </c>
      <c r="BL1919" s="53">
        <v>2.2204460492503101E-16</v>
      </c>
      <c r="BN1919" s="5">
        <f t="shared" si="140"/>
        <v>0</v>
      </c>
      <c r="BO1919" s="5">
        <f t="shared" si="141"/>
        <v>0</v>
      </c>
      <c r="BQ1919" s="5">
        <f t="shared" si="138"/>
        <v>0</v>
      </c>
      <c r="BR1919" s="5">
        <f t="shared" si="139"/>
        <v>2</v>
      </c>
    </row>
    <row r="1920" spans="1:70" x14ac:dyDescent="0.35">
      <c r="A1920">
        <v>1919</v>
      </c>
      <c r="B1920" t="s">
        <v>3313</v>
      </c>
      <c r="C1920">
        <v>5.2</v>
      </c>
      <c r="D1920">
        <v>2.7</v>
      </c>
      <c r="E1920">
        <v>2.1</v>
      </c>
      <c r="F1920">
        <v>1.93</v>
      </c>
      <c r="G1920">
        <v>2.48</v>
      </c>
      <c r="H1920">
        <v>1.29</v>
      </c>
      <c r="I1920">
        <v>51.92</v>
      </c>
      <c r="K1920" t="s">
        <v>2665</v>
      </c>
      <c r="L1920">
        <v>2150</v>
      </c>
      <c r="M1920" t="s">
        <v>104</v>
      </c>
      <c r="N1920" t="s">
        <v>1370</v>
      </c>
      <c r="O1920" s="53">
        <v>2.4999999999998899E-3</v>
      </c>
      <c r="P1920" s="53">
        <v>0.193033333333333</v>
      </c>
      <c r="Q1920" s="53">
        <v>0.47410000000000002</v>
      </c>
      <c r="R1920" s="53">
        <v>0.61653333333333304</v>
      </c>
      <c r="S1920" s="53">
        <v>-1.2356782264078E-16</v>
      </c>
      <c r="T1920" s="53">
        <v>-2.45081732686003E-17</v>
      </c>
      <c r="U1920" s="53">
        <v>-2.4385007901806E-17</v>
      </c>
      <c r="V1920" s="53">
        <v>2.7633333333333301E-2</v>
      </c>
      <c r="W1920" s="53">
        <v>-2.4896751327219099E-17</v>
      </c>
      <c r="X1920" s="53">
        <v>9.0999999999998495E-3</v>
      </c>
      <c r="Y1920" s="53">
        <v>-1.5515366769136599E-16</v>
      </c>
      <c r="Z1920" s="53">
        <v>4.9999999999978805E-4</v>
      </c>
      <c r="AA1920" s="53">
        <v>4.3333333333330599E-3</v>
      </c>
      <c r="AB1920" s="53">
        <v>1.9999999999999098E-3</v>
      </c>
      <c r="AC1920" s="53">
        <v>-2.7746034636510999E-17</v>
      </c>
      <c r="AD1920" s="53">
        <v>-2.4664992270828599E-16</v>
      </c>
      <c r="AE1920" s="53">
        <v>0.19270000000000001</v>
      </c>
      <c r="AF1920" s="53">
        <v>-8.9199481134727396E-18</v>
      </c>
      <c r="AG1920" s="53">
        <v>-3.1752378504279499E-17</v>
      </c>
      <c r="AH1920" s="53">
        <v>1.44E-2</v>
      </c>
      <c r="AI1920" s="53">
        <v>-2.7042257322307301E-16</v>
      </c>
      <c r="AJ1920" s="53">
        <v>7.8999999999997197E-3</v>
      </c>
      <c r="AK1920" s="53">
        <v>1.6299999999999901E-2</v>
      </c>
      <c r="AL1920" s="53">
        <v>9.2666666666666703E-2</v>
      </c>
      <c r="AM1920" s="53">
        <v>-1.88973836579009E-16</v>
      </c>
      <c r="AN1920" s="53">
        <v>1.6751345959186101E-4</v>
      </c>
      <c r="AO1920" s="53">
        <v>0.91452911797396197</v>
      </c>
      <c r="AP1920" s="53">
        <v>3.6425330284132001E-3</v>
      </c>
      <c r="AQ1920" s="53">
        <v>1.55881289128688E-6</v>
      </c>
      <c r="AR1920" s="53">
        <v>2.7031659916918702E-4</v>
      </c>
      <c r="AS1920" s="53">
        <v>2.2204460492503101E-16</v>
      </c>
      <c r="AT1920" s="53">
        <v>9.9733644446990007E-6</v>
      </c>
      <c r="AU1920" s="53">
        <v>3.7292807566761101E-2</v>
      </c>
      <c r="AV1920" s="53">
        <v>2.8743897521104099E-6</v>
      </c>
      <c r="AW1920" s="53">
        <v>0.19404588779461501</v>
      </c>
      <c r="AX1920" s="53">
        <v>1.8606704525112901E-11</v>
      </c>
      <c r="AY1920" s="53">
        <v>7.5065122051805607E-5</v>
      </c>
      <c r="AZ1920" s="53">
        <v>2.2204460492503101E-16</v>
      </c>
      <c r="BA1920" s="53">
        <v>2.2204460492503101E-16</v>
      </c>
      <c r="BB1920" s="53">
        <v>4.8609987399354299E-4</v>
      </c>
      <c r="BC1920" s="53">
        <v>2.2204460492503101E-16</v>
      </c>
      <c r="BD1920" s="53">
        <v>7.56911705146835E-5</v>
      </c>
      <c r="BE1920" s="53">
        <v>2.6003122619679399E-5</v>
      </c>
      <c r="BF1920" s="53">
        <v>2.2204460492503101E-16</v>
      </c>
      <c r="BG1920" s="53">
        <v>2.4460228115290999E-3</v>
      </c>
      <c r="BH1920" s="53">
        <v>0.71949297205130702</v>
      </c>
      <c r="BI1920" s="53">
        <v>9.4076372620300805E-4</v>
      </c>
      <c r="BJ1920" s="53">
        <v>2.0967506950888401E-5</v>
      </c>
      <c r="BK1920" s="53">
        <v>3.7301414744297198E-2</v>
      </c>
      <c r="BL1920" s="53">
        <v>2.2204460492503101E-16</v>
      </c>
      <c r="BN1920" s="5">
        <f t="shared" si="140"/>
        <v>0</v>
      </c>
      <c r="BO1920" s="5">
        <f t="shared" si="141"/>
        <v>2</v>
      </c>
      <c r="BQ1920" s="5">
        <f t="shared" si="138"/>
        <v>1</v>
      </c>
      <c r="BR1920" s="5">
        <f t="shared" si="139"/>
        <v>2</v>
      </c>
    </row>
    <row r="1921" spans="1:70" x14ac:dyDescent="0.35">
      <c r="A1921">
        <v>1920</v>
      </c>
      <c r="B1921" t="s">
        <v>3314</v>
      </c>
      <c r="C1921">
        <v>5.2</v>
      </c>
      <c r="D1921">
        <v>2.6</v>
      </c>
      <c r="E1921">
        <v>2.2000000000000002</v>
      </c>
      <c r="F1921">
        <v>2</v>
      </c>
      <c r="G1921">
        <v>2.36</v>
      </c>
      <c r="H1921">
        <v>1.18</v>
      </c>
      <c r="I1921">
        <v>50</v>
      </c>
      <c r="K1921" t="s">
        <v>2665</v>
      </c>
      <c r="L1921">
        <v>2150</v>
      </c>
      <c r="M1921" t="s">
        <v>104</v>
      </c>
      <c r="N1921" t="s">
        <v>1370</v>
      </c>
      <c r="O1921" s="53">
        <v>1.4999999999998901E-3</v>
      </c>
      <c r="P1921" s="53">
        <v>0.57316</v>
      </c>
      <c r="Q1921" s="53">
        <v>0.25793333333333301</v>
      </c>
      <c r="R1921" s="53">
        <v>0.28146666666666698</v>
      </c>
      <c r="S1921" s="53">
        <v>-1.2423395645555499E-16</v>
      </c>
      <c r="T1921" s="53">
        <v>-2.4924506902834799E-17</v>
      </c>
      <c r="U1921" s="53">
        <v>-2.5091040356528498E-17</v>
      </c>
      <c r="V1921" s="53">
        <v>0.12913333333333299</v>
      </c>
      <c r="W1921" s="53">
        <v>-2.5618396293225501E-17</v>
      </c>
      <c r="X1921" s="53">
        <v>6.0999999999998096E-3</v>
      </c>
      <c r="Y1921" s="53">
        <v>-1.5842882561400999E-16</v>
      </c>
      <c r="Z1921" s="53">
        <v>-2.17853513007071E-16</v>
      </c>
      <c r="AA1921" s="53">
        <v>1.9999999999997602E-3</v>
      </c>
      <c r="AB1921" s="53">
        <v>-9.4230179215060199E-17</v>
      </c>
      <c r="AC1921" s="53">
        <v>-3.20403426012916E-17</v>
      </c>
      <c r="AD1921" s="53">
        <v>-2.5103530365555599E-16</v>
      </c>
      <c r="AE1921" s="53">
        <v>0.31816666666666699</v>
      </c>
      <c r="AF1921" s="53">
        <v>-9.1350538244938693E-18</v>
      </c>
      <c r="AG1921" s="53">
        <v>-3.1880748041501798E-17</v>
      </c>
      <c r="AH1921" s="53">
        <v>1.9966666666666601E-2</v>
      </c>
      <c r="AI1921" s="53">
        <v>4.9999999999971703E-4</v>
      </c>
      <c r="AJ1921" s="53">
        <v>3.99999999999654E-4</v>
      </c>
      <c r="AK1921" s="53">
        <v>2.1499999999999901E-2</v>
      </c>
      <c r="AL1921" s="53">
        <v>4.3366666666666602E-2</v>
      </c>
      <c r="AM1921" s="53">
        <v>-2.0046464488388E-16</v>
      </c>
      <c r="AN1921" s="53">
        <v>1.05179883726576E-3</v>
      </c>
      <c r="AO1921" s="53">
        <v>0.170369487519866</v>
      </c>
      <c r="AP1921" s="53">
        <v>6.4039931356529101E-3</v>
      </c>
      <c r="AQ1921" s="53">
        <v>6.0381874233784598E-5</v>
      </c>
      <c r="AR1921" s="53">
        <v>6.4396783311272601E-4</v>
      </c>
      <c r="AS1921" s="53">
        <v>2.2204460492503101E-16</v>
      </c>
      <c r="AT1921" s="53">
        <v>2.2131005493609899E-5</v>
      </c>
      <c r="AU1921" s="53">
        <v>0.241525769628849</v>
      </c>
      <c r="AV1921" s="53">
        <v>4.27612884413079E-6</v>
      </c>
      <c r="AW1921" s="53">
        <v>0.18699762519197</v>
      </c>
      <c r="AX1921" s="53">
        <v>1.0488097847517201E-8</v>
      </c>
      <c r="AY1921" s="53">
        <v>4.5303424262075801E-4</v>
      </c>
      <c r="AZ1921" s="53">
        <v>2.2204460492503101E-16</v>
      </c>
      <c r="BA1921" s="53">
        <v>2.2204460492503101E-16</v>
      </c>
      <c r="BB1921" s="53">
        <v>8.2436436812534201E-4</v>
      </c>
      <c r="BC1921" s="53">
        <v>2.2204460492503101E-16</v>
      </c>
      <c r="BD1921" s="53">
        <v>4.0921707741377301E-4</v>
      </c>
      <c r="BE1921" s="53">
        <v>5.0947357404094199E-7</v>
      </c>
      <c r="BF1921" s="53">
        <v>2.2204460492503101E-16</v>
      </c>
      <c r="BG1921" s="53">
        <v>1.8502443908909999E-3</v>
      </c>
      <c r="BH1921" s="53">
        <v>0.58398634048294995</v>
      </c>
      <c r="BI1921" s="53">
        <v>5.4943358131215498E-4</v>
      </c>
      <c r="BJ1921" s="53">
        <v>3.2096908188463102E-4</v>
      </c>
      <c r="BK1921" s="53">
        <v>0.137151594550107</v>
      </c>
      <c r="BL1921" s="53">
        <v>2.2204460492503101E-16</v>
      </c>
      <c r="BN1921" s="5">
        <f t="shared" si="140"/>
        <v>0</v>
      </c>
      <c r="BO1921" s="5">
        <f t="shared" si="141"/>
        <v>0</v>
      </c>
      <c r="BQ1921" s="5">
        <f t="shared" si="138"/>
        <v>1</v>
      </c>
      <c r="BR1921" s="5">
        <f t="shared" si="139"/>
        <v>1</v>
      </c>
    </row>
    <row r="1922" spans="1:70" x14ac:dyDescent="0.35">
      <c r="A1922">
        <v>1921</v>
      </c>
      <c r="B1922" t="s">
        <v>3315</v>
      </c>
      <c r="C1922">
        <v>4.7</v>
      </c>
      <c r="D1922">
        <v>2.8</v>
      </c>
      <c r="E1922">
        <v>2.2000000000000002</v>
      </c>
      <c r="F1922">
        <v>1.68</v>
      </c>
      <c r="G1922">
        <v>2.14</v>
      </c>
      <c r="H1922">
        <v>1.27</v>
      </c>
      <c r="I1922">
        <v>59.57</v>
      </c>
      <c r="K1922" t="s">
        <v>2665</v>
      </c>
      <c r="L1922">
        <v>2150</v>
      </c>
      <c r="M1922" t="s">
        <v>104</v>
      </c>
      <c r="N1922" t="s">
        <v>1370</v>
      </c>
      <c r="O1922" s="53">
        <v>-4.3021142204224799E-17</v>
      </c>
      <c r="P1922" s="53">
        <v>0.19136666666666699</v>
      </c>
      <c r="Q1922" s="53">
        <v>0.48594285714285701</v>
      </c>
      <c r="R1922" s="53">
        <v>0.65936666666666699</v>
      </c>
      <c r="S1922" s="53">
        <v>-1.46826995006677E-16</v>
      </c>
      <c r="T1922" s="53">
        <v>-2.46191955710628E-17</v>
      </c>
      <c r="U1922" s="53">
        <v>-2.4365925943570201E-17</v>
      </c>
      <c r="V1922" s="53">
        <v>1.10666666666666E-2</v>
      </c>
      <c r="W1922" s="53">
        <v>-2.5285329385837901E-17</v>
      </c>
      <c r="X1922" s="53">
        <v>0.31174523809523802</v>
      </c>
      <c r="Y1922" s="53">
        <v>1.5714285714284299E-3</v>
      </c>
      <c r="Z1922" s="53">
        <v>1.47999999999999E-2</v>
      </c>
      <c r="AA1922" s="53">
        <v>3.8333333333330499E-3</v>
      </c>
      <c r="AB1922" s="53">
        <v>1.9999999999998999E-3</v>
      </c>
      <c r="AC1922" s="53">
        <v>-2.7796341617314403E-17</v>
      </c>
      <c r="AD1922" s="53">
        <v>-2.4964752487477398E-16</v>
      </c>
      <c r="AE1922" s="53">
        <v>0.3831</v>
      </c>
      <c r="AF1922" s="53">
        <v>-8.7013729554996598E-18</v>
      </c>
      <c r="AG1922" s="53">
        <v>-3.1715949311283997E-17</v>
      </c>
      <c r="AH1922" s="53">
        <v>-1.63813407283442E-16</v>
      </c>
      <c r="AI1922" s="53">
        <v>-3.0556113195245901E-16</v>
      </c>
      <c r="AJ1922" s="53">
        <v>1.99999999999969E-3</v>
      </c>
      <c r="AK1922" s="53">
        <v>0.17560000000000001</v>
      </c>
      <c r="AL1922" s="53">
        <v>4.4666666666665703E-3</v>
      </c>
      <c r="AM1922" s="53">
        <v>-1.99215643981177E-16</v>
      </c>
      <c r="AN1922" s="53">
        <v>3.5907184467287002E-2</v>
      </c>
      <c r="AO1922" s="53">
        <v>0.98106205817144199</v>
      </c>
      <c r="AP1922" s="53">
        <v>4.4971029232126301E-8</v>
      </c>
      <c r="AQ1922" s="53">
        <v>2.2204460492503101E-16</v>
      </c>
      <c r="AR1922" s="53">
        <v>1.57601205430405E-2</v>
      </c>
      <c r="AS1922" s="53">
        <v>8.79424487197284E-8</v>
      </c>
      <c r="AT1922" s="53">
        <v>3.2354612650104801E-6</v>
      </c>
      <c r="AU1922" s="53">
        <v>0.17095770580896699</v>
      </c>
      <c r="AV1922" s="53">
        <v>6.3009804269881502E-8</v>
      </c>
      <c r="AW1922" s="53">
        <v>0.41980957377067502</v>
      </c>
      <c r="AX1922" s="53">
        <v>2.2204460492503101E-16</v>
      </c>
      <c r="AY1922" s="53">
        <v>1.44442433887665E-9</v>
      </c>
      <c r="AZ1922" s="53">
        <v>2.2204460492503101E-16</v>
      </c>
      <c r="BA1922" s="53">
        <v>2.2204460492503101E-16</v>
      </c>
      <c r="BB1922" s="53">
        <v>5.4611339080632499E-7</v>
      </c>
      <c r="BC1922" s="53">
        <v>2.2204460492503101E-16</v>
      </c>
      <c r="BD1922" s="53">
        <v>2.3700358269413001E-5</v>
      </c>
      <c r="BE1922" s="53">
        <v>4.5167388598951898E-2</v>
      </c>
      <c r="BF1922" s="53">
        <v>2.2204460492503101E-16</v>
      </c>
      <c r="BG1922" s="53">
        <v>1.6987987918943399E-4</v>
      </c>
      <c r="BH1922" s="53">
        <v>0.52773376947911899</v>
      </c>
      <c r="BI1922" s="53">
        <v>3.0635148400733601E-9</v>
      </c>
      <c r="BJ1922" s="53">
        <v>2.4357728265086099E-3</v>
      </c>
      <c r="BK1922" s="53">
        <v>4.6281128795973297E-4</v>
      </c>
      <c r="BL1922" s="53">
        <v>2.2204460492503101E-16</v>
      </c>
      <c r="BN1922" s="5">
        <f t="shared" si="140"/>
        <v>0</v>
      </c>
      <c r="BO1922" s="5">
        <f t="shared" si="141"/>
        <v>1</v>
      </c>
      <c r="BQ1922" s="5">
        <f t="shared" si="138"/>
        <v>1</v>
      </c>
      <c r="BR1922" s="5">
        <f t="shared" si="139"/>
        <v>2</v>
      </c>
    </row>
    <row r="1923" spans="1:70" x14ac:dyDescent="0.35">
      <c r="A1923">
        <v>1922</v>
      </c>
      <c r="B1923" t="s">
        <v>3316</v>
      </c>
      <c r="C1923">
        <v>5.0999999999999996</v>
      </c>
      <c r="D1923">
        <v>2.7</v>
      </c>
      <c r="E1923">
        <v>2.4</v>
      </c>
      <c r="F1923">
        <v>1.89</v>
      </c>
      <c r="G1923">
        <v>2.13</v>
      </c>
      <c r="H1923">
        <v>1.1299999999999999</v>
      </c>
      <c r="I1923">
        <v>52.94</v>
      </c>
      <c r="K1923" t="s">
        <v>2665</v>
      </c>
      <c r="L1923">
        <v>2150</v>
      </c>
      <c r="M1923" t="s">
        <v>104</v>
      </c>
      <c r="N1923" t="s">
        <v>1370</v>
      </c>
      <c r="O1923" s="53">
        <v>1.66E-2</v>
      </c>
      <c r="P1923" s="53">
        <v>0.20437619047619099</v>
      </c>
      <c r="Q1923" s="53">
        <v>0.45379999999999998</v>
      </c>
      <c r="R1923" s="53">
        <v>0.48396666666666699</v>
      </c>
      <c r="S1923" s="53">
        <v>1.33333333333318E-3</v>
      </c>
      <c r="T1923" s="53">
        <v>-2.6090241078691199E-17</v>
      </c>
      <c r="U1923" s="53">
        <v>-2.90618223930394E-17</v>
      </c>
      <c r="V1923" s="53">
        <v>5.9999999999998804E-3</v>
      </c>
      <c r="W1923" s="53">
        <v>-2.65620858641569E-17</v>
      </c>
      <c r="X1923" s="53">
        <v>1.1799999999999901E-2</v>
      </c>
      <c r="Y1923" s="53">
        <v>4.9999999999984605E-4</v>
      </c>
      <c r="Z1923" s="53">
        <v>-2.17631468402146E-16</v>
      </c>
      <c r="AA1923" s="53">
        <v>1.4999999999997301E-3</v>
      </c>
      <c r="AB1923" s="53">
        <v>-1.05748743095546E-16</v>
      </c>
      <c r="AC1923" s="53">
        <v>-2.7365262833534099E-17</v>
      </c>
      <c r="AD1923" s="53">
        <v>-2.7358670884325398E-16</v>
      </c>
      <c r="AE1923" s="53">
        <v>0.247</v>
      </c>
      <c r="AF1923" s="53">
        <v>-9.1870955287731693E-18</v>
      </c>
      <c r="AG1923" s="53">
        <v>-3.1828706337222498E-17</v>
      </c>
      <c r="AH1923" s="53">
        <v>5.4999999999999303E-3</v>
      </c>
      <c r="AI1923" s="53">
        <v>1.45333333333331E-2</v>
      </c>
      <c r="AJ1923" s="53">
        <v>-3.6959324489771498E-16</v>
      </c>
      <c r="AK1923" s="53">
        <v>0.226833333333333</v>
      </c>
      <c r="AL1923" s="53">
        <v>8.6933333333333307E-2</v>
      </c>
      <c r="AM1923" s="53">
        <v>-2.4315272018071701E-16</v>
      </c>
      <c r="AN1923" s="53">
        <v>4.59081318573379E-2</v>
      </c>
      <c r="AO1923" s="53">
        <v>0.26699175120381202</v>
      </c>
      <c r="AP1923" s="53">
        <v>2.6791188827991198E-5</v>
      </c>
      <c r="AQ1923" s="53">
        <v>9.68633727420421E-8</v>
      </c>
      <c r="AR1923" s="53">
        <v>7.0563152173494098E-3</v>
      </c>
      <c r="AS1923" s="53">
        <v>1.38607548685992E-9</v>
      </c>
      <c r="AT1923" s="53">
        <v>1.4047583149960699E-5</v>
      </c>
      <c r="AU1923" s="53">
        <v>0.41102170425051598</v>
      </c>
      <c r="AV1923" s="53">
        <v>5.3941487404153696E-6</v>
      </c>
      <c r="AW1923" s="53">
        <v>0.34263031756561302</v>
      </c>
      <c r="AX1923" s="53">
        <v>5.8025362429262901E-10</v>
      </c>
      <c r="AY1923" s="53">
        <v>4.5172609428968099E-5</v>
      </c>
      <c r="AZ1923" s="53">
        <v>2.2204460492503101E-16</v>
      </c>
      <c r="BA1923" s="53">
        <v>2.2204460492503101E-16</v>
      </c>
      <c r="BB1923" s="53">
        <v>1.3687306240232401E-4</v>
      </c>
      <c r="BC1923" s="53">
        <v>2.2204460492503101E-16</v>
      </c>
      <c r="BD1923" s="53">
        <v>4.16212202914965E-4</v>
      </c>
      <c r="BE1923" s="53">
        <v>1.6256279033321E-5</v>
      </c>
      <c r="BF1923" s="53">
        <v>2.2204460492503101E-16</v>
      </c>
      <c r="BG1923" s="53">
        <v>2.2649364833440399E-4</v>
      </c>
      <c r="BH1923" s="53">
        <v>0.49795779907589399</v>
      </c>
      <c r="BI1923" s="53">
        <v>3.93063589177039E-6</v>
      </c>
      <c r="BJ1923" s="53">
        <v>1.4050585302758699E-2</v>
      </c>
      <c r="BK1923" s="53">
        <v>4.12129662532481E-2</v>
      </c>
      <c r="BL1923" s="53">
        <v>2.2204460492503101E-16</v>
      </c>
      <c r="BN1923" s="5">
        <f t="shared" si="140"/>
        <v>0</v>
      </c>
      <c r="BO1923" s="5">
        <f t="shared" si="141"/>
        <v>0</v>
      </c>
      <c r="BQ1923" s="5">
        <f t="shared" ref="BQ1923:BQ1986" si="142">COUNTIF(O1923:AN1923,"&gt;0.5")</f>
        <v>0</v>
      </c>
      <c r="BR1923" s="5">
        <f t="shared" ref="BR1923:BR1986" si="143">COUNTIF(AO1923:BL1923,"&gt;0.5")</f>
        <v>0</v>
      </c>
    </row>
    <row r="1924" spans="1:70" x14ac:dyDescent="0.35">
      <c r="A1924">
        <v>1923</v>
      </c>
      <c r="B1924" t="s">
        <v>3317</v>
      </c>
      <c r="C1924">
        <v>5.2</v>
      </c>
      <c r="D1924">
        <v>2.7</v>
      </c>
      <c r="E1924">
        <v>2.2000000000000002</v>
      </c>
      <c r="F1924">
        <v>1.93</v>
      </c>
      <c r="G1924">
        <v>2.36</v>
      </c>
      <c r="H1924">
        <v>1.23</v>
      </c>
      <c r="I1924">
        <v>51.92</v>
      </c>
      <c r="K1924" t="s">
        <v>2665</v>
      </c>
      <c r="L1924">
        <v>2150</v>
      </c>
      <c r="M1924" t="s">
        <v>104</v>
      </c>
      <c r="N1924" t="s">
        <v>1370</v>
      </c>
      <c r="O1924" s="53">
        <v>2.4999999999998899E-3</v>
      </c>
      <c r="P1924" s="53">
        <v>0.243233333333333</v>
      </c>
      <c r="Q1924" s="53">
        <v>0.47553333333333297</v>
      </c>
      <c r="R1924" s="53">
        <v>0.68033333333333301</v>
      </c>
      <c r="S1924" s="53">
        <v>-1.34725564038263E-16</v>
      </c>
      <c r="T1924" s="53">
        <v>-2.5174307083375401E-17</v>
      </c>
      <c r="U1924" s="53">
        <v>-2.5078897292196701E-17</v>
      </c>
      <c r="V1924" s="53">
        <v>2.56333333333333E-2</v>
      </c>
      <c r="W1924" s="53">
        <v>-2.5729418595688001E-17</v>
      </c>
      <c r="X1924" s="53">
        <v>6.7666666666664696E-3</v>
      </c>
      <c r="Y1924" s="53">
        <v>-1.5892842597509101E-16</v>
      </c>
      <c r="Z1924" s="53">
        <v>-2.1752044609968401E-16</v>
      </c>
      <c r="AA1924" s="53">
        <v>9.9999999999974805E-4</v>
      </c>
      <c r="AB1924" s="53">
        <v>-9.5895513751997898E-17</v>
      </c>
      <c r="AC1924" s="53">
        <v>-2.8132877971653902E-17</v>
      </c>
      <c r="AD1924" s="53">
        <v>-2.4673318943513298E-16</v>
      </c>
      <c r="AE1924" s="53">
        <v>0.19593333333333299</v>
      </c>
      <c r="AF1924" s="53">
        <v>-9.0500523741710004E-18</v>
      </c>
      <c r="AG1924" s="53">
        <v>-3.1880748041501798E-17</v>
      </c>
      <c r="AH1924" s="53">
        <v>1.55E-2</v>
      </c>
      <c r="AI1924" s="53">
        <v>1.1666666666663699E-3</v>
      </c>
      <c r="AJ1924" s="53">
        <v>7.9999999999968605E-4</v>
      </c>
      <c r="AK1924" s="53">
        <v>1.7299999999999899E-2</v>
      </c>
      <c r="AL1924" s="53">
        <v>4.9533333333333297E-2</v>
      </c>
      <c r="AM1924" s="53">
        <v>-2.00409133732649E-16</v>
      </c>
      <c r="AN1924" s="53">
        <v>1.7427335265493801E-3</v>
      </c>
      <c r="AO1924" s="53">
        <v>0.60416566013508999</v>
      </c>
      <c r="AP1924" s="53">
        <v>1.4244821492102001E-3</v>
      </c>
      <c r="AQ1924" s="53">
        <v>1.02640881498063E-6</v>
      </c>
      <c r="AR1924" s="53">
        <v>9.50260808292033E-4</v>
      </c>
      <c r="AS1924" s="53">
        <v>6.9232679160409003E-13</v>
      </c>
      <c r="AT1924" s="53">
        <v>1.3686796942669499E-5</v>
      </c>
      <c r="AU1924" s="53">
        <v>0.11224801458783901</v>
      </c>
      <c r="AV1924" s="53">
        <v>5.0650485706564798E-6</v>
      </c>
      <c r="AW1924" s="53">
        <v>0.26572831013557802</v>
      </c>
      <c r="AX1924" s="53">
        <v>1.66018370217307E-10</v>
      </c>
      <c r="AY1924" s="53">
        <v>1.05957635179054E-4</v>
      </c>
      <c r="AZ1924" s="53">
        <v>2.2204460492503101E-16</v>
      </c>
      <c r="BA1924" s="53">
        <v>2.2204460492503101E-16</v>
      </c>
      <c r="BB1924" s="53">
        <v>3.9492956391801702E-4</v>
      </c>
      <c r="BC1924" s="53">
        <v>2.2204460492503101E-16</v>
      </c>
      <c r="BD1924" s="53">
        <v>1.4323833400604801E-4</v>
      </c>
      <c r="BE1924" s="53">
        <v>7.8065638236990407E-6</v>
      </c>
      <c r="BF1924" s="53">
        <v>2.2204460492503101E-16</v>
      </c>
      <c r="BG1924" s="53">
        <v>1.76883157802032E-3</v>
      </c>
      <c r="BH1924" s="53">
        <v>0.66014330227849705</v>
      </c>
      <c r="BI1924" s="53">
        <v>1.84499617121922E-4</v>
      </c>
      <c r="BJ1924" s="53">
        <v>2.4174633065528301E-4</v>
      </c>
      <c r="BK1924" s="53">
        <v>5.1378113664148697E-2</v>
      </c>
      <c r="BL1924" s="53">
        <v>2.2204460492503101E-16</v>
      </c>
      <c r="BN1924" s="5">
        <f t="shared" si="140"/>
        <v>0</v>
      </c>
      <c r="BO1924" s="5">
        <f t="shared" si="141"/>
        <v>0</v>
      </c>
      <c r="BQ1924" s="5">
        <f t="shared" si="142"/>
        <v>1</v>
      </c>
      <c r="BR1924" s="5">
        <f t="shared" si="143"/>
        <v>2</v>
      </c>
    </row>
    <row r="1925" spans="1:70" x14ac:dyDescent="0.35">
      <c r="A1925">
        <v>1924</v>
      </c>
      <c r="B1925" t="s">
        <v>3318</v>
      </c>
      <c r="C1925">
        <v>4.5999999999999996</v>
      </c>
      <c r="D1925">
        <v>2.6</v>
      </c>
      <c r="E1925">
        <v>2.1</v>
      </c>
      <c r="F1925">
        <v>1.77</v>
      </c>
      <c r="G1925">
        <v>2.19</v>
      </c>
      <c r="H1925">
        <v>1.24</v>
      </c>
      <c r="I1925">
        <v>56.52</v>
      </c>
      <c r="K1925" t="s">
        <v>2665</v>
      </c>
      <c r="L1925">
        <v>2150</v>
      </c>
      <c r="M1925" t="s">
        <v>104</v>
      </c>
      <c r="N1925" t="s">
        <v>1370</v>
      </c>
      <c r="O1925" s="53">
        <v>5.4333333333332701E-3</v>
      </c>
      <c r="P1925" s="53">
        <v>0.31158333333333299</v>
      </c>
      <c r="Q1925" s="53">
        <v>0.42120000000000002</v>
      </c>
      <c r="R1925" s="53">
        <v>0.37486666666666701</v>
      </c>
      <c r="S1925" s="53">
        <v>-1.39055433834301E-16</v>
      </c>
      <c r="T1925" s="53">
        <v>-2.3925306180672098E-17</v>
      </c>
      <c r="U1925" s="53">
        <v>-2.37396907687426E-17</v>
      </c>
      <c r="V1925" s="53">
        <v>1.9133333333333301E-2</v>
      </c>
      <c r="W1925" s="53">
        <v>-2.4258373088059701E-17</v>
      </c>
      <c r="X1925" s="53">
        <v>7.7799999999999994E-2</v>
      </c>
      <c r="Y1925" s="53">
        <v>5.7142857142842803E-4</v>
      </c>
      <c r="Z1925" s="53">
        <v>1.9999999999997901E-3</v>
      </c>
      <c r="AA1925" s="53">
        <v>-2.5657254099087402E-16</v>
      </c>
      <c r="AB1925" s="53">
        <v>1.9999999999999098E-3</v>
      </c>
      <c r="AC1925" s="53">
        <v>-2.6948929199299702E-17</v>
      </c>
      <c r="AD1925" s="53">
        <v>1.7999999999997599E-3</v>
      </c>
      <c r="AE1925" s="53">
        <v>0.428966666666667</v>
      </c>
      <c r="AF1925" s="53">
        <v>-8.5452478426617505E-18</v>
      </c>
      <c r="AG1925" s="53">
        <v>-3.1677785394812498E-17</v>
      </c>
      <c r="AH1925" s="53">
        <v>5.5999999999999002E-3</v>
      </c>
      <c r="AI1925" s="53">
        <v>1.2999999999997001E-3</v>
      </c>
      <c r="AJ1925" s="53">
        <v>-3.1674662892555699E-16</v>
      </c>
      <c r="AK1925" s="53">
        <v>0.13326666666666701</v>
      </c>
      <c r="AL1925" s="53">
        <v>3.4733333333333297E-2</v>
      </c>
      <c r="AM1925" s="53">
        <v>-1.8866852524723799E-16</v>
      </c>
      <c r="AN1925" s="53">
        <v>2.8511239057227598E-2</v>
      </c>
      <c r="AO1925" s="53">
        <v>0.98219940087051705</v>
      </c>
      <c r="AP1925" s="53">
        <v>3.4444870235055502E-6</v>
      </c>
      <c r="AQ1925" s="53">
        <v>7.5325153429409102E-13</v>
      </c>
      <c r="AR1925" s="53">
        <v>7.5399330551878902E-3</v>
      </c>
      <c r="AS1925" s="53">
        <v>1.05185210567676E-8</v>
      </c>
      <c r="AT1925" s="53">
        <v>2.3024992464890298E-6</v>
      </c>
      <c r="AU1925" s="53">
        <v>0.340470246059074</v>
      </c>
      <c r="AV1925" s="53">
        <v>4.34075200611942E-8</v>
      </c>
      <c r="AW1925" s="53">
        <v>0.371399907489877</v>
      </c>
      <c r="AX1925" s="53">
        <v>2.2204460492503101E-16</v>
      </c>
      <c r="AY1925" s="53">
        <v>5.1560132349240097E-8</v>
      </c>
      <c r="AZ1925" s="53">
        <v>2.2204460492503101E-16</v>
      </c>
      <c r="BA1925" s="53">
        <v>2.2204460492503101E-16</v>
      </c>
      <c r="BB1925" s="53">
        <v>8.3222882065809906E-6</v>
      </c>
      <c r="BC1925" s="53">
        <v>2.2204460492503101E-16</v>
      </c>
      <c r="BD1925" s="53">
        <v>5.1865196488439803E-5</v>
      </c>
      <c r="BE1925" s="53">
        <v>2.4465596055449801E-3</v>
      </c>
      <c r="BF1925" s="53">
        <v>2.2204460492503101E-16</v>
      </c>
      <c r="BG1925" s="53">
        <v>5.4400290041729902E-4</v>
      </c>
      <c r="BH1925" s="53">
        <v>0.68682431856443704</v>
      </c>
      <c r="BI1925" s="53">
        <v>1.3111631738381999E-7</v>
      </c>
      <c r="BJ1925" s="53">
        <v>4.5163395289691301E-3</v>
      </c>
      <c r="BK1925" s="53">
        <v>4.0135606118287597E-3</v>
      </c>
      <c r="BL1925" s="53">
        <v>2.2204460492503101E-16</v>
      </c>
      <c r="BN1925" s="5">
        <f t="shared" si="140"/>
        <v>0</v>
      </c>
      <c r="BO1925" s="5">
        <f t="shared" si="141"/>
        <v>1</v>
      </c>
      <c r="BQ1925" s="5">
        <f t="shared" si="142"/>
        <v>0</v>
      </c>
      <c r="BR1925" s="5">
        <f t="shared" si="143"/>
        <v>2</v>
      </c>
    </row>
    <row r="1926" spans="1:70" x14ac:dyDescent="0.35">
      <c r="A1926">
        <v>1925</v>
      </c>
      <c r="B1926" t="s">
        <v>3319</v>
      </c>
      <c r="C1926">
        <v>4.5999999999999996</v>
      </c>
      <c r="D1926">
        <v>2.8</v>
      </c>
      <c r="E1926">
        <v>2.2000000000000002</v>
      </c>
      <c r="F1926">
        <v>1.64</v>
      </c>
      <c r="G1926">
        <v>2.09</v>
      </c>
      <c r="H1926">
        <v>1.27</v>
      </c>
      <c r="I1926">
        <v>60.87</v>
      </c>
      <c r="K1926" t="s">
        <v>2665</v>
      </c>
      <c r="L1926">
        <v>2150</v>
      </c>
      <c r="M1926" t="s">
        <v>104</v>
      </c>
      <c r="N1926" t="s">
        <v>1370</v>
      </c>
      <c r="O1926" s="53">
        <v>1.41E-2</v>
      </c>
      <c r="P1926" s="53">
        <v>0.19120000000000001</v>
      </c>
      <c r="Q1926" s="53">
        <v>0.46</v>
      </c>
      <c r="R1926" s="53">
        <v>0.594766666666667</v>
      </c>
      <c r="S1926" s="53">
        <v>-1.4688250615790801E-16</v>
      </c>
      <c r="T1926" s="53">
        <v>-2.43416398149066E-17</v>
      </c>
      <c r="U1926" s="53">
        <v>-2.42930675575792E-17</v>
      </c>
      <c r="V1926" s="53">
        <v>6.79999999999984E-3</v>
      </c>
      <c r="W1926" s="53">
        <v>-2.4924506902834799E-17</v>
      </c>
      <c r="X1926" s="53">
        <v>0.123833333333333</v>
      </c>
      <c r="Y1926" s="53">
        <v>-1.3328227410625001E-16</v>
      </c>
      <c r="Z1926" s="53">
        <v>4.4033333333333299E-2</v>
      </c>
      <c r="AA1926" s="53">
        <v>3.8333333333330499E-3</v>
      </c>
      <c r="AB1926" s="53">
        <v>1.9999999999998999E-3</v>
      </c>
      <c r="AC1926" s="53">
        <v>-2.73947531326257E-17</v>
      </c>
      <c r="AD1926" s="53">
        <v>-2.4849566848672599E-16</v>
      </c>
      <c r="AE1926" s="53">
        <v>0.40386666666666698</v>
      </c>
      <c r="AF1926" s="53">
        <v>-8.5799423121812905E-18</v>
      </c>
      <c r="AG1926" s="53">
        <v>-3.1653499266148799E-17</v>
      </c>
      <c r="AH1926" s="53">
        <v>1.99999999999983E-3</v>
      </c>
      <c r="AI1926" s="53">
        <v>-3.0495050928891502E-16</v>
      </c>
      <c r="AJ1926" s="53">
        <v>1.99999999999968E-3</v>
      </c>
      <c r="AK1926" s="53">
        <v>0.22286666666666699</v>
      </c>
      <c r="AL1926" s="53">
        <v>4.4666666666665703E-3</v>
      </c>
      <c r="AM1926" s="53">
        <v>-1.99215643981177E-16</v>
      </c>
      <c r="AN1926" s="53">
        <v>5.6016227978688202E-2</v>
      </c>
      <c r="AO1926" s="53">
        <v>0.98458849304527296</v>
      </c>
      <c r="AP1926" s="53">
        <v>6.1605030953495502E-9</v>
      </c>
      <c r="AQ1926" s="53">
        <v>2.2204460492503101E-16</v>
      </c>
      <c r="AR1926" s="53">
        <v>3.1667459962829402E-2</v>
      </c>
      <c r="AS1926" s="53">
        <v>7.9839780495220504E-7</v>
      </c>
      <c r="AT1926" s="53">
        <v>2.46411010155394E-6</v>
      </c>
      <c r="AU1926" s="53">
        <v>0.18990471472554901</v>
      </c>
      <c r="AV1926" s="53">
        <v>2.03726650694388E-8</v>
      </c>
      <c r="AW1926" s="53">
        <v>0.44164541007932201</v>
      </c>
      <c r="AX1926" s="53">
        <v>2.2204460492503101E-16</v>
      </c>
      <c r="AY1926" s="53">
        <v>1.31548337035023E-10</v>
      </c>
      <c r="AZ1926" s="53">
        <v>2.2204460492503101E-16</v>
      </c>
      <c r="BA1926" s="53">
        <v>2.2204460492503101E-16</v>
      </c>
      <c r="BB1926" s="53">
        <v>1.6158959034383799E-7</v>
      </c>
      <c r="BC1926" s="53">
        <v>2.2204460492503101E-16</v>
      </c>
      <c r="BD1926" s="53">
        <v>1.8704384310628001E-5</v>
      </c>
      <c r="BE1926" s="53">
        <v>0.11805218269088601</v>
      </c>
      <c r="BF1926" s="53">
        <v>2.2204460492503101E-16</v>
      </c>
      <c r="BG1926" s="53">
        <v>1.1420585344663701E-4</v>
      </c>
      <c r="BH1926" s="53">
        <v>0.49055282005744999</v>
      </c>
      <c r="BI1926" s="53">
        <v>3.1655697393354298E-10</v>
      </c>
      <c r="BJ1926" s="53">
        <v>3.8876432429833102E-3</v>
      </c>
      <c r="BK1926" s="53">
        <v>1.92424736032183E-4</v>
      </c>
      <c r="BL1926" s="53">
        <v>2.2204460492503101E-16</v>
      </c>
      <c r="BN1926" s="5">
        <f t="shared" si="140"/>
        <v>0</v>
      </c>
      <c r="BO1926" s="5">
        <f t="shared" si="141"/>
        <v>1</v>
      </c>
      <c r="BQ1926" s="5">
        <f t="shared" si="142"/>
        <v>1</v>
      </c>
      <c r="BR1926" s="5">
        <f t="shared" si="143"/>
        <v>1</v>
      </c>
    </row>
    <row r="1927" spans="1:70" x14ac:dyDescent="0.35">
      <c r="A1927">
        <v>1926</v>
      </c>
      <c r="B1927" t="s">
        <v>3320</v>
      </c>
      <c r="C1927">
        <v>4.8</v>
      </c>
      <c r="D1927">
        <v>2.7</v>
      </c>
      <c r="E1927">
        <v>2.2999999999999998</v>
      </c>
      <c r="F1927">
        <v>1.78</v>
      </c>
      <c r="G1927">
        <v>2.09</v>
      </c>
      <c r="H1927">
        <v>1.17</v>
      </c>
      <c r="I1927">
        <v>56.25</v>
      </c>
      <c r="K1927" t="s">
        <v>2665</v>
      </c>
      <c r="L1927">
        <v>2150</v>
      </c>
      <c r="M1927" t="s">
        <v>104</v>
      </c>
      <c r="N1927" t="s">
        <v>1370</v>
      </c>
      <c r="O1927" s="53">
        <v>3.8600000000000002E-2</v>
      </c>
      <c r="P1927" s="53">
        <v>0.23778333333333301</v>
      </c>
      <c r="Q1927" s="53">
        <v>0.48323333333333301</v>
      </c>
      <c r="R1927" s="53">
        <v>0.47310000000000002</v>
      </c>
      <c r="S1927" s="53">
        <v>-1.48492329543615E-16</v>
      </c>
      <c r="T1927" s="53">
        <v>-2.5451862839531699E-17</v>
      </c>
      <c r="U1927" s="53">
        <v>-2.8435587218211802E-17</v>
      </c>
      <c r="V1927" s="53">
        <v>3.9999999999985398E-4</v>
      </c>
      <c r="W1927" s="53">
        <v>-2.56739074444567E-17</v>
      </c>
      <c r="X1927" s="53">
        <v>2.0966666666666599E-2</v>
      </c>
      <c r="Y1927" s="53">
        <v>5.7142857142841903E-4</v>
      </c>
      <c r="Z1927" s="53">
        <v>1.9999999999997901E-3</v>
      </c>
      <c r="AA1927" s="53">
        <v>1.4999999999997301E-3</v>
      </c>
      <c r="AB1927" s="53">
        <v>-1.03778097226837E-16</v>
      </c>
      <c r="AC1927" s="53">
        <v>-2.66141275684362E-17</v>
      </c>
      <c r="AD1927" s="53">
        <v>-2.69034794442291E-16</v>
      </c>
      <c r="AE1927" s="53">
        <v>0.55630000000000002</v>
      </c>
      <c r="AF1927" s="53">
        <v>-9.0257662455073294E-18</v>
      </c>
      <c r="AG1927" s="53">
        <v>-3.1717684034759902E-17</v>
      </c>
      <c r="AH1927" s="53">
        <v>7.99999999999991E-3</v>
      </c>
      <c r="AI1927" s="53">
        <v>-3.2226998847306699E-16</v>
      </c>
      <c r="AJ1927" s="53">
        <v>-3.5726976932437498E-16</v>
      </c>
      <c r="AK1927" s="53">
        <v>0.231066666666667</v>
      </c>
      <c r="AL1927" s="53">
        <v>5.8999999999999001E-3</v>
      </c>
      <c r="AM1927" s="53">
        <v>-2.41834330338975E-16</v>
      </c>
      <c r="AN1927" s="53">
        <v>8.0847751943360704E-2</v>
      </c>
      <c r="AO1927" s="53">
        <v>0.81835745592214304</v>
      </c>
      <c r="AP1927" s="53">
        <v>7.18698972217006E-7</v>
      </c>
      <c r="AQ1927" s="53">
        <v>2.3634873041407899E-12</v>
      </c>
      <c r="AR1927" s="53">
        <v>1.36872460629043E-2</v>
      </c>
      <c r="AS1927" s="53">
        <v>1.93057720794953E-8</v>
      </c>
      <c r="AT1927" s="53">
        <v>7.3979718709516796E-6</v>
      </c>
      <c r="AU1927" s="53">
        <v>0.53040582676008596</v>
      </c>
      <c r="AV1927" s="53">
        <v>3.4157438077442699E-7</v>
      </c>
      <c r="AW1927" s="53">
        <v>0.375218876052408</v>
      </c>
      <c r="AX1927" s="53">
        <v>2.8348526998412299E-12</v>
      </c>
      <c r="AY1927" s="53">
        <v>2.13546614261372E-7</v>
      </c>
      <c r="AZ1927" s="53">
        <v>2.2204460492503101E-16</v>
      </c>
      <c r="BA1927" s="53">
        <v>2.2204460492503101E-16</v>
      </c>
      <c r="BB1927" s="53">
        <v>5.9075539723574101E-6</v>
      </c>
      <c r="BC1927" s="53">
        <v>2.2204460492503101E-16</v>
      </c>
      <c r="BD1927" s="53">
        <v>1.6189438361325701E-4</v>
      </c>
      <c r="BE1927" s="53">
        <v>1.89182556088305E-3</v>
      </c>
      <c r="BF1927" s="53">
        <v>2.2204460492503101E-16</v>
      </c>
      <c r="BG1927" s="53">
        <v>1.39842977695692E-4</v>
      </c>
      <c r="BH1927" s="53">
        <v>0.47558080933242702</v>
      </c>
      <c r="BI1927" s="53">
        <v>4.1754778885604599E-8</v>
      </c>
      <c r="BJ1927" s="53">
        <v>1.6687432044216601E-2</v>
      </c>
      <c r="BK1927" s="53">
        <v>5.2258394209743E-3</v>
      </c>
      <c r="BL1927" s="53">
        <v>2.2204460492503101E-16</v>
      </c>
      <c r="BN1927" s="5">
        <f t="shared" si="140"/>
        <v>0</v>
      </c>
      <c r="BO1927" s="5">
        <f t="shared" si="141"/>
        <v>1</v>
      </c>
      <c r="BQ1927" s="5">
        <f t="shared" si="142"/>
        <v>1</v>
      </c>
      <c r="BR1927" s="5">
        <f t="shared" si="143"/>
        <v>2</v>
      </c>
    </row>
    <row r="1928" spans="1:70" x14ac:dyDescent="0.35">
      <c r="A1928">
        <v>1927</v>
      </c>
      <c r="B1928" t="s">
        <v>3321</v>
      </c>
      <c r="C1928">
        <v>5.2</v>
      </c>
      <c r="D1928">
        <v>2.4</v>
      </c>
      <c r="E1928">
        <v>2</v>
      </c>
      <c r="F1928">
        <v>2.17</v>
      </c>
      <c r="G1928">
        <v>2.6</v>
      </c>
      <c r="H1928">
        <v>1.2</v>
      </c>
      <c r="I1928">
        <v>46.15</v>
      </c>
      <c r="K1928" t="s">
        <v>2665</v>
      </c>
      <c r="L1928">
        <v>2150</v>
      </c>
      <c r="M1928" t="s">
        <v>104</v>
      </c>
      <c r="N1928" t="s">
        <v>1370</v>
      </c>
      <c r="O1928" s="53">
        <v>1.4999999999998901E-3</v>
      </c>
      <c r="P1928" s="53">
        <v>0.1095</v>
      </c>
      <c r="Q1928" s="53">
        <v>0.2177</v>
      </c>
      <c r="R1928" s="53">
        <v>0.22927692307692299</v>
      </c>
      <c r="S1928" s="53">
        <v>8.0533333333333304E-2</v>
      </c>
      <c r="T1928" s="53">
        <v>-2.2065682614425E-17</v>
      </c>
      <c r="U1928" s="53">
        <v>8.0000000000000002E-3</v>
      </c>
      <c r="V1928" s="53">
        <v>0.13500000000000001</v>
      </c>
      <c r="W1928" s="53">
        <v>-2.27318164292001E-17</v>
      </c>
      <c r="X1928" s="53">
        <v>6.6233333333333297E-2</v>
      </c>
      <c r="Y1928" s="53">
        <v>-1.4915846335838999E-16</v>
      </c>
      <c r="Z1928" s="53">
        <v>-2.17631468402146E-16</v>
      </c>
      <c r="AA1928" s="53">
        <v>5.9999999999997399E-3</v>
      </c>
      <c r="AB1928" s="53">
        <v>4.4333333333333301E-2</v>
      </c>
      <c r="AC1928" s="53">
        <v>-2.9290805891868403E-17</v>
      </c>
      <c r="AD1928" s="53">
        <v>5.2999999999997797E-3</v>
      </c>
      <c r="AE1928" s="53">
        <v>0.126466666666667</v>
      </c>
      <c r="AF1928" s="53">
        <v>-8.7412715954471304E-18</v>
      </c>
      <c r="AG1928" s="53">
        <v>-3.17714604625152E-17</v>
      </c>
      <c r="AH1928" s="53">
        <v>2.1066666666666602E-2</v>
      </c>
      <c r="AI1928" s="53">
        <v>5.49999999999971E-3</v>
      </c>
      <c r="AJ1928" s="53">
        <v>0.10743333333333301</v>
      </c>
      <c r="AK1928" s="53">
        <v>3.1966666666666602E-2</v>
      </c>
      <c r="AL1928" s="53">
        <v>0.29899999999999999</v>
      </c>
      <c r="AM1928" s="53">
        <v>-1.8782198019096099E-16</v>
      </c>
      <c r="AN1928" s="53">
        <v>3.7135867275220202E-6</v>
      </c>
      <c r="AO1928" s="53">
        <v>1.2869067327105001E-2</v>
      </c>
      <c r="AP1928" s="53">
        <v>0.35634752762405802</v>
      </c>
      <c r="AQ1928" s="53">
        <v>0.25068827045179898</v>
      </c>
      <c r="AR1928" s="53">
        <v>1.96355086054793E-5</v>
      </c>
      <c r="AS1928" s="53">
        <v>2.2204460492503101E-16</v>
      </c>
      <c r="AT1928" s="53">
        <v>3.0817674544129402E-5</v>
      </c>
      <c r="AU1928" s="53">
        <v>0.114342162033348</v>
      </c>
      <c r="AV1928" s="53">
        <v>7.6313345880586797E-7</v>
      </c>
      <c r="AW1928" s="53">
        <v>3.2659162794725298E-2</v>
      </c>
      <c r="AX1928" s="53">
        <v>1.67423327718847E-7</v>
      </c>
      <c r="AY1928" s="53">
        <v>1.2581908740991099E-3</v>
      </c>
      <c r="AZ1928" s="53">
        <v>2.2204460492503101E-16</v>
      </c>
      <c r="BA1928" s="53">
        <v>2.2204460492503101E-16</v>
      </c>
      <c r="BB1928" s="53">
        <v>2.4819899331898401E-3</v>
      </c>
      <c r="BC1928" s="53">
        <v>2.2204460492503101E-16</v>
      </c>
      <c r="BD1928" s="53">
        <v>7.1198633147714799E-4</v>
      </c>
      <c r="BE1928" s="53">
        <v>5.23766799949194E-10</v>
      </c>
      <c r="BF1928" s="53">
        <v>2.2204460492503101E-16</v>
      </c>
      <c r="BG1928" s="53">
        <v>4.57997467031217E-3</v>
      </c>
      <c r="BH1928" s="53">
        <v>0.45938357483953202</v>
      </c>
      <c r="BI1928" s="53">
        <v>8.1143162652833001E-2</v>
      </c>
      <c r="BJ1928" s="53">
        <v>3.9495998084410598E-6</v>
      </c>
      <c r="BK1928" s="53">
        <v>0.33285328666360098</v>
      </c>
      <c r="BL1928" s="53">
        <v>7.3607718102916703E-12</v>
      </c>
      <c r="BN1928" s="5">
        <f t="shared" si="140"/>
        <v>0</v>
      </c>
      <c r="BO1928" s="5">
        <f t="shared" si="141"/>
        <v>0</v>
      </c>
      <c r="BQ1928" s="5">
        <f t="shared" si="142"/>
        <v>0</v>
      </c>
      <c r="BR1928" s="5">
        <f t="shared" si="143"/>
        <v>0</v>
      </c>
    </row>
    <row r="1929" spans="1:70" x14ac:dyDescent="0.35">
      <c r="A1929">
        <v>1928</v>
      </c>
      <c r="B1929" t="s">
        <v>3322</v>
      </c>
      <c r="C1929">
        <v>4.8</v>
      </c>
      <c r="D1929">
        <v>2.6</v>
      </c>
      <c r="E1929">
        <v>2</v>
      </c>
      <c r="F1929">
        <v>1.85</v>
      </c>
      <c r="G1929">
        <v>2.4</v>
      </c>
      <c r="H1929">
        <v>1.3</v>
      </c>
      <c r="I1929">
        <v>54.17</v>
      </c>
      <c r="K1929" t="s">
        <v>2665</v>
      </c>
      <c r="L1929">
        <v>2150</v>
      </c>
      <c r="M1929" t="s">
        <v>104</v>
      </c>
      <c r="N1929" t="s">
        <v>1370</v>
      </c>
      <c r="O1929" s="53">
        <v>4.16333333333333E-2</v>
      </c>
      <c r="P1929" s="53">
        <v>0.28699999999999998</v>
      </c>
      <c r="Q1929" s="53">
        <v>0.62063333333333304</v>
      </c>
      <c r="R1929" s="53">
        <v>0.36003333333333298</v>
      </c>
      <c r="S1929" s="53">
        <v>-1.25843779841261E-16</v>
      </c>
      <c r="T1929" s="53">
        <v>-2.3786528302594E-17</v>
      </c>
      <c r="U1929" s="53">
        <v>-2.3906224222436401E-17</v>
      </c>
      <c r="V1929" s="53">
        <v>3.6066666666666698E-2</v>
      </c>
      <c r="W1929" s="53">
        <v>-2.3953061756287801E-17</v>
      </c>
      <c r="X1929" s="53">
        <v>9.3066666666666603E-2</v>
      </c>
      <c r="Y1929" s="53">
        <v>5.7142857142842998E-4</v>
      </c>
      <c r="Z1929" s="53">
        <v>1.9999999999997901E-3</v>
      </c>
      <c r="AA1929" s="53">
        <v>3.3333333333330599E-3</v>
      </c>
      <c r="AB1929" s="53">
        <v>3.4999999999998999E-3</v>
      </c>
      <c r="AC1929" s="53">
        <v>-2.6777191575178E-17</v>
      </c>
      <c r="AD1929" s="53">
        <v>-2.3851753905290699E-16</v>
      </c>
      <c r="AE1929" s="53">
        <v>0.34996666666666698</v>
      </c>
      <c r="AF1929" s="53">
        <v>-8.5400436722338199E-18</v>
      </c>
      <c r="AG1929" s="53">
        <v>-3.17662562920873E-17</v>
      </c>
      <c r="AH1929" s="53">
        <v>3.1466666666666601E-2</v>
      </c>
      <c r="AI1929" s="53">
        <v>1.9999999999997099E-3</v>
      </c>
      <c r="AJ1929" s="53">
        <v>4.9999999999997E-3</v>
      </c>
      <c r="AK1929" s="53">
        <v>0.155766666666667</v>
      </c>
      <c r="AL1929" s="53">
        <v>4.8599999999999997E-2</v>
      </c>
      <c r="AM1929" s="53">
        <v>-1.87044824073723E-16</v>
      </c>
      <c r="AN1929" s="53">
        <v>9.61663030958225E-4</v>
      </c>
      <c r="AO1929" s="53">
        <v>0.99133699236892803</v>
      </c>
      <c r="AP1929" s="53">
        <v>2.7970599071679901E-4</v>
      </c>
      <c r="AQ1929" s="53">
        <v>1.82929863078345E-9</v>
      </c>
      <c r="AR1929" s="53">
        <v>6.9077589307668804E-4</v>
      </c>
      <c r="AS1929" s="53">
        <v>5.4462115233801899E-12</v>
      </c>
      <c r="AT1929" s="53">
        <v>2.8713908199532898E-6</v>
      </c>
      <c r="AU1929" s="53">
        <v>9.2157447402935799E-2</v>
      </c>
      <c r="AV1929" s="53">
        <v>1.5087650817452701E-7</v>
      </c>
      <c r="AW1929" s="53">
        <v>0.242771819794841</v>
      </c>
      <c r="AX1929" s="53">
        <v>1.30790511595785E-13</v>
      </c>
      <c r="AY1929" s="53">
        <v>1.5286660662247699E-6</v>
      </c>
      <c r="AZ1929" s="53">
        <v>2.2204460492503101E-16</v>
      </c>
      <c r="BA1929" s="53">
        <v>2.2204460492503101E-16</v>
      </c>
      <c r="BB1929" s="53">
        <v>7.8137371667250999E-5</v>
      </c>
      <c r="BC1929" s="53">
        <v>2.2204460492503101E-16</v>
      </c>
      <c r="BD1929" s="53">
        <v>3.9703499834366797E-5</v>
      </c>
      <c r="BE1929" s="53">
        <v>4.2735970534822502E-4</v>
      </c>
      <c r="BF1929" s="53">
        <v>2.2204460492503101E-16</v>
      </c>
      <c r="BG1929" s="53">
        <v>1.78978050627617E-3</v>
      </c>
      <c r="BH1929" s="53">
        <v>0.77411393752073898</v>
      </c>
      <c r="BI1929" s="53">
        <v>3.0642308052041797E-5</v>
      </c>
      <c r="BJ1929" s="53">
        <v>1.3228833733531999E-4</v>
      </c>
      <c r="BK1929" s="53">
        <v>1.19732350169984E-2</v>
      </c>
      <c r="BL1929" s="53">
        <v>2.2204460492503101E-16</v>
      </c>
      <c r="BN1929" s="5">
        <f t="shared" si="140"/>
        <v>0</v>
      </c>
      <c r="BO1929" s="5">
        <f t="shared" si="141"/>
        <v>2</v>
      </c>
      <c r="BQ1929" s="5">
        <f t="shared" si="142"/>
        <v>1</v>
      </c>
      <c r="BR1929" s="5">
        <f t="shared" si="143"/>
        <v>2</v>
      </c>
    </row>
    <row r="1930" spans="1:70" x14ac:dyDescent="0.35">
      <c r="A1930">
        <v>1929</v>
      </c>
      <c r="B1930" t="s">
        <v>3323</v>
      </c>
      <c r="C1930">
        <v>4.8</v>
      </c>
      <c r="D1930">
        <v>2.5</v>
      </c>
      <c r="E1930">
        <v>2.2000000000000002</v>
      </c>
      <c r="F1930">
        <v>1.92</v>
      </c>
      <c r="G1930">
        <v>2.1800000000000002</v>
      </c>
      <c r="H1930">
        <v>1.1399999999999999</v>
      </c>
      <c r="I1930">
        <v>52.08</v>
      </c>
      <c r="K1930" t="s">
        <v>2665</v>
      </c>
      <c r="L1930">
        <v>2150</v>
      </c>
      <c r="M1930" t="s">
        <v>104</v>
      </c>
      <c r="N1930" t="s">
        <v>1370</v>
      </c>
      <c r="O1930" s="53">
        <v>6.7333333333333004E-3</v>
      </c>
      <c r="P1930" s="53">
        <v>0.48849999999999999</v>
      </c>
      <c r="Q1930" s="53">
        <v>0.31113333333333298</v>
      </c>
      <c r="R1930" s="53">
        <v>0.2248</v>
      </c>
      <c r="S1930" s="53">
        <v>-1.34448008282106E-16</v>
      </c>
      <c r="T1930" s="53">
        <v>-2.4702462297909699E-17</v>
      </c>
      <c r="U1930" s="53">
        <v>2.66666666666667E-2</v>
      </c>
      <c r="V1930" s="53">
        <v>5.3433333333333298E-2</v>
      </c>
      <c r="W1930" s="53">
        <v>-2.4563684419831601E-17</v>
      </c>
      <c r="X1930" s="53">
        <v>2.3199999999999901E-2</v>
      </c>
      <c r="Y1930" s="53">
        <v>1.99999999999984E-3</v>
      </c>
      <c r="Z1930" s="53">
        <v>1.9999999999997901E-3</v>
      </c>
      <c r="AA1930" s="53">
        <v>4.9999999999974295E-4</v>
      </c>
      <c r="AB1930" s="53">
        <v>2.4999999999998999E-3</v>
      </c>
      <c r="AC1930" s="53">
        <v>-2.7963742432746101E-17</v>
      </c>
      <c r="AD1930" s="53">
        <v>1.79999999999973E-3</v>
      </c>
      <c r="AE1930" s="53">
        <v>0.70660000000000001</v>
      </c>
      <c r="AF1930" s="53">
        <v>-8.8852536439532104E-18</v>
      </c>
      <c r="AG1930" s="53">
        <v>-3.1762786845135299E-17</v>
      </c>
      <c r="AH1930" s="53">
        <v>3.2333333333332001E-3</v>
      </c>
      <c r="AI1930" s="53">
        <v>2.49999999999969E-3</v>
      </c>
      <c r="AJ1930" s="53">
        <v>1.9999999999996501E-3</v>
      </c>
      <c r="AK1930" s="53">
        <v>0.19213333333333299</v>
      </c>
      <c r="AL1930" s="53">
        <v>2.02666666666666E-2</v>
      </c>
      <c r="AM1930" s="53">
        <v>-2.0038137815703299E-16</v>
      </c>
      <c r="AN1930" s="53">
        <v>4.3796823481507E-2</v>
      </c>
      <c r="AO1930" s="53">
        <v>0.46018735863117699</v>
      </c>
      <c r="AP1930" s="53">
        <v>2.5160390365950599E-4</v>
      </c>
      <c r="AQ1930" s="53">
        <v>2.6592649290161901E-7</v>
      </c>
      <c r="AR1930" s="53">
        <v>3.9620783991709601E-3</v>
      </c>
      <c r="AS1930" s="53">
        <v>4.69801116042164E-10</v>
      </c>
      <c r="AT1930" s="53">
        <v>6.7273954819164E-6</v>
      </c>
      <c r="AU1930" s="53">
        <v>0.65714549189791305</v>
      </c>
      <c r="AV1930" s="53">
        <v>5.0039523282849698E-7</v>
      </c>
      <c r="AW1930" s="53">
        <v>0.30207983025339202</v>
      </c>
      <c r="AX1930" s="53">
        <v>3.64747134550021E-10</v>
      </c>
      <c r="AY1930" s="53">
        <v>2.6956716971936699E-5</v>
      </c>
      <c r="AZ1930" s="53">
        <v>2.2204460492503101E-16</v>
      </c>
      <c r="BA1930" s="53">
        <v>2.2204460492503101E-16</v>
      </c>
      <c r="BB1930" s="53">
        <v>1.8231713295008601E-4</v>
      </c>
      <c r="BC1930" s="53">
        <v>2.2204460492503101E-16</v>
      </c>
      <c r="BD1930" s="53">
        <v>3.6964329014880099E-4</v>
      </c>
      <c r="BE1930" s="53">
        <v>4.46106049912508E-6</v>
      </c>
      <c r="BF1930" s="53">
        <v>2.2204460492503101E-16</v>
      </c>
      <c r="BG1930" s="53">
        <v>8.0099059611351501E-4</v>
      </c>
      <c r="BH1930" s="53">
        <v>0.62930204954825097</v>
      </c>
      <c r="BI1930" s="53">
        <v>9.1350739389375699E-6</v>
      </c>
      <c r="BJ1930" s="53">
        <v>1.86580094387911E-2</v>
      </c>
      <c r="BK1930" s="53">
        <v>7.3873450641135596E-2</v>
      </c>
      <c r="BL1930" s="53">
        <v>2.2204460492503101E-16</v>
      </c>
      <c r="BN1930" s="5">
        <f t="shared" si="140"/>
        <v>1</v>
      </c>
      <c r="BO1930" s="5">
        <f t="shared" si="141"/>
        <v>0</v>
      </c>
      <c r="BQ1930" s="5">
        <f t="shared" si="142"/>
        <v>1</v>
      </c>
      <c r="BR1930" s="5">
        <f t="shared" si="143"/>
        <v>2</v>
      </c>
    </row>
    <row r="1931" spans="1:70" x14ac:dyDescent="0.35">
      <c r="A1931">
        <v>1930</v>
      </c>
      <c r="B1931" t="s">
        <v>3324</v>
      </c>
      <c r="C1931">
        <v>4.5999999999999996</v>
      </c>
      <c r="D1931">
        <v>2.4</v>
      </c>
      <c r="E1931">
        <v>2.2000000000000002</v>
      </c>
      <c r="F1931">
        <v>1.92</v>
      </c>
      <c r="G1931">
        <v>2.09</v>
      </c>
      <c r="H1931">
        <v>1.0900000000000001</v>
      </c>
      <c r="I1931">
        <v>52.17</v>
      </c>
      <c r="K1931" t="s">
        <v>2665</v>
      </c>
      <c r="L1931">
        <v>2150</v>
      </c>
      <c r="M1931" t="s">
        <v>104</v>
      </c>
      <c r="N1931" t="s">
        <v>1370</v>
      </c>
      <c r="O1931" s="53">
        <v>4.5199999999999997E-2</v>
      </c>
      <c r="P1931" s="53">
        <v>0.57653333333333401</v>
      </c>
      <c r="Q1931" s="53">
        <v>0.22550000000000001</v>
      </c>
      <c r="R1931" s="53">
        <v>0.145238095238095</v>
      </c>
      <c r="S1931" s="53">
        <v>-1.3244960683778101E-16</v>
      </c>
      <c r="T1931" s="53">
        <v>-2.4313884239290901E-17</v>
      </c>
      <c r="U1931" s="53">
        <v>1.2E-2</v>
      </c>
      <c r="V1931" s="53">
        <v>6.4299999999999996E-2</v>
      </c>
      <c r="W1931" s="53">
        <v>-2.3619994848900199E-17</v>
      </c>
      <c r="X1931" s="53">
        <v>8.9366666666666594E-2</v>
      </c>
      <c r="Y1931" s="53">
        <v>7.4999999999999E-3</v>
      </c>
      <c r="Z1931" s="53">
        <v>3.9999999999997902E-3</v>
      </c>
      <c r="AA1931" s="53">
        <v>2.4999999999997299E-3</v>
      </c>
      <c r="AB1931" s="53">
        <v>6.6666666666658197E-4</v>
      </c>
      <c r="AC1931" s="53">
        <v>-2.8377473981766598E-17</v>
      </c>
      <c r="AD1931" s="53">
        <v>-2.7836066784914198E-16</v>
      </c>
      <c r="AE1931" s="53">
        <v>0.600766666666667</v>
      </c>
      <c r="AF1931" s="53">
        <v>-8.6979035085477096E-18</v>
      </c>
      <c r="AG1931" s="53">
        <v>-3.1688193735668297E-17</v>
      </c>
      <c r="AH1931" s="53">
        <v>8.1666666666665895E-3</v>
      </c>
      <c r="AI1931" s="53">
        <v>-3.14803738632463E-16</v>
      </c>
      <c r="AJ1931" s="53">
        <v>5.9999999999996601E-3</v>
      </c>
      <c r="AK1931" s="53">
        <v>0.13816666666666699</v>
      </c>
      <c r="AL1931" s="53">
        <v>3.0700000000000002E-2</v>
      </c>
      <c r="AM1931" s="53">
        <v>-2.0038137815703299E-16</v>
      </c>
      <c r="AN1931" s="53">
        <v>0.166983770911274</v>
      </c>
      <c r="AO1931" s="53">
        <v>0.26548743210586701</v>
      </c>
      <c r="AP1931" s="53">
        <v>8.4924524955641404E-5</v>
      </c>
      <c r="AQ1931" s="53">
        <v>8.3052208723300897E-8</v>
      </c>
      <c r="AR1931" s="53">
        <v>7.3189562986248598E-3</v>
      </c>
      <c r="AS1931" s="53">
        <v>6.1848661934008697E-9</v>
      </c>
      <c r="AT1931" s="53">
        <v>5.7272594399982598E-6</v>
      </c>
      <c r="AU1931" s="53">
        <v>0.89700190673656099</v>
      </c>
      <c r="AV1931" s="53">
        <v>1.3882755446766899E-7</v>
      </c>
      <c r="AW1931" s="53">
        <v>0.29490194596328601</v>
      </c>
      <c r="AX1931" s="53">
        <v>8.6963804916587697E-10</v>
      </c>
      <c r="AY1931" s="53">
        <v>9.4706116147898104E-6</v>
      </c>
      <c r="AZ1931" s="53">
        <v>2.2204460492503101E-16</v>
      </c>
      <c r="BA1931" s="53">
        <v>2.2204460492503101E-16</v>
      </c>
      <c r="BB1931" s="53">
        <v>8.3331246491673297E-5</v>
      </c>
      <c r="BC1931" s="53">
        <v>2.2204460492503101E-16</v>
      </c>
      <c r="BD1931" s="53">
        <v>6.6172652411030904E-4</v>
      </c>
      <c r="BE1931" s="53">
        <v>2.4912487908791399E-6</v>
      </c>
      <c r="BF1931" s="53">
        <v>2.2204460492503101E-16</v>
      </c>
      <c r="BG1931" s="53">
        <v>4.9217367830956503E-4</v>
      </c>
      <c r="BH1931" s="53">
        <v>0.56221688035375705</v>
      </c>
      <c r="BI1931" s="53">
        <v>1.43284165349651E-6</v>
      </c>
      <c r="BJ1931" s="53">
        <v>0.129159211204147</v>
      </c>
      <c r="BK1931" s="53">
        <v>8.0401889016485595E-2</v>
      </c>
      <c r="BL1931" s="53">
        <v>2.2204460492503101E-16</v>
      </c>
      <c r="BN1931" s="5">
        <f t="shared" si="140"/>
        <v>0</v>
      </c>
      <c r="BO1931" s="5">
        <f t="shared" si="141"/>
        <v>1</v>
      </c>
      <c r="BQ1931" s="5">
        <f t="shared" si="142"/>
        <v>2</v>
      </c>
      <c r="BR1931" s="5">
        <f t="shared" si="143"/>
        <v>2</v>
      </c>
    </row>
    <row r="1932" spans="1:70" x14ac:dyDescent="0.35">
      <c r="A1932">
        <v>1931</v>
      </c>
      <c r="B1932" t="s">
        <v>3325</v>
      </c>
      <c r="C1932">
        <v>4.4000000000000004</v>
      </c>
      <c r="D1932">
        <v>2.9</v>
      </c>
      <c r="E1932">
        <v>2.4</v>
      </c>
      <c r="F1932">
        <v>1.52</v>
      </c>
      <c r="G1932">
        <v>1.83</v>
      </c>
      <c r="H1932">
        <v>1.21</v>
      </c>
      <c r="I1932">
        <v>65.91</v>
      </c>
      <c r="K1932" t="s">
        <v>2665</v>
      </c>
      <c r="L1932">
        <v>2150</v>
      </c>
      <c r="M1932" t="s">
        <v>104</v>
      </c>
      <c r="N1932" t="s">
        <v>1370</v>
      </c>
      <c r="O1932" s="53">
        <v>2.1666666666666699E-2</v>
      </c>
      <c r="P1932" s="53">
        <v>0.42776666666666702</v>
      </c>
      <c r="Q1932" s="53">
        <v>0.28860000000000002</v>
      </c>
      <c r="R1932" s="53">
        <v>0.28756666666666703</v>
      </c>
      <c r="S1932" s="53">
        <v>-1.5254464358349699E-16</v>
      </c>
      <c r="T1932" s="53">
        <v>-2.3564483697668901E-17</v>
      </c>
      <c r="U1932" s="53">
        <v>-2.7549143521987699E-17</v>
      </c>
      <c r="V1932" s="53">
        <v>-1.82909243306995E-16</v>
      </c>
      <c r="W1932" s="53">
        <v>-2.3869795029440899E-17</v>
      </c>
      <c r="X1932" s="53">
        <v>0.15003333333333299</v>
      </c>
      <c r="Y1932" s="53">
        <v>-1.2501111257279301E-16</v>
      </c>
      <c r="Z1932" s="53">
        <v>0.41256666666666703</v>
      </c>
      <c r="AA1932" s="53">
        <v>-2.8119173656193702E-16</v>
      </c>
      <c r="AB1932" s="53">
        <v>-1.1171619185290599E-16</v>
      </c>
      <c r="AC1932" s="53">
        <v>-2.6501370542497699E-17</v>
      </c>
      <c r="AD1932" s="53">
        <v>-2.3978041774341802E-16</v>
      </c>
      <c r="AE1932" s="53">
        <v>0.49890000000000001</v>
      </c>
      <c r="AF1932" s="53">
        <v>-8.7256590841633401E-18</v>
      </c>
      <c r="AG1932" s="53">
        <v>-3.1539007516734301E-17</v>
      </c>
      <c r="AH1932" s="53">
        <v>-1.7619239400801199E-16</v>
      </c>
      <c r="AI1932" s="53">
        <v>-3.1977198666766098E-16</v>
      </c>
      <c r="AJ1932" s="53">
        <v>-3.5998981573470698E-16</v>
      </c>
      <c r="AK1932" s="53">
        <v>0.11736666666666699</v>
      </c>
      <c r="AL1932" s="53">
        <v>4.2333333333332297E-3</v>
      </c>
      <c r="AM1932" s="53">
        <v>-2.4258373088059701E-16</v>
      </c>
      <c r="AN1932" s="53">
        <v>0.12581123358822199</v>
      </c>
      <c r="AO1932" s="53">
        <v>0.63376023464540399</v>
      </c>
      <c r="AP1932" s="53">
        <v>1.00157431709701E-13</v>
      </c>
      <c r="AQ1932" s="53">
        <v>2.2204460492503101E-16</v>
      </c>
      <c r="AR1932" s="53">
        <v>0.278002470937809</v>
      </c>
      <c r="AS1932" s="53">
        <v>2.0292375482118099E-3</v>
      </c>
      <c r="AT1932" s="53">
        <v>2.6700895212512698E-6</v>
      </c>
      <c r="AU1932" s="53">
        <v>0.23846200301113499</v>
      </c>
      <c r="AV1932" s="53">
        <v>6.6874724634556397E-10</v>
      </c>
      <c r="AW1932" s="53">
        <v>0.32548354741081498</v>
      </c>
      <c r="AX1932" s="53">
        <v>2.2204460492503101E-16</v>
      </c>
      <c r="AY1932" s="53">
        <v>2.2204460492503101E-16</v>
      </c>
      <c r="AZ1932" s="53">
        <v>2.2204460492503101E-16</v>
      </c>
      <c r="BA1932" s="53">
        <v>2.2204460492503101E-16</v>
      </c>
      <c r="BB1932" s="53">
        <v>2.4782702226810698E-10</v>
      </c>
      <c r="BC1932" s="53">
        <v>2.2204460492503101E-16</v>
      </c>
      <c r="BD1932" s="53">
        <v>1.9628677826830199E-5</v>
      </c>
      <c r="BE1932" s="53">
        <v>0.32471034463770798</v>
      </c>
      <c r="BF1932" s="53">
        <v>2.2204460492503101E-16</v>
      </c>
      <c r="BG1932" s="53">
        <v>2.6118847617001901E-6</v>
      </c>
      <c r="BH1932" s="53">
        <v>9.0336616156540206E-2</v>
      </c>
      <c r="BI1932" s="53">
        <v>2.2204460492503101E-16</v>
      </c>
      <c r="BJ1932" s="53">
        <v>1.8258559784095699E-2</v>
      </c>
      <c r="BK1932" s="53">
        <v>3.0877419290979899E-6</v>
      </c>
      <c r="BL1932" s="53">
        <v>2.2204460492503101E-16</v>
      </c>
      <c r="BN1932" s="5">
        <f t="shared" si="140"/>
        <v>0</v>
      </c>
      <c r="BO1932" s="5">
        <f t="shared" si="141"/>
        <v>0</v>
      </c>
      <c r="BQ1932" s="5">
        <f t="shared" si="142"/>
        <v>0</v>
      </c>
      <c r="BR1932" s="5">
        <f t="shared" si="143"/>
        <v>1</v>
      </c>
    </row>
    <row r="1933" spans="1:70" x14ac:dyDescent="0.35">
      <c r="A1933">
        <v>1932</v>
      </c>
      <c r="B1933" t="s">
        <v>3326</v>
      </c>
      <c r="C1933">
        <v>4.8</v>
      </c>
      <c r="D1933">
        <v>2.5</v>
      </c>
      <c r="E1933">
        <v>2</v>
      </c>
      <c r="F1933">
        <v>1.92</v>
      </c>
      <c r="G1933">
        <v>2.4</v>
      </c>
      <c r="H1933">
        <v>1.25</v>
      </c>
      <c r="I1933">
        <v>52.08</v>
      </c>
      <c r="K1933" t="s">
        <v>2665</v>
      </c>
      <c r="L1933">
        <v>2150</v>
      </c>
      <c r="M1933" t="s">
        <v>104</v>
      </c>
      <c r="N1933" t="s">
        <v>1370</v>
      </c>
      <c r="O1933" s="53">
        <v>2.4999999999998899E-3</v>
      </c>
      <c r="P1933" s="53">
        <v>0.38643333333333302</v>
      </c>
      <c r="Q1933" s="53">
        <v>0.39106666666666701</v>
      </c>
      <c r="R1933" s="53">
        <v>0.28846666666666698</v>
      </c>
      <c r="S1933" s="53">
        <v>-1.22735155372311E-16</v>
      </c>
      <c r="T1933" s="53">
        <v>-2.3814283878209601E-17</v>
      </c>
      <c r="U1933" s="53">
        <v>1.6666666666666701E-2</v>
      </c>
      <c r="V1933" s="53">
        <v>5.8033333333333298E-2</v>
      </c>
      <c r="W1933" s="53">
        <v>-2.3286927941512701E-17</v>
      </c>
      <c r="X1933" s="53">
        <v>7.8633333333333305E-2</v>
      </c>
      <c r="Y1933" s="53">
        <v>-1.3483658634072501E-16</v>
      </c>
      <c r="Z1933" s="53">
        <v>1.9999999999997901E-3</v>
      </c>
      <c r="AA1933" s="53">
        <v>-2.5054958108228198E-16</v>
      </c>
      <c r="AB1933" s="53">
        <v>3.9999999999999003E-3</v>
      </c>
      <c r="AC1933" s="53">
        <v>-2.77616471477948E-17</v>
      </c>
      <c r="AD1933" s="53">
        <v>-2.4268087539525099E-16</v>
      </c>
      <c r="AE1933" s="53">
        <v>0.40660000000000002</v>
      </c>
      <c r="AF1933" s="53">
        <v>-8.5504520130896796E-18</v>
      </c>
      <c r="AG1933" s="53">
        <v>-3.1773195185991203E-17</v>
      </c>
      <c r="AH1933" s="53">
        <v>1.4833333333333301E-2</v>
      </c>
      <c r="AI1933" s="53">
        <v>2.6666666666663799E-3</v>
      </c>
      <c r="AJ1933" s="53">
        <v>8.9999999999996801E-3</v>
      </c>
      <c r="AK1933" s="53">
        <v>0.13719999999999999</v>
      </c>
      <c r="AL1933" s="53">
        <v>5.7233333333333303E-2</v>
      </c>
      <c r="AM1933" s="53">
        <v>-1.8761381337384399E-16</v>
      </c>
      <c r="AN1933" s="53">
        <v>9.0963664873658704E-4</v>
      </c>
      <c r="AO1933" s="53">
        <v>0.958634755659167</v>
      </c>
      <c r="AP1933" s="53">
        <v>2.1009089879293901E-3</v>
      </c>
      <c r="AQ1933" s="53">
        <v>3.36991887206314E-7</v>
      </c>
      <c r="AR1933" s="53">
        <v>4.5246365129707298E-4</v>
      </c>
      <c r="AS1933" s="53">
        <v>6.2139242793587799E-13</v>
      </c>
      <c r="AT1933" s="53">
        <v>4.4027506346140098E-6</v>
      </c>
      <c r="AU1933" s="53">
        <v>0.22702457220266001</v>
      </c>
      <c r="AV1933" s="53">
        <v>1.8918479680842901E-7</v>
      </c>
      <c r="AW1933" s="53">
        <v>0.190166133439338</v>
      </c>
      <c r="AX1933" s="53">
        <v>1.21701041086456E-11</v>
      </c>
      <c r="AY1933" s="53">
        <v>1.4913657486177499E-5</v>
      </c>
      <c r="AZ1933" s="53">
        <v>2.2204460492503101E-16</v>
      </c>
      <c r="BA1933" s="53">
        <v>2.2204460492503101E-16</v>
      </c>
      <c r="BB1933" s="53">
        <v>2.41152085671305E-4</v>
      </c>
      <c r="BC1933" s="53">
        <v>2.2204460492503101E-16</v>
      </c>
      <c r="BD1933" s="53">
        <v>1.13068499650732E-4</v>
      </c>
      <c r="BE1933" s="53">
        <v>3.5421424069044602E-5</v>
      </c>
      <c r="BF1933" s="53">
        <v>2.2204460492503101E-16</v>
      </c>
      <c r="BG1933" s="53">
        <v>2.1542102379516598E-3</v>
      </c>
      <c r="BH1933" s="53">
        <v>0.74720543822273999</v>
      </c>
      <c r="BI1933" s="53">
        <v>1.51341157003939E-4</v>
      </c>
      <c r="BJ1933" s="53">
        <v>2.5084923949449502E-4</v>
      </c>
      <c r="BK1933" s="53">
        <v>4.5153989644323801E-2</v>
      </c>
      <c r="BL1933" s="53">
        <v>2.2204460492503101E-16</v>
      </c>
      <c r="BN1933" s="5">
        <f t="shared" si="140"/>
        <v>0</v>
      </c>
      <c r="BO1933" s="5">
        <f t="shared" si="141"/>
        <v>2</v>
      </c>
      <c r="BQ1933" s="5">
        <f t="shared" si="142"/>
        <v>0</v>
      </c>
      <c r="BR1933" s="5">
        <f t="shared" si="143"/>
        <v>2</v>
      </c>
    </row>
    <row r="1934" spans="1:70" x14ac:dyDescent="0.35">
      <c r="A1934">
        <v>1933</v>
      </c>
      <c r="B1934" t="s">
        <v>3327</v>
      </c>
      <c r="C1934">
        <v>5.2</v>
      </c>
      <c r="D1934">
        <v>3.8</v>
      </c>
      <c r="E1934">
        <v>2.4</v>
      </c>
      <c r="F1934">
        <v>1.37</v>
      </c>
      <c r="G1934">
        <v>2.17</v>
      </c>
      <c r="H1934">
        <v>1.58</v>
      </c>
      <c r="I1934">
        <v>73.08</v>
      </c>
      <c r="K1934" t="s">
        <v>2665</v>
      </c>
      <c r="L1934">
        <v>2150</v>
      </c>
      <c r="M1934" t="s">
        <v>104</v>
      </c>
      <c r="N1934" t="s">
        <v>1370</v>
      </c>
      <c r="O1934" s="53">
        <v>0.41053333333333297</v>
      </c>
      <c r="P1934" s="53">
        <v>0.2928</v>
      </c>
      <c r="Q1934" s="53">
        <v>0.20596666666666699</v>
      </c>
      <c r="R1934" s="53">
        <v>0.47470000000000001</v>
      </c>
      <c r="S1934" s="53">
        <v>5.1666666666665599E-3</v>
      </c>
      <c r="T1934" s="53">
        <v>-2.2953861034125101E-17</v>
      </c>
      <c r="U1934" s="53">
        <v>-2.68604583020249E-17</v>
      </c>
      <c r="V1934" s="53">
        <v>-1.4360734823526401E-16</v>
      </c>
      <c r="W1934" s="53">
        <v>-2.36755060001315E-17</v>
      </c>
      <c r="X1934" s="53">
        <v>0.1694</v>
      </c>
      <c r="Y1934" s="53">
        <v>0.175433333333333</v>
      </c>
      <c r="Z1934" s="53">
        <v>0.212466666666667</v>
      </c>
      <c r="AA1934" s="53">
        <v>-2.3206436772227302E-16</v>
      </c>
      <c r="AB1934" s="53">
        <v>-1.19876331083901E-16</v>
      </c>
      <c r="AC1934" s="53">
        <v>-2.0642342002386E-17</v>
      </c>
      <c r="AD1934" s="53">
        <v>-1.38750122502529E-16</v>
      </c>
      <c r="AE1934" s="53">
        <v>2.6666666666666401E-3</v>
      </c>
      <c r="AF1934" s="53">
        <v>-8.1410572727591597E-18</v>
      </c>
      <c r="AG1934" s="53">
        <v>-3.1429719937747801E-17</v>
      </c>
      <c r="AH1934" s="53">
        <v>2.7400000000000001E-2</v>
      </c>
      <c r="AI1934" s="53">
        <v>1.8999999999998699E-3</v>
      </c>
      <c r="AJ1934" s="53">
        <v>3.1699999999999798E-2</v>
      </c>
      <c r="AK1934" s="53">
        <v>2.4E-2</v>
      </c>
      <c r="AL1934" s="53">
        <v>-2.6420532428517198E-16</v>
      </c>
      <c r="AM1934" s="53">
        <v>-2.402800181045E-16</v>
      </c>
      <c r="AN1934" s="53">
        <v>0.31202420975850997</v>
      </c>
      <c r="AO1934" s="53">
        <v>0.321726933747986</v>
      </c>
      <c r="AP1934" s="53">
        <v>2.2204460492503101E-16</v>
      </c>
      <c r="AQ1934" s="53">
        <v>2.2204460492503101E-16</v>
      </c>
      <c r="AR1934" s="53">
        <v>2.2005148808827299E-2</v>
      </c>
      <c r="AS1934" s="53">
        <v>5.0852953877199196E-3</v>
      </c>
      <c r="AT1934" s="53">
        <v>4.4227589525442801E-6</v>
      </c>
      <c r="AU1934" s="53">
        <v>1.1409721081825E-4</v>
      </c>
      <c r="AV1934" s="53">
        <v>2.7991187141692202E-6</v>
      </c>
      <c r="AW1934" s="53">
        <v>0.74993877990337598</v>
      </c>
      <c r="AX1934" s="53">
        <v>2.2204460492503101E-16</v>
      </c>
      <c r="AY1934" s="53">
        <v>2.2204460492503101E-16</v>
      </c>
      <c r="AZ1934" s="53">
        <v>2.2204460492503101E-16</v>
      </c>
      <c r="BA1934" s="53">
        <v>2.2204460492503101E-16</v>
      </c>
      <c r="BB1934" s="53">
        <v>2.3601521854256502E-12</v>
      </c>
      <c r="BC1934" s="53">
        <v>2.2204460492503101E-16</v>
      </c>
      <c r="BD1934" s="53">
        <v>1.4891918231320801E-8</v>
      </c>
      <c r="BE1934" s="53">
        <v>5.3398050865296802E-2</v>
      </c>
      <c r="BF1934" s="53">
        <v>2.2204460492503101E-16</v>
      </c>
      <c r="BG1934" s="53">
        <v>7.2281981933580204E-5</v>
      </c>
      <c r="BH1934" s="53">
        <v>0.113964646306805</v>
      </c>
      <c r="BI1934" s="53">
        <v>2.2204460492503101E-16</v>
      </c>
      <c r="BJ1934" s="53">
        <v>2.4130737137571599E-5</v>
      </c>
      <c r="BK1934" s="53">
        <v>2.3716795629673001E-8</v>
      </c>
      <c r="BL1934" s="53">
        <v>2.2204460492503101E-16</v>
      </c>
      <c r="BN1934" s="5">
        <f t="shared" si="140"/>
        <v>0</v>
      </c>
      <c r="BO1934" s="5">
        <f t="shared" si="141"/>
        <v>1</v>
      </c>
      <c r="BQ1934" s="5">
        <f t="shared" si="142"/>
        <v>0</v>
      </c>
      <c r="BR1934" s="5">
        <f t="shared" si="143"/>
        <v>1</v>
      </c>
    </row>
    <row r="1935" spans="1:70" x14ac:dyDescent="0.35">
      <c r="A1935">
        <v>1934</v>
      </c>
      <c r="B1935" t="s">
        <v>3328</v>
      </c>
      <c r="C1935">
        <v>5</v>
      </c>
      <c r="D1935">
        <v>3.7</v>
      </c>
      <c r="E1935">
        <v>2.4</v>
      </c>
      <c r="F1935">
        <v>1.35</v>
      </c>
      <c r="G1935">
        <v>2.08</v>
      </c>
      <c r="H1935">
        <v>1.54</v>
      </c>
      <c r="I1935">
        <v>74</v>
      </c>
      <c r="K1935" t="s">
        <v>2665</v>
      </c>
      <c r="L1935">
        <v>2150</v>
      </c>
      <c r="M1935" t="s">
        <v>104</v>
      </c>
      <c r="N1935" t="s">
        <v>1370</v>
      </c>
      <c r="O1935" s="53">
        <v>0.32693333333333302</v>
      </c>
      <c r="P1935" s="53">
        <v>0.278266666666667</v>
      </c>
      <c r="Q1935" s="53">
        <v>0.17776666666666699</v>
      </c>
      <c r="R1935" s="53">
        <v>0.455166666666667</v>
      </c>
      <c r="S1935" s="53">
        <v>5.1666666666665599E-3</v>
      </c>
      <c r="T1935" s="53">
        <v>-2.26207941267376E-17</v>
      </c>
      <c r="U1935" s="53">
        <v>-2.7124136270373401E-17</v>
      </c>
      <c r="V1935" s="53">
        <v>-1.6320278461989801E-16</v>
      </c>
      <c r="W1935" s="53">
        <v>-2.27873275804313E-17</v>
      </c>
      <c r="X1935" s="53">
        <v>0.2389</v>
      </c>
      <c r="Y1935" s="53">
        <v>0.32200000000000001</v>
      </c>
      <c r="Z1935" s="53">
        <v>0.24326666666666699</v>
      </c>
      <c r="AA1935" s="53">
        <v>-2.3356316880551699E-16</v>
      </c>
      <c r="AB1935" s="53">
        <v>-1.1798895194203899E-16</v>
      </c>
      <c r="AC1935" s="53">
        <v>-2.11436770869433E-17</v>
      </c>
      <c r="AD1935" s="53">
        <v>-1.44204093111E-16</v>
      </c>
      <c r="AE1935" s="53">
        <v>2.6666666666666401E-3</v>
      </c>
      <c r="AF1935" s="53">
        <v>-8.0786072276239907E-18</v>
      </c>
      <c r="AG1935" s="53">
        <v>-3.1303085124001499E-17</v>
      </c>
      <c r="AH1935" s="53">
        <v>1.5733333333333301E-2</v>
      </c>
      <c r="AI1935" s="53">
        <v>3.99999999999851E-4</v>
      </c>
      <c r="AJ1935" s="53">
        <v>2.65333333333331E-2</v>
      </c>
      <c r="AK1935" s="53">
        <v>5.8099999999999999E-2</v>
      </c>
      <c r="AL1935" s="53">
        <v>-2.66314748031959E-16</v>
      </c>
      <c r="AM1935" s="53">
        <v>-2.4073798510215701E-16</v>
      </c>
      <c r="AN1935" s="53">
        <v>0.221323883660062</v>
      </c>
      <c r="AO1935" s="53">
        <v>0.16425289900903001</v>
      </c>
      <c r="AP1935" s="53">
        <v>2.2204460492503101E-16</v>
      </c>
      <c r="AQ1935" s="53">
        <v>2.2204460492503101E-16</v>
      </c>
      <c r="AR1935" s="53">
        <v>6.0318566827640703E-2</v>
      </c>
      <c r="AS1935" s="53">
        <v>2.8121708183273499E-2</v>
      </c>
      <c r="AT1935" s="53">
        <v>3.3235081476461799E-6</v>
      </c>
      <c r="AU1935" s="53">
        <v>2.16780123522076E-4</v>
      </c>
      <c r="AV1935" s="53">
        <v>1.511482591551E-7</v>
      </c>
      <c r="AW1935" s="53">
        <v>0.66169775583171497</v>
      </c>
      <c r="AX1935" s="53">
        <v>2.2204460492503101E-16</v>
      </c>
      <c r="AY1935" s="53">
        <v>2.2204460492503101E-16</v>
      </c>
      <c r="AZ1935" s="53">
        <v>2.2204460492503101E-16</v>
      </c>
      <c r="BA1935" s="53">
        <v>2.2204460492503101E-16</v>
      </c>
      <c r="BB1935" s="53">
        <v>4.4209480990828601E-13</v>
      </c>
      <c r="BC1935" s="53">
        <v>2.2204460492503101E-16</v>
      </c>
      <c r="BD1935" s="53">
        <v>2.3885946720299301E-8</v>
      </c>
      <c r="BE1935" s="53">
        <v>5.92636084059378E-2</v>
      </c>
      <c r="BF1935" s="53">
        <v>2.2204460492503101E-16</v>
      </c>
      <c r="BG1935" s="53">
        <v>2.4977968313201199E-5</v>
      </c>
      <c r="BH1935" s="53">
        <v>6.5919097582291697E-2</v>
      </c>
      <c r="BI1935" s="53">
        <v>2.2204460492503101E-16</v>
      </c>
      <c r="BJ1935" s="53">
        <v>4.2251926052411802E-5</v>
      </c>
      <c r="BK1935" s="53">
        <v>8.6345110893191202E-9</v>
      </c>
      <c r="BL1935" s="53">
        <v>2.2204460492503101E-16</v>
      </c>
      <c r="BN1935" s="5">
        <f t="shared" si="140"/>
        <v>0</v>
      </c>
      <c r="BO1935" s="5">
        <f t="shared" si="141"/>
        <v>0</v>
      </c>
      <c r="BQ1935" s="5">
        <f t="shared" si="142"/>
        <v>0</v>
      </c>
      <c r="BR1935" s="5">
        <f t="shared" si="143"/>
        <v>1</v>
      </c>
    </row>
    <row r="1936" spans="1:70" x14ac:dyDescent="0.35">
      <c r="A1936">
        <v>1935</v>
      </c>
      <c r="B1936" t="s">
        <v>3329</v>
      </c>
      <c r="C1936">
        <v>5.5</v>
      </c>
      <c r="D1936">
        <v>3.4</v>
      </c>
      <c r="E1936">
        <v>2.7</v>
      </c>
      <c r="F1936">
        <v>1.62</v>
      </c>
      <c r="G1936">
        <v>2.04</v>
      </c>
      <c r="H1936">
        <v>1.26</v>
      </c>
      <c r="I1936">
        <v>61.82</v>
      </c>
      <c r="K1936" t="s">
        <v>2665</v>
      </c>
      <c r="L1936">
        <v>2150</v>
      </c>
      <c r="M1936" t="s">
        <v>104</v>
      </c>
      <c r="N1936" t="s">
        <v>1370</v>
      </c>
      <c r="O1936" s="53">
        <v>0.68553333333333299</v>
      </c>
      <c r="P1936" s="53">
        <v>0.31730000000000003</v>
      </c>
      <c r="Q1936" s="53">
        <v>0.3125</v>
      </c>
      <c r="R1936" s="53">
        <v>0.23706666666666701</v>
      </c>
      <c r="S1936" s="53">
        <v>-1.85684800868557E-16</v>
      </c>
      <c r="T1936" s="53">
        <v>-2.63677968348475E-17</v>
      </c>
      <c r="U1936" s="53">
        <v>-2.84511997294956E-17</v>
      </c>
      <c r="V1936" s="53">
        <v>-1.92734717074927E-16</v>
      </c>
      <c r="W1936" s="53">
        <v>-2.7089441800853801E-17</v>
      </c>
      <c r="X1936" s="53">
        <v>1.61666666666666E-2</v>
      </c>
      <c r="Y1936" s="53">
        <v>9.999999999998079E-4</v>
      </c>
      <c r="Z1936" s="53">
        <v>0.224766666666667</v>
      </c>
      <c r="AA1936" s="53">
        <v>5.29999999999968E-3</v>
      </c>
      <c r="AB1936" s="53">
        <v>-1.2603806887057101E-16</v>
      </c>
      <c r="AC1936" s="53">
        <v>-2.61882529550839E-17</v>
      </c>
      <c r="AD1936" s="53">
        <v>-1.72056813241284E-16</v>
      </c>
      <c r="AE1936" s="53">
        <v>3.8333333333333002E-3</v>
      </c>
      <c r="AF1936" s="53">
        <v>-9.2634233617161496E-18</v>
      </c>
      <c r="AG1936" s="53">
        <v>-3.17801340798951E-17</v>
      </c>
      <c r="AH1936" s="53">
        <v>-1.68864922045486E-16</v>
      </c>
      <c r="AI1936" s="53">
        <v>2.1066666666666501E-2</v>
      </c>
      <c r="AJ1936" s="53">
        <v>3.9999999999996297E-3</v>
      </c>
      <c r="AK1936" s="53">
        <v>1.61333333333331E-2</v>
      </c>
      <c r="AL1936" s="53">
        <v>4.9999999999971899E-4</v>
      </c>
      <c r="AM1936" s="53">
        <v>-2.61124455391837E-16</v>
      </c>
      <c r="AN1936" s="53">
        <v>0.33439091425581302</v>
      </c>
      <c r="AO1936" s="53">
        <v>0.51839710481874102</v>
      </c>
      <c r="AP1936" s="53">
        <v>5.5185429868462704E-10</v>
      </c>
      <c r="AQ1936" s="53">
        <v>2.2204460492503101E-16</v>
      </c>
      <c r="AR1936" s="53">
        <v>2.2273509488108901E-2</v>
      </c>
      <c r="AS1936" s="53">
        <v>1.6212915080197801E-6</v>
      </c>
      <c r="AT1936" s="53">
        <v>3.84102754760699E-5</v>
      </c>
      <c r="AU1936" s="53">
        <v>3.2557475671109497E-2</v>
      </c>
      <c r="AV1936" s="53">
        <v>2.8432669293449798E-4</v>
      </c>
      <c r="AW1936" s="53">
        <v>0.62534141333718096</v>
      </c>
      <c r="AX1936" s="53">
        <v>2.2204460492503101E-16</v>
      </c>
      <c r="AY1936" s="53">
        <v>3.8221176084597202E-8</v>
      </c>
      <c r="AZ1936" s="53">
        <v>2.2204460492503101E-16</v>
      </c>
      <c r="BA1936" s="53">
        <v>2.2204460492503101E-16</v>
      </c>
      <c r="BB1936" s="53">
        <v>1.1290316130630401E-7</v>
      </c>
      <c r="BC1936" s="53">
        <v>2.2204460492503101E-16</v>
      </c>
      <c r="BD1936" s="53">
        <v>1.9995378343070598E-5</v>
      </c>
      <c r="BE1936" s="53">
        <v>0.138231148201828</v>
      </c>
      <c r="BF1936" s="53">
        <v>2.2204460492503101E-16</v>
      </c>
      <c r="BG1936" s="53">
        <v>1.46007683749695E-5</v>
      </c>
      <c r="BH1936" s="53">
        <v>0.19091221639929901</v>
      </c>
      <c r="BI1936" s="53">
        <v>9.0686389076408397E-10</v>
      </c>
      <c r="BJ1936" s="53">
        <v>3.5171452367536299E-3</v>
      </c>
      <c r="BK1936" s="53">
        <v>1.4308669850278901E-4</v>
      </c>
      <c r="BL1936" s="53">
        <v>2.2204460492503101E-16</v>
      </c>
      <c r="BN1936" s="5">
        <f t="shared" si="140"/>
        <v>0</v>
      </c>
      <c r="BO1936" s="5">
        <f t="shared" si="141"/>
        <v>0</v>
      </c>
      <c r="BQ1936" s="5">
        <f t="shared" si="142"/>
        <v>1</v>
      </c>
      <c r="BR1936" s="5">
        <f t="shared" si="143"/>
        <v>2</v>
      </c>
    </row>
    <row r="1937" spans="1:70" x14ac:dyDescent="0.35">
      <c r="A1937">
        <v>1936</v>
      </c>
      <c r="B1937" t="s">
        <v>3330</v>
      </c>
      <c r="C1937">
        <v>5.6</v>
      </c>
      <c r="D1937">
        <v>3.4</v>
      </c>
      <c r="E1937">
        <v>2.7</v>
      </c>
      <c r="F1937">
        <v>1.65</v>
      </c>
      <c r="G1937">
        <v>2.0699999999999998</v>
      </c>
      <c r="H1937">
        <v>1.26</v>
      </c>
      <c r="I1937">
        <v>60.71</v>
      </c>
      <c r="K1937" t="s">
        <v>2665</v>
      </c>
      <c r="L1937">
        <v>2150</v>
      </c>
      <c r="M1937" t="s">
        <v>104</v>
      </c>
      <c r="N1937" t="s">
        <v>1370</v>
      </c>
      <c r="O1937" s="53">
        <v>0.76539999999999997</v>
      </c>
      <c r="P1937" s="53">
        <v>0.45693333333333302</v>
      </c>
      <c r="Q1937" s="53">
        <v>0.1608</v>
      </c>
      <c r="R1937" s="53">
        <v>0.28920000000000001</v>
      </c>
      <c r="S1937" s="53">
        <v>-1.85684800868557E-16</v>
      </c>
      <c r="T1937" s="53">
        <v>-2.64510635616944E-17</v>
      </c>
      <c r="U1937" s="53">
        <v>-2.8787736083835099E-17</v>
      </c>
      <c r="V1937" s="53">
        <v>-1.9262369477246499E-16</v>
      </c>
      <c r="W1937" s="53">
        <v>-2.7200464103316301E-17</v>
      </c>
      <c r="X1937" s="53">
        <v>1.0566666666666599E-2</v>
      </c>
      <c r="Y1937" s="53">
        <v>-1.8146595337498199E-16</v>
      </c>
      <c r="Z1937" s="53">
        <v>7.1300000000000002E-2</v>
      </c>
      <c r="AA1937" s="53">
        <v>5.29999999999968E-3</v>
      </c>
      <c r="AB1937" s="53">
        <v>-1.2645440250480501E-16</v>
      </c>
      <c r="AC1937" s="53">
        <v>-2.66045865893183E-17</v>
      </c>
      <c r="AD1937" s="53">
        <v>-1.72042935453476E-16</v>
      </c>
      <c r="AE1937" s="53">
        <v>1.3333333333332799E-3</v>
      </c>
      <c r="AF1937" s="53">
        <v>-9.2911789373317801E-18</v>
      </c>
      <c r="AG1937" s="53">
        <v>-3.18182979963666E-17</v>
      </c>
      <c r="AH1937" s="53">
        <v>-1.6875389974302399E-16</v>
      </c>
      <c r="AI1937" s="53">
        <v>2.1066666666666501E-2</v>
      </c>
      <c r="AJ1937" s="53">
        <v>3.9999999999996297E-3</v>
      </c>
      <c r="AK1937" s="53">
        <v>3.9999999999997399E-3</v>
      </c>
      <c r="AL1937" s="53">
        <v>9.9999999999972008E-4</v>
      </c>
      <c r="AM1937" s="53">
        <v>-2.6098567751375898E-16</v>
      </c>
      <c r="AN1937" s="53">
        <v>0.348399312403532</v>
      </c>
      <c r="AO1937" s="53">
        <v>0.47511466867740099</v>
      </c>
      <c r="AP1937" s="53">
        <v>4.2326928601038799E-9</v>
      </c>
      <c r="AQ1937" s="53">
        <v>2.2204460492503101E-16</v>
      </c>
      <c r="AR1937" s="53">
        <v>1.9550255750804799E-2</v>
      </c>
      <c r="AS1937" s="53">
        <v>5.1596919969332801E-7</v>
      </c>
      <c r="AT1937" s="53">
        <v>4.5015563552230999E-5</v>
      </c>
      <c r="AU1937" s="53">
        <v>2.9028417377324901E-2</v>
      </c>
      <c r="AV1937" s="53">
        <v>8.1242123604954896E-4</v>
      </c>
      <c r="AW1937" s="53">
        <v>0.66798458076795397</v>
      </c>
      <c r="AX1937" s="53">
        <v>1.02696102993872E-13</v>
      </c>
      <c r="AY1937" s="53">
        <v>3.4430286479404102E-7</v>
      </c>
      <c r="AZ1937" s="53">
        <v>2.2204460492503101E-16</v>
      </c>
      <c r="BA1937" s="53">
        <v>2.2204460492503101E-16</v>
      </c>
      <c r="BB1937" s="53">
        <v>4.54217810085857E-7</v>
      </c>
      <c r="BC1937" s="53">
        <v>2.2204460492503101E-16</v>
      </c>
      <c r="BD1937" s="53">
        <v>2.24317473070231E-5</v>
      </c>
      <c r="BE1937" s="53">
        <v>5.2452617982607801E-2</v>
      </c>
      <c r="BF1937" s="53">
        <v>2.2204460492503101E-16</v>
      </c>
      <c r="BG1937" s="53">
        <v>3.07841193325697E-5</v>
      </c>
      <c r="BH1937" s="53">
        <v>0.25128109153292899</v>
      </c>
      <c r="BI1937" s="53">
        <v>6.0170244753608304E-9</v>
      </c>
      <c r="BJ1937" s="53">
        <v>3.2136761506252002E-3</v>
      </c>
      <c r="BK1937" s="53">
        <v>3.4371350766017902E-4</v>
      </c>
      <c r="BL1937" s="53">
        <v>2.2204460492503101E-16</v>
      </c>
      <c r="BN1937" s="5">
        <f t="shared" si="140"/>
        <v>1</v>
      </c>
      <c r="BO1937" s="5">
        <f t="shared" si="141"/>
        <v>0</v>
      </c>
      <c r="BQ1937" s="5">
        <f t="shared" si="142"/>
        <v>1</v>
      </c>
      <c r="BR1937" s="5">
        <f t="shared" si="143"/>
        <v>1</v>
      </c>
    </row>
    <row r="1938" spans="1:70" x14ac:dyDescent="0.35">
      <c r="A1938">
        <v>1937</v>
      </c>
      <c r="B1938" t="s">
        <v>3331</v>
      </c>
      <c r="C1938">
        <v>5.2</v>
      </c>
      <c r="D1938">
        <v>3.8</v>
      </c>
      <c r="E1938">
        <v>2.7</v>
      </c>
      <c r="F1938">
        <v>1.37</v>
      </c>
      <c r="G1938">
        <v>1.93</v>
      </c>
      <c r="H1938">
        <v>1.41</v>
      </c>
      <c r="I1938">
        <v>73.08</v>
      </c>
      <c r="K1938" t="s">
        <v>2665</v>
      </c>
      <c r="L1938">
        <v>2150</v>
      </c>
      <c r="M1938" t="s">
        <v>104</v>
      </c>
      <c r="N1938" t="s">
        <v>1370</v>
      </c>
      <c r="O1938" s="53">
        <v>0.49540000000000001</v>
      </c>
      <c r="P1938" s="53">
        <v>0.219533333333333</v>
      </c>
      <c r="Q1938" s="53">
        <v>0.15483333333333299</v>
      </c>
      <c r="R1938" s="53">
        <v>0.120966666666667</v>
      </c>
      <c r="S1938" s="53">
        <v>-1.7347234759768101E-16</v>
      </c>
      <c r="T1938" s="53">
        <v>5.1999999999999998E-3</v>
      </c>
      <c r="U1938" s="53">
        <v>-2.72837308301632E-17</v>
      </c>
      <c r="V1938" s="53">
        <v>-1.8735013540549499E-16</v>
      </c>
      <c r="W1938" s="53">
        <v>-2.4730217873525399E-17</v>
      </c>
      <c r="X1938" s="53">
        <v>0.152733333333333</v>
      </c>
      <c r="Y1938" s="53">
        <v>0.121366666666667</v>
      </c>
      <c r="Z1938" s="53">
        <v>0.52446666666666697</v>
      </c>
      <c r="AA1938" s="53">
        <v>1.9999999999996999E-3</v>
      </c>
      <c r="AB1938" s="53">
        <v>-1.2159717677207001E-16</v>
      </c>
      <c r="AC1938" s="53">
        <v>-2.38437741773012E-17</v>
      </c>
      <c r="AD1938" s="53">
        <v>-1.51420542771064E-16</v>
      </c>
      <c r="AE1938" s="53">
        <v>7.3333333333333098E-3</v>
      </c>
      <c r="AF1938" s="53">
        <v>-8.5296353313779602E-18</v>
      </c>
      <c r="AG1938" s="53">
        <v>-3.1332575423093098E-17</v>
      </c>
      <c r="AH1938" s="53">
        <v>1.8999999999998801E-3</v>
      </c>
      <c r="AI1938" s="53">
        <v>1.04999999999999E-2</v>
      </c>
      <c r="AJ1938" s="53">
        <v>1.6633333333333E-2</v>
      </c>
      <c r="AK1938" s="53">
        <v>1.13666666666666E-2</v>
      </c>
      <c r="AL1938" s="53">
        <v>5.99999999999972E-3</v>
      </c>
      <c r="AM1938" s="53">
        <v>-2.5916768731093499E-16</v>
      </c>
      <c r="AN1938" s="53">
        <v>0.56821646175393603</v>
      </c>
      <c r="AO1938" s="53">
        <v>1.75840011655371E-2</v>
      </c>
      <c r="AP1938" s="53">
        <v>2.2204460492503101E-16</v>
      </c>
      <c r="AQ1938" s="53">
        <v>2.2204460492503101E-16</v>
      </c>
      <c r="AR1938" s="53">
        <v>5.9877052498588997E-2</v>
      </c>
      <c r="AS1938" s="53">
        <v>2.3021079940929799E-2</v>
      </c>
      <c r="AT1938" s="53">
        <v>2.1803419231826599E-5</v>
      </c>
      <c r="AU1938" s="53">
        <v>2.04511020706735E-3</v>
      </c>
      <c r="AV1938" s="53">
        <v>3.35196005773573E-6</v>
      </c>
      <c r="AW1938" s="53">
        <v>0.57150726870552804</v>
      </c>
      <c r="AX1938" s="53">
        <v>2.2204460492503101E-16</v>
      </c>
      <c r="AY1938" s="53">
        <v>2.2204460492503101E-16</v>
      </c>
      <c r="AZ1938" s="53">
        <v>2.2204460492503101E-16</v>
      </c>
      <c r="BA1938" s="53">
        <v>2.2204460492503101E-16</v>
      </c>
      <c r="BB1938" s="53">
        <v>2.6227247764099298E-13</v>
      </c>
      <c r="BC1938" s="53">
        <v>2.2204460492503101E-16</v>
      </c>
      <c r="BD1938" s="53">
        <v>2.7068252450761799E-7</v>
      </c>
      <c r="BE1938" s="53">
        <v>0.27649404198993799</v>
      </c>
      <c r="BF1938" s="53">
        <v>2.2204460492503101E-16</v>
      </c>
      <c r="BG1938" s="53">
        <v>1.18171269197499E-6</v>
      </c>
      <c r="BH1938" s="53">
        <v>1.4907451282538399E-2</v>
      </c>
      <c r="BI1938" s="53">
        <v>2.2204460492503101E-16</v>
      </c>
      <c r="BJ1938" s="53">
        <v>5.0845127727100199E-4</v>
      </c>
      <c r="BK1938" s="53">
        <v>2.07453650981986E-8</v>
      </c>
      <c r="BL1938" s="53">
        <v>2.2204460492503101E-16</v>
      </c>
      <c r="BN1938" s="5">
        <f t="shared" si="140"/>
        <v>0</v>
      </c>
      <c r="BO1938" s="5">
        <f t="shared" si="141"/>
        <v>0</v>
      </c>
      <c r="BQ1938" s="5">
        <f t="shared" si="142"/>
        <v>2</v>
      </c>
      <c r="BR1938" s="5">
        <f t="shared" si="143"/>
        <v>1</v>
      </c>
    </row>
    <row r="1939" spans="1:70" x14ac:dyDescent="0.35">
      <c r="A1939">
        <v>1938</v>
      </c>
      <c r="B1939" t="s">
        <v>3332</v>
      </c>
      <c r="C1939">
        <v>5.7</v>
      </c>
      <c r="D1939">
        <v>3.7</v>
      </c>
      <c r="E1939">
        <v>3.2</v>
      </c>
      <c r="F1939">
        <v>1.54</v>
      </c>
      <c r="G1939">
        <v>1.78</v>
      </c>
      <c r="H1939">
        <v>1.1599999999999999</v>
      </c>
      <c r="I1939">
        <v>64.91</v>
      </c>
      <c r="K1939" t="s">
        <v>2665</v>
      </c>
      <c r="L1939">
        <v>2150</v>
      </c>
      <c r="M1939" t="s">
        <v>104</v>
      </c>
      <c r="N1939" t="s">
        <v>1370</v>
      </c>
      <c r="O1939" s="53">
        <v>0.88590000000000002</v>
      </c>
      <c r="P1939" s="53">
        <v>0.20826666666666699</v>
      </c>
      <c r="Q1939" s="53">
        <v>4.9999999999988498E-4</v>
      </c>
      <c r="R1939" s="53">
        <v>1.9466666666666702E-2</v>
      </c>
      <c r="S1939" s="53">
        <v>-1.9206858326015201E-16</v>
      </c>
      <c r="T1939" s="53">
        <v>-2.7450264283857001E-17</v>
      </c>
      <c r="U1939" s="53">
        <v>-2.8799879148167001E-17</v>
      </c>
      <c r="V1939" s="53">
        <v>-1.9312329513354601E-16</v>
      </c>
      <c r="W1939" s="53">
        <v>-2.7061686225238199E-17</v>
      </c>
      <c r="X1939" s="53">
        <v>3.3999999999999599E-3</v>
      </c>
      <c r="Y1939" s="53">
        <v>1.0699999999999999E-2</v>
      </c>
      <c r="Z1939" s="53">
        <v>0.753066666666667</v>
      </c>
      <c r="AA1939" s="53">
        <v>-3.3356650774862801E-16</v>
      </c>
      <c r="AB1939" s="53">
        <v>-1.3022916078853099E-16</v>
      </c>
      <c r="AC1939" s="53">
        <v>-2.7348782960512401E-17</v>
      </c>
      <c r="AD1939" s="53">
        <v>-1.4892254096565701E-16</v>
      </c>
      <c r="AE1939" s="53">
        <v>2.9999999999999701E-3</v>
      </c>
      <c r="AF1939" s="53">
        <v>-9.2738317025720093E-18</v>
      </c>
      <c r="AG1939" s="53">
        <v>-3.1540742240210298E-17</v>
      </c>
      <c r="AH1939" s="53">
        <v>3.05666666666667E-2</v>
      </c>
      <c r="AI1939" s="53">
        <v>4.9999999999984801E-4</v>
      </c>
      <c r="AJ1939" s="53">
        <v>-4.7417625381740395E-16</v>
      </c>
      <c r="AK1939" s="53">
        <v>5.6666666666664997E-3</v>
      </c>
      <c r="AL1939" s="53">
        <v>-3.6107228318371699E-16</v>
      </c>
      <c r="AM1939" s="53">
        <v>-2.6065261060637098E-16</v>
      </c>
      <c r="AN1939" s="53">
        <v>0.67276317246909301</v>
      </c>
      <c r="AO1939" s="53">
        <v>6.8233022060360096E-2</v>
      </c>
      <c r="AP1939" s="53">
        <v>2.2204460492503101E-16</v>
      </c>
      <c r="AQ1939" s="53">
        <v>2.2204460492503101E-16</v>
      </c>
      <c r="AR1939" s="53">
        <v>4.1116834334028601E-2</v>
      </c>
      <c r="AS1939" s="53">
        <v>8.68722776440016E-3</v>
      </c>
      <c r="AT1939" s="53">
        <v>8.7679352609292498E-5</v>
      </c>
      <c r="AU1939" s="53">
        <v>2.2082784246951599E-2</v>
      </c>
      <c r="AV1939" s="53">
        <v>3.8106439888398601E-3</v>
      </c>
      <c r="AW1939" s="53">
        <v>0.467163125566535</v>
      </c>
      <c r="AX1939" s="53">
        <v>2.2204460492503101E-16</v>
      </c>
      <c r="AY1939" s="53">
        <v>4.1154486404125804E-9</v>
      </c>
      <c r="AZ1939" s="53">
        <v>2.2204460492503101E-16</v>
      </c>
      <c r="BA1939" s="53">
        <v>2.2204460492503101E-16</v>
      </c>
      <c r="BB1939" s="53">
        <v>2.76000832019917E-9</v>
      </c>
      <c r="BC1939" s="53">
        <v>2.2204460492503101E-16</v>
      </c>
      <c r="BD1939" s="53">
        <v>6.0982015026499603E-5</v>
      </c>
      <c r="BE1939" s="53">
        <v>0.70950788789879204</v>
      </c>
      <c r="BF1939" s="53">
        <v>2.2204460492503101E-16</v>
      </c>
      <c r="BG1939" s="53">
        <v>2.78667278919409E-8</v>
      </c>
      <c r="BH1939" s="53">
        <v>1.7802751762310901E-2</v>
      </c>
      <c r="BI1939" s="53">
        <v>3.8289804317790997E-12</v>
      </c>
      <c r="BJ1939" s="53">
        <v>3.7351847482141501E-2</v>
      </c>
      <c r="BK1939" s="53">
        <v>1.2988331397963199E-5</v>
      </c>
      <c r="BL1939" s="53">
        <v>2.2204460492503101E-16</v>
      </c>
      <c r="BN1939" s="5">
        <f t="shared" si="140"/>
        <v>2</v>
      </c>
      <c r="BO1939" s="5">
        <f t="shared" si="141"/>
        <v>1</v>
      </c>
      <c r="BQ1939" s="5">
        <f t="shared" si="142"/>
        <v>3</v>
      </c>
      <c r="BR1939" s="5">
        <f t="shared" si="143"/>
        <v>1</v>
      </c>
    </row>
    <row r="1940" spans="1:70" x14ac:dyDescent="0.35">
      <c r="A1940">
        <v>1939</v>
      </c>
      <c r="B1940" t="s">
        <v>3333</v>
      </c>
      <c r="C1940">
        <v>5</v>
      </c>
      <c r="D1940">
        <v>3.9</v>
      </c>
      <c r="E1940">
        <v>2.8</v>
      </c>
      <c r="F1940">
        <v>1.28</v>
      </c>
      <c r="G1940">
        <v>1.79</v>
      </c>
      <c r="H1940">
        <v>1.39</v>
      </c>
      <c r="I1940">
        <v>78</v>
      </c>
      <c r="K1940" t="s">
        <v>2665</v>
      </c>
      <c r="L1940">
        <v>2150</v>
      </c>
      <c r="M1940" t="s">
        <v>104</v>
      </c>
      <c r="N1940" t="s">
        <v>1370</v>
      </c>
      <c r="O1940" s="53">
        <v>0.35329047619047599</v>
      </c>
      <c r="P1940" s="53">
        <v>8.0133333333333306E-2</v>
      </c>
      <c r="Q1940" s="53">
        <v>6.73666666666667E-2</v>
      </c>
      <c r="R1940" s="53">
        <v>7.0733333333333301E-2</v>
      </c>
      <c r="S1940" s="53">
        <v>1.9999999999998201E-3</v>
      </c>
      <c r="T1940" s="53">
        <v>6.1999999999999998E-3</v>
      </c>
      <c r="U1940" s="53">
        <v>-2.7226484955456E-17</v>
      </c>
      <c r="V1940" s="53">
        <v>-1.8551826741486401E-16</v>
      </c>
      <c r="W1940" s="53">
        <v>-2.2315482794965598E-17</v>
      </c>
      <c r="X1940" s="53">
        <v>9.5333333333333298E-2</v>
      </c>
      <c r="Y1940" s="53">
        <v>0.48980000000000001</v>
      </c>
      <c r="Z1940" s="53">
        <v>0.81593333333333395</v>
      </c>
      <c r="AA1940" s="53">
        <v>-3.1410984924207202E-16</v>
      </c>
      <c r="AB1940" s="53">
        <v>-1.14491749414469E-16</v>
      </c>
      <c r="AC1940" s="53">
        <v>-2.3430909990018699E-17</v>
      </c>
      <c r="AD1940" s="53">
        <v>-1.4307999229856701E-16</v>
      </c>
      <c r="AE1940" s="53">
        <v>3.4999999999999801E-3</v>
      </c>
      <c r="AF1940" s="53">
        <v>-7.9970752242530797E-18</v>
      </c>
      <c r="AG1940" s="53">
        <v>-3.07635861229727E-17</v>
      </c>
      <c r="AH1940" s="53">
        <v>9.9999999999988596E-4</v>
      </c>
      <c r="AI1940" s="53">
        <v>1.75999999999999E-2</v>
      </c>
      <c r="AJ1940" s="53">
        <v>9.0333333333330306E-3</v>
      </c>
      <c r="AK1940" s="53">
        <v>2.0833333333333301E-2</v>
      </c>
      <c r="AL1940" s="53">
        <v>-2.7347568654079202E-16</v>
      </c>
      <c r="AM1940" s="53">
        <v>-2.5829338667904299E-16</v>
      </c>
      <c r="AN1940" s="53">
        <v>0.20090461136106899</v>
      </c>
      <c r="AO1940" s="53">
        <v>2.12824971739545E-4</v>
      </c>
      <c r="AP1940" s="53">
        <v>2.2204460492503101E-16</v>
      </c>
      <c r="AQ1940" s="53">
        <v>2.2204460492503101E-16</v>
      </c>
      <c r="AR1940" s="53">
        <v>0.115500302450498</v>
      </c>
      <c r="AS1940" s="53">
        <v>0.185922029459543</v>
      </c>
      <c r="AT1940" s="53">
        <v>3.5679205516901703E-5</v>
      </c>
      <c r="AU1940" s="53">
        <v>1.5528722982567501E-3</v>
      </c>
      <c r="AV1940" s="53">
        <v>5.0183086619143902E-8</v>
      </c>
      <c r="AW1940" s="53">
        <v>0.26040561798801098</v>
      </c>
      <c r="AX1940" s="53">
        <v>2.2204460492503101E-16</v>
      </c>
      <c r="AY1940" s="53">
        <v>2.2204460492503101E-16</v>
      </c>
      <c r="AZ1940" s="53">
        <v>2.2204460492503101E-16</v>
      </c>
      <c r="BA1940" s="53">
        <v>2.2204460492503101E-16</v>
      </c>
      <c r="BB1940" s="53">
        <v>2.2204460492503101E-16</v>
      </c>
      <c r="BC1940" s="53">
        <v>2.2204460492503101E-16</v>
      </c>
      <c r="BD1940" s="53">
        <v>2.1104087130495399E-7</v>
      </c>
      <c r="BE1940" s="53">
        <v>0.32144239888416798</v>
      </c>
      <c r="BF1940" s="53">
        <v>2.2204460492503101E-16</v>
      </c>
      <c r="BG1940" s="53">
        <v>3.1331003400344301E-8</v>
      </c>
      <c r="BH1940" s="53">
        <v>9.0687682095896502E-4</v>
      </c>
      <c r="BI1940" s="53">
        <v>2.2204460492503101E-16</v>
      </c>
      <c r="BJ1940" s="53">
        <v>1.7053500315068599E-4</v>
      </c>
      <c r="BK1940" s="53">
        <v>1.8398024480109101E-10</v>
      </c>
      <c r="BL1940" s="53">
        <v>2.2204460492503101E-16</v>
      </c>
      <c r="BN1940" s="5">
        <f t="shared" si="140"/>
        <v>1</v>
      </c>
      <c r="BO1940" s="5">
        <f t="shared" si="141"/>
        <v>0</v>
      </c>
      <c r="BQ1940" s="5">
        <f t="shared" si="142"/>
        <v>1</v>
      </c>
      <c r="BR1940" s="5">
        <f t="shared" si="143"/>
        <v>0</v>
      </c>
    </row>
    <row r="1941" spans="1:70" x14ac:dyDescent="0.35">
      <c r="A1941">
        <v>1940</v>
      </c>
      <c r="B1941" t="s">
        <v>3334</v>
      </c>
      <c r="C1941">
        <v>5.5</v>
      </c>
      <c r="D1941">
        <v>3.5</v>
      </c>
      <c r="E1941">
        <v>2.7</v>
      </c>
      <c r="F1941">
        <v>1.57</v>
      </c>
      <c r="G1941">
        <v>2.04</v>
      </c>
      <c r="H1941">
        <v>1.3</v>
      </c>
      <c r="I1941">
        <v>63.64</v>
      </c>
      <c r="K1941" t="s">
        <v>2665</v>
      </c>
      <c r="L1941">
        <v>2150</v>
      </c>
      <c r="M1941" t="s">
        <v>104</v>
      </c>
      <c r="N1941" t="s">
        <v>1370</v>
      </c>
      <c r="O1941" s="53">
        <v>0.77296666666666702</v>
      </c>
      <c r="P1941" s="53">
        <v>0.32226666666666698</v>
      </c>
      <c r="Q1941" s="53">
        <v>0.25940000000000002</v>
      </c>
      <c r="R1941" s="53">
        <v>0.22846666666666701</v>
      </c>
      <c r="S1941" s="53">
        <v>-1.82576176399607E-16</v>
      </c>
      <c r="T1941" s="53">
        <v>-2.6256774532385E-17</v>
      </c>
      <c r="U1941" s="53">
        <v>-2.8425178877356003E-17</v>
      </c>
      <c r="V1941" s="53">
        <v>-1.9234613901630799E-16</v>
      </c>
      <c r="W1941" s="53">
        <v>-2.6895152771544401E-17</v>
      </c>
      <c r="X1941" s="53">
        <v>2.3633333333333301E-2</v>
      </c>
      <c r="Y1941" s="53">
        <v>1.66666666666649E-3</v>
      </c>
      <c r="Z1941" s="53">
        <v>0.27843333333333298</v>
      </c>
      <c r="AA1941" s="53">
        <v>4.3999999999996802E-3</v>
      </c>
      <c r="AB1941" s="53">
        <v>-1.25843779841261E-16</v>
      </c>
      <c r="AC1941" s="53">
        <v>-2.5797940172989101E-17</v>
      </c>
      <c r="AD1941" s="53">
        <v>-1.66727742723083E-16</v>
      </c>
      <c r="AE1941" s="53">
        <v>1.9999999999999502E-3</v>
      </c>
      <c r="AF1941" s="53">
        <v>-9.1940344226770804E-18</v>
      </c>
      <c r="AG1941" s="53">
        <v>-3.1627478414009103E-17</v>
      </c>
      <c r="AH1941" s="53">
        <v>6.6666666666650304E-4</v>
      </c>
      <c r="AI1941" s="53">
        <v>1.07333333333331E-2</v>
      </c>
      <c r="AJ1941" s="53">
        <v>-3.8841152516511101E-16</v>
      </c>
      <c r="AK1941" s="53">
        <v>3.06666666666643E-3</v>
      </c>
      <c r="AL1941" s="53">
        <v>4.9999999999971899E-4</v>
      </c>
      <c r="AM1941" s="53">
        <v>-2.60097499094059E-16</v>
      </c>
      <c r="AN1941" s="53">
        <v>0.45724461863749599</v>
      </c>
      <c r="AO1941" s="53">
        <v>0.58576107041097702</v>
      </c>
      <c r="AP1941" s="53">
        <v>9.6465060103179895E-11</v>
      </c>
      <c r="AQ1941" s="53">
        <v>2.2204460492503101E-16</v>
      </c>
      <c r="AR1941" s="53">
        <v>2.4652995470162298E-2</v>
      </c>
      <c r="AS1941" s="53">
        <v>8.7391109703495803E-6</v>
      </c>
      <c r="AT1941" s="53">
        <v>3.3807302710727399E-5</v>
      </c>
      <c r="AU1941" s="53">
        <v>1.7306287683057701E-2</v>
      </c>
      <c r="AV1941" s="53">
        <v>3.1651808636143098E-4</v>
      </c>
      <c r="AW1941" s="53">
        <v>0.67908128018102398</v>
      </c>
      <c r="AX1941" s="53">
        <v>2.2204460492503101E-16</v>
      </c>
      <c r="AY1941" s="53">
        <v>5.1269849946395002E-9</v>
      </c>
      <c r="AZ1941" s="53">
        <v>2.2204460492503101E-16</v>
      </c>
      <c r="BA1941" s="53">
        <v>2.2204460492503101E-16</v>
      </c>
      <c r="BB1941" s="53">
        <v>2.4631895274126399E-8</v>
      </c>
      <c r="BC1941" s="53">
        <v>2.2204460492503101E-16</v>
      </c>
      <c r="BD1941" s="53">
        <v>7.92588830352177E-6</v>
      </c>
      <c r="BE1941" s="53">
        <v>0.30607468473710298</v>
      </c>
      <c r="BF1941" s="53">
        <v>2.2204460492503101E-16</v>
      </c>
      <c r="BG1941" s="53">
        <v>1.3564741022556301E-5</v>
      </c>
      <c r="BH1941" s="53">
        <v>0.17400278516384299</v>
      </c>
      <c r="BI1941" s="53">
        <v>1.89608118583071E-10</v>
      </c>
      <c r="BJ1941" s="53">
        <v>2.5561022291916398E-3</v>
      </c>
      <c r="BK1941" s="53">
        <v>4.3189819689259403E-5</v>
      </c>
      <c r="BL1941" s="53">
        <v>2.2204460492503101E-16</v>
      </c>
      <c r="BN1941" s="5">
        <f t="shared" si="140"/>
        <v>1</v>
      </c>
      <c r="BO1941" s="5">
        <f t="shared" si="141"/>
        <v>0</v>
      </c>
      <c r="BQ1941" s="5">
        <f t="shared" si="142"/>
        <v>1</v>
      </c>
      <c r="BR1941" s="5">
        <f t="shared" si="143"/>
        <v>2</v>
      </c>
    </row>
    <row r="1942" spans="1:70" x14ac:dyDescent="0.35">
      <c r="A1942">
        <v>1941</v>
      </c>
      <c r="B1942" t="s">
        <v>3335</v>
      </c>
      <c r="C1942">
        <v>5.4</v>
      </c>
      <c r="D1942">
        <v>3.6</v>
      </c>
      <c r="E1942">
        <v>3</v>
      </c>
      <c r="F1942">
        <v>1.5</v>
      </c>
      <c r="G1942">
        <v>1.8</v>
      </c>
      <c r="H1942">
        <v>1.2</v>
      </c>
      <c r="I1942">
        <v>66.67</v>
      </c>
      <c r="K1942" t="s">
        <v>2665</v>
      </c>
      <c r="L1942">
        <v>2150</v>
      </c>
      <c r="M1942" t="s">
        <v>104</v>
      </c>
      <c r="N1942" t="s">
        <v>1370</v>
      </c>
      <c r="O1942" s="53">
        <v>0.93340000000000001</v>
      </c>
      <c r="P1942" s="53">
        <v>9.7933333333333303E-2</v>
      </c>
      <c r="Q1942" s="53">
        <v>7.3166666666666699E-2</v>
      </c>
      <c r="R1942" s="53">
        <v>1.2500000000000001E-2</v>
      </c>
      <c r="S1942" s="53">
        <v>-1.91180404840452E-16</v>
      </c>
      <c r="T1942" s="53">
        <v>-2.7478019859472599E-17</v>
      </c>
      <c r="U1942" s="53">
        <v>-2.8655897099660898E-17</v>
      </c>
      <c r="V1942" s="53">
        <v>-1.9351187319216499E-16</v>
      </c>
      <c r="W1942" s="53">
        <v>-2.69784194983913E-17</v>
      </c>
      <c r="X1942" s="53">
        <v>1.04E-2</v>
      </c>
      <c r="Y1942" s="53">
        <v>1.69333333333333E-2</v>
      </c>
      <c r="Z1942" s="53">
        <v>0.87936666666666696</v>
      </c>
      <c r="AA1942" s="53">
        <v>-3.3306690738754701E-16</v>
      </c>
      <c r="AB1942" s="53">
        <v>-1.2920220449075299E-16</v>
      </c>
      <c r="AC1942" s="53">
        <v>-2.83289017244392E-17</v>
      </c>
      <c r="AD1942" s="53">
        <v>-1.5683288001611101E-16</v>
      </c>
      <c r="AE1942" s="53">
        <v>1.14666666666667E-2</v>
      </c>
      <c r="AF1942" s="53">
        <v>-9.2443414034803999E-18</v>
      </c>
      <c r="AG1942" s="53">
        <v>-3.1707275693904102E-17</v>
      </c>
      <c r="AH1942" s="53">
        <v>1.9666666666665299E-3</v>
      </c>
      <c r="AI1942" s="53">
        <v>3.9999999999976301E-4</v>
      </c>
      <c r="AJ1942" s="53">
        <v>-4.7067905128983497E-16</v>
      </c>
      <c r="AK1942" s="53">
        <v>7.4999999999998297E-3</v>
      </c>
      <c r="AL1942" s="53">
        <v>3.9999999999968902E-4</v>
      </c>
      <c r="AM1942" s="53">
        <v>-2.6065261060637098E-16</v>
      </c>
      <c r="AN1942" s="53">
        <v>0.58495970543268905</v>
      </c>
      <c r="AO1942" s="53">
        <v>8.1007711465409193E-2</v>
      </c>
      <c r="AP1942" s="53">
        <v>2.2204460492503101E-16</v>
      </c>
      <c r="AQ1942" s="53">
        <v>2.2204460492503101E-16</v>
      </c>
      <c r="AR1942" s="53">
        <v>5.9812740714775901E-2</v>
      </c>
      <c r="AS1942" s="53">
        <v>4.6390161792620099E-3</v>
      </c>
      <c r="AT1942" s="53">
        <v>5.3477645595533301E-5</v>
      </c>
      <c r="AU1942" s="53">
        <v>3.5162922605279603E-2</v>
      </c>
      <c r="AV1942" s="53">
        <v>9.9177848219133796E-5</v>
      </c>
      <c r="AW1942" s="53">
        <v>0.444221056616869</v>
      </c>
      <c r="AX1942" s="53">
        <v>2.2204460492503101E-16</v>
      </c>
      <c r="AY1942" s="53">
        <v>2.0040799815761002E-11</v>
      </c>
      <c r="AZ1942" s="53">
        <v>2.2204460492503101E-16</v>
      </c>
      <c r="BA1942" s="53">
        <v>2.2204460492503101E-16</v>
      </c>
      <c r="BB1942" s="53">
        <v>2.26240515110476E-10</v>
      </c>
      <c r="BC1942" s="53">
        <v>2.2204460492503101E-16</v>
      </c>
      <c r="BD1942" s="53">
        <v>2.5677228258294198E-5</v>
      </c>
      <c r="BE1942" s="53">
        <v>0.767857971072888</v>
      </c>
      <c r="BF1942" s="53">
        <v>2.2204460492503101E-16</v>
      </c>
      <c r="BG1942" s="53">
        <v>7.8989492474440999E-8</v>
      </c>
      <c r="BH1942" s="53">
        <v>1.7806967947131099E-2</v>
      </c>
      <c r="BI1942" s="53">
        <v>1.46573730833484E-13</v>
      </c>
      <c r="BJ1942" s="53">
        <v>1.8711624736666099E-2</v>
      </c>
      <c r="BK1942" s="53">
        <v>3.0874234640189001E-6</v>
      </c>
      <c r="BL1942" s="53">
        <v>2.2204460492503101E-16</v>
      </c>
      <c r="BN1942" s="5">
        <f t="shared" si="140"/>
        <v>2</v>
      </c>
      <c r="BO1942" s="5">
        <f t="shared" si="141"/>
        <v>1</v>
      </c>
      <c r="BQ1942" s="5">
        <f t="shared" si="142"/>
        <v>3</v>
      </c>
      <c r="BR1942" s="5">
        <f t="shared" si="143"/>
        <v>1</v>
      </c>
    </row>
    <row r="1943" spans="1:70" x14ac:dyDescent="0.35">
      <c r="A1943">
        <v>1942</v>
      </c>
      <c r="B1943" t="s">
        <v>3336</v>
      </c>
      <c r="C1943">
        <v>5.6</v>
      </c>
      <c r="D1943">
        <v>3.8</v>
      </c>
      <c r="E1943">
        <v>3.1</v>
      </c>
      <c r="F1943">
        <v>1.47</v>
      </c>
      <c r="G1943">
        <v>1.81</v>
      </c>
      <c r="H1943">
        <v>1.23</v>
      </c>
      <c r="I1943">
        <v>67.86</v>
      </c>
      <c r="K1943" t="s">
        <v>2665</v>
      </c>
      <c r="L1943">
        <v>2150</v>
      </c>
      <c r="M1943" t="s">
        <v>104</v>
      </c>
      <c r="N1943" t="s">
        <v>1370</v>
      </c>
      <c r="O1943" s="53">
        <v>0.998</v>
      </c>
      <c r="P1943" s="53">
        <v>0.27963333333333301</v>
      </c>
      <c r="Q1943" s="53">
        <v>-1.08746345262034E-16</v>
      </c>
      <c r="R1943" s="53">
        <v>1.8499999999999999E-2</v>
      </c>
      <c r="S1943" s="53">
        <v>-1.90458759874446E-16</v>
      </c>
      <c r="T1943" s="53">
        <v>-2.6950663922775699E-17</v>
      </c>
      <c r="U1943" s="53">
        <v>-2.8784266636883197E-17</v>
      </c>
      <c r="V1943" s="53">
        <v>-1.9334533973847099E-16</v>
      </c>
      <c r="W1943" s="53">
        <v>-2.6756374893466299E-17</v>
      </c>
      <c r="X1943" s="53">
        <v>-6.1312066534924297E-17</v>
      </c>
      <c r="Y1943" s="53">
        <v>8.0999999999999406E-3</v>
      </c>
      <c r="Z1943" s="53">
        <v>0.73646666666666705</v>
      </c>
      <c r="AA1943" s="53">
        <v>-3.3223424011907801E-16</v>
      </c>
      <c r="AB1943" s="53">
        <v>-1.2828627049543701E-16</v>
      </c>
      <c r="AC1943" s="53">
        <v>-2.7967211879698102E-17</v>
      </c>
      <c r="AD1943" s="53">
        <v>-1.4878376308757899E-16</v>
      </c>
      <c r="AE1943" s="53">
        <v>2.13333333333331E-3</v>
      </c>
      <c r="AF1943" s="53">
        <v>-9.1732177409653594E-18</v>
      </c>
      <c r="AG1943" s="53">
        <v>-3.1578906156681797E-17</v>
      </c>
      <c r="AH1943" s="53">
        <v>-1.23956400699399E-16</v>
      </c>
      <c r="AI1943" s="53">
        <v>4.9999999999984497E-4</v>
      </c>
      <c r="AJ1943" s="53">
        <v>4.9999999999959398E-4</v>
      </c>
      <c r="AK1943" s="53">
        <v>1.4999999999998001E-3</v>
      </c>
      <c r="AL1943" s="53">
        <v>-3.45862227746352E-16</v>
      </c>
      <c r="AM1943" s="53">
        <v>-2.6065261060637098E-16</v>
      </c>
      <c r="AN1943" s="53">
        <v>0.74930533154822898</v>
      </c>
      <c r="AO1943" s="53">
        <v>5.0540283255461602E-2</v>
      </c>
      <c r="AP1943" s="53">
        <v>2.2204460492503101E-16</v>
      </c>
      <c r="AQ1943" s="53">
        <v>2.2204460492503101E-16</v>
      </c>
      <c r="AR1943" s="53">
        <v>3.9017342697369402E-2</v>
      </c>
      <c r="AS1943" s="53">
        <v>1.0030433006267299E-2</v>
      </c>
      <c r="AT1943" s="53">
        <v>9.0590504363484705E-5</v>
      </c>
      <c r="AU1943" s="53">
        <v>1.50760328833539E-2</v>
      </c>
      <c r="AV1943" s="53">
        <v>1.1897032423947599E-3</v>
      </c>
      <c r="AW1943" s="53">
        <v>0.509197090322839</v>
      </c>
      <c r="AX1943" s="53">
        <v>2.2204460492503101E-16</v>
      </c>
      <c r="AY1943" s="53">
        <v>3.4872571295563203E-11</v>
      </c>
      <c r="AZ1943" s="53">
        <v>2.2204460492503101E-16</v>
      </c>
      <c r="BA1943" s="53">
        <v>2.2204460492503101E-16</v>
      </c>
      <c r="BB1943" s="53">
        <v>8.9440767176753401E-11</v>
      </c>
      <c r="BC1943" s="53">
        <v>2.2204460492503101E-16</v>
      </c>
      <c r="BD1943" s="53">
        <v>1.36793764096791E-5</v>
      </c>
      <c r="BE1943" s="53">
        <v>0.86520707780917006</v>
      </c>
      <c r="BF1943" s="53">
        <v>2.2204460492503101E-16</v>
      </c>
      <c r="BG1943" s="53">
        <v>4.9056343543250701E-8</v>
      </c>
      <c r="BH1943" s="53">
        <v>1.25791635598044E-2</v>
      </c>
      <c r="BI1943" s="53">
        <v>1.3110607731413199E-13</v>
      </c>
      <c r="BJ1943" s="53">
        <v>1.32505430063567E-2</v>
      </c>
      <c r="BK1943" s="53">
        <v>1.5579282842357901E-6</v>
      </c>
      <c r="BL1943" s="53">
        <v>2.2204460492503101E-16</v>
      </c>
      <c r="BN1943" s="5">
        <f t="shared" si="140"/>
        <v>3</v>
      </c>
      <c r="BO1943" s="5">
        <f t="shared" si="141"/>
        <v>1</v>
      </c>
      <c r="BQ1943" s="5">
        <f t="shared" si="142"/>
        <v>3</v>
      </c>
      <c r="BR1943" s="5">
        <f t="shared" si="143"/>
        <v>2</v>
      </c>
    </row>
    <row r="1944" spans="1:70" x14ac:dyDescent="0.35">
      <c r="A1944">
        <v>1943</v>
      </c>
      <c r="B1944" t="s">
        <v>3337</v>
      </c>
      <c r="C1944">
        <v>5.6</v>
      </c>
      <c r="D1944">
        <v>4</v>
      </c>
      <c r="E1944">
        <v>3.2</v>
      </c>
      <c r="F1944">
        <v>1.4</v>
      </c>
      <c r="G1944">
        <v>1.75</v>
      </c>
      <c r="H1944">
        <v>1.25</v>
      </c>
      <c r="I1944">
        <v>71.430000000000007</v>
      </c>
      <c r="K1944" t="s">
        <v>2665</v>
      </c>
      <c r="L1944">
        <v>2150</v>
      </c>
      <c r="M1944" t="s">
        <v>104</v>
      </c>
      <c r="N1944" t="s">
        <v>1370</v>
      </c>
      <c r="O1944" s="53">
        <v>0.81166666666666698</v>
      </c>
      <c r="P1944" s="53">
        <v>0.1166</v>
      </c>
      <c r="Q1944" s="53">
        <v>-1.0708101072509601E-16</v>
      </c>
      <c r="R1944" s="53">
        <v>1.08666666666667E-2</v>
      </c>
      <c r="S1944" s="53">
        <v>-1.8796075806903901E-16</v>
      </c>
      <c r="T1944" s="53">
        <v>-2.5118795932144201E-17</v>
      </c>
      <c r="U1944" s="53">
        <v>-2.8326299639225303E-17</v>
      </c>
      <c r="V1944" s="53">
        <v>-1.9162449405030199E-16</v>
      </c>
      <c r="W1944" s="53">
        <v>-2.5590640717609899E-17</v>
      </c>
      <c r="X1944" s="53">
        <v>6.6666666666666402E-3</v>
      </c>
      <c r="Y1944" s="53">
        <v>0.19813333333333299</v>
      </c>
      <c r="Z1944" s="53">
        <v>0.89963333333333295</v>
      </c>
      <c r="AA1944" s="53">
        <v>-3.3031910540159999E-16</v>
      </c>
      <c r="AB1944" s="53">
        <v>-1.2648215808042099E-16</v>
      </c>
      <c r="AC1944" s="53">
        <v>-2.66314748031959E-17</v>
      </c>
      <c r="AD1944" s="53">
        <v>-1.3969381207346001E-16</v>
      </c>
      <c r="AE1944" s="53">
        <v>-3.8455350015453902E-17</v>
      </c>
      <c r="AF1944" s="53">
        <v>-7.9138084974061898E-18</v>
      </c>
      <c r="AG1944" s="53">
        <v>-3.11799197572071E-17</v>
      </c>
      <c r="AH1944" s="53">
        <v>-1.06858966120171E-16</v>
      </c>
      <c r="AI1944" s="53">
        <v>7.3333333333332196E-3</v>
      </c>
      <c r="AJ1944" s="53">
        <v>-3.9895864389905002E-16</v>
      </c>
      <c r="AK1944" s="53">
        <v>4.9999999999983998E-4</v>
      </c>
      <c r="AL1944" s="53">
        <v>-3.5604852399728798E-16</v>
      </c>
      <c r="AM1944" s="53">
        <v>-2.6065261060637098E-16</v>
      </c>
      <c r="AN1944" s="53">
        <v>0.82704233881668099</v>
      </c>
      <c r="AO1944" s="53">
        <v>3.5165197451233702E-3</v>
      </c>
      <c r="AP1944" s="53">
        <v>2.2204460492503101E-16</v>
      </c>
      <c r="AQ1944" s="53">
        <v>2.2204460492503101E-16</v>
      </c>
      <c r="AR1944" s="53">
        <v>3.2890644051592401E-2</v>
      </c>
      <c r="AS1944" s="53">
        <v>0.10138650742423699</v>
      </c>
      <c r="AT1944" s="53">
        <v>1.5833124296150199E-4</v>
      </c>
      <c r="AU1944" s="53">
        <v>8.7557639209356608E-3</v>
      </c>
      <c r="AV1944" s="53">
        <v>1.0279017596337499E-3</v>
      </c>
      <c r="AW1944" s="53">
        <v>0.41922916273298499</v>
      </c>
      <c r="AX1944" s="53">
        <v>2.2204460492503101E-16</v>
      </c>
      <c r="AY1944" s="53">
        <v>1.4187585407511099E-13</v>
      </c>
      <c r="AZ1944" s="53">
        <v>2.2204460492503101E-16</v>
      </c>
      <c r="BA1944" s="53">
        <v>2.2204460492503101E-16</v>
      </c>
      <c r="BB1944" s="53">
        <v>6.4959165098819498E-13</v>
      </c>
      <c r="BC1944" s="53">
        <v>2.2204460492503101E-16</v>
      </c>
      <c r="BD1944" s="53">
        <v>5.91951856643669E-6</v>
      </c>
      <c r="BE1944" s="53">
        <v>0.88578168204388696</v>
      </c>
      <c r="BF1944" s="53">
        <v>2.2204460492503101E-16</v>
      </c>
      <c r="BG1944" s="53">
        <v>7.1062745414990399E-9</v>
      </c>
      <c r="BH1944" s="53">
        <v>2.4764645254083E-3</v>
      </c>
      <c r="BI1944" s="53">
        <v>2.2204460492503101E-16</v>
      </c>
      <c r="BJ1944" s="53">
        <v>9.1097370266021108E-3</v>
      </c>
      <c r="BK1944" s="53">
        <v>8.6152222230567703E-8</v>
      </c>
      <c r="BL1944" s="53">
        <v>2.2204460492503101E-16</v>
      </c>
      <c r="BN1944" s="5">
        <f t="shared" si="140"/>
        <v>3</v>
      </c>
      <c r="BO1944" s="5">
        <f t="shared" si="141"/>
        <v>1</v>
      </c>
      <c r="BQ1944" s="5">
        <f t="shared" si="142"/>
        <v>3</v>
      </c>
      <c r="BR1944" s="5">
        <f t="shared" si="143"/>
        <v>1</v>
      </c>
    </row>
    <row r="1945" spans="1:70" x14ac:dyDescent="0.35">
      <c r="A1945">
        <v>1944</v>
      </c>
      <c r="B1945" t="s">
        <v>3338</v>
      </c>
      <c r="C1945">
        <v>5.4</v>
      </c>
      <c r="D1945">
        <v>3.5</v>
      </c>
      <c r="E1945">
        <v>2.7</v>
      </c>
      <c r="F1945">
        <v>1.54</v>
      </c>
      <c r="G1945">
        <v>2</v>
      </c>
      <c r="H1945">
        <v>1.3</v>
      </c>
      <c r="I1945">
        <v>64.81</v>
      </c>
      <c r="K1945" t="s">
        <v>2665</v>
      </c>
      <c r="L1945">
        <v>2150</v>
      </c>
      <c r="M1945" t="s">
        <v>104</v>
      </c>
      <c r="N1945" t="s">
        <v>1370</v>
      </c>
      <c r="O1945" s="53">
        <v>0.66700000000000004</v>
      </c>
      <c r="P1945" s="53">
        <v>0.21006666666666701</v>
      </c>
      <c r="Q1945" s="53">
        <v>0.33853333333333302</v>
      </c>
      <c r="R1945" s="53">
        <v>0.22613333333333299</v>
      </c>
      <c r="S1945" s="53">
        <v>-1.82576176399607E-16</v>
      </c>
      <c r="T1945" s="53">
        <v>-2.64233079860787E-17</v>
      </c>
      <c r="U1945" s="53">
        <v>-2.8253441253234299E-17</v>
      </c>
      <c r="V1945" s="53">
        <v>-1.9312329513354601E-16</v>
      </c>
      <c r="W1945" s="53">
        <v>-2.6784130469081901E-17</v>
      </c>
      <c r="X1945" s="53">
        <v>2.98666666666666E-2</v>
      </c>
      <c r="Y1945" s="53">
        <v>-1.4788170688007101E-16</v>
      </c>
      <c r="Z1945" s="53">
        <v>0.370933333333333</v>
      </c>
      <c r="AA1945" s="53">
        <v>4.3999999999996802E-3</v>
      </c>
      <c r="AB1945" s="53">
        <v>-1.2534417948018E-16</v>
      </c>
      <c r="AC1945" s="53">
        <v>-2.5629671995819299E-17</v>
      </c>
      <c r="AD1945" s="53">
        <v>-1.6518730827641499E-16</v>
      </c>
      <c r="AE1945" s="53">
        <v>5.9999999999999602E-3</v>
      </c>
      <c r="AF1945" s="53">
        <v>-9.1662788470614499E-18</v>
      </c>
      <c r="AG1945" s="53">
        <v>-3.1627478414009103E-17</v>
      </c>
      <c r="AH1945" s="53">
        <v>1.06666666666666E-2</v>
      </c>
      <c r="AI1945" s="53">
        <v>1.07333333333331E-2</v>
      </c>
      <c r="AJ1945" s="53">
        <v>-3.8841152516511101E-16</v>
      </c>
      <c r="AK1945" s="53">
        <v>3.06666666666643E-3</v>
      </c>
      <c r="AL1945" s="53">
        <v>-2.8219093728409901E-16</v>
      </c>
      <c r="AM1945" s="53">
        <v>-2.60097499094059E-16</v>
      </c>
      <c r="AN1945" s="53">
        <v>0.53173182852747802</v>
      </c>
      <c r="AO1945" s="53">
        <v>0.54440682385771599</v>
      </c>
      <c r="AP1945" s="53">
        <v>1.3228921555936201E-11</v>
      </c>
      <c r="AQ1945" s="53">
        <v>2.2204460492503101E-16</v>
      </c>
      <c r="AR1945" s="53">
        <v>3.5789467574435803E-2</v>
      </c>
      <c r="AS1945" s="53">
        <v>5.5774742447109101E-5</v>
      </c>
      <c r="AT1945" s="53">
        <v>2.6984387601603199E-5</v>
      </c>
      <c r="AU1945" s="53">
        <v>1.8840001906967399E-2</v>
      </c>
      <c r="AV1945" s="53">
        <v>1.1032636135563601E-4</v>
      </c>
      <c r="AW1945" s="53">
        <v>0.66721632305442502</v>
      </c>
      <c r="AX1945" s="53">
        <v>2.2204460492503101E-16</v>
      </c>
      <c r="AY1945" s="53">
        <v>4.9656220805787402E-10</v>
      </c>
      <c r="AZ1945" s="53">
        <v>2.2204460492503101E-16</v>
      </c>
      <c r="BA1945" s="53">
        <v>2.2204460492503101E-16</v>
      </c>
      <c r="BB1945" s="53">
        <v>6.3282676532392399E-9</v>
      </c>
      <c r="BC1945" s="53">
        <v>2.2204460492503101E-16</v>
      </c>
      <c r="BD1945" s="53">
        <v>6.3509677248298501E-6</v>
      </c>
      <c r="BE1945" s="53">
        <v>0.41151675557390799</v>
      </c>
      <c r="BF1945" s="53">
        <v>2.2204460492503101E-16</v>
      </c>
      <c r="BG1945" s="53">
        <v>8.0988847695357693E-6</v>
      </c>
      <c r="BH1945" s="53">
        <v>0.136874674456128</v>
      </c>
      <c r="BI1945" s="53">
        <v>2.45918653154547E-11</v>
      </c>
      <c r="BJ1945" s="53">
        <v>3.5774285803143401E-3</v>
      </c>
      <c r="BK1945" s="53">
        <v>1.7951445400700302E-5</v>
      </c>
      <c r="BL1945" s="53">
        <v>2.2204460492503101E-16</v>
      </c>
      <c r="BN1945" s="5">
        <f t="shared" si="140"/>
        <v>0</v>
      </c>
      <c r="BO1945" s="5">
        <f t="shared" si="141"/>
        <v>0</v>
      </c>
      <c r="BQ1945" s="5">
        <f t="shared" si="142"/>
        <v>2</v>
      </c>
      <c r="BR1945" s="5">
        <f t="shared" si="143"/>
        <v>2</v>
      </c>
    </row>
    <row r="1946" spans="1:70" x14ac:dyDescent="0.35">
      <c r="A1946">
        <v>1945</v>
      </c>
      <c r="B1946" t="s">
        <v>3339</v>
      </c>
      <c r="C1946">
        <v>6</v>
      </c>
      <c r="D1946">
        <v>3.8</v>
      </c>
      <c r="E1946">
        <v>3.1</v>
      </c>
      <c r="F1946">
        <v>1.58</v>
      </c>
      <c r="G1946">
        <v>1.94</v>
      </c>
      <c r="H1946">
        <v>1.23</v>
      </c>
      <c r="I1946">
        <v>63.33</v>
      </c>
      <c r="K1946" t="s">
        <v>2665</v>
      </c>
      <c r="L1946">
        <v>2150</v>
      </c>
      <c r="M1946" t="s">
        <v>104</v>
      </c>
      <c r="N1946" t="s">
        <v>1370</v>
      </c>
      <c r="O1946" s="53">
        <v>0.89603333333333302</v>
      </c>
      <c r="P1946" s="53">
        <v>0.89280000000000004</v>
      </c>
      <c r="Q1946" s="53">
        <v>1.9999999999998799E-3</v>
      </c>
      <c r="R1946" s="53">
        <v>2.7300000000000001E-2</v>
      </c>
      <c r="S1946" s="53">
        <v>-1.90958360235527E-16</v>
      </c>
      <c r="T1946" s="53">
        <v>-2.7089441800853801E-17</v>
      </c>
      <c r="U1946" s="53">
        <v>-2.9726221484338602E-17</v>
      </c>
      <c r="V1946" s="53">
        <v>-1.8285373215576299E-16</v>
      </c>
      <c r="W1946" s="53">
        <v>-2.7228219678932001E-17</v>
      </c>
      <c r="X1946" s="53">
        <v>5.67E-2</v>
      </c>
      <c r="Y1946" s="53">
        <v>-1.4444001550373301E-16</v>
      </c>
      <c r="Z1946" s="53">
        <v>7.5833333333333294E-2</v>
      </c>
      <c r="AA1946" s="53">
        <v>-3.32123217816616E-16</v>
      </c>
      <c r="AB1946" s="53">
        <v>-1.3111733920823099E-16</v>
      </c>
      <c r="AC1946" s="53">
        <v>-2.8121602269059999E-17</v>
      </c>
      <c r="AD1946" s="53">
        <v>-1.5396017793989399E-16</v>
      </c>
      <c r="AE1946" s="53">
        <v>-3.9621084191310298E-17</v>
      </c>
      <c r="AF1946" s="53">
        <v>-9.3414859181351105E-18</v>
      </c>
      <c r="AG1946" s="53">
        <v>-3.1542476963686302E-17</v>
      </c>
      <c r="AH1946" s="53">
        <v>5.3800000000000001E-2</v>
      </c>
      <c r="AI1946" s="53">
        <v>9.999999999998439E-4</v>
      </c>
      <c r="AJ1946" s="53">
        <v>4.9999999999959398E-4</v>
      </c>
      <c r="AK1946" s="53">
        <v>2.1333333333330802E-3</v>
      </c>
      <c r="AL1946" s="53">
        <v>-3.4830471840052702E-16</v>
      </c>
      <c r="AM1946" s="53">
        <v>-2.6065261060637098E-16</v>
      </c>
      <c r="AN1946" s="53">
        <v>0.74161649541057295</v>
      </c>
      <c r="AO1946" s="53">
        <v>8.9130222824851404E-2</v>
      </c>
      <c r="AP1946" s="53">
        <v>7.7966719655115797E-12</v>
      </c>
      <c r="AQ1946" s="53">
        <v>2.2204460492503101E-16</v>
      </c>
      <c r="AR1946" s="53">
        <v>1.92856511906172E-2</v>
      </c>
      <c r="AS1946" s="53">
        <v>4.5436056735894903E-5</v>
      </c>
      <c r="AT1946" s="53">
        <v>1.8060728913211999E-4</v>
      </c>
      <c r="AU1946" s="53">
        <v>1.13649270085565E-2</v>
      </c>
      <c r="AV1946" s="53">
        <v>8.5803506507348803E-2</v>
      </c>
      <c r="AW1946" s="53">
        <v>0.67802168008332997</v>
      </c>
      <c r="AX1946" s="53">
        <v>1.6200791350084299E-13</v>
      </c>
      <c r="AY1946" s="53">
        <v>4.6076167601658898E-7</v>
      </c>
      <c r="AZ1946" s="53">
        <v>2.2204460492503101E-16</v>
      </c>
      <c r="BA1946" s="53">
        <v>2.2204460492503101E-16</v>
      </c>
      <c r="BB1946" s="53">
        <v>3.1787380076595198E-8</v>
      </c>
      <c r="BC1946" s="53">
        <v>2.2204460492503101E-16</v>
      </c>
      <c r="BD1946" s="53">
        <v>2.6356056001925698E-5</v>
      </c>
      <c r="BE1946" s="53">
        <v>0.38448414685867099</v>
      </c>
      <c r="BF1946" s="53">
        <v>2.2204460492503101E-16</v>
      </c>
      <c r="BG1946" s="53">
        <v>7.4820748935147203E-7</v>
      </c>
      <c r="BH1946" s="53">
        <v>5.4612000331350802E-2</v>
      </c>
      <c r="BI1946" s="53">
        <v>3.6805491516860997E-10</v>
      </c>
      <c r="BJ1946" s="53">
        <v>7.9678758546130393E-3</v>
      </c>
      <c r="BK1946" s="53">
        <v>6.1559644151470104E-5</v>
      </c>
      <c r="BL1946" s="53">
        <v>2.2204460492503101E-16</v>
      </c>
      <c r="BN1946" s="5">
        <f t="shared" si="140"/>
        <v>3</v>
      </c>
      <c r="BO1946" s="5">
        <f t="shared" si="141"/>
        <v>0</v>
      </c>
      <c r="BQ1946" s="5">
        <f t="shared" si="142"/>
        <v>3</v>
      </c>
      <c r="BR1946" s="5">
        <f t="shared" si="143"/>
        <v>1</v>
      </c>
    </row>
    <row r="1947" spans="1:70" x14ac:dyDescent="0.35">
      <c r="A1947">
        <v>1946</v>
      </c>
      <c r="B1947" t="s">
        <v>3340</v>
      </c>
      <c r="C1947">
        <v>5.6</v>
      </c>
      <c r="D1947">
        <v>4</v>
      </c>
      <c r="E1947">
        <v>3</v>
      </c>
      <c r="F1947">
        <v>1.4</v>
      </c>
      <c r="G1947">
        <v>1.87</v>
      </c>
      <c r="H1947">
        <v>1.33</v>
      </c>
      <c r="I1947">
        <v>71.430000000000007</v>
      </c>
      <c r="K1947" t="s">
        <v>2665</v>
      </c>
      <c r="L1947">
        <v>2150</v>
      </c>
      <c r="M1947" t="s">
        <v>104</v>
      </c>
      <c r="N1947" t="s">
        <v>1370</v>
      </c>
      <c r="O1947" s="53">
        <v>0.94540000000000002</v>
      </c>
      <c r="P1947" s="53">
        <v>0.45700000000000002</v>
      </c>
      <c r="Q1947" s="53">
        <v>2.9999999999998899E-3</v>
      </c>
      <c r="R1947" s="53">
        <v>5.0266666666666703E-2</v>
      </c>
      <c r="S1947" s="53">
        <v>-1.8202106488729399E-16</v>
      </c>
      <c r="T1947" s="53">
        <v>2.3599999999999999E-2</v>
      </c>
      <c r="U1947" s="53">
        <v>-2.8671509610944702E-17</v>
      </c>
      <c r="V1947" s="53">
        <v>-1.8907098109366399E-16</v>
      </c>
      <c r="W1947" s="53">
        <v>-2.5451862839531699E-17</v>
      </c>
      <c r="X1947" s="53">
        <v>2.6266666666666699E-2</v>
      </c>
      <c r="Y1947" s="53">
        <v>8.2633333333333295E-2</v>
      </c>
      <c r="Z1947" s="53">
        <v>0.65813333333333301</v>
      </c>
      <c r="AA1947" s="53">
        <v>-3.2399083416123601E-16</v>
      </c>
      <c r="AB1947" s="53">
        <v>-1.27176047470812E-16</v>
      </c>
      <c r="AC1947" s="53">
        <v>-2.7036532734836499E-17</v>
      </c>
      <c r="AD1947" s="53">
        <v>3.33333333333318E-3</v>
      </c>
      <c r="AE1947" s="53">
        <v>7.9999999999999898E-3</v>
      </c>
      <c r="AF1947" s="53">
        <v>-7.87390985745873E-18</v>
      </c>
      <c r="AG1947" s="53">
        <v>-3.12076753328228E-17</v>
      </c>
      <c r="AH1947" s="53">
        <v>3.9999999999998804E-3</v>
      </c>
      <c r="AI1947" s="53">
        <v>2.5600000000000001E-2</v>
      </c>
      <c r="AJ1947" s="53">
        <v>-3.8710701311117599E-16</v>
      </c>
      <c r="AK1947" s="53">
        <v>6.13333333333318E-3</v>
      </c>
      <c r="AL1947" s="53">
        <v>3.99999999999692E-4</v>
      </c>
      <c r="AM1947" s="53">
        <v>-2.6001423236721202E-16</v>
      </c>
      <c r="AN1947" s="53">
        <v>0.88424014718687005</v>
      </c>
      <c r="AO1947" s="53">
        <v>7.3217295699850599E-3</v>
      </c>
      <c r="AP1947" s="53">
        <v>2.2204460492503101E-16</v>
      </c>
      <c r="AQ1947" s="53">
        <v>2.2204460492503101E-16</v>
      </c>
      <c r="AR1947" s="53">
        <v>2.7351196837592399E-2</v>
      </c>
      <c r="AS1947" s="53">
        <v>7.9950718233094201E-3</v>
      </c>
      <c r="AT1947" s="53">
        <v>1.3783172359030301E-4</v>
      </c>
      <c r="AU1947" s="53">
        <v>6.2659977548307402E-3</v>
      </c>
      <c r="AV1947" s="53">
        <v>1.08275013673508E-3</v>
      </c>
      <c r="AW1947" s="53">
        <v>0.59986110969919104</v>
      </c>
      <c r="AX1947" s="53">
        <v>2.2204460492503101E-16</v>
      </c>
      <c r="AY1947" s="53">
        <v>1.9515813289059701E-13</v>
      </c>
      <c r="AZ1947" s="53">
        <v>2.2204460492503101E-16</v>
      </c>
      <c r="BA1947" s="53">
        <v>2.2204460492503101E-16</v>
      </c>
      <c r="BB1947" s="53">
        <v>1.13267433034565E-12</v>
      </c>
      <c r="BC1947" s="53">
        <v>2.2204460492503101E-16</v>
      </c>
      <c r="BD1947" s="53">
        <v>1.54586825844003E-6</v>
      </c>
      <c r="BE1947" s="53">
        <v>0.73908493109397699</v>
      </c>
      <c r="BF1947" s="53">
        <v>2.2204460492503101E-16</v>
      </c>
      <c r="BG1947" s="53">
        <v>1.6304925629523201E-7</v>
      </c>
      <c r="BH1947" s="53">
        <v>7.2075198029017701E-3</v>
      </c>
      <c r="BI1947" s="53">
        <v>2.2204460492503101E-16</v>
      </c>
      <c r="BJ1947" s="53">
        <v>2.9013281145531802E-3</v>
      </c>
      <c r="BK1947" s="53">
        <v>1.1803255079475E-7</v>
      </c>
      <c r="BL1947" s="53">
        <v>2.2204460492503101E-16</v>
      </c>
      <c r="BN1947" s="5">
        <f t="shared" si="140"/>
        <v>2</v>
      </c>
      <c r="BO1947" s="5">
        <f t="shared" si="141"/>
        <v>1</v>
      </c>
      <c r="BQ1947" s="5">
        <f t="shared" si="142"/>
        <v>3</v>
      </c>
      <c r="BR1947" s="5">
        <f t="shared" si="143"/>
        <v>2</v>
      </c>
    </row>
    <row r="1948" spans="1:70" x14ac:dyDescent="0.35">
      <c r="A1948">
        <v>1947</v>
      </c>
      <c r="B1948" t="s">
        <v>3341</v>
      </c>
      <c r="C1948">
        <v>5.4</v>
      </c>
      <c r="D1948">
        <v>3.8</v>
      </c>
      <c r="E1948">
        <v>3.2</v>
      </c>
      <c r="F1948">
        <v>1.42</v>
      </c>
      <c r="G1948">
        <v>1.69</v>
      </c>
      <c r="H1948">
        <v>1.19</v>
      </c>
      <c r="I1948">
        <v>70.37</v>
      </c>
      <c r="K1948" t="s">
        <v>2665</v>
      </c>
      <c r="L1948">
        <v>2150</v>
      </c>
      <c r="M1948" t="s">
        <v>104</v>
      </c>
      <c r="N1948" t="s">
        <v>1370</v>
      </c>
      <c r="O1948" s="53">
        <v>0.69793333333333296</v>
      </c>
      <c r="P1948" s="53">
        <v>8.4666666666666605E-3</v>
      </c>
      <c r="Q1948" s="53">
        <v>6.6666666666666098E-3</v>
      </c>
      <c r="R1948" s="53">
        <v>4.0333333333333297E-3</v>
      </c>
      <c r="S1948" s="53">
        <v>-1.9051427102567701E-16</v>
      </c>
      <c r="T1948" s="53">
        <v>-2.60069743518443E-17</v>
      </c>
      <c r="U1948" s="53">
        <v>-2.8118132822108103E-17</v>
      </c>
      <c r="V1948" s="53">
        <v>-1.92568183621233E-16</v>
      </c>
      <c r="W1948" s="53">
        <v>-2.6034729927459901E-17</v>
      </c>
      <c r="X1948" s="53">
        <v>6.1600000000000002E-2</v>
      </c>
      <c r="Y1948" s="53">
        <v>0.15440000000000001</v>
      </c>
      <c r="Z1948" s="53">
        <v>0.992966666666667</v>
      </c>
      <c r="AA1948" s="53">
        <v>-3.32844862782622E-16</v>
      </c>
      <c r="AB1948" s="53">
        <v>-1.2731482534888999E-16</v>
      </c>
      <c r="AC1948" s="53">
        <v>-2.7187453677246499E-17</v>
      </c>
      <c r="AD1948" s="53">
        <v>-1.4278855875460299E-16</v>
      </c>
      <c r="AE1948" s="53">
        <v>6.6666666666663097E-4</v>
      </c>
      <c r="AF1948" s="53">
        <v>-9.0327051394112297E-18</v>
      </c>
      <c r="AG1948" s="53">
        <v>-3.1422781043843897E-17</v>
      </c>
      <c r="AH1948" s="53">
        <v>-1.19126930542279E-16</v>
      </c>
      <c r="AI1948" s="53">
        <v>4.9999999999985896E-4</v>
      </c>
      <c r="AJ1948" s="53">
        <v>4.9999999999956004E-4</v>
      </c>
      <c r="AK1948" s="53">
        <v>4.9999999999983597E-4</v>
      </c>
      <c r="AL1948" s="53">
        <v>9.999999999996431E-4</v>
      </c>
      <c r="AM1948" s="53">
        <v>-2.60333421486791E-16</v>
      </c>
      <c r="AN1948" s="53">
        <v>0.49420245510745903</v>
      </c>
      <c r="AO1948" s="53">
        <v>1.05517650412699E-2</v>
      </c>
      <c r="AP1948" s="53">
        <v>2.2204460492503101E-16</v>
      </c>
      <c r="AQ1948" s="53">
        <v>2.2204460492503101E-16</v>
      </c>
      <c r="AR1948" s="53">
        <v>5.4711630751966403E-2</v>
      </c>
      <c r="AS1948" s="53">
        <v>0.18520623536899</v>
      </c>
      <c r="AT1948" s="53">
        <v>7.7555612238653694E-5</v>
      </c>
      <c r="AU1948" s="53">
        <v>1.5648449673818801E-2</v>
      </c>
      <c r="AV1948" s="53">
        <v>6.5973454339794994E-5</v>
      </c>
      <c r="AW1948" s="53">
        <v>0.26644601362562598</v>
      </c>
      <c r="AX1948" s="53">
        <v>2.2204460492503101E-16</v>
      </c>
      <c r="AY1948" s="53">
        <v>2.2204460492503101E-16</v>
      </c>
      <c r="AZ1948" s="53">
        <v>2.2204460492503101E-16</v>
      </c>
      <c r="BA1948" s="53">
        <v>2.2204460492503101E-16</v>
      </c>
      <c r="BB1948" s="53">
        <v>1.6416789378291401E-12</v>
      </c>
      <c r="BC1948" s="53">
        <v>2.2204460492503101E-16</v>
      </c>
      <c r="BD1948" s="53">
        <v>1.95517835955816E-5</v>
      </c>
      <c r="BE1948" s="53">
        <v>0.942829756666686</v>
      </c>
      <c r="BF1948" s="53">
        <v>2.2204460492503101E-16</v>
      </c>
      <c r="BG1948" s="53">
        <v>1.9123916538013498E-9</v>
      </c>
      <c r="BH1948" s="53">
        <v>2.36292802538531E-3</v>
      </c>
      <c r="BI1948" s="53">
        <v>2.2204460492503101E-16</v>
      </c>
      <c r="BJ1948" s="53">
        <v>1.4860268376956001E-2</v>
      </c>
      <c r="BK1948" s="53">
        <v>1.2593191262093499E-7</v>
      </c>
      <c r="BL1948" s="53">
        <v>2.2204460492503101E-16</v>
      </c>
      <c r="BN1948" s="5">
        <f t="shared" si="140"/>
        <v>1</v>
      </c>
      <c r="BO1948" s="5">
        <f t="shared" si="141"/>
        <v>1</v>
      </c>
      <c r="BQ1948" s="5">
        <f t="shared" si="142"/>
        <v>2</v>
      </c>
      <c r="BR1948" s="5">
        <f t="shared" si="143"/>
        <v>1</v>
      </c>
    </row>
    <row r="1949" spans="1:70" x14ac:dyDescent="0.35">
      <c r="A1949">
        <v>1948</v>
      </c>
      <c r="B1949" t="s">
        <v>3342</v>
      </c>
      <c r="C1949">
        <v>5</v>
      </c>
      <c r="D1949">
        <v>3.4</v>
      </c>
      <c r="E1949">
        <v>2.6</v>
      </c>
      <c r="F1949">
        <v>1.47</v>
      </c>
      <c r="G1949">
        <v>1.92</v>
      </c>
      <c r="H1949">
        <v>1.31</v>
      </c>
      <c r="I1949">
        <v>68</v>
      </c>
      <c r="K1949" t="s">
        <v>2665</v>
      </c>
      <c r="L1949">
        <v>2150</v>
      </c>
      <c r="M1949" t="s">
        <v>104</v>
      </c>
      <c r="N1949" t="s">
        <v>1370</v>
      </c>
      <c r="O1949" s="53">
        <v>0.13336666666666699</v>
      </c>
      <c r="P1949" s="53">
        <v>0.17030000000000001</v>
      </c>
      <c r="Q1949" s="53">
        <v>0.35553333333333298</v>
      </c>
      <c r="R1949" s="53">
        <v>0.136833333333333</v>
      </c>
      <c r="S1949" s="53">
        <v>-1.81021864165132E-16</v>
      </c>
      <c r="T1949" s="53">
        <v>-2.6256774532385E-17</v>
      </c>
      <c r="U1949" s="53">
        <v>-2.7857924300711498E-17</v>
      </c>
      <c r="V1949" s="53">
        <v>-1.92013072108921E-16</v>
      </c>
      <c r="W1949" s="53">
        <v>-2.6145752229922401E-17</v>
      </c>
      <c r="X1949" s="53">
        <v>2.4400000000000002E-2</v>
      </c>
      <c r="Y1949" s="53">
        <v>1.7600000000000001E-2</v>
      </c>
      <c r="Z1949" s="53">
        <v>0.56200000000000006</v>
      </c>
      <c r="AA1949" s="53">
        <v>4.5333333333330396E-3</v>
      </c>
      <c r="AB1949" s="53">
        <v>-1.2126410986468299E-16</v>
      </c>
      <c r="AC1949" s="53">
        <v>-2.5015579885323501E-17</v>
      </c>
      <c r="AD1949" s="53">
        <v>-1.6371626276878701E-16</v>
      </c>
      <c r="AE1949" s="53">
        <v>9.1666666666666494E-3</v>
      </c>
      <c r="AF1949" s="53">
        <v>-8.9754592647040006E-18</v>
      </c>
      <c r="AG1949" s="53">
        <v>-3.1589314497537702E-17</v>
      </c>
      <c r="AH1949" s="53">
        <v>-1.67810210172092E-16</v>
      </c>
      <c r="AI1949" s="53">
        <v>6.3333333333330704E-3</v>
      </c>
      <c r="AJ1949" s="53">
        <v>3.9999999999996401E-3</v>
      </c>
      <c r="AK1949" s="53">
        <v>4.2099999999999999E-2</v>
      </c>
      <c r="AL1949" s="53">
        <v>3.9999999999997199E-3</v>
      </c>
      <c r="AM1949" s="53">
        <v>-2.60097499094059E-16</v>
      </c>
      <c r="AN1949" s="53">
        <v>0.35336550503522102</v>
      </c>
      <c r="AO1949" s="53">
        <v>0.35403236601511301</v>
      </c>
      <c r="AP1949" s="53">
        <v>2.2204460492503101E-16</v>
      </c>
      <c r="AQ1949" s="53">
        <v>2.2204460492503101E-16</v>
      </c>
      <c r="AR1949" s="53">
        <v>9.6903657289260606E-2</v>
      </c>
      <c r="AS1949" s="53">
        <v>1.7218631174235101E-3</v>
      </c>
      <c r="AT1949" s="53">
        <v>1.04430217983099E-5</v>
      </c>
      <c r="AU1949" s="53">
        <v>2.0089324894943202E-2</v>
      </c>
      <c r="AV1949" s="53">
        <v>5.9300246675664397E-7</v>
      </c>
      <c r="AW1949" s="53">
        <v>0.53224400181453102</v>
      </c>
      <c r="AX1949" s="53">
        <v>2.2204460492503101E-16</v>
      </c>
      <c r="AY1949" s="53">
        <v>2.2204460492503101E-16</v>
      </c>
      <c r="AZ1949" s="53">
        <v>2.2204460492503101E-16</v>
      </c>
      <c r="BA1949" s="53">
        <v>2.2204460492503101E-16</v>
      </c>
      <c r="BB1949" s="53">
        <v>8.9521009205280597E-11</v>
      </c>
      <c r="BC1949" s="53">
        <v>2.2204460492503101E-16</v>
      </c>
      <c r="BD1949" s="53">
        <v>3.1020285594197798E-6</v>
      </c>
      <c r="BE1949" s="53">
        <v>0.46055026334522597</v>
      </c>
      <c r="BF1949" s="53">
        <v>2.2204460492503101E-16</v>
      </c>
      <c r="BG1949" s="53">
        <v>2.8715657988829598E-6</v>
      </c>
      <c r="BH1949" s="53">
        <v>6.4812840232873994E-2</v>
      </c>
      <c r="BI1949" s="53">
        <v>2.2204460492503101E-16</v>
      </c>
      <c r="BJ1949" s="53">
        <v>3.0477110945610199E-3</v>
      </c>
      <c r="BK1949" s="53">
        <v>1.03162199380931E-6</v>
      </c>
      <c r="BL1949" s="53">
        <v>2.2204460492503101E-16</v>
      </c>
      <c r="BN1949" s="5">
        <f t="shared" si="140"/>
        <v>0</v>
      </c>
      <c r="BO1949" s="5">
        <f t="shared" si="141"/>
        <v>0</v>
      </c>
      <c r="BQ1949" s="5">
        <f t="shared" si="142"/>
        <v>1</v>
      </c>
      <c r="BR1949" s="5">
        <f t="shared" si="143"/>
        <v>1</v>
      </c>
    </row>
    <row r="1950" spans="1:70" x14ac:dyDescent="0.35">
      <c r="A1950">
        <v>1949</v>
      </c>
      <c r="B1950" t="s">
        <v>3343</v>
      </c>
      <c r="C1950">
        <v>5</v>
      </c>
      <c r="D1950">
        <v>3.7</v>
      </c>
      <c r="E1950">
        <v>2.8</v>
      </c>
      <c r="F1950">
        <v>1.35</v>
      </c>
      <c r="G1950">
        <v>1.79</v>
      </c>
      <c r="H1950">
        <v>1.32</v>
      </c>
      <c r="I1950">
        <v>74</v>
      </c>
      <c r="K1950" t="s">
        <v>2665</v>
      </c>
      <c r="L1950">
        <v>2150</v>
      </c>
      <c r="M1950" t="s">
        <v>104</v>
      </c>
      <c r="N1950" t="s">
        <v>1370</v>
      </c>
      <c r="O1950" s="53">
        <v>0.45296666666666702</v>
      </c>
      <c r="P1950" s="53">
        <v>4.1799999999999997E-2</v>
      </c>
      <c r="Q1950" s="53">
        <v>0.11056666666666699</v>
      </c>
      <c r="R1950" s="53">
        <v>6.4566666666666703E-2</v>
      </c>
      <c r="S1950" s="53">
        <v>-1.79301018476963E-16</v>
      </c>
      <c r="T1950" s="53">
        <v>4.7999999999999996E-3</v>
      </c>
      <c r="U1950" s="53">
        <v>-2.7514449052468101E-17</v>
      </c>
      <c r="V1950" s="53">
        <v>-1.90958360235527E-16</v>
      </c>
      <c r="W1950" s="53">
        <v>-2.38975506050565E-17</v>
      </c>
      <c r="X1950" s="53">
        <v>0.10970000000000001</v>
      </c>
      <c r="Y1950" s="53">
        <v>0.30296666666666699</v>
      </c>
      <c r="Z1950" s="53">
        <v>0.93173333333333397</v>
      </c>
      <c r="AA1950" s="53">
        <v>-3.18245430008801E-16</v>
      </c>
      <c r="AB1950" s="53">
        <v>-1.2007062011321099E-16</v>
      </c>
      <c r="AC1950" s="53">
        <v>-2.6333969727065899E-17</v>
      </c>
      <c r="AD1950" s="53">
        <v>-1.52280965615148E-16</v>
      </c>
      <c r="AE1950" s="53">
        <v>3.4999999999999801E-3</v>
      </c>
      <c r="AF1950" s="53">
        <v>-8.3787143889679799E-18</v>
      </c>
      <c r="AG1950" s="53">
        <v>-3.1341249040472999E-17</v>
      </c>
      <c r="AH1950" s="53">
        <v>9.9999999999987295E-4</v>
      </c>
      <c r="AI1950" s="53">
        <v>3.9999999999998396E-3</v>
      </c>
      <c r="AJ1950" s="53">
        <v>-3.8552494530108602E-16</v>
      </c>
      <c r="AK1950" s="53">
        <v>2.0833333333333301E-2</v>
      </c>
      <c r="AL1950" s="53">
        <v>-2.8230195958656201E-16</v>
      </c>
      <c r="AM1950" s="53">
        <v>-2.5954238758174599E-16</v>
      </c>
      <c r="AN1950" s="53">
        <v>0.228534752036745</v>
      </c>
      <c r="AO1950" s="53">
        <v>5.1023227731443899E-3</v>
      </c>
      <c r="AP1950" s="53">
        <v>2.2204460492503101E-16</v>
      </c>
      <c r="AQ1950" s="53">
        <v>2.2204460492503101E-16</v>
      </c>
      <c r="AR1950" s="53">
        <v>0.12076533832111599</v>
      </c>
      <c r="AS1950" s="53">
        <v>4.5067243984328299E-2</v>
      </c>
      <c r="AT1950" s="53">
        <v>2.7971366732404698E-5</v>
      </c>
      <c r="AU1950" s="53">
        <v>7.0979003424296201E-3</v>
      </c>
      <c r="AV1950" s="53">
        <v>1.3771300634090001E-7</v>
      </c>
      <c r="AW1950" s="53">
        <v>0.29941466770570702</v>
      </c>
      <c r="AX1950" s="53">
        <v>2.2204460492503101E-16</v>
      </c>
      <c r="AY1950" s="53">
        <v>2.2204460492503101E-16</v>
      </c>
      <c r="AZ1950" s="53">
        <v>2.2204460492503101E-16</v>
      </c>
      <c r="BA1950" s="53">
        <v>2.2204460492503101E-16</v>
      </c>
      <c r="BB1950" s="53">
        <v>2.2204460492503101E-16</v>
      </c>
      <c r="BC1950" s="53">
        <v>2.2204460492503101E-16</v>
      </c>
      <c r="BD1950" s="53">
        <v>1.28563503896571E-6</v>
      </c>
      <c r="BE1950" s="53">
        <v>0.70558441893402901</v>
      </c>
      <c r="BF1950" s="53">
        <v>2.2204460492503101E-16</v>
      </c>
      <c r="BG1950" s="53">
        <v>5.1787254038776401E-8</v>
      </c>
      <c r="BH1950" s="53">
        <v>3.2644616478193201E-3</v>
      </c>
      <c r="BI1950" s="53">
        <v>2.2204460492503101E-16</v>
      </c>
      <c r="BJ1950" s="53">
        <v>9.0824300748927698E-4</v>
      </c>
      <c r="BK1950" s="53">
        <v>5.5512133725541296E-9</v>
      </c>
      <c r="BL1950" s="53">
        <v>2.2204460492503101E-16</v>
      </c>
      <c r="BN1950" s="5">
        <f t="shared" si="140"/>
        <v>1</v>
      </c>
      <c r="BO1950" s="5">
        <f t="shared" si="141"/>
        <v>1</v>
      </c>
      <c r="BQ1950" s="5">
        <f t="shared" si="142"/>
        <v>1</v>
      </c>
      <c r="BR1950" s="5">
        <f t="shared" si="143"/>
        <v>1</v>
      </c>
    </row>
    <row r="1951" spans="1:70" x14ac:dyDescent="0.35">
      <c r="A1951">
        <v>1950</v>
      </c>
      <c r="B1951" t="s">
        <v>3344</v>
      </c>
      <c r="C1951">
        <v>4.8</v>
      </c>
      <c r="D1951">
        <v>3.4</v>
      </c>
      <c r="E1951">
        <v>2.8</v>
      </c>
      <c r="F1951">
        <v>1.41</v>
      </c>
      <c r="G1951">
        <v>1.71</v>
      </c>
      <c r="H1951">
        <v>1.21</v>
      </c>
      <c r="I1951">
        <v>70.83</v>
      </c>
      <c r="K1951" t="s">
        <v>2665</v>
      </c>
      <c r="L1951">
        <v>2150</v>
      </c>
      <c r="M1951" t="s">
        <v>104</v>
      </c>
      <c r="N1951" t="s">
        <v>1370</v>
      </c>
      <c r="O1951" s="53">
        <v>0.1164</v>
      </c>
      <c r="P1951" s="53">
        <v>1.2666666666666699E-2</v>
      </c>
      <c r="Q1951" s="53">
        <v>8.9833333333333307E-2</v>
      </c>
      <c r="R1951" s="53">
        <v>6.4666666666666596E-3</v>
      </c>
      <c r="S1951" s="53">
        <v>-1.8679502389318299E-16</v>
      </c>
      <c r="T1951" s="53">
        <v>-2.57016630200724E-17</v>
      </c>
      <c r="U1951" s="53">
        <v>-2.7911700728466801E-17</v>
      </c>
      <c r="V1951" s="53">
        <v>-1.9106938253798901E-16</v>
      </c>
      <c r="W1951" s="53">
        <v>-2.5313084961453601E-17</v>
      </c>
      <c r="X1951" s="53">
        <v>0.34079999999999999</v>
      </c>
      <c r="Y1951" s="53">
        <v>3.9199999999999999E-2</v>
      </c>
      <c r="Z1951" s="53">
        <v>0.98609999999999998</v>
      </c>
      <c r="AA1951" s="53">
        <v>7.9999999999967803E-4</v>
      </c>
      <c r="AB1951" s="53">
        <v>-1.2093104295729501E-16</v>
      </c>
      <c r="AC1951" s="53">
        <v>-2.8587375522359801E-17</v>
      </c>
      <c r="AD1951" s="53">
        <v>-1.6232848398800601E-16</v>
      </c>
      <c r="AE1951" s="53">
        <v>9.7699999999999995E-2</v>
      </c>
      <c r="AF1951" s="53">
        <v>-8.7620882771588498E-18</v>
      </c>
      <c r="AG1951" s="53">
        <v>-3.1594518667965602E-17</v>
      </c>
      <c r="AH1951" s="53">
        <v>-1.74693592924768E-16</v>
      </c>
      <c r="AI1951" s="53">
        <v>9.9999999999973005E-4</v>
      </c>
      <c r="AJ1951" s="53">
        <v>1.9999999999995599E-3</v>
      </c>
      <c r="AK1951" s="53">
        <v>1.37666666666667E-2</v>
      </c>
      <c r="AL1951" s="53">
        <v>-2.8507751714812499E-16</v>
      </c>
      <c r="AM1951" s="53">
        <v>-2.60333421486791E-16</v>
      </c>
      <c r="AN1951" s="53">
        <v>0.142708703151287</v>
      </c>
      <c r="AO1951" s="53">
        <v>3.08773852734197E-2</v>
      </c>
      <c r="AP1951" s="53">
        <v>2.2204460492503101E-16</v>
      </c>
      <c r="AQ1951" s="53">
        <v>2.2204460492503101E-16</v>
      </c>
      <c r="AR1951" s="53">
        <v>0.23001927195892699</v>
      </c>
      <c r="AS1951" s="53">
        <v>3.40923239086511E-2</v>
      </c>
      <c r="AT1951" s="53">
        <v>1.7487200117860099E-5</v>
      </c>
      <c r="AU1951" s="53">
        <v>5.4783223325129402E-2</v>
      </c>
      <c r="AV1951" s="53">
        <v>2.00401887672649E-8</v>
      </c>
      <c r="AW1951" s="53">
        <v>0.22095608080836801</v>
      </c>
      <c r="AX1951" s="53">
        <v>2.2204460492503101E-16</v>
      </c>
      <c r="AY1951" s="53">
        <v>2.2204460492503101E-16</v>
      </c>
      <c r="AZ1951" s="53">
        <v>2.2204460492503101E-16</v>
      </c>
      <c r="BA1951" s="53">
        <v>2.2204460492503101E-16</v>
      </c>
      <c r="BB1951" s="53">
        <v>5.0131530662567404E-13</v>
      </c>
      <c r="BC1951" s="53">
        <v>2.2204460492503101E-16</v>
      </c>
      <c r="BD1951" s="53">
        <v>1.2764560096351801E-5</v>
      </c>
      <c r="BE1951" s="53">
        <v>0.87763103745626503</v>
      </c>
      <c r="BF1951" s="53">
        <v>2.2204460492503101E-16</v>
      </c>
      <c r="BG1951" s="53">
        <v>2.5415458879982201E-8</v>
      </c>
      <c r="BH1951" s="53">
        <v>5.4040172715988204E-3</v>
      </c>
      <c r="BI1951" s="53">
        <v>2.2204460492503101E-16</v>
      </c>
      <c r="BJ1951" s="53">
        <v>6.7914237606510998E-3</v>
      </c>
      <c r="BK1951" s="53">
        <v>5.7021543158711802E-8</v>
      </c>
      <c r="BL1951" s="53">
        <v>2.2204460492503101E-16</v>
      </c>
      <c r="BN1951" s="5">
        <f t="shared" si="140"/>
        <v>1</v>
      </c>
      <c r="BO1951" s="5">
        <f t="shared" si="141"/>
        <v>1</v>
      </c>
      <c r="BQ1951" s="5">
        <f t="shared" si="142"/>
        <v>1</v>
      </c>
      <c r="BR1951" s="5">
        <f t="shared" si="143"/>
        <v>1</v>
      </c>
    </row>
    <row r="1952" spans="1:70" x14ac:dyDescent="0.35">
      <c r="A1952">
        <v>1951</v>
      </c>
      <c r="B1952" t="s">
        <v>3345</v>
      </c>
      <c r="C1952">
        <v>5.9</v>
      </c>
      <c r="D1952">
        <v>4.2</v>
      </c>
      <c r="E1952">
        <v>3.5</v>
      </c>
      <c r="F1952">
        <v>1.4</v>
      </c>
      <c r="G1952">
        <v>1.69</v>
      </c>
      <c r="H1952">
        <v>1.2</v>
      </c>
      <c r="I1952">
        <v>71.19</v>
      </c>
      <c r="K1952" t="s">
        <v>2665</v>
      </c>
      <c r="L1952">
        <v>2150</v>
      </c>
      <c r="M1952" t="s">
        <v>104</v>
      </c>
      <c r="N1952" t="s">
        <v>1370</v>
      </c>
      <c r="O1952" s="53">
        <v>0.28389999999999999</v>
      </c>
      <c r="P1952" s="53">
        <v>0.33713333333333301</v>
      </c>
      <c r="Q1952" s="53">
        <v>-1.16184839527023E-16</v>
      </c>
      <c r="R1952" s="53">
        <v>9.2600000000000002E-2</v>
      </c>
      <c r="S1952" s="53">
        <v>-1.8351986597053801E-16</v>
      </c>
      <c r="T1952" s="53">
        <v>-2.45081732686003E-17</v>
      </c>
      <c r="U1952" s="53">
        <v>-2.83332385331292E-17</v>
      </c>
      <c r="V1952" s="53">
        <v>-1.8113288646759399E-16</v>
      </c>
      <c r="W1952" s="53">
        <v>-2.4757973449141001E-17</v>
      </c>
      <c r="X1952" s="53">
        <v>9.8566666666666594E-2</v>
      </c>
      <c r="Y1952" s="53">
        <v>0.35426666666666701</v>
      </c>
      <c r="Z1952" s="53">
        <v>0.77080000000000004</v>
      </c>
      <c r="AA1952" s="53">
        <v>-3.3120728382130002E-16</v>
      </c>
      <c r="AB1952" s="53">
        <v>-1.26704202685346E-16</v>
      </c>
      <c r="AC1952" s="53">
        <v>-2.5260175895436299E-17</v>
      </c>
      <c r="AD1952" s="53">
        <v>3.9999999999988097E-4</v>
      </c>
      <c r="AE1952" s="53">
        <v>6.6666666666663303E-4</v>
      </c>
      <c r="AF1952" s="53">
        <v>-7.9068696035022895E-18</v>
      </c>
      <c r="AG1952" s="53">
        <v>-3.07583819525448E-17</v>
      </c>
      <c r="AH1952" s="53">
        <v>5.6733333333333302E-2</v>
      </c>
      <c r="AI1952" s="53">
        <v>3.4033333333333297E-2</v>
      </c>
      <c r="AJ1952" s="53">
        <v>-4.21024326513475E-16</v>
      </c>
      <c r="AK1952" s="53">
        <v>-1.5443202272535901E-16</v>
      </c>
      <c r="AL1952" s="53">
        <v>-3.5574321266551599E-16</v>
      </c>
      <c r="AM1952" s="53">
        <v>-2.6043056600144602E-16</v>
      </c>
      <c r="AN1952" s="53">
        <v>0.847889871186706</v>
      </c>
      <c r="AO1952" s="53">
        <v>2.7394517918359002E-3</v>
      </c>
      <c r="AP1952" s="53">
        <v>2.2204460492503101E-16</v>
      </c>
      <c r="AQ1952" s="53">
        <v>2.2204460492503101E-16</v>
      </c>
      <c r="AR1952" s="53">
        <v>1.3186284056839999E-2</v>
      </c>
      <c r="AS1952" s="53">
        <v>0.29869132596697001</v>
      </c>
      <c r="AT1952" s="53">
        <v>3.8758036977736303E-4</v>
      </c>
      <c r="AU1952" s="53">
        <v>5.7601458249882101E-3</v>
      </c>
      <c r="AV1952" s="53">
        <v>5.1059235399310197E-2</v>
      </c>
      <c r="AW1952" s="53">
        <v>0.33004428843273598</v>
      </c>
      <c r="AX1952" s="53">
        <v>2.2204460492503101E-16</v>
      </c>
      <c r="AY1952" s="53">
        <v>5.6035870114383204E-12</v>
      </c>
      <c r="AZ1952" s="53">
        <v>2.2204460492503101E-16</v>
      </c>
      <c r="BA1952" s="53">
        <v>2.2204460492503101E-16</v>
      </c>
      <c r="BB1952" s="53">
        <v>8.7836620766292097E-13</v>
      </c>
      <c r="BC1952" s="53">
        <v>2.2204460492503101E-16</v>
      </c>
      <c r="BD1952" s="53">
        <v>1.6698192279575401E-5</v>
      </c>
      <c r="BE1952" s="53">
        <v>0.9843493757149</v>
      </c>
      <c r="BF1952" s="53">
        <v>2.2204460492503101E-16</v>
      </c>
      <c r="BG1952" s="53">
        <v>3.01964509597789E-10</v>
      </c>
      <c r="BH1952" s="53">
        <v>9.1046434168372595E-4</v>
      </c>
      <c r="BI1952" s="53">
        <v>2.2204460492503101E-16</v>
      </c>
      <c r="BJ1952" s="53">
        <v>1.70573123508573E-2</v>
      </c>
      <c r="BK1952" s="53">
        <v>1.06895149882756E-7</v>
      </c>
      <c r="BL1952" s="53">
        <v>2.2204460492503101E-16</v>
      </c>
      <c r="BN1952" s="5">
        <f t="shared" si="140"/>
        <v>2</v>
      </c>
      <c r="BO1952" s="5">
        <f t="shared" si="141"/>
        <v>1</v>
      </c>
      <c r="BQ1952" s="5">
        <f t="shared" si="142"/>
        <v>2</v>
      </c>
      <c r="BR1952" s="5">
        <f t="shared" si="143"/>
        <v>1</v>
      </c>
    </row>
    <row r="1953" spans="1:70" x14ac:dyDescent="0.35">
      <c r="A1953">
        <v>1952</v>
      </c>
      <c r="B1953" t="s">
        <v>3346</v>
      </c>
      <c r="C1953">
        <v>5.0999999999999996</v>
      </c>
      <c r="D1953">
        <v>3.7</v>
      </c>
      <c r="E1953">
        <v>2.1</v>
      </c>
      <c r="F1953">
        <v>1.38</v>
      </c>
      <c r="G1953">
        <v>2.4300000000000002</v>
      </c>
      <c r="H1953">
        <v>1.76</v>
      </c>
      <c r="I1953">
        <v>72.55</v>
      </c>
      <c r="K1953" t="s">
        <v>2665</v>
      </c>
      <c r="L1953">
        <v>2150</v>
      </c>
      <c r="M1953" t="s">
        <v>104</v>
      </c>
      <c r="N1953" t="s">
        <v>1370</v>
      </c>
      <c r="O1953" s="53">
        <v>0.40666666666666701</v>
      </c>
      <c r="P1953" s="53">
        <v>0.18983333333333299</v>
      </c>
      <c r="Q1953" s="53">
        <v>0.24460000000000001</v>
      </c>
      <c r="R1953" s="53">
        <v>0.68510000000000004</v>
      </c>
      <c r="S1953" s="53">
        <v>5.1666666666665704E-3</v>
      </c>
      <c r="T1953" s="53">
        <v>-2.1482815526496801E-17</v>
      </c>
      <c r="U1953" s="53">
        <v>-2.22686452611143E-17</v>
      </c>
      <c r="V1953" s="53">
        <v>3.99999999999987E-3</v>
      </c>
      <c r="W1953" s="53">
        <v>1.1999999999999799E-3</v>
      </c>
      <c r="X1953" s="53">
        <v>0.121066666666667</v>
      </c>
      <c r="Y1953" s="53">
        <v>0.205933333333333</v>
      </c>
      <c r="Z1953" s="53">
        <v>0.18583333333333299</v>
      </c>
      <c r="AA1953" s="53">
        <v>9.9999999999979294E-4</v>
      </c>
      <c r="AB1953" s="53">
        <v>-1.02695629777827E-16</v>
      </c>
      <c r="AC1953" s="53">
        <v>-1.4616780008580602E-17</v>
      </c>
      <c r="AD1953" s="53">
        <v>-1.1088352458443801E-16</v>
      </c>
      <c r="AE1953" s="53">
        <v>1.10666666666667E-2</v>
      </c>
      <c r="AF1953" s="53">
        <v>-7.5928846543504796E-18</v>
      </c>
      <c r="AG1953" s="53">
        <v>-3.0213678781088101E-17</v>
      </c>
      <c r="AH1953" s="53">
        <v>0.06</v>
      </c>
      <c r="AI1953" s="53">
        <v>9.1333333333332694E-3</v>
      </c>
      <c r="AJ1953" s="53">
        <v>6.6033333333333194E-2</v>
      </c>
      <c r="AK1953" s="53">
        <v>4.5333333333333302E-2</v>
      </c>
      <c r="AL1953" s="53">
        <v>3.76666666666644E-3</v>
      </c>
      <c r="AM1953" s="53">
        <v>-1.7989776335269899E-16</v>
      </c>
      <c r="AN1953" s="53">
        <v>1.5245031462911699E-2</v>
      </c>
      <c r="AO1953" s="53">
        <v>0.99231556395376397</v>
      </c>
      <c r="AP1953" s="53">
        <v>2.4422412615949398E-12</v>
      </c>
      <c r="AQ1953" s="53">
        <v>2.2204460492503101E-16</v>
      </c>
      <c r="AR1953" s="53">
        <v>5.37323276203437E-3</v>
      </c>
      <c r="AS1953" s="53">
        <v>9.1903599884552694E-3</v>
      </c>
      <c r="AT1953" s="53">
        <v>2.1051717948325299E-7</v>
      </c>
      <c r="AU1953" s="53">
        <v>1.2630229551322701E-6</v>
      </c>
      <c r="AV1953" s="53">
        <v>4.6848731454094899E-7</v>
      </c>
      <c r="AW1953" s="53">
        <v>0.78580503544458302</v>
      </c>
      <c r="AX1953" s="53">
        <v>2.2204460492503101E-16</v>
      </c>
      <c r="AY1953" s="53">
        <v>2.2204460492503101E-16</v>
      </c>
      <c r="AZ1953" s="53">
        <v>2.2204460492503101E-16</v>
      </c>
      <c r="BA1953" s="53">
        <v>2.2204460492503101E-16</v>
      </c>
      <c r="BB1953" s="53">
        <v>9.7094453221649704E-11</v>
      </c>
      <c r="BC1953" s="53">
        <v>2.2204460492503101E-16</v>
      </c>
      <c r="BD1953" s="53">
        <v>7.4883030550430597E-10</v>
      </c>
      <c r="BE1953" s="53">
        <v>9.6676707044844705E-3</v>
      </c>
      <c r="BF1953" s="53">
        <v>2.2204460492503101E-16</v>
      </c>
      <c r="BG1953" s="53">
        <v>1.3555361930285201E-3</v>
      </c>
      <c r="BH1953" s="53">
        <v>0.61391866084587299</v>
      </c>
      <c r="BI1953" s="53">
        <v>2.1611035576505299E-11</v>
      </c>
      <c r="BJ1953" s="53">
        <v>4.72388908016481E-7</v>
      </c>
      <c r="BK1953" s="53">
        <v>2.4515364781898299E-8</v>
      </c>
      <c r="BL1953" s="53">
        <v>2.2204460492503101E-16</v>
      </c>
      <c r="BN1953" s="5">
        <f t="shared" si="140"/>
        <v>0</v>
      </c>
      <c r="BO1953" s="5">
        <f t="shared" si="141"/>
        <v>2</v>
      </c>
      <c r="BQ1953" s="5">
        <f t="shared" si="142"/>
        <v>1</v>
      </c>
      <c r="BR1953" s="5">
        <f t="shared" si="143"/>
        <v>3</v>
      </c>
    </row>
    <row r="1954" spans="1:70" x14ac:dyDescent="0.35">
      <c r="A1954">
        <v>1953</v>
      </c>
      <c r="B1954" t="s">
        <v>3347</v>
      </c>
      <c r="C1954">
        <v>4.7</v>
      </c>
      <c r="D1954">
        <v>3.6</v>
      </c>
      <c r="E1954">
        <v>3.1</v>
      </c>
      <c r="F1954">
        <v>1.31</v>
      </c>
      <c r="G1954">
        <v>1.52</v>
      </c>
      <c r="H1954">
        <v>1.1599999999999999</v>
      </c>
      <c r="I1954">
        <v>76.599999999999994</v>
      </c>
      <c r="K1954" t="s">
        <v>2665</v>
      </c>
      <c r="L1954">
        <v>2150</v>
      </c>
      <c r="M1954" t="s">
        <v>104</v>
      </c>
      <c r="N1954" t="s">
        <v>1370</v>
      </c>
      <c r="O1954" s="53">
        <v>2.5000000000000001E-2</v>
      </c>
      <c r="P1954" s="53">
        <v>5.9999999999999698E-3</v>
      </c>
      <c r="Q1954" s="53">
        <v>-7.1942451995710097E-17</v>
      </c>
      <c r="R1954" s="53">
        <v>-2.3425705819590799E-17</v>
      </c>
      <c r="S1954" s="53">
        <v>-1.8507417820501399E-16</v>
      </c>
      <c r="T1954" s="53">
        <v>-2.3370194668359501E-17</v>
      </c>
      <c r="U1954" s="53">
        <v>-2.7646288036642401E-17</v>
      </c>
      <c r="V1954" s="53">
        <v>-1.8562928971732599E-16</v>
      </c>
      <c r="W1954" s="53">
        <v>-2.2315482794965598E-17</v>
      </c>
      <c r="X1954" s="53">
        <v>0.37173333333333303</v>
      </c>
      <c r="Y1954" s="53">
        <v>0.69307777777777801</v>
      </c>
      <c r="Z1954" s="53">
        <v>1</v>
      </c>
      <c r="AA1954" s="53">
        <v>-3.3351099659739698E-16</v>
      </c>
      <c r="AB1954" s="53">
        <v>-1.1818324097134799E-16</v>
      </c>
      <c r="AC1954" s="53">
        <v>-2.43520481557624E-17</v>
      </c>
      <c r="AD1954" s="53">
        <v>-1.44925738077006E-16</v>
      </c>
      <c r="AE1954" s="53">
        <v>4.9999999999999897E-3</v>
      </c>
      <c r="AF1954" s="53">
        <v>-8.0317696937726197E-18</v>
      </c>
      <c r="AG1954" s="53">
        <v>-3.1332575423093098E-17</v>
      </c>
      <c r="AH1954" s="53">
        <v>1.4666666666665301E-3</v>
      </c>
      <c r="AI1954" s="53">
        <v>1.79999999999979E-3</v>
      </c>
      <c r="AJ1954" s="53">
        <v>-4.5033421436357896E-16</v>
      </c>
      <c r="AK1954" s="53">
        <v>-2.9753977059954197E-17</v>
      </c>
      <c r="AL1954" s="53">
        <v>-3.2521207948832399E-16</v>
      </c>
      <c r="AM1954" s="53">
        <v>-2.58890131554779E-16</v>
      </c>
      <c r="AN1954" s="53">
        <v>4.0369839549936901E-3</v>
      </c>
      <c r="AO1954" s="53">
        <v>1.57822090858081E-4</v>
      </c>
      <c r="AP1954" s="53">
        <v>2.2204460492503101E-16</v>
      </c>
      <c r="AQ1954" s="53">
        <v>2.2204460492503101E-16</v>
      </c>
      <c r="AR1954" s="53">
        <v>0.23385622165678199</v>
      </c>
      <c r="AS1954" s="53">
        <v>0.51658003367093996</v>
      </c>
      <c r="AT1954" s="53">
        <v>3.4171015204684099E-5</v>
      </c>
      <c r="AU1954" s="53">
        <v>1.30988632140316E-2</v>
      </c>
      <c r="AV1954" s="53">
        <v>3.8759040773395802E-10</v>
      </c>
      <c r="AW1954" s="53">
        <v>2.5247053738172601E-2</v>
      </c>
      <c r="AX1954" s="53">
        <v>2.2204460492503101E-16</v>
      </c>
      <c r="AY1954" s="53">
        <v>2.2204460492503101E-16</v>
      </c>
      <c r="AZ1954" s="53">
        <v>2.2204460492503101E-16</v>
      </c>
      <c r="BA1954" s="53">
        <v>2.2204460492503101E-16</v>
      </c>
      <c r="BB1954" s="53">
        <v>2.2204460492503101E-16</v>
      </c>
      <c r="BC1954" s="53">
        <v>2.2204460492503101E-16</v>
      </c>
      <c r="BD1954" s="53">
        <v>1.7589884850255002E-5</v>
      </c>
      <c r="BE1954" s="53">
        <v>0.95412109733541794</v>
      </c>
      <c r="BF1954" s="53">
        <v>2.2204460492503101E-16</v>
      </c>
      <c r="BG1954" s="53">
        <v>2.1965388322154301E-11</v>
      </c>
      <c r="BH1954" s="53">
        <v>8.2029489745867202E-5</v>
      </c>
      <c r="BI1954" s="53">
        <v>2.2204460492503101E-16</v>
      </c>
      <c r="BJ1954" s="53">
        <v>9.3764920611632305E-4</v>
      </c>
      <c r="BK1954" s="53">
        <v>1.3307903297527301E-10</v>
      </c>
      <c r="BL1954" s="53">
        <v>2.2204460492503101E-16</v>
      </c>
      <c r="BN1954" s="5">
        <f t="shared" si="140"/>
        <v>1</v>
      </c>
      <c r="BO1954" s="5">
        <f t="shared" si="141"/>
        <v>1</v>
      </c>
      <c r="BQ1954" s="5">
        <f t="shared" si="142"/>
        <v>2</v>
      </c>
      <c r="BR1954" s="5">
        <f t="shared" si="143"/>
        <v>2</v>
      </c>
    </row>
    <row r="1955" spans="1:70" x14ac:dyDescent="0.35">
      <c r="A1955">
        <v>1954</v>
      </c>
      <c r="B1955" t="s">
        <v>3348</v>
      </c>
      <c r="C1955">
        <v>5</v>
      </c>
      <c r="D1955">
        <v>3.8</v>
      </c>
      <c r="E1955">
        <v>3.2</v>
      </c>
      <c r="F1955">
        <v>1.32</v>
      </c>
      <c r="G1955">
        <v>1.56</v>
      </c>
      <c r="H1955">
        <v>1.19</v>
      </c>
      <c r="I1955">
        <v>76</v>
      </c>
      <c r="K1955" t="s">
        <v>2665</v>
      </c>
      <c r="L1955">
        <v>2150</v>
      </c>
      <c r="M1955" t="s">
        <v>104</v>
      </c>
      <c r="N1955" t="s">
        <v>1370</v>
      </c>
      <c r="O1955" s="53">
        <v>9.0966666666666696E-2</v>
      </c>
      <c r="P1955" s="53">
        <v>6.4666666666666596E-3</v>
      </c>
      <c r="Q1955" s="53">
        <v>-7.2053474298172699E-17</v>
      </c>
      <c r="R1955" s="53">
        <v>4.1999999999999902E-3</v>
      </c>
      <c r="S1955" s="53">
        <v>-1.8668400159072E-16</v>
      </c>
      <c r="T1955" s="53">
        <v>-2.38975506050565E-17</v>
      </c>
      <c r="U1955" s="53">
        <v>-2.7736493657393201E-17</v>
      </c>
      <c r="V1955" s="53">
        <v>-1.89459559152283E-16</v>
      </c>
      <c r="W1955" s="53">
        <v>-2.2898349882893899E-17</v>
      </c>
      <c r="X1955" s="53">
        <v>4.9333333333333299E-2</v>
      </c>
      <c r="Y1955" s="53">
        <v>0.77236666666666698</v>
      </c>
      <c r="Z1955" s="53">
        <v>0.98836666666666695</v>
      </c>
      <c r="AA1955" s="53">
        <v>-3.32317506845925E-16</v>
      </c>
      <c r="AB1955" s="53">
        <v>-1.19987353386364E-16</v>
      </c>
      <c r="AC1955" s="53">
        <v>-2.5280992577148E-17</v>
      </c>
      <c r="AD1955" s="53">
        <v>-1.39901978890578E-16</v>
      </c>
      <c r="AE1955" s="53">
        <v>-3.3126279497253102E-17</v>
      </c>
      <c r="AF1955" s="53">
        <v>-8.1688128483747793E-18</v>
      </c>
      <c r="AG1955" s="53">
        <v>-3.11799197572071E-17</v>
      </c>
      <c r="AH1955" s="53">
        <v>-1.19126930542279E-16</v>
      </c>
      <c r="AI1955" s="53">
        <v>4.9999999999986102E-4</v>
      </c>
      <c r="AJ1955" s="53">
        <v>4.9999999999957598E-4</v>
      </c>
      <c r="AK1955" s="53">
        <v>-3.2890357104520301E-17</v>
      </c>
      <c r="AL1955" s="53">
        <v>-3.34704486348869E-16</v>
      </c>
      <c r="AM1955" s="53">
        <v>-2.59431365279283E-16</v>
      </c>
      <c r="AN1955" s="53">
        <v>5.2852790358659599E-2</v>
      </c>
      <c r="AO1955" s="53">
        <v>1.6928176895172499E-4</v>
      </c>
      <c r="AP1955" s="53">
        <v>2.2204460492503101E-16</v>
      </c>
      <c r="AQ1955" s="53">
        <v>2.2204460492503101E-16</v>
      </c>
      <c r="AR1955" s="53">
        <v>0.122433237886701</v>
      </c>
      <c r="AS1955" s="53">
        <v>0.81802715290856698</v>
      </c>
      <c r="AT1955" s="53">
        <v>5.4967210598253799E-5</v>
      </c>
      <c r="AU1955" s="53">
        <v>7.5117558969721304E-3</v>
      </c>
      <c r="AV1955" s="53">
        <v>5.9081391266104202E-8</v>
      </c>
      <c r="AW1955" s="53">
        <v>6.2562198734105595E-2</v>
      </c>
      <c r="AX1955" s="53">
        <v>2.2204460492503101E-16</v>
      </c>
      <c r="AY1955" s="53">
        <v>2.2204460492503101E-16</v>
      </c>
      <c r="AZ1955" s="53">
        <v>2.2204460492503101E-16</v>
      </c>
      <c r="BA1955" s="53">
        <v>2.2204460492503101E-16</v>
      </c>
      <c r="BB1955" s="53">
        <v>2.2204460492503101E-16</v>
      </c>
      <c r="BC1955" s="53">
        <v>2.2204460492503101E-16</v>
      </c>
      <c r="BD1955" s="53">
        <v>9.4795298650255201E-6</v>
      </c>
      <c r="BE1955" s="53">
        <v>0.90952012228475398</v>
      </c>
      <c r="BF1955" s="53">
        <v>2.2204460492503101E-16</v>
      </c>
      <c r="BG1955" s="53">
        <v>5.3261170316346303E-11</v>
      </c>
      <c r="BH1955" s="53">
        <v>1.4463751902345101E-4</v>
      </c>
      <c r="BI1955" s="53">
        <v>2.2204460492503101E-16</v>
      </c>
      <c r="BJ1955" s="53">
        <v>2.42735541447599E-3</v>
      </c>
      <c r="BK1955" s="53">
        <v>4.4782387765078599E-10</v>
      </c>
      <c r="BL1955" s="53">
        <v>2.2204460492503101E-16</v>
      </c>
      <c r="BN1955" s="5">
        <f t="shared" si="140"/>
        <v>2</v>
      </c>
      <c r="BO1955" s="5">
        <f t="shared" si="141"/>
        <v>2</v>
      </c>
      <c r="BQ1955" s="5">
        <f t="shared" si="142"/>
        <v>2</v>
      </c>
      <c r="BR1955" s="5">
        <f t="shared" si="143"/>
        <v>2</v>
      </c>
    </row>
    <row r="1956" spans="1:70" x14ac:dyDescent="0.35">
      <c r="A1956">
        <v>1955</v>
      </c>
      <c r="B1956" t="s">
        <v>3349</v>
      </c>
      <c r="C1956">
        <v>5</v>
      </c>
      <c r="D1956">
        <v>4.2</v>
      </c>
      <c r="E1956">
        <v>3</v>
      </c>
      <c r="F1956">
        <v>1.19</v>
      </c>
      <c r="G1956">
        <v>1.67</v>
      </c>
      <c r="H1956">
        <v>1.4</v>
      </c>
      <c r="I1956">
        <v>84</v>
      </c>
      <c r="K1956" t="s">
        <v>2665</v>
      </c>
      <c r="L1956">
        <v>2150</v>
      </c>
      <c r="M1956" t="s">
        <v>104</v>
      </c>
      <c r="N1956" t="s">
        <v>1370</v>
      </c>
      <c r="O1956" s="53">
        <v>0.235528571428572</v>
      </c>
      <c r="P1956" s="53">
        <v>0.28433333333333299</v>
      </c>
      <c r="Q1956" s="53">
        <v>-6.9722005946459794E-17</v>
      </c>
      <c r="R1956" s="53">
        <v>4.1866666666666698E-2</v>
      </c>
      <c r="S1956" s="53">
        <v>1.9999999999998201E-3</v>
      </c>
      <c r="T1956" s="53">
        <v>1.9099999999999999E-2</v>
      </c>
      <c r="U1956" s="53">
        <v>-2.6709537359614899E-17</v>
      </c>
      <c r="V1956" s="53">
        <v>-1.7508217098338701E-16</v>
      </c>
      <c r="W1956" s="53">
        <v>-2.1260770921571699E-17</v>
      </c>
      <c r="X1956" s="53">
        <v>5.83333333333333E-2</v>
      </c>
      <c r="Y1956" s="53">
        <v>0.80107619047619105</v>
      </c>
      <c r="Z1956" s="53">
        <v>0.7419</v>
      </c>
      <c r="AA1956" s="53">
        <v>-3.1488700535930999E-16</v>
      </c>
      <c r="AB1956" s="53">
        <v>-1.1229905894083501E-16</v>
      </c>
      <c r="AC1956" s="53">
        <v>-1.9204256240801201E-17</v>
      </c>
      <c r="AD1956" s="53">
        <v>-1.25330301692372E-16</v>
      </c>
      <c r="AE1956" s="53">
        <v>-3.2890357104520301E-17</v>
      </c>
      <c r="AF1956" s="53">
        <v>-6.8087896432089698E-18</v>
      </c>
      <c r="AG1956" s="53">
        <v>-2.9715813143482698E-17</v>
      </c>
      <c r="AH1956" s="53">
        <v>-1.04249942012302E-16</v>
      </c>
      <c r="AI1956" s="53">
        <v>2.9600000000000001E-2</v>
      </c>
      <c r="AJ1956" s="53">
        <v>1.4499999999999701E-2</v>
      </c>
      <c r="AK1956" s="53">
        <v>1.9800000000000002E-2</v>
      </c>
      <c r="AL1956" s="53">
        <v>-2.75585110287579E-16</v>
      </c>
      <c r="AM1956" s="53">
        <v>-2.56475396476219E-16</v>
      </c>
      <c r="AN1956" s="53">
        <v>7.6726558051953803E-2</v>
      </c>
      <c r="AO1956" s="53">
        <v>1.6903162465509799E-7</v>
      </c>
      <c r="AP1956" s="53">
        <v>2.2204460492503101E-16</v>
      </c>
      <c r="AQ1956" s="53">
        <v>2.2204460492503101E-16</v>
      </c>
      <c r="AR1956" s="53">
        <v>9.7756364387246206E-2</v>
      </c>
      <c r="AS1956" s="53">
        <v>0.82510031538430095</v>
      </c>
      <c r="AT1956" s="53">
        <v>1.04732802102253E-4</v>
      </c>
      <c r="AU1956" s="53">
        <v>3.5999924172405598E-4</v>
      </c>
      <c r="AV1956" s="53">
        <v>7.7275785983216202E-9</v>
      </c>
      <c r="AW1956" s="53">
        <v>8.2288959182166901E-2</v>
      </c>
      <c r="AX1956" s="53">
        <v>2.2204460492503101E-16</v>
      </c>
      <c r="AY1956" s="53">
        <v>2.2204460492503101E-16</v>
      </c>
      <c r="AZ1956" s="53">
        <v>2.2204460492503101E-16</v>
      </c>
      <c r="BA1956" s="53">
        <v>2.2204460492503101E-16</v>
      </c>
      <c r="BB1956" s="53">
        <v>2.2204460492503101E-16</v>
      </c>
      <c r="BC1956" s="53">
        <v>2.2204460492503101E-16</v>
      </c>
      <c r="BD1956" s="53">
        <v>7.4375769711517906E-8</v>
      </c>
      <c r="BE1956" s="53">
        <v>4.57334125666439E-2</v>
      </c>
      <c r="BF1956" s="53">
        <v>2.2204460492503101E-16</v>
      </c>
      <c r="BG1956" s="53">
        <v>5.0175484087792804E-10</v>
      </c>
      <c r="BH1956" s="53">
        <v>2.47574417931465E-5</v>
      </c>
      <c r="BI1956" s="53">
        <v>2.2204460492503101E-16</v>
      </c>
      <c r="BJ1956" s="53">
        <v>3.1754503082351901E-5</v>
      </c>
      <c r="BK1956" s="53">
        <v>6.2776607797277001E-13</v>
      </c>
      <c r="BL1956" s="53">
        <v>2.2204460492503101E-16</v>
      </c>
      <c r="BN1956" s="5">
        <f t="shared" si="140"/>
        <v>2</v>
      </c>
      <c r="BO1956" s="5">
        <f t="shared" si="141"/>
        <v>1</v>
      </c>
      <c r="BQ1956" s="5">
        <f t="shared" si="142"/>
        <v>2</v>
      </c>
      <c r="BR1956" s="5">
        <f t="shared" si="143"/>
        <v>1</v>
      </c>
    </row>
    <row r="1957" spans="1:70" x14ac:dyDescent="0.35">
      <c r="A1957">
        <v>1956</v>
      </c>
      <c r="B1957" t="s">
        <v>3350</v>
      </c>
      <c r="C1957">
        <v>5.0999999999999996</v>
      </c>
      <c r="D1957">
        <v>4</v>
      </c>
      <c r="E1957">
        <v>3.4</v>
      </c>
      <c r="F1957">
        <v>1.28</v>
      </c>
      <c r="G1957">
        <v>1.5</v>
      </c>
      <c r="H1957">
        <v>1.18</v>
      </c>
      <c r="I1957">
        <v>78.430000000000007</v>
      </c>
      <c r="K1957" t="s">
        <v>2665</v>
      </c>
      <c r="L1957">
        <v>2150</v>
      </c>
      <c r="M1957" t="s">
        <v>104</v>
      </c>
      <c r="N1957" t="s">
        <v>1370</v>
      </c>
      <c r="O1957" s="53">
        <v>1.2999999999999999E-2</v>
      </c>
      <c r="P1957" s="53">
        <v>3.0166666666666699E-2</v>
      </c>
      <c r="Q1957" s="53">
        <v>-7.5606187976973203E-17</v>
      </c>
      <c r="R1957" s="53">
        <v>6.6666666666665298E-4</v>
      </c>
      <c r="S1957" s="53">
        <v>-1.8141044222375101E-16</v>
      </c>
      <c r="T1957" s="53">
        <v>-2.23709939461969E-17</v>
      </c>
      <c r="U1957" s="53">
        <v>-2.7131075164277301E-17</v>
      </c>
      <c r="V1957" s="53">
        <v>-1.77302617032637E-16</v>
      </c>
      <c r="W1957" s="53">
        <v>-2.2121193765656199E-17</v>
      </c>
      <c r="X1957" s="53">
        <v>0.188</v>
      </c>
      <c r="Y1957" s="53">
        <v>0.72976666666666701</v>
      </c>
      <c r="Z1957" s="53">
        <v>0.98799999999999999</v>
      </c>
      <c r="AA1957" s="53">
        <v>-3.3176239533361199E-16</v>
      </c>
      <c r="AB1957" s="53">
        <v>-1.17073017946723E-16</v>
      </c>
      <c r="AC1957" s="53">
        <v>-2.3140343807792602E-17</v>
      </c>
      <c r="AD1957" s="53">
        <v>-1.30645494422765E-16</v>
      </c>
      <c r="AE1957" s="53">
        <v>3.46666666666665E-3</v>
      </c>
      <c r="AF1957" s="53">
        <v>-7.1054273576010005E-18</v>
      </c>
      <c r="AG1957" s="53">
        <v>-3.04565400677248E-17</v>
      </c>
      <c r="AH1957" s="53">
        <v>-1.03306252441371E-16</v>
      </c>
      <c r="AI1957" s="53">
        <v>4.9999999999990503E-4</v>
      </c>
      <c r="AJ1957" s="53">
        <v>-4.1097680814061699E-16</v>
      </c>
      <c r="AK1957" s="53">
        <v>2.79999999999998E-3</v>
      </c>
      <c r="AL1957" s="53">
        <v>-3.2659985826910502E-16</v>
      </c>
      <c r="AM1957" s="53">
        <v>-2.58737475888893E-16</v>
      </c>
      <c r="AN1957" s="53">
        <v>2.1935004372810901E-2</v>
      </c>
      <c r="AO1957" s="53">
        <v>1.54528055680444E-5</v>
      </c>
      <c r="AP1957" s="53">
        <v>2.2204460492503101E-16</v>
      </c>
      <c r="AQ1957" s="53">
        <v>2.2204460492503101E-16</v>
      </c>
      <c r="AR1957" s="53">
        <v>5.8842288699556197E-2</v>
      </c>
      <c r="AS1957" s="53">
        <v>0.95742572988845998</v>
      </c>
      <c r="AT1957" s="53">
        <v>1.05652747850936E-4</v>
      </c>
      <c r="AU1957" s="53">
        <v>2.8259007234244901E-3</v>
      </c>
      <c r="AV1957" s="53">
        <v>1.1335321854496E-7</v>
      </c>
      <c r="AW1957" s="53">
        <v>2.6345215615743801E-2</v>
      </c>
      <c r="AX1957" s="53">
        <v>2.2204460492503101E-16</v>
      </c>
      <c r="AY1957" s="53">
        <v>2.2204460492503101E-16</v>
      </c>
      <c r="AZ1957" s="53">
        <v>2.2204460492503101E-16</v>
      </c>
      <c r="BA1957" s="53">
        <v>2.2204460492503101E-16</v>
      </c>
      <c r="BB1957" s="53">
        <v>2.2204460492503101E-16</v>
      </c>
      <c r="BC1957" s="53">
        <v>2.2204460492503101E-16</v>
      </c>
      <c r="BD1957" s="53">
        <v>9.1515524408533993E-6</v>
      </c>
      <c r="BE1957" s="53">
        <v>0.94438691621113302</v>
      </c>
      <c r="BF1957" s="53">
        <v>2.2204460492503101E-16</v>
      </c>
      <c r="BG1957" s="53">
        <v>1.8711951901194201E-12</v>
      </c>
      <c r="BH1957" s="53">
        <v>2.1257248303364401E-5</v>
      </c>
      <c r="BI1957" s="53">
        <v>2.2204460492503101E-16</v>
      </c>
      <c r="BJ1957" s="53">
        <v>1.1295651323954101E-3</v>
      </c>
      <c r="BK1957" s="53">
        <v>4.1789756087249402E-11</v>
      </c>
      <c r="BL1957" s="53">
        <v>2.2204460492503101E-16</v>
      </c>
      <c r="BN1957" s="5">
        <f t="shared" si="140"/>
        <v>2</v>
      </c>
      <c r="BO1957" s="5">
        <f t="shared" si="141"/>
        <v>2</v>
      </c>
      <c r="BQ1957" s="5">
        <f t="shared" si="142"/>
        <v>2</v>
      </c>
      <c r="BR1957" s="5">
        <f t="shared" si="143"/>
        <v>2</v>
      </c>
    </row>
    <row r="1958" spans="1:70" x14ac:dyDescent="0.35">
      <c r="A1958">
        <v>1957</v>
      </c>
      <c r="B1958" t="s">
        <v>3351</v>
      </c>
      <c r="C1958">
        <v>5</v>
      </c>
      <c r="D1958">
        <v>4</v>
      </c>
      <c r="E1958">
        <v>3.4</v>
      </c>
      <c r="F1958">
        <v>1.25</v>
      </c>
      <c r="G1958">
        <v>1.47</v>
      </c>
      <c r="H1958">
        <v>1.18</v>
      </c>
      <c r="I1958">
        <v>80</v>
      </c>
      <c r="K1958" t="s">
        <v>2665</v>
      </c>
      <c r="L1958">
        <v>2150</v>
      </c>
      <c r="M1958" t="s">
        <v>104</v>
      </c>
      <c r="N1958" t="s">
        <v>1370</v>
      </c>
      <c r="O1958" s="53">
        <v>1.2800000000000001E-2</v>
      </c>
      <c r="P1958" s="53">
        <v>5.4033333333333301E-2</v>
      </c>
      <c r="Q1958" s="53">
        <v>-7.1831429693247606E-17</v>
      </c>
      <c r="R1958" s="53">
        <v>6.6666666666665396E-4</v>
      </c>
      <c r="S1958" s="53">
        <v>-1.8035573035035701E-16</v>
      </c>
      <c r="T1958" s="53">
        <v>-2.1149748619109198E-17</v>
      </c>
      <c r="U1958" s="53">
        <v>-2.68743360898327E-17</v>
      </c>
      <c r="V1958" s="53">
        <v>-1.75359726739543E-16</v>
      </c>
      <c r="W1958" s="53">
        <v>-2.1038726316646701E-17</v>
      </c>
      <c r="X1958" s="53">
        <v>8.6900000000000005E-2</v>
      </c>
      <c r="Y1958" s="53">
        <v>0.88202857142857105</v>
      </c>
      <c r="Z1958" s="53">
        <v>0.95803333333333296</v>
      </c>
      <c r="AA1958" s="53">
        <v>-3.3162361745553402E-16</v>
      </c>
      <c r="AB1958" s="53">
        <v>-1.1443623826323799E-16</v>
      </c>
      <c r="AC1958" s="53">
        <v>-2.26450802554012E-17</v>
      </c>
      <c r="AD1958" s="53">
        <v>-1.2882750421994199E-16</v>
      </c>
      <c r="AE1958" s="53">
        <v>3.46666666666665E-3</v>
      </c>
      <c r="AF1958" s="53">
        <v>-6.7897076849732201E-18</v>
      </c>
      <c r="AG1958" s="53">
        <v>-3.0123473160337302E-17</v>
      </c>
      <c r="AH1958" s="53">
        <v>-1.03306252441371E-16</v>
      </c>
      <c r="AI1958" s="53">
        <v>4.9999999999990699E-4</v>
      </c>
      <c r="AJ1958" s="53">
        <v>-4.0509262611010401E-16</v>
      </c>
      <c r="AK1958" s="53">
        <v>-3.1502578323738799E-17</v>
      </c>
      <c r="AL1958" s="53">
        <v>-3.2060465393612998E-16</v>
      </c>
      <c r="AM1958" s="53">
        <v>-2.58737475888893E-16</v>
      </c>
      <c r="AN1958" s="53">
        <v>6.1975886369865403E-3</v>
      </c>
      <c r="AO1958" s="53">
        <v>6.0769409989073401E-6</v>
      </c>
      <c r="AP1958" s="53">
        <v>2.2204460492503101E-16</v>
      </c>
      <c r="AQ1958" s="53">
        <v>2.2204460492503101E-16</v>
      </c>
      <c r="AR1958" s="53">
        <v>7.2615618323253903E-2</v>
      </c>
      <c r="AS1958" s="53">
        <v>0.95951064153899202</v>
      </c>
      <c r="AT1958" s="53">
        <v>1.04085328084574E-4</v>
      </c>
      <c r="AU1958" s="53">
        <v>2.1868046975370499E-3</v>
      </c>
      <c r="AV1958" s="53">
        <v>1.35949043806863E-8</v>
      </c>
      <c r="AW1958" s="53">
        <v>1.50622460430945E-2</v>
      </c>
      <c r="AX1958" s="53">
        <v>2.2204460492503101E-16</v>
      </c>
      <c r="AY1958" s="53">
        <v>2.2204460492503101E-16</v>
      </c>
      <c r="AZ1958" s="53">
        <v>2.2204460492503101E-16</v>
      </c>
      <c r="BA1958" s="53">
        <v>2.2204460492503101E-16</v>
      </c>
      <c r="BB1958" s="53">
        <v>2.2204460492503101E-16</v>
      </c>
      <c r="BC1958" s="53">
        <v>2.2204460492503101E-16</v>
      </c>
      <c r="BD1958" s="53">
        <v>8.23238453320327E-6</v>
      </c>
      <c r="BE1958" s="53">
        <v>0.96268282413366801</v>
      </c>
      <c r="BF1958" s="53">
        <v>2.2204460492503101E-16</v>
      </c>
      <c r="BG1958" s="53">
        <v>6.0661883582914598E-13</v>
      </c>
      <c r="BH1958" s="53">
        <v>9.2616074217429598E-6</v>
      </c>
      <c r="BI1958" s="53">
        <v>2.2204460492503101E-16</v>
      </c>
      <c r="BJ1958" s="53">
        <v>4.7166486689672102E-4</v>
      </c>
      <c r="BK1958" s="53">
        <v>8.0456868083210496E-12</v>
      </c>
      <c r="BL1958" s="53">
        <v>2.2204460492503101E-16</v>
      </c>
      <c r="BN1958" s="5">
        <f t="shared" si="140"/>
        <v>2</v>
      </c>
      <c r="BO1958" s="5">
        <f t="shared" si="141"/>
        <v>2</v>
      </c>
      <c r="BQ1958" s="5">
        <f t="shared" si="142"/>
        <v>2</v>
      </c>
      <c r="BR1958" s="5">
        <f t="shared" si="143"/>
        <v>2</v>
      </c>
    </row>
    <row r="1959" spans="1:70" x14ac:dyDescent="0.35">
      <c r="A1959">
        <v>1958</v>
      </c>
      <c r="B1959" t="s">
        <v>3352</v>
      </c>
      <c r="C1959">
        <v>4.9000000000000004</v>
      </c>
      <c r="D1959">
        <v>3.8</v>
      </c>
      <c r="E1959">
        <v>3.1</v>
      </c>
      <c r="F1959">
        <v>1.29</v>
      </c>
      <c r="G1959">
        <v>1.58</v>
      </c>
      <c r="H1959">
        <v>1.23</v>
      </c>
      <c r="I1959">
        <v>77.55</v>
      </c>
      <c r="K1959" t="s">
        <v>2665</v>
      </c>
      <c r="L1959">
        <v>2150</v>
      </c>
      <c r="M1959" t="s">
        <v>104</v>
      </c>
      <c r="N1959" t="s">
        <v>1370</v>
      </c>
      <c r="O1959" s="53">
        <v>0.144933333333333</v>
      </c>
      <c r="P1959" s="53">
        <v>1.39666666666667E-2</v>
      </c>
      <c r="Q1959" s="53">
        <v>-7.1942451995710097E-17</v>
      </c>
      <c r="R1959" s="53">
        <v>3.1999999999999802E-3</v>
      </c>
      <c r="S1959" s="53">
        <v>-1.8551826741486401E-16</v>
      </c>
      <c r="T1959" s="53">
        <v>-2.3148150063434501E-17</v>
      </c>
      <c r="U1959" s="53">
        <v>-2.7566490756747402E-17</v>
      </c>
      <c r="V1959" s="53">
        <v>-1.89293025698589E-16</v>
      </c>
      <c r="W1959" s="53">
        <v>-2.24820162486594E-17</v>
      </c>
      <c r="X1959" s="53">
        <v>2.8766666666666701E-2</v>
      </c>
      <c r="Y1959" s="53">
        <v>0.74316666666666698</v>
      </c>
      <c r="Z1959" s="53">
        <v>0.98229999999999995</v>
      </c>
      <c r="AA1959" s="53">
        <v>-3.3170688418238101E-16</v>
      </c>
      <c r="AB1959" s="53">
        <v>-1.1832201884942601E-16</v>
      </c>
      <c r="AC1959" s="53">
        <v>-2.4182912616854701E-17</v>
      </c>
      <c r="AD1959" s="53">
        <v>-1.4127587988355099E-16</v>
      </c>
      <c r="AE1959" s="53">
        <v>-3.3126279497253102E-17</v>
      </c>
      <c r="AF1959" s="53">
        <v>-7.9936057773011296E-18</v>
      </c>
      <c r="AG1959" s="53">
        <v>-3.1140021117259702E-17</v>
      </c>
      <c r="AH1959" s="53">
        <v>-1.2406742300186099E-16</v>
      </c>
      <c r="AI1959" s="53">
        <v>4.9999999999985397E-4</v>
      </c>
      <c r="AJ1959" s="53">
        <v>4.9999999999961599E-4</v>
      </c>
      <c r="AK1959" s="53">
        <v>7.3333333333333297E-3</v>
      </c>
      <c r="AL1959" s="53">
        <v>-3.2518432391270799E-16</v>
      </c>
      <c r="AM1959" s="53">
        <v>-2.5864033137423799E-16</v>
      </c>
      <c r="AN1959" s="53">
        <v>3.3600742700749003E-2</v>
      </c>
      <c r="AO1959" s="53">
        <v>8.2911804939065495E-5</v>
      </c>
      <c r="AP1959" s="53">
        <v>2.2204460492503101E-16</v>
      </c>
      <c r="AQ1959" s="53">
        <v>2.2204460492503101E-16</v>
      </c>
      <c r="AR1959" s="53">
        <v>0.16735016240935499</v>
      </c>
      <c r="AS1959" s="53">
        <v>0.75668031135884695</v>
      </c>
      <c r="AT1959" s="53">
        <v>4.6095965202360601E-5</v>
      </c>
      <c r="AU1959" s="53">
        <v>5.0872101987041E-3</v>
      </c>
      <c r="AV1959" s="53">
        <v>8.7281773636745495E-9</v>
      </c>
      <c r="AW1959" s="53">
        <v>6.2235501072368103E-2</v>
      </c>
      <c r="AX1959" s="53">
        <v>2.2204460492503101E-16</v>
      </c>
      <c r="AY1959" s="53">
        <v>2.2204460492503101E-16</v>
      </c>
      <c r="AZ1959" s="53">
        <v>2.2204460492503101E-16</v>
      </c>
      <c r="BA1959" s="53">
        <v>2.2204460492503101E-16</v>
      </c>
      <c r="BB1959" s="53">
        <v>2.2204460492503101E-16</v>
      </c>
      <c r="BC1959" s="53">
        <v>2.2204460492503101E-16</v>
      </c>
      <c r="BD1959" s="53">
        <v>3.9110920103407598E-6</v>
      </c>
      <c r="BE1959" s="53">
        <v>0.84961781479523601</v>
      </c>
      <c r="BF1959" s="53">
        <v>2.2204460492503101E-16</v>
      </c>
      <c r="BG1959" s="53">
        <v>1.1123811868146E-10</v>
      </c>
      <c r="BH1959" s="53">
        <v>1.2539791463239301E-4</v>
      </c>
      <c r="BI1959" s="53">
        <v>2.2204460492503101E-16</v>
      </c>
      <c r="BJ1959" s="53">
        <v>8.6378510171170497E-4</v>
      </c>
      <c r="BK1959" s="53">
        <v>1.15236406139162E-10</v>
      </c>
      <c r="BL1959" s="53">
        <v>2.2204460492503101E-16</v>
      </c>
      <c r="BN1959" s="5">
        <f t="shared" si="140"/>
        <v>2</v>
      </c>
      <c r="BO1959" s="5">
        <f t="shared" si="141"/>
        <v>2</v>
      </c>
      <c r="BQ1959" s="5">
        <f t="shared" si="142"/>
        <v>2</v>
      </c>
      <c r="BR1959" s="5">
        <f t="shared" si="143"/>
        <v>2</v>
      </c>
    </row>
    <row r="1960" spans="1:70" x14ac:dyDescent="0.35">
      <c r="A1960">
        <v>1959</v>
      </c>
      <c r="B1960" t="s">
        <v>3353</v>
      </c>
      <c r="C1960">
        <v>5</v>
      </c>
      <c r="D1960">
        <v>3.9</v>
      </c>
      <c r="E1960">
        <v>3.2</v>
      </c>
      <c r="F1960">
        <v>1.28</v>
      </c>
      <c r="G1960">
        <v>1.56</v>
      </c>
      <c r="H1960">
        <v>1.22</v>
      </c>
      <c r="I1960">
        <v>78</v>
      </c>
      <c r="K1960" t="s">
        <v>2665</v>
      </c>
      <c r="L1960">
        <v>2150</v>
      </c>
      <c r="M1960" t="s">
        <v>104</v>
      </c>
      <c r="N1960" t="s">
        <v>1370</v>
      </c>
      <c r="O1960" s="53">
        <v>5.1700000000000003E-2</v>
      </c>
      <c r="P1960" s="53">
        <v>1.74666666666667E-2</v>
      </c>
      <c r="Q1960" s="53">
        <v>-7.2053474298172699E-17</v>
      </c>
      <c r="R1960" s="53">
        <v>5.3666666666666602E-3</v>
      </c>
      <c r="S1960" s="53">
        <v>-1.8524071165870701E-16</v>
      </c>
      <c r="T1960" s="53">
        <v>-2.2842838731662601E-17</v>
      </c>
      <c r="U1960" s="53">
        <v>-2.75439393515597E-17</v>
      </c>
      <c r="V1960" s="53">
        <v>-1.87738713464114E-16</v>
      </c>
      <c r="W1960" s="53">
        <v>-2.23709939461969E-17</v>
      </c>
      <c r="X1960" s="53">
        <v>3.6133333333333302E-2</v>
      </c>
      <c r="Y1960" s="53">
        <v>0.82013333333333305</v>
      </c>
      <c r="Z1960" s="53">
        <v>0.98450000000000004</v>
      </c>
      <c r="AA1960" s="53">
        <v>-3.3134606169937799E-16</v>
      </c>
      <c r="AB1960" s="53">
        <v>-1.17794662912729E-16</v>
      </c>
      <c r="AC1960" s="53">
        <v>-2.3473410715180201E-17</v>
      </c>
      <c r="AD1960" s="53">
        <v>-1.36862743360666E-16</v>
      </c>
      <c r="AE1960" s="53">
        <v>-3.3126279497253102E-17</v>
      </c>
      <c r="AF1960" s="53">
        <v>-7.9814627129692894E-18</v>
      </c>
      <c r="AG1960" s="53">
        <v>-3.0813893103776003E-17</v>
      </c>
      <c r="AH1960" s="53">
        <v>-1.11743947428522E-16</v>
      </c>
      <c r="AI1960" s="53">
        <v>1.9999999999998899E-3</v>
      </c>
      <c r="AJ1960" s="53">
        <v>-3.86107812389014E-16</v>
      </c>
      <c r="AK1960" s="53">
        <v>-3.15303338993544E-17</v>
      </c>
      <c r="AL1960" s="53">
        <v>-3.3145708400184E-16</v>
      </c>
      <c r="AM1960" s="53">
        <v>-2.5864033137423799E-16</v>
      </c>
      <c r="AN1960" s="53">
        <v>4.2813734631961697E-2</v>
      </c>
      <c r="AO1960" s="53">
        <v>4.87149729552072E-5</v>
      </c>
      <c r="AP1960" s="53">
        <v>2.2204460492503101E-16</v>
      </c>
      <c r="AQ1960" s="53">
        <v>2.2204460492503101E-16</v>
      </c>
      <c r="AR1960" s="53">
        <v>0.11605280492574301</v>
      </c>
      <c r="AS1960" s="53">
        <v>0.808874001492777</v>
      </c>
      <c r="AT1960" s="53">
        <v>7.4993974024945394E-5</v>
      </c>
      <c r="AU1960" s="53">
        <v>4.7117053260447997E-3</v>
      </c>
      <c r="AV1960" s="53">
        <v>3.5314307823375201E-8</v>
      </c>
      <c r="AW1960" s="53">
        <v>5.4641404166935997E-2</v>
      </c>
      <c r="AX1960" s="53">
        <v>2.2204460492503101E-16</v>
      </c>
      <c r="AY1960" s="53">
        <v>2.2204460492503101E-16</v>
      </c>
      <c r="AZ1960" s="53">
        <v>2.2204460492503101E-16</v>
      </c>
      <c r="BA1960" s="53">
        <v>2.2204460492503101E-16</v>
      </c>
      <c r="BB1960" s="53">
        <v>2.2204460492503101E-16</v>
      </c>
      <c r="BC1960" s="53">
        <v>2.2204460492503101E-16</v>
      </c>
      <c r="BD1960" s="53">
        <v>4.68278740704003E-6</v>
      </c>
      <c r="BE1960" s="53">
        <v>0.92337252854270901</v>
      </c>
      <c r="BF1960" s="53">
        <v>2.2204460492503101E-16</v>
      </c>
      <c r="BG1960" s="53">
        <v>3.61545478683677E-11</v>
      </c>
      <c r="BH1960" s="53">
        <v>7.1594758459647998E-5</v>
      </c>
      <c r="BI1960" s="53">
        <v>2.2204460492503101E-16</v>
      </c>
      <c r="BJ1960" s="53">
        <v>9.7664847532554096E-4</v>
      </c>
      <c r="BK1960" s="53">
        <v>8.4324409135276696E-11</v>
      </c>
      <c r="BL1960" s="53">
        <v>2.2204460492503101E-16</v>
      </c>
      <c r="BN1960" s="5">
        <f t="shared" si="140"/>
        <v>2</v>
      </c>
      <c r="BO1960" s="5">
        <f t="shared" si="141"/>
        <v>2</v>
      </c>
      <c r="BQ1960" s="5">
        <f t="shared" si="142"/>
        <v>2</v>
      </c>
      <c r="BR1960" s="5">
        <f t="shared" si="143"/>
        <v>2</v>
      </c>
    </row>
    <row r="1961" spans="1:70" x14ac:dyDescent="0.35">
      <c r="A1961">
        <v>1960</v>
      </c>
      <c r="B1961" t="s">
        <v>3354</v>
      </c>
      <c r="C1961">
        <v>4.8</v>
      </c>
      <c r="D1961">
        <v>3.9</v>
      </c>
      <c r="E1961">
        <v>3.2</v>
      </c>
      <c r="F1961">
        <v>1.23</v>
      </c>
      <c r="G1961">
        <v>1.5</v>
      </c>
      <c r="H1961">
        <v>1.22</v>
      </c>
      <c r="I1961">
        <v>81.25</v>
      </c>
      <c r="K1961" t="s">
        <v>2665</v>
      </c>
      <c r="L1961">
        <v>2150</v>
      </c>
      <c r="M1961" t="s">
        <v>104</v>
      </c>
      <c r="N1961" t="s">
        <v>1370</v>
      </c>
      <c r="O1961" s="53">
        <v>1.9866666666666699E-2</v>
      </c>
      <c r="P1961" s="53">
        <v>0.11990000000000001</v>
      </c>
      <c r="Q1961" s="53">
        <v>-7.1942451995710097E-17</v>
      </c>
      <c r="R1961" s="53">
        <v>1.86666666666665E-3</v>
      </c>
      <c r="S1961" s="53">
        <v>-1.80189196896663E-16</v>
      </c>
      <c r="T1961" s="53">
        <v>-2.1344037648418601E-17</v>
      </c>
      <c r="U1961" s="53">
        <v>-2.6915969453256099E-17</v>
      </c>
      <c r="V1961" s="53">
        <v>-1.80744308408975E-16</v>
      </c>
      <c r="W1961" s="53">
        <v>-2.1038726316646701E-17</v>
      </c>
      <c r="X1961" s="53">
        <v>3.6299999999999999E-2</v>
      </c>
      <c r="Y1961" s="53">
        <v>0.95730000000000004</v>
      </c>
      <c r="Z1961" s="53">
        <v>0.90649999999999997</v>
      </c>
      <c r="AA1961" s="53">
        <v>-3.2993052734298101E-16</v>
      </c>
      <c r="AB1961" s="53">
        <v>-1.10272901920894E-16</v>
      </c>
      <c r="AC1961" s="53">
        <v>-2.1227811175528201E-17</v>
      </c>
      <c r="AD1961" s="53">
        <v>-1.3178347302300599E-16</v>
      </c>
      <c r="AE1961" s="53">
        <v>3.9999999999998202E-4</v>
      </c>
      <c r="AF1961" s="53">
        <v>-7.5096179275036005E-18</v>
      </c>
      <c r="AG1961" s="53">
        <v>-3.0338578871358399E-17</v>
      </c>
      <c r="AH1961" s="53">
        <v>-1.11632925126059E-16</v>
      </c>
      <c r="AI1961" s="53">
        <v>1.9999999999998899E-3</v>
      </c>
      <c r="AJ1961" s="53">
        <v>-3.7250758033735598E-16</v>
      </c>
      <c r="AK1961" s="53">
        <v>-2.9337643425719803E-17</v>
      </c>
      <c r="AL1961" s="53">
        <v>-3.1566416147654801E-16</v>
      </c>
      <c r="AM1961" s="53">
        <v>-2.5722479701784101E-16</v>
      </c>
      <c r="AN1961" s="53">
        <v>2.5997151584293602E-3</v>
      </c>
      <c r="AO1961" s="53">
        <v>2.3793064365267798E-6</v>
      </c>
      <c r="AP1961" s="53">
        <v>2.2204460492503101E-16</v>
      </c>
      <c r="AQ1961" s="53">
        <v>2.2204460492503101E-16</v>
      </c>
      <c r="AR1961" s="53">
        <v>0.16477870663219599</v>
      </c>
      <c r="AS1961" s="53">
        <v>0.81400192876549504</v>
      </c>
      <c r="AT1961" s="53">
        <v>7.5485336474265903E-5</v>
      </c>
      <c r="AU1961" s="53">
        <v>2.26575165556114E-3</v>
      </c>
      <c r="AV1961" s="53">
        <v>3.58812431863359E-10</v>
      </c>
      <c r="AW1961" s="53">
        <v>1.54842744793289E-2</v>
      </c>
      <c r="AX1961" s="53">
        <v>2.2204460492503101E-16</v>
      </c>
      <c r="AY1961" s="53">
        <v>2.2204460492503101E-16</v>
      </c>
      <c r="AZ1961" s="53">
        <v>2.2204460492503101E-16</v>
      </c>
      <c r="BA1961" s="53">
        <v>2.2204460492503101E-16</v>
      </c>
      <c r="BB1961" s="53">
        <v>2.2204460492503101E-16</v>
      </c>
      <c r="BC1961" s="53">
        <v>2.2204460492503101E-16</v>
      </c>
      <c r="BD1961" s="53">
        <v>3.4709486986988699E-6</v>
      </c>
      <c r="BE1961" s="53">
        <v>0.86879063604054496</v>
      </c>
      <c r="BF1961" s="53">
        <v>2.2204460492503101E-16</v>
      </c>
      <c r="BG1961" s="53">
        <v>3.6606135145948197E-12</v>
      </c>
      <c r="BH1961" s="53">
        <v>1.0541963349267201E-5</v>
      </c>
      <c r="BI1961" s="53">
        <v>2.2204460492503101E-16</v>
      </c>
      <c r="BJ1961" s="53">
        <v>1.30900091818707E-4</v>
      </c>
      <c r="BK1961" s="53">
        <v>2.3082435298680802E-12</v>
      </c>
      <c r="BL1961" s="53">
        <v>2.2204460492503101E-16</v>
      </c>
      <c r="BN1961" s="5">
        <f t="shared" si="140"/>
        <v>2</v>
      </c>
      <c r="BO1961" s="5">
        <f t="shared" si="141"/>
        <v>2</v>
      </c>
      <c r="BQ1961" s="5">
        <f t="shared" si="142"/>
        <v>2</v>
      </c>
      <c r="BR1961" s="5">
        <f t="shared" si="143"/>
        <v>2</v>
      </c>
    </row>
    <row r="1962" spans="1:70" x14ac:dyDescent="0.35">
      <c r="A1962">
        <v>1961</v>
      </c>
      <c r="B1962" t="s">
        <v>3355</v>
      </c>
      <c r="C1962">
        <v>4.5999999999999996</v>
      </c>
      <c r="D1962">
        <v>3.7</v>
      </c>
      <c r="E1962">
        <v>3.3</v>
      </c>
      <c r="F1962">
        <v>1.24</v>
      </c>
      <c r="G1962">
        <v>1.39</v>
      </c>
      <c r="H1962">
        <v>1.1200000000000001</v>
      </c>
      <c r="I1962">
        <v>80.430000000000007</v>
      </c>
      <c r="K1962" t="s">
        <v>2665</v>
      </c>
      <c r="L1962">
        <v>2150</v>
      </c>
      <c r="M1962" t="s">
        <v>104</v>
      </c>
      <c r="N1962" t="s">
        <v>1370</v>
      </c>
      <c r="O1962" s="53">
        <v>5.0000000000000196E-4</v>
      </c>
      <c r="P1962" s="53">
        <v>0.111933333333333</v>
      </c>
      <c r="Q1962" s="53">
        <v>-7.16648962395539E-17</v>
      </c>
      <c r="R1962" s="53">
        <v>-1.9872992140790301E-17</v>
      </c>
      <c r="S1962" s="53">
        <v>-1.7952306308188801E-16</v>
      </c>
      <c r="T1962" s="53">
        <v>-1.9984014443252798E-17</v>
      </c>
      <c r="U1962" s="53">
        <v>-2.6603719227580299E-17</v>
      </c>
      <c r="V1962" s="53">
        <v>-1.7713608357894399E-16</v>
      </c>
      <c r="W1962" s="53">
        <v>-1.88737914186277E-17</v>
      </c>
      <c r="X1962" s="53">
        <v>0.24579999999999999</v>
      </c>
      <c r="Y1962" s="53">
        <v>0.79610000000000003</v>
      </c>
      <c r="Z1962" s="53">
        <v>0.91969999999999996</v>
      </c>
      <c r="AA1962" s="53">
        <v>-3.3173463975799702E-16</v>
      </c>
      <c r="AB1962" s="53">
        <v>-1.07580611086178E-16</v>
      </c>
      <c r="AC1962" s="53">
        <v>-2.27769192395755E-17</v>
      </c>
      <c r="AD1962" s="53">
        <v>-1.33212885167211E-16</v>
      </c>
      <c r="AE1962" s="53">
        <v>-9.0621954385028406E-18</v>
      </c>
      <c r="AF1962" s="53">
        <v>-7.1175704219328406E-18</v>
      </c>
      <c r="AG1962" s="53">
        <v>-2.9910102172792097E-17</v>
      </c>
      <c r="AH1962" s="53">
        <v>-1.20015108961979E-16</v>
      </c>
      <c r="AI1962" s="53">
        <v>-1.21014309684142E-16</v>
      </c>
      <c r="AJ1962" s="53">
        <v>-4.25826041094979E-16</v>
      </c>
      <c r="AK1962" s="53">
        <v>5.9999999999999897E-3</v>
      </c>
      <c r="AL1962" s="53">
        <v>-3.1105673592435301E-16</v>
      </c>
      <c r="AM1962" s="53">
        <v>-2.57724397378922E-16</v>
      </c>
      <c r="AN1962" s="53">
        <v>1.31655467234433E-4</v>
      </c>
      <c r="AO1962" s="53">
        <v>8.2654688307687202E-6</v>
      </c>
      <c r="AP1962" s="53">
        <v>2.2204460492503101E-16</v>
      </c>
      <c r="AQ1962" s="53">
        <v>2.2204460492503101E-16</v>
      </c>
      <c r="AR1962" s="53">
        <v>0.24552710195864499</v>
      </c>
      <c r="AS1962" s="53">
        <v>0.86818516949249502</v>
      </c>
      <c r="AT1962" s="53">
        <v>4.64304664397773E-5</v>
      </c>
      <c r="AU1962" s="53">
        <v>4.43601495820655E-3</v>
      </c>
      <c r="AV1962" s="53">
        <v>1.22691489775062E-11</v>
      </c>
      <c r="AW1962" s="53">
        <v>3.9931393992209104E-3</v>
      </c>
      <c r="AX1962" s="53">
        <v>2.2204460492503101E-16</v>
      </c>
      <c r="AY1962" s="53">
        <v>2.2204460492503101E-16</v>
      </c>
      <c r="AZ1962" s="53">
        <v>2.2204460492503101E-16</v>
      </c>
      <c r="BA1962" s="53">
        <v>2.2204460492503101E-16</v>
      </c>
      <c r="BB1962" s="53">
        <v>2.2204460492503101E-16</v>
      </c>
      <c r="BC1962" s="53">
        <v>2.2204460492503101E-16</v>
      </c>
      <c r="BD1962" s="53">
        <v>2.7468031673672001E-5</v>
      </c>
      <c r="BE1962" s="53">
        <v>0.99015554439310405</v>
      </c>
      <c r="BF1962" s="53">
        <v>2.2204460492503101E-16</v>
      </c>
      <c r="BG1962" s="53">
        <v>1.2080914832135199E-13</v>
      </c>
      <c r="BH1962" s="53">
        <v>4.6228546049285797E-6</v>
      </c>
      <c r="BI1962" s="53">
        <v>2.2204460492503101E-16</v>
      </c>
      <c r="BJ1962" s="53">
        <v>1.64192287178025E-4</v>
      </c>
      <c r="BK1962" s="53">
        <v>1.9661719113595899E-12</v>
      </c>
      <c r="BL1962" s="53">
        <v>2.2204460492503101E-16</v>
      </c>
      <c r="BN1962" s="5">
        <f t="shared" si="140"/>
        <v>2</v>
      </c>
      <c r="BO1962" s="5">
        <f t="shared" si="141"/>
        <v>2</v>
      </c>
      <c r="BQ1962" s="5">
        <f t="shared" si="142"/>
        <v>2</v>
      </c>
      <c r="BR1962" s="5">
        <f t="shared" si="143"/>
        <v>2</v>
      </c>
    </row>
    <row r="1963" spans="1:70" x14ac:dyDescent="0.35">
      <c r="A1963">
        <v>1962</v>
      </c>
      <c r="B1963" t="s">
        <v>3356</v>
      </c>
      <c r="C1963">
        <v>4.7</v>
      </c>
      <c r="D1963">
        <v>4</v>
      </c>
      <c r="E1963">
        <v>3.4</v>
      </c>
      <c r="F1963">
        <v>1.18</v>
      </c>
      <c r="G1963">
        <v>1.38</v>
      </c>
      <c r="H1963">
        <v>1.18</v>
      </c>
      <c r="I1963">
        <v>85.11</v>
      </c>
      <c r="K1963" t="s">
        <v>2665</v>
      </c>
      <c r="L1963">
        <v>2150</v>
      </c>
      <c r="M1963" t="s">
        <v>104</v>
      </c>
      <c r="N1963" t="s">
        <v>1370</v>
      </c>
      <c r="O1963" s="53">
        <v>4.6333333333333296E-3</v>
      </c>
      <c r="P1963" s="53">
        <v>0.201333333333333</v>
      </c>
      <c r="Q1963" s="53">
        <v>-7.1831429693247606E-17</v>
      </c>
      <c r="R1963" s="53">
        <v>6.6666666666665504E-4</v>
      </c>
      <c r="S1963" s="53">
        <v>-1.7441603716861199E-16</v>
      </c>
      <c r="T1963" s="53">
        <v>-1.9456658506555901E-17</v>
      </c>
      <c r="U1963" s="53">
        <v>-2.63608579409436E-17</v>
      </c>
      <c r="V1963" s="53">
        <v>-1.6836532168440501E-16</v>
      </c>
      <c r="W1963" s="53">
        <v>-1.9179102750399599E-17</v>
      </c>
      <c r="X1963" s="53">
        <v>0.14256666666666701</v>
      </c>
      <c r="Y1963" s="53">
        <v>0.89143333333333397</v>
      </c>
      <c r="Z1963" s="53">
        <v>0.83050000000000002</v>
      </c>
      <c r="AA1963" s="53">
        <v>-3.2704394747895498E-16</v>
      </c>
      <c r="AB1963" s="53">
        <v>-1.0483280910023E-16</v>
      </c>
      <c r="AC1963" s="53">
        <v>-2.0118455512640999E-17</v>
      </c>
      <c r="AD1963" s="53">
        <v>-1.19307341783781E-16</v>
      </c>
      <c r="AE1963" s="53">
        <v>5.9999999999999897E-3</v>
      </c>
      <c r="AF1963" s="53">
        <v>-6.2866378769399499E-18</v>
      </c>
      <c r="AG1963" s="53">
        <v>-2.9231825293685199E-17</v>
      </c>
      <c r="AH1963" s="53">
        <v>-1.02140518265514E-16</v>
      </c>
      <c r="AI1963" s="53">
        <v>4.9999999999991002E-4</v>
      </c>
      <c r="AJ1963" s="53">
        <v>-3.7880809600210301E-16</v>
      </c>
      <c r="AK1963" s="53">
        <v>5.9999999999999897E-3</v>
      </c>
      <c r="AL1963" s="53">
        <v>-3.0472846468399002E-16</v>
      </c>
      <c r="AM1963" s="53">
        <v>-2.5512925105886098E-16</v>
      </c>
      <c r="AN1963" s="53">
        <v>4.7290309082265502E-5</v>
      </c>
      <c r="AO1963" s="53">
        <v>2.39057353442284E-8</v>
      </c>
      <c r="AP1963" s="53">
        <v>2.2204460492503101E-16</v>
      </c>
      <c r="AQ1963" s="53">
        <v>2.2204460492503101E-16</v>
      </c>
      <c r="AR1963" s="53">
        <v>0.12766286031055901</v>
      </c>
      <c r="AS1963" s="53">
        <v>0.94005507870350402</v>
      </c>
      <c r="AT1963" s="53">
        <v>1.13234305104727E-4</v>
      </c>
      <c r="AU1963" s="53">
        <v>5.6270659110165E-4</v>
      </c>
      <c r="AV1963" s="53">
        <v>7.6977515381855902E-12</v>
      </c>
      <c r="AW1963" s="53">
        <v>1.7211088036549001E-3</v>
      </c>
      <c r="AX1963" s="53">
        <v>2.2204460492503101E-16</v>
      </c>
      <c r="AY1963" s="53">
        <v>2.2204460492503101E-16</v>
      </c>
      <c r="AZ1963" s="53">
        <v>2.2204460492503101E-16</v>
      </c>
      <c r="BA1963" s="53">
        <v>2.2204460492503101E-16</v>
      </c>
      <c r="BB1963" s="53">
        <v>2.2204460492503101E-16</v>
      </c>
      <c r="BC1963" s="53">
        <v>2.2204460492503101E-16</v>
      </c>
      <c r="BD1963" s="53">
        <v>5.0458523207463496E-6</v>
      </c>
      <c r="BE1963" s="53">
        <v>0.79929480719037505</v>
      </c>
      <c r="BF1963" s="53">
        <v>2.2204460492503101E-16</v>
      </c>
      <c r="BG1963" s="53">
        <v>2.2204460492503101E-16</v>
      </c>
      <c r="BH1963" s="53">
        <v>3.82139210170283E-7</v>
      </c>
      <c r="BI1963" s="53">
        <v>2.2204460492503101E-16</v>
      </c>
      <c r="BJ1963" s="53">
        <v>1.3904431356374899E-5</v>
      </c>
      <c r="BK1963" s="53">
        <v>2.2204460492503101E-16</v>
      </c>
      <c r="BL1963" s="53">
        <v>2.2204460492503101E-16</v>
      </c>
      <c r="BN1963" s="5">
        <f t="shared" si="140"/>
        <v>2</v>
      </c>
      <c r="BO1963" s="5">
        <f t="shared" si="141"/>
        <v>2</v>
      </c>
      <c r="BQ1963" s="5">
        <f t="shared" si="142"/>
        <v>2</v>
      </c>
      <c r="BR1963" s="5">
        <f t="shared" si="143"/>
        <v>2</v>
      </c>
    </row>
    <row r="1964" spans="1:70" x14ac:dyDescent="0.35">
      <c r="A1964">
        <v>1963</v>
      </c>
      <c r="B1964" t="s">
        <v>3357</v>
      </c>
      <c r="C1964">
        <v>4.8</v>
      </c>
      <c r="D1964">
        <v>3.5</v>
      </c>
      <c r="E1964">
        <v>2.9</v>
      </c>
      <c r="F1964">
        <v>1.37</v>
      </c>
      <c r="G1964">
        <v>1.66</v>
      </c>
      <c r="H1964">
        <v>1.21</v>
      </c>
      <c r="I1964">
        <v>72.92</v>
      </c>
      <c r="K1964" t="s">
        <v>2665</v>
      </c>
      <c r="L1964">
        <v>2150</v>
      </c>
      <c r="M1964" t="s">
        <v>104</v>
      </c>
      <c r="N1964" t="s">
        <v>1370</v>
      </c>
      <c r="O1964" s="53">
        <v>0.13113333333333299</v>
      </c>
      <c r="P1964" s="53">
        <v>7.5333333333333198E-3</v>
      </c>
      <c r="Q1964" s="53">
        <v>6.3333333333332898E-3</v>
      </c>
      <c r="R1964" s="53">
        <v>9.9999999999998397E-4</v>
      </c>
      <c r="S1964" s="53">
        <v>-1.90181204118289E-16</v>
      </c>
      <c r="T1964" s="53">
        <v>-2.4896751327219099E-17</v>
      </c>
      <c r="U1964" s="53">
        <v>-2.7953334091890302E-17</v>
      </c>
      <c r="V1964" s="53">
        <v>-1.90847337933064E-16</v>
      </c>
      <c r="W1964" s="53">
        <v>-2.4563684419831601E-17</v>
      </c>
      <c r="X1964" s="53">
        <v>0.56420000000000003</v>
      </c>
      <c r="Y1964" s="53">
        <v>0.1094</v>
      </c>
      <c r="Z1964" s="53">
        <v>0.98680000000000001</v>
      </c>
      <c r="AA1964" s="53">
        <v>-3.29181126801359E-16</v>
      </c>
      <c r="AB1964" s="53">
        <v>-1.2162493234768599E-16</v>
      </c>
      <c r="AC1964" s="53">
        <v>-2.76705741653061E-17</v>
      </c>
      <c r="AD1964" s="53">
        <v>-1.6230072841239E-16</v>
      </c>
      <c r="AE1964" s="53">
        <v>5.7333333333333299E-3</v>
      </c>
      <c r="AF1964" s="53">
        <v>-8.5226964374740506E-18</v>
      </c>
      <c r="AG1964" s="53">
        <v>-3.1396760191704201E-17</v>
      </c>
      <c r="AH1964" s="53">
        <v>-1.6242562850265999E-16</v>
      </c>
      <c r="AI1964" s="53">
        <v>-2.5751623056180502E-16</v>
      </c>
      <c r="AJ1964" s="53">
        <v>-4.6013193255589601E-16</v>
      </c>
      <c r="AK1964" s="53">
        <v>1.34666666666667E-2</v>
      </c>
      <c r="AL1964" s="53">
        <v>-3.0417335317167701E-16</v>
      </c>
      <c r="AM1964" s="53">
        <v>-2.5986157670132602E-16</v>
      </c>
      <c r="AN1964" s="53">
        <v>6.0869166470561502E-2</v>
      </c>
      <c r="AO1964" s="53">
        <v>7.5222028949559804E-3</v>
      </c>
      <c r="AP1964" s="53">
        <v>2.2204460492503101E-16</v>
      </c>
      <c r="AQ1964" s="53">
        <v>2.2204460492503101E-16</v>
      </c>
      <c r="AR1964" s="53">
        <v>0.221116772011827</v>
      </c>
      <c r="AS1964" s="53">
        <v>0.16215041843868799</v>
      </c>
      <c r="AT1964" s="53">
        <v>1.9590827463741698E-5</v>
      </c>
      <c r="AU1964" s="53">
        <v>2.4239048309526098E-2</v>
      </c>
      <c r="AV1964" s="53">
        <v>9.2367212421426295E-9</v>
      </c>
      <c r="AW1964" s="53">
        <v>0.13412154744694199</v>
      </c>
      <c r="AX1964" s="53">
        <v>2.2204460492503101E-16</v>
      </c>
      <c r="AY1964" s="53">
        <v>2.2204460492503101E-16</v>
      </c>
      <c r="AZ1964" s="53">
        <v>2.2204460492503101E-16</v>
      </c>
      <c r="BA1964" s="53">
        <v>2.2204460492503101E-16</v>
      </c>
      <c r="BB1964" s="53">
        <v>2.2204460492503101E-16</v>
      </c>
      <c r="BC1964" s="53">
        <v>2.2204460492503101E-16</v>
      </c>
      <c r="BD1964" s="53">
        <v>1.0132829917889899E-5</v>
      </c>
      <c r="BE1964" s="53">
        <v>0.91249105251920204</v>
      </c>
      <c r="BF1964" s="53">
        <v>2.2204460492503101E-16</v>
      </c>
      <c r="BG1964" s="53">
        <v>3.1447963225096501E-9</v>
      </c>
      <c r="BH1964" s="53">
        <v>1.6318809013389599E-3</v>
      </c>
      <c r="BI1964" s="53">
        <v>2.2204460492503101E-16</v>
      </c>
      <c r="BJ1964" s="53">
        <v>3.3324158836602401E-3</v>
      </c>
      <c r="BK1964" s="53">
        <v>7.5201739262985297E-9</v>
      </c>
      <c r="BL1964" s="53">
        <v>2.2204460492503101E-16</v>
      </c>
      <c r="BN1964" s="5">
        <f t="shared" si="140"/>
        <v>1</v>
      </c>
      <c r="BO1964" s="5">
        <f t="shared" si="141"/>
        <v>1</v>
      </c>
      <c r="BQ1964" s="5">
        <f t="shared" si="142"/>
        <v>2</v>
      </c>
      <c r="BR1964" s="5">
        <f t="shared" si="143"/>
        <v>1</v>
      </c>
    </row>
    <row r="1965" spans="1:70" x14ac:dyDescent="0.35">
      <c r="A1965">
        <v>1964</v>
      </c>
      <c r="B1965" t="s">
        <v>3358</v>
      </c>
      <c r="C1965">
        <v>4.5</v>
      </c>
      <c r="D1965">
        <v>3.8</v>
      </c>
      <c r="E1965">
        <v>2.9</v>
      </c>
      <c r="F1965">
        <v>1.18</v>
      </c>
      <c r="G1965">
        <v>1.55</v>
      </c>
      <c r="H1965">
        <v>1.31</v>
      </c>
      <c r="I1965">
        <v>84.44</v>
      </c>
      <c r="K1965" t="s">
        <v>2665</v>
      </c>
      <c r="L1965">
        <v>2150</v>
      </c>
      <c r="M1965" t="s">
        <v>104</v>
      </c>
      <c r="N1965" t="s">
        <v>1370</v>
      </c>
      <c r="O1965" s="53">
        <v>5.4866666666666702E-2</v>
      </c>
      <c r="P1965" s="53">
        <v>0.24329999999999999</v>
      </c>
      <c r="Q1965" s="53">
        <v>8.1999999999999608E-3</v>
      </c>
      <c r="R1965" s="53">
        <v>1.2366666666666699E-2</v>
      </c>
      <c r="S1965" s="53">
        <v>-1.71362923850893E-16</v>
      </c>
      <c r="T1965" s="53">
        <v>-2.0650148258027899E-17</v>
      </c>
      <c r="U1965" s="53">
        <v>-2.6584637269344601E-17</v>
      </c>
      <c r="V1965" s="53">
        <v>-1.78246306603569E-16</v>
      </c>
      <c r="W1965" s="53">
        <v>-2.0428103653102898E-17</v>
      </c>
      <c r="X1965" s="53">
        <v>0.2215</v>
      </c>
      <c r="Y1965" s="53">
        <v>0.73483333333333301</v>
      </c>
      <c r="Z1965" s="53">
        <v>0.80993333333333295</v>
      </c>
      <c r="AA1965" s="53">
        <v>-3.1882829709672899E-16</v>
      </c>
      <c r="AB1965" s="53">
        <v>-1.0369483049999E-16</v>
      </c>
      <c r="AC1965" s="53">
        <v>-2.0724741367494901E-17</v>
      </c>
      <c r="AD1965" s="53">
        <v>-1.3297696277447801E-16</v>
      </c>
      <c r="AE1965" s="53">
        <v>-1.56957780106382E-17</v>
      </c>
      <c r="AF1965" s="53">
        <v>-7.3222677920980998E-18</v>
      </c>
      <c r="AG1965" s="53">
        <v>-3.0165106523760697E-17</v>
      </c>
      <c r="AH1965" s="53">
        <v>-1.1801670751765401E-16</v>
      </c>
      <c r="AI1965" s="53">
        <v>-1.4241385848379201E-16</v>
      </c>
      <c r="AJ1965" s="53">
        <v>4.9999999999964895E-4</v>
      </c>
      <c r="AK1965" s="53">
        <v>-2.3425705819590799E-17</v>
      </c>
      <c r="AL1965" s="53">
        <v>-2.7616797737550801E-16</v>
      </c>
      <c r="AM1965" s="53">
        <v>-2.5431046157820001E-16</v>
      </c>
      <c r="AN1965" s="53">
        <v>3.16624604252996E-4</v>
      </c>
      <c r="AO1965" s="53">
        <v>2.1753775947420499E-7</v>
      </c>
      <c r="AP1965" s="53">
        <v>2.2204460492503101E-16</v>
      </c>
      <c r="AQ1965" s="53">
        <v>2.2204460492503101E-16</v>
      </c>
      <c r="AR1965" s="53">
        <v>0.46997903047793999</v>
      </c>
      <c r="AS1965" s="53">
        <v>0.49992830495146101</v>
      </c>
      <c r="AT1965" s="53">
        <v>3.5462738700967902E-5</v>
      </c>
      <c r="AU1965" s="53">
        <v>7.3236266554822403E-4</v>
      </c>
      <c r="AV1965" s="53">
        <v>6.31094149212449E-13</v>
      </c>
      <c r="AW1965" s="53">
        <v>1.34806494539005E-2</v>
      </c>
      <c r="AX1965" s="53">
        <v>2.2204460492503101E-16</v>
      </c>
      <c r="AY1965" s="53">
        <v>2.2204460492503101E-16</v>
      </c>
      <c r="AZ1965" s="53">
        <v>2.2204460492503101E-16</v>
      </c>
      <c r="BA1965" s="53">
        <v>2.2204460492503101E-16</v>
      </c>
      <c r="BB1965" s="53">
        <v>2.2204460492503101E-16</v>
      </c>
      <c r="BC1965" s="53">
        <v>2.2204460492503101E-16</v>
      </c>
      <c r="BD1965" s="53">
        <v>4.4784075066746899E-7</v>
      </c>
      <c r="BE1965" s="53">
        <v>0.21476659153723299</v>
      </c>
      <c r="BF1965" s="53">
        <v>2.2204460492503101E-16</v>
      </c>
      <c r="BG1965" s="53">
        <v>4.1578623550119801E-11</v>
      </c>
      <c r="BH1965" s="53">
        <v>9.0192915656361395E-6</v>
      </c>
      <c r="BI1965" s="53">
        <v>2.2204460492503101E-16</v>
      </c>
      <c r="BJ1965" s="53">
        <v>6.8362399688292698E-6</v>
      </c>
      <c r="BK1965" s="53">
        <v>2.2204460492503101E-16</v>
      </c>
      <c r="BL1965" s="53">
        <v>2.2204460492503101E-16</v>
      </c>
      <c r="BN1965" s="5">
        <f t="shared" si="140"/>
        <v>2</v>
      </c>
      <c r="BO1965" s="5">
        <f t="shared" si="141"/>
        <v>0</v>
      </c>
      <c r="BQ1965" s="5">
        <f t="shared" si="142"/>
        <v>2</v>
      </c>
      <c r="BR1965" s="5">
        <f t="shared" si="143"/>
        <v>0</v>
      </c>
    </row>
    <row r="1966" spans="1:70" x14ac:dyDescent="0.35">
      <c r="A1966">
        <v>1965</v>
      </c>
      <c r="B1966" t="s">
        <v>3359</v>
      </c>
      <c r="C1966">
        <v>4.5999999999999996</v>
      </c>
      <c r="D1966">
        <v>4.0999999999999996</v>
      </c>
      <c r="E1966">
        <v>3.2</v>
      </c>
      <c r="F1966">
        <v>1.1200000000000001</v>
      </c>
      <c r="G1966">
        <v>1.44</v>
      </c>
      <c r="H1966">
        <v>1.28</v>
      </c>
      <c r="I1966">
        <v>89.13</v>
      </c>
      <c r="K1966" t="s">
        <v>2665</v>
      </c>
      <c r="L1966">
        <v>2150</v>
      </c>
      <c r="M1966" t="s">
        <v>104</v>
      </c>
      <c r="N1966" t="s">
        <v>1370</v>
      </c>
      <c r="O1966" s="53">
        <v>2.1666666666666699E-2</v>
      </c>
      <c r="P1966" s="53">
        <v>0.42683333333333301</v>
      </c>
      <c r="Q1966" s="53">
        <v>3.9999999999999298E-3</v>
      </c>
      <c r="R1966" s="53">
        <v>1.8666666666666599E-3</v>
      </c>
      <c r="S1966" s="53">
        <v>-1.4382939284018899E-16</v>
      </c>
      <c r="T1966" s="53">
        <v>-1.9317880628477701E-17</v>
      </c>
      <c r="U1966" s="53">
        <v>-2.5845645068578401E-17</v>
      </c>
      <c r="V1966" s="53">
        <v>-1.62092561595273E-16</v>
      </c>
      <c r="W1966" s="53">
        <v>-1.8818280267396399E-17</v>
      </c>
      <c r="X1966" s="53">
        <v>0.10920000000000001</v>
      </c>
      <c r="Y1966" s="53">
        <v>0.92703333333333304</v>
      </c>
      <c r="Z1966" s="53">
        <v>0.62649999999999995</v>
      </c>
      <c r="AA1966" s="53">
        <v>-2.4927282460396302E-16</v>
      </c>
      <c r="AB1966" s="53">
        <v>-1.00253139123652E-16</v>
      </c>
      <c r="AC1966" s="53">
        <v>-1.5952517085082699E-17</v>
      </c>
      <c r="AD1966" s="53">
        <v>-1.11424758308942E-16</v>
      </c>
      <c r="AE1966" s="53">
        <v>-1.5307199952019299E-17</v>
      </c>
      <c r="AF1966" s="53">
        <v>-6.1218391467221498E-18</v>
      </c>
      <c r="AG1966" s="53">
        <v>-2.8754776337791598E-17</v>
      </c>
      <c r="AH1966" s="53">
        <v>-9.76441150157825E-17</v>
      </c>
      <c r="AI1966" s="53">
        <v>1.7333333333333301E-2</v>
      </c>
      <c r="AJ1966" s="53">
        <v>-3.2721048093264901E-16</v>
      </c>
      <c r="AK1966" s="53">
        <v>-2.5840440898150501E-17</v>
      </c>
      <c r="AL1966" s="53">
        <v>-2.94680946311132E-16</v>
      </c>
      <c r="AM1966" s="53">
        <v>-2.49245069028348E-16</v>
      </c>
      <c r="AN1966" s="53">
        <v>1.8724435467242499E-5</v>
      </c>
      <c r="AO1966" s="53">
        <v>3.5787365114111902E-10</v>
      </c>
      <c r="AP1966" s="53">
        <v>2.2204460492503101E-16</v>
      </c>
      <c r="AQ1966" s="53">
        <v>2.2204460492503101E-16</v>
      </c>
      <c r="AR1966" s="53">
        <v>0.20731123354442199</v>
      </c>
      <c r="AS1966" s="53">
        <v>0.56777613713438102</v>
      </c>
      <c r="AT1966" s="53">
        <v>1.7290235561343099E-4</v>
      </c>
      <c r="AU1966" s="53">
        <v>1.9616924102510601E-4</v>
      </c>
      <c r="AV1966" s="53">
        <v>2.5032996202327299E-13</v>
      </c>
      <c r="AW1966" s="53">
        <v>1.65189686362499E-3</v>
      </c>
      <c r="AX1966" s="53">
        <v>2.2204460492503101E-16</v>
      </c>
      <c r="AY1966" s="53">
        <v>2.2204460492503101E-16</v>
      </c>
      <c r="AZ1966" s="53">
        <v>2.2204460492503101E-16</v>
      </c>
      <c r="BA1966" s="53">
        <v>2.2204460492503101E-16</v>
      </c>
      <c r="BB1966" s="53">
        <v>2.2204460492503101E-16</v>
      </c>
      <c r="BC1966" s="53">
        <v>2.2204460492503101E-16</v>
      </c>
      <c r="BD1966" s="53">
        <v>5.3103408593684804E-7</v>
      </c>
      <c r="BE1966" s="53">
        <v>0.14287673989670999</v>
      </c>
      <c r="BF1966" s="53">
        <v>2.2204460492503101E-16</v>
      </c>
      <c r="BG1966" s="53">
        <v>1.12917239923907E-13</v>
      </c>
      <c r="BH1966" s="53">
        <v>1.4933940343792899E-7</v>
      </c>
      <c r="BI1966" s="53">
        <v>2.2204460492503101E-16</v>
      </c>
      <c r="BJ1966" s="53">
        <v>7.0851353241799798E-7</v>
      </c>
      <c r="BK1966" s="53">
        <v>2.2204460492503101E-16</v>
      </c>
      <c r="BL1966" s="53">
        <v>2.2204460492503101E-16</v>
      </c>
      <c r="BN1966" s="5">
        <f t="shared" si="140"/>
        <v>1</v>
      </c>
      <c r="BO1966" s="5">
        <f t="shared" si="141"/>
        <v>0</v>
      </c>
      <c r="BQ1966" s="5">
        <f t="shared" si="142"/>
        <v>2</v>
      </c>
      <c r="BR1966" s="5">
        <f t="shared" si="143"/>
        <v>1</v>
      </c>
    </row>
    <row r="1967" spans="1:70" x14ac:dyDescent="0.35">
      <c r="A1967">
        <v>1966</v>
      </c>
      <c r="B1967" t="s">
        <v>3360</v>
      </c>
      <c r="C1967">
        <v>4.5999999999999996</v>
      </c>
      <c r="D1967">
        <v>3.6</v>
      </c>
      <c r="E1967">
        <v>3.2</v>
      </c>
      <c r="F1967">
        <v>1.28</v>
      </c>
      <c r="G1967">
        <v>1.44</v>
      </c>
      <c r="H1967">
        <v>1.1299999999999999</v>
      </c>
      <c r="I1967">
        <v>78.260000000000005</v>
      </c>
      <c r="K1967" t="s">
        <v>2665</v>
      </c>
      <c r="L1967">
        <v>2150</v>
      </c>
      <c r="M1967" t="s">
        <v>104</v>
      </c>
      <c r="N1967" t="s">
        <v>1370</v>
      </c>
      <c r="O1967" s="53">
        <v>1.55431223447522E-18</v>
      </c>
      <c r="P1967" s="53">
        <v>1.3599999999999999E-2</v>
      </c>
      <c r="Q1967" s="53">
        <v>-7.16648962395539E-17</v>
      </c>
      <c r="R1967" s="53">
        <v>-2.1288526497187399E-17</v>
      </c>
      <c r="S1967" s="53">
        <v>-1.8179902028236901E-16</v>
      </c>
      <c r="T1967" s="53">
        <v>-2.1399548799649899E-17</v>
      </c>
      <c r="U1967" s="53">
        <v>-2.72733224893074E-17</v>
      </c>
      <c r="V1967" s="53">
        <v>-1.8030021919912499E-16</v>
      </c>
      <c r="W1967" s="53">
        <v>-2.02615701994091E-17</v>
      </c>
      <c r="X1967" s="53">
        <v>0.5181</v>
      </c>
      <c r="Y1967" s="53">
        <v>0.62966666666666704</v>
      </c>
      <c r="Z1967" s="53">
        <v>0.99719999999999998</v>
      </c>
      <c r="AA1967" s="53">
        <v>-3.3259506260208099E-16</v>
      </c>
      <c r="AB1967" s="53">
        <v>-1.13825615599694E-16</v>
      </c>
      <c r="AC1967" s="53">
        <v>-2.3794334558235899E-17</v>
      </c>
      <c r="AD1967" s="53">
        <v>-1.4127587988355099E-16</v>
      </c>
      <c r="AE1967" s="53">
        <v>9.99999999999992E-4</v>
      </c>
      <c r="AF1967" s="53">
        <v>-7.4974748631717604E-18</v>
      </c>
      <c r="AG1967" s="53">
        <v>-3.0577970711043201E-17</v>
      </c>
      <c r="AH1967" s="53">
        <v>-1.3150591726685E-16</v>
      </c>
      <c r="AI1967" s="53">
        <v>3.3999999999998099E-3</v>
      </c>
      <c r="AJ1967" s="53">
        <v>-4.41646719195887E-16</v>
      </c>
      <c r="AK1967" s="53">
        <v>-3.1474822748123197E-17</v>
      </c>
      <c r="AL1967" s="53">
        <v>-3.2374103398069598E-16</v>
      </c>
      <c r="AM1967" s="53">
        <v>-2.5864033137423799E-16</v>
      </c>
      <c r="AN1967" s="53">
        <v>5.4719457958528697E-4</v>
      </c>
      <c r="AO1967" s="53">
        <v>5.13156938238787E-5</v>
      </c>
      <c r="AP1967" s="53">
        <v>2.2204460492503101E-16</v>
      </c>
      <c r="AQ1967" s="53">
        <v>2.2204460492503101E-16</v>
      </c>
      <c r="AR1967" s="53">
        <v>0.27852207482942498</v>
      </c>
      <c r="AS1967" s="53">
        <v>0.86769612599175605</v>
      </c>
      <c r="AT1967" s="53">
        <v>2.76420851831469E-5</v>
      </c>
      <c r="AU1967" s="53">
        <v>6.9844736122051101E-3</v>
      </c>
      <c r="AV1967" s="53">
        <v>3.5845226475114599E-11</v>
      </c>
      <c r="AW1967" s="53">
        <v>9.1464317511242895E-3</v>
      </c>
      <c r="AX1967" s="53">
        <v>2.2204460492503101E-16</v>
      </c>
      <c r="AY1967" s="53">
        <v>2.2204460492503101E-16</v>
      </c>
      <c r="AZ1967" s="53">
        <v>2.2204460492503101E-16</v>
      </c>
      <c r="BA1967" s="53">
        <v>2.2204460492503101E-16</v>
      </c>
      <c r="BB1967" s="53">
        <v>2.2204460492503101E-16</v>
      </c>
      <c r="BC1967" s="53">
        <v>2.2204460492503101E-16</v>
      </c>
      <c r="BD1967" s="53">
        <v>2.54271840759038E-5</v>
      </c>
      <c r="BE1967" s="53">
        <v>0.97456592404936104</v>
      </c>
      <c r="BF1967" s="53">
        <v>2.2204460492503101E-16</v>
      </c>
      <c r="BG1967" s="53">
        <v>1.29800992258434E-12</v>
      </c>
      <c r="BH1967" s="53">
        <v>2.1723485274328502E-5</v>
      </c>
      <c r="BI1967" s="53">
        <v>2.2204460492503101E-16</v>
      </c>
      <c r="BJ1967" s="53">
        <v>4.7642202976436702E-4</v>
      </c>
      <c r="BK1967" s="53">
        <v>1.7945094917588899E-11</v>
      </c>
      <c r="BL1967" s="53">
        <v>2.2204460492503101E-16</v>
      </c>
      <c r="BN1967" s="5">
        <f t="shared" si="140"/>
        <v>1</v>
      </c>
      <c r="BO1967" s="5">
        <f t="shared" si="141"/>
        <v>2</v>
      </c>
      <c r="BQ1967" s="5">
        <f t="shared" si="142"/>
        <v>3</v>
      </c>
      <c r="BR1967" s="5">
        <f t="shared" si="143"/>
        <v>2</v>
      </c>
    </row>
    <row r="1968" spans="1:70" x14ac:dyDescent="0.35">
      <c r="A1968">
        <v>1967</v>
      </c>
      <c r="B1968" t="s">
        <v>3361</v>
      </c>
      <c r="C1968">
        <v>4.5999999999999996</v>
      </c>
      <c r="D1968">
        <v>3.6</v>
      </c>
      <c r="E1968">
        <v>2.9</v>
      </c>
      <c r="F1968">
        <v>1.28</v>
      </c>
      <c r="G1968">
        <v>1.59</v>
      </c>
      <c r="H1968">
        <v>1.24</v>
      </c>
      <c r="I1968">
        <v>78.260000000000005</v>
      </c>
      <c r="K1968" t="s">
        <v>2665</v>
      </c>
      <c r="L1968">
        <v>2150</v>
      </c>
      <c r="M1968" t="s">
        <v>104</v>
      </c>
      <c r="N1968" t="s">
        <v>1370</v>
      </c>
      <c r="O1968" s="53">
        <v>4.7899999999999998E-2</v>
      </c>
      <c r="P1968" s="53">
        <v>3.02333333333333E-2</v>
      </c>
      <c r="Q1968" s="53">
        <v>1.9999999999999298E-3</v>
      </c>
      <c r="R1968" s="53">
        <v>1.1999999999999899E-3</v>
      </c>
      <c r="S1968" s="53">
        <v>-1.8218759834098799E-16</v>
      </c>
      <c r="T1968" s="53">
        <v>-2.2565282975506299E-17</v>
      </c>
      <c r="U1968" s="53">
        <v>-2.75265921168E-17</v>
      </c>
      <c r="V1968" s="53">
        <v>-1.8607337892717601E-16</v>
      </c>
      <c r="W1968" s="53">
        <v>-2.1954660311962499E-17</v>
      </c>
      <c r="X1968" s="53">
        <v>0.49830000000000002</v>
      </c>
      <c r="Y1968" s="53">
        <v>0.35796666666666699</v>
      </c>
      <c r="Z1968" s="53">
        <v>0.98236666666666705</v>
      </c>
      <c r="AA1968" s="53">
        <v>-3.2968072716243999E-16</v>
      </c>
      <c r="AB1968" s="53">
        <v>-1.1349254869230701E-16</v>
      </c>
      <c r="AC1968" s="53">
        <v>-2.4244495300251901E-17</v>
      </c>
      <c r="AD1968" s="53">
        <v>-1.4981071938535701E-16</v>
      </c>
      <c r="AE1968" s="53">
        <v>6.6666666666665103E-4</v>
      </c>
      <c r="AF1968" s="53">
        <v>-7.8877876452665398E-18</v>
      </c>
      <c r="AG1968" s="53">
        <v>-3.10758363486485E-17</v>
      </c>
      <c r="AH1968" s="53">
        <v>-1.4099832412739501E-16</v>
      </c>
      <c r="AI1968" s="53">
        <v>3.9999999999978399E-4</v>
      </c>
      <c r="AJ1968" s="53">
        <v>-3.99347221957669E-16</v>
      </c>
      <c r="AK1968" s="53">
        <v>-2.5451862839531699E-17</v>
      </c>
      <c r="AL1968" s="53">
        <v>-2.9326541195473502E-16</v>
      </c>
      <c r="AM1968" s="53">
        <v>-2.5864033137423799E-16</v>
      </c>
      <c r="AN1968" s="53">
        <v>3.9954564687993696E-3</v>
      </c>
      <c r="AO1968" s="53">
        <v>7.0413736333914704E-5</v>
      </c>
      <c r="AP1968" s="53">
        <v>2.2204460492503101E-16</v>
      </c>
      <c r="AQ1968" s="53">
        <v>2.2204460492503101E-16</v>
      </c>
      <c r="AR1968" s="53">
        <v>0.34172037591271498</v>
      </c>
      <c r="AS1968" s="53">
        <v>0.262744684554922</v>
      </c>
      <c r="AT1968" s="53">
        <v>2.54042603433121E-5</v>
      </c>
      <c r="AU1968" s="53">
        <v>6.9954988383286601E-3</v>
      </c>
      <c r="AV1968" s="53">
        <v>5.2119666639636399E-11</v>
      </c>
      <c r="AW1968" s="53">
        <v>3.90719208821435E-2</v>
      </c>
      <c r="AX1968" s="53">
        <v>2.2204460492503101E-16</v>
      </c>
      <c r="AY1968" s="53">
        <v>2.2204460492503101E-16</v>
      </c>
      <c r="AZ1968" s="53">
        <v>2.2204460492503101E-16</v>
      </c>
      <c r="BA1968" s="53">
        <v>2.2204460492503101E-16</v>
      </c>
      <c r="BB1968" s="53">
        <v>2.2204460492503101E-16</v>
      </c>
      <c r="BC1968" s="53">
        <v>2.2204460492503101E-16</v>
      </c>
      <c r="BD1968" s="53">
        <v>3.3371589154722299E-6</v>
      </c>
      <c r="BE1968" s="53">
        <v>0.78275104166645404</v>
      </c>
      <c r="BF1968" s="53">
        <v>2.2204460492503101E-16</v>
      </c>
      <c r="BG1968" s="53">
        <v>2.6541669113611602E-10</v>
      </c>
      <c r="BH1968" s="53">
        <v>1.2360819120024201E-4</v>
      </c>
      <c r="BI1968" s="53">
        <v>2.2204460492503101E-16</v>
      </c>
      <c r="BJ1968" s="53">
        <v>2.16133289185787E-4</v>
      </c>
      <c r="BK1968" s="53">
        <v>3.6809303194621101E-11</v>
      </c>
      <c r="BL1968" s="53">
        <v>2.2204460492503101E-16</v>
      </c>
      <c r="BN1968" s="5">
        <f t="shared" si="140"/>
        <v>1</v>
      </c>
      <c r="BO1968" s="5">
        <f t="shared" si="141"/>
        <v>1</v>
      </c>
      <c r="BQ1968" s="5">
        <f t="shared" si="142"/>
        <v>1</v>
      </c>
      <c r="BR1968" s="5">
        <f t="shared" si="143"/>
        <v>1</v>
      </c>
    </row>
    <row r="1969" spans="1:70" x14ac:dyDescent="0.35">
      <c r="A1969">
        <v>1968</v>
      </c>
      <c r="B1969" t="s">
        <v>3362</v>
      </c>
      <c r="C1969">
        <v>4.5</v>
      </c>
      <c r="D1969">
        <v>3.6</v>
      </c>
      <c r="E1969">
        <v>2.9</v>
      </c>
      <c r="F1969">
        <v>1.25</v>
      </c>
      <c r="G1969">
        <v>1.55</v>
      </c>
      <c r="H1969">
        <v>1.24</v>
      </c>
      <c r="I1969">
        <v>80</v>
      </c>
      <c r="K1969" t="s">
        <v>2665</v>
      </c>
      <c r="L1969">
        <v>2150</v>
      </c>
      <c r="M1969" t="s">
        <v>104</v>
      </c>
      <c r="N1969" t="s">
        <v>1370</v>
      </c>
      <c r="O1969" s="53">
        <v>2.2800000000000001E-2</v>
      </c>
      <c r="P1969" s="53">
        <v>5.8099999999999999E-2</v>
      </c>
      <c r="Q1969" s="53">
        <v>8.1999999999999608E-3</v>
      </c>
      <c r="R1969" s="53">
        <v>3.2000000000000002E-3</v>
      </c>
      <c r="S1969" s="53">
        <v>-1.8024470804789401E-16</v>
      </c>
      <c r="T1969" s="53">
        <v>-2.14273043752655E-17</v>
      </c>
      <c r="U1969" s="53">
        <v>-2.7089441800853801E-17</v>
      </c>
      <c r="V1969" s="53">
        <v>-1.82576176399607E-16</v>
      </c>
      <c r="W1969" s="53">
        <v>-2.11219930434936E-17</v>
      </c>
      <c r="X1969" s="53">
        <v>0.58573333333333299</v>
      </c>
      <c r="Y1969" s="53">
        <v>0.34732857142857099</v>
      </c>
      <c r="Z1969" s="53">
        <v>0.95709999999999995</v>
      </c>
      <c r="AA1969" s="53">
        <v>-3.29070104498896E-16</v>
      </c>
      <c r="AB1969" s="53">
        <v>-1.09051656593806E-16</v>
      </c>
      <c r="AC1969" s="53">
        <v>-2.3613055954996301E-17</v>
      </c>
      <c r="AD1969" s="53">
        <v>-1.48006606970341E-16</v>
      </c>
      <c r="AE1969" s="53">
        <v>6.6666666666665103E-4</v>
      </c>
      <c r="AF1969" s="53">
        <v>-7.6483958055817406E-18</v>
      </c>
      <c r="AG1969" s="53">
        <v>-3.0793076422064299E-17</v>
      </c>
      <c r="AH1969" s="53">
        <v>-1.4099832412739501E-16</v>
      </c>
      <c r="AI1969" s="53">
        <v>3.99999999999788E-4</v>
      </c>
      <c r="AJ1969" s="53">
        <v>-3.9346303992715499E-16</v>
      </c>
      <c r="AK1969" s="53">
        <v>-2.5118795932144201E-17</v>
      </c>
      <c r="AL1969" s="53">
        <v>-2.8699265186560301E-16</v>
      </c>
      <c r="AM1969" s="53">
        <v>-2.5864033137423799E-16</v>
      </c>
      <c r="AN1969" s="53">
        <v>1.19454839037982E-3</v>
      </c>
      <c r="AO1969" s="53">
        <v>1.51033878314035E-5</v>
      </c>
      <c r="AP1969" s="53">
        <v>2.2204460492503101E-16</v>
      </c>
      <c r="AQ1969" s="53">
        <v>2.2204460492503101E-16</v>
      </c>
      <c r="AR1969" s="53">
        <v>0.46069170219111799</v>
      </c>
      <c r="AS1969" s="53">
        <v>0.37005076144122701</v>
      </c>
      <c r="AT1969" s="53">
        <v>2.4230385307609098E-5</v>
      </c>
      <c r="AU1969" s="53">
        <v>4.8007891691836998E-3</v>
      </c>
      <c r="AV1969" s="53">
        <v>4.8213083679384004E-12</v>
      </c>
      <c r="AW1969" s="53">
        <v>2.3384383383626601E-2</v>
      </c>
      <c r="AX1969" s="53">
        <v>2.2204460492503101E-16</v>
      </c>
      <c r="AY1969" s="53">
        <v>2.2204460492503101E-16</v>
      </c>
      <c r="AZ1969" s="53">
        <v>2.2204460492503101E-16</v>
      </c>
      <c r="BA1969" s="53">
        <v>2.2204460492503101E-16</v>
      </c>
      <c r="BB1969" s="53">
        <v>2.2204460492503101E-16</v>
      </c>
      <c r="BC1969" s="53">
        <v>2.2204460492503101E-16</v>
      </c>
      <c r="BD1969" s="53">
        <v>2.7044664883159099E-6</v>
      </c>
      <c r="BE1969" s="53">
        <v>0.71959099352280498</v>
      </c>
      <c r="BF1969" s="53">
        <v>2.2204460492503101E-16</v>
      </c>
      <c r="BG1969" s="53">
        <v>9.8896125027500105E-11</v>
      </c>
      <c r="BH1969" s="53">
        <v>5.1431652123952599E-5</v>
      </c>
      <c r="BI1969" s="53">
        <v>2.2204460492503101E-16</v>
      </c>
      <c r="BJ1969" s="53">
        <v>9.1656089833889098E-5</v>
      </c>
      <c r="BK1969" s="53">
        <v>5.8854037038254103E-12</v>
      </c>
      <c r="BL1969" s="53">
        <v>2.2204460492503101E-16</v>
      </c>
      <c r="BN1969" s="5">
        <f t="shared" ref="BN1969:BN2032" si="144">COUNTIF(O1969:AN1969,"&gt;0.7")</f>
        <v>1</v>
      </c>
      <c r="BO1969" s="5">
        <f t="shared" ref="BO1969:BO2032" si="145">COUNTIF(AO1969:BL1969,"&gt;0.7")</f>
        <v>1</v>
      </c>
      <c r="BQ1969" s="5">
        <f t="shared" si="142"/>
        <v>2</v>
      </c>
      <c r="BR1969" s="5">
        <f t="shared" si="143"/>
        <v>1</v>
      </c>
    </row>
    <row r="1970" spans="1:70" x14ac:dyDescent="0.35">
      <c r="A1970">
        <v>1969</v>
      </c>
      <c r="B1970" t="s">
        <v>3363</v>
      </c>
      <c r="C1970">
        <v>5</v>
      </c>
      <c r="D1970">
        <v>4</v>
      </c>
      <c r="E1970">
        <v>3.1</v>
      </c>
      <c r="F1970">
        <v>1.25</v>
      </c>
      <c r="G1970">
        <v>1.61</v>
      </c>
      <c r="H1970">
        <v>1.29</v>
      </c>
      <c r="I1970">
        <v>80</v>
      </c>
      <c r="K1970" t="s">
        <v>2665</v>
      </c>
      <c r="L1970">
        <v>2150</v>
      </c>
      <c r="M1970" t="s">
        <v>104</v>
      </c>
      <c r="N1970" t="s">
        <v>1370</v>
      </c>
      <c r="O1970" s="53">
        <v>0.18866666666666701</v>
      </c>
      <c r="P1970" s="53">
        <v>6.7766666666666697E-2</v>
      </c>
      <c r="Q1970" s="53">
        <v>-7.1276318180935101E-17</v>
      </c>
      <c r="R1970" s="53">
        <v>5.3666666666666602E-3</v>
      </c>
      <c r="S1970" s="53">
        <v>-1.7963408538434999E-16</v>
      </c>
      <c r="T1970" s="53">
        <v>-2.2315482794965598E-17</v>
      </c>
      <c r="U1970" s="53">
        <v>-2.7195259932888401E-17</v>
      </c>
      <c r="V1970" s="53">
        <v>-1.8540724511240101E-16</v>
      </c>
      <c r="W1970" s="53">
        <v>-2.2148949341271899E-17</v>
      </c>
      <c r="X1970" s="53">
        <v>1.23E-2</v>
      </c>
      <c r="Y1970" s="53">
        <v>0.76589047619047601</v>
      </c>
      <c r="Z1970" s="53">
        <v>0.95403333333333296</v>
      </c>
      <c r="AA1970" s="53">
        <v>-3.24906768156552E-16</v>
      </c>
      <c r="AB1970" s="53">
        <v>-1.1671219546372E-16</v>
      </c>
      <c r="AC1970" s="53">
        <v>-2.3162027851242301E-17</v>
      </c>
      <c r="AD1970" s="53">
        <v>-1.3586354263850399E-16</v>
      </c>
      <c r="AE1970" s="53">
        <v>-3.3029134982598399E-17</v>
      </c>
      <c r="AF1970" s="53">
        <v>-7.0343036950859507E-18</v>
      </c>
      <c r="AG1970" s="53">
        <v>-3.05502151354276E-17</v>
      </c>
      <c r="AH1970" s="53">
        <v>-1.10633724403897E-16</v>
      </c>
      <c r="AI1970" s="53">
        <v>8.9999999999999108E-3</v>
      </c>
      <c r="AJ1970" s="53">
        <v>-3.6987080065387101E-16</v>
      </c>
      <c r="AK1970" s="53">
        <v>3.79999999999998E-3</v>
      </c>
      <c r="AL1970" s="53">
        <v>-3.1463720517876898E-16</v>
      </c>
      <c r="AM1970" s="53">
        <v>-2.58557064647391E-16</v>
      </c>
      <c r="AN1970" s="53">
        <v>7.1348877786267806E-2</v>
      </c>
      <c r="AO1970" s="53">
        <v>6.8457328889653002E-6</v>
      </c>
      <c r="AP1970" s="53">
        <v>2.2204460492503101E-16</v>
      </c>
      <c r="AQ1970" s="53">
        <v>2.2204460492503101E-16</v>
      </c>
      <c r="AR1970" s="53">
        <v>0.117953320542751</v>
      </c>
      <c r="AS1970" s="53">
        <v>0.75101367409698805</v>
      </c>
      <c r="AT1970" s="53">
        <v>8.7822548434330705E-5</v>
      </c>
      <c r="AU1970" s="53">
        <v>2.2278907329424998E-3</v>
      </c>
      <c r="AV1970" s="53">
        <v>2.2644632447039499E-8</v>
      </c>
      <c r="AW1970" s="53">
        <v>7.4830811297223604E-2</v>
      </c>
      <c r="AX1970" s="53">
        <v>2.2204460492503101E-16</v>
      </c>
      <c r="AY1970" s="53">
        <v>2.2204460492503101E-16</v>
      </c>
      <c r="AZ1970" s="53">
        <v>2.2204460492503101E-16</v>
      </c>
      <c r="BA1970" s="53">
        <v>2.2204460492503101E-16</v>
      </c>
      <c r="BB1970" s="53">
        <v>2.2204460492503101E-16</v>
      </c>
      <c r="BC1970" s="53">
        <v>2.2204460492503101E-16</v>
      </c>
      <c r="BD1970" s="53">
        <v>9.7007757239609907E-7</v>
      </c>
      <c r="BE1970" s="53">
        <v>0.59080569793481896</v>
      </c>
      <c r="BF1970" s="53">
        <v>2.2204460492503101E-16</v>
      </c>
      <c r="BG1970" s="53">
        <v>1.6409268268365199E-10</v>
      </c>
      <c r="BH1970" s="53">
        <v>6.0063163246278702E-5</v>
      </c>
      <c r="BI1970" s="53">
        <v>2.2204460492503101E-16</v>
      </c>
      <c r="BJ1970" s="53">
        <v>3.10509286548318E-4</v>
      </c>
      <c r="BK1970" s="53">
        <v>1.82238017768325E-11</v>
      </c>
      <c r="BL1970" s="53">
        <v>2.2204460492503101E-16</v>
      </c>
      <c r="BN1970" s="5">
        <f t="shared" si="144"/>
        <v>2</v>
      </c>
      <c r="BO1970" s="5">
        <f t="shared" si="145"/>
        <v>1</v>
      </c>
      <c r="BQ1970" s="5">
        <f t="shared" si="142"/>
        <v>2</v>
      </c>
      <c r="BR1970" s="5">
        <f t="shared" si="143"/>
        <v>2</v>
      </c>
    </row>
    <row r="1971" spans="1:70" x14ac:dyDescent="0.35">
      <c r="A1971">
        <v>1970</v>
      </c>
      <c r="B1971" t="s">
        <v>3364</v>
      </c>
      <c r="C1971">
        <v>5</v>
      </c>
      <c r="D1971">
        <v>3.6</v>
      </c>
      <c r="E1971">
        <v>3.2</v>
      </c>
      <c r="F1971">
        <v>1.39</v>
      </c>
      <c r="G1971">
        <v>1.56</v>
      </c>
      <c r="H1971">
        <v>1.1299999999999999</v>
      </c>
      <c r="I1971">
        <v>72</v>
      </c>
      <c r="K1971" t="s">
        <v>2665</v>
      </c>
      <c r="L1971">
        <v>2150</v>
      </c>
      <c r="M1971" t="s">
        <v>104</v>
      </c>
      <c r="N1971" t="s">
        <v>1370</v>
      </c>
      <c r="O1971" s="53">
        <v>9.0933333333333297E-2</v>
      </c>
      <c r="P1971" s="53">
        <v>3.9999999999994603E-4</v>
      </c>
      <c r="Q1971" s="53">
        <v>2.1666666666665898E-3</v>
      </c>
      <c r="R1971" s="53">
        <v>-2.5007773629681701E-17</v>
      </c>
      <c r="S1971" s="53">
        <v>-1.90125692967058E-16</v>
      </c>
      <c r="T1971" s="53">
        <v>-2.5229818234606699E-17</v>
      </c>
      <c r="U1971" s="53">
        <v>-2.8093846693444398E-17</v>
      </c>
      <c r="V1971" s="53">
        <v>-1.8729462425426399E-16</v>
      </c>
      <c r="W1971" s="53">
        <v>-2.5424107263916101E-17</v>
      </c>
      <c r="X1971" s="53">
        <v>2.76666666666667E-2</v>
      </c>
      <c r="Y1971" s="53">
        <v>0.876033333333334</v>
      </c>
      <c r="Z1971" s="53">
        <v>0.99850000000000005</v>
      </c>
      <c r="AA1971" s="53">
        <v>-3.3301139623631598E-16</v>
      </c>
      <c r="AB1971" s="53">
        <v>-1.25149890450871E-16</v>
      </c>
      <c r="AC1971" s="53">
        <v>-2.7275924574521301E-17</v>
      </c>
      <c r="AD1971" s="53">
        <v>-1.4575840534547499E-16</v>
      </c>
      <c r="AE1971" s="53">
        <v>6.6666666666664702E-4</v>
      </c>
      <c r="AF1971" s="53">
        <v>-8.6822909972639193E-18</v>
      </c>
      <c r="AG1971" s="53">
        <v>-3.1486965812455001E-17</v>
      </c>
      <c r="AH1971" s="53">
        <v>-1.3183898417423699E-16</v>
      </c>
      <c r="AI1971" s="53">
        <v>3.3999999999997999E-3</v>
      </c>
      <c r="AJ1971" s="53">
        <v>-4.79810635667377E-16</v>
      </c>
      <c r="AK1971" s="53">
        <v>-3.4389158187764202E-17</v>
      </c>
      <c r="AL1971" s="53">
        <v>-3.4372504842394798E-16</v>
      </c>
      <c r="AM1971" s="53">
        <v>-2.5988933227694099E-16</v>
      </c>
      <c r="AN1971" s="53">
        <v>7.9301631128393696E-2</v>
      </c>
      <c r="AO1971" s="53">
        <v>4.94529667453876E-3</v>
      </c>
      <c r="AP1971" s="53">
        <v>2.2204460492503101E-16</v>
      </c>
      <c r="AQ1971" s="53">
        <v>2.2204460492503101E-16</v>
      </c>
      <c r="AR1971" s="53">
        <v>0.143905569192146</v>
      </c>
      <c r="AS1971" s="53">
        <v>0.80747540561551701</v>
      </c>
      <c r="AT1971" s="53">
        <v>2.9468611382709399E-5</v>
      </c>
      <c r="AU1971" s="53">
        <v>2.1573138463575999E-2</v>
      </c>
      <c r="AV1971" s="53">
        <v>1.8124046913899899E-7</v>
      </c>
      <c r="AW1971" s="53">
        <v>8.6995359247995105E-2</v>
      </c>
      <c r="AX1971" s="53">
        <v>2.2204460492503101E-16</v>
      </c>
      <c r="AY1971" s="53">
        <v>2.2204460492503101E-16</v>
      </c>
      <c r="AZ1971" s="53">
        <v>2.2204460492503101E-16</v>
      </c>
      <c r="BA1971" s="53">
        <v>2.2204460492503101E-16</v>
      </c>
      <c r="BB1971" s="53">
        <v>2.2204460492503101E-16</v>
      </c>
      <c r="BC1971" s="53">
        <v>2.2204460492503101E-16</v>
      </c>
      <c r="BD1971" s="53">
        <v>4.2501789821379901E-5</v>
      </c>
      <c r="BE1971" s="53">
        <v>0.96179629289542501</v>
      </c>
      <c r="BF1971" s="53">
        <v>2.2204460492503101E-16</v>
      </c>
      <c r="BG1971" s="53">
        <v>1.0954530137287E-10</v>
      </c>
      <c r="BH1971" s="53">
        <v>6.7849962484236497E-4</v>
      </c>
      <c r="BI1971" s="53">
        <v>2.2204460492503101E-16</v>
      </c>
      <c r="BJ1971" s="53">
        <v>1.5325144446679E-2</v>
      </c>
      <c r="BK1971" s="53">
        <v>1.42235232907855E-8</v>
      </c>
      <c r="BL1971" s="53">
        <v>2.2204460492503101E-16</v>
      </c>
      <c r="BN1971" s="5">
        <f t="shared" si="144"/>
        <v>2</v>
      </c>
      <c r="BO1971" s="5">
        <f t="shared" si="145"/>
        <v>2</v>
      </c>
      <c r="BQ1971" s="5">
        <f t="shared" si="142"/>
        <v>2</v>
      </c>
      <c r="BR1971" s="5">
        <f t="shared" si="143"/>
        <v>2</v>
      </c>
    </row>
    <row r="1972" spans="1:70" x14ac:dyDescent="0.35">
      <c r="A1972">
        <v>1971</v>
      </c>
      <c r="B1972" t="s">
        <v>3365</v>
      </c>
      <c r="C1972">
        <v>4.5</v>
      </c>
      <c r="D1972">
        <v>3.9</v>
      </c>
      <c r="E1972">
        <v>3.1</v>
      </c>
      <c r="F1972">
        <v>1.1499999999999999</v>
      </c>
      <c r="G1972">
        <v>1.45</v>
      </c>
      <c r="H1972">
        <v>1.26</v>
      </c>
      <c r="I1972">
        <v>86.67</v>
      </c>
      <c r="K1972" t="s">
        <v>2665</v>
      </c>
      <c r="L1972">
        <v>2150</v>
      </c>
      <c r="M1972" t="s">
        <v>104</v>
      </c>
      <c r="N1972" t="s">
        <v>1370</v>
      </c>
      <c r="O1972" s="53">
        <v>2.9733333333333299E-2</v>
      </c>
      <c r="P1972" s="53">
        <v>0.24233333333333301</v>
      </c>
      <c r="Q1972" s="53">
        <v>4.1999999999999399E-3</v>
      </c>
      <c r="R1972" s="53">
        <v>3.8666666666666602E-3</v>
      </c>
      <c r="S1972" s="53">
        <v>-1.70585767733655E-16</v>
      </c>
      <c r="T1972" s="53">
        <v>-1.97342142627122E-17</v>
      </c>
      <c r="U1972" s="53">
        <v>-2.63088162366643E-17</v>
      </c>
      <c r="V1972" s="53">
        <v>-1.7336132529521801E-16</v>
      </c>
      <c r="W1972" s="53">
        <v>-1.9373391779708999E-17</v>
      </c>
      <c r="X1972" s="53">
        <v>0.144933333333333</v>
      </c>
      <c r="Y1972" s="53">
        <v>0.89293333333333302</v>
      </c>
      <c r="Z1972" s="53">
        <v>0.79449999999999998</v>
      </c>
      <c r="AA1972" s="53">
        <v>4.9999999999968798E-4</v>
      </c>
      <c r="AB1972" s="53">
        <v>-1.0472178679776801E-16</v>
      </c>
      <c r="AC1972" s="53">
        <v>-1.9976208187610899E-17</v>
      </c>
      <c r="AD1972" s="53">
        <v>-1.2764789225627701E-16</v>
      </c>
      <c r="AE1972" s="53">
        <v>-1.5640266859406899E-17</v>
      </c>
      <c r="AF1972" s="53">
        <v>-7.0932842932691603E-18</v>
      </c>
      <c r="AG1972" s="53">
        <v>-3.0036736986538399E-17</v>
      </c>
      <c r="AH1972" s="53">
        <v>-1.1424194923392899E-16</v>
      </c>
      <c r="AI1972" s="53">
        <v>3.9999999999998804E-3</v>
      </c>
      <c r="AJ1972" s="53">
        <v>-3.51579876323171E-16</v>
      </c>
      <c r="AK1972" s="53">
        <v>-2.60069743518443E-17</v>
      </c>
      <c r="AL1972" s="53">
        <v>-2.9817814883870098E-16</v>
      </c>
      <c r="AM1972" s="53">
        <v>-2.5494883981735902E-16</v>
      </c>
      <c r="AN1972" s="53">
        <v>3.0833868558916502E-5</v>
      </c>
      <c r="AO1972" s="53">
        <v>1.0514495412742701E-8</v>
      </c>
      <c r="AP1972" s="53">
        <v>2.2204460492503101E-16</v>
      </c>
      <c r="AQ1972" s="53">
        <v>2.2204460492503101E-16</v>
      </c>
      <c r="AR1972" s="53">
        <v>0.38039267614186401</v>
      </c>
      <c r="AS1972" s="53">
        <v>0.62711042018257102</v>
      </c>
      <c r="AT1972" s="53">
        <v>7.1002010754951694E-5</v>
      </c>
      <c r="AU1972" s="53">
        <v>4.51147823421262E-4</v>
      </c>
      <c r="AV1972" s="53">
        <v>1.45787140739908E-13</v>
      </c>
      <c r="AW1972" s="53">
        <v>3.03699291336194E-3</v>
      </c>
      <c r="AX1972" s="53">
        <v>2.2204460492503101E-16</v>
      </c>
      <c r="AY1972" s="53">
        <v>2.2204460492503101E-16</v>
      </c>
      <c r="AZ1972" s="53">
        <v>2.2204460492503101E-16</v>
      </c>
      <c r="BA1972" s="53">
        <v>2.2204460492503101E-16</v>
      </c>
      <c r="BB1972" s="53">
        <v>2.2204460492503101E-16</v>
      </c>
      <c r="BC1972" s="53">
        <v>2.2204460492503101E-16</v>
      </c>
      <c r="BD1972" s="53">
        <v>9.6483734935863091E-7</v>
      </c>
      <c r="BE1972" s="53">
        <v>0.33763529746052001</v>
      </c>
      <c r="BF1972" s="53">
        <v>2.2204460492503101E-16</v>
      </c>
      <c r="BG1972" s="53">
        <v>6.1318162818509898E-13</v>
      </c>
      <c r="BH1972" s="53">
        <v>8.0466142318505503E-7</v>
      </c>
      <c r="BI1972" s="53">
        <v>2.2204460492503101E-16</v>
      </c>
      <c r="BJ1972" s="53">
        <v>2.4637316909875398E-6</v>
      </c>
      <c r="BK1972" s="53">
        <v>2.2204460492503101E-16</v>
      </c>
      <c r="BL1972" s="53">
        <v>2.2204460492503101E-16</v>
      </c>
      <c r="BN1972" s="5">
        <f t="shared" si="144"/>
        <v>2</v>
      </c>
      <c r="BO1972" s="5">
        <f t="shared" si="145"/>
        <v>0</v>
      </c>
      <c r="BQ1972" s="5">
        <f t="shared" si="142"/>
        <v>2</v>
      </c>
      <c r="BR1972" s="5">
        <f t="shared" si="143"/>
        <v>1</v>
      </c>
    </row>
    <row r="1973" spans="1:70" x14ac:dyDescent="0.35">
      <c r="A1973">
        <v>1972</v>
      </c>
      <c r="B1973" t="s">
        <v>3366</v>
      </c>
      <c r="C1973">
        <v>4.5999999999999996</v>
      </c>
      <c r="D1973">
        <v>3.7</v>
      </c>
      <c r="E1973">
        <v>2.8</v>
      </c>
      <c r="F1973">
        <v>1.24</v>
      </c>
      <c r="G1973">
        <v>1.64</v>
      </c>
      <c r="H1973">
        <v>1.32</v>
      </c>
      <c r="I1973">
        <v>80.430000000000007</v>
      </c>
      <c r="K1973" t="s">
        <v>2665</v>
      </c>
      <c r="L1973">
        <v>2150</v>
      </c>
      <c r="M1973" t="s">
        <v>104</v>
      </c>
      <c r="N1973" t="s">
        <v>1370</v>
      </c>
      <c r="O1973" s="53">
        <v>0.15129999999999999</v>
      </c>
      <c r="P1973" s="53">
        <v>0.1641</v>
      </c>
      <c r="Q1973" s="53">
        <v>3.9600000000000003E-2</v>
      </c>
      <c r="R1973" s="53">
        <v>4.7E-2</v>
      </c>
      <c r="S1973" s="53">
        <v>-1.73083769539062E-16</v>
      </c>
      <c r="T1973" s="53">
        <v>4.7999999999999996E-3</v>
      </c>
      <c r="U1973" s="53">
        <v>-2.6393817686987101E-17</v>
      </c>
      <c r="V1973" s="53">
        <v>-1.8213208718975701E-16</v>
      </c>
      <c r="W1973" s="53">
        <v>-2.0733414984874801E-17</v>
      </c>
      <c r="X1973" s="53">
        <v>0.154266666666667</v>
      </c>
      <c r="Y1973" s="53">
        <v>0.73396666666666699</v>
      </c>
      <c r="Z1973" s="53">
        <v>0.8962</v>
      </c>
      <c r="AA1973" s="53">
        <v>-3.1769031849648898E-16</v>
      </c>
      <c r="AB1973" s="53">
        <v>-1.07469588783715E-16</v>
      </c>
      <c r="AC1973" s="53">
        <v>-2.2489822504301299E-17</v>
      </c>
      <c r="AD1973" s="53">
        <v>-1.4135914661039801E-16</v>
      </c>
      <c r="AE1973" s="53">
        <v>8.8000000000000005E-3</v>
      </c>
      <c r="AF1973" s="53">
        <v>-7.5790068665426698E-18</v>
      </c>
      <c r="AG1973" s="53">
        <v>-3.0491234537244298E-17</v>
      </c>
      <c r="AH1973" s="53">
        <v>9.9999999999987295E-4</v>
      </c>
      <c r="AI1973" s="53">
        <v>3.99999999999985E-3</v>
      </c>
      <c r="AJ1973" s="53">
        <v>-3.5865754810515698E-16</v>
      </c>
      <c r="AK1973" s="53">
        <v>8.0666666666666595E-3</v>
      </c>
      <c r="AL1973" s="53">
        <v>-2.6414981313394001E-16</v>
      </c>
      <c r="AM1973" s="53">
        <v>-2.5687785232264601E-16</v>
      </c>
      <c r="AN1973" s="53">
        <v>5.6756592104797703E-3</v>
      </c>
      <c r="AO1973" s="53">
        <v>1.9465567970667999E-5</v>
      </c>
      <c r="AP1973" s="53">
        <v>2.2204460492503101E-16</v>
      </c>
      <c r="AQ1973" s="53">
        <v>2.2204460492503101E-16</v>
      </c>
      <c r="AR1973" s="53">
        <v>0.40067882085926299</v>
      </c>
      <c r="AS1973" s="53">
        <v>0.38774505258538</v>
      </c>
      <c r="AT1973" s="53">
        <v>2.1410235275116599E-5</v>
      </c>
      <c r="AU1973" s="53">
        <v>2.0849416329959199E-3</v>
      </c>
      <c r="AV1973" s="53">
        <v>2.7568285473104E-11</v>
      </c>
      <c r="AW1973" s="53">
        <v>5.8554957317281699E-2</v>
      </c>
      <c r="AX1973" s="53">
        <v>2.2204460492503101E-16</v>
      </c>
      <c r="AY1973" s="53">
        <v>2.2204460492503101E-16</v>
      </c>
      <c r="AZ1973" s="53">
        <v>2.2204460492503101E-16</v>
      </c>
      <c r="BA1973" s="53">
        <v>2.2204460492503101E-16</v>
      </c>
      <c r="BB1973" s="53">
        <v>2.2204460492503101E-16</v>
      </c>
      <c r="BC1973" s="53">
        <v>2.2204460492503101E-16</v>
      </c>
      <c r="BD1973" s="53">
        <v>5.5858964734091199E-7</v>
      </c>
      <c r="BE1973" s="53">
        <v>0.37728061030104398</v>
      </c>
      <c r="BF1973" s="53">
        <v>2.2204460492503101E-16</v>
      </c>
      <c r="BG1973" s="53">
        <v>1.2342627452333E-9</v>
      </c>
      <c r="BH1973" s="53">
        <v>1.2996047730640399E-4</v>
      </c>
      <c r="BI1973" s="53">
        <v>2.2204460492503101E-16</v>
      </c>
      <c r="BJ1973" s="53">
        <v>5.9582095690254799E-5</v>
      </c>
      <c r="BK1973" s="53">
        <v>7.0921826335126099E-12</v>
      </c>
      <c r="BL1973" s="53">
        <v>2.2204460492503101E-16</v>
      </c>
      <c r="BN1973" s="5">
        <f t="shared" si="144"/>
        <v>2</v>
      </c>
      <c r="BO1973" s="5">
        <f t="shared" si="145"/>
        <v>0</v>
      </c>
      <c r="BQ1973" s="5">
        <f t="shared" si="142"/>
        <v>2</v>
      </c>
      <c r="BR1973" s="5">
        <f t="shared" si="143"/>
        <v>0</v>
      </c>
    </row>
    <row r="1974" spans="1:70" x14ac:dyDescent="0.35">
      <c r="A1974">
        <v>1973</v>
      </c>
      <c r="B1974" t="s">
        <v>3367</v>
      </c>
      <c r="C1974">
        <v>4.5999999999999996</v>
      </c>
      <c r="D1974">
        <v>3.5</v>
      </c>
      <c r="E1974">
        <v>2.8</v>
      </c>
      <c r="F1974">
        <v>1.31</v>
      </c>
      <c r="G1974">
        <v>1.64</v>
      </c>
      <c r="H1974">
        <v>1.25</v>
      </c>
      <c r="I1974">
        <v>76.09</v>
      </c>
      <c r="K1974" t="s">
        <v>2665</v>
      </c>
      <c r="L1974">
        <v>2150</v>
      </c>
      <c r="M1974" t="s">
        <v>104</v>
      </c>
      <c r="N1974" t="s">
        <v>1370</v>
      </c>
      <c r="O1974" s="53">
        <v>0.14083333333333301</v>
      </c>
      <c r="P1974" s="53">
        <v>9.9333333333333201E-3</v>
      </c>
      <c r="Q1974" s="53">
        <v>4.7866666666666703E-2</v>
      </c>
      <c r="R1974" s="53">
        <v>5.1666666666666597E-3</v>
      </c>
      <c r="S1974" s="53">
        <v>-1.8163248682867599E-16</v>
      </c>
      <c r="T1974" s="53">
        <v>-2.3397950243975201E-17</v>
      </c>
      <c r="U1974" s="53">
        <v>-2.7165769633796799E-17</v>
      </c>
      <c r="V1974" s="53">
        <v>-1.8968160375720801E-16</v>
      </c>
      <c r="W1974" s="53">
        <v>-2.2093438190040601E-17</v>
      </c>
      <c r="X1974" s="53">
        <v>0.50816666666666699</v>
      </c>
      <c r="Y1974" s="53">
        <v>0.27946666666666697</v>
      </c>
      <c r="Z1974" s="53">
        <v>0.98729999999999996</v>
      </c>
      <c r="AA1974" s="53">
        <v>-3.24379412219855E-16</v>
      </c>
      <c r="AB1974" s="53">
        <v>-1.1474154959501001E-16</v>
      </c>
      <c r="AC1974" s="53">
        <v>-2.61084556751889E-17</v>
      </c>
      <c r="AD1974" s="53">
        <v>-1.5711043577226699E-16</v>
      </c>
      <c r="AE1974" s="53">
        <v>8.8000000000000005E-3</v>
      </c>
      <c r="AF1974" s="53">
        <v>-8.0109530120609004E-18</v>
      </c>
      <c r="AG1974" s="53">
        <v>-3.1273594824909901E-17</v>
      </c>
      <c r="AH1974" s="53">
        <v>-1.65423230669148E-16</v>
      </c>
      <c r="AI1974" s="53">
        <v>1.9999999999997498E-3</v>
      </c>
      <c r="AJ1974" s="53">
        <v>-3.8946623703850501E-16</v>
      </c>
      <c r="AK1974" s="53">
        <v>8.0666666666666595E-3</v>
      </c>
      <c r="AL1974" s="53">
        <v>-2.7533531010703902E-16</v>
      </c>
      <c r="AM1974" s="53">
        <v>-2.5932034297682099E-16</v>
      </c>
      <c r="AN1974" s="53">
        <v>1.6272344348383198E-2</v>
      </c>
      <c r="AO1974" s="53">
        <v>1.06142586229334E-3</v>
      </c>
      <c r="AP1974" s="53">
        <v>2.2204460492503101E-16</v>
      </c>
      <c r="AQ1974" s="53">
        <v>2.2204460492503101E-16</v>
      </c>
      <c r="AR1974" s="53">
        <v>0.39651784494185</v>
      </c>
      <c r="AS1974" s="53">
        <v>0.22687824216386501</v>
      </c>
      <c r="AT1974" s="53">
        <v>1.5093093451862399E-5</v>
      </c>
      <c r="AU1974" s="53">
        <v>1.25154573108603E-2</v>
      </c>
      <c r="AV1974" s="53">
        <v>1.66887182904106E-10</v>
      </c>
      <c r="AW1974" s="53">
        <v>9.1124160528167103E-2</v>
      </c>
      <c r="AX1974" s="53">
        <v>2.2204460492503101E-16</v>
      </c>
      <c r="AY1974" s="53">
        <v>2.2204460492503101E-16</v>
      </c>
      <c r="AZ1974" s="53">
        <v>2.2204460492503101E-16</v>
      </c>
      <c r="BA1974" s="53">
        <v>2.2204460492503101E-16</v>
      </c>
      <c r="BB1974" s="53">
        <v>2.2204460492503101E-16</v>
      </c>
      <c r="BC1974" s="53">
        <v>2.2204460492503101E-16</v>
      </c>
      <c r="BD1974" s="53">
        <v>3.3799680234443098E-6</v>
      </c>
      <c r="BE1974" s="53">
        <v>0.83165116068149403</v>
      </c>
      <c r="BF1974" s="53">
        <v>2.2204460492503101E-16</v>
      </c>
      <c r="BG1974" s="53">
        <v>2.7026756474663899E-9</v>
      </c>
      <c r="BH1974" s="53">
        <v>6.6753694029916897E-4</v>
      </c>
      <c r="BI1974" s="53">
        <v>2.2204460492503101E-16</v>
      </c>
      <c r="BJ1974" s="53">
        <v>6.4741013051572004E-4</v>
      </c>
      <c r="BK1974" s="53">
        <v>3.78332750227032E-10</v>
      </c>
      <c r="BL1974" s="53">
        <v>2.2204460492503101E-16</v>
      </c>
      <c r="BN1974" s="5">
        <f t="shared" si="144"/>
        <v>1</v>
      </c>
      <c r="BO1974" s="5">
        <f t="shared" si="145"/>
        <v>1</v>
      </c>
      <c r="BQ1974" s="5">
        <f t="shared" si="142"/>
        <v>2</v>
      </c>
      <c r="BR1974" s="5">
        <f t="shared" si="143"/>
        <v>1</v>
      </c>
    </row>
    <row r="1975" spans="1:70" x14ac:dyDescent="0.35">
      <c r="A1975">
        <v>1974</v>
      </c>
      <c r="B1975" t="s">
        <v>3368</v>
      </c>
      <c r="C1975">
        <v>4.4000000000000004</v>
      </c>
      <c r="D1975">
        <v>3.4</v>
      </c>
      <c r="E1975">
        <v>3.2</v>
      </c>
      <c r="F1975">
        <v>1.29</v>
      </c>
      <c r="G1975">
        <v>1.38</v>
      </c>
      <c r="H1975">
        <v>1.06</v>
      </c>
      <c r="I1975">
        <v>77.27</v>
      </c>
      <c r="K1975" t="s">
        <v>2665</v>
      </c>
      <c r="L1975">
        <v>2150</v>
      </c>
      <c r="M1975" t="s">
        <v>104</v>
      </c>
      <c r="N1975" t="s">
        <v>1370</v>
      </c>
      <c r="O1975" s="53">
        <v>5.0000000000000001E-3</v>
      </c>
      <c r="P1975" s="53">
        <v>4.9166666666666699E-2</v>
      </c>
      <c r="Q1975" s="53">
        <v>-6.9111383282916001E-17</v>
      </c>
      <c r="R1975" s="53">
        <v>2.2666666666666699E-3</v>
      </c>
      <c r="S1975" s="53">
        <v>-1.80966353013901E-16</v>
      </c>
      <c r="T1975" s="53">
        <v>-1.9234613901630799E-17</v>
      </c>
      <c r="U1975" s="53">
        <v>-2.6732088764802601E-17</v>
      </c>
      <c r="V1975" s="53">
        <v>2.1666666666664901E-3</v>
      </c>
      <c r="W1975" s="53">
        <v>-1.9040324872321399E-17</v>
      </c>
      <c r="X1975" s="53">
        <v>0.33286666666666698</v>
      </c>
      <c r="Y1975" s="53">
        <v>0.69203333333333295</v>
      </c>
      <c r="Z1975" s="53">
        <v>0.95533333333333303</v>
      </c>
      <c r="AA1975" s="53">
        <v>7.9999999999967402E-4</v>
      </c>
      <c r="AB1975" s="53">
        <v>-1.08413278354647E-16</v>
      </c>
      <c r="AC1975" s="53">
        <v>-2.53868107091826E-17</v>
      </c>
      <c r="AD1975" s="53">
        <v>-1.45813916496706E-16</v>
      </c>
      <c r="AE1975" s="53">
        <v>-9.0621954385028406E-18</v>
      </c>
      <c r="AF1975" s="53">
        <v>-7.2841038756266096E-18</v>
      </c>
      <c r="AG1975" s="53">
        <v>-3.0442662279916999E-17</v>
      </c>
      <c r="AH1975" s="53">
        <v>6.9999999999999602E-3</v>
      </c>
      <c r="AI1975" s="53">
        <v>-2.2770674235062002E-16</v>
      </c>
      <c r="AJ1975" s="53">
        <v>-4.3506864777498299E-16</v>
      </c>
      <c r="AK1975" s="53">
        <v>7.9999999999999898E-3</v>
      </c>
      <c r="AL1975" s="53">
        <v>-2.93320923105966E-16</v>
      </c>
      <c r="AM1975" s="53">
        <v>-2.5864033137423799E-16</v>
      </c>
      <c r="AN1975" s="53">
        <v>7.03620790442878E-5</v>
      </c>
      <c r="AO1975" s="53">
        <v>2.6133211249069099E-4</v>
      </c>
      <c r="AP1975" s="53">
        <v>2.2204460492503101E-16</v>
      </c>
      <c r="AQ1975" s="53">
        <v>2.2204460492503101E-16</v>
      </c>
      <c r="AR1975" s="53">
        <v>0.38293768041541099</v>
      </c>
      <c r="AS1975" s="53">
        <v>0.67206047214472098</v>
      </c>
      <c r="AT1975" s="53">
        <v>2.0194964559651701E-5</v>
      </c>
      <c r="AU1975" s="53">
        <v>2.10463622585687E-2</v>
      </c>
      <c r="AV1975" s="53">
        <v>1.9147331659184702E-12</v>
      </c>
      <c r="AW1975" s="53">
        <v>3.9732391163192797E-3</v>
      </c>
      <c r="AX1975" s="53">
        <v>2.2204460492503101E-16</v>
      </c>
      <c r="AY1975" s="53">
        <v>2.2204460492503101E-16</v>
      </c>
      <c r="AZ1975" s="53">
        <v>2.2204460492503101E-16</v>
      </c>
      <c r="BA1975" s="53">
        <v>2.2204460492503101E-16</v>
      </c>
      <c r="BB1975" s="53">
        <v>2.2204460492503101E-16</v>
      </c>
      <c r="BC1975" s="53">
        <v>7.8184146940423006E-12</v>
      </c>
      <c r="BD1975" s="53">
        <v>1.2501065088203701E-4</v>
      </c>
      <c r="BE1975" s="53">
        <v>0.99814106119790602</v>
      </c>
      <c r="BF1975" s="53">
        <v>2.2204460492503101E-16</v>
      </c>
      <c r="BG1975" s="53">
        <v>2.5108450671251301E-13</v>
      </c>
      <c r="BH1975" s="53">
        <v>1.7033411416258E-5</v>
      </c>
      <c r="BI1975" s="53">
        <v>2.2204460492503101E-16</v>
      </c>
      <c r="BJ1975" s="53">
        <v>5.8064211067196403E-4</v>
      </c>
      <c r="BK1975" s="53">
        <v>2.4955871210501499E-11</v>
      </c>
      <c r="BL1975" s="53">
        <v>2.2204460492503101E-16</v>
      </c>
      <c r="BN1975" s="5">
        <f t="shared" si="144"/>
        <v>1</v>
      </c>
      <c r="BO1975" s="5">
        <f t="shared" si="145"/>
        <v>1</v>
      </c>
      <c r="BQ1975" s="5">
        <f t="shared" si="142"/>
        <v>2</v>
      </c>
      <c r="BR1975" s="5">
        <f t="shared" si="143"/>
        <v>2</v>
      </c>
    </row>
    <row r="1976" spans="1:70" x14ac:dyDescent="0.35">
      <c r="A1976">
        <v>1975</v>
      </c>
      <c r="B1976" t="s">
        <v>3369</v>
      </c>
      <c r="C1976">
        <v>4.0999999999999996</v>
      </c>
      <c r="D1976">
        <v>3.2</v>
      </c>
      <c r="E1976">
        <v>2.8</v>
      </c>
      <c r="F1976">
        <v>1.28</v>
      </c>
      <c r="G1976">
        <v>1.46</v>
      </c>
      <c r="H1976">
        <v>1.1399999999999999</v>
      </c>
      <c r="I1976">
        <v>78.05</v>
      </c>
      <c r="K1976" t="s">
        <v>2665</v>
      </c>
      <c r="L1976">
        <v>2150</v>
      </c>
      <c r="M1976" t="s">
        <v>104</v>
      </c>
      <c r="N1976" t="s">
        <v>1370</v>
      </c>
      <c r="O1976" s="53">
        <v>1.02666666666667E-2</v>
      </c>
      <c r="P1976" s="53">
        <v>0.20503333333333301</v>
      </c>
      <c r="Q1976" s="53">
        <v>0.10753333333333299</v>
      </c>
      <c r="R1976" s="53">
        <v>2.01E-2</v>
      </c>
      <c r="S1976" s="53">
        <v>-1.69642078162724E-16</v>
      </c>
      <c r="T1976" s="53">
        <v>-1.92901250528621E-17</v>
      </c>
      <c r="U1976" s="53">
        <v>-2.6629740079720001E-17</v>
      </c>
      <c r="V1976" s="53">
        <v>-1.79967152291738E-16</v>
      </c>
      <c r="W1976" s="53">
        <v>-1.8290924330699501E-17</v>
      </c>
      <c r="X1976" s="53">
        <v>0.89986666666666704</v>
      </c>
      <c r="Y1976" s="53">
        <v>8.7133333333333299E-2</v>
      </c>
      <c r="Z1976" s="53">
        <v>0.87563333333333304</v>
      </c>
      <c r="AA1976" s="53">
        <v>-3.2332470034646099E-16</v>
      </c>
      <c r="AB1976" s="53">
        <v>-1.05054853705155E-16</v>
      </c>
      <c r="AC1976" s="53">
        <v>-2.58881457937399E-17</v>
      </c>
      <c r="AD1976" s="53">
        <v>-1.7805201757425899E-16</v>
      </c>
      <c r="AE1976" s="53">
        <v>4.6600000000000003E-2</v>
      </c>
      <c r="AF1976" s="53">
        <v>-7.4714540110321104E-18</v>
      </c>
      <c r="AG1976" s="53">
        <v>-3.0715013865645302E-17</v>
      </c>
      <c r="AH1976" s="53">
        <v>-1.7280621378290601E-16</v>
      </c>
      <c r="AI1976" s="53">
        <v>-3.0453417565467998E-16</v>
      </c>
      <c r="AJ1976" s="53">
        <v>-4.1408543260956802E-16</v>
      </c>
      <c r="AK1976" s="53">
        <v>1.24E-2</v>
      </c>
      <c r="AL1976" s="53">
        <v>-2.6378899065093698E-16</v>
      </c>
      <c r="AM1976" s="53">
        <v>-2.58557064647391E-16</v>
      </c>
      <c r="AN1976" s="53">
        <v>1.10548388422091E-4</v>
      </c>
      <c r="AO1976" s="53">
        <v>1.19986979805112E-4</v>
      </c>
      <c r="AP1976" s="53">
        <v>2.2204460492503101E-16</v>
      </c>
      <c r="AQ1976" s="53">
        <v>2.2204460492503101E-16</v>
      </c>
      <c r="AR1976" s="53">
        <v>0.79496816108257196</v>
      </c>
      <c r="AS1976" s="53">
        <v>0.18156441420091801</v>
      </c>
      <c r="AT1976" s="53">
        <v>9.4445083463689595E-6</v>
      </c>
      <c r="AU1976" s="53">
        <v>3.3176884356259297E-2</v>
      </c>
      <c r="AV1976" s="53">
        <v>2.2204460492503101E-16</v>
      </c>
      <c r="AW1976" s="53">
        <v>1.00571734851142E-2</v>
      </c>
      <c r="AX1976" s="53">
        <v>2.2204460492503101E-16</v>
      </c>
      <c r="AY1976" s="53">
        <v>2.2204460492503101E-16</v>
      </c>
      <c r="AZ1976" s="53">
        <v>2.2204460492503101E-16</v>
      </c>
      <c r="BA1976" s="53">
        <v>2.2204460492503101E-16</v>
      </c>
      <c r="BB1976" s="53">
        <v>2.2204460492503101E-16</v>
      </c>
      <c r="BC1976" s="53">
        <v>2.2204460492503101E-16</v>
      </c>
      <c r="BD1976" s="53">
        <v>2.2116575551747801E-5</v>
      </c>
      <c r="BE1976" s="53">
        <v>0.94477555029273497</v>
      </c>
      <c r="BF1976" s="53">
        <v>2.2204460492503101E-16</v>
      </c>
      <c r="BG1976" s="53">
        <v>4.2238305316754099E-11</v>
      </c>
      <c r="BH1976" s="53">
        <v>6.7472569337642902E-5</v>
      </c>
      <c r="BI1976" s="53">
        <v>2.2204460492503101E-16</v>
      </c>
      <c r="BJ1976" s="53">
        <v>2.1295885582940999E-4</v>
      </c>
      <c r="BK1976" s="53">
        <v>1.5148221282277301E-11</v>
      </c>
      <c r="BL1976" s="53">
        <v>2.2204460492503101E-16</v>
      </c>
      <c r="BN1976" s="5">
        <f t="shared" si="144"/>
        <v>2</v>
      </c>
      <c r="BO1976" s="5">
        <f t="shared" si="145"/>
        <v>2</v>
      </c>
      <c r="BQ1976" s="5">
        <f t="shared" si="142"/>
        <v>2</v>
      </c>
      <c r="BR1976" s="5">
        <f t="shared" si="143"/>
        <v>2</v>
      </c>
    </row>
    <row r="1977" spans="1:70" x14ac:dyDescent="0.35">
      <c r="A1977">
        <v>1976</v>
      </c>
      <c r="B1977" t="s">
        <v>3370</v>
      </c>
      <c r="C1977">
        <v>4.2</v>
      </c>
      <c r="D1977">
        <v>3.7</v>
      </c>
      <c r="E1977">
        <v>2.8</v>
      </c>
      <c r="F1977">
        <v>1.1399999999999999</v>
      </c>
      <c r="G1977">
        <v>1.5</v>
      </c>
      <c r="H1977">
        <v>1.32</v>
      </c>
      <c r="I1977">
        <v>88.1</v>
      </c>
      <c r="K1977" t="s">
        <v>2665</v>
      </c>
      <c r="L1977">
        <v>2150</v>
      </c>
      <c r="M1977" t="s">
        <v>104</v>
      </c>
      <c r="N1977" t="s">
        <v>1370</v>
      </c>
      <c r="O1977" s="53">
        <v>3.5766666666666697E-2</v>
      </c>
      <c r="P1977" s="53">
        <v>0.52506666666666602</v>
      </c>
      <c r="Q1977" s="53">
        <v>1.5733333333333301E-2</v>
      </c>
      <c r="R1977" s="53">
        <v>4.9000000000000002E-2</v>
      </c>
      <c r="S1977" s="53">
        <v>-1.51656465163796E-16</v>
      </c>
      <c r="T1977" s="53">
        <v>4.7999999999999996E-3</v>
      </c>
      <c r="U1977" s="53">
        <v>-2.5283594662361999E-17</v>
      </c>
      <c r="V1977" s="53">
        <v>-1.6581180872776701E-16</v>
      </c>
      <c r="W1977" s="53">
        <v>-1.8013368574543199E-17</v>
      </c>
      <c r="X1977" s="53">
        <v>0.63616666666666699</v>
      </c>
      <c r="Y1977" s="53">
        <v>0.42046666666666699</v>
      </c>
      <c r="Z1977" s="53">
        <v>0.53159999999999996</v>
      </c>
      <c r="AA1977" s="53">
        <v>-2.7494673204841998E-16</v>
      </c>
      <c r="AB1977" s="53">
        <v>-9.5035090907913398E-17</v>
      </c>
      <c r="AC1977" s="53">
        <v>-1.65379862582249E-17</v>
      </c>
      <c r="AD1977" s="53">
        <v>-1.21208598713451E-16</v>
      </c>
      <c r="AE1977" s="53">
        <v>7.9999999999998703E-4</v>
      </c>
      <c r="AF1977" s="53">
        <v>-6.82093270754081E-18</v>
      </c>
      <c r="AG1977" s="53">
        <v>-2.9400093470854903E-17</v>
      </c>
      <c r="AH1977" s="53">
        <v>9.9999999999987707E-4</v>
      </c>
      <c r="AI1977" s="53">
        <v>3.9999999999998596E-3</v>
      </c>
      <c r="AJ1977" s="53">
        <v>-3.2307490016592101E-16</v>
      </c>
      <c r="AK1977" s="53">
        <v>2.9999999999999801E-3</v>
      </c>
      <c r="AL1977" s="53">
        <v>-2.4194535264143701E-16</v>
      </c>
      <c r="AM1977" s="53">
        <v>-2.48606690789188E-16</v>
      </c>
      <c r="AN1977" s="53">
        <v>2.4765167565873201E-6</v>
      </c>
      <c r="AO1977" s="53">
        <v>1.8756069991335599E-9</v>
      </c>
      <c r="AP1977" s="53">
        <v>2.2204460492503101E-16</v>
      </c>
      <c r="AQ1977" s="53">
        <v>2.2204460492503101E-16</v>
      </c>
      <c r="AR1977" s="53">
        <v>0.75467075260134697</v>
      </c>
      <c r="AS1977" s="53">
        <v>0.187495096092998</v>
      </c>
      <c r="AT1977" s="53">
        <v>2.6352458954107599E-5</v>
      </c>
      <c r="AU1977" s="53">
        <v>1.9142751774674401E-4</v>
      </c>
      <c r="AV1977" s="53">
        <v>2.2204460492503101E-16</v>
      </c>
      <c r="AW1977" s="53">
        <v>2.4951278045349601E-3</v>
      </c>
      <c r="AX1977" s="53">
        <v>2.2204460492503101E-16</v>
      </c>
      <c r="AY1977" s="53">
        <v>2.2204460492503101E-16</v>
      </c>
      <c r="AZ1977" s="53">
        <v>2.2204460492503101E-16</v>
      </c>
      <c r="BA1977" s="53">
        <v>2.2204460492503101E-16</v>
      </c>
      <c r="BB1977" s="53">
        <v>2.2204460492503101E-16</v>
      </c>
      <c r="BC1977" s="53">
        <v>2.2204460492503101E-16</v>
      </c>
      <c r="BD1977" s="53">
        <v>2.5321047034936201E-7</v>
      </c>
      <c r="BE1977" s="53">
        <v>1.2385209626810801E-2</v>
      </c>
      <c r="BF1977" s="53">
        <v>2.2204460492503101E-16</v>
      </c>
      <c r="BG1977" s="53">
        <v>8.4127556083750802E-12</v>
      </c>
      <c r="BH1977" s="53">
        <v>1.0835910688453801E-6</v>
      </c>
      <c r="BI1977" s="53">
        <v>2.2204460492503101E-16</v>
      </c>
      <c r="BJ1977" s="53">
        <v>1.93595749696052E-7</v>
      </c>
      <c r="BK1977" s="53">
        <v>2.2204460492503101E-16</v>
      </c>
      <c r="BL1977" s="53">
        <v>2.2204460492503101E-16</v>
      </c>
      <c r="BN1977" s="5">
        <f t="shared" si="144"/>
        <v>0</v>
      </c>
      <c r="BO1977" s="5">
        <f t="shared" si="145"/>
        <v>1</v>
      </c>
      <c r="BQ1977" s="5">
        <f t="shared" si="142"/>
        <v>3</v>
      </c>
      <c r="BR1977" s="5">
        <f t="shared" si="143"/>
        <v>1</v>
      </c>
    </row>
    <row r="1978" spans="1:70" x14ac:dyDescent="0.35">
      <c r="A1978">
        <v>1977</v>
      </c>
      <c r="B1978" t="s">
        <v>3371</v>
      </c>
      <c r="C1978">
        <v>5.2</v>
      </c>
      <c r="D1978">
        <v>3.4</v>
      </c>
      <c r="E1978">
        <v>2.9</v>
      </c>
      <c r="F1978">
        <v>1.53</v>
      </c>
      <c r="G1978">
        <v>1.79</v>
      </c>
      <c r="H1978">
        <v>1.17</v>
      </c>
      <c r="I1978">
        <v>65.38</v>
      </c>
      <c r="K1978" t="s">
        <v>2665</v>
      </c>
      <c r="L1978">
        <v>2150</v>
      </c>
      <c r="M1978" t="s">
        <v>104</v>
      </c>
      <c r="N1978" t="s">
        <v>1370</v>
      </c>
      <c r="O1978" s="53">
        <v>0.46786666666666699</v>
      </c>
      <c r="P1978" s="53">
        <v>2.98E-2</v>
      </c>
      <c r="Q1978" s="53">
        <v>0.149966666666667</v>
      </c>
      <c r="R1978" s="53">
        <v>8.8000000000000005E-3</v>
      </c>
      <c r="S1978" s="53">
        <v>-1.9162449405030199E-16</v>
      </c>
      <c r="T1978" s="53">
        <v>-2.7339241981394501E-17</v>
      </c>
      <c r="U1978" s="53">
        <v>-2.8482424752063203E-17</v>
      </c>
      <c r="V1978" s="53">
        <v>-1.9334533973847099E-16</v>
      </c>
      <c r="W1978" s="53">
        <v>-2.6895152771544401E-17</v>
      </c>
      <c r="X1978" s="53">
        <v>5.8900000000000001E-2</v>
      </c>
      <c r="Y1978" s="53">
        <v>2.8999999999998502E-3</v>
      </c>
      <c r="Z1978" s="53">
        <v>0.67283333333333395</v>
      </c>
      <c r="AA1978" s="53">
        <v>7.9999999999967196E-4</v>
      </c>
      <c r="AB1978" s="53">
        <v>-1.2589929099249301E-16</v>
      </c>
      <c r="AC1978" s="53">
        <v>-2.8799011786429003E-17</v>
      </c>
      <c r="AD1978" s="53">
        <v>-1.6615875342296299E-16</v>
      </c>
      <c r="AE1978" s="53">
        <v>2.3866666666666699E-2</v>
      </c>
      <c r="AF1978" s="53">
        <v>-9.1333191010178903E-18</v>
      </c>
      <c r="AG1978" s="53">
        <v>-3.1707275693904102E-17</v>
      </c>
      <c r="AH1978" s="53">
        <v>-1.7197354651443701E-16</v>
      </c>
      <c r="AI1978" s="53">
        <v>9.9999999999972593E-4</v>
      </c>
      <c r="AJ1978" s="53">
        <v>-4.7267745273416003E-16</v>
      </c>
      <c r="AK1978" s="53">
        <v>0.13186666666666699</v>
      </c>
      <c r="AL1978" s="53">
        <v>-3.0800362260663399E-16</v>
      </c>
      <c r="AM1978" s="53">
        <v>-2.6065261060637098E-16</v>
      </c>
      <c r="AN1978" s="53">
        <v>0.46409054421165602</v>
      </c>
      <c r="AO1978" s="53">
        <v>0.156594083062148</v>
      </c>
      <c r="AP1978" s="53">
        <v>2.2204460492503101E-16</v>
      </c>
      <c r="AQ1978" s="53">
        <v>2.2204460492503101E-16</v>
      </c>
      <c r="AR1978" s="53">
        <v>8.9013299048699396E-2</v>
      </c>
      <c r="AS1978" s="53">
        <v>2.7112087109417001E-3</v>
      </c>
      <c r="AT1978" s="53">
        <v>3.0597418748825598E-5</v>
      </c>
      <c r="AU1978" s="53">
        <v>8.60484241890557E-2</v>
      </c>
      <c r="AV1978" s="53">
        <v>1.04234834230636E-5</v>
      </c>
      <c r="AW1978" s="53">
        <v>0.40096379273072702</v>
      </c>
      <c r="AX1978" s="53">
        <v>2.2204460492503101E-16</v>
      </c>
      <c r="AY1978" s="53">
        <v>1.87072324856493E-11</v>
      </c>
      <c r="AZ1978" s="53">
        <v>2.2204460492503101E-16</v>
      </c>
      <c r="BA1978" s="53">
        <v>2.2204460492503101E-16</v>
      </c>
      <c r="BB1978" s="53">
        <v>7.2017607142541196E-10</v>
      </c>
      <c r="BC1978" s="53">
        <v>2.2204460492503101E-16</v>
      </c>
      <c r="BD1978" s="53">
        <v>4.8102040068454903E-5</v>
      </c>
      <c r="BE1978" s="53">
        <v>0.66232286695212494</v>
      </c>
      <c r="BF1978" s="53">
        <v>2.2204460492503101E-16</v>
      </c>
      <c r="BG1978" s="53">
        <v>1.3815490809245901E-7</v>
      </c>
      <c r="BH1978" s="53">
        <v>2.78327843084697E-2</v>
      </c>
      <c r="BI1978" s="53">
        <v>2.2063359950980501E-13</v>
      </c>
      <c r="BJ1978" s="53">
        <v>3.2314605947893899E-2</v>
      </c>
      <c r="BK1978" s="53">
        <v>7.2348784964366903E-6</v>
      </c>
      <c r="BL1978" s="53">
        <v>2.2204460492503101E-16</v>
      </c>
      <c r="BN1978" s="5">
        <f t="shared" si="144"/>
        <v>0</v>
      </c>
      <c r="BO1978" s="5">
        <f t="shared" si="145"/>
        <v>0</v>
      </c>
      <c r="BQ1978" s="5">
        <f t="shared" si="142"/>
        <v>1</v>
      </c>
      <c r="BR1978" s="5">
        <f t="shared" si="143"/>
        <v>1</v>
      </c>
    </row>
    <row r="1979" spans="1:70" x14ac:dyDescent="0.35">
      <c r="A1979">
        <v>1978</v>
      </c>
      <c r="B1979" t="s">
        <v>3372</v>
      </c>
      <c r="C1979">
        <v>4.5</v>
      </c>
      <c r="D1979">
        <v>3.6</v>
      </c>
      <c r="E1979">
        <v>2.8</v>
      </c>
      <c r="F1979">
        <v>1.25</v>
      </c>
      <c r="G1979">
        <v>1.61</v>
      </c>
      <c r="H1979">
        <v>1.29</v>
      </c>
      <c r="I1979">
        <v>80</v>
      </c>
      <c r="K1979" t="s">
        <v>2665</v>
      </c>
      <c r="L1979">
        <v>2150</v>
      </c>
      <c r="M1979" t="s">
        <v>104</v>
      </c>
      <c r="N1979" t="s">
        <v>1370</v>
      </c>
      <c r="O1979" s="53">
        <v>8.3433333333333304E-2</v>
      </c>
      <c r="P1979" s="53">
        <v>7.7833333333333296E-2</v>
      </c>
      <c r="Q1979" s="53">
        <v>7.1633333333333299E-2</v>
      </c>
      <c r="R1979" s="53">
        <v>7.3666666666666603E-3</v>
      </c>
      <c r="S1979" s="53">
        <v>-1.76580972066631E-16</v>
      </c>
      <c r="T1979" s="53">
        <v>-2.16215934045749E-17</v>
      </c>
      <c r="U1979" s="53">
        <v>-2.6494431648593799E-17</v>
      </c>
      <c r="V1979" s="53">
        <v>-1.84130488634082E-16</v>
      </c>
      <c r="W1979" s="53">
        <v>-2.0983215165415499E-17</v>
      </c>
      <c r="X1979" s="53">
        <v>0.50056666666666705</v>
      </c>
      <c r="Y1979" s="53">
        <v>0.32662857142857099</v>
      </c>
      <c r="Z1979" s="53">
        <v>0.95273333333333299</v>
      </c>
      <c r="AA1979" s="53">
        <v>3.9999999999968202E-4</v>
      </c>
      <c r="AB1979" s="53">
        <v>-1.0902390101819E-16</v>
      </c>
      <c r="AC1979" s="53">
        <v>-2.34742780769182E-17</v>
      </c>
      <c r="AD1979" s="53">
        <v>-1.4671597270421401E-16</v>
      </c>
      <c r="AE1979" s="53">
        <v>4.79999999999999E-3</v>
      </c>
      <c r="AF1979" s="53">
        <v>-7.7143152976688597E-18</v>
      </c>
      <c r="AG1979" s="53">
        <v>-3.0683788843077799E-17</v>
      </c>
      <c r="AH1979" s="53">
        <v>-1.4382939284018899E-16</v>
      </c>
      <c r="AI1979" s="53">
        <v>1.7999999999998E-3</v>
      </c>
      <c r="AJ1979" s="53">
        <v>-3.7167491306888698E-16</v>
      </c>
      <c r="AK1979" s="53">
        <v>1.79999999999998E-3</v>
      </c>
      <c r="AL1979" s="53">
        <v>-2.6739721548096901E-16</v>
      </c>
      <c r="AM1979" s="53">
        <v>-2.58557064647391E-16</v>
      </c>
      <c r="AN1979" s="53">
        <v>1.9762668331394198E-3</v>
      </c>
      <c r="AO1979" s="53">
        <v>2.66034326799135E-5</v>
      </c>
      <c r="AP1979" s="53">
        <v>2.2204460492503101E-16</v>
      </c>
      <c r="AQ1979" s="53">
        <v>2.2204460492503101E-16</v>
      </c>
      <c r="AR1979" s="53">
        <v>0.47083046458968802</v>
      </c>
      <c r="AS1979" s="53">
        <v>0.41481708586871002</v>
      </c>
      <c r="AT1979" s="53">
        <v>1.54596869123547E-5</v>
      </c>
      <c r="AU1979" s="53">
        <v>2.5765679880763001E-3</v>
      </c>
      <c r="AV1979" s="53">
        <v>5.5316162152027703E-12</v>
      </c>
      <c r="AW1979" s="53">
        <v>3.9004827982162198E-2</v>
      </c>
      <c r="AX1979" s="53">
        <v>2.2204460492503101E-16</v>
      </c>
      <c r="AY1979" s="53">
        <v>2.2204460492503101E-16</v>
      </c>
      <c r="AZ1979" s="53">
        <v>2.2204460492503101E-16</v>
      </c>
      <c r="BA1979" s="53">
        <v>2.2204460492503101E-16</v>
      </c>
      <c r="BB1979" s="53">
        <v>2.2204460492503101E-16</v>
      </c>
      <c r="BC1979" s="53">
        <v>2.2204460492503101E-16</v>
      </c>
      <c r="BD1979" s="53">
        <v>1.01720292419913E-6</v>
      </c>
      <c r="BE1979" s="53">
        <v>0.43432136641442398</v>
      </c>
      <c r="BF1979" s="53">
        <v>2.2204460492503101E-16</v>
      </c>
      <c r="BG1979" s="53">
        <v>5.8945708192099304E-10</v>
      </c>
      <c r="BH1979" s="53">
        <v>1.14399369444639E-4</v>
      </c>
      <c r="BI1979" s="53">
        <v>2.2204460492503101E-16</v>
      </c>
      <c r="BJ1979" s="53">
        <v>6.1883843040756701E-5</v>
      </c>
      <c r="BK1979" s="53">
        <v>7.2514880712934597E-12</v>
      </c>
      <c r="BL1979" s="53">
        <v>2.2204460492503101E-16</v>
      </c>
      <c r="BN1979" s="5">
        <f t="shared" si="144"/>
        <v>1</v>
      </c>
      <c r="BO1979" s="5">
        <f t="shared" si="145"/>
        <v>0</v>
      </c>
      <c r="BQ1979" s="5">
        <f t="shared" si="142"/>
        <v>2</v>
      </c>
      <c r="BR1979" s="5">
        <f t="shared" si="143"/>
        <v>0</v>
      </c>
    </row>
    <row r="1980" spans="1:70" x14ac:dyDescent="0.35">
      <c r="A1980">
        <v>1979</v>
      </c>
      <c r="B1980" t="s">
        <v>3373</v>
      </c>
      <c r="C1980">
        <v>4.5999999999999996</v>
      </c>
      <c r="D1980">
        <v>3.5</v>
      </c>
      <c r="E1980">
        <v>2.9</v>
      </c>
      <c r="F1980">
        <v>1.31</v>
      </c>
      <c r="G1980">
        <v>1.59</v>
      </c>
      <c r="H1980">
        <v>1.21</v>
      </c>
      <c r="I1980">
        <v>76.09</v>
      </c>
      <c r="K1980" t="s">
        <v>2665</v>
      </c>
      <c r="L1980">
        <v>2150</v>
      </c>
      <c r="M1980" t="s">
        <v>104</v>
      </c>
      <c r="N1980" t="s">
        <v>1370</v>
      </c>
      <c r="O1980" s="53">
        <v>3.3366666666666697E-2</v>
      </c>
      <c r="P1980" s="53">
        <v>8.1333333333332997E-3</v>
      </c>
      <c r="Q1980" s="53">
        <v>1.9999999999999298E-3</v>
      </c>
      <c r="R1980" s="53">
        <v>9.9999999999998506E-4</v>
      </c>
      <c r="S1980" s="53">
        <v>-1.86906046195645E-16</v>
      </c>
      <c r="T1980" s="53">
        <v>-2.3175905639050099E-17</v>
      </c>
      <c r="U1980" s="53">
        <v>-2.7696595017445701E-17</v>
      </c>
      <c r="V1980" s="53">
        <v>-1.8851586958135199E-16</v>
      </c>
      <c r="W1980" s="53">
        <v>-2.2315482794965598E-17</v>
      </c>
      <c r="X1980" s="53">
        <v>0.56313333333333304</v>
      </c>
      <c r="Y1980" s="53">
        <v>0.33536666666666698</v>
      </c>
      <c r="Z1980" s="53">
        <v>0.98916666666666697</v>
      </c>
      <c r="AA1980" s="53">
        <v>-3.29181126801359E-16</v>
      </c>
      <c r="AB1980" s="53">
        <v>-1.1515788322924399E-16</v>
      </c>
      <c r="AC1980" s="53">
        <v>-2.6189987678559799E-17</v>
      </c>
      <c r="AD1980" s="53">
        <v>-1.56291646291606E-16</v>
      </c>
      <c r="AE1980" s="53">
        <v>-1.57929225252929E-17</v>
      </c>
      <c r="AF1980" s="53">
        <v>-8.0109530120609004E-18</v>
      </c>
      <c r="AG1980" s="53">
        <v>-3.1268390654481902E-17</v>
      </c>
      <c r="AH1980" s="53">
        <v>-1.6203705044404199E-16</v>
      </c>
      <c r="AI1980" s="53">
        <v>-2.4982793611627598E-16</v>
      </c>
      <c r="AJ1980" s="53">
        <v>-4.4084180750303401E-16</v>
      </c>
      <c r="AK1980" s="53">
        <v>-2.61179966543068E-17</v>
      </c>
      <c r="AL1980" s="53">
        <v>-2.9556912473083198E-16</v>
      </c>
      <c r="AM1980" s="53">
        <v>-2.59431365279283E-16</v>
      </c>
      <c r="AN1980" s="53">
        <v>7.7234182665364302E-3</v>
      </c>
      <c r="AO1980" s="53">
        <v>8.9446089391801396E-4</v>
      </c>
      <c r="AP1980" s="53">
        <v>2.2204460492503101E-16</v>
      </c>
      <c r="AQ1980" s="53">
        <v>2.2204460492503101E-16</v>
      </c>
      <c r="AR1980" s="53">
        <v>0.36262467759386602</v>
      </c>
      <c r="AS1980" s="53">
        <v>0.31915418833750298</v>
      </c>
      <c r="AT1980" s="53">
        <v>1.76203957418426E-5</v>
      </c>
      <c r="AU1980" s="53">
        <v>1.45326019384123E-2</v>
      </c>
      <c r="AV1980" s="53">
        <v>1.4193971218210101E-10</v>
      </c>
      <c r="AW1980" s="53">
        <v>5.4767666822680902E-2</v>
      </c>
      <c r="AX1980" s="53">
        <v>2.2204460492503101E-16</v>
      </c>
      <c r="AY1980" s="53">
        <v>2.2204460492503101E-16</v>
      </c>
      <c r="AZ1980" s="53">
        <v>2.2204460492503101E-16</v>
      </c>
      <c r="BA1980" s="53">
        <v>2.2204460492503101E-16</v>
      </c>
      <c r="BB1980" s="53">
        <v>2.2204460492503101E-16</v>
      </c>
      <c r="BC1980" s="53">
        <v>2.2204460492503101E-16</v>
      </c>
      <c r="BD1980" s="53">
        <v>7.3664819501910598E-6</v>
      </c>
      <c r="BE1980" s="53">
        <v>0.93212422530940098</v>
      </c>
      <c r="BF1980" s="53">
        <v>2.2204460492503101E-16</v>
      </c>
      <c r="BG1980" s="53">
        <v>4.26513095123058E-10</v>
      </c>
      <c r="BH1980" s="53">
        <v>3.4262999531778799E-4</v>
      </c>
      <c r="BI1980" s="53">
        <v>2.2204460492503101E-16</v>
      </c>
      <c r="BJ1980" s="53">
        <v>7.9281668064524699E-4</v>
      </c>
      <c r="BK1980" s="53">
        <v>2.92713163137125E-10</v>
      </c>
      <c r="BL1980" s="53">
        <v>2.2204460492503101E-16</v>
      </c>
      <c r="BN1980" s="5">
        <f t="shared" si="144"/>
        <v>1</v>
      </c>
      <c r="BO1980" s="5">
        <f t="shared" si="145"/>
        <v>1</v>
      </c>
      <c r="BQ1980" s="5">
        <f t="shared" si="142"/>
        <v>2</v>
      </c>
      <c r="BR1980" s="5">
        <f t="shared" si="143"/>
        <v>1</v>
      </c>
    </row>
    <row r="1981" spans="1:70" x14ac:dyDescent="0.35">
      <c r="A1981">
        <v>1980</v>
      </c>
      <c r="B1981" t="s">
        <v>3374</v>
      </c>
      <c r="C1981">
        <v>4</v>
      </c>
      <c r="D1981">
        <v>3.3</v>
      </c>
      <c r="E1981">
        <v>2.7</v>
      </c>
      <c r="F1981">
        <v>1.21</v>
      </c>
      <c r="G1981">
        <v>1.48</v>
      </c>
      <c r="H1981">
        <v>1.22</v>
      </c>
      <c r="I1981">
        <v>82.5</v>
      </c>
      <c r="K1981" t="s">
        <v>2665</v>
      </c>
      <c r="L1981">
        <v>2150</v>
      </c>
      <c r="M1981" t="s">
        <v>104</v>
      </c>
      <c r="N1981" t="s">
        <v>1370</v>
      </c>
      <c r="O1981" s="53">
        <v>4.1000000000000003E-3</v>
      </c>
      <c r="P1981" s="53">
        <v>0.27683333333333299</v>
      </c>
      <c r="Q1981" s="53">
        <v>4.7166666666666697E-2</v>
      </c>
      <c r="R1981" s="53">
        <v>6.2700000000000006E-2</v>
      </c>
      <c r="S1981" s="53">
        <v>-1.6842083283563599E-16</v>
      </c>
      <c r="T1981" s="53">
        <v>-1.78190795452338E-17</v>
      </c>
      <c r="U1981" s="53">
        <v>-2.6074628567407401E-17</v>
      </c>
      <c r="V1981" s="53">
        <v>-1.7646994976416899E-16</v>
      </c>
      <c r="W1981" s="53">
        <v>-1.7402745910999301E-17</v>
      </c>
      <c r="X1981" s="53">
        <v>0.94106666666666705</v>
      </c>
      <c r="Y1981" s="53">
        <v>9.0466666666666695E-2</v>
      </c>
      <c r="Z1981" s="53">
        <v>0.77990000000000004</v>
      </c>
      <c r="AA1981" s="53">
        <v>1.99999999999969E-3</v>
      </c>
      <c r="AB1981" s="53">
        <v>-9.9087404947795204E-17</v>
      </c>
      <c r="AC1981" s="53">
        <v>-2.05191766355917E-17</v>
      </c>
      <c r="AD1981" s="53">
        <v>-1.6407708525179001E-16</v>
      </c>
      <c r="AE1981" s="53">
        <v>7.1333333333333301E-3</v>
      </c>
      <c r="AF1981" s="53">
        <v>-7.0082828429463007E-18</v>
      </c>
      <c r="AG1981" s="53">
        <v>-3.04235803216812E-17</v>
      </c>
      <c r="AH1981" s="53">
        <v>-1.7286172493413699E-16</v>
      </c>
      <c r="AI1981" s="53">
        <v>6.66666666666415E-4</v>
      </c>
      <c r="AJ1981" s="53">
        <v>5.9999999999996697E-3</v>
      </c>
      <c r="AK1981" s="53">
        <v>5.9999999999999897E-3</v>
      </c>
      <c r="AL1981" s="53">
        <v>1.9999999999997498E-3</v>
      </c>
      <c r="AM1981" s="53">
        <v>-2.5553170690528799E-16</v>
      </c>
      <c r="AN1981" s="53">
        <v>6.6797848555396097E-6</v>
      </c>
      <c r="AO1981" s="53">
        <v>2.3643045003023101E-6</v>
      </c>
      <c r="AP1981" s="53">
        <v>2.2204460492503101E-16</v>
      </c>
      <c r="AQ1981" s="53">
        <v>2.2204460492503101E-16</v>
      </c>
      <c r="AR1981" s="53">
        <v>0.87814699975187305</v>
      </c>
      <c r="AS1981" s="53">
        <v>7.1440558316651595E-2</v>
      </c>
      <c r="AT1981" s="53">
        <v>9.78934961490645E-6</v>
      </c>
      <c r="AU1981" s="53">
        <v>4.3898165393945797E-3</v>
      </c>
      <c r="AV1981" s="53">
        <v>2.2204460492503101E-16</v>
      </c>
      <c r="AW1981" s="53">
        <v>4.8334760539669903E-3</v>
      </c>
      <c r="AX1981" s="53">
        <v>2.2204460492503101E-16</v>
      </c>
      <c r="AY1981" s="53">
        <v>2.2204460492503101E-16</v>
      </c>
      <c r="AZ1981" s="53">
        <v>2.2204460492503101E-16</v>
      </c>
      <c r="BA1981" s="53">
        <v>2.2204460492503101E-16</v>
      </c>
      <c r="BB1981" s="53">
        <v>2.2204460492503101E-16</v>
      </c>
      <c r="BC1981" s="53">
        <v>2.2204460492503101E-16</v>
      </c>
      <c r="BD1981" s="53">
        <v>3.3774676308631401E-6</v>
      </c>
      <c r="BE1981" s="53">
        <v>0.61730138982057503</v>
      </c>
      <c r="BF1981" s="53">
        <v>2.2204460492503101E-16</v>
      </c>
      <c r="BG1981" s="53">
        <v>3.5394059537692101E-11</v>
      </c>
      <c r="BH1981" s="53">
        <v>1.4767971502398399E-5</v>
      </c>
      <c r="BI1981" s="53">
        <v>2.2204460492503101E-16</v>
      </c>
      <c r="BJ1981" s="53">
        <v>5.5285298327223297E-6</v>
      </c>
      <c r="BK1981" s="53">
        <v>1.70956814617483E-13</v>
      </c>
      <c r="BL1981" s="53">
        <v>2.2204460492503101E-16</v>
      </c>
      <c r="BN1981" s="5">
        <f t="shared" si="144"/>
        <v>2</v>
      </c>
      <c r="BO1981" s="5">
        <f t="shared" si="145"/>
        <v>1</v>
      </c>
      <c r="BQ1981" s="5">
        <f t="shared" si="142"/>
        <v>2</v>
      </c>
      <c r="BR1981" s="5">
        <f t="shared" si="143"/>
        <v>2</v>
      </c>
    </row>
    <row r="1982" spans="1:70" x14ac:dyDescent="0.35">
      <c r="A1982">
        <v>1981</v>
      </c>
      <c r="B1982" t="s">
        <v>3375</v>
      </c>
      <c r="C1982">
        <v>4.5</v>
      </c>
      <c r="D1982">
        <v>3.5</v>
      </c>
      <c r="E1982">
        <v>2.8</v>
      </c>
      <c r="F1982">
        <v>1.29</v>
      </c>
      <c r="G1982">
        <v>1.61</v>
      </c>
      <c r="H1982">
        <v>1.25</v>
      </c>
      <c r="I1982">
        <v>77.78</v>
      </c>
      <c r="K1982" t="s">
        <v>2665</v>
      </c>
      <c r="L1982">
        <v>2150</v>
      </c>
      <c r="M1982" t="s">
        <v>104</v>
      </c>
      <c r="N1982" t="s">
        <v>1370</v>
      </c>
      <c r="O1982" s="53">
        <v>5.6433333333333301E-2</v>
      </c>
      <c r="P1982" s="53">
        <v>1.44333333333333E-2</v>
      </c>
      <c r="Q1982" s="53">
        <v>6.9633333333333297E-2</v>
      </c>
      <c r="R1982" s="53">
        <v>7.1666666666666597E-3</v>
      </c>
      <c r="S1982" s="53">
        <v>-1.8046675265281899E-16</v>
      </c>
      <c r="T1982" s="53">
        <v>-2.2065682614425E-17</v>
      </c>
      <c r="U1982" s="53">
        <v>-2.6856988855072899E-17</v>
      </c>
      <c r="V1982" s="53">
        <v>-1.8696155734687601E-16</v>
      </c>
      <c r="W1982" s="53">
        <v>-2.1316282072803E-17</v>
      </c>
      <c r="X1982" s="53">
        <v>0.54216666666666702</v>
      </c>
      <c r="Y1982" s="53">
        <v>0.25230000000000002</v>
      </c>
      <c r="Z1982" s="53">
        <v>0.99</v>
      </c>
      <c r="AA1982" s="53">
        <v>-3.2390756743438902E-16</v>
      </c>
      <c r="AB1982" s="53">
        <v>-1.10411679798972E-16</v>
      </c>
      <c r="AC1982" s="53">
        <v>-2.4365058581832199E-17</v>
      </c>
      <c r="AD1982" s="53">
        <v>-1.5383527784962299E-16</v>
      </c>
      <c r="AE1982" s="53">
        <v>4.79999999999999E-3</v>
      </c>
      <c r="AF1982" s="53">
        <v>-7.8687056870307993E-18</v>
      </c>
      <c r="AG1982" s="53">
        <v>-3.1016855750465303E-17</v>
      </c>
      <c r="AH1982" s="53">
        <v>-1.65589764122842E-16</v>
      </c>
      <c r="AI1982" s="53">
        <v>1.9999999999997602E-3</v>
      </c>
      <c r="AJ1982" s="53">
        <v>-3.8075098629519699E-16</v>
      </c>
      <c r="AK1982" s="53">
        <v>1.79999999999998E-3</v>
      </c>
      <c r="AL1982" s="53">
        <v>-2.7294833060409502E-16</v>
      </c>
      <c r="AM1982" s="53">
        <v>-2.58557064647391E-16</v>
      </c>
      <c r="AN1982" s="53">
        <v>3.3645975407175402E-3</v>
      </c>
      <c r="AO1982" s="53">
        <v>1.2880776227719499E-4</v>
      </c>
      <c r="AP1982" s="53">
        <v>2.2204460492503101E-16</v>
      </c>
      <c r="AQ1982" s="53">
        <v>2.2204460492503101E-16</v>
      </c>
      <c r="AR1982" s="53">
        <v>0.44132129990532598</v>
      </c>
      <c r="AS1982" s="53">
        <v>0.21948945678392701</v>
      </c>
      <c r="AT1982" s="53">
        <v>1.5469048152574701E-5</v>
      </c>
      <c r="AU1982" s="53">
        <v>7.7373493047785697E-3</v>
      </c>
      <c r="AV1982" s="53">
        <v>1.3813118612538001E-11</v>
      </c>
      <c r="AW1982" s="53">
        <v>4.5683208947421401E-2</v>
      </c>
      <c r="AX1982" s="53">
        <v>2.2204460492503101E-16</v>
      </c>
      <c r="AY1982" s="53">
        <v>2.2204460492503101E-16</v>
      </c>
      <c r="AZ1982" s="53">
        <v>2.2204460492503101E-16</v>
      </c>
      <c r="BA1982" s="53">
        <v>2.2204460492503101E-16</v>
      </c>
      <c r="BB1982" s="53">
        <v>2.2204460492503101E-16</v>
      </c>
      <c r="BC1982" s="53">
        <v>2.2204460492503101E-16</v>
      </c>
      <c r="BD1982" s="53">
        <v>2.7855553738463501E-6</v>
      </c>
      <c r="BE1982" s="53">
        <v>0.63793546759999797</v>
      </c>
      <c r="BF1982" s="53">
        <v>2.2204460492503101E-16</v>
      </c>
      <c r="BG1982" s="53">
        <v>8.3713555637583299E-10</v>
      </c>
      <c r="BH1982" s="53">
        <v>2.23352105668997E-4</v>
      </c>
      <c r="BI1982" s="53">
        <v>2.2204460492503101E-16</v>
      </c>
      <c r="BJ1982" s="53">
        <v>2.0354668434582299E-4</v>
      </c>
      <c r="BK1982" s="53">
        <v>5.2896900724053001E-11</v>
      </c>
      <c r="BL1982" s="53">
        <v>2.2204460492503101E-16</v>
      </c>
      <c r="BN1982" s="5">
        <f t="shared" si="144"/>
        <v>1</v>
      </c>
      <c r="BO1982" s="5">
        <f t="shared" si="145"/>
        <v>0</v>
      </c>
      <c r="BQ1982" s="5">
        <f t="shared" si="142"/>
        <v>2</v>
      </c>
      <c r="BR1982" s="5">
        <f t="shared" si="143"/>
        <v>1</v>
      </c>
    </row>
    <row r="1983" spans="1:70" x14ac:dyDescent="0.35">
      <c r="A1983">
        <v>1982</v>
      </c>
      <c r="B1983" t="s">
        <v>3376</v>
      </c>
      <c r="C1983">
        <v>4.0999999999999996</v>
      </c>
      <c r="D1983">
        <v>3.3</v>
      </c>
      <c r="E1983">
        <v>2.7</v>
      </c>
      <c r="F1983">
        <v>1.24</v>
      </c>
      <c r="G1983">
        <v>1.52</v>
      </c>
      <c r="H1983">
        <v>1.22</v>
      </c>
      <c r="I1983">
        <v>80.489999999999995</v>
      </c>
      <c r="K1983" t="s">
        <v>2665</v>
      </c>
      <c r="L1983">
        <v>2150</v>
      </c>
      <c r="M1983" t="s">
        <v>104</v>
      </c>
      <c r="N1983" t="s">
        <v>1370</v>
      </c>
      <c r="O1983" s="53">
        <v>4.1000000000000003E-3</v>
      </c>
      <c r="P1983" s="53">
        <v>0.27676666666666699</v>
      </c>
      <c r="Q1983" s="53">
        <v>4.8166666666666698E-2</v>
      </c>
      <c r="R1983" s="53">
        <v>5.1566666666666698E-2</v>
      </c>
      <c r="S1983" s="53">
        <v>-1.7280621378290601E-16</v>
      </c>
      <c r="T1983" s="53">
        <v>-1.8596235662471401E-17</v>
      </c>
      <c r="U1983" s="53">
        <v>-2.6265448149764799E-17</v>
      </c>
      <c r="V1983" s="53">
        <v>-1.78801418115881E-16</v>
      </c>
      <c r="W1983" s="53">
        <v>-1.8207657603852599E-17</v>
      </c>
      <c r="X1983" s="53">
        <v>0.94413333333333305</v>
      </c>
      <c r="Y1983" s="53">
        <v>7.3099999999999998E-2</v>
      </c>
      <c r="Z1983" s="53">
        <v>0.78390000000000004</v>
      </c>
      <c r="AA1983" s="53">
        <v>1.99999999999969E-3</v>
      </c>
      <c r="AB1983" s="53">
        <v>-9.9614760884492194E-17</v>
      </c>
      <c r="AC1983" s="53">
        <v>-2.1435977992645401E-17</v>
      </c>
      <c r="AD1983" s="53">
        <v>-1.6549261960818701E-16</v>
      </c>
      <c r="AE1983" s="53">
        <v>7.1333333333333301E-3</v>
      </c>
      <c r="AF1983" s="53">
        <v>-7.3326761329539595E-18</v>
      </c>
      <c r="AG1983" s="53">
        <v>-3.0538072071095698E-17</v>
      </c>
      <c r="AH1983" s="53">
        <v>-1.7336132529521801E-16</v>
      </c>
      <c r="AI1983" s="53">
        <v>6.66666666666415E-4</v>
      </c>
      <c r="AJ1983" s="53">
        <v>5.9999999999996697E-3</v>
      </c>
      <c r="AK1983" s="53">
        <v>5.9999999999999897E-3</v>
      </c>
      <c r="AL1983" s="53">
        <v>1.9999999999997498E-3</v>
      </c>
      <c r="AM1983" s="53">
        <v>-2.5754398613742098E-16</v>
      </c>
      <c r="AN1983" s="53">
        <v>4.5782824475712999E-5</v>
      </c>
      <c r="AO1983" s="53">
        <v>2.11044275879938E-5</v>
      </c>
      <c r="AP1983" s="53">
        <v>2.2204460492503101E-16</v>
      </c>
      <c r="AQ1983" s="53">
        <v>2.2204460492503101E-16</v>
      </c>
      <c r="AR1983" s="53">
        <v>0.80580763364751495</v>
      </c>
      <c r="AS1983" s="53">
        <v>8.1417316043440394E-2</v>
      </c>
      <c r="AT1983" s="53">
        <v>9.4332053105341794E-6</v>
      </c>
      <c r="AU1983" s="53">
        <v>7.9623970024929307E-3</v>
      </c>
      <c r="AV1983" s="53">
        <v>2.2204460492503101E-16</v>
      </c>
      <c r="AW1983" s="53">
        <v>1.0226115403300901E-2</v>
      </c>
      <c r="AX1983" s="53">
        <v>2.2204460492503101E-16</v>
      </c>
      <c r="AY1983" s="53">
        <v>2.2204460492503101E-16</v>
      </c>
      <c r="AZ1983" s="53">
        <v>2.2204460492503101E-16</v>
      </c>
      <c r="BA1983" s="53">
        <v>2.2204460492503101E-16</v>
      </c>
      <c r="BB1983" s="53">
        <v>2.2204460492503101E-16</v>
      </c>
      <c r="BC1983" s="53">
        <v>2.2204460492503101E-16</v>
      </c>
      <c r="BD1983" s="53">
        <v>4.1453302048328797E-6</v>
      </c>
      <c r="BE1983" s="53">
        <v>0.76789732239367703</v>
      </c>
      <c r="BF1983" s="53">
        <v>2.2204460492503101E-16</v>
      </c>
      <c r="BG1983" s="53">
        <v>1.1876023577232799E-10</v>
      </c>
      <c r="BH1983" s="53">
        <v>4.7004345295850397E-5</v>
      </c>
      <c r="BI1983" s="53">
        <v>2.2204460492503101E-16</v>
      </c>
      <c r="BJ1983" s="53">
        <v>2.2965889126252398E-5</v>
      </c>
      <c r="BK1983" s="53">
        <v>1.6811011428786101E-12</v>
      </c>
      <c r="BL1983" s="53">
        <v>2.2204460492503101E-16</v>
      </c>
      <c r="BN1983" s="5">
        <f t="shared" si="144"/>
        <v>2</v>
      </c>
      <c r="BO1983" s="5">
        <f t="shared" si="145"/>
        <v>2</v>
      </c>
      <c r="BQ1983" s="5">
        <f t="shared" si="142"/>
        <v>2</v>
      </c>
      <c r="BR1983" s="5">
        <f t="shared" si="143"/>
        <v>2</v>
      </c>
    </row>
    <row r="1984" spans="1:70" x14ac:dyDescent="0.35">
      <c r="A1984">
        <v>1983</v>
      </c>
      <c r="B1984" t="s">
        <v>3377</v>
      </c>
      <c r="C1984">
        <v>5.3</v>
      </c>
      <c r="D1984">
        <v>3</v>
      </c>
      <c r="E1984">
        <v>2.4</v>
      </c>
      <c r="F1984">
        <v>1.77</v>
      </c>
      <c r="G1984">
        <v>2.21</v>
      </c>
      <c r="H1984">
        <v>1.25</v>
      </c>
      <c r="I1984">
        <v>56.6</v>
      </c>
      <c r="K1984" t="s">
        <v>3378</v>
      </c>
      <c r="L1984">
        <v>3500</v>
      </c>
      <c r="M1984" t="s">
        <v>104</v>
      </c>
      <c r="N1984" t="s">
        <v>1370</v>
      </c>
      <c r="O1984" s="53">
        <v>6.4333333333332701E-3</v>
      </c>
      <c r="P1984" s="53">
        <v>0.13314999999999999</v>
      </c>
      <c r="Q1984" s="53">
        <v>0.92579999999999996</v>
      </c>
      <c r="R1984" s="53">
        <v>0.79023333333333401</v>
      </c>
      <c r="S1984" s="53">
        <v>-1.5254464358349699E-16</v>
      </c>
      <c r="T1984" s="53">
        <v>-2.6395552410463099E-17</v>
      </c>
      <c r="U1984" s="53">
        <v>-2.85223233920107E-17</v>
      </c>
      <c r="V1984" s="53">
        <v>-1.64368518795754E-16</v>
      </c>
      <c r="W1984" s="53">
        <v>-2.64233079860787E-17</v>
      </c>
      <c r="X1984" s="53">
        <v>9.7999999999998592E-3</v>
      </c>
      <c r="Y1984" s="53">
        <v>-1.6081580511695401E-16</v>
      </c>
      <c r="Z1984" s="53">
        <v>1.9999999999997802E-3</v>
      </c>
      <c r="AA1984" s="53">
        <v>-2.80386824869083E-16</v>
      </c>
      <c r="AB1984" s="53">
        <v>-1.20847776230448E-16</v>
      </c>
      <c r="AC1984" s="53">
        <v>-2.8539670626770403E-17</v>
      </c>
      <c r="AD1984" s="53">
        <v>3.9999999999977499E-4</v>
      </c>
      <c r="AE1984" s="53">
        <v>3.75666666666667E-2</v>
      </c>
      <c r="AF1984" s="53">
        <v>-9.1419927183977696E-18</v>
      </c>
      <c r="AG1984" s="53">
        <v>-3.18703397006459E-17</v>
      </c>
      <c r="AH1984" s="53">
        <v>5.5999999999998898E-3</v>
      </c>
      <c r="AI1984" s="53">
        <v>1.99999999999969E-3</v>
      </c>
      <c r="AJ1984" s="53">
        <v>-3.2548963524447998E-16</v>
      </c>
      <c r="AK1984" s="53">
        <v>2.0933333333333099E-2</v>
      </c>
      <c r="AL1984" s="53">
        <v>1.2866666666666599E-2</v>
      </c>
      <c r="AM1984" s="53">
        <v>-2.4300006451483101E-16</v>
      </c>
      <c r="AN1984" s="53">
        <v>2.8342856582481701E-2</v>
      </c>
      <c r="AO1984" s="53">
        <v>0.81912300221578904</v>
      </c>
      <c r="AP1984" s="53">
        <v>2.4212724971378098E-6</v>
      </c>
      <c r="AQ1984" s="53">
        <v>1.58923383241991E-11</v>
      </c>
      <c r="AR1984" s="53">
        <v>6.0533761755901996E-3</v>
      </c>
      <c r="AS1984" s="53">
        <v>8.35742742113172E-10</v>
      </c>
      <c r="AT1984" s="53">
        <v>1.7688498785195401E-5</v>
      </c>
      <c r="AU1984" s="53">
        <v>7.4207334890197194E-2</v>
      </c>
      <c r="AV1984" s="53">
        <v>2.2962558786794001E-5</v>
      </c>
      <c r="AW1984" s="53">
        <v>0.48079001496157497</v>
      </c>
      <c r="AX1984" s="53">
        <v>1.78834415008373E-12</v>
      </c>
      <c r="AY1984" s="53">
        <v>2.9359375501552698E-6</v>
      </c>
      <c r="AZ1984" s="53">
        <v>2.2204460492503101E-16</v>
      </c>
      <c r="BA1984" s="53">
        <v>2.2204460492503101E-16</v>
      </c>
      <c r="BB1984" s="53">
        <v>1.39545749403803E-5</v>
      </c>
      <c r="BC1984" s="53">
        <v>2.2204460492503101E-16</v>
      </c>
      <c r="BD1984" s="53">
        <v>5.3466443685156302E-5</v>
      </c>
      <c r="BE1984" s="53">
        <v>2.9288652666713899E-3</v>
      </c>
      <c r="BF1984" s="53">
        <v>2.2204460492503101E-16</v>
      </c>
      <c r="BG1984" s="53">
        <v>2.7745741481458199E-4</v>
      </c>
      <c r="BH1984" s="53">
        <v>0.51914505829316004</v>
      </c>
      <c r="BI1984" s="53">
        <v>6.3504984526091E-7</v>
      </c>
      <c r="BJ1984" s="53">
        <v>9.8474156573024295E-4</v>
      </c>
      <c r="BK1984" s="53">
        <v>3.9366318064126002E-3</v>
      </c>
      <c r="BL1984" s="53">
        <v>2.2204460492503101E-16</v>
      </c>
      <c r="BN1984" s="5">
        <f t="shared" si="144"/>
        <v>2</v>
      </c>
      <c r="BO1984" s="5">
        <f t="shared" si="145"/>
        <v>1</v>
      </c>
      <c r="BQ1984" s="5">
        <f t="shared" si="142"/>
        <v>2</v>
      </c>
      <c r="BR1984" s="5">
        <f t="shared" si="143"/>
        <v>2</v>
      </c>
    </row>
    <row r="1985" spans="1:70" x14ac:dyDescent="0.35">
      <c r="A1985">
        <v>1984</v>
      </c>
      <c r="B1985" t="s">
        <v>3379</v>
      </c>
      <c r="C1985">
        <v>5.3</v>
      </c>
      <c r="D1985">
        <v>3.1</v>
      </c>
      <c r="E1985">
        <v>2.5</v>
      </c>
      <c r="F1985">
        <v>1.71</v>
      </c>
      <c r="G1985">
        <v>2.12</v>
      </c>
      <c r="H1985">
        <v>1.24</v>
      </c>
      <c r="I1985">
        <v>58.49</v>
      </c>
      <c r="K1985" t="s">
        <v>3378</v>
      </c>
      <c r="L1985">
        <v>3500</v>
      </c>
      <c r="M1985" t="s">
        <v>104</v>
      </c>
      <c r="N1985" t="s">
        <v>1370</v>
      </c>
      <c r="O1985" s="53">
        <v>9.0433333333333296E-2</v>
      </c>
      <c r="P1985" s="53">
        <v>8.1233333333333296E-2</v>
      </c>
      <c r="Q1985" s="53">
        <v>0.79303333333333403</v>
      </c>
      <c r="R1985" s="53">
        <v>0.82933333333333403</v>
      </c>
      <c r="S1985" s="53">
        <v>-1.56430424169685E-16</v>
      </c>
      <c r="T1985" s="53">
        <v>-2.6839641620313199E-17</v>
      </c>
      <c r="U1985" s="53">
        <v>-2.8643754035329003E-17</v>
      </c>
      <c r="V1985" s="53">
        <v>3.79999999999982E-3</v>
      </c>
      <c r="W1985" s="53">
        <v>-2.6839641620313199E-17</v>
      </c>
      <c r="X1985" s="53">
        <v>4.0899999999999999E-2</v>
      </c>
      <c r="Y1985" s="53">
        <v>-1.5981660439479099E-16</v>
      </c>
      <c r="Z1985" s="53">
        <v>1.1199999999999899E-2</v>
      </c>
      <c r="AA1985" s="53">
        <v>-3.0003777240494901E-16</v>
      </c>
      <c r="AB1985" s="53">
        <v>-1.2578826869002999E-16</v>
      </c>
      <c r="AC1985" s="53">
        <v>-2.8116398098632099E-17</v>
      </c>
      <c r="AD1985" s="53">
        <v>-2.0379531395775501E-16</v>
      </c>
      <c r="AE1985" s="53">
        <v>1.9300000000000001E-2</v>
      </c>
      <c r="AF1985" s="53">
        <v>-9.2738317025720093E-18</v>
      </c>
      <c r="AG1985" s="53">
        <v>-3.1825236890270497E-17</v>
      </c>
      <c r="AH1985" s="53">
        <v>1.9999999999998699E-3</v>
      </c>
      <c r="AI1985" s="53">
        <v>-3.19272386306579E-16</v>
      </c>
      <c r="AJ1985" s="53">
        <v>1.4999999999996199E-3</v>
      </c>
      <c r="AK1985" s="53">
        <v>1.4666666666666399E-2</v>
      </c>
      <c r="AL1985" s="53">
        <v>3.9999999999997902E-3</v>
      </c>
      <c r="AM1985" s="53">
        <v>-2.6098567751375898E-16</v>
      </c>
      <c r="AN1985" s="53">
        <v>0.103723668574878</v>
      </c>
      <c r="AO1985" s="53">
        <v>0.793295426429936</v>
      </c>
      <c r="AP1985" s="53">
        <v>9.77813693781895E-8</v>
      </c>
      <c r="AQ1985" s="53">
        <v>1.6221976361867499E-13</v>
      </c>
      <c r="AR1985" s="53">
        <v>1.41768081447345E-2</v>
      </c>
      <c r="AS1985" s="53">
        <v>3.3595224327063597E-8</v>
      </c>
      <c r="AT1985" s="53">
        <v>1.9259549428395399E-5</v>
      </c>
      <c r="AU1985" s="53">
        <v>8.1513249691358106E-2</v>
      </c>
      <c r="AV1985" s="53">
        <v>3.11921362219445E-5</v>
      </c>
      <c r="AW1985" s="53">
        <v>0.54774899106921004</v>
      </c>
      <c r="AX1985" s="53">
        <v>3.3814799790723298E-13</v>
      </c>
      <c r="AY1985" s="53">
        <v>4.6566187353178297E-7</v>
      </c>
      <c r="AZ1985" s="53">
        <v>2.2204460492503101E-16</v>
      </c>
      <c r="BA1985" s="53">
        <v>2.2204460492503101E-16</v>
      </c>
      <c r="BB1985" s="53">
        <v>2.66086285488207E-6</v>
      </c>
      <c r="BC1985" s="53">
        <v>2.2204460492503101E-16</v>
      </c>
      <c r="BD1985" s="53">
        <v>4.4685650506917602E-5</v>
      </c>
      <c r="BE1985" s="53">
        <v>1.82325917682916E-2</v>
      </c>
      <c r="BF1985" s="53">
        <v>2.2204460492503101E-16</v>
      </c>
      <c r="BG1985" s="53">
        <v>8.9567655280724001E-5</v>
      </c>
      <c r="BH1985" s="53">
        <v>0.40678444809060699</v>
      </c>
      <c r="BI1985" s="53">
        <v>3.6801835521208997E-8</v>
      </c>
      <c r="BJ1985" s="53">
        <v>2.8804066380703599E-3</v>
      </c>
      <c r="BK1985" s="53">
        <v>1.30374315864523E-3</v>
      </c>
      <c r="BL1985" s="53">
        <v>2.2204460492503101E-16</v>
      </c>
      <c r="BN1985" s="5">
        <f t="shared" si="144"/>
        <v>2</v>
      </c>
      <c r="BO1985" s="5">
        <f t="shared" si="145"/>
        <v>1</v>
      </c>
      <c r="BQ1985" s="5">
        <f t="shared" si="142"/>
        <v>2</v>
      </c>
      <c r="BR1985" s="5">
        <f t="shared" si="143"/>
        <v>2</v>
      </c>
    </row>
    <row r="1986" spans="1:70" x14ac:dyDescent="0.35">
      <c r="A1986">
        <v>1985</v>
      </c>
      <c r="B1986" t="s">
        <v>3380</v>
      </c>
      <c r="C1986">
        <v>5</v>
      </c>
      <c r="D1986">
        <v>3.4</v>
      </c>
      <c r="E1986">
        <v>2.6</v>
      </c>
      <c r="F1986">
        <v>1.47</v>
      </c>
      <c r="G1986">
        <v>1.92</v>
      </c>
      <c r="H1986">
        <v>1.31</v>
      </c>
      <c r="I1986">
        <v>68</v>
      </c>
      <c r="K1986" t="s">
        <v>3378</v>
      </c>
      <c r="L1986">
        <v>3500</v>
      </c>
      <c r="M1986" t="s">
        <v>104</v>
      </c>
      <c r="N1986" t="s">
        <v>1370</v>
      </c>
      <c r="O1986" s="53">
        <v>0.13336666666666699</v>
      </c>
      <c r="P1986" s="53">
        <v>0.17030000000000001</v>
      </c>
      <c r="Q1986" s="53">
        <v>0.35553333333333298</v>
      </c>
      <c r="R1986" s="53">
        <v>0.136833333333333</v>
      </c>
      <c r="S1986" s="53">
        <v>-1.81021864165132E-16</v>
      </c>
      <c r="T1986" s="53">
        <v>-2.6256774532385E-17</v>
      </c>
      <c r="U1986" s="53">
        <v>-2.7857924300711498E-17</v>
      </c>
      <c r="V1986" s="53">
        <v>-1.92013072108921E-16</v>
      </c>
      <c r="W1986" s="53">
        <v>-2.6145752229922401E-17</v>
      </c>
      <c r="X1986" s="53">
        <v>2.4400000000000002E-2</v>
      </c>
      <c r="Y1986" s="53">
        <v>1.7600000000000001E-2</v>
      </c>
      <c r="Z1986" s="53">
        <v>0.56200000000000006</v>
      </c>
      <c r="AA1986" s="53">
        <v>4.5333333333330396E-3</v>
      </c>
      <c r="AB1986" s="53">
        <v>-1.2126410986468299E-16</v>
      </c>
      <c r="AC1986" s="53">
        <v>-2.5015579885323501E-17</v>
      </c>
      <c r="AD1986" s="53">
        <v>-1.6371626276878701E-16</v>
      </c>
      <c r="AE1986" s="53">
        <v>9.1666666666666494E-3</v>
      </c>
      <c r="AF1986" s="53">
        <v>-8.9754592647040006E-18</v>
      </c>
      <c r="AG1986" s="53">
        <v>-3.1589314497537702E-17</v>
      </c>
      <c r="AH1986" s="53">
        <v>-1.67810210172092E-16</v>
      </c>
      <c r="AI1986" s="53">
        <v>6.3333333333330704E-3</v>
      </c>
      <c r="AJ1986" s="53">
        <v>3.9999999999996401E-3</v>
      </c>
      <c r="AK1986" s="53">
        <v>4.2099999999999999E-2</v>
      </c>
      <c r="AL1986" s="53">
        <v>3.9999999999997199E-3</v>
      </c>
      <c r="AM1986" s="53">
        <v>-2.60097499094059E-16</v>
      </c>
      <c r="AN1986" s="53">
        <v>0.35336550503522102</v>
      </c>
      <c r="AO1986" s="53">
        <v>0.35403236601511301</v>
      </c>
      <c r="AP1986" s="53">
        <v>2.2204460492503101E-16</v>
      </c>
      <c r="AQ1986" s="53">
        <v>2.2204460492503101E-16</v>
      </c>
      <c r="AR1986" s="53">
        <v>9.6903657289260606E-2</v>
      </c>
      <c r="AS1986" s="53">
        <v>1.7218631174235101E-3</v>
      </c>
      <c r="AT1986" s="53">
        <v>1.04430217983099E-5</v>
      </c>
      <c r="AU1986" s="53">
        <v>2.0089324894943202E-2</v>
      </c>
      <c r="AV1986" s="53">
        <v>5.9300246675664397E-7</v>
      </c>
      <c r="AW1986" s="53">
        <v>0.53224400181453102</v>
      </c>
      <c r="AX1986" s="53">
        <v>2.2204460492503101E-16</v>
      </c>
      <c r="AY1986" s="53">
        <v>2.2204460492503101E-16</v>
      </c>
      <c r="AZ1986" s="53">
        <v>2.2204460492503101E-16</v>
      </c>
      <c r="BA1986" s="53">
        <v>2.2204460492503101E-16</v>
      </c>
      <c r="BB1986" s="53">
        <v>8.9521009205280597E-11</v>
      </c>
      <c r="BC1986" s="53">
        <v>2.2204460492503101E-16</v>
      </c>
      <c r="BD1986" s="53">
        <v>3.1020285594197798E-6</v>
      </c>
      <c r="BE1986" s="53">
        <v>0.46055026334522597</v>
      </c>
      <c r="BF1986" s="53">
        <v>2.2204460492503101E-16</v>
      </c>
      <c r="BG1986" s="53">
        <v>2.8715657988829598E-6</v>
      </c>
      <c r="BH1986" s="53">
        <v>6.4812840232873994E-2</v>
      </c>
      <c r="BI1986" s="53">
        <v>2.2204460492503101E-16</v>
      </c>
      <c r="BJ1986" s="53">
        <v>3.0477110945610199E-3</v>
      </c>
      <c r="BK1986" s="53">
        <v>1.03162199380931E-6</v>
      </c>
      <c r="BL1986" s="53">
        <v>2.2204460492503101E-16</v>
      </c>
      <c r="BN1986" s="5">
        <f t="shared" si="144"/>
        <v>0</v>
      </c>
      <c r="BO1986" s="5">
        <f t="shared" si="145"/>
        <v>0</v>
      </c>
      <c r="BQ1986" s="5">
        <f t="shared" si="142"/>
        <v>1</v>
      </c>
      <c r="BR1986" s="5">
        <f t="shared" si="143"/>
        <v>1</v>
      </c>
    </row>
    <row r="1987" spans="1:70" x14ac:dyDescent="0.35">
      <c r="A1987">
        <v>1986</v>
      </c>
      <c r="B1987" t="s">
        <v>3381</v>
      </c>
      <c r="C1987">
        <v>5.5</v>
      </c>
      <c r="D1987">
        <v>3.2</v>
      </c>
      <c r="E1987">
        <v>2.7</v>
      </c>
      <c r="F1987">
        <v>1.72</v>
      </c>
      <c r="G1987">
        <v>2.04</v>
      </c>
      <c r="H1987">
        <v>1.19</v>
      </c>
      <c r="I1987">
        <v>58.18</v>
      </c>
      <c r="K1987" t="s">
        <v>3378</v>
      </c>
      <c r="L1987">
        <v>3500</v>
      </c>
      <c r="M1987" t="s">
        <v>104</v>
      </c>
      <c r="N1987" t="s">
        <v>1370</v>
      </c>
      <c r="O1987" s="53">
        <v>0.65663333333333396</v>
      </c>
      <c r="P1987" s="53">
        <v>0.113666666666667</v>
      </c>
      <c r="Q1987" s="53">
        <v>0.225066666666667</v>
      </c>
      <c r="R1987" s="53">
        <v>0.65196666666666703</v>
      </c>
      <c r="S1987" s="53">
        <v>-1.80744308408975E-16</v>
      </c>
      <c r="T1987" s="53">
        <v>-2.65620858641569E-17</v>
      </c>
      <c r="U1987" s="53">
        <v>-2.8707938803940198E-17</v>
      </c>
      <c r="V1987" s="53">
        <v>-1.9223511671384601E-16</v>
      </c>
      <c r="W1987" s="53">
        <v>-2.73114864057789E-17</v>
      </c>
      <c r="X1987" s="53">
        <v>3.5533333333333299E-2</v>
      </c>
      <c r="Y1987" s="53">
        <v>9.9999999999979901E-4</v>
      </c>
      <c r="Z1987" s="53">
        <v>0.123266666666667</v>
      </c>
      <c r="AA1987" s="53">
        <v>-3.1794011867702901E-16</v>
      </c>
      <c r="AB1987" s="53">
        <v>-1.27897692436818E-16</v>
      </c>
      <c r="AC1987" s="53">
        <v>-2.8014916775287403E-17</v>
      </c>
      <c r="AD1987" s="53">
        <v>-2.0311530235517201E-16</v>
      </c>
      <c r="AE1987" s="53">
        <v>1.3333333333332899E-3</v>
      </c>
      <c r="AF1987" s="53">
        <v>-9.3119956190434995E-18</v>
      </c>
      <c r="AG1987" s="53">
        <v>-3.1785338250323E-17</v>
      </c>
      <c r="AH1987" s="53">
        <v>1.99999999999985E-3</v>
      </c>
      <c r="AI1987" s="53">
        <v>-3.2024383145312602E-16</v>
      </c>
      <c r="AJ1987" s="53">
        <v>9.9999999999957089E-4</v>
      </c>
      <c r="AK1987" s="53">
        <v>4.6666666666663904E-3</v>
      </c>
      <c r="AL1987" s="53">
        <v>4.9999999999971996E-4</v>
      </c>
      <c r="AM1987" s="53">
        <v>-2.6098567751375898E-16</v>
      </c>
      <c r="AN1987" s="53">
        <v>0.189652211299672</v>
      </c>
      <c r="AO1987" s="53">
        <v>0.43179267268605798</v>
      </c>
      <c r="AP1987" s="53">
        <v>2.2487075731497199E-8</v>
      </c>
      <c r="AQ1987" s="53">
        <v>2.4366399353082298E-12</v>
      </c>
      <c r="AR1987" s="53">
        <v>2.07571547758592E-2</v>
      </c>
      <c r="AS1987" s="53">
        <v>2.5194272578961899E-7</v>
      </c>
      <c r="AT1987" s="53">
        <v>3.3906027483187001E-5</v>
      </c>
      <c r="AU1987" s="53">
        <v>7.2258389617671906E-2</v>
      </c>
      <c r="AV1987" s="53">
        <v>2.56464266282403E-4</v>
      </c>
      <c r="AW1987" s="53">
        <v>0.54985135929518802</v>
      </c>
      <c r="AX1987" s="53">
        <v>3.3025900842890602E-12</v>
      </c>
      <c r="AY1987" s="53">
        <v>2.62514218231332E-6</v>
      </c>
      <c r="AZ1987" s="53">
        <v>2.2204460492503101E-16</v>
      </c>
      <c r="BA1987" s="53">
        <v>2.2204460492503101E-16</v>
      </c>
      <c r="BB1987" s="53">
        <v>3.8248420874373901E-6</v>
      </c>
      <c r="BC1987" s="53">
        <v>2.2204460492503101E-16</v>
      </c>
      <c r="BD1987" s="53">
        <v>9.3660104618664597E-5</v>
      </c>
      <c r="BE1987" s="53">
        <v>1.0392606285715301E-2</v>
      </c>
      <c r="BF1987" s="53">
        <v>2.2204460492503101E-16</v>
      </c>
      <c r="BG1987" s="53">
        <v>2.10492526526416E-5</v>
      </c>
      <c r="BH1987" s="53">
        <v>0.27802897724878001</v>
      </c>
      <c r="BI1987" s="53">
        <v>3.4498499396145199E-8</v>
      </c>
      <c r="BJ1987" s="53">
        <v>7.9711328420802308E-3</v>
      </c>
      <c r="BK1987" s="53">
        <v>1.6510093464814201E-3</v>
      </c>
      <c r="BL1987" s="53">
        <v>2.2204460492503101E-16</v>
      </c>
      <c r="BN1987" s="5">
        <f t="shared" si="144"/>
        <v>0</v>
      </c>
      <c r="BO1987" s="5">
        <f t="shared" si="145"/>
        <v>0</v>
      </c>
      <c r="BQ1987" s="5">
        <f t="shared" ref="BQ1987:BQ2050" si="146">COUNTIF(O1987:AN1987,"&gt;0.5")</f>
        <v>2</v>
      </c>
      <c r="BR1987" s="5">
        <f t="shared" ref="BR1987:BR2050" si="147">COUNTIF(AO1987:BL1987,"&gt;0.5")</f>
        <v>1</v>
      </c>
    </row>
    <row r="1988" spans="1:70" x14ac:dyDescent="0.35">
      <c r="A1988">
        <v>1987</v>
      </c>
      <c r="B1988" t="s">
        <v>3382</v>
      </c>
      <c r="C1988">
        <v>5.4</v>
      </c>
      <c r="D1988">
        <v>3.1</v>
      </c>
      <c r="E1988">
        <v>2.6</v>
      </c>
      <c r="F1988">
        <v>1.74</v>
      </c>
      <c r="G1988">
        <v>2.08</v>
      </c>
      <c r="H1988">
        <v>1.19</v>
      </c>
      <c r="I1988">
        <v>57.41</v>
      </c>
      <c r="K1988" t="s">
        <v>3378</v>
      </c>
      <c r="L1988">
        <v>3500</v>
      </c>
      <c r="M1988" t="s">
        <v>104</v>
      </c>
      <c r="N1988" t="s">
        <v>1370</v>
      </c>
      <c r="O1988" s="53">
        <v>0.18033333333333301</v>
      </c>
      <c r="P1988" s="53">
        <v>7.6366666666666694E-2</v>
      </c>
      <c r="Q1988" s="53">
        <v>0.58340000000000003</v>
      </c>
      <c r="R1988" s="53">
        <v>0.90646666666666698</v>
      </c>
      <c r="S1988" s="53">
        <v>-1.80744308408975E-16</v>
      </c>
      <c r="T1988" s="53">
        <v>-2.7117197376469399E-17</v>
      </c>
      <c r="U1988" s="53">
        <v>-2.8756511061267497E-17</v>
      </c>
      <c r="V1988" s="53">
        <v>-1.91846538655227E-16</v>
      </c>
      <c r="W1988" s="53">
        <v>-2.7228219678932001E-17</v>
      </c>
      <c r="X1988" s="53">
        <v>1.8233333333333299E-2</v>
      </c>
      <c r="Y1988" s="53">
        <v>-1.7419399256368701E-16</v>
      </c>
      <c r="Z1988" s="53">
        <v>2.2533333333333301E-2</v>
      </c>
      <c r="AA1988" s="53">
        <v>-3.01342284458883E-16</v>
      </c>
      <c r="AB1988" s="53">
        <v>-1.27009514017118E-16</v>
      </c>
      <c r="AC1988" s="53">
        <v>-2.7867465279829397E-17</v>
      </c>
      <c r="AD1988" s="53">
        <v>-2.1277424266941099E-16</v>
      </c>
      <c r="AE1988" s="53">
        <v>2.31666666666667E-2</v>
      </c>
      <c r="AF1988" s="53">
        <v>-9.3293428538032703E-18</v>
      </c>
      <c r="AG1988" s="53">
        <v>-3.18235021667945E-17</v>
      </c>
      <c r="AH1988" s="53">
        <v>1.99999999999985E-3</v>
      </c>
      <c r="AI1988" s="53">
        <v>-3.2329694477084602E-16</v>
      </c>
      <c r="AJ1988" s="53">
        <v>-4.2699177527083502E-16</v>
      </c>
      <c r="AK1988" s="53">
        <v>6.4666666666664098E-3</v>
      </c>
      <c r="AL1988" s="53">
        <v>1.9999999999997901E-3</v>
      </c>
      <c r="AM1988" s="53">
        <v>-2.6098567751375898E-16</v>
      </c>
      <c r="AN1988" s="53">
        <v>0.103569397306425</v>
      </c>
      <c r="AO1988" s="53">
        <v>0.58323683866996201</v>
      </c>
      <c r="AP1988" s="53">
        <v>1.05140203528834E-7</v>
      </c>
      <c r="AQ1988" s="53">
        <v>4.4034257014803697E-12</v>
      </c>
      <c r="AR1988" s="53">
        <v>1.52058550797501E-2</v>
      </c>
      <c r="AS1988" s="53">
        <v>1.93253877725521E-8</v>
      </c>
      <c r="AT1988" s="53">
        <v>3.2784439936954403E-5</v>
      </c>
      <c r="AU1988" s="53">
        <v>0.127505563542158</v>
      </c>
      <c r="AV1988" s="53">
        <v>8.3029064442620694E-5</v>
      </c>
      <c r="AW1988" s="53">
        <v>0.50213533247030195</v>
      </c>
      <c r="AX1988" s="53">
        <v>1.14442332060764E-11</v>
      </c>
      <c r="AY1988" s="53">
        <v>2.92044302895872E-6</v>
      </c>
      <c r="AZ1988" s="53">
        <v>2.2204460492503101E-16</v>
      </c>
      <c r="BA1988" s="53">
        <v>2.2204460492503101E-16</v>
      </c>
      <c r="BB1988" s="53">
        <v>5.56736845347407E-6</v>
      </c>
      <c r="BC1988" s="53">
        <v>2.2204460492503101E-16</v>
      </c>
      <c r="BD1988" s="53">
        <v>1.19732481892603E-4</v>
      </c>
      <c r="BE1988" s="53">
        <v>1.20766478012737E-2</v>
      </c>
      <c r="BF1988" s="53">
        <v>2.2204460492503101E-16</v>
      </c>
      <c r="BG1988" s="53">
        <v>4.0888740384820698E-5</v>
      </c>
      <c r="BH1988" s="53">
        <v>0.326306044582374</v>
      </c>
      <c r="BI1988" s="53">
        <v>6.31845469038257E-8</v>
      </c>
      <c r="BJ1988" s="53">
        <v>5.2979989102562601E-3</v>
      </c>
      <c r="BK1988" s="53">
        <v>2.6660030729830802E-3</v>
      </c>
      <c r="BL1988" s="53">
        <v>2.2204460492503101E-16</v>
      </c>
      <c r="BN1988" s="5">
        <f t="shared" si="144"/>
        <v>1</v>
      </c>
      <c r="BO1988" s="5">
        <f t="shared" si="145"/>
        <v>0</v>
      </c>
      <c r="BQ1988" s="5">
        <f t="shared" si="146"/>
        <v>2</v>
      </c>
      <c r="BR1988" s="5">
        <f t="shared" si="147"/>
        <v>2</v>
      </c>
    </row>
    <row r="1989" spans="1:70" x14ac:dyDescent="0.35">
      <c r="A1989">
        <v>1988</v>
      </c>
      <c r="B1989" t="s">
        <v>3383</v>
      </c>
      <c r="C1989">
        <v>5.3</v>
      </c>
      <c r="D1989">
        <v>3.1</v>
      </c>
      <c r="E1989">
        <v>2.7</v>
      </c>
      <c r="F1989">
        <v>1.71</v>
      </c>
      <c r="G1989">
        <v>1.96</v>
      </c>
      <c r="H1989">
        <v>1.1499999999999999</v>
      </c>
      <c r="I1989">
        <v>58.49</v>
      </c>
      <c r="K1989" t="s">
        <v>3378</v>
      </c>
      <c r="L1989">
        <v>3500</v>
      </c>
      <c r="M1989" t="s">
        <v>104</v>
      </c>
      <c r="N1989" t="s">
        <v>1370</v>
      </c>
      <c r="O1989" s="53">
        <v>0.33400000000000002</v>
      </c>
      <c r="P1989" s="53">
        <v>0.20016666666666699</v>
      </c>
      <c r="Q1989" s="53">
        <v>0.37686666666666702</v>
      </c>
      <c r="R1989" s="53">
        <v>0.27983333333333299</v>
      </c>
      <c r="S1989" s="53">
        <v>-1.81354931072519E-16</v>
      </c>
      <c r="T1989" s="53">
        <v>-2.6756374893466299E-17</v>
      </c>
      <c r="U1989" s="53">
        <v>-2.8364463555696802E-17</v>
      </c>
      <c r="V1989" s="53">
        <v>-1.9245716131877099E-16</v>
      </c>
      <c r="W1989" s="53">
        <v>-2.72837308301632E-17</v>
      </c>
      <c r="X1989" s="53">
        <v>1.6266666666666599E-2</v>
      </c>
      <c r="Y1989" s="53">
        <v>-1.6064927166326001E-16</v>
      </c>
      <c r="Z1989" s="53">
        <v>1.3199999999999899E-2</v>
      </c>
      <c r="AA1989" s="53">
        <v>-3.1794011867702901E-16</v>
      </c>
      <c r="AB1989" s="53">
        <v>-1.2781442570997101E-16</v>
      </c>
      <c r="AC1989" s="53">
        <v>-2.7978487582291901E-17</v>
      </c>
      <c r="AD1989" s="53">
        <v>-2.1482815526496799E-16</v>
      </c>
      <c r="AE1989" s="53">
        <v>7.9366666666666696E-2</v>
      </c>
      <c r="AF1989" s="53">
        <v>-9.3276081303272898E-18</v>
      </c>
      <c r="AG1989" s="53">
        <v>-3.1785338250323E-17</v>
      </c>
      <c r="AH1989" s="53">
        <v>1.9999999999998699E-3</v>
      </c>
      <c r="AI1989" s="53">
        <v>-3.3639757646142202E-16</v>
      </c>
      <c r="AJ1989" s="53">
        <v>-4.3687276018999901E-16</v>
      </c>
      <c r="AK1989" s="53">
        <v>2.04999999999998E-2</v>
      </c>
      <c r="AL1989" s="53">
        <v>4.7999999999997697E-3</v>
      </c>
      <c r="AM1989" s="53">
        <v>-2.6098567751375898E-16</v>
      </c>
      <c r="AN1989" s="53">
        <v>0.30655040159379299</v>
      </c>
      <c r="AO1989" s="53">
        <v>0.40637488825548401</v>
      </c>
      <c r="AP1989" s="53">
        <v>4.5431166843506201E-9</v>
      </c>
      <c r="AQ1989" s="53">
        <v>3.8385883746817599E-13</v>
      </c>
      <c r="AR1989" s="53">
        <v>3.8005095614438197E-2</v>
      </c>
      <c r="AS1989" s="53">
        <v>3.1353524312202599E-6</v>
      </c>
      <c r="AT1989" s="53">
        <v>2.2983692747723901E-5</v>
      </c>
      <c r="AU1989" s="53">
        <v>0.17356065395946699</v>
      </c>
      <c r="AV1989" s="53">
        <v>4.5617005020742503E-5</v>
      </c>
      <c r="AW1989" s="53">
        <v>0.50753880419324504</v>
      </c>
      <c r="AX1989" s="53">
        <v>2.1606312498392799E-12</v>
      </c>
      <c r="AY1989" s="53">
        <v>5.0840775312623601E-7</v>
      </c>
      <c r="AZ1989" s="53">
        <v>2.2204460492503101E-16</v>
      </c>
      <c r="BA1989" s="53">
        <v>2.2204460492503101E-16</v>
      </c>
      <c r="BB1989" s="53">
        <v>1.8751969950377801E-6</v>
      </c>
      <c r="BC1989" s="53">
        <v>2.2204460492503101E-16</v>
      </c>
      <c r="BD1989" s="53">
        <v>1.51073765799018E-4</v>
      </c>
      <c r="BE1989" s="53">
        <v>1.2726451151637499E-2</v>
      </c>
      <c r="BF1989" s="53">
        <v>2.2204460492503101E-16</v>
      </c>
      <c r="BG1989" s="53">
        <v>9.6087520454290593E-6</v>
      </c>
      <c r="BH1989" s="53">
        <v>0.233201339728101</v>
      </c>
      <c r="BI1989" s="53">
        <v>5.1836668369260497E-9</v>
      </c>
      <c r="BJ1989" s="53">
        <v>3.2637782933180398E-2</v>
      </c>
      <c r="BK1989" s="53">
        <v>1.3440396250398599E-3</v>
      </c>
      <c r="BL1989" s="53">
        <v>2.2204460492503101E-16</v>
      </c>
      <c r="BN1989" s="5">
        <f t="shared" si="144"/>
        <v>0</v>
      </c>
      <c r="BO1989" s="5">
        <f t="shared" si="145"/>
        <v>0</v>
      </c>
      <c r="BQ1989" s="5">
        <f t="shared" si="146"/>
        <v>0</v>
      </c>
      <c r="BR1989" s="5">
        <f t="shared" si="147"/>
        <v>1</v>
      </c>
    </row>
    <row r="1990" spans="1:70" x14ac:dyDescent="0.35">
      <c r="A1990">
        <v>1989</v>
      </c>
      <c r="B1990" t="s">
        <v>3384</v>
      </c>
      <c r="C1990">
        <v>5.6</v>
      </c>
      <c r="D1990">
        <v>3.4</v>
      </c>
      <c r="E1990">
        <v>2.8</v>
      </c>
      <c r="F1990">
        <v>1.65</v>
      </c>
      <c r="G1990">
        <v>2</v>
      </c>
      <c r="H1990">
        <v>1.21</v>
      </c>
      <c r="I1990">
        <v>60.71</v>
      </c>
      <c r="K1990" t="s">
        <v>3378</v>
      </c>
      <c r="L1990">
        <v>3500</v>
      </c>
      <c r="M1990" t="s">
        <v>104</v>
      </c>
      <c r="N1990" t="s">
        <v>1370</v>
      </c>
      <c r="O1990" s="53">
        <v>0.86316666666666697</v>
      </c>
      <c r="P1990" s="53">
        <v>0.54656666666666698</v>
      </c>
      <c r="Q1990" s="53">
        <v>7.5466666666666696E-2</v>
      </c>
      <c r="R1990" s="53">
        <v>0.14203333333333301</v>
      </c>
      <c r="S1990" s="53">
        <v>-1.87905246917808E-16</v>
      </c>
      <c r="T1990" s="53">
        <v>-2.7255975254547599E-17</v>
      </c>
      <c r="U1990" s="53">
        <v>-2.93445823196237E-17</v>
      </c>
      <c r="V1990" s="53">
        <v>-1.9301227283108299E-16</v>
      </c>
      <c r="W1990" s="53">
        <v>-2.7339241981394501E-17</v>
      </c>
      <c r="X1990" s="53">
        <v>2.7733333333333301E-2</v>
      </c>
      <c r="Y1990" s="53">
        <v>-1.8285373215576299E-16</v>
      </c>
      <c r="Z1990" s="53">
        <v>7.0733333333333301E-2</v>
      </c>
      <c r="AA1990" s="53">
        <v>7.9999999999967695E-4</v>
      </c>
      <c r="AB1990" s="53">
        <v>-1.2745360322696801E-16</v>
      </c>
      <c r="AC1990" s="53">
        <v>-2.8605590118857497E-17</v>
      </c>
      <c r="AD1990" s="53">
        <v>-1.7125190154843E-16</v>
      </c>
      <c r="AE1990" s="53">
        <v>2.4999999999999602E-3</v>
      </c>
      <c r="AF1990" s="53">
        <v>-9.3466900885630395E-18</v>
      </c>
      <c r="AG1990" s="53">
        <v>-3.1788807697275001E-17</v>
      </c>
      <c r="AH1990" s="53">
        <v>1.9999999999998101E-3</v>
      </c>
      <c r="AI1990" s="53">
        <v>9.9999999999972593E-4</v>
      </c>
      <c r="AJ1990" s="53">
        <v>1.9999999999995599E-3</v>
      </c>
      <c r="AK1990" s="53">
        <v>3.9999999999997503E-3</v>
      </c>
      <c r="AL1990" s="53">
        <v>9.9999999999971292E-4</v>
      </c>
      <c r="AM1990" s="53">
        <v>-2.6090241078691199E-16</v>
      </c>
      <c r="AN1990" s="53">
        <v>0.35191203108531099</v>
      </c>
      <c r="AO1990" s="53">
        <v>0.29670411329577601</v>
      </c>
      <c r="AP1990" s="53">
        <v>6.4927860070409203E-10</v>
      </c>
      <c r="AQ1990" s="53">
        <v>2.2204460492503101E-16</v>
      </c>
      <c r="AR1990" s="53">
        <v>2.3736793087793501E-2</v>
      </c>
      <c r="AS1990" s="53">
        <v>1.0015135591743501E-6</v>
      </c>
      <c r="AT1990" s="53">
        <v>6.4772732719225499E-5</v>
      </c>
      <c r="AU1990" s="53">
        <v>5.3737912563336897E-2</v>
      </c>
      <c r="AV1990" s="53">
        <v>8.1117302476164802E-4</v>
      </c>
      <c r="AW1990" s="53">
        <v>0.58765402919669096</v>
      </c>
      <c r="AX1990" s="53">
        <v>6.3643866204353403E-13</v>
      </c>
      <c r="AY1990" s="53">
        <v>2.7725672592801101E-7</v>
      </c>
      <c r="AZ1990" s="53">
        <v>2.2204460492503101E-16</v>
      </c>
      <c r="BA1990" s="53">
        <v>2.2204460492503101E-16</v>
      </c>
      <c r="BB1990" s="53">
        <v>2.5309572498400999E-7</v>
      </c>
      <c r="BC1990" s="53">
        <v>2.2204460492503101E-16</v>
      </c>
      <c r="BD1990" s="53">
        <v>5.3546730950959698E-5</v>
      </c>
      <c r="BE1990" s="53">
        <v>9.9201075998485794E-2</v>
      </c>
      <c r="BF1990" s="53">
        <v>2.2204460492503101E-16</v>
      </c>
      <c r="BG1990" s="53">
        <v>6.8326209300588501E-6</v>
      </c>
      <c r="BH1990" s="53">
        <v>0.14672134045310201</v>
      </c>
      <c r="BI1990" s="53">
        <v>1.7023081288410001E-9</v>
      </c>
      <c r="BJ1990" s="53">
        <v>6.8825902918137902E-3</v>
      </c>
      <c r="BK1990" s="53">
        <v>3.0805285416970102E-4</v>
      </c>
      <c r="BL1990" s="53">
        <v>2.2204460492503101E-16</v>
      </c>
      <c r="BN1990" s="5">
        <f t="shared" si="144"/>
        <v>1</v>
      </c>
      <c r="BO1990" s="5">
        <f t="shared" si="145"/>
        <v>0</v>
      </c>
      <c r="BQ1990" s="5">
        <f t="shared" si="146"/>
        <v>2</v>
      </c>
      <c r="BR1990" s="5">
        <f t="shared" si="147"/>
        <v>1</v>
      </c>
    </row>
    <row r="1991" spans="1:70" x14ac:dyDescent="0.35">
      <c r="A1991">
        <v>1990</v>
      </c>
      <c r="B1991" t="s">
        <v>3385</v>
      </c>
      <c r="C1991">
        <v>5.4</v>
      </c>
      <c r="D1991">
        <v>3.2</v>
      </c>
      <c r="E1991">
        <v>2.8</v>
      </c>
      <c r="F1991">
        <v>1.69</v>
      </c>
      <c r="G1991">
        <v>1.93</v>
      </c>
      <c r="H1991">
        <v>1.1399999999999999</v>
      </c>
      <c r="I1991">
        <v>59.26</v>
      </c>
      <c r="K1991" t="s">
        <v>3378</v>
      </c>
      <c r="L1991">
        <v>3500</v>
      </c>
      <c r="M1991" t="s">
        <v>104</v>
      </c>
      <c r="N1991" t="s">
        <v>1370</v>
      </c>
      <c r="O1991" s="53">
        <v>0.54093333333333304</v>
      </c>
      <c r="P1991" s="53">
        <v>0.29456666666666698</v>
      </c>
      <c r="Q1991" s="53">
        <v>0.24426666666666699</v>
      </c>
      <c r="R1991" s="53">
        <v>0.18416666666666701</v>
      </c>
      <c r="S1991" s="53">
        <v>-1.8124390877005701E-16</v>
      </c>
      <c r="T1991" s="53">
        <v>-2.7366997557010099E-17</v>
      </c>
      <c r="U1991" s="53">
        <v>-2.8770388849075298E-17</v>
      </c>
      <c r="V1991" s="53">
        <v>-1.91902049806458E-16</v>
      </c>
      <c r="W1991" s="53">
        <v>-2.73947531326257E-17</v>
      </c>
      <c r="X1991" s="53">
        <v>0.32800000000000001</v>
      </c>
      <c r="Y1991" s="53">
        <v>-1.71529457304587E-16</v>
      </c>
      <c r="Z1991" s="53">
        <v>0.1236</v>
      </c>
      <c r="AA1991" s="53">
        <v>-3.2607250233240801E-16</v>
      </c>
      <c r="AB1991" s="53">
        <v>-1.2845280394913101E-16</v>
      </c>
      <c r="AC1991" s="53">
        <v>-3.0452203259034899E-17</v>
      </c>
      <c r="AD1991" s="53">
        <v>-2.0468349237745501E-16</v>
      </c>
      <c r="AE1991" s="53">
        <v>1.46E-2</v>
      </c>
      <c r="AF1991" s="53">
        <v>-9.3224039598993607E-18</v>
      </c>
      <c r="AG1991" s="53">
        <v>-3.1781868803371098E-17</v>
      </c>
      <c r="AH1991" s="53">
        <v>8.1666666666666294E-3</v>
      </c>
      <c r="AI1991" s="53">
        <v>-3.3351099659739698E-16</v>
      </c>
      <c r="AJ1991" s="53">
        <v>-4.51971793324901E-16</v>
      </c>
      <c r="AK1991" s="53">
        <v>1.0333333333333101E-2</v>
      </c>
      <c r="AL1991" s="53">
        <v>4.9999999999997104E-3</v>
      </c>
      <c r="AM1991" s="53">
        <v>-2.6090241078691199E-16</v>
      </c>
      <c r="AN1991" s="53">
        <v>0.28903522772739898</v>
      </c>
      <c r="AO1991" s="53">
        <v>0.27094481300616802</v>
      </c>
      <c r="AP1991" s="53">
        <v>6.1970300242909803E-10</v>
      </c>
      <c r="AQ1991" s="53">
        <v>1.00508180656039E-13</v>
      </c>
      <c r="AR1991" s="53">
        <v>3.5939835134306798E-2</v>
      </c>
      <c r="AS1991" s="53">
        <v>3.8650813694064599E-6</v>
      </c>
      <c r="AT1991" s="53">
        <v>3.7861565309139698E-5</v>
      </c>
      <c r="AU1991" s="53">
        <v>0.147925957453555</v>
      </c>
      <c r="AV1991" s="53">
        <v>1.10043685525611E-4</v>
      </c>
      <c r="AW1991" s="53">
        <v>0.469145565441416</v>
      </c>
      <c r="AX1991" s="53">
        <v>3.0557377631339301E-12</v>
      </c>
      <c r="AY1991" s="53">
        <v>3.1681369463821502E-7</v>
      </c>
      <c r="AZ1991" s="53">
        <v>2.2204460492503101E-16</v>
      </c>
      <c r="BA1991" s="53">
        <v>2.2204460492503101E-16</v>
      </c>
      <c r="BB1991" s="53">
        <v>6.7339911385778703E-7</v>
      </c>
      <c r="BC1991" s="53">
        <v>2.2204460492503101E-16</v>
      </c>
      <c r="BD1991" s="53">
        <v>1.7882018152875801E-4</v>
      </c>
      <c r="BE1991" s="53">
        <v>3.6221783386484199E-2</v>
      </c>
      <c r="BF1991" s="53">
        <v>2.2204460492503101E-16</v>
      </c>
      <c r="BG1991" s="53">
        <v>3.00494564590182E-6</v>
      </c>
      <c r="BH1991" s="53">
        <v>0.140231575978359</v>
      </c>
      <c r="BI1991" s="53">
        <v>1.6544556312406E-9</v>
      </c>
      <c r="BJ1991" s="53">
        <v>2.83942474719765E-2</v>
      </c>
      <c r="BK1991" s="53">
        <v>7.15789107599014E-4</v>
      </c>
      <c r="BL1991" s="53">
        <v>2.2204460492503101E-16</v>
      </c>
      <c r="BN1991" s="5">
        <f t="shared" si="144"/>
        <v>0</v>
      </c>
      <c r="BO1991" s="5">
        <f t="shared" si="145"/>
        <v>0</v>
      </c>
      <c r="BQ1991" s="5">
        <f t="shared" si="146"/>
        <v>1</v>
      </c>
      <c r="BR1991" s="5">
        <f t="shared" si="147"/>
        <v>0</v>
      </c>
    </row>
    <row r="1992" spans="1:70" x14ac:dyDescent="0.35">
      <c r="A1992">
        <v>1991</v>
      </c>
      <c r="B1992" t="s">
        <v>3386</v>
      </c>
      <c r="C1992">
        <v>5.0999999999999996</v>
      </c>
      <c r="D1992">
        <v>3.3</v>
      </c>
      <c r="E1992">
        <v>2.5</v>
      </c>
      <c r="F1992">
        <v>1.55</v>
      </c>
      <c r="G1992">
        <v>2.04</v>
      </c>
      <c r="H1992">
        <v>1.32</v>
      </c>
      <c r="I1992">
        <v>64.709999999999994</v>
      </c>
      <c r="K1992" t="s">
        <v>3378</v>
      </c>
      <c r="L1992">
        <v>3500</v>
      </c>
      <c r="M1992" t="s">
        <v>104</v>
      </c>
      <c r="N1992" t="s">
        <v>1370</v>
      </c>
      <c r="O1992" s="53">
        <v>2.7400000000000001E-2</v>
      </c>
      <c r="P1992" s="53">
        <v>0.207133333333333</v>
      </c>
      <c r="Q1992" s="53">
        <v>0.996</v>
      </c>
      <c r="R1992" s="53">
        <v>0.48099999999999998</v>
      </c>
      <c r="S1992" s="53">
        <v>-1.5659695762337799E-16</v>
      </c>
      <c r="T1992" s="53">
        <v>-2.6034729927459901E-17</v>
      </c>
      <c r="U1992" s="53">
        <v>-2.84511997294956E-17</v>
      </c>
      <c r="V1992" s="53">
        <v>-1.89293025698589E-16</v>
      </c>
      <c r="W1992" s="53">
        <v>-2.6256774532385E-17</v>
      </c>
      <c r="X1992" s="53">
        <v>3.9999999999991702E-4</v>
      </c>
      <c r="Y1992" s="53">
        <v>-1.39777078800307E-16</v>
      </c>
      <c r="Z1992" s="53">
        <v>0.27550000000000002</v>
      </c>
      <c r="AA1992" s="53">
        <v>-2.9465319073551698E-16</v>
      </c>
      <c r="AB1992" s="53">
        <v>-1.23262511309008E-16</v>
      </c>
      <c r="AC1992" s="53">
        <v>-2.5516047608142901E-17</v>
      </c>
      <c r="AD1992" s="53">
        <v>-1.8679502389318299E-16</v>
      </c>
      <c r="AE1992" s="53">
        <v>-3.49720252756924E-17</v>
      </c>
      <c r="AF1992" s="53">
        <v>-8.99627594641572E-18</v>
      </c>
      <c r="AG1992" s="53">
        <v>-3.1620539520105199E-17</v>
      </c>
      <c r="AH1992" s="53">
        <v>-1.6481260800560399E-16</v>
      </c>
      <c r="AI1992" s="53">
        <v>1.9999999999997398E-3</v>
      </c>
      <c r="AJ1992" s="53">
        <v>7.59999999999966E-3</v>
      </c>
      <c r="AK1992" s="53">
        <v>9.4333333333333297E-2</v>
      </c>
      <c r="AL1992" s="53">
        <v>2.4999999999997199E-3</v>
      </c>
      <c r="AM1992" s="53">
        <v>-2.60097499094059E-16</v>
      </c>
      <c r="AN1992" s="53">
        <v>0.23852270483871399</v>
      </c>
      <c r="AO1992" s="53">
        <v>0.72641869196080999</v>
      </c>
      <c r="AP1992" s="53">
        <v>2.7346674126084602E-11</v>
      </c>
      <c r="AQ1992" s="53">
        <v>2.2204460492503101E-16</v>
      </c>
      <c r="AR1992" s="53">
        <v>3.8509294136933797E-2</v>
      </c>
      <c r="AS1992" s="53">
        <v>2.2485856603497399E-5</v>
      </c>
      <c r="AT1992" s="53">
        <v>1.0245675116814599E-5</v>
      </c>
      <c r="AU1992" s="53">
        <v>2.32022409172544E-2</v>
      </c>
      <c r="AV1992" s="53">
        <v>2.6859108106017801E-6</v>
      </c>
      <c r="AW1992" s="53">
        <v>0.58855769537994496</v>
      </c>
      <c r="AX1992" s="53">
        <v>2.2204460492503101E-16</v>
      </c>
      <c r="AY1992" s="53">
        <v>2.4536798154475301E-11</v>
      </c>
      <c r="AZ1992" s="53">
        <v>2.2204460492503101E-16</v>
      </c>
      <c r="BA1992" s="53">
        <v>2.2204460492503101E-16</v>
      </c>
      <c r="BB1992" s="53">
        <v>4.8148278758640602E-9</v>
      </c>
      <c r="BC1992" s="53">
        <v>2.2204460492503101E-16</v>
      </c>
      <c r="BD1992" s="53">
        <v>4.5296321469596199E-6</v>
      </c>
      <c r="BE1992" s="53">
        <v>0.20127627482535301</v>
      </c>
      <c r="BF1992" s="53">
        <v>2.2204460492503101E-16</v>
      </c>
      <c r="BG1992" s="53">
        <v>2.2597417014158401E-5</v>
      </c>
      <c r="BH1992" s="53">
        <v>0.194388450077118</v>
      </c>
      <c r="BI1992" s="53">
        <v>1.32535116856384E-11</v>
      </c>
      <c r="BJ1992" s="53">
        <v>1.8037988650422901E-3</v>
      </c>
      <c r="BK1992" s="53">
        <v>1.3738977626024999E-5</v>
      </c>
      <c r="BL1992" s="53">
        <v>2.2204460492503101E-16</v>
      </c>
      <c r="BN1992" s="5">
        <f t="shared" si="144"/>
        <v>1</v>
      </c>
      <c r="BO1992" s="5">
        <f t="shared" si="145"/>
        <v>1</v>
      </c>
      <c r="BQ1992" s="5">
        <f t="shared" si="146"/>
        <v>1</v>
      </c>
      <c r="BR1992" s="5">
        <f t="shared" si="147"/>
        <v>2</v>
      </c>
    </row>
    <row r="1993" spans="1:70" x14ac:dyDescent="0.35">
      <c r="A1993">
        <v>1992</v>
      </c>
      <c r="B1993" t="s">
        <v>3387</v>
      </c>
      <c r="C1993">
        <v>5.0999999999999996</v>
      </c>
      <c r="D1993">
        <v>3.1</v>
      </c>
      <c r="E1993">
        <v>2.6</v>
      </c>
      <c r="F1993">
        <v>1.65</v>
      </c>
      <c r="G1993">
        <v>1.96</v>
      </c>
      <c r="H1993">
        <v>1.19</v>
      </c>
      <c r="I1993">
        <v>60.78</v>
      </c>
      <c r="K1993" t="s">
        <v>3378</v>
      </c>
      <c r="L1993">
        <v>3500</v>
      </c>
      <c r="M1993" t="s">
        <v>104</v>
      </c>
      <c r="N1993" t="s">
        <v>1370</v>
      </c>
      <c r="O1993" s="53">
        <v>1.0699999999999999E-2</v>
      </c>
      <c r="P1993" s="53">
        <v>0.137133333333333</v>
      </c>
      <c r="Q1993" s="53">
        <v>0.95846666666666702</v>
      </c>
      <c r="R1993" s="53">
        <v>0.32343333333333302</v>
      </c>
      <c r="S1993" s="53">
        <v>-1.80799819560207E-16</v>
      </c>
      <c r="T1993" s="53">
        <v>-2.6895152771544401E-17</v>
      </c>
      <c r="U1993" s="53">
        <v>-2.8336707980081102E-17</v>
      </c>
      <c r="V1993" s="53">
        <v>-1.9195756095769E-16</v>
      </c>
      <c r="W1993" s="53">
        <v>-2.7117197376469399E-17</v>
      </c>
      <c r="X1993" s="53">
        <v>3.5666666666666E-3</v>
      </c>
      <c r="Y1993" s="53">
        <v>-1.50601753290402E-16</v>
      </c>
      <c r="Z1993" s="53">
        <v>8.8333333333333305E-2</v>
      </c>
      <c r="AA1993" s="53">
        <v>-3.0195290712242699E-16</v>
      </c>
      <c r="AB1993" s="53">
        <v>-1.2501111257279301E-16</v>
      </c>
      <c r="AC1993" s="53">
        <v>-2.70426042670024E-17</v>
      </c>
      <c r="AD1993" s="53">
        <v>-2.10206851924966E-16</v>
      </c>
      <c r="AE1993" s="53">
        <v>6.6666666666666497E-3</v>
      </c>
      <c r="AF1993" s="53">
        <v>-9.2443414034803999E-18</v>
      </c>
      <c r="AG1993" s="53">
        <v>-3.1785338250323E-17</v>
      </c>
      <c r="AH1993" s="53">
        <v>-1.69531055860261E-16</v>
      </c>
      <c r="AI1993" s="53">
        <v>-3.2607250233240801E-16</v>
      </c>
      <c r="AJ1993" s="53">
        <v>-4.2699177527083502E-16</v>
      </c>
      <c r="AK1993" s="53">
        <v>0.30366666666666697</v>
      </c>
      <c r="AL1993" s="53">
        <v>1.9999999999997901E-3</v>
      </c>
      <c r="AM1993" s="53">
        <v>-2.6098567751375898E-16</v>
      </c>
      <c r="AN1993" s="53">
        <v>0.29069784868177401</v>
      </c>
      <c r="AO1993" s="53">
        <v>0.54183495499314904</v>
      </c>
      <c r="AP1993" s="53">
        <v>4.1273427474715301E-10</v>
      </c>
      <c r="AQ1993" s="53">
        <v>2.2204460492503101E-16</v>
      </c>
      <c r="AR1993" s="53">
        <v>4.5390648860500503E-2</v>
      </c>
      <c r="AS1993" s="53">
        <v>7.0065858667023997E-6</v>
      </c>
      <c r="AT1993" s="53">
        <v>1.5957801125325702E-5</v>
      </c>
      <c r="AU1993" s="53">
        <v>0.175155459326229</v>
      </c>
      <c r="AV1993" s="53">
        <v>4.8676374280729401E-6</v>
      </c>
      <c r="AW1993" s="53">
        <v>0.49089126891312801</v>
      </c>
      <c r="AX1993" s="53">
        <v>2.2204460492503101E-16</v>
      </c>
      <c r="AY1993" s="53">
        <v>5.2325529325333396E-9</v>
      </c>
      <c r="AZ1993" s="53">
        <v>2.2204460492503101E-16</v>
      </c>
      <c r="BA1993" s="53">
        <v>2.2204460492503101E-16</v>
      </c>
      <c r="BB1993" s="53">
        <v>1.3025072498932201E-7</v>
      </c>
      <c r="BC1993" s="53">
        <v>2.2204460492503101E-16</v>
      </c>
      <c r="BD1993" s="53">
        <v>6.1433376460722397E-5</v>
      </c>
      <c r="BE1993" s="53">
        <v>5.5972850083345703E-2</v>
      </c>
      <c r="BF1993" s="53">
        <v>2.2204460492503101E-16</v>
      </c>
      <c r="BG1993" s="53">
        <v>9.7710957034970496E-6</v>
      </c>
      <c r="BH1993" s="53">
        <v>0.19290821664427699</v>
      </c>
      <c r="BI1993" s="53">
        <v>2.0905934991261899E-10</v>
      </c>
      <c r="BJ1993" s="53">
        <v>1.9265044897073799E-2</v>
      </c>
      <c r="BK1993" s="53">
        <v>2.42626517808583E-4</v>
      </c>
      <c r="BL1993" s="53">
        <v>2.2204460492503101E-16</v>
      </c>
      <c r="BN1993" s="5">
        <f t="shared" si="144"/>
        <v>1</v>
      </c>
      <c r="BO1993" s="5">
        <f t="shared" si="145"/>
        <v>0</v>
      </c>
      <c r="BQ1993" s="5">
        <f t="shared" si="146"/>
        <v>1</v>
      </c>
      <c r="BR1993" s="5">
        <f t="shared" si="147"/>
        <v>1</v>
      </c>
    </row>
    <row r="1994" spans="1:70" x14ac:dyDescent="0.35">
      <c r="A1994">
        <v>1993</v>
      </c>
      <c r="B1994" t="s">
        <v>3388</v>
      </c>
      <c r="C1994">
        <v>5.5</v>
      </c>
      <c r="D1994">
        <v>3.2</v>
      </c>
      <c r="E1994">
        <v>2.7</v>
      </c>
      <c r="F1994">
        <v>1.72</v>
      </c>
      <c r="G1994">
        <v>2.04</v>
      </c>
      <c r="H1994">
        <v>1.19</v>
      </c>
      <c r="I1994">
        <v>58.18</v>
      </c>
      <c r="K1994" t="s">
        <v>3378</v>
      </c>
      <c r="L1994">
        <v>3500</v>
      </c>
      <c r="M1994" t="s">
        <v>104</v>
      </c>
      <c r="N1994" t="s">
        <v>1370</v>
      </c>
      <c r="O1994" s="53">
        <v>0.65663333333333396</v>
      </c>
      <c r="P1994" s="53">
        <v>0.113666666666667</v>
      </c>
      <c r="Q1994" s="53">
        <v>0.225066666666667</v>
      </c>
      <c r="R1994" s="53">
        <v>0.65196666666666703</v>
      </c>
      <c r="S1994" s="53">
        <v>-1.80744308408975E-16</v>
      </c>
      <c r="T1994" s="53">
        <v>-2.65620858641569E-17</v>
      </c>
      <c r="U1994" s="53">
        <v>-2.8707938803940198E-17</v>
      </c>
      <c r="V1994" s="53">
        <v>-1.9223511671384601E-16</v>
      </c>
      <c r="W1994" s="53">
        <v>-2.73114864057789E-17</v>
      </c>
      <c r="X1994" s="53">
        <v>3.5533333333333299E-2</v>
      </c>
      <c r="Y1994" s="53">
        <v>9.9999999999979901E-4</v>
      </c>
      <c r="Z1994" s="53">
        <v>0.123266666666667</v>
      </c>
      <c r="AA1994" s="53">
        <v>-3.1794011867702901E-16</v>
      </c>
      <c r="AB1994" s="53">
        <v>-1.27897692436818E-16</v>
      </c>
      <c r="AC1994" s="53">
        <v>-2.8014916775287403E-17</v>
      </c>
      <c r="AD1994" s="53">
        <v>-2.0311530235517201E-16</v>
      </c>
      <c r="AE1994" s="53">
        <v>1.3333333333332899E-3</v>
      </c>
      <c r="AF1994" s="53">
        <v>-9.3119956190434995E-18</v>
      </c>
      <c r="AG1994" s="53">
        <v>-3.1785338250323E-17</v>
      </c>
      <c r="AH1994" s="53">
        <v>1.99999999999985E-3</v>
      </c>
      <c r="AI1994" s="53">
        <v>-3.2024383145312602E-16</v>
      </c>
      <c r="AJ1994" s="53">
        <v>9.9999999999957089E-4</v>
      </c>
      <c r="AK1994" s="53">
        <v>4.6666666666663904E-3</v>
      </c>
      <c r="AL1994" s="53">
        <v>4.9999999999971996E-4</v>
      </c>
      <c r="AM1994" s="53">
        <v>-2.6098567751375898E-16</v>
      </c>
      <c r="AN1994" s="53">
        <v>0.189652211299672</v>
      </c>
      <c r="AO1994" s="53">
        <v>0.43179267268605798</v>
      </c>
      <c r="AP1994" s="53">
        <v>2.2487075731497199E-8</v>
      </c>
      <c r="AQ1994" s="53">
        <v>2.4366399353082298E-12</v>
      </c>
      <c r="AR1994" s="53">
        <v>2.07571547758592E-2</v>
      </c>
      <c r="AS1994" s="53">
        <v>2.5194272578961899E-7</v>
      </c>
      <c r="AT1994" s="53">
        <v>3.3906027483187001E-5</v>
      </c>
      <c r="AU1994" s="53">
        <v>7.2258389617671906E-2</v>
      </c>
      <c r="AV1994" s="53">
        <v>2.56464266282403E-4</v>
      </c>
      <c r="AW1994" s="53">
        <v>0.54985135929518802</v>
      </c>
      <c r="AX1994" s="53">
        <v>3.3025900842890602E-12</v>
      </c>
      <c r="AY1994" s="53">
        <v>2.62514218231332E-6</v>
      </c>
      <c r="AZ1994" s="53">
        <v>2.2204460492503101E-16</v>
      </c>
      <c r="BA1994" s="53">
        <v>2.2204460492503101E-16</v>
      </c>
      <c r="BB1994" s="53">
        <v>3.8248420874373901E-6</v>
      </c>
      <c r="BC1994" s="53">
        <v>2.2204460492503101E-16</v>
      </c>
      <c r="BD1994" s="53">
        <v>9.3660104618664597E-5</v>
      </c>
      <c r="BE1994" s="53">
        <v>1.0392606285715301E-2</v>
      </c>
      <c r="BF1994" s="53">
        <v>2.2204460492503101E-16</v>
      </c>
      <c r="BG1994" s="53">
        <v>2.10492526526416E-5</v>
      </c>
      <c r="BH1994" s="53">
        <v>0.27802897724878001</v>
      </c>
      <c r="BI1994" s="53">
        <v>3.4498499396145199E-8</v>
      </c>
      <c r="BJ1994" s="53">
        <v>7.9711328420802308E-3</v>
      </c>
      <c r="BK1994" s="53">
        <v>1.6510093464814201E-3</v>
      </c>
      <c r="BL1994" s="53">
        <v>2.2204460492503101E-16</v>
      </c>
      <c r="BN1994" s="5">
        <f t="shared" si="144"/>
        <v>0</v>
      </c>
      <c r="BO1994" s="5">
        <f t="shared" si="145"/>
        <v>0</v>
      </c>
      <c r="BQ1994" s="5">
        <f t="shared" si="146"/>
        <v>2</v>
      </c>
      <c r="BR1994" s="5">
        <f t="shared" si="147"/>
        <v>1</v>
      </c>
    </row>
    <row r="1995" spans="1:70" x14ac:dyDescent="0.35">
      <c r="A1995">
        <v>1994</v>
      </c>
      <c r="B1995" t="s">
        <v>3389</v>
      </c>
      <c r="C1995">
        <v>4.9000000000000004</v>
      </c>
      <c r="D1995">
        <v>3.2</v>
      </c>
      <c r="E1995">
        <v>2.4</v>
      </c>
      <c r="F1995">
        <v>1.53</v>
      </c>
      <c r="G1995">
        <v>2.04</v>
      </c>
      <c r="H1995">
        <v>1.33</v>
      </c>
      <c r="I1995">
        <v>65.31</v>
      </c>
      <c r="K1995" t="s">
        <v>3378</v>
      </c>
      <c r="L1995">
        <v>3500</v>
      </c>
      <c r="M1995" t="s">
        <v>104</v>
      </c>
      <c r="N1995" t="s">
        <v>1370</v>
      </c>
      <c r="O1995" s="53">
        <v>3.9999999999999801E-3</v>
      </c>
      <c r="P1995" s="53">
        <v>0.16536666666666699</v>
      </c>
      <c r="Q1995" s="53">
        <v>0.99550000000000005</v>
      </c>
      <c r="R1995" s="53">
        <v>0.50700000000000001</v>
      </c>
      <c r="S1995" s="53">
        <v>1.99999999999983E-3</v>
      </c>
      <c r="T1995" s="53">
        <v>4.4999999999999997E-3</v>
      </c>
      <c r="U1995" s="53">
        <v>-2.8425178877356003E-17</v>
      </c>
      <c r="V1995" s="53">
        <v>-1.8812729152273301E-16</v>
      </c>
      <c r="W1995" s="53">
        <v>-2.5757174171303599E-17</v>
      </c>
      <c r="X1995" s="53">
        <v>4.9999999999991804E-4</v>
      </c>
      <c r="Y1995" s="53">
        <v>-1.3283818489639999E-16</v>
      </c>
      <c r="Z1995" s="53">
        <v>0.224266666666667</v>
      </c>
      <c r="AA1995" s="53">
        <v>-2.9304336734981001E-16</v>
      </c>
      <c r="AB1995" s="53">
        <v>-1.23207000157777E-16</v>
      </c>
      <c r="AC1995" s="53">
        <v>-2.6403358666105001E-17</v>
      </c>
      <c r="AD1995" s="53">
        <v>-1.8907098109366399E-16</v>
      </c>
      <c r="AE1995" s="53">
        <v>-3.3778535524220402E-17</v>
      </c>
      <c r="AF1995" s="53">
        <v>-8.9095397726168799E-18</v>
      </c>
      <c r="AG1995" s="53">
        <v>-3.1591049221013601E-17</v>
      </c>
      <c r="AH1995" s="53">
        <v>-1.6936452240656801E-16</v>
      </c>
      <c r="AI1995" s="53">
        <v>3.9999999999997E-3</v>
      </c>
      <c r="AJ1995" s="53">
        <v>7.5999999999996999E-3</v>
      </c>
      <c r="AK1995" s="53">
        <v>0.250466666666667</v>
      </c>
      <c r="AL1995" s="53">
        <v>4.9999999999972495E-4</v>
      </c>
      <c r="AM1995" s="53">
        <v>-2.4194535264143701E-16</v>
      </c>
      <c r="AN1995" s="53">
        <v>0.13754375154082299</v>
      </c>
      <c r="AO1995" s="53">
        <v>0.88321314020970898</v>
      </c>
      <c r="AP1995" s="53">
        <v>1.40368486765304E-11</v>
      </c>
      <c r="AQ1995" s="53">
        <v>2.2204460492503101E-16</v>
      </c>
      <c r="AR1995" s="53">
        <v>5.1680315055493198E-2</v>
      </c>
      <c r="AS1995" s="53">
        <v>2.55603647730283E-5</v>
      </c>
      <c r="AT1995" s="53">
        <v>5.7442214201260802E-6</v>
      </c>
      <c r="AU1995" s="53">
        <v>2.8952964990462599E-2</v>
      </c>
      <c r="AV1995" s="53">
        <v>2.3307092162186699E-7</v>
      </c>
      <c r="AW1995" s="53">
        <v>0.54401934256922402</v>
      </c>
      <c r="AX1995" s="53">
        <v>2.2204460492503101E-16</v>
      </c>
      <c r="AY1995" s="53">
        <v>1.8743884208510599E-12</v>
      </c>
      <c r="AZ1995" s="53">
        <v>2.2204460492503101E-16</v>
      </c>
      <c r="BA1995" s="53">
        <v>2.2204460492503101E-16</v>
      </c>
      <c r="BB1995" s="53">
        <v>2.3994520857481602E-9</v>
      </c>
      <c r="BC1995" s="53">
        <v>2.2204460492503101E-16</v>
      </c>
      <c r="BD1995" s="53">
        <v>3.75142425653185E-6</v>
      </c>
      <c r="BE1995" s="53">
        <v>0.38489325051489198</v>
      </c>
      <c r="BF1995" s="53">
        <v>2.2204460492503101E-16</v>
      </c>
      <c r="BG1995" s="53">
        <v>2.6195126302038E-5</v>
      </c>
      <c r="BH1995" s="53">
        <v>0.21723552448099101</v>
      </c>
      <c r="BI1995" s="53">
        <v>3.29268536291303E-12</v>
      </c>
      <c r="BJ1995" s="53">
        <v>1.3652131090561501E-3</v>
      </c>
      <c r="BK1995" s="53">
        <v>7.8255944010978497E-6</v>
      </c>
      <c r="BL1995" s="53">
        <v>2.2204460492503101E-16</v>
      </c>
      <c r="BN1995" s="5">
        <f t="shared" si="144"/>
        <v>1</v>
      </c>
      <c r="BO1995" s="5">
        <f t="shared" si="145"/>
        <v>1</v>
      </c>
      <c r="BQ1995" s="5">
        <f t="shared" si="146"/>
        <v>2</v>
      </c>
      <c r="BR1995" s="5">
        <f t="shared" si="147"/>
        <v>2</v>
      </c>
    </row>
    <row r="1996" spans="1:70" x14ac:dyDescent="0.35">
      <c r="A1996">
        <v>1995</v>
      </c>
      <c r="B1996" t="s">
        <v>3390</v>
      </c>
      <c r="C1996">
        <v>5.2</v>
      </c>
      <c r="D1996">
        <v>3.3</v>
      </c>
      <c r="E1996">
        <v>2.8</v>
      </c>
      <c r="F1996">
        <v>1.58</v>
      </c>
      <c r="G1996">
        <v>1.86</v>
      </c>
      <c r="H1996">
        <v>1.18</v>
      </c>
      <c r="I1996">
        <v>63.46</v>
      </c>
      <c r="K1996" t="s">
        <v>3378</v>
      </c>
      <c r="L1996">
        <v>3500</v>
      </c>
      <c r="M1996" t="s">
        <v>104</v>
      </c>
      <c r="N1996" t="s">
        <v>1370</v>
      </c>
      <c r="O1996" s="53">
        <v>0.33379999999999999</v>
      </c>
      <c r="P1996" s="53">
        <v>0.353833333333333</v>
      </c>
      <c r="Q1996" s="53">
        <v>0.592733333333333</v>
      </c>
      <c r="R1996" s="53">
        <v>3.0200000000000001E-2</v>
      </c>
      <c r="S1996" s="53">
        <v>2.3999999999997899E-3</v>
      </c>
      <c r="T1996" s="53">
        <v>-2.7033930649622601E-17</v>
      </c>
      <c r="U1996" s="53">
        <v>-2.8419974706927998E-17</v>
      </c>
      <c r="V1996" s="53">
        <v>-1.9334533973847099E-16</v>
      </c>
      <c r="W1996" s="53">
        <v>-2.7144952952085102E-17</v>
      </c>
      <c r="X1996" s="53">
        <v>8.3333333333333107E-3</v>
      </c>
      <c r="Y1996" s="53">
        <v>-1.4738210651898999E-16</v>
      </c>
      <c r="Z1996" s="53">
        <v>0.31323333333333298</v>
      </c>
      <c r="AA1996" s="53">
        <v>-3.2654434711787399E-16</v>
      </c>
      <c r="AB1996" s="53">
        <v>-1.26343380202343E-16</v>
      </c>
      <c r="AC1996" s="53">
        <v>-2.9498105347247598E-17</v>
      </c>
      <c r="AD1996" s="53">
        <v>-1.9220736113823E-16</v>
      </c>
      <c r="AE1996" s="53">
        <v>7.5366666666666707E-2</v>
      </c>
      <c r="AF1996" s="53">
        <v>-9.3015872781876398E-18</v>
      </c>
      <c r="AG1996" s="53">
        <v>-3.1717684034759902E-17</v>
      </c>
      <c r="AH1996" s="53">
        <v>-1.7108536809473701E-16</v>
      </c>
      <c r="AI1996" s="53">
        <v>-2.8368973836734298E-16</v>
      </c>
      <c r="AJ1996" s="53">
        <v>1.3333333333328801E-3</v>
      </c>
      <c r="AK1996" s="53">
        <v>7.8799999999999995E-2</v>
      </c>
      <c r="AL1996" s="53">
        <v>-2.8610447344590298E-16</v>
      </c>
      <c r="AM1996" s="53">
        <v>-2.6065261060637098E-16</v>
      </c>
      <c r="AN1996" s="53">
        <v>0.398532352074702</v>
      </c>
      <c r="AO1996" s="53">
        <v>0.27834876652102603</v>
      </c>
      <c r="AP1996" s="53">
        <v>1.43475613636347E-12</v>
      </c>
      <c r="AQ1996" s="53">
        <v>2.2204460492503101E-16</v>
      </c>
      <c r="AR1996" s="53">
        <v>6.6114329685938195E-2</v>
      </c>
      <c r="AS1996" s="53">
        <v>3.2938645623559101E-4</v>
      </c>
      <c r="AT1996" s="53">
        <v>2.3416273953880401E-5</v>
      </c>
      <c r="AU1996" s="53">
        <v>9.3189254162518206E-2</v>
      </c>
      <c r="AV1996" s="53">
        <v>1.1834317691436499E-5</v>
      </c>
      <c r="AW1996" s="53">
        <v>0.44757463978923501</v>
      </c>
      <c r="AX1996" s="53">
        <v>2.2204460492503101E-16</v>
      </c>
      <c r="AY1996" s="53">
        <v>2.8130247106556801E-10</v>
      </c>
      <c r="AZ1996" s="53">
        <v>2.2204460492503101E-16</v>
      </c>
      <c r="BA1996" s="53">
        <v>2.2204460492503101E-16</v>
      </c>
      <c r="BB1996" s="53">
        <v>7.4552098761552403E-9</v>
      </c>
      <c r="BC1996" s="53">
        <v>2.2204460492503101E-16</v>
      </c>
      <c r="BD1996" s="53">
        <v>5.07345650686583E-5</v>
      </c>
      <c r="BE1996" s="53">
        <v>0.29207783018450401</v>
      </c>
      <c r="BF1996" s="53">
        <v>2.2204460492503101E-16</v>
      </c>
      <c r="BG1996" s="53">
        <v>7.2778547666256503E-7</v>
      </c>
      <c r="BH1996" s="53">
        <v>6.4942914776531399E-2</v>
      </c>
      <c r="BI1996" s="53">
        <v>5.0220684458010601E-12</v>
      </c>
      <c r="BJ1996" s="53">
        <v>2.5709542171439E-2</v>
      </c>
      <c r="BK1996" s="53">
        <v>3.1626869353777699E-5</v>
      </c>
      <c r="BL1996" s="53">
        <v>2.2204460492503101E-16</v>
      </c>
      <c r="BN1996" s="5">
        <f t="shared" si="144"/>
        <v>0</v>
      </c>
      <c r="BO1996" s="5">
        <f t="shared" si="145"/>
        <v>0</v>
      </c>
      <c r="BQ1996" s="5">
        <f t="shared" si="146"/>
        <v>1</v>
      </c>
      <c r="BR1996" s="5">
        <f t="shared" si="147"/>
        <v>0</v>
      </c>
    </row>
    <row r="1997" spans="1:70" x14ac:dyDescent="0.35">
      <c r="A1997">
        <v>1996</v>
      </c>
      <c r="B1997" t="s">
        <v>3391</v>
      </c>
      <c r="C1997">
        <v>5.0999999999999996</v>
      </c>
      <c r="D1997">
        <v>3.1</v>
      </c>
      <c r="E1997">
        <v>2.5</v>
      </c>
      <c r="F1997">
        <v>1.65</v>
      </c>
      <c r="G1997">
        <v>2.04</v>
      </c>
      <c r="H1997">
        <v>1.24</v>
      </c>
      <c r="I1997">
        <v>60.78</v>
      </c>
      <c r="K1997" t="s">
        <v>3378</v>
      </c>
      <c r="L1997">
        <v>3500</v>
      </c>
      <c r="M1997" t="s">
        <v>104</v>
      </c>
      <c r="N1997" t="s">
        <v>1370</v>
      </c>
      <c r="O1997" s="53">
        <v>7.1000000000000004E-3</v>
      </c>
      <c r="P1997" s="53">
        <v>7.5800000000000006E-2</v>
      </c>
      <c r="Q1997" s="53">
        <v>0.98329999999999995</v>
      </c>
      <c r="R1997" s="53">
        <v>0.65333333333333299</v>
      </c>
      <c r="S1997" s="53">
        <v>-1.5648593532091601E-16</v>
      </c>
      <c r="T1997" s="53">
        <v>-2.6478819137310001E-17</v>
      </c>
      <c r="U1997" s="53">
        <v>-2.8584773437145799E-17</v>
      </c>
      <c r="V1997" s="53">
        <v>-1.91346938294146E-16</v>
      </c>
      <c r="W1997" s="53">
        <v>-2.68673971959288E-17</v>
      </c>
      <c r="X1997" s="53">
        <v>2.39999999999993E-3</v>
      </c>
      <c r="Y1997" s="53">
        <v>-1.49213974509621E-16</v>
      </c>
      <c r="Z1997" s="53">
        <v>8.6333333333333304E-2</v>
      </c>
      <c r="AA1997" s="53">
        <v>-3.0078717294657102E-16</v>
      </c>
      <c r="AB1997" s="53">
        <v>-1.2456702336294299E-16</v>
      </c>
      <c r="AC1997" s="53">
        <v>-2.6891683324592499E-17</v>
      </c>
      <c r="AD1997" s="53">
        <v>-2.03545513777215E-16</v>
      </c>
      <c r="AE1997" s="53">
        <v>-3.3403835253409398E-17</v>
      </c>
      <c r="AF1997" s="53">
        <v>-9.1888302522491498E-18</v>
      </c>
      <c r="AG1997" s="53">
        <v>-3.1773195185991203E-17</v>
      </c>
      <c r="AH1997" s="53">
        <v>-1.70641278884887E-16</v>
      </c>
      <c r="AI1997" s="53">
        <v>-3.24407167795471E-16</v>
      </c>
      <c r="AJ1997" s="53">
        <v>1.4999999999996199E-3</v>
      </c>
      <c r="AK1997" s="53">
        <v>0.28199999999999997</v>
      </c>
      <c r="AL1997" s="53">
        <v>2.4999999999997902E-3</v>
      </c>
      <c r="AM1997" s="53">
        <v>-2.6098567751375898E-16</v>
      </c>
      <c r="AN1997" s="53">
        <v>0.19355148844581599</v>
      </c>
      <c r="AO1997" s="53">
        <v>0.75555026672140402</v>
      </c>
      <c r="AP1997" s="53">
        <v>2.1365917995812999E-9</v>
      </c>
      <c r="AQ1997" s="53">
        <v>2.2204460492503101E-16</v>
      </c>
      <c r="AR1997" s="53">
        <v>2.97889007830381E-2</v>
      </c>
      <c r="AS1997" s="53">
        <v>1.5411078651090599E-6</v>
      </c>
      <c r="AT1997" s="53">
        <v>1.2079861323647401E-5</v>
      </c>
      <c r="AU1997" s="53">
        <v>9.9015757533876606E-2</v>
      </c>
      <c r="AV1997" s="53">
        <v>4.2556703084547399E-6</v>
      </c>
      <c r="AW1997" s="53">
        <v>0.53131802722419597</v>
      </c>
      <c r="AX1997" s="53">
        <v>2.2204460492503101E-16</v>
      </c>
      <c r="AY1997" s="53">
        <v>5.5670589296854898E-9</v>
      </c>
      <c r="AZ1997" s="53">
        <v>2.2204460492503101E-16</v>
      </c>
      <c r="BA1997" s="53">
        <v>2.2204460492503101E-16</v>
      </c>
      <c r="BB1997" s="53">
        <v>1.9702180135613899E-7</v>
      </c>
      <c r="BC1997" s="53">
        <v>2.2204460492503101E-16</v>
      </c>
      <c r="BD1997" s="53">
        <v>2.86633278801534E-5</v>
      </c>
      <c r="BE1997" s="53">
        <v>4.76849512407213E-2</v>
      </c>
      <c r="BF1997" s="53">
        <v>2.2204460492503101E-16</v>
      </c>
      <c r="BG1997" s="53">
        <v>3.32781949243377E-5</v>
      </c>
      <c r="BH1997" s="53">
        <v>0.29044816504045201</v>
      </c>
      <c r="BI1997" s="53">
        <v>7.1833938008222904E-10</v>
      </c>
      <c r="BJ1997" s="53">
        <v>6.2572965537965701E-3</v>
      </c>
      <c r="BK1997" s="53">
        <v>2.4516586027020499E-4</v>
      </c>
      <c r="BL1997" s="53">
        <v>2.2204460492503101E-16</v>
      </c>
      <c r="BN1997" s="5">
        <f t="shared" si="144"/>
        <v>1</v>
      </c>
      <c r="BO1997" s="5">
        <f t="shared" si="145"/>
        <v>1</v>
      </c>
      <c r="BQ1997" s="5">
        <f t="shared" si="146"/>
        <v>2</v>
      </c>
      <c r="BR1997" s="5">
        <f t="shared" si="147"/>
        <v>2</v>
      </c>
    </row>
    <row r="1998" spans="1:70" x14ac:dyDescent="0.35">
      <c r="A1998">
        <v>1997</v>
      </c>
      <c r="B1998" t="s">
        <v>3392</v>
      </c>
      <c r="C1998">
        <v>5.3</v>
      </c>
      <c r="D1998">
        <v>3.2</v>
      </c>
      <c r="E1998">
        <v>2.9</v>
      </c>
      <c r="F1998">
        <v>1.66</v>
      </c>
      <c r="G1998">
        <v>1.83</v>
      </c>
      <c r="H1998">
        <v>1.1000000000000001</v>
      </c>
      <c r="I1998">
        <v>60.38</v>
      </c>
      <c r="K1998" t="s">
        <v>3378</v>
      </c>
      <c r="L1998">
        <v>3500</v>
      </c>
      <c r="M1998" t="s">
        <v>104</v>
      </c>
      <c r="N1998" t="s">
        <v>1370</v>
      </c>
      <c r="O1998" s="53">
        <v>0.34060000000000001</v>
      </c>
      <c r="P1998" s="53">
        <v>0.24843333333333301</v>
      </c>
      <c r="Q1998" s="53">
        <v>0.27956666666666702</v>
      </c>
      <c r="R1998" s="53">
        <v>5.2133333333333302E-2</v>
      </c>
      <c r="S1998" s="53">
        <v>-1.83408843668076E-16</v>
      </c>
      <c r="T1998" s="53">
        <v>-2.7228219678932001E-17</v>
      </c>
      <c r="U1998" s="53">
        <v>-2.89386570262451E-17</v>
      </c>
      <c r="V1998" s="53">
        <v>-1.9001467066459599E-16</v>
      </c>
      <c r="W1998" s="53">
        <v>-2.7505775435088299E-17</v>
      </c>
      <c r="X1998" s="53">
        <v>7.0716666666666594E-2</v>
      </c>
      <c r="Y1998" s="53">
        <v>1.15E-2</v>
      </c>
      <c r="Z1998" s="53">
        <v>0.37569999999999998</v>
      </c>
      <c r="AA1998" s="53">
        <v>-3.2979174946490299E-16</v>
      </c>
      <c r="AB1998" s="53">
        <v>-1.2811973704174301E-16</v>
      </c>
      <c r="AC1998" s="53">
        <v>-3.14444650872936E-17</v>
      </c>
      <c r="AD1998" s="53">
        <v>-2.0131118994015701E-16</v>
      </c>
      <c r="AE1998" s="53">
        <v>1.0999999999999999E-2</v>
      </c>
      <c r="AF1998" s="53">
        <v>-9.2530150208602899E-18</v>
      </c>
      <c r="AG1998" s="53">
        <v>-3.1790542420750999E-17</v>
      </c>
      <c r="AH1998" s="53">
        <v>2.0666666666664898E-3</v>
      </c>
      <c r="AI1998" s="53">
        <v>-3.34204885987788E-16</v>
      </c>
      <c r="AJ1998" s="53">
        <v>-4.7353787557824499E-16</v>
      </c>
      <c r="AK1998" s="53">
        <v>4.9333333333333299E-2</v>
      </c>
      <c r="AL1998" s="53">
        <v>1.3333333333330299E-3</v>
      </c>
      <c r="AM1998" s="53">
        <v>-2.6090241078691199E-16</v>
      </c>
      <c r="AN1998" s="53">
        <v>0.331060696316609</v>
      </c>
      <c r="AO1998" s="53">
        <v>0.19678184316422101</v>
      </c>
      <c r="AP1998" s="53">
        <v>1.4975249493214299E-11</v>
      </c>
      <c r="AQ1998" s="53">
        <v>2.2204460492503101E-16</v>
      </c>
      <c r="AR1998" s="53">
        <v>5.6253743033480803E-2</v>
      </c>
      <c r="AS1998" s="53">
        <v>1.0392736713386E-4</v>
      </c>
      <c r="AT1998" s="53">
        <v>3.1888049492834402E-5</v>
      </c>
      <c r="AU1998" s="53">
        <v>0.18921156600576999</v>
      </c>
      <c r="AV1998" s="53">
        <v>4.19772911799414E-5</v>
      </c>
      <c r="AW1998" s="53">
        <v>0.37725884242584801</v>
      </c>
      <c r="AX1998" s="53">
        <v>7.9225803675688099E-13</v>
      </c>
      <c r="AY1998" s="53">
        <v>3.3343279193974299E-8</v>
      </c>
      <c r="AZ1998" s="53">
        <v>2.2204460492503101E-16</v>
      </c>
      <c r="BA1998" s="53">
        <v>2.2204460492503101E-16</v>
      </c>
      <c r="BB1998" s="53">
        <v>1.4697524062306701E-7</v>
      </c>
      <c r="BC1998" s="53">
        <v>2.2204460492503101E-16</v>
      </c>
      <c r="BD1998" s="53">
        <v>2.8008557355946502E-4</v>
      </c>
      <c r="BE1998" s="53">
        <v>9.5642894173441295E-2</v>
      </c>
      <c r="BF1998" s="53">
        <v>2.2204460492503101E-16</v>
      </c>
      <c r="BG1998" s="53">
        <v>3.9036607774163402E-7</v>
      </c>
      <c r="BH1998" s="53">
        <v>7.03156078125938E-2</v>
      </c>
      <c r="BI1998" s="53">
        <v>1.13878405217128E-10</v>
      </c>
      <c r="BJ1998" s="53">
        <v>7.4776683308140801E-2</v>
      </c>
      <c r="BK1998" s="53">
        <v>2.7650888196403101E-4</v>
      </c>
      <c r="BL1998" s="53">
        <v>2.2204460492503101E-16</v>
      </c>
      <c r="BN1998" s="5">
        <f t="shared" si="144"/>
        <v>0</v>
      </c>
      <c r="BO1998" s="5">
        <f t="shared" si="145"/>
        <v>0</v>
      </c>
      <c r="BQ1998" s="5">
        <f t="shared" si="146"/>
        <v>0</v>
      </c>
      <c r="BR1998" s="5">
        <f t="shared" si="147"/>
        <v>0</v>
      </c>
    </row>
    <row r="1999" spans="1:70" x14ac:dyDescent="0.35">
      <c r="A1999">
        <v>1998</v>
      </c>
      <c r="B1999" t="s">
        <v>3393</v>
      </c>
      <c r="C1999">
        <v>5.4</v>
      </c>
      <c r="D1999">
        <v>3.1</v>
      </c>
      <c r="E1999">
        <v>2.5</v>
      </c>
      <c r="F1999">
        <v>1.74</v>
      </c>
      <c r="G1999">
        <v>2.16</v>
      </c>
      <c r="H1999">
        <v>1.24</v>
      </c>
      <c r="I1999">
        <v>57.41</v>
      </c>
      <c r="K1999" t="s">
        <v>3378</v>
      </c>
      <c r="L1999">
        <v>3500</v>
      </c>
      <c r="M1999" t="s">
        <v>104</v>
      </c>
      <c r="N1999" t="s">
        <v>1370</v>
      </c>
      <c r="O1999" s="53">
        <v>4.1599999999999998E-2</v>
      </c>
      <c r="P1999" s="53">
        <v>7.1233333333333301E-2</v>
      </c>
      <c r="Q1999" s="53">
        <v>0.79010000000000002</v>
      </c>
      <c r="R1999" s="53">
        <v>0.90053333333333296</v>
      </c>
      <c r="S1999" s="53">
        <v>-1.56430424169685E-16</v>
      </c>
      <c r="T1999" s="53">
        <v>-2.68673971959288E-17</v>
      </c>
      <c r="U1999" s="53">
        <v>-2.8766919402123402E-17</v>
      </c>
      <c r="V1999" s="53">
        <v>-1.70641278884887E-16</v>
      </c>
      <c r="W1999" s="53">
        <v>-2.7061686225238199E-17</v>
      </c>
      <c r="X1999" s="53">
        <v>5.62E-2</v>
      </c>
      <c r="Y1999" s="53">
        <v>-1.73305814143987E-16</v>
      </c>
      <c r="Z1999" s="53">
        <v>2.2533333333333301E-2</v>
      </c>
      <c r="AA1999" s="53">
        <v>-3.0025981700987402E-16</v>
      </c>
      <c r="AB1999" s="53">
        <v>-1.2603806887057101E-16</v>
      </c>
      <c r="AC1999" s="53">
        <v>-2.8289003084491802E-17</v>
      </c>
      <c r="AD1999" s="53">
        <v>-2.0326795802105801E-16</v>
      </c>
      <c r="AE1999" s="53">
        <v>1.3100000000000001E-2</v>
      </c>
      <c r="AF1999" s="53">
        <v>-9.2720969790960304E-18</v>
      </c>
      <c r="AG1999" s="53">
        <v>-3.1873809147597901E-17</v>
      </c>
      <c r="AH1999" s="53">
        <v>-1.35114142096882E-16</v>
      </c>
      <c r="AI1999" s="53">
        <v>7.9999999999968399E-4</v>
      </c>
      <c r="AJ1999" s="53">
        <v>1.4999999999996199E-3</v>
      </c>
      <c r="AK1999" s="53">
        <v>9.4666666666664602E-3</v>
      </c>
      <c r="AL1999" s="53">
        <v>1.9999999999997901E-3</v>
      </c>
      <c r="AM1999" s="53">
        <v>-2.6098567751375898E-16</v>
      </c>
      <c r="AN1999" s="53">
        <v>6.3371156459274797E-2</v>
      </c>
      <c r="AO1999" s="53">
        <v>0.78529254577403496</v>
      </c>
      <c r="AP1999" s="53">
        <v>5.4427657732698201E-7</v>
      </c>
      <c r="AQ1999" s="53">
        <v>4.0590901107756898E-12</v>
      </c>
      <c r="AR1999" s="53">
        <v>9.8719801336419506E-3</v>
      </c>
      <c r="AS1999" s="53">
        <v>4.2506215341158E-9</v>
      </c>
      <c r="AT1999" s="53">
        <v>2.4817523688737801E-5</v>
      </c>
      <c r="AU1999" s="53">
        <v>7.0313473211099903E-2</v>
      </c>
      <c r="AV1999" s="53">
        <v>7.2591231726976607E-5</v>
      </c>
      <c r="AW1999" s="53">
        <v>0.54250135468170502</v>
      </c>
      <c r="AX1999" s="53">
        <v>2.2648946300818599E-12</v>
      </c>
      <c r="AY1999" s="53">
        <v>3.1071401709042099E-6</v>
      </c>
      <c r="AZ1999" s="53">
        <v>2.2204460492503101E-16</v>
      </c>
      <c r="BA1999" s="53">
        <v>2.2204460492503101E-16</v>
      </c>
      <c r="BB1999" s="53">
        <v>8.4213727354886595E-6</v>
      </c>
      <c r="BC1999" s="53">
        <v>2.2204460492503101E-16</v>
      </c>
      <c r="BD1999" s="53">
        <v>5.5866018127605703E-5</v>
      </c>
      <c r="BE1999" s="53">
        <v>1.02181062332434E-2</v>
      </c>
      <c r="BF1999" s="53">
        <v>2.2204460492503101E-16</v>
      </c>
      <c r="BG1999" s="53">
        <v>1.39247598777133E-4</v>
      </c>
      <c r="BH1999" s="53">
        <v>0.45340415946346702</v>
      </c>
      <c r="BI1999" s="53">
        <v>2.17105531561252E-7</v>
      </c>
      <c r="BJ1999" s="53">
        <v>1.7044035996345601E-3</v>
      </c>
      <c r="BK1999" s="53">
        <v>2.6938372666814002E-3</v>
      </c>
      <c r="BL1999" s="53">
        <v>2.2204460492503101E-16</v>
      </c>
      <c r="BN1999" s="5">
        <f t="shared" si="144"/>
        <v>2</v>
      </c>
      <c r="BO1999" s="5">
        <f t="shared" si="145"/>
        <v>1</v>
      </c>
      <c r="BQ1999" s="5">
        <f t="shared" si="146"/>
        <v>2</v>
      </c>
      <c r="BR1999" s="5">
        <f t="shared" si="147"/>
        <v>2</v>
      </c>
    </row>
    <row r="2000" spans="1:70" x14ac:dyDescent="0.35">
      <c r="A2000">
        <v>1999</v>
      </c>
      <c r="B2000" t="s">
        <v>3394</v>
      </c>
      <c r="C2000">
        <v>5.3</v>
      </c>
      <c r="D2000">
        <v>3.2</v>
      </c>
      <c r="E2000">
        <v>2.6</v>
      </c>
      <c r="F2000">
        <v>1.66</v>
      </c>
      <c r="G2000">
        <v>2.04</v>
      </c>
      <c r="H2000">
        <v>1.23</v>
      </c>
      <c r="I2000">
        <v>60.38</v>
      </c>
      <c r="K2000" t="s">
        <v>3378</v>
      </c>
      <c r="L2000">
        <v>3500</v>
      </c>
      <c r="M2000" t="s">
        <v>104</v>
      </c>
      <c r="N2000" t="s">
        <v>1370</v>
      </c>
      <c r="O2000" s="53">
        <v>9.0933333333333297E-2</v>
      </c>
      <c r="P2000" s="53">
        <v>0.1145</v>
      </c>
      <c r="Q2000" s="53">
        <v>0.772133333333334</v>
      </c>
      <c r="R2000" s="53">
        <v>0.60826666666666696</v>
      </c>
      <c r="S2000" s="53">
        <v>-1.8063328610651299E-16</v>
      </c>
      <c r="T2000" s="53">
        <v>-2.68673971959288E-17</v>
      </c>
      <c r="U2000" s="53">
        <v>-2.8584773437145799E-17</v>
      </c>
      <c r="V2000" s="53">
        <v>-1.9262369477246499E-16</v>
      </c>
      <c r="W2000" s="53">
        <v>-2.7144952952085102E-17</v>
      </c>
      <c r="X2000" s="53">
        <v>3.8083333333333302E-2</v>
      </c>
      <c r="Y2000" s="53">
        <v>-1.5587531265737199E-16</v>
      </c>
      <c r="Z2000" s="53">
        <v>0.18463333333333301</v>
      </c>
      <c r="AA2000" s="53">
        <v>-3.0037083931233598E-16</v>
      </c>
      <c r="AB2000" s="53">
        <v>-1.2578826869002999E-16</v>
      </c>
      <c r="AC2000" s="53">
        <v>-2.7078166098259999E-17</v>
      </c>
      <c r="AD2000" s="53">
        <v>-1.9730050926369799E-16</v>
      </c>
      <c r="AE2000" s="53">
        <v>3.9999999999999801E-3</v>
      </c>
      <c r="AF2000" s="53">
        <v>-9.2807705964759204E-18</v>
      </c>
      <c r="AG2000" s="53">
        <v>-3.1785338250323E-17</v>
      </c>
      <c r="AH2000" s="53">
        <v>-1.7108536809473701E-16</v>
      </c>
      <c r="AI2000" s="53">
        <v>-3.1760705176964199E-16</v>
      </c>
      <c r="AJ2000" s="53">
        <v>2.4999999999996301E-3</v>
      </c>
      <c r="AK2000" s="53">
        <v>1.5833333333333099E-2</v>
      </c>
      <c r="AL2000" s="53">
        <v>4.9999999999972105E-4</v>
      </c>
      <c r="AM2000" s="53">
        <v>-2.6098567751375898E-16</v>
      </c>
      <c r="AN2000" s="53">
        <v>0.21589497416421699</v>
      </c>
      <c r="AO2000" s="53">
        <v>0.61979088626464096</v>
      </c>
      <c r="AP2000" s="53">
        <v>2.6762797480213998E-9</v>
      </c>
      <c r="AQ2000" s="53">
        <v>2.2204460492503101E-16</v>
      </c>
      <c r="AR2000" s="53">
        <v>2.4445245302736601E-2</v>
      </c>
      <c r="AS2000" s="53">
        <v>6.9720062530195E-7</v>
      </c>
      <c r="AT2000" s="53">
        <v>2.2888538750109E-5</v>
      </c>
      <c r="AU2000" s="53">
        <v>7.8133700540078593E-2</v>
      </c>
      <c r="AV2000" s="53">
        <v>3.3748084901392797E-5</v>
      </c>
      <c r="AW2000" s="53">
        <v>0.55195382550512895</v>
      </c>
      <c r="AX2000" s="53">
        <v>2.2204460492503101E-16</v>
      </c>
      <c r="AY2000" s="53">
        <v>4.1807314593509103E-8</v>
      </c>
      <c r="AZ2000" s="53">
        <v>2.2204460492503101E-16</v>
      </c>
      <c r="BA2000" s="53">
        <v>2.2204460492503101E-16</v>
      </c>
      <c r="BB2000" s="53">
        <v>3.2673647484300699E-7</v>
      </c>
      <c r="BC2000" s="53">
        <v>2.2204460492503101E-16</v>
      </c>
      <c r="BD2000" s="53">
        <v>3.8017139663706E-5</v>
      </c>
      <c r="BE2000" s="53">
        <v>5.19613989107435E-2</v>
      </c>
      <c r="BF2000" s="53">
        <v>2.2204460492503101E-16</v>
      </c>
      <c r="BG2000" s="53">
        <v>2.30591201350368E-5</v>
      </c>
      <c r="BH2000" s="53">
        <v>0.24945238548395099</v>
      </c>
      <c r="BI2000" s="53">
        <v>1.8184304770457201E-9</v>
      </c>
      <c r="BJ2000" s="53">
        <v>5.6181246438421701E-3</v>
      </c>
      <c r="BK2000" s="53">
        <v>3.46635271508467E-4</v>
      </c>
      <c r="BL2000" s="53">
        <v>2.2204460492503101E-16</v>
      </c>
      <c r="BN2000" s="5">
        <f t="shared" si="144"/>
        <v>1</v>
      </c>
      <c r="BO2000" s="5">
        <f t="shared" si="145"/>
        <v>0</v>
      </c>
      <c r="BQ2000" s="5">
        <f t="shared" si="146"/>
        <v>2</v>
      </c>
      <c r="BR2000" s="5">
        <f t="shared" si="147"/>
        <v>2</v>
      </c>
    </row>
    <row r="2001" spans="1:70" x14ac:dyDescent="0.35">
      <c r="A2001">
        <v>2000</v>
      </c>
      <c r="B2001" t="s">
        <v>3395</v>
      </c>
      <c r="C2001">
        <v>5.3</v>
      </c>
      <c r="D2001">
        <v>3.1</v>
      </c>
      <c r="E2001">
        <v>2.7</v>
      </c>
      <c r="F2001">
        <v>1.71</v>
      </c>
      <c r="G2001">
        <v>1.96</v>
      </c>
      <c r="H2001">
        <v>1.1499999999999999</v>
      </c>
      <c r="I2001">
        <v>58.49</v>
      </c>
      <c r="K2001" t="s">
        <v>3378</v>
      </c>
      <c r="L2001">
        <v>3500</v>
      </c>
      <c r="M2001" t="s">
        <v>104</v>
      </c>
      <c r="N2001" t="s">
        <v>1370</v>
      </c>
      <c r="O2001" s="53">
        <v>0.33400000000000002</v>
      </c>
      <c r="P2001" s="53">
        <v>0.20016666666666699</v>
      </c>
      <c r="Q2001" s="53">
        <v>0.37686666666666702</v>
      </c>
      <c r="R2001" s="53">
        <v>0.27983333333333299</v>
      </c>
      <c r="S2001" s="53">
        <v>-1.81354931072519E-16</v>
      </c>
      <c r="T2001" s="53">
        <v>-2.6756374893466299E-17</v>
      </c>
      <c r="U2001" s="53">
        <v>-2.8364463555696802E-17</v>
      </c>
      <c r="V2001" s="53">
        <v>-1.9245716131877099E-16</v>
      </c>
      <c r="W2001" s="53">
        <v>-2.72837308301632E-17</v>
      </c>
      <c r="X2001" s="53">
        <v>1.6266666666666599E-2</v>
      </c>
      <c r="Y2001" s="53">
        <v>-1.6064927166326001E-16</v>
      </c>
      <c r="Z2001" s="53">
        <v>1.3199999999999899E-2</v>
      </c>
      <c r="AA2001" s="53">
        <v>-3.1794011867702901E-16</v>
      </c>
      <c r="AB2001" s="53">
        <v>-1.2781442570997101E-16</v>
      </c>
      <c r="AC2001" s="53">
        <v>-2.7978487582291901E-17</v>
      </c>
      <c r="AD2001" s="53">
        <v>-2.1482815526496799E-16</v>
      </c>
      <c r="AE2001" s="53">
        <v>7.9366666666666696E-2</v>
      </c>
      <c r="AF2001" s="53">
        <v>-9.3276081303272898E-18</v>
      </c>
      <c r="AG2001" s="53">
        <v>-3.1785338250323E-17</v>
      </c>
      <c r="AH2001" s="53">
        <v>1.9999999999998699E-3</v>
      </c>
      <c r="AI2001" s="53">
        <v>-3.3639757646142202E-16</v>
      </c>
      <c r="AJ2001" s="53">
        <v>-4.3687276018999901E-16</v>
      </c>
      <c r="AK2001" s="53">
        <v>2.04999999999998E-2</v>
      </c>
      <c r="AL2001" s="53">
        <v>4.7999999999997697E-3</v>
      </c>
      <c r="AM2001" s="53">
        <v>-2.6098567751375898E-16</v>
      </c>
      <c r="AN2001" s="53">
        <v>0.30655040159379299</v>
      </c>
      <c r="AO2001" s="53">
        <v>0.40637488825548401</v>
      </c>
      <c r="AP2001" s="53">
        <v>4.5431166843506201E-9</v>
      </c>
      <c r="AQ2001" s="53">
        <v>3.8385883746817599E-13</v>
      </c>
      <c r="AR2001" s="53">
        <v>3.8005095614438197E-2</v>
      </c>
      <c r="AS2001" s="53">
        <v>3.1353524312202599E-6</v>
      </c>
      <c r="AT2001" s="53">
        <v>2.2983692747723901E-5</v>
      </c>
      <c r="AU2001" s="53">
        <v>0.17356065395946699</v>
      </c>
      <c r="AV2001" s="53">
        <v>4.5617005020742503E-5</v>
      </c>
      <c r="AW2001" s="53">
        <v>0.50753880419324504</v>
      </c>
      <c r="AX2001" s="53">
        <v>2.1606312498392799E-12</v>
      </c>
      <c r="AY2001" s="53">
        <v>5.0840775312623601E-7</v>
      </c>
      <c r="AZ2001" s="53">
        <v>2.2204460492503101E-16</v>
      </c>
      <c r="BA2001" s="53">
        <v>2.2204460492503101E-16</v>
      </c>
      <c r="BB2001" s="53">
        <v>1.8751969950377801E-6</v>
      </c>
      <c r="BC2001" s="53">
        <v>2.2204460492503101E-16</v>
      </c>
      <c r="BD2001" s="53">
        <v>1.51073765799018E-4</v>
      </c>
      <c r="BE2001" s="53">
        <v>1.2726451151637499E-2</v>
      </c>
      <c r="BF2001" s="53">
        <v>2.2204460492503101E-16</v>
      </c>
      <c r="BG2001" s="53">
        <v>9.6087520454290593E-6</v>
      </c>
      <c r="BH2001" s="53">
        <v>0.233201339728101</v>
      </c>
      <c r="BI2001" s="53">
        <v>5.1836668369260497E-9</v>
      </c>
      <c r="BJ2001" s="53">
        <v>3.2637782933180398E-2</v>
      </c>
      <c r="BK2001" s="53">
        <v>1.3440396250398599E-3</v>
      </c>
      <c r="BL2001" s="53">
        <v>2.2204460492503101E-16</v>
      </c>
      <c r="BN2001" s="5">
        <f t="shared" si="144"/>
        <v>0</v>
      </c>
      <c r="BO2001" s="5">
        <f t="shared" si="145"/>
        <v>0</v>
      </c>
      <c r="BQ2001" s="5">
        <f t="shared" si="146"/>
        <v>0</v>
      </c>
      <c r="BR2001" s="5">
        <f t="shared" si="147"/>
        <v>1</v>
      </c>
    </row>
    <row r="2002" spans="1:70" x14ac:dyDescent="0.35">
      <c r="A2002">
        <v>2001</v>
      </c>
      <c r="B2002" t="s">
        <v>3396</v>
      </c>
      <c r="C2002">
        <v>5.5</v>
      </c>
      <c r="D2002">
        <v>3.1</v>
      </c>
      <c r="E2002">
        <v>2.6</v>
      </c>
      <c r="F2002">
        <v>1.77</v>
      </c>
      <c r="G2002">
        <v>2.12</v>
      </c>
      <c r="H2002">
        <v>1.19</v>
      </c>
      <c r="I2002">
        <v>56.36</v>
      </c>
      <c r="K2002" t="s">
        <v>3378</v>
      </c>
      <c r="L2002">
        <v>3500</v>
      </c>
      <c r="M2002" t="s">
        <v>104</v>
      </c>
      <c r="N2002" t="s">
        <v>1370</v>
      </c>
      <c r="O2002" s="53">
        <v>0.1144</v>
      </c>
      <c r="P2002" s="53">
        <v>0.120116666666667</v>
      </c>
      <c r="Q2002" s="53">
        <v>0.53593333333333304</v>
      </c>
      <c r="R2002" s="53">
        <v>0.85809999999999997</v>
      </c>
      <c r="S2002" s="53">
        <v>-1.80744308408975E-16</v>
      </c>
      <c r="T2002" s="53">
        <v>-2.7366997557010099E-17</v>
      </c>
      <c r="U2002" s="53">
        <v>-2.8799879148167001E-17</v>
      </c>
      <c r="V2002" s="53">
        <v>4.1999999999998497E-3</v>
      </c>
      <c r="W2002" s="53">
        <v>-2.71727085277007E-17</v>
      </c>
      <c r="X2002" s="53">
        <v>3.07333333333333E-2</v>
      </c>
      <c r="Y2002" s="53">
        <v>9.9999999999979793E-4</v>
      </c>
      <c r="Z2002" s="53">
        <v>3.1999999999997798E-3</v>
      </c>
      <c r="AA2002" s="53">
        <v>-3.01370040034499E-16</v>
      </c>
      <c r="AB2002" s="53">
        <v>-1.27536869953815E-16</v>
      </c>
      <c r="AC2002" s="53">
        <v>-2.8579569266717899E-17</v>
      </c>
      <c r="AD2002" s="53">
        <v>-2.1432855490388599E-16</v>
      </c>
      <c r="AE2002" s="53">
        <v>1.4666666666666699E-2</v>
      </c>
      <c r="AF2002" s="53">
        <v>-9.3171997894714301E-18</v>
      </c>
      <c r="AG2002" s="53">
        <v>-3.18373799546023E-17</v>
      </c>
      <c r="AH2002" s="53">
        <v>3.99999999999985E-3</v>
      </c>
      <c r="AI2002" s="53">
        <v>-3.2548963524447998E-16</v>
      </c>
      <c r="AJ2002" s="53">
        <v>-4.2699177527083502E-16</v>
      </c>
      <c r="AK2002" s="53">
        <v>6.7999999999997897E-3</v>
      </c>
      <c r="AL2002" s="53">
        <v>1.9999999999997901E-3</v>
      </c>
      <c r="AM2002" s="53">
        <v>-2.6098567751375898E-16</v>
      </c>
      <c r="AN2002" s="53">
        <v>5.8726316448167101E-2</v>
      </c>
      <c r="AO2002" s="53">
        <v>0.55373768081223695</v>
      </c>
      <c r="AP2002" s="53">
        <v>5.3485787268639402E-7</v>
      </c>
      <c r="AQ2002" s="53">
        <v>9.0081389007020406E-11</v>
      </c>
      <c r="AR2002" s="53">
        <v>1.06548857817094E-2</v>
      </c>
      <c r="AS2002" s="53">
        <v>2.2769752681672399E-9</v>
      </c>
      <c r="AT2002" s="53">
        <v>4.2643171379000697E-5</v>
      </c>
      <c r="AU2002" s="53">
        <v>0.108360238942158</v>
      </c>
      <c r="AV2002" s="53">
        <v>1.8018876606244901E-4</v>
      </c>
      <c r="AW2002" s="53">
        <v>0.49058780923506301</v>
      </c>
      <c r="AX2002" s="53">
        <v>7.1589528877918405E-11</v>
      </c>
      <c r="AY2002" s="53">
        <v>1.6847481090743899E-5</v>
      </c>
      <c r="AZ2002" s="53">
        <v>2.2204460492503101E-16</v>
      </c>
      <c r="BA2002" s="53">
        <v>2.2204460492503101E-16</v>
      </c>
      <c r="BB2002" s="53">
        <v>1.6445917529839401E-5</v>
      </c>
      <c r="BC2002" s="53">
        <v>2.2204460492503101E-16</v>
      </c>
      <c r="BD2002" s="53">
        <v>1.49775925709174E-4</v>
      </c>
      <c r="BE2002" s="53">
        <v>6.4729745103238199E-3</v>
      </c>
      <c r="BF2002" s="53">
        <v>2.2204460492503101E-16</v>
      </c>
      <c r="BG2002" s="53">
        <v>6.2012007059328303E-5</v>
      </c>
      <c r="BH2002" s="53">
        <v>0.36220650585263198</v>
      </c>
      <c r="BI2002" s="53">
        <v>3.4092400785719198E-7</v>
      </c>
      <c r="BJ2002" s="53">
        <v>2.9473057295167399E-3</v>
      </c>
      <c r="BK2002" s="53">
        <v>5.2322647926716301E-3</v>
      </c>
      <c r="BL2002" s="53">
        <v>2.2204460492503101E-16</v>
      </c>
      <c r="BN2002" s="5">
        <f t="shared" si="144"/>
        <v>1</v>
      </c>
      <c r="BO2002" s="5">
        <f t="shared" si="145"/>
        <v>0</v>
      </c>
      <c r="BQ2002" s="5">
        <f t="shared" si="146"/>
        <v>2</v>
      </c>
      <c r="BR2002" s="5">
        <f t="shared" si="147"/>
        <v>1</v>
      </c>
    </row>
    <row r="2003" spans="1:70" x14ac:dyDescent="0.35">
      <c r="A2003">
        <v>2002</v>
      </c>
      <c r="B2003" t="s">
        <v>3397</v>
      </c>
      <c r="C2003">
        <v>4.9000000000000004</v>
      </c>
      <c r="D2003">
        <v>3.1</v>
      </c>
      <c r="E2003">
        <v>2.8</v>
      </c>
      <c r="F2003">
        <v>1.58</v>
      </c>
      <c r="G2003">
        <v>1.75</v>
      </c>
      <c r="H2003">
        <v>1.1100000000000001</v>
      </c>
      <c r="I2003">
        <v>63.27</v>
      </c>
      <c r="K2003" t="s">
        <v>3378</v>
      </c>
      <c r="L2003">
        <v>3500</v>
      </c>
      <c r="M2003" t="s">
        <v>104</v>
      </c>
      <c r="N2003" t="s">
        <v>1370</v>
      </c>
      <c r="O2003" s="53">
        <v>0.1067</v>
      </c>
      <c r="P2003" s="53">
        <v>0.1137</v>
      </c>
      <c r="Q2003" s="53">
        <v>0.40810000000000002</v>
      </c>
      <c r="R2003" s="53">
        <v>1.9199999999999998E-2</v>
      </c>
      <c r="S2003" s="53">
        <v>-1.80189196896663E-16</v>
      </c>
      <c r="T2003" s="53">
        <v>-2.6478819137310001E-17</v>
      </c>
      <c r="U2003" s="53">
        <v>-2.82811968288499E-17</v>
      </c>
      <c r="V2003" s="53">
        <v>-1.89293025698589E-16</v>
      </c>
      <c r="W2003" s="53">
        <v>-2.6922908347159999E-17</v>
      </c>
      <c r="X2003" s="53">
        <v>1.80666666666667E-2</v>
      </c>
      <c r="Y2003" s="53">
        <v>1.99999999999986E-3</v>
      </c>
      <c r="Z2003" s="53">
        <v>0.3</v>
      </c>
      <c r="AA2003" s="53">
        <v>-3.2604474675679299E-16</v>
      </c>
      <c r="AB2003" s="53">
        <v>-1.2576051311441499E-16</v>
      </c>
      <c r="AC2003" s="53">
        <v>-3.0875475787173202E-17</v>
      </c>
      <c r="AD2003" s="53">
        <v>1.4999999999997899E-3</v>
      </c>
      <c r="AE2003" s="53">
        <v>0.10326666666666701</v>
      </c>
      <c r="AF2003" s="53">
        <v>-9.1992385931050095E-18</v>
      </c>
      <c r="AG2003" s="53">
        <v>-3.1663907607004697E-17</v>
      </c>
      <c r="AH2003" s="53">
        <v>9.4666666666666198E-3</v>
      </c>
      <c r="AI2003" s="53">
        <v>-3.3831271117890098E-16</v>
      </c>
      <c r="AJ2003" s="53">
        <v>-4.5705106366256099E-16</v>
      </c>
      <c r="AK2003" s="53">
        <v>0.46406666666666702</v>
      </c>
      <c r="AL2003" s="53">
        <v>2.9999999999999898E-2</v>
      </c>
      <c r="AM2003" s="53">
        <v>-2.6065261060637098E-16</v>
      </c>
      <c r="AN2003" s="53">
        <v>0.34321127914206501</v>
      </c>
      <c r="AO2003" s="53">
        <v>0.35978191413503402</v>
      </c>
      <c r="AP2003" s="53">
        <v>1.67959498741975E-13</v>
      </c>
      <c r="AQ2003" s="53">
        <v>2.2204460492503101E-16</v>
      </c>
      <c r="AR2003" s="53">
        <v>0.147603474601669</v>
      </c>
      <c r="AS2003" s="53">
        <v>5.3906692224609202E-3</v>
      </c>
      <c r="AT2003" s="53">
        <v>1.12134249009946E-5</v>
      </c>
      <c r="AU2003" s="53">
        <v>0.26618610204270399</v>
      </c>
      <c r="AV2003" s="53">
        <v>4.9698012827354599E-7</v>
      </c>
      <c r="AW2003" s="53">
        <v>0.32107964316939702</v>
      </c>
      <c r="AX2003" s="53">
        <v>2.2204460492503101E-16</v>
      </c>
      <c r="AY2003" s="53">
        <v>3.04512386798582E-11</v>
      </c>
      <c r="AZ2003" s="53">
        <v>2.2204460492503101E-16</v>
      </c>
      <c r="BA2003" s="53">
        <v>2.2204460492503101E-16</v>
      </c>
      <c r="BB2003" s="53">
        <v>5.4233331133168802E-9</v>
      </c>
      <c r="BC2003" s="53">
        <v>2.2204460492503101E-16</v>
      </c>
      <c r="BD2003" s="53">
        <v>1.48810043274581E-4</v>
      </c>
      <c r="BE2003" s="53">
        <v>0.41453901614254102</v>
      </c>
      <c r="BF2003" s="53">
        <v>2.2204460492503101E-16</v>
      </c>
      <c r="BG2003" s="53">
        <v>1.6812005945274999E-7</v>
      </c>
      <c r="BH2003" s="53">
        <v>4.9364839714097601E-2</v>
      </c>
      <c r="BI2003" s="53">
        <v>5.5223105301978899E-13</v>
      </c>
      <c r="BJ2003" s="53">
        <v>0.117601338586488</v>
      </c>
      <c r="BK2003" s="53">
        <v>2.9592697038066E-5</v>
      </c>
      <c r="BL2003" s="53">
        <v>2.2204460492503101E-16</v>
      </c>
      <c r="BN2003" s="5">
        <f t="shared" si="144"/>
        <v>0</v>
      </c>
      <c r="BO2003" s="5">
        <f t="shared" si="145"/>
        <v>0</v>
      </c>
      <c r="BQ2003" s="5">
        <f t="shared" si="146"/>
        <v>0</v>
      </c>
      <c r="BR2003" s="5">
        <f t="shared" si="147"/>
        <v>0</v>
      </c>
    </row>
    <row r="2004" spans="1:70" x14ac:dyDescent="0.35">
      <c r="A2004">
        <v>2003</v>
      </c>
      <c r="B2004" t="s">
        <v>3398</v>
      </c>
      <c r="C2004">
        <v>5.2</v>
      </c>
      <c r="D2004">
        <v>3.2</v>
      </c>
      <c r="E2004">
        <v>2.8</v>
      </c>
      <c r="F2004">
        <v>1.63</v>
      </c>
      <c r="G2004">
        <v>1.86</v>
      </c>
      <c r="H2004">
        <v>1.1399999999999999</v>
      </c>
      <c r="I2004">
        <v>61.54</v>
      </c>
      <c r="K2004" t="s">
        <v>3378</v>
      </c>
      <c r="L2004">
        <v>3500</v>
      </c>
      <c r="M2004" t="s">
        <v>104</v>
      </c>
      <c r="N2004" t="s">
        <v>1370</v>
      </c>
      <c r="O2004" s="53">
        <v>0.16366666666666699</v>
      </c>
      <c r="P2004" s="53">
        <v>0.2848</v>
      </c>
      <c r="Q2004" s="53">
        <v>0.64206666666666701</v>
      </c>
      <c r="R2004" s="53">
        <v>8.1100000000000005E-2</v>
      </c>
      <c r="S2004" s="53">
        <v>-1.8129941992128799E-16</v>
      </c>
      <c r="T2004" s="53">
        <v>-2.7033930649622601E-17</v>
      </c>
      <c r="U2004" s="53">
        <v>-2.84893636459671E-17</v>
      </c>
      <c r="V2004" s="53">
        <v>-1.9162449405030199E-16</v>
      </c>
      <c r="W2004" s="53">
        <v>-2.7339241981394501E-17</v>
      </c>
      <c r="X2004" s="53">
        <v>1.9300000000000001E-2</v>
      </c>
      <c r="Y2004" s="53">
        <v>-1.5037970868547699E-16</v>
      </c>
      <c r="Z2004" s="53">
        <v>0.261133333333333</v>
      </c>
      <c r="AA2004" s="53">
        <v>-3.2610025790802402E-16</v>
      </c>
      <c r="AB2004" s="53">
        <v>-1.2767564783189299E-16</v>
      </c>
      <c r="AC2004" s="53">
        <v>-3.0376742787829899E-17</v>
      </c>
      <c r="AD2004" s="53">
        <v>-1.9891033264940501E-16</v>
      </c>
      <c r="AE2004" s="53">
        <v>2.2366666666666701E-2</v>
      </c>
      <c r="AF2004" s="53">
        <v>-9.3033220016636203E-18</v>
      </c>
      <c r="AG2004" s="53">
        <v>-3.1781868803371098E-17</v>
      </c>
      <c r="AH2004" s="53">
        <v>-1.7025270082626801E-16</v>
      </c>
      <c r="AI2004" s="53">
        <v>-3.3276159605577502E-16</v>
      </c>
      <c r="AJ2004" s="53">
        <v>-4.51971793324901E-16</v>
      </c>
      <c r="AK2004" s="53">
        <v>0.211466666666667</v>
      </c>
      <c r="AL2004" s="53">
        <v>-2.8427260545527101E-16</v>
      </c>
      <c r="AM2004" s="53">
        <v>-2.6090241078691199E-16</v>
      </c>
      <c r="AN2004" s="53">
        <v>0.33987638467499198</v>
      </c>
      <c r="AO2004" s="53">
        <v>0.271908429145585</v>
      </c>
      <c r="AP2004" s="53">
        <v>1.10801509021368E-11</v>
      </c>
      <c r="AQ2004" s="53">
        <v>2.2204460492503101E-16</v>
      </c>
      <c r="AR2004" s="53">
        <v>5.8862921727385199E-2</v>
      </c>
      <c r="AS2004" s="53">
        <v>7.7509549804562805E-5</v>
      </c>
      <c r="AT2004" s="53">
        <v>2.5786045939161499E-5</v>
      </c>
      <c r="AU2004" s="53">
        <v>0.17564820677992099</v>
      </c>
      <c r="AV2004" s="53">
        <v>1.3415448110308699E-5</v>
      </c>
      <c r="AW2004" s="53">
        <v>0.40991733097183902</v>
      </c>
      <c r="AX2004" s="53">
        <v>2.2204460492503101E-16</v>
      </c>
      <c r="AY2004" s="53">
        <v>3.40626925522627E-9</v>
      </c>
      <c r="AZ2004" s="53">
        <v>2.2204460492503101E-16</v>
      </c>
      <c r="BA2004" s="53">
        <v>2.2204460492503101E-16</v>
      </c>
      <c r="BB2004" s="53">
        <v>4.3003282914417802E-8</v>
      </c>
      <c r="BC2004" s="53">
        <v>2.2204460492503101E-16</v>
      </c>
      <c r="BD2004" s="53">
        <v>1.2773074952442299E-4</v>
      </c>
      <c r="BE2004" s="53">
        <v>0.14723461278587999</v>
      </c>
      <c r="BF2004" s="53">
        <v>2.2204460492503101E-16</v>
      </c>
      <c r="BG2004" s="53">
        <v>8.5092414069322604E-7</v>
      </c>
      <c r="BH2004" s="53">
        <v>7.9464567334705694E-2</v>
      </c>
      <c r="BI2004" s="53">
        <v>3.2340743323859502E-11</v>
      </c>
      <c r="BJ2004" s="53">
        <v>4.28998502858811E-2</v>
      </c>
      <c r="BK2004" s="53">
        <v>1.2389815223092101E-4</v>
      </c>
      <c r="BL2004" s="53">
        <v>2.2204460492503101E-16</v>
      </c>
      <c r="BN2004" s="5">
        <f t="shared" si="144"/>
        <v>0</v>
      </c>
      <c r="BO2004" s="5">
        <f t="shared" si="145"/>
        <v>0</v>
      </c>
      <c r="BQ2004" s="5">
        <f t="shared" si="146"/>
        <v>1</v>
      </c>
      <c r="BR2004" s="5">
        <f t="shared" si="147"/>
        <v>0</v>
      </c>
    </row>
    <row r="2005" spans="1:70" x14ac:dyDescent="0.35">
      <c r="A2005">
        <v>2004</v>
      </c>
      <c r="B2005" t="s">
        <v>3399</v>
      </c>
      <c r="C2005">
        <v>5.0999999999999996</v>
      </c>
      <c r="D2005">
        <v>3.2</v>
      </c>
      <c r="E2005">
        <v>2.8</v>
      </c>
      <c r="F2005">
        <v>1.59</v>
      </c>
      <c r="G2005">
        <v>1.82</v>
      </c>
      <c r="H2005">
        <v>1.1399999999999999</v>
      </c>
      <c r="I2005">
        <v>62.75</v>
      </c>
      <c r="K2005" t="s">
        <v>3378</v>
      </c>
      <c r="L2005">
        <v>3500</v>
      </c>
      <c r="M2005" t="s">
        <v>104</v>
      </c>
      <c r="N2005" t="s">
        <v>1370</v>
      </c>
      <c r="O2005" s="53">
        <v>0.15003333333333299</v>
      </c>
      <c r="P2005" s="53">
        <v>0.23</v>
      </c>
      <c r="Q2005" s="53">
        <v>0.62943333333333296</v>
      </c>
      <c r="R2005" s="53">
        <v>6.0666666666666702E-2</v>
      </c>
      <c r="S2005" s="53">
        <v>-1.8129941992128799E-16</v>
      </c>
      <c r="T2005" s="53">
        <v>-2.7144952952085102E-17</v>
      </c>
      <c r="U2005" s="53">
        <v>-2.8360994108744801E-17</v>
      </c>
      <c r="V2005" s="53">
        <v>-1.91346938294146E-16</v>
      </c>
      <c r="W2005" s="53">
        <v>-2.7144952952085102E-17</v>
      </c>
      <c r="X2005" s="53">
        <v>9.1999999999999808E-3</v>
      </c>
      <c r="Y2005" s="53">
        <v>-1.4477308241112E-16</v>
      </c>
      <c r="Z2005" s="53">
        <v>0.38313333333333299</v>
      </c>
      <c r="AA2005" s="53">
        <v>-3.2590596887871502E-16</v>
      </c>
      <c r="AB2005" s="53">
        <v>-1.2606582444618699E-16</v>
      </c>
      <c r="AC2005" s="53">
        <v>-3.0394090022589602E-17</v>
      </c>
      <c r="AD2005" s="53">
        <v>-1.9814705431997499E-16</v>
      </c>
      <c r="AE2005" s="53">
        <v>7.3933333333333295E-2</v>
      </c>
      <c r="AF2005" s="53">
        <v>-9.2547497443362704E-18</v>
      </c>
      <c r="AG2005" s="53">
        <v>-3.1717684034759902E-17</v>
      </c>
      <c r="AH2005" s="53">
        <v>-1.7025270082626801E-16</v>
      </c>
      <c r="AI2005" s="53">
        <v>-3.3134606169937799E-16</v>
      </c>
      <c r="AJ2005" s="53">
        <v>-4.51971793324901E-16</v>
      </c>
      <c r="AK2005" s="53">
        <v>0.28953333333333298</v>
      </c>
      <c r="AL2005" s="53">
        <v>-2.8432811660650298E-16</v>
      </c>
      <c r="AM2005" s="53">
        <v>-2.6065261060637098E-16</v>
      </c>
      <c r="AN2005" s="53">
        <v>0.38236952776703897</v>
      </c>
      <c r="AO2005" s="53">
        <v>0.41058761463219501</v>
      </c>
      <c r="AP2005" s="53">
        <v>1.5789785852797E-12</v>
      </c>
      <c r="AQ2005" s="53">
        <v>2.2204460492503101E-16</v>
      </c>
      <c r="AR2005" s="53">
        <v>8.9903337250687193E-2</v>
      </c>
      <c r="AS2005" s="53">
        <v>3.71912068017478E-4</v>
      </c>
      <c r="AT2005" s="53">
        <v>2.07980202219956E-5</v>
      </c>
      <c r="AU2005" s="53">
        <v>0.203995390069764</v>
      </c>
      <c r="AV2005" s="53">
        <v>4.6685459024108103E-6</v>
      </c>
      <c r="AW2005" s="53">
        <v>0.40538492434311202</v>
      </c>
      <c r="AX2005" s="53">
        <v>2.2204460492503101E-16</v>
      </c>
      <c r="AY2005" s="53">
        <v>4.1126355591678402E-10</v>
      </c>
      <c r="AZ2005" s="53">
        <v>2.2204460492503101E-16</v>
      </c>
      <c r="BA2005" s="53">
        <v>2.2204460492503101E-16</v>
      </c>
      <c r="BB2005" s="53">
        <v>1.3189758297005399E-8</v>
      </c>
      <c r="BC2005" s="53">
        <v>2.2204460492503101E-16</v>
      </c>
      <c r="BD2005" s="53">
        <v>1.12073826354504E-4</v>
      </c>
      <c r="BE2005" s="53">
        <v>0.48222804680669201</v>
      </c>
      <c r="BF2005" s="53">
        <v>2.2204460492503101E-16</v>
      </c>
      <c r="BG2005" s="53">
        <v>4.6582277366494201E-7</v>
      </c>
      <c r="BH2005" s="53">
        <v>6.6881721997254506E-2</v>
      </c>
      <c r="BI2005" s="53">
        <v>4.2458274164319001E-12</v>
      </c>
      <c r="BJ2005" s="53">
        <v>5.6264215359467899E-2</v>
      </c>
      <c r="BK2005" s="53">
        <v>5.4234950723962002E-5</v>
      </c>
      <c r="BL2005" s="53">
        <v>2.2204460492503101E-16</v>
      </c>
      <c r="BN2005" s="5">
        <f t="shared" si="144"/>
        <v>0</v>
      </c>
      <c r="BO2005" s="5">
        <f t="shared" si="145"/>
        <v>0</v>
      </c>
      <c r="BQ2005" s="5">
        <f t="shared" si="146"/>
        <v>1</v>
      </c>
      <c r="BR2005" s="5">
        <f t="shared" si="147"/>
        <v>0</v>
      </c>
    </row>
    <row r="2006" spans="1:70" x14ac:dyDescent="0.35">
      <c r="A2006">
        <v>2005</v>
      </c>
      <c r="B2006" t="s">
        <v>3400</v>
      </c>
      <c r="C2006">
        <v>5.5</v>
      </c>
      <c r="D2006">
        <v>3.3</v>
      </c>
      <c r="E2006">
        <v>2.7</v>
      </c>
      <c r="F2006">
        <v>1.67</v>
      </c>
      <c r="G2006">
        <v>2.04</v>
      </c>
      <c r="H2006">
        <v>1.22</v>
      </c>
      <c r="I2006">
        <v>60</v>
      </c>
      <c r="K2006" t="s">
        <v>3378</v>
      </c>
      <c r="L2006">
        <v>3500</v>
      </c>
      <c r="M2006" t="s">
        <v>104</v>
      </c>
      <c r="N2006" t="s">
        <v>1370</v>
      </c>
      <c r="O2006" s="53">
        <v>0.61916666666666698</v>
      </c>
      <c r="P2006" s="53">
        <v>0.249</v>
      </c>
      <c r="Q2006" s="53">
        <v>0.37030000000000002</v>
      </c>
      <c r="R2006" s="53">
        <v>0.38723333333333299</v>
      </c>
      <c r="S2006" s="53">
        <v>-1.85962356624714E-16</v>
      </c>
      <c r="T2006" s="53">
        <v>-2.6506574712925599E-17</v>
      </c>
      <c r="U2006" s="53">
        <v>-2.86402845883771E-17</v>
      </c>
      <c r="V2006" s="53">
        <v>-1.92734717074927E-16</v>
      </c>
      <c r="W2006" s="53">
        <v>-2.7339241981394501E-17</v>
      </c>
      <c r="X2006" s="53">
        <v>9.3283333333333399E-2</v>
      </c>
      <c r="Y2006" s="53">
        <v>1.79999999999981E-3</v>
      </c>
      <c r="Z2006" s="53">
        <v>0.2427</v>
      </c>
      <c r="AA2006" s="53">
        <v>1.99999999999969E-3</v>
      </c>
      <c r="AB2006" s="53">
        <v>-1.26898491714655E-16</v>
      </c>
      <c r="AC2006" s="53">
        <v>-2.6880407621998599E-17</v>
      </c>
      <c r="AD2006" s="53">
        <v>-1.9283186158958199E-16</v>
      </c>
      <c r="AE2006" s="53">
        <v>3.3333333333332902E-3</v>
      </c>
      <c r="AF2006" s="53">
        <v>-9.2963831077597107E-18</v>
      </c>
      <c r="AG2006" s="53">
        <v>-3.1785338250323E-17</v>
      </c>
      <c r="AH2006" s="53">
        <v>-1.7041923427996199E-16</v>
      </c>
      <c r="AI2006" s="53">
        <v>6.6666666666638898E-4</v>
      </c>
      <c r="AJ2006" s="53">
        <v>5.9999999999996298E-3</v>
      </c>
      <c r="AK2006" s="53">
        <v>1.9999999999997498E-3</v>
      </c>
      <c r="AL2006" s="53">
        <v>4.9999999999971899E-4</v>
      </c>
      <c r="AM2006" s="53">
        <v>-2.6098567751375898E-16</v>
      </c>
      <c r="AN2006" s="53">
        <v>0.23052601011661999</v>
      </c>
      <c r="AO2006" s="53">
        <v>0.45035765335295602</v>
      </c>
      <c r="AP2006" s="53">
        <v>3.1570308046899599E-9</v>
      </c>
      <c r="AQ2006" s="53">
        <v>2.2204460492503101E-16</v>
      </c>
      <c r="AR2006" s="53">
        <v>2.01189520225592E-2</v>
      </c>
      <c r="AS2006" s="53">
        <v>3.0078241643986199E-7</v>
      </c>
      <c r="AT2006" s="53">
        <v>4.3639930405726699E-5</v>
      </c>
      <c r="AU2006" s="53">
        <v>6.0422405832981703E-2</v>
      </c>
      <c r="AV2006" s="53">
        <v>2.5540848071088401E-4</v>
      </c>
      <c r="AW2006" s="53">
        <v>0.56832298342860699</v>
      </c>
      <c r="AX2006" s="53">
        <v>4.8142458697187204E-13</v>
      </c>
      <c r="AY2006" s="53">
        <v>2.84935101380033E-7</v>
      </c>
      <c r="AZ2006" s="53">
        <v>2.2204460492503101E-16</v>
      </c>
      <c r="BA2006" s="53">
        <v>2.2204460492503101E-16</v>
      </c>
      <c r="BB2006" s="53">
        <v>5.1750462799530604E-7</v>
      </c>
      <c r="BC2006" s="53">
        <v>2.2204460492503101E-16</v>
      </c>
      <c r="BD2006" s="53">
        <v>5.0443280489246499E-5</v>
      </c>
      <c r="BE2006" s="53">
        <v>5.51179629920329E-2</v>
      </c>
      <c r="BF2006" s="53">
        <v>2.2204460492503101E-16</v>
      </c>
      <c r="BG2006" s="53">
        <v>1.5715922619979101E-5</v>
      </c>
      <c r="BH2006" s="53">
        <v>0.20904900751699801</v>
      </c>
      <c r="BI2006" s="53">
        <v>4.3373781686466702E-9</v>
      </c>
      <c r="BJ2006" s="53">
        <v>4.8377685540299401E-3</v>
      </c>
      <c r="BK2006" s="53">
        <v>4.7393283122206599E-4</v>
      </c>
      <c r="BL2006" s="53">
        <v>2.2204460492503101E-16</v>
      </c>
      <c r="BN2006" s="5">
        <f t="shared" si="144"/>
        <v>0</v>
      </c>
      <c r="BO2006" s="5">
        <f t="shared" si="145"/>
        <v>0</v>
      </c>
      <c r="BQ2006" s="5">
        <f t="shared" si="146"/>
        <v>1</v>
      </c>
      <c r="BR2006" s="5">
        <f t="shared" si="147"/>
        <v>1</v>
      </c>
    </row>
    <row r="2007" spans="1:70" x14ac:dyDescent="0.35">
      <c r="A2007">
        <v>2006</v>
      </c>
      <c r="B2007" t="s">
        <v>3401</v>
      </c>
      <c r="C2007">
        <v>5.0999999999999996</v>
      </c>
      <c r="D2007">
        <v>3.4</v>
      </c>
      <c r="E2007">
        <v>2.7</v>
      </c>
      <c r="F2007">
        <v>1.5</v>
      </c>
      <c r="G2007">
        <v>1.89</v>
      </c>
      <c r="H2007">
        <v>1.26</v>
      </c>
      <c r="I2007">
        <v>66.67</v>
      </c>
      <c r="K2007" t="s">
        <v>3378</v>
      </c>
      <c r="L2007">
        <v>3500</v>
      </c>
      <c r="M2007" t="s">
        <v>104</v>
      </c>
      <c r="N2007" t="s">
        <v>1370</v>
      </c>
      <c r="O2007" s="53">
        <v>0.268166666666667</v>
      </c>
      <c r="P2007" s="53">
        <v>8.5999999999999993E-2</v>
      </c>
      <c r="Q2007" s="53">
        <v>0.56676666666666697</v>
      </c>
      <c r="R2007" s="53">
        <v>9.3566666666666701E-2</v>
      </c>
      <c r="S2007" s="53">
        <v>-1.8540724511240101E-16</v>
      </c>
      <c r="T2007" s="53">
        <v>-2.65343302885412E-17</v>
      </c>
      <c r="U2007" s="53">
        <v>-2.7939456304082501E-17</v>
      </c>
      <c r="V2007" s="53">
        <v>-1.9328982858724001E-16</v>
      </c>
      <c r="W2007" s="53">
        <v>-2.6700863742235002E-17</v>
      </c>
      <c r="X2007" s="53">
        <v>1.04333333333333E-2</v>
      </c>
      <c r="Y2007" s="53">
        <v>6.9999999999999299E-3</v>
      </c>
      <c r="Z2007" s="53">
        <v>0.77543333333333297</v>
      </c>
      <c r="AA2007" s="53">
        <v>5.29999999999968E-3</v>
      </c>
      <c r="AB2007" s="53">
        <v>-1.23456800338317E-16</v>
      </c>
      <c r="AC2007" s="53">
        <v>-2.60442709065778E-17</v>
      </c>
      <c r="AD2007" s="53">
        <v>-1.6787959911113101E-16</v>
      </c>
      <c r="AE2007" s="53">
        <v>1.51666666666667E-2</v>
      </c>
      <c r="AF2007" s="53">
        <v>-9.1402579949217999E-18</v>
      </c>
      <c r="AG2007" s="53">
        <v>-3.1703806246952101E-17</v>
      </c>
      <c r="AH2007" s="53">
        <v>-1.7574830479816201E-16</v>
      </c>
      <c r="AI2007" s="53">
        <v>2.1066666666666501E-2</v>
      </c>
      <c r="AJ2007" s="53">
        <v>3.9999999999996297E-3</v>
      </c>
      <c r="AK2007" s="53">
        <v>5.1999999999999998E-2</v>
      </c>
      <c r="AL2007" s="53">
        <v>7.9999999999997105E-3</v>
      </c>
      <c r="AM2007" s="53">
        <v>-2.6073587733321802E-16</v>
      </c>
      <c r="AN2007" s="53">
        <v>0.38606714448311202</v>
      </c>
      <c r="AO2007" s="53">
        <v>0.30756616953832</v>
      </c>
      <c r="AP2007" s="53">
        <v>2.2204460492503101E-16</v>
      </c>
      <c r="AQ2007" s="53">
        <v>2.2204460492503101E-16</v>
      </c>
      <c r="AR2007" s="53">
        <v>7.9439367913201303E-2</v>
      </c>
      <c r="AS2007" s="53">
        <v>7.66470538603581E-4</v>
      </c>
      <c r="AT2007" s="53">
        <v>1.7908059080323599E-5</v>
      </c>
      <c r="AU2007" s="53">
        <v>3.9107342638455701E-2</v>
      </c>
      <c r="AV2007" s="53">
        <v>2.4654047433460198E-6</v>
      </c>
      <c r="AW2007" s="53">
        <v>0.49294539005739302</v>
      </c>
      <c r="AX2007" s="53">
        <v>2.2204460492503101E-16</v>
      </c>
      <c r="AY2007" s="53">
        <v>1.26321226122221E-12</v>
      </c>
      <c r="AZ2007" s="53">
        <v>2.2204460492503101E-16</v>
      </c>
      <c r="BA2007" s="53">
        <v>2.2204460492503101E-16</v>
      </c>
      <c r="BB2007" s="53">
        <v>2.8047363101388402E-10</v>
      </c>
      <c r="BC2007" s="53">
        <v>2.2204460492503101E-16</v>
      </c>
      <c r="BD2007" s="53">
        <v>9.2120460726499092E-6</v>
      </c>
      <c r="BE2007" s="53">
        <v>0.57284775786213704</v>
      </c>
      <c r="BF2007" s="53">
        <v>2.2204460492503101E-16</v>
      </c>
      <c r="BG2007" s="53">
        <v>1.21852632332757E-6</v>
      </c>
      <c r="BH2007" s="53">
        <v>5.2770792299001099E-2</v>
      </c>
      <c r="BI2007" s="53">
        <v>1.5044821258046801E-13</v>
      </c>
      <c r="BJ2007" s="53">
        <v>6.51736643201784E-3</v>
      </c>
      <c r="BK2007" s="53">
        <v>2.9086117617116502E-6</v>
      </c>
      <c r="BL2007" s="53">
        <v>2.2204460492503101E-16</v>
      </c>
      <c r="BN2007" s="5">
        <f t="shared" si="144"/>
        <v>1</v>
      </c>
      <c r="BO2007" s="5">
        <f t="shared" si="145"/>
        <v>0</v>
      </c>
      <c r="BQ2007" s="5">
        <f t="shared" si="146"/>
        <v>2</v>
      </c>
      <c r="BR2007" s="5">
        <f t="shared" si="147"/>
        <v>1</v>
      </c>
    </row>
    <row r="2008" spans="1:70" x14ac:dyDescent="0.35">
      <c r="A2008">
        <v>2007</v>
      </c>
      <c r="B2008" t="s">
        <v>3402</v>
      </c>
      <c r="C2008">
        <v>5.5</v>
      </c>
      <c r="D2008">
        <v>3.4</v>
      </c>
      <c r="E2008">
        <v>2.5</v>
      </c>
      <c r="F2008">
        <v>1.62</v>
      </c>
      <c r="G2008">
        <v>2.2000000000000002</v>
      </c>
      <c r="H2008">
        <v>1.36</v>
      </c>
      <c r="I2008">
        <v>61.82</v>
      </c>
      <c r="K2008" t="s">
        <v>3378</v>
      </c>
      <c r="L2008">
        <v>3500</v>
      </c>
      <c r="M2008" t="s">
        <v>104</v>
      </c>
      <c r="N2008" t="s">
        <v>1370</v>
      </c>
      <c r="O2008" s="53">
        <v>0.32303333333333301</v>
      </c>
      <c r="P2008" s="53">
        <v>0.29070000000000001</v>
      </c>
      <c r="Q2008" s="53">
        <v>0.51590000000000003</v>
      </c>
      <c r="R2008" s="53">
        <v>0.51986666666666703</v>
      </c>
      <c r="S2008" s="53">
        <v>-1.56819002228303E-16</v>
      </c>
      <c r="T2008" s="53">
        <v>-2.57016630200724E-17</v>
      </c>
      <c r="U2008" s="53">
        <v>-2.83002787870856E-17</v>
      </c>
      <c r="V2008" s="53">
        <v>-1.6614487563515499E-16</v>
      </c>
      <c r="W2008" s="53">
        <v>-2.6478819137310001E-17</v>
      </c>
      <c r="X2008" s="53">
        <v>2.4799999999999999E-2</v>
      </c>
      <c r="Y2008" s="53">
        <v>9.9999999999980898E-4</v>
      </c>
      <c r="Z2008" s="53">
        <v>0.16616666666666699</v>
      </c>
      <c r="AA2008" s="53">
        <v>7.9999999999970904E-4</v>
      </c>
      <c r="AB2008" s="53">
        <v>-1.2403966742624599E-16</v>
      </c>
      <c r="AC2008" s="53">
        <v>-2.5830899919032599E-17</v>
      </c>
      <c r="AD2008" s="53">
        <v>7.1666666666665097E-3</v>
      </c>
      <c r="AE2008" s="53">
        <v>4.4999999999999797E-3</v>
      </c>
      <c r="AF2008" s="53">
        <v>-8.9858676055598603E-18</v>
      </c>
      <c r="AG2008" s="53">
        <v>-3.1844318848506197E-17</v>
      </c>
      <c r="AH2008" s="53">
        <v>1.99999999999983E-3</v>
      </c>
      <c r="AI2008" s="53">
        <v>1.71666666666665E-2</v>
      </c>
      <c r="AJ2008" s="53">
        <v>1.50999999999996E-2</v>
      </c>
      <c r="AK2008" s="53">
        <v>1.52999999999998E-2</v>
      </c>
      <c r="AL2008" s="53">
        <v>-2.7686186676589801E-16</v>
      </c>
      <c r="AM2008" s="53">
        <v>-2.6002811015501901E-16</v>
      </c>
      <c r="AN2008" s="53">
        <v>0.14696696841283799</v>
      </c>
      <c r="AO2008" s="53">
        <v>0.88027437240585404</v>
      </c>
      <c r="AP2008" s="53">
        <v>1.4788579776727801E-8</v>
      </c>
      <c r="AQ2008" s="53">
        <v>2.2204460492503101E-16</v>
      </c>
      <c r="AR2008" s="53">
        <v>9.4093700768372503E-3</v>
      </c>
      <c r="AS2008" s="53">
        <v>7.8435055302053698E-8</v>
      </c>
      <c r="AT2008" s="53">
        <v>2.2010452782871801E-5</v>
      </c>
      <c r="AU2008" s="53">
        <v>8.9330473598295997E-3</v>
      </c>
      <c r="AV2008" s="53">
        <v>2.1734302488596801E-4</v>
      </c>
      <c r="AW2008" s="53">
        <v>0.69762909233680004</v>
      </c>
      <c r="AX2008" s="53">
        <v>2.2204460492503101E-16</v>
      </c>
      <c r="AY2008" s="53">
        <v>4.3264174421952902E-8</v>
      </c>
      <c r="AZ2008" s="53">
        <v>2.2204460492503101E-16</v>
      </c>
      <c r="BA2008" s="53">
        <v>2.2204460492503101E-16</v>
      </c>
      <c r="BB2008" s="53">
        <v>2.58329717833926E-7</v>
      </c>
      <c r="BC2008" s="53">
        <v>2.2204460492503101E-16</v>
      </c>
      <c r="BD2008" s="53">
        <v>4.3526365756848404E-6</v>
      </c>
      <c r="BE2008" s="53">
        <v>0.102657116992021</v>
      </c>
      <c r="BF2008" s="53">
        <v>2.2204460492503101E-16</v>
      </c>
      <c r="BG2008" s="53">
        <v>1.6934091784260699E-4</v>
      </c>
      <c r="BH2008" s="53">
        <v>0.40900872017536899</v>
      </c>
      <c r="BI2008" s="53">
        <v>1.07068634942884E-8</v>
      </c>
      <c r="BJ2008" s="53">
        <v>3.6253657223466498E-4</v>
      </c>
      <c r="BK2008" s="53">
        <v>1.46097780657672E-4</v>
      </c>
      <c r="BL2008" s="53">
        <v>2.2204460492503101E-16</v>
      </c>
      <c r="BN2008" s="5">
        <f t="shared" si="144"/>
        <v>0</v>
      </c>
      <c r="BO2008" s="5">
        <f t="shared" si="145"/>
        <v>1</v>
      </c>
      <c r="BQ2008" s="5">
        <f t="shared" si="146"/>
        <v>2</v>
      </c>
      <c r="BR2008" s="5">
        <f t="shared" si="147"/>
        <v>2</v>
      </c>
    </row>
    <row r="2009" spans="1:70" x14ac:dyDescent="0.35">
      <c r="A2009">
        <v>2008</v>
      </c>
      <c r="B2009" t="s">
        <v>3403</v>
      </c>
      <c r="C2009">
        <v>5</v>
      </c>
      <c r="D2009">
        <v>3.2</v>
      </c>
      <c r="E2009">
        <v>2.4</v>
      </c>
      <c r="F2009">
        <v>1.56</v>
      </c>
      <c r="G2009">
        <v>2.08</v>
      </c>
      <c r="H2009">
        <v>1.33</v>
      </c>
      <c r="I2009">
        <v>64</v>
      </c>
      <c r="K2009" t="s">
        <v>3378</v>
      </c>
      <c r="L2009">
        <v>3500</v>
      </c>
      <c r="M2009" t="s">
        <v>104</v>
      </c>
      <c r="N2009" t="s">
        <v>1370</v>
      </c>
      <c r="O2009" s="53">
        <v>8.3999999999999908E-3</v>
      </c>
      <c r="P2009" s="53">
        <v>0.17933333333333301</v>
      </c>
      <c r="Q2009" s="53">
        <v>0.995933333333333</v>
      </c>
      <c r="R2009" s="53">
        <v>0.59799999999999998</v>
      </c>
      <c r="S2009" s="53">
        <v>1.99999999999983E-3</v>
      </c>
      <c r="T2009" s="53">
        <v>4.4999999999999997E-3</v>
      </c>
      <c r="U2009" s="53">
        <v>-2.8473751134683302E-17</v>
      </c>
      <c r="V2009" s="53">
        <v>-1.8812729152273301E-16</v>
      </c>
      <c r="W2009" s="53">
        <v>-2.5951463200612999E-17</v>
      </c>
      <c r="X2009" s="53">
        <v>4.9999999999991902E-4</v>
      </c>
      <c r="Y2009" s="53">
        <v>-1.34670052887031E-16</v>
      </c>
      <c r="Z2009" s="53">
        <v>0.21453333333333299</v>
      </c>
      <c r="AA2009" s="53">
        <v>-2.9307112292542602E-16</v>
      </c>
      <c r="AB2009" s="53">
        <v>-1.2376211167008899E-16</v>
      </c>
      <c r="AC2009" s="53">
        <v>-2.6922040985422099E-17</v>
      </c>
      <c r="AD2009" s="53">
        <v>-1.9073631563060199E-16</v>
      </c>
      <c r="AE2009" s="53">
        <v>-3.3806291099835997E-17</v>
      </c>
      <c r="AF2009" s="53">
        <v>-8.9494384125643505E-18</v>
      </c>
      <c r="AG2009" s="53">
        <v>-3.16292131374851E-17</v>
      </c>
      <c r="AH2009" s="53">
        <v>-1.6431300764452299E-16</v>
      </c>
      <c r="AI2009" s="53">
        <v>3.9999999999997E-3</v>
      </c>
      <c r="AJ2009" s="53">
        <v>9.5999999999996904E-3</v>
      </c>
      <c r="AK2009" s="53">
        <v>0.14676666666666699</v>
      </c>
      <c r="AL2009" s="53">
        <v>-2.74363864960492E-16</v>
      </c>
      <c r="AM2009" s="53">
        <v>-2.42028619368284E-16</v>
      </c>
      <c r="AN2009" s="53">
        <v>0.146313316287706</v>
      </c>
      <c r="AO2009" s="53">
        <v>0.926106384603544</v>
      </c>
      <c r="AP2009" s="53">
        <v>1.5579506146546299E-10</v>
      </c>
      <c r="AQ2009" s="53">
        <v>2.2204460492503101E-16</v>
      </c>
      <c r="AR2009" s="53">
        <v>3.4830367220273398E-2</v>
      </c>
      <c r="AS2009" s="53">
        <v>5.5846247877865303E-6</v>
      </c>
      <c r="AT2009" s="53">
        <v>6.8886215070934504E-6</v>
      </c>
      <c r="AU2009" s="53">
        <v>2.9744224567244001E-2</v>
      </c>
      <c r="AV2009" s="53">
        <v>9.2635433159382597E-7</v>
      </c>
      <c r="AW2009" s="53">
        <v>0.58595764388392002</v>
      </c>
      <c r="AX2009" s="53">
        <v>2.2204460492503101E-16</v>
      </c>
      <c r="AY2009" s="53">
        <v>3.81660098230534E-11</v>
      </c>
      <c r="AZ2009" s="53">
        <v>2.2204460492503101E-16</v>
      </c>
      <c r="BA2009" s="53">
        <v>2.2204460492503101E-16</v>
      </c>
      <c r="BB2009" s="53">
        <v>1.2885221646123701E-8</v>
      </c>
      <c r="BC2009" s="53">
        <v>2.2204460492503101E-16</v>
      </c>
      <c r="BD2009" s="53">
        <v>4.66871933852666E-6</v>
      </c>
      <c r="BE2009" s="53">
        <v>0.32450771021633001</v>
      </c>
      <c r="BF2009" s="53">
        <v>2.2204460492503101E-16</v>
      </c>
      <c r="BG2009" s="53">
        <v>4.9259629659390102E-5</v>
      </c>
      <c r="BH2009" s="53">
        <v>0.29896400283779401</v>
      </c>
      <c r="BI2009" s="53">
        <v>3.8500888779212E-11</v>
      </c>
      <c r="BJ2009" s="53">
        <v>1.30699693187316E-3</v>
      </c>
      <c r="BK2009" s="53">
        <v>2.3807058533626599E-5</v>
      </c>
      <c r="BL2009" s="53">
        <v>2.2204460492503101E-16</v>
      </c>
      <c r="BN2009" s="5">
        <f t="shared" si="144"/>
        <v>1</v>
      </c>
      <c r="BO2009" s="5">
        <f t="shared" si="145"/>
        <v>1</v>
      </c>
      <c r="BQ2009" s="5">
        <f t="shared" si="146"/>
        <v>2</v>
      </c>
      <c r="BR2009" s="5">
        <f t="shared" si="147"/>
        <v>2</v>
      </c>
    </row>
    <row r="2010" spans="1:70" x14ac:dyDescent="0.35">
      <c r="A2010">
        <v>2009</v>
      </c>
      <c r="B2010" t="s">
        <v>3404</v>
      </c>
      <c r="C2010">
        <v>5</v>
      </c>
      <c r="D2010">
        <v>3</v>
      </c>
      <c r="E2010">
        <v>2.6</v>
      </c>
      <c r="F2010">
        <v>1.67</v>
      </c>
      <c r="G2010">
        <v>1.92</v>
      </c>
      <c r="H2010">
        <v>1.1499999999999999</v>
      </c>
      <c r="I2010">
        <v>60</v>
      </c>
      <c r="K2010" t="s">
        <v>3378</v>
      </c>
      <c r="L2010">
        <v>3500</v>
      </c>
      <c r="M2010" t="s">
        <v>104</v>
      </c>
      <c r="N2010" t="s">
        <v>1370</v>
      </c>
      <c r="O2010" s="53">
        <v>7.4000000000000003E-3</v>
      </c>
      <c r="P2010" s="53">
        <v>0.1762</v>
      </c>
      <c r="Q2010" s="53">
        <v>0.55180952380952397</v>
      </c>
      <c r="R2010" s="53">
        <v>0.227957142857143</v>
      </c>
      <c r="S2010" s="53">
        <v>-1.80688797257744E-16</v>
      </c>
      <c r="T2010" s="53">
        <v>-2.6922908347159999E-17</v>
      </c>
      <c r="U2010" s="53">
        <v>-2.7960272985794199E-17</v>
      </c>
      <c r="V2010" s="53">
        <v>-1.86017867775945E-16</v>
      </c>
      <c r="W2010" s="53">
        <v>-2.7117197376469399E-17</v>
      </c>
      <c r="X2010" s="53">
        <v>0.41449365079365103</v>
      </c>
      <c r="Y2010" s="53">
        <v>1.37142857142842E-3</v>
      </c>
      <c r="Z2010" s="53">
        <v>0.15103333333333299</v>
      </c>
      <c r="AA2010" s="53">
        <v>-2.84355872182118E-16</v>
      </c>
      <c r="AB2010" s="53">
        <v>-1.2007062011321099E-16</v>
      </c>
      <c r="AC2010" s="53">
        <v>-2.72030661885303E-17</v>
      </c>
      <c r="AD2010" s="53">
        <v>-2.4445723223465198E-16</v>
      </c>
      <c r="AE2010" s="53">
        <v>5.5466666666666699E-2</v>
      </c>
      <c r="AF2010" s="53">
        <v>-9.2547497443362704E-18</v>
      </c>
      <c r="AG2010" s="53">
        <v>-3.1773195185991203E-17</v>
      </c>
      <c r="AH2010" s="53">
        <v>-1.6814327707948E-16</v>
      </c>
      <c r="AI2010" s="53">
        <v>-3.37951888695898E-16</v>
      </c>
      <c r="AJ2010" s="53">
        <v>-4.31654711974261E-16</v>
      </c>
      <c r="AK2010" s="53">
        <v>0.21213333333333301</v>
      </c>
      <c r="AL2010" s="53">
        <v>5.9999999999998397E-3</v>
      </c>
      <c r="AM2010" s="53">
        <v>-2.6098567751375898E-16</v>
      </c>
      <c r="AN2010" s="53">
        <v>0.31727727022820201</v>
      </c>
      <c r="AO2010" s="53">
        <v>0.50980648779132598</v>
      </c>
      <c r="AP2010" s="53">
        <v>4.78284690610912E-10</v>
      </c>
      <c r="AQ2010" s="53">
        <v>2.2204460492503101E-16</v>
      </c>
      <c r="AR2010" s="53">
        <v>5.77766469750325E-2</v>
      </c>
      <c r="AS2010" s="53">
        <v>1.12974437861058E-5</v>
      </c>
      <c r="AT2010" s="53">
        <v>1.3895358096233799E-5</v>
      </c>
      <c r="AU2010" s="53">
        <v>0.32973654391718599</v>
      </c>
      <c r="AV2010" s="53">
        <v>2.0620089333896602E-6</v>
      </c>
      <c r="AW2010" s="53">
        <v>0.44542556184926502</v>
      </c>
      <c r="AX2010" s="53">
        <v>1.2697458754234001E-13</v>
      </c>
      <c r="AY2010" s="53">
        <v>7.0978970816689104E-9</v>
      </c>
      <c r="AZ2010" s="53">
        <v>2.2204460492503101E-16</v>
      </c>
      <c r="BA2010" s="53">
        <v>2.2204460492503101E-16</v>
      </c>
      <c r="BB2010" s="53">
        <v>2.06803984999791E-7</v>
      </c>
      <c r="BC2010" s="53">
        <v>2.2204460492503101E-16</v>
      </c>
      <c r="BD2010" s="53">
        <v>1.2386109585228001E-4</v>
      </c>
      <c r="BE2010" s="53">
        <v>3.94117980896007E-2</v>
      </c>
      <c r="BF2010" s="53">
        <v>2.2204460492503101E-16</v>
      </c>
      <c r="BG2010" s="53">
        <v>6.9923021128414603E-6</v>
      </c>
      <c r="BH2010" s="53">
        <v>0.187470028450271</v>
      </c>
      <c r="BI2010" s="53">
        <v>1.90908895544158E-10</v>
      </c>
      <c r="BJ2010" s="53">
        <v>4.7420726355362999E-2</v>
      </c>
      <c r="BK2010" s="53">
        <v>4.1538921262057398E-4</v>
      </c>
      <c r="BL2010" s="53">
        <v>2.2204460492503101E-16</v>
      </c>
      <c r="BN2010" s="5">
        <f t="shared" si="144"/>
        <v>0</v>
      </c>
      <c r="BO2010" s="5">
        <f t="shared" si="145"/>
        <v>0</v>
      </c>
      <c r="BQ2010" s="5">
        <f t="shared" si="146"/>
        <v>1</v>
      </c>
      <c r="BR2010" s="5">
        <f t="shared" si="147"/>
        <v>1</v>
      </c>
    </row>
    <row r="2011" spans="1:70" x14ac:dyDescent="0.35">
      <c r="A2011">
        <v>2010</v>
      </c>
      <c r="B2011" t="s">
        <v>3405</v>
      </c>
      <c r="C2011">
        <v>5.5</v>
      </c>
      <c r="D2011">
        <v>3.2</v>
      </c>
      <c r="E2011">
        <v>2.7</v>
      </c>
      <c r="F2011">
        <v>1.72</v>
      </c>
      <c r="G2011">
        <v>2.04</v>
      </c>
      <c r="H2011">
        <v>1.19</v>
      </c>
      <c r="I2011">
        <v>58.18</v>
      </c>
      <c r="K2011" t="s">
        <v>3378</v>
      </c>
      <c r="L2011">
        <v>3500</v>
      </c>
      <c r="M2011" t="s">
        <v>104</v>
      </c>
      <c r="N2011" t="s">
        <v>1370</v>
      </c>
      <c r="O2011" s="53">
        <v>0.65663333333333396</v>
      </c>
      <c r="P2011" s="53">
        <v>0.113666666666667</v>
      </c>
      <c r="Q2011" s="53">
        <v>0.225066666666667</v>
      </c>
      <c r="R2011" s="53">
        <v>0.65196666666666703</v>
      </c>
      <c r="S2011" s="53">
        <v>-1.80744308408975E-16</v>
      </c>
      <c r="T2011" s="53">
        <v>-2.65620858641569E-17</v>
      </c>
      <c r="U2011" s="53">
        <v>-2.8707938803940198E-17</v>
      </c>
      <c r="V2011" s="53">
        <v>-1.9223511671384601E-16</v>
      </c>
      <c r="W2011" s="53">
        <v>-2.73114864057789E-17</v>
      </c>
      <c r="X2011" s="53">
        <v>3.5533333333333299E-2</v>
      </c>
      <c r="Y2011" s="53">
        <v>9.9999999999979901E-4</v>
      </c>
      <c r="Z2011" s="53">
        <v>0.123266666666667</v>
      </c>
      <c r="AA2011" s="53">
        <v>-3.1794011867702901E-16</v>
      </c>
      <c r="AB2011" s="53">
        <v>-1.27897692436818E-16</v>
      </c>
      <c r="AC2011" s="53">
        <v>-2.8014916775287403E-17</v>
      </c>
      <c r="AD2011" s="53">
        <v>-2.0311530235517201E-16</v>
      </c>
      <c r="AE2011" s="53">
        <v>1.3333333333332899E-3</v>
      </c>
      <c r="AF2011" s="53">
        <v>-9.3119956190434995E-18</v>
      </c>
      <c r="AG2011" s="53">
        <v>-3.1785338250323E-17</v>
      </c>
      <c r="AH2011" s="53">
        <v>1.99999999999985E-3</v>
      </c>
      <c r="AI2011" s="53">
        <v>-3.2024383145312602E-16</v>
      </c>
      <c r="AJ2011" s="53">
        <v>9.9999999999957089E-4</v>
      </c>
      <c r="AK2011" s="53">
        <v>4.6666666666663904E-3</v>
      </c>
      <c r="AL2011" s="53">
        <v>4.9999999999971996E-4</v>
      </c>
      <c r="AM2011" s="53">
        <v>-2.6098567751375898E-16</v>
      </c>
      <c r="AN2011" s="53">
        <v>0.189652211299672</v>
      </c>
      <c r="AO2011" s="53">
        <v>0.43179267268605798</v>
      </c>
      <c r="AP2011" s="53">
        <v>2.2487075731497199E-8</v>
      </c>
      <c r="AQ2011" s="53">
        <v>2.4366399353082298E-12</v>
      </c>
      <c r="AR2011" s="53">
        <v>2.07571547758592E-2</v>
      </c>
      <c r="AS2011" s="53">
        <v>2.5194272578961899E-7</v>
      </c>
      <c r="AT2011" s="53">
        <v>3.3906027483187001E-5</v>
      </c>
      <c r="AU2011" s="53">
        <v>7.2258389617671906E-2</v>
      </c>
      <c r="AV2011" s="53">
        <v>2.56464266282403E-4</v>
      </c>
      <c r="AW2011" s="53">
        <v>0.54985135929518802</v>
      </c>
      <c r="AX2011" s="53">
        <v>3.3025900842890602E-12</v>
      </c>
      <c r="AY2011" s="53">
        <v>2.62514218231332E-6</v>
      </c>
      <c r="AZ2011" s="53">
        <v>2.2204460492503101E-16</v>
      </c>
      <c r="BA2011" s="53">
        <v>2.2204460492503101E-16</v>
      </c>
      <c r="BB2011" s="53">
        <v>3.8248420874373901E-6</v>
      </c>
      <c r="BC2011" s="53">
        <v>2.2204460492503101E-16</v>
      </c>
      <c r="BD2011" s="53">
        <v>9.3660104618664597E-5</v>
      </c>
      <c r="BE2011" s="53">
        <v>1.0392606285715301E-2</v>
      </c>
      <c r="BF2011" s="53">
        <v>2.2204460492503101E-16</v>
      </c>
      <c r="BG2011" s="53">
        <v>2.10492526526416E-5</v>
      </c>
      <c r="BH2011" s="53">
        <v>0.27802897724878001</v>
      </c>
      <c r="BI2011" s="53">
        <v>3.4498499396145199E-8</v>
      </c>
      <c r="BJ2011" s="53">
        <v>7.9711328420802308E-3</v>
      </c>
      <c r="BK2011" s="53">
        <v>1.6510093464814201E-3</v>
      </c>
      <c r="BL2011" s="53">
        <v>2.2204460492503101E-16</v>
      </c>
      <c r="BN2011" s="5">
        <f t="shared" si="144"/>
        <v>0</v>
      </c>
      <c r="BO2011" s="5">
        <f t="shared" si="145"/>
        <v>0</v>
      </c>
      <c r="BQ2011" s="5">
        <f t="shared" si="146"/>
        <v>2</v>
      </c>
      <c r="BR2011" s="5">
        <f t="shared" si="147"/>
        <v>1</v>
      </c>
    </row>
    <row r="2012" spans="1:70" x14ac:dyDescent="0.35">
      <c r="A2012">
        <v>2011</v>
      </c>
      <c r="B2012" t="s">
        <v>3406</v>
      </c>
      <c r="C2012">
        <v>5.2</v>
      </c>
      <c r="D2012">
        <v>3.2</v>
      </c>
      <c r="E2012">
        <v>2.6</v>
      </c>
      <c r="F2012">
        <v>1.63</v>
      </c>
      <c r="G2012">
        <v>2</v>
      </c>
      <c r="H2012">
        <v>1.23</v>
      </c>
      <c r="I2012">
        <v>61.54</v>
      </c>
      <c r="K2012" t="s">
        <v>3378</v>
      </c>
      <c r="L2012">
        <v>3500</v>
      </c>
      <c r="M2012" t="s">
        <v>104</v>
      </c>
      <c r="N2012" t="s">
        <v>1370</v>
      </c>
      <c r="O2012" s="53">
        <v>1.6500000000000001E-2</v>
      </c>
      <c r="P2012" s="53">
        <v>0.15490000000000001</v>
      </c>
      <c r="Q2012" s="53">
        <v>0.93486666666666696</v>
      </c>
      <c r="R2012" s="53">
        <v>0.48430000000000001</v>
      </c>
      <c r="S2012" s="53">
        <v>-1.80688797257744E-16</v>
      </c>
      <c r="T2012" s="53">
        <v>-2.68673971959288E-17</v>
      </c>
      <c r="U2012" s="53">
        <v>-2.8381810790456499E-17</v>
      </c>
      <c r="V2012" s="53">
        <v>-1.92734717074927E-16</v>
      </c>
      <c r="W2012" s="53">
        <v>-2.71727085277007E-17</v>
      </c>
      <c r="X2012" s="53">
        <v>6.9999999999999299E-3</v>
      </c>
      <c r="Y2012" s="53">
        <v>-1.5409895581797199E-16</v>
      </c>
      <c r="Z2012" s="53">
        <v>0.18479999999999999</v>
      </c>
      <c r="AA2012" s="53">
        <v>-3.0075941737095501E-16</v>
      </c>
      <c r="AB2012" s="53">
        <v>-1.2523315717771799E-16</v>
      </c>
      <c r="AC2012" s="53">
        <v>-2.6941990305395801E-17</v>
      </c>
      <c r="AD2012" s="53">
        <v>-1.9656498650988401E-16</v>
      </c>
      <c r="AE2012" s="53">
        <v>-3.4444669338995503E-17</v>
      </c>
      <c r="AF2012" s="53">
        <v>-9.2495455739083398E-18</v>
      </c>
      <c r="AG2012" s="53">
        <v>-3.1785338250323E-17</v>
      </c>
      <c r="AH2012" s="53">
        <v>-1.7108536809473701E-16</v>
      </c>
      <c r="AI2012" s="53">
        <v>-3.1760705176964199E-16</v>
      </c>
      <c r="AJ2012" s="53">
        <v>2.4999999999996301E-3</v>
      </c>
      <c r="AK2012" s="53">
        <v>0.14226666666666701</v>
      </c>
      <c r="AL2012" s="53">
        <v>-2.8058111389839298E-16</v>
      </c>
      <c r="AM2012" s="53">
        <v>-2.6098567751375898E-16</v>
      </c>
      <c r="AN2012" s="53">
        <v>0.27592946897061998</v>
      </c>
      <c r="AO2012" s="53">
        <v>0.58524523511788695</v>
      </c>
      <c r="AP2012" s="53">
        <v>3.78196260191278E-10</v>
      </c>
      <c r="AQ2012" s="53">
        <v>2.2204460492503101E-16</v>
      </c>
      <c r="AR2012" s="53">
        <v>3.5422981855694299E-2</v>
      </c>
      <c r="AS2012" s="53">
        <v>4.5568189050315304E-6</v>
      </c>
      <c r="AT2012" s="53">
        <v>1.8212186472699299E-5</v>
      </c>
      <c r="AU2012" s="53">
        <v>8.5228108138327305E-2</v>
      </c>
      <c r="AV2012" s="53">
        <v>1.20380324964119E-5</v>
      </c>
      <c r="AW2012" s="53">
        <v>0.54065520542677004</v>
      </c>
      <c r="AX2012" s="53">
        <v>2.2204460492503101E-16</v>
      </c>
      <c r="AY2012" s="53">
        <v>4.2504043303030601E-9</v>
      </c>
      <c r="AZ2012" s="53">
        <v>2.2204460492503101E-16</v>
      </c>
      <c r="BA2012" s="53">
        <v>2.2204460492503101E-16</v>
      </c>
      <c r="BB2012" s="53">
        <v>8.5895036741951404E-8</v>
      </c>
      <c r="BC2012" s="53">
        <v>2.2204460492503101E-16</v>
      </c>
      <c r="BD2012" s="53">
        <v>3.0457047441613101E-5</v>
      </c>
      <c r="BE2012" s="53">
        <v>8.0986414162373399E-2</v>
      </c>
      <c r="BF2012" s="53">
        <v>2.2204460492503101E-16</v>
      </c>
      <c r="BG2012" s="53">
        <v>1.38819457514159E-5</v>
      </c>
      <c r="BH2012" s="53">
        <v>0.20179610079657501</v>
      </c>
      <c r="BI2012" s="53">
        <v>2.42968215420509E-10</v>
      </c>
      <c r="BJ2012" s="53">
        <v>8.0183619164845704E-3</v>
      </c>
      <c r="BK2012" s="53">
        <v>1.46536390395649E-4</v>
      </c>
      <c r="BL2012" s="53">
        <v>2.2204460492503101E-16</v>
      </c>
      <c r="BN2012" s="5">
        <f t="shared" si="144"/>
        <v>1</v>
      </c>
      <c r="BO2012" s="5">
        <f t="shared" si="145"/>
        <v>0</v>
      </c>
      <c r="BQ2012" s="5">
        <f t="shared" si="146"/>
        <v>1</v>
      </c>
      <c r="BR2012" s="5">
        <f t="shared" si="147"/>
        <v>2</v>
      </c>
    </row>
    <row r="2013" spans="1:70" x14ac:dyDescent="0.35">
      <c r="A2013">
        <v>2012</v>
      </c>
      <c r="B2013" t="s">
        <v>3407</v>
      </c>
      <c r="C2013">
        <v>5.2</v>
      </c>
      <c r="D2013">
        <v>3.2</v>
      </c>
      <c r="E2013">
        <v>2.8</v>
      </c>
      <c r="F2013">
        <v>1.63</v>
      </c>
      <c r="G2013">
        <v>1.86</v>
      </c>
      <c r="H2013">
        <v>1.1399999999999999</v>
      </c>
      <c r="I2013">
        <v>61.54</v>
      </c>
      <c r="K2013" t="s">
        <v>3378</v>
      </c>
      <c r="L2013">
        <v>3500</v>
      </c>
      <c r="M2013" t="s">
        <v>104</v>
      </c>
      <c r="N2013" t="s">
        <v>1370</v>
      </c>
      <c r="O2013" s="53">
        <v>0.16366666666666699</v>
      </c>
      <c r="P2013" s="53">
        <v>0.2848</v>
      </c>
      <c r="Q2013" s="53">
        <v>0.64206666666666701</v>
      </c>
      <c r="R2013" s="53">
        <v>8.1100000000000005E-2</v>
      </c>
      <c r="S2013" s="53">
        <v>-1.8129941992128799E-16</v>
      </c>
      <c r="T2013" s="53">
        <v>-2.7033930649622601E-17</v>
      </c>
      <c r="U2013" s="53">
        <v>-2.84893636459671E-17</v>
      </c>
      <c r="V2013" s="53">
        <v>-1.9162449405030199E-16</v>
      </c>
      <c r="W2013" s="53">
        <v>-2.7339241981394501E-17</v>
      </c>
      <c r="X2013" s="53">
        <v>1.9300000000000001E-2</v>
      </c>
      <c r="Y2013" s="53">
        <v>-1.5037970868547699E-16</v>
      </c>
      <c r="Z2013" s="53">
        <v>0.261133333333333</v>
      </c>
      <c r="AA2013" s="53">
        <v>-3.2610025790802402E-16</v>
      </c>
      <c r="AB2013" s="53">
        <v>-1.2767564783189299E-16</v>
      </c>
      <c r="AC2013" s="53">
        <v>-3.0376742787829899E-17</v>
      </c>
      <c r="AD2013" s="53">
        <v>-1.9891033264940501E-16</v>
      </c>
      <c r="AE2013" s="53">
        <v>2.2366666666666701E-2</v>
      </c>
      <c r="AF2013" s="53">
        <v>-9.3033220016636203E-18</v>
      </c>
      <c r="AG2013" s="53">
        <v>-3.1781868803371098E-17</v>
      </c>
      <c r="AH2013" s="53">
        <v>-1.7025270082626801E-16</v>
      </c>
      <c r="AI2013" s="53">
        <v>-3.3276159605577502E-16</v>
      </c>
      <c r="AJ2013" s="53">
        <v>-4.51971793324901E-16</v>
      </c>
      <c r="AK2013" s="53">
        <v>0.211466666666667</v>
      </c>
      <c r="AL2013" s="53">
        <v>-2.8427260545527101E-16</v>
      </c>
      <c r="AM2013" s="53">
        <v>-2.6090241078691199E-16</v>
      </c>
      <c r="AN2013" s="53">
        <v>0.33987638467499198</v>
      </c>
      <c r="AO2013" s="53">
        <v>0.271908429145585</v>
      </c>
      <c r="AP2013" s="53">
        <v>1.10801509021368E-11</v>
      </c>
      <c r="AQ2013" s="53">
        <v>2.2204460492503101E-16</v>
      </c>
      <c r="AR2013" s="53">
        <v>5.8862921727385199E-2</v>
      </c>
      <c r="AS2013" s="53">
        <v>7.7509549804562805E-5</v>
      </c>
      <c r="AT2013" s="53">
        <v>2.5786045939161499E-5</v>
      </c>
      <c r="AU2013" s="53">
        <v>0.17564820677992099</v>
      </c>
      <c r="AV2013" s="53">
        <v>1.3415448110308699E-5</v>
      </c>
      <c r="AW2013" s="53">
        <v>0.40991733097183902</v>
      </c>
      <c r="AX2013" s="53">
        <v>2.2204460492503101E-16</v>
      </c>
      <c r="AY2013" s="53">
        <v>3.40626925522627E-9</v>
      </c>
      <c r="AZ2013" s="53">
        <v>2.2204460492503101E-16</v>
      </c>
      <c r="BA2013" s="53">
        <v>2.2204460492503101E-16</v>
      </c>
      <c r="BB2013" s="53">
        <v>4.3003282914417802E-8</v>
      </c>
      <c r="BC2013" s="53">
        <v>2.2204460492503101E-16</v>
      </c>
      <c r="BD2013" s="53">
        <v>1.2773074952442299E-4</v>
      </c>
      <c r="BE2013" s="53">
        <v>0.14723461278587999</v>
      </c>
      <c r="BF2013" s="53">
        <v>2.2204460492503101E-16</v>
      </c>
      <c r="BG2013" s="53">
        <v>8.5092414069322604E-7</v>
      </c>
      <c r="BH2013" s="53">
        <v>7.9464567334705694E-2</v>
      </c>
      <c r="BI2013" s="53">
        <v>3.2340743323859502E-11</v>
      </c>
      <c r="BJ2013" s="53">
        <v>4.28998502858811E-2</v>
      </c>
      <c r="BK2013" s="53">
        <v>1.2389815223092101E-4</v>
      </c>
      <c r="BL2013" s="53">
        <v>2.2204460492503101E-16</v>
      </c>
      <c r="BN2013" s="5">
        <f t="shared" si="144"/>
        <v>0</v>
      </c>
      <c r="BO2013" s="5">
        <f t="shared" si="145"/>
        <v>0</v>
      </c>
      <c r="BQ2013" s="5">
        <f t="shared" si="146"/>
        <v>1</v>
      </c>
      <c r="BR2013" s="5">
        <f t="shared" si="147"/>
        <v>0</v>
      </c>
    </row>
    <row r="2014" spans="1:70" x14ac:dyDescent="0.35">
      <c r="A2014">
        <v>2013</v>
      </c>
      <c r="B2014" t="s">
        <v>3408</v>
      </c>
      <c r="C2014">
        <v>5.3</v>
      </c>
      <c r="D2014">
        <v>3.5</v>
      </c>
      <c r="E2014">
        <v>2.8</v>
      </c>
      <c r="F2014">
        <v>1.51</v>
      </c>
      <c r="G2014">
        <v>1.89</v>
      </c>
      <c r="H2014">
        <v>1.25</v>
      </c>
      <c r="I2014">
        <v>66.040000000000006</v>
      </c>
      <c r="K2014" t="s">
        <v>3378</v>
      </c>
      <c r="L2014">
        <v>3500</v>
      </c>
      <c r="M2014" t="s">
        <v>104</v>
      </c>
      <c r="N2014" t="s">
        <v>1370</v>
      </c>
      <c r="O2014" s="53">
        <v>0.64083333333333303</v>
      </c>
      <c r="P2014" s="53">
        <v>0.10326666666666701</v>
      </c>
      <c r="Q2014" s="53">
        <v>0.26100000000000001</v>
      </c>
      <c r="R2014" s="53">
        <v>1.86333333333333E-2</v>
      </c>
      <c r="S2014" s="53">
        <v>-1.86017867775945E-16</v>
      </c>
      <c r="T2014" s="53">
        <v>-2.7033930649622601E-17</v>
      </c>
      <c r="U2014" s="53">
        <v>-2.8395688578264398E-17</v>
      </c>
      <c r="V2014" s="53">
        <v>-1.9384494009955201E-16</v>
      </c>
      <c r="W2014" s="53">
        <v>-2.6756374893466299E-17</v>
      </c>
      <c r="X2014" s="53">
        <v>2.9700000000000001E-2</v>
      </c>
      <c r="Y2014" s="53">
        <v>1.4266666666666599E-2</v>
      </c>
      <c r="Z2014" s="53">
        <v>0.78863333333333296</v>
      </c>
      <c r="AA2014" s="53">
        <v>-3.2487901258093599E-16</v>
      </c>
      <c r="AB2014" s="53">
        <v>-1.25316423904565E-16</v>
      </c>
      <c r="AC2014" s="53">
        <v>-2.8388749684360402E-17</v>
      </c>
      <c r="AD2014" s="53">
        <v>-1.6783796574770801E-16</v>
      </c>
      <c r="AE2014" s="53">
        <v>6.1666666666666502E-3</v>
      </c>
      <c r="AF2014" s="53">
        <v>-9.2443414034803999E-18</v>
      </c>
      <c r="AG2014" s="53">
        <v>-3.1712479864332002E-17</v>
      </c>
      <c r="AH2014" s="53">
        <v>-1.6675549829869901E-16</v>
      </c>
      <c r="AI2014" s="53">
        <v>1.9999999999997398E-3</v>
      </c>
      <c r="AJ2014" s="53">
        <v>-4.0992209626722298E-16</v>
      </c>
      <c r="AK2014" s="53">
        <v>3.7999999999997701E-3</v>
      </c>
      <c r="AL2014" s="53">
        <v>6.6666666666637998E-4</v>
      </c>
      <c r="AM2014" s="53">
        <v>-2.6065261060637098E-16</v>
      </c>
      <c r="AN2014" s="53">
        <v>0.57010010498781105</v>
      </c>
      <c r="AO2014" s="53">
        <v>0.28945624025009498</v>
      </c>
      <c r="AP2014" s="53">
        <v>2.3243699883650499E-13</v>
      </c>
      <c r="AQ2014" s="53">
        <v>2.2204460492503101E-16</v>
      </c>
      <c r="AR2014" s="53">
        <v>6.3025485098185396E-2</v>
      </c>
      <c r="AS2014" s="53">
        <v>5.9887483361463901E-4</v>
      </c>
      <c r="AT2014" s="53">
        <v>3.1578413424672597E-5</v>
      </c>
      <c r="AU2014" s="53">
        <v>3.6487252865518599E-2</v>
      </c>
      <c r="AV2014" s="53">
        <v>3.3388820747409902E-5</v>
      </c>
      <c r="AW2014" s="53">
        <v>0.56139349362258595</v>
      </c>
      <c r="AX2014" s="53">
        <v>2.2204460492503101E-16</v>
      </c>
      <c r="AY2014" s="53">
        <v>2.89486726478766E-11</v>
      </c>
      <c r="AZ2014" s="53">
        <v>2.2204460492503101E-16</v>
      </c>
      <c r="BA2014" s="53">
        <v>2.2204460492503101E-16</v>
      </c>
      <c r="BB2014" s="53">
        <v>7.8920956825544895E-10</v>
      </c>
      <c r="BC2014" s="53">
        <v>2.2204460492503101E-16</v>
      </c>
      <c r="BD2014" s="53">
        <v>1.2162677823707899E-5</v>
      </c>
      <c r="BE2014" s="53">
        <v>0.66968096579118197</v>
      </c>
      <c r="BF2014" s="53">
        <v>2.2204460492503101E-16</v>
      </c>
      <c r="BG2014" s="53">
        <v>1.0212594983476E-6</v>
      </c>
      <c r="BH2014" s="53">
        <v>5.4338852141960298E-2</v>
      </c>
      <c r="BI2014" s="53">
        <v>7.5487161277806902E-13</v>
      </c>
      <c r="BJ2014" s="53">
        <v>9.4440509710074505E-3</v>
      </c>
      <c r="BK2014" s="53">
        <v>6.0471723092288697E-6</v>
      </c>
      <c r="BL2014" s="53">
        <v>2.2204460492503101E-16</v>
      </c>
      <c r="BN2014" s="5">
        <f t="shared" si="144"/>
        <v>1</v>
      </c>
      <c r="BO2014" s="5">
        <f t="shared" si="145"/>
        <v>0</v>
      </c>
      <c r="BQ2014" s="5">
        <f t="shared" si="146"/>
        <v>3</v>
      </c>
      <c r="BR2014" s="5">
        <f t="shared" si="147"/>
        <v>2</v>
      </c>
    </row>
    <row r="2015" spans="1:70" x14ac:dyDescent="0.35">
      <c r="A2015">
        <v>2014</v>
      </c>
      <c r="B2015" t="s">
        <v>3409</v>
      </c>
      <c r="C2015">
        <v>5.5</v>
      </c>
      <c r="D2015">
        <v>3.2</v>
      </c>
      <c r="E2015">
        <v>2.7</v>
      </c>
      <c r="F2015">
        <v>1.72</v>
      </c>
      <c r="G2015">
        <v>2.04</v>
      </c>
      <c r="H2015">
        <v>1.19</v>
      </c>
      <c r="I2015">
        <v>58.18</v>
      </c>
      <c r="K2015" t="s">
        <v>3378</v>
      </c>
      <c r="L2015">
        <v>3500</v>
      </c>
      <c r="M2015" t="s">
        <v>104</v>
      </c>
      <c r="N2015" t="s">
        <v>1370</v>
      </c>
      <c r="O2015" s="53">
        <v>0.65663333333333396</v>
      </c>
      <c r="P2015" s="53">
        <v>0.113666666666667</v>
      </c>
      <c r="Q2015" s="53">
        <v>0.225066666666667</v>
      </c>
      <c r="R2015" s="53">
        <v>0.65196666666666703</v>
      </c>
      <c r="S2015" s="53">
        <v>-1.80744308408975E-16</v>
      </c>
      <c r="T2015" s="53">
        <v>-2.65620858641569E-17</v>
      </c>
      <c r="U2015" s="53">
        <v>-2.8707938803940198E-17</v>
      </c>
      <c r="V2015" s="53">
        <v>-1.9223511671384601E-16</v>
      </c>
      <c r="W2015" s="53">
        <v>-2.73114864057789E-17</v>
      </c>
      <c r="X2015" s="53">
        <v>3.5533333333333299E-2</v>
      </c>
      <c r="Y2015" s="53">
        <v>9.9999999999979901E-4</v>
      </c>
      <c r="Z2015" s="53">
        <v>0.123266666666667</v>
      </c>
      <c r="AA2015" s="53">
        <v>-3.1794011867702901E-16</v>
      </c>
      <c r="AB2015" s="53">
        <v>-1.27897692436818E-16</v>
      </c>
      <c r="AC2015" s="53">
        <v>-2.8014916775287403E-17</v>
      </c>
      <c r="AD2015" s="53">
        <v>-2.0311530235517201E-16</v>
      </c>
      <c r="AE2015" s="53">
        <v>1.3333333333332899E-3</v>
      </c>
      <c r="AF2015" s="53">
        <v>-9.3119956190434995E-18</v>
      </c>
      <c r="AG2015" s="53">
        <v>-3.1785338250323E-17</v>
      </c>
      <c r="AH2015" s="53">
        <v>1.99999999999985E-3</v>
      </c>
      <c r="AI2015" s="53">
        <v>-3.2024383145312602E-16</v>
      </c>
      <c r="AJ2015" s="53">
        <v>9.9999999999957089E-4</v>
      </c>
      <c r="AK2015" s="53">
        <v>4.6666666666663904E-3</v>
      </c>
      <c r="AL2015" s="53">
        <v>4.9999999999971996E-4</v>
      </c>
      <c r="AM2015" s="53">
        <v>-2.6098567751375898E-16</v>
      </c>
      <c r="AN2015" s="53">
        <v>0.189652211299672</v>
      </c>
      <c r="AO2015" s="53">
        <v>0.43179267268605798</v>
      </c>
      <c r="AP2015" s="53">
        <v>2.2487075731497199E-8</v>
      </c>
      <c r="AQ2015" s="53">
        <v>2.4366399353082298E-12</v>
      </c>
      <c r="AR2015" s="53">
        <v>2.07571547758592E-2</v>
      </c>
      <c r="AS2015" s="53">
        <v>2.5194272578961899E-7</v>
      </c>
      <c r="AT2015" s="53">
        <v>3.3906027483187001E-5</v>
      </c>
      <c r="AU2015" s="53">
        <v>7.2258389617671906E-2</v>
      </c>
      <c r="AV2015" s="53">
        <v>2.56464266282403E-4</v>
      </c>
      <c r="AW2015" s="53">
        <v>0.54985135929518802</v>
      </c>
      <c r="AX2015" s="53">
        <v>3.3025900842890602E-12</v>
      </c>
      <c r="AY2015" s="53">
        <v>2.62514218231332E-6</v>
      </c>
      <c r="AZ2015" s="53">
        <v>2.2204460492503101E-16</v>
      </c>
      <c r="BA2015" s="53">
        <v>2.2204460492503101E-16</v>
      </c>
      <c r="BB2015" s="53">
        <v>3.8248420874373901E-6</v>
      </c>
      <c r="BC2015" s="53">
        <v>2.2204460492503101E-16</v>
      </c>
      <c r="BD2015" s="53">
        <v>9.3660104618664597E-5</v>
      </c>
      <c r="BE2015" s="53">
        <v>1.0392606285715301E-2</v>
      </c>
      <c r="BF2015" s="53">
        <v>2.2204460492503101E-16</v>
      </c>
      <c r="BG2015" s="53">
        <v>2.10492526526416E-5</v>
      </c>
      <c r="BH2015" s="53">
        <v>0.27802897724878001</v>
      </c>
      <c r="BI2015" s="53">
        <v>3.4498499396145199E-8</v>
      </c>
      <c r="BJ2015" s="53">
        <v>7.9711328420802308E-3</v>
      </c>
      <c r="BK2015" s="53">
        <v>1.6510093464814201E-3</v>
      </c>
      <c r="BL2015" s="53">
        <v>2.2204460492503101E-16</v>
      </c>
      <c r="BN2015" s="5">
        <f t="shared" si="144"/>
        <v>0</v>
      </c>
      <c r="BO2015" s="5">
        <f t="shared" si="145"/>
        <v>0</v>
      </c>
      <c r="BQ2015" s="5">
        <f t="shared" si="146"/>
        <v>2</v>
      </c>
      <c r="BR2015" s="5">
        <f t="shared" si="147"/>
        <v>1</v>
      </c>
    </row>
    <row r="2016" spans="1:70" x14ac:dyDescent="0.35">
      <c r="A2016">
        <v>2015</v>
      </c>
      <c r="B2016" t="s">
        <v>3410</v>
      </c>
      <c r="C2016">
        <v>5.2</v>
      </c>
      <c r="D2016">
        <v>3.2</v>
      </c>
      <c r="E2016">
        <v>2.8</v>
      </c>
      <c r="F2016">
        <v>1.63</v>
      </c>
      <c r="G2016">
        <v>1.86</v>
      </c>
      <c r="H2016">
        <v>1.1399999999999999</v>
      </c>
      <c r="I2016">
        <v>61.54</v>
      </c>
      <c r="K2016" t="s">
        <v>3378</v>
      </c>
      <c r="L2016">
        <v>3500</v>
      </c>
      <c r="M2016" t="s">
        <v>104</v>
      </c>
      <c r="N2016" t="s">
        <v>1370</v>
      </c>
      <c r="O2016" s="53">
        <v>0.16366666666666699</v>
      </c>
      <c r="P2016" s="53">
        <v>0.2848</v>
      </c>
      <c r="Q2016" s="53">
        <v>0.64206666666666701</v>
      </c>
      <c r="R2016" s="53">
        <v>8.1100000000000005E-2</v>
      </c>
      <c r="S2016" s="53">
        <v>-1.8129941992128799E-16</v>
      </c>
      <c r="T2016" s="53">
        <v>-2.7033930649622601E-17</v>
      </c>
      <c r="U2016" s="53">
        <v>-2.84893636459671E-17</v>
      </c>
      <c r="V2016" s="53">
        <v>-1.9162449405030199E-16</v>
      </c>
      <c r="W2016" s="53">
        <v>-2.7339241981394501E-17</v>
      </c>
      <c r="X2016" s="53">
        <v>1.9300000000000001E-2</v>
      </c>
      <c r="Y2016" s="53">
        <v>-1.5037970868547699E-16</v>
      </c>
      <c r="Z2016" s="53">
        <v>0.261133333333333</v>
      </c>
      <c r="AA2016" s="53">
        <v>-3.2610025790802402E-16</v>
      </c>
      <c r="AB2016" s="53">
        <v>-1.2767564783189299E-16</v>
      </c>
      <c r="AC2016" s="53">
        <v>-3.0376742787829899E-17</v>
      </c>
      <c r="AD2016" s="53">
        <v>-1.9891033264940501E-16</v>
      </c>
      <c r="AE2016" s="53">
        <v>2.2366666666666701E-2</v>
      </c>
      <c r="AF2016" s="53">
        <v>-9.3033220016636203E-18</v>
      </c>
      <c r="AG2016" s="53">
        <v>-3.1781868803371098E-17</v>
      </c>
      <c r="AH2016" s="53">
        <v>-1.7025270082626801E-16</v>
      </c>
      <c r="AI2016" s="53">
        <v>-3.3276159605577502E-16</v>
      </c>
      <c r="AJ2016" s="53">
        <v>-4.51971793324901E-16</v>
      </c>
      <c r="AK2016" s="53">
        <v>0.211466666666667</v>
      </c>
      <c r="AL2016" s="53">
        <v>-2.8427260545527101E-16</v>
      </c>
      <c r="AM2016" s="53">
        <v>-2.6090241078691199E-16</v>
      </c>
      <c r="AN2016" s="53">
        <v>0.33987638467499198</v>
      </c>
      <c r="AO2016" s="53">
        <v>0.271908429145585</v>
      </c>
      <c r="AP2016" s="53">
        <v>1.10801509021368E-11</v>
      </c>
      <c r="AQ2016" s="53">
        <v>2.2204460492503101E-16</v>
      </c>
      <c r="AR2016" s="53">
        <v>5.8862921727385199E-2</v>
      </c>
      <c r="AS2016" s="53">
        <v>7.7509549804562805E-5</v>
      </c>
      <c r="AT2016" s="53">
        <v>2.5786045939161499E-5</v>
      </c>
      <c r="AU2016" s="53">
        <v>0.17564820677992099</v>
      </c>
      <c r="AV2016" s="53">
        <v>1.3415448110308699E-5</v>
      </c>
      <c r="AW2016" s="53">
        <v>0.40991733097183902</v>
      </c>
      <c r="AX2016" s="53">
        <v>2.2204460492503101E-16</v>
      </c>
      <c r="AY2016" s="53">
        <v>3.40626925522627E-9</v>
      </c>
      <c r="AZ2016" s="53">
        <v>2.2204460492503101E-16</v>
      </c>
      <c r="BA2016" s="53">
        <v>2.2204460492503101E-16</v>
      </c>
      <c r="BB2016" s="53">
        <v>4.3003282914417802E-8</v>
      </c>
      <c r="BC2016" s="53">
        <v>2.2204460492503101E-16</v>
      </c>
      <c r="BD2016" s="53">
        <v>1.2773074952442299E-4</v>
      </c>
      <c r="BE2016" s="53">
        <v>0.14723461278587999</v>
      </c>
      <c r="BF2016" s="53">
        <v>2.2204460492503101E-16</v>
      </c>
      <c r="BG2016" s="53">
        <v>8.5092414069322604E-7</v>
      </c>
      <c r="BH2016" s="53">
        <v>7.9464567334705694E-2</v>
      </c>
      <c r="BI2016" s="53">
        <v>3.2340743323859502E-11</v>
      </c>
      <c r="BJ2016" s="53">
        <v>4.28998502858811E-2</v>
      </c>
      <c r="BK2016" s="53">
        <v>1.2389815223092101E-4</v>
      </c>
      <c r="BL2016" s="53">
        <v>2.2204460492503101E-16</v>
      </c>
      <c r="BN2016" s="5">
        <f t="shared" si="144"/>
        <v>0</v>
      </c>
      <c r="BO2016" s="5">
        <f t="shared" si="145"/>
        <v>0</v>
      </c>
      <c r="BQ2016" s="5">
        <f t="shared" si="146"/>
        <v>1</v>
      </c>
      <c r="BR2016" s="5">
        <f t="shared" si="147"/>
        <v>0</v>
      </c>
    </row>
    <row r="2017" spans="1:70" x14ac:dyDescent="0.35">
      <c r="A2017">
        <v>2016</v>
      </c>
      <c r="B2017" t="s">
        <v>3411</v>
      </c>
      <c r="C2017">
        <v>5.3</v>
      </c>
      <c r="D2017">
        <v>3.1</v>
      </c>
      <c r="E2017">
        <v>2.5</v>
      </c>
      <c r="F2017">
        <v>1.71</v>
      </c>
      <c r="G2017">
        <v>2.12</v>
      </c>
      <c r="H2017">
        <v>1.24</v>
      </c>
      <c r="I2017">
        <v>58.49</v>
      </c>
      <c r="K2017" t="s">
        <v>3378</v>
      </c>
      <c r="L2017">
        <v>3500</v>
      </c>
      <c r="M2017" t="s">
        <v>104</v>
      </c>
      <c r="N2017" t="s">
        <v>1370</v>
      </c>
      <c r="O2017" s="53">
        <v>9.0433333333333296E-2</v>
      </c>
      <c r="P2017" s="53">
        <v>8.1233333333333296E-2</v>
      </c>
      <c r="Q2017" s="53">
        <v>0.79303333333333403</v>
      </c>
      <c r="R2017" s="53">
        <v>0.82933333333333403</v>
      </c>
      <c r="S2017" s="53">
        <v>-1.56430424169685E-16</v>
      </c>
      <c r="T2017" s="53">
        <v>-2.6839641620313199E-17</v>
      </c>
      <c r="U2017" s="53">
        <v>-2.8643754035329003E-17</v>
      </c>
      <c r="V2017" s="53">
        <v>3.79999999999982E-3</v>
      </c>
      <c r="W2017" s="53">
        <v>-2.6839641620313199E-17</v>
      </c>
      <c r="X2017" s="53">
        <v>4.0899999999999999E-2</v>
      </c>
      <c r="Y2017" s="53">
        <v>-1.5981660439479099E-16</v>
      </c>
      <c r="Z2017" s="53">
        <v>1.1199999999999899E-2</v>
      </c>
      <c r="AA2017" s="53">
        <v>-3.0003777240494901E-16</v>
      </c>
      <c r="AB2017" s="53">
        <v>-1.2578826869002999E-16</v>
      </c>
      <c r="AC2017" s="53">
        <v>-2.8116398098632099E-17</v>
      </c>
      <c r="AD2017" s="53">
        <v>-2.0379531395775501E-16</v>
      </c>
      <c r="AE2017" s="53">
        <v>1.9300000000000001E-2</v>
      </c>
      <c r="AF2017" s="53">
        <v>-9.2738317025720093E-18</v>
      </c>
      <c r="AG2017" s="53">
        <v>-3.1825236890270497E-17</v>
      </c>
      <c r="AH2017" s="53">
        <v>1.9999999999998699E-3</v>
      </c>
      <c r="AI2017" s="53">
        <v>-3.19272386306579E-16</v>
      </c>
      <c r="AJ2017" s="53">
        <v>1.4999999999996199E-3</v>
      </c>
      <c r="AK2017" s="53">
        <v>1.4666666666666399E-2</v>
      </c>
      <c r="AL2017" s="53">
        <v>3.9999999999997902E-3</v>
      </c>
      <c r="AM2017" s="53">
        <v>-2.6098567751375898E-16</v>
      </c>
      <c r="AN2017" s="53">
        <v>0.103723668574878</v>
      </c>
      <c r="AO2017" s="53">
        <v>0.793295426429936</v>
      </c>
      <c r="AP2017" s="53">
        <v>9.77813693781895E-8</v>
      </c>
      <c r="AQ2017" s="53">
        <v>1.6221976361867499E-13</v>
      </c>
      <c r="AR2017" s="53">
        <v>1.41768081447345E-2</v>
      </c>
      <c r="AS2017" s="53">
        <v>3.3595224327063597E-8</v>
      </c>
      <c r="AT2017" s="53">
        <v>1.9259549428395399E-5</v>
      </c>
      <c r="AU2017" s="53">
        <v>8.1513249691358106E-2</v>
      </c>
      <c r="AV2017" s="53">
        <v>3.11921362219445E-5</v>
      </c>
      <c r="AW2017" s="53">
        <v>0.54774899106921004</v>
      </c>
      <c r="AX2017" s="53">
        <v>3.3814799790723298E-13</v>
      </c>
      <c r="AY2017" s="53">
        <v>4.6566187353178297E-7</v>
      </c>
      <c r="AZ2017" s="53">
        <v>2.2204460492503101E-16</v>
      </c>
      <c r="BA2017" s="53">
        <v>2.2204460492503101E-16</v>
      </c>
      <c r="BB2017" s="53">
        <v>2.66086285488207E-6</v>
      </c>
      <c r="BC2017" s="53">
        <v>2.2204460492503101E-16</v>
      </c>
      <c r="BD2017" s="53">
        <v>4.4685650506917602E-5</v>
      </c>
      <c r="BE2017" s="53">
        <v>1.82325917682916E-2</v>
      </c>
      <c r="BF2017" s="53">
        <v>2.2204460492503101E-16</v>
      </c>
      <c r="BG2017" s="53">
        <v>8.9567655280724001E-5</v>
      </c>
      <c r="BH2017" s="53">
        <v>0.40678444809060699</v>
      </c>
      <c r="BI2017" s="53">
        <v>3.6801835521208997E-8</v>
      </c>
      <c r="BJ2017" s="53">
        <v>2.8804066380703599E-3</v>
      </c>
      <c r="BK2017" s="53">
        <v>1.30374315864523E-3</v>
      </c>
      <c r="BL2017" s="53">
        <v>2.2204460492503101E-16</v>
      </c>
      <c r="BN2017" s="5">
        <f t="shared" si="144"/>
        <v>2</v>
      </c>
      <c r="BO2017" s="5">
        <f t="shared" si="145"/>
        <v>1</v>
      </c>
      <c r="BQ2017" s="5">
        <f t="shared" si="146"/>
        <v>2</v>
      </c>
      <c r="BR2017" s="5">
        <f t="shared" si="147"/>
        <v>2</v>
      </c>
    </row>
    <row r="2018" spans="1:70" x14ac:dyDescent="0.35">
      <c r="A2018">
        <v>2017</v>
      </c>
      <c r="B2018" t="s">
        <v>3412</v>
      </c>
      <c r="C2018">
        <v>5.2</v>
      </c>
      <c r="D2018">
        <v>3.2</v>
      </c>
      <c r="E2018">
        <v>2.6</v>
      </c>
      <c r="F2018">
        <v>1.63</v>
      </c>
      <c r="G2018">
        <v>2</v>
      </c>
      <c r="H2018">
        <v>1.23</v>
      </c>
      <c r="I2018">
        <v>61.54</v>
      </c>
      <c r="K2018" t="s">
        <v>3378</v>
      </c>
      <c r="L2018">
        <v>3500</v>
      </c>
      <c r="M2018" t="s">
        <v>104</v>
      </c>
      <c r="N2018" t="s">
        <v>1370</v>
      </c>
      <c r="O2018" s="53">
        <v>1.6500000000000001E-2</v>
      </c>
      <c r="P2018" s="53">
        <v>0.15490000000000001</v>
      </c>
      <c r="Q2018" s="53">
        <v>0.93486666666666696</v>
      </c>
      <c r="R2018" s="53">
        <v>0.48430000000000001</v>
      </c>
      <c r="S2018" s="53">
        <v>-1.80688797257744E-16</v>
      </c>
      <c r="T2018" s="53">
        <v>-2.68673971959288E-17</v>
      </c>
      <c r="U2018" s="53">
        <v>-2.8381810790456499E-17</v>
      </c>
      <c r="V2018" s="53">
        <v>-1.92734717074927E-16</v>
      </c>
      <c r="W2018" s="53">
        <v>-2.71727085277007E-17</v>
      </c>
      <c r="X2018" s="53">
        <v>6.9999999999999299E-3</v>
      </c>
      <c r="Y2018" s="53">
        <v>-1.5409895581797199E-16</v>
      </c>
      <c r="Z2018" s="53">
        <v>0.18479999999999999</v>
      </c>
      <c r="AA2018" s="53">
        <v>-3.0075941737095501E-16</v>
      </c>
      <c r="AB2018" s="53">
        <v>-1.2523315717771799E-16</v>
      </c>
      <c r="AC2018" s="53">
        <v>-2.6941990305395801E-17</v>
      </c>
      <c r="AD2018" s="53">
        <v>-1.9656498650988401E-16</v>
      </c>
      <c r="AE2018" s="53">
        <v>-3.4444669338995503E-17</v>
      </c>
      <c r="AF2018" s="53">
        <v>-9.2495455739083398E-18</v>
      </c>
      <c r="AG2018" s="53">
        <v>-3.1785338250323E-17</v>
      </c>
      <c r="AH2018" s="53">
        <v>-1.7108536809473701E-16</v>
      </c>
      <c r="AI2018" s="53">
        <v>-3.1760705176964199E-16</v>
      </c>
      <c r="AJ2018" s="53">
        <v>2.4999999999996301E-3</v>
      </c>
      <c r="AK2018" s="53">
        <v>0.14226666666666701</v>
      </c>
      <c r="AL2018" s="53">
        <v>-2.8058111389839298E-16</v>
      </c>
      <c r="AM2018" s="53">
        <v>-2.6098567751375898E-16</v>
      </c>
      <c r="AN2018" s="53">
        <v>0.27592946897061998</v>
      </c>
      <c r="AO2018" s="53">
        <v>0.58524523511788695</v>
      </c>
      <c r="AP2018" s="53">
        <v>3.78196260191278E-10</v>
      </c>
      <c r="AQ2018" s="53">
        <v>2.2204460492503101E-16</v>
      </c>
      <c r="AR2018" s="53">
        <v>3.5422981855694299E-2</v>
      </c>
      <c r="AS2018" s="53">
        <v>4.5568189050315304E-6</v>
      </c>
      <c r="AT2018" s="53">
        <v>1.8212186472699299E-5</v>
      </c>
      <c r="AU2018" s="53">
        <v>8.5228108138327305E-2</v>
      </c>
      <c r="AV2018" s="53">
        <v>1.20380324964119E-5</v>
      </c>
      <c r="AW2018" s="53">
        <v>0.54065520542677004</v>
      </c>
      <c r="AX2018" s="53">
        <v>2.2204460492503101E-16</v>
      </c>
      <c r="AY2018" s="53">
        <v>4.2504043303030601E-9</v>
      </c>
      <c r="AZ2018" s="53">
        <v>2.2204460492503101E-16</v>
      </c>
      <c r="BA2018" s="53">
        <v>2.2204460492503101E-16</v>
      </c>
      <c r="BB2018" s="53">
        <v>8.5895036741951404E-8</v>
      </c>
      <c r="BC2018" s="53">
        <v>2.2204460492503101E-16</v>
      </c>
      <c r="BD2018" s="53">
        <v>3.0457047441613101E-5</v>
      </c>
      <c r="BE2018" s="53">
        <v>8.0986414162373399E-2</v>
      </c>
      <c r="BF2018" s="53">
        <v>2.2204460492503101E-16</v>
      </c>
      <c r="BG2018" s="53">
        <v>1.38819457514159E-5</v>
      </c>
      <c r="BH2018" s="53">
        <v>0.20179610079657501</v>
      </c>
      <c r="BI2018" s="53">
        <v>2.42968215420509E-10</v>
      </c>
      <c r="BJ2018" s="53">
        <v>8.0183619164845704E-3</v>
      </c>
      <c r="BK2018" s="53">
        <v>1.46536390395649E-4</v>
      </c>
      <c r="BL2018" s="53">
        <v>2.2204460492503101E-16</v>
      </c>
      <c r="BN2018" s="5">
        <f t="shared" si="144"/>
        <v>1</v>
      </c>
      <c r="BO2018" s="5">
        <f t="shared" si="145"/>
        <v>0</v>
      </c>
      <c r="BQ2018" s="5">
        <f t="shared" si="146"/>
        <v>1</v>
      </c>
      <c r="BR2018" s="5">
        <f t="shared" si="147"/>
        <v>2</v>
      </c>
    </row>
    <row r="2019" spans="1:70" x14ac:dyDescent="0.35">
      <c r="A2019">
        <v>2018</v>
      </c>
      <c r="B2019" t="s">
        <v>3413</v>
      </c>
      <c r="C2019">
        <v>5.4</v>
      </c>
      <c r="D2019">
        <v>3.2</v>
      </c>
      <c r="E2019">
        <v>2.7</v>
      </c>
      <c r="F2019">
        <v>1.69</v>
      </c>
      <c r="G2019">
        <v>2</v>
      </c>
      <c r="H2019">
        <v>1.19</v>
      </c>
      <c r="I2019">
        <v>59.26</v>
      </c>
      <c r="K2019" t="s">
        <v>3378</v>
      </c>
      <c r="L2019">
        <v>3500</v>
      </c>
      <c r="M2019" t="s">
        <v>104</v>
      </c>
      <c r="N2019" t="s">
        <v>1370</v>
      </c>
      <c r="O2019" s="53">
        <v>0.42043333333333299</v>
      </c>
      <c r="P2019" s="53">
        <v>0.15939999999999999</v>
      </c>
      <c r="Q2019" s="53">
        <v>0.346766666666667</v>
      </c>
      <c r="R2019" s="53">
        <v>0.58420000000000005</v>
      </c>
      <c r="S2019" s="53">
        <v>-1.80744308408975E-16</v>
      </c>
      <c r="T2019" s="53">
        <v>-2.6756374893466299E-17</v>
      </c>
      <c r="U2019" s="53">
        <v>-2.8473751134683302E-17</v>
      </c>
      <c r="V2019" s="53">
        <v>-1.9328982858724001E-16</v>
      </c>
      <c r="W2019" s="53">
        <v>-2.73947531326257E-17</v>
      </c>
      <c r="X2019" s="53">
        <v>0.353366666666667</v>
      </c>
      <c r="Y2019" s="53">
        <v>-1.73250302992756E-16</v>
      </c>
      <c r="Z2019" s="53">
        <v>0.11496666666666699</v>
      </c>
      <c r="AA2019" s="53">
        <v>-3.1794011867702901E-16</v>
      </c>
      <c r="AB2019" s="53">
        <v>-1.27370336500121E-16</v>
      </c>
      <c r="AC2019" s="53">
        <v>-2.7833638172047897E-17</v>
      </c>
      <c r="AD2019" s="53">
        <v>-2.0235202402574301E-16</v>
      </c>
      <c r="AE2019" s="53">
        <v>5.3333333333333002E-3</v>
      </c>
      <c r="AF2019" s="53">
        <v>-9.2963831077597107E-18</v>
      </c>
      <c r="AG2019" s="53">
        <v>-3.1785338250323E-17</v>
      </c>
      <c r="AH2019" s="53">
        <v>-1.49935619475627E-16</v>
      </c>
      <c r="AI2019" s="53">
        <v>-3.2027158702874198E-16</v>
      </c>
      <c r="AJ2019" s="53">
        <v>9.9999999999957089E-4</v>
      </c>
      <c r="AK2019" s="53">
        <v>4.6666666666663904E-3</v>
      </c>
      <c r="AL2019" s="53">
        <v>-2.8155255904494E-16</v>
      </c>
      <c r="AM2019" s="53">
        <v>-2.6098567751375898E-16</v>
      </c>
      <c r="AN2019" s="53">
        <v>0.28587328660418598</v>
      </c>
      <c r="AO2019" s="53">
        <v>0.44363667655207001</v>
      </c>
      <c r="AP2019" s="53">
        <v>4.03988745563184E-9</v>
      </c>
      <c r="AQ2019" s="53">
        <v>9.7379250901460898E-14</v>
      </c>
      <c r="AR2019" s="53">
        <v>2.9666409801487399E-2</v>
      </c>
      <c r="AS2019" s="53">
        <v>1.99125183206123E-6</v>
      </c>
      <c r="AT2019" s="53">
        <v>2.6312703459351102E-5</v>
      </c>
      <c r="AU2019" s="53">
        <v>8.37400550730035E-2</v>
      </c>
      <c r="AV2019" s="53">
        <v>1.10213136799757E-4</v>
      </c>
      <c r="AW2019" s="53">
        <v>0.55508383060644495</v>
      </c>
      <c r="AX2019" s="53">
        <v>4.9307557626697001E-13</v>
      </c>
      <c r="AY2019" s="53">
        <v>3.9342548412990899E-7</v>
      </c>
      <c r="AZ2019" s="53">
        <v>2.2204460492503101E-16</v>
      </c>
      <c r="BA2019" s="53">
        <v>2.2204460492503101E-16</v>
      </c>
      <c r="BB2019" s="53">
        <v>1.2085141646349999E-6</v>
      </c>
      <c r="BC2019" s="53">
        <v>2.2204460492503101E-16</v>
      </c>
      <c r="BD2019" s="53">
        <v>7.49166398399716E-5</v>
      </c>
      <c r="BE2019" s="53">
        <v>1.8541395551208099E-2</v>
      </c>
      <c r="BF2019" s="53">
        <v>2.2204460492503101E-16</v>
      </c>
      <c r="BG2019" s="53">
        <v>1.3538852444648499E-5</v>
      </c>
      <c r="BH2019" s="53">
        <v>0.24147527621593201</v>
      </c>
      <c r="BI2019" s="53">
        <v>5.8478837403886003E-9</v>
      </c>
      <c r="BJ2019" s="53">
        <v>1.34129532737766E-2</v>
      </c>
      <c r="BK2019" s="53">
        <v>7.9861220590999205E-4</v>
      </c>
      <c r="BL2019" s="53">
        <v>2.2204460492503101E-16</v>
      </c>
      <c r="BN2019" s="5">
        <f t="shared" si="144"/>
        <v>0</v>
      </c>
      <c r="BO2019" s="5">
        <f t="shared" si="145"/>
        <v>0</v>
      </c>
      <c r="BQ2019" s="5">
        <f t="shared" si="146"/>
        <v>1</v>
      </c>
      <c r="BR2019" s="5">
        <f t="shared" si="147"/>
        <v>1</v>
      </c>
    </row>
    <row r="2020" spans="1:70" x14ac:dyDescent="0.35">
      <c r="A2020">
        <v>2019</v>
      </c>
      <c r="B2020" t="s">
        <v>3414</v>
      </c>
      <c r="C2020">
        <v>5.7</v>
      </c>
      <c r="D2020">
        <v>3.1</v>
      </c>
      <c r="E2020">
        <v>2.8</v>
      </c>
      <c r="F2020">
        <v>1.84</v>
      </c>
      <c r="G2020">
        <v>2.04</v>
      </c>
      <c r="H2020">
        <v>1.1100000000000001</v>
      </c>
      <c r="I2020">
        <v>54.39</v>
      </c>
      <c r="K2020" t="s">
        <v>3378</v>
      </c>
      <c r="L2020">
        <v>3500</v>
      </c>
      <c r="M2020" t="s">
        <v>104</v>
      </c>
      <c r="N2020" t="s">
        <v>1370</v>
      </c>
      <c r="O2020" s="53">
        <v>0.64980000000000004</v>
      </c>
      <c r="P2020" s="53">
        <v>0.56243333333333301</v>
      </c>
      <c r="Q2020" s="53">
        <v>7.5866666666666693E-2</v>
      </c>
      <c r="R2020" s="53">
        <v>0.485577777777778</v>
      </c>
      <c r="S2020" s="53">
        <v>-1.80022663442969E-16</v>
      </c>
      <c r="T2020" s="53">
        <v>-2.71727085277007E-17</v>
      </c>
      <c r="U2020" s="53">
        <v>-3.0576235987567198E-17</v>
      </c>
      <c r="V2020" s="53">
        <v>-1.88737914186277E-16</v>
      </c>
      <c r="W2020" s="53">
        <v>-2.7478019859472599E-17</v>
      </c>
      <c r="X2020" s="53">
        <v>2.6166666666666599E-2</v>
      </c>
      <c r="Y2020" s="53">
        <v>-1.8723911310303301E-16</v>
      </c>
      <c r="Z2020" s="53">
        <v>1.9999999999997099E-3</v>
      </c>
      <c r="AA2020" s="53">
        <v>-3.2590596887871502E-16</v>
      </c>
      <c r="AB2020" s="53">
        <v>-1.30145894061684E-16</v>
      </c>
      <c r="AC2020" s="53">
        <v>-3.1069764816482602E-17</v>
      </c>
      <c r="AD2020" s="53">
        <v>1.4999999999997799E-3</v>
      </c>
      <c r="AE2020" s="53">
        <v>3.0300000000000001E-2</v>
      </c>
      <c r="AF2020" s="53">
        <v>-9.4195484745540605E-18</v>
      </c>
      <c r="AG2020" s="53">
        <v>-3.1794011867702901E-17</v>
      </c>
      <c r="AH2020" s="53">
        <v>1.21666666666666E-2</v>
      </c>
      <c r="AI2020" s="53">
        <v>-3.4583447217073599E-16</v>
      </c>
      <c r="AJ2020" s="53">
        <v>-4.5705106366256099E-16</v>
      </c>
      <c r="AK2020" s="53">
        <v>3.0666666666663601E-3</v>
      </c>
      <c r="AL2020" s="53">
        <v>3.8966666666666601E-2</v>
      </c>
      <c r="AM2020" s="53">
        <v>-2.6090241078691199E-16</v>
      </c>
      <c r="AN2020" s="53">
        <v>6.1099125449136003E-2</v>
      </c>
      <c r="AO2020" s="53">
        <v>5.99805577110233E-2</v>
      </c>
      <c r="AP2020" s="53">
        <v>4.62665248643635E-7</v>
      </c>
      <c r="AQ2020" s="53">
        <v>6.4871722965297405E-8</v>
      </c>
      <c r="AR2020" s="53">
        <v>1.56110442861538E-2</v>
      </c>
      <c r="AS2020" s="53">
        <v>1.18279979287728E-8</v>
      </c>
      <c r="AT2020" s="53">
        <v>6.1443073293643698E-5</v>
      </c>
      <c r="AU2020" s="53">
        <v>9.0468525380166601E-2</v>
      </c>
      <c r="AV2020" s="53">
        <v>9.3492083775176596E-4</v>
      </c>
      <c r="AW2020" s="53">
        <v>0.424056562991387</v>
      </c>
      <c r="AX2020" s="53">
        <v>2.2577645888436601E-9</v>
      </c>
      <c r="AY2020" s="53">
        <v>2.65987531270489E-4</v>
      </c>
      <c r="AZ2020" s="53">
        <v>2.2204460492503101E-16</v>
      </c>
      <c r="BA2020" s="53">
        <v>2.2204460492503101E-16</v>
      </c>
      <c r="BB2020" s="53">
        <v>9.2406443451865394E-5</v>
      </c>
      <c r="BC2020" s="53">
        <v>2.2204460492503101E-16</v>
      </c>
      <c r="BD2020" s="53">
        <v>5.3427657587297103E-4</v>
      </c>
      <c r="BE2020" s="53">
        <v>1.4719718149889101E-4</v>
      </c>
      <c r="BF2020" s="53">
        <v>2.2204460492503101E-16</v>
      </c>
      <c r="BG2020" s="53">
        <v>1.80420396807185E-5</v>
      </c>
      <c r="BH2020" s="53">
        <v>0.254938141810375</v>
      </c>
      <c r="BI2020" s="53">
        <v>1.3852195397185799E-6</v>
      </c>
      <c r="BJ2020" s="53">
        <v>9.3240182761349794E-3</v>
      </c>
      <c r="BK2020" s="53">
        <v>1.55370454288204E-2</v>
      </c>
      <c r="BL2020" s="53">
        <v>2.2204460492503101E-16</v>
      </c>
      <c r="BN2020" s="5">
        <f t="shared" si="144"/>
        <v>0</v>
      </c>
      <c r="BO2020" s="5">
        <f t="shared" si="145"/>
        <v>0</v>
      </c>
      <c r="BQ2020" s="5">
        <f t="shared" si="146"/>
        <v>2</v>
      </c>
      <c r="BR2020" s="5">
        <f t="shared" si="147"/>
        <v>0</v>
      </c>
    </row>
    <row r="2021" spans="1:70" x14ac:dyDescent="0.35">
      <c r="A2021">
        <v>2020</v>
      </c>
      <c r="B2021" t="s">
        <v>3415</v>
      </c>
      <c r="C2021">
        <v>5.3</v>
      </c>
      <c r="D2021">
        <v>8.1999999999999993</v>
      </c>
      <c r="E2021">
        <v>2.5</v>
      </c>
      <c r="F2021">
        <v>0.65</v>
      </c>
      <c r="G2021">
        <v>2.12</v>
      </c>
      <c r="H2021">
        <v>3.28</v>
      </c>
      <c r="I2021">
        <v>154.72</v>
      </c>
      <c r="K2021" t="s">
        <v>3378</v>
      </c>
      <c r="L2021">
        <v>3500</v>
      </c>
      <c r="M2021" t="s">
        <v>104</v>
      </c>
      <c r="N2021" t="s">
        <v>1370</v>
      </c>
      <c r="O2021" s="53">
        <v>0.26286666666666703</v>
      </c>
      <c r="P2021" s="53">
        <v>0.55879999999999996</v>
      </c>
      <c r="Q2021" s="53">
        <v>0.17203333333333301</v>
      </c>
      <c r="R2021" s="53">
        <v>0.50283333333333302</v>
      </c>
      <c r="S2021" s="53">
        <v>3.1666666666665799E-3</v>
      </c>
      <c r="T2021" s="53">
        <v>1.17666666666667E-2</v>
      </c>
      <c r="U2021" s="53">
        <v>-2.4369395390522198E-17</v>
      </c>
      <c r="V2021" s="53">
        <v>5.7999999999998999E-3</v>
      </c>
      <c r="W2021" s="53">
        <v>-2.0122792321330999E-17</v>
      </c>
      <c r="X2021" s="53">
        <v>0.40186666666666698</v>
      </c>
      <c r="Y2021" s="53">
        <v>0.68720000000000003</v>
      </c>
      <c r="Z2021" s="53">
        <v>0.16526666666666701</v>
      </c>
      <c r="AA2021" s="53">
        <v>-1.5382140006181499E-16</v>
      </c>
      <c r="AB2021" s="53">
        <v>-9.9975583367495306E-17</v>
      </c>
      <c r="AC2021" s="53">
        <v>-7.9623807547335397E-18</v>
      </c>
      <c r="AD2021" s="53">
        <v>-8.9872553843406397E-17</v>
      </c>
      <c r="AE2021" s="53">
        <v>6.6666666666666497E-3</v>
      </c>
      <c r="AF2021" s="53">
        <v>-6.2796989830360403E-18</v>
      </c>
      <c r="AG2021" s="53">
        <v>-2.80730300117327E-17</v>
      </c>
      <c r="AH2021" s="53">
        <v>3.44E-2</v>
      </c>
      <c r="AI2021" s="53">
        <v>3.8266666666666602E-2</v>
      </c>
      <c r="AJ2021" s="53">
        <v>4.8899999999999902E-2</v>
      </c>
      <c r="AK2021" s="53">
        <v>3.8333333333331601E-3</v>
      </c>
      <c r="AL2021" s="53">
        <v>-2.1468937738689E-16</v>
      </c>
      <c r="AM2021" s="53">
        <v>-2.3889223932371799E-16</v>
      </c>
      <c r="AN2021" s="53">
        <v>0.99999992618622502</v>
      </c>
      <c r="AO2021" s="53">
        <v>2.2204460492503101E-16</v>
      </c>
      <c r="AP2021" s="53">
        <v>2.2204460492503101E-16</v>
      </c>
      <c r="AQ2021" s="53">
        <v>2.2204460492503101E-16</v>
      </c>
      <c r="AR2021" s="53">
        <v>3.6315751924891098E-4</v>
      </c>
      <c r="AS2021" s="53">
        <v>1</v>
      </c>
      <c r="AT2021" s="53">
        <v>1.1297988539942E-7</v>
      </c>
      <c r="AU2021" s="53">
        <v>2.2204460492503101E-16</v>
      </c>
      <c r="AV2021" s="53">
        <v>3.1150895165870202E-12</v>
      </c>
      <c r="AW2021" s="53">
        <v>0.31760193051586599</v>
      </c>
      <c r="AX2021" s="53">
        <v>2.2204460492503101E-16</v>
      </c>
      <c r="AY2021" s="53">
        <v>2.2204460492503101E-16</v>
      </c>
      <c r="AZ2021" s="53">
        <v>2.2204460492503101E-16</v>
      </c>
      <c r="BA2021" s="53">
        <v>2.2204460492503101E-16</v>
      </c>
      <c r="BB2021" s="53">
        <v>2.2204460492503101E-16</v>
      </c>
      <c r="BC2021" s="53">
        <v>2.2204460492503101E-16</v>
      </c>
      <c r="BD2021" s="53">
        <v>2.2204460492503101E-16</v>
      </c>
      <c r="BE2021" s="53">
        <v>2.2204460492503101E-16</v>
      </c>
      <c r="BF2021" s="53">
        <v>2.2204460492503101E-16</v>
      </c>
      <c r="BG2021" s="53">
        <v>3.71897140374661E-4</v>
      </c>
      <c r="BH2021" s="53">
        <v>2.2204460492503101E-16</v>
      </c>
      <c r="BI2021" s="53">
        <v>2.2204460492503101E-16</v>
      </c>
      <c r="BJ2021" s="53">
        <v>2.2204460492503101E-16</v>
      </c>
      <c r="BK2021" s="53">
        <v>2.2204460492503101E-16</v>
      </c>
      <c r="BL2021" s="53">
        <v>2.2204460492503101E-16</v>
      </c>
      <c r="BN2021" s="5">
        <f t="shared" si="144"/>
        <v>1</v>
      </c>
      <c r="BO2021" s="5">
        <f t="shared" si="145"/>
        <v>1</v>
      </c>
      <c r="BQ2021" s="5">
        <f t="shared" si="146"/>
        <v>4</v>
      </c>
      <c r="BR2021" s="5">
        <f t="shared" si="147"/>
        <v>1</v>
      </c>
    </row>
    <row r="2022" spans="1:70" x14ac:dyDescent="0.35">
      <c r="A2022">
        <v>2021</v>
      </c>
      <c r="B2022" t="s">
        <v>3416</v>
      </c>
      <c r="C2022">
        <v>5.4</v>
      </c>
      <c r="D2022">
        <v>3.4</v>
      </c>
      <c r="E2022">
        <v>2.7</v>
      </c>
      <c r="F2022">
        <v>1.59</v>
      </c>
      <c r="G2022">
        <v>2</v>
      </c>
      <c r="H2022">
        <v>1.26</v>
      </c>
      <c r="I2022">
        <v>62.96</v>
      </c>
      <c r="K2022" t="s">
        <v>3378</v>
      </c>
      <c r="L2022">
        <v>3500</v>
      </c>
      <c r="M2022" t="s">
        <v>104</v>
      </c>
      <c r="N2022" t="s">
        <v>1370</v>
      </c>
      <c r="O2022" s="53">
        <v>0.59056666666666702</v>
      </c>
      <c r="P2022" s="53">
        <v>0.31419999999999998</v>
      </c>
      <c r="Q2022" s="53">
        <v>0.39136666666666697</v>
      </c>
      <c r="R2022" s="53">
        <v>0.22796666666666701</v>
      </c>
      <c r="S2022" s="53">
        <v>-1.85684800868557E-16</v>
      </c>
      <c r="T2022" s="53">
        <v>-2.65343302885412E-17</v>
      </c>
      <c r="U2022" s="53">
        <v>-2.8279462105373902E-17</v>
      </c>
      <c r="V2022" s="53">
        <v>-1.9351187319216499E-16</v>
      </c>
      <c r="W2022" s="53">
        <v>-2.7006175074006901E-17</v>
      </c>
      <c r="X2022" s="53">
        <v>1.8800000000000001E-2</v>
      </c>
      <c r="Y2022" s="53">
        <v>-1.63813407283442E-16</v>
      </c>
      <c r="Z2022" s="53">
        <v>0.222566666666667</v>
      </c>
      <c r="AA2022" s="53">
        <v>5.29999999999968E-3</v>
      </c>
      <c r="AB2022" s="53">
        <v>-1.2526091275333299E-16</v>
      </c>
      <c r="AC2022" s="53">
        <v>-2.60711591204554E-17</v>
      </c>
      <c r="AD2022" s="53">
        <v>-1.70544134370232E-16</v>
      </c>
      <c r="AE2022" s="53">
        <v>1.4E-2</v>
      </c>
      <c r="AF2022" s="53">
        <v>-9.2668928086680998E-18</v>
      </c>
      <c r="AG2022" s="53">
        <v>-3.1677785394812498E-17</v>
      </c>
      <c r="AH2022" s="53">
        <v>-1.6875389974302399E-16</v>
      </c>
      <c r="AI2022" s="53">
        <v>2.1066666666666501E-2</v>
      </c>
      <c r="AJ2022" s="53">
        <v>3.9999999999996297E-3</v>
      </c>
      <c r="AK2022" s="53">
        <v>1.21333333333331E-2</v>
      </c>
      <c r="AL2022" s="53">
        <v>-2.82468493040255E-16</v>
      </c>
      <c r="AM2022" s="53">
        <v>-2.6073587733321802E-16</v>
      </c>
      <c r="AN2022" s="53">
        <v>0.42300579992605097</v>
      </c>
      <c r="AO2022" s="53">
        <v>0.49435400539822799</v>
      </c>
      <c r="AP2022" s="53">
        <v>8.28080942798102E-11</v>
      </c>
      <c r="AQ2022" s="53">
        <v>2.2204460492503101E-16</v>
      </c>
      <c r="AR2022" s="53">
        <v>3.2183624690761997E-2</v>
      </c>
      <c r="AS2022" s="53">
        <v>1.1112007463636999E-5</v>
      </c>
      <c r="AT2022" s="53">
        <v>3.0372372760257899E-5</v>
      </c>
      <c r="AU2022" s="53">
        <v>3.6239539250280998E-2</v>
      </c>
      <c r="AV2022" s="53">
        <v>1.06268226814876E-4</v>
      </c>
      <c r="AW2022" s="53">
        <v>0.61854634735119096</v>
      </c>
      <c r="AX2022" s="53">
        <v>2.2204460492503101E-16</v>
      </c>
      <c r="AY2022" s="53">
        <v>4.2816848735081102E-9</v>
      </c>
      <c r="AZ2022" s="53">
        <v>2.2204460492503101E-16</v>
      </c>
      <c r="BA2022" s="53">
        <v>2.2204460492503101E-16</v>
      </c>
      <c r="BB2022" s="53">
        <v>3.1077292277664701E-8</v>
      </c>
      <c r="BC2022" s="53">
        <v>2.2204460492503101E-16</v>
      </c>
      <c r="BD2022" s="53">
        <v>1.6012680637387199E-5</v>
      </c>
      <c r="BE2022" s="53">
        <v>0.20963798366141301</v>
      </c>
      <c r="BF2022" s="53">
        <v>2.2204460492503101E-16</v>
      </c>
      <c r="BG2022" s="53">
        <v>8.9364775457386899E-6</v>
      </c>
      <c r="BH2022" s="53">
        <v>0.154875903815268</v>
      </c>
      <c r="BI2022" s="53">
        <v>1.28597139814857E-10</v>
      </c>
      <c r="BJ2022" s="53">
        <v>5.2383643726807297E-3</v>
      </c>
      <c r="BK2022" s="53">
        <v>6.2542832898664194E-5</v>
      </c>
      <c r="BL2022" s="53">
        <v>2.2204460492503101E-16</v>
      </c>
      <c r="BN2022" s="5">
        <f t="shared" si="144"/>
        <v>0</v>
      </c>
      <c r="BO2022" s="5">
        <f t="shared" si="145"/>
        <v>0</v>
      </c>
      <c r="BQ2022" s="5">
        <f t="shared" si="146"/>
        <v>1</v>
      </c>
      <c r="BR2022" s="5">
        <f t="shared" si="147"/>
        <v>1</v>
      </c>
    </row>
    <row r="2023" spans="1:70" x14ac:dyDescent="0.35">
      <c r="A2023">
        <v>2022</v>
      </c>
      <c r="B2023" t="s">
        <v>3417</v>
      </c>
      <c r="C2023">
        <v>5</v>
      </c>
      <c r="D2023">
        <v>3.1</v>
      </c>
      <c r="E2023">
        <v>2.7</v>
      </c>
      <c r="F2023">
        <v>1.61</v>
      </c>
      <c r="G2023">
        <v>1.85</v>
      </c>
      <c r="H2023">
        <v>1.1499999999999999</v>
      </c>
      <c r="I2023">
        <v>62</v>
      </c>
      <c r="K2023" t="s">
        <v>3378</v>
      </c>
      <c r="L2023">
        <v>3500</v>
      </c>
      <c r="M2023" t="s">
        <v>104</v>
      </c>
      <c r="N2023" t="s">
        <v>1370</v>
      </c>
      <c r="O2023" s="53">
        <v>1.69333333333333E-2</v>
      </c>
      <c r="P2023" s="53">
        <v>0.21156666666666701</v>
      </c>
      <c r="Q2023" s="53">
        <v>0.84060000000000001</v>
      </c>
      <c r="R2023" s="53">
        <v>9.6133333333333307E-2</v>
      </c>
      <c r="S2023" s="53">
        <v>-1.8113288646759399E-16</v>
      </c>
      <c r="T2023" s="53">
        <v>-2.6395552410463099E-17</v>
      </c>
      <c r="U2023" s="53">
        <v>-2.8069560564780699E-17</v>
      </c>
      <c r="V2023" s="53">
        <v>-1.9223511671384601E-16</v>
      </c>
      <c r="W2023" s="53">
        <v>-2.7228219678932001E-17</v>
      </c>
      <c r="X2023" s="53">
        <v>1.8100000000000002E-2</v>
      </c>
      <c r="Y2023" s="53">
        <v>-1.3883338922937599E-16</v>
      </c>
      <c r="Z2023" s="53">
        <v>0.15566666666666701</v>
      </c>
      <c r="AA2023" s="53">
        <v>-3.1830094116003198E-16</v>
      </c>
      <c r="AB2023" s="53">
        <v>-1.2537193505579601E-16</v>
      </c>
      <c r="AC2023" s="53">
        <v>-2.7888281961541101E-17</v>
      </c>
      <c r="AD2023" s="53">
        <v>-2.0908275111253301E-16</v>
      </c>
      <c r="AE2023" s="53">
        <v>4.1500000000000002E-2</v>
      </c>
      <c r="AF2023" s="53">
        <v>-9.2408719565284498E-18</v>
      </c>
      <c r="AG2023" s="53">
        <v>-3.1773195185991203E-17</v>
      </c>
      <c r="AH2023" s="53">
        <v>-1.7014167852380499E-16</v>
      </c>
      <c r="AI2023" s="53">
        <v>-3.3442693059271301E-16</v>
      </c>
      <c r="AJ2023" s="53">
        <v>-4.3687276018999901E-16</v>
      </c>
      <c r="AK2023" s="53">
        <v>0.43066666666666698</v>
      </c>
      <c r="AL2023" s="53">
        <v>4.7999999999997697E-3</v>
      </c>
      <c r="AM2023" s="53">
        <v>-2.61124455391837E-16</v>
      </c>
      <c r="AN2023" s="53">
        <v>0.38967869031701302</v>
      </c>
      <c r="AO2023" s="53">
        <v>0.55013472116525297</v>
      </c>
      <c r="AP2023" s="53">
        <v>1.0901440630986E-11</v>
      </c>
      <c r="AQ2023" s="53">
        <v>2.2204460492503101E-16</v>
      </c>
      <c r="AR2023" s="53">
        <v>9.5107968931688699E-2</v>
      </c>
      <c r="AS2023" s="53">
        <v>2.8772287552056801E-4</v>
      </c>
      <c r="AT2023" s="53">
        <v>1.27044091946705E-5</v>
      </c>
      <c r="AU2023" s="53">
        <v>0.23371224443223501</v>
      </c>
      <c r="AV2023" s="53">
        <v>1.8471621104063499E-6</v>
      </c>
      <c r="AW2023" s="53">
        <v>0.438800249094423</v>
      </c>
      <c r="AX2023" s="53">
        <v>2.2204460492503101E-16</v>
      </c>
      <c r="AY2023" s="53">
        <v>5.9895727618389597E-10</v>
      </c>
      <c r="AZ2023" s="53">
        <v>2.2204460492503101E-16</v>
      </c>
      <c r="BA2023" s="53">
        <v>2.2204460492503101E-16</v>
      </c>
      <c r="BB2023" s="53">
        <v>3.5078823491275899E-8</v>
      </c>
      <c r="BC2023" s="53">
        <v>2.2204460492503101E-16</v>
      </c>
      <c r="BD2023" s="53">
        <v>9.4720634820487005E-5</v>
      </c>
      <c r="BE2023" s="53">
        <v>0.23698911614486301</v>
      </c>
      <c r="BF2023" s="53">
        <v>2.2204460492503101E-16</v>
      </c>
      <c r="BG2023" s="53">
        <v>1.4651056562138601E-6</v>
      </c>
      <c r="BH2023" s="53">
        <v>0.11574396922355799</v>
      </c>
      <c r="BI2023" s="53">
        <v>1.2534524306359E-11</v>
      </c>
      <c r="BJ2023" s="53">
        <v>6.1915942542239602E-2</v>
      </c>
      <c r="BK2023" s="53">
        <v>9.8537748429626605E-5</v>
      </c>
      <c r="BL2023" s="53">
        <v>2.2204460492503101E-16</v>
      </c>
      <c r="BN2023" s="5">
        <f t="shared" si="144"/>
        <v>1</v>
      </c>
      <c r="BO2023" s="5">
        <f t="shared" si="145"/>
        <v>0</v>
      </c>
      <c r="BQ2023" s="5">
        <f t="shared" si="146"/>
        <v>1</v>
      </c>
      <c r="BR2023" s="5">
        <f t="shared" si="147"/>
        <v>1</v>
      </c>
    </row>
    <row r="2024" spans="1:70" x14ac:dyDescent="0.35">
      <c r="A2024">
        <v>2023</v>
      </c>
      <c r="B2024" t="s">
        <v>3418</v>
      </c>
      <c r="C2024">
        <v>5</v>
      </c>
      <c r="D2024">
        <v>3.3</v>
      </c>
      <c r="E2024">
        <v>2.7</v>
      </c>
      <c r="F2024">
        <v>1.52</v>
      </c>
      <c r="G2024">
        <v>1.85</v>
      </c>
      <c r="H2024">
        <v>1.22</v>
      </c>
      <c r="I2024">
        <v>66</v>
      </c>
      <c r="K2024" t="s">
        <v>3378</v>
      </c>
      <c r="L2024">
        <v>3500</v>
      </c>
      <c r="M2024" t="s">
        <v>104</v>
      </c>
      <c r="N2024" t="s">
        <v>1370</v>
      </c>
      <c r="O2024" s="53">
        <v>0.16043333333333301</v>
      </c>
      <c r="P2024" s="53">
        <v>0.13296666666666701</v>
      </c>
      <c r="Q2024" s="53">
        <v>0.80489999999999995</v>
      </c>
      <c r="R2024" s="53">
        <v>0.111766666666667</v>
      </c>
      <c r="S2024" s="53">
        <v>-1.8546275626363199E-16</v>
      </c>
      <c r="T2024" s="53">
        <v>-2.63677968348475E-17</v>
      </c>
      <c r="U2024" s="53">
        <v>-2.8064356394352799E-17</v>
      </c>
      <c r="V2024" s="53">
        <v>-1.9328982858724001E-16</v>
      </c>
      <c r="W2024" s="53">
        <v>-2.6700863742235002E-17</v>
      </c>
      <c r="X2024" s="53">
        <v>1.38E-2</v>
      </c>
      <c r="Y2024" s="53">
        <v>-1.3056222769591801E-16</v>
      </c>
      <c r="Z2024" s="53">
        <v>0.70299999999999996</v>
      </c>
      <c r="AA2024" s="53">
        <v>1.99999999999969E-3</v>
      </c>
      <c r="AB2024" s="53">
        <v>-1.2370660051885799E-16</v>
      </c>
      <c r="AC2024" s="53">
        <v>-2.6846580514217099E-17</v>
      </c>
      <c r="AD2024" s="53">
        <v>-1.86212156805254E-16</v>
      </c>
      <c r="AE2024" s="53">
        <v>2.3466666666666702E-2</v>
      </c>
      <c r="AF2024" s="53">
        <v>-9.1402579949217999E-18</v>
      </c>
      <c r="AG2024" s="53">
        <v>-3.17090104173801E-17</v>
      </c>
      <c r="AH2024" s="53">
        <v>-1.77247105881406E-16</v>
      </c>
      <c r="AI2024" s="53">
        <v>6.6666666666638996E-4</v>
      </c>
      <c r="AJ2024" s="53">
        <v>5.9999999999996298E-3</v>
      </c>
      <c r="AK2024" s="53">
        <v>5.9666666666666701E-2</v>
      </c>
      <c r="AL2024" s="53">
        <v>3.9999999999997104E-3</v>
      </c>
      <c r="AM2024" s="53">
        <v>-2.6073587733321802E-16</v>
      </c>
      <c r="AN2024" s="53">
        <v>0.34765806563785701</v>
      </c>
      <c r="AO2024" s="53">
        <v>0.23065228504691199</v>
      </c>
      <c r="AP2024" s="53">
        <v>2.2204460492503101E-16</v>
      </c>
      <c r="AQ2024" s="53">
        <v>2.2204460492503101E-16</v>
      </c>
      <c r="AR2024" s="53">
        <v>0.102138937456014</v>
      </c>
      <c r="AS2024" s="53">
        <v>9.5153856307012398E-4</v>
      </c>
      <c r="AT2024" s="53">
        <v>1.6138868570426401E-5</v>
      </c>
      <c r="AU2024" s="53">
        <v>7.93524667933517E-2</v>
      </c>
      <c r="AV2024" s="53">
        <v>8.0853116935343398E-7</v>
      </c>
      <c r="AW2024" s="53">
        <v>0.42488919425583999</v>
      </c>
      <c r="AX2024" s="53">
        <v>2.2204460492503101E-16</v>
      </c>
      <c r="AY2024" s="53">
        <v>1.0049920930547601E-12</v>
      </c>
      <c r="AZ2024" s="53">
        <v>2.2204460492503101E-16</v>
      </c>
      <c r="BA2024" s="53">
        <v>2.2204460492503101E-16</v>
      </c>
      <c r="BB2024" s="53">
        <v>3.4582313093913298E-10</v>
      </c>
      <c r="BC2024" s="53">
        <v>2.2204460492503101E-16</v>
      </c>
      <c r="BD2024" s="53">
        <v>1.8614776237635799E-5</v>
      </c>
      <c r="BE2024" s="53">
        <v>0.44296622122180601</v>
      </c>
      <c r="BF2024" s="53">
        <v>2.2204460492503101E-16</v>
      </c>
      <c r="BG2024" s="53">
        <v>7.96151403140318E-7</v>
      </c>
      <c r="BH2024" s="53">
        <v>4.5767842875058001E-2</v>
      </c>
      <c r="BI2024" s="53">
        <v>9.9047426040830899E-14</v>
      </c>
      <c r="BJ2024" s="53">
        <v>1.3028583269992299E-2</v>
      </c>
      <c r="BK2024" s="53">
        <v>4.1420090129744203E-6</v>
      </c>
      <c r="BL2024" s="53">
        <v>2.2204460492503101E-16</v>
      </c>
      <c r="BN2024" s="5">
        <f t="shared" si="144"/>
        <v>2</v>
      </c>
      <c r="BO2024" s="5">
        <f t="shared" si="145"/>
        <v>0</v>
      </c>
      <c r="BQ2024" s="5">
        <f t="shared" si="146"/>
        <v>2</v>
      </c>
      <c r="BR2024" s="5">
        <f t="shared" si="147"/>
        <v>0</v>
      </c>
    </row>
    <row r="2025" spans="1:70" x14ac:dyDescent="0.35">
      <c r="A2025">
        <v>2024</v>
      </c>
      <c r="B2025" t="s">
        <v>3419</v>
      </c>
      <c r="C2025">
        <v>5.0999999999999996</v>
      </c>
      <c r="D2025">
        <v>3.1</v>
      </c>
      <c r="E2025">
        <v>2.4</v>
      </c>
      <c r="F2025">
        <v>1.65</v>
      </c>
      <c r="G2025">
        <v>2.13</v>
      </c>
      <c r="H2025">
        <v>1.29</v>
      </c>
      <c r="I2025">
        <v>60.78</v>
      </c>
      <c r="K2025" t="s">
        <v>3378</v>
      </c>
      <c r="L2025">
        <v>3500</v>
      </c>
      <c r="M2025" t="s">
        <v>104</v>
      </c>
      <c r="N2025" t="s">
        <v>1370</v>
      </c>
      <c r="O2025" s="53">
        <v>5.09999999999999E-3</v>
      </c>
      <c r="P2025" s="53">
        <v>9.3233333333333293E-2</v>
      </c>
      <c r="Q2025" s="53">
        <v>0.99909999999999999</v>
      </c>
      <c r="R2025" s="53">
        <v>0.63019999999999998</v>
      </c>
      <c r="S2025" s="53">
        <v>-1.5143442055887099E-16</v>
      </c>
      <c r="T2025" s="53">
        <v>-2.5895952049381799E-17</v>
      </c>
      <c r="U2025" s="53">
        <v>-2.8548344244150297E-17</v>
      </c>
      <c r="V2025" s="53">
        <v>1.1999999999998199E-3</v>
      </c>
      <c r="W2025" s="53">
        <v>-2.6589841439772501E-17</v>
      </c>
      <c r="X2025" s="53">
        <v>8.99999999999914E-4</v>
      </c>
      <c r="Y2025" s="53">
        <v>-1.4876988529977101E-16</v>
      </c>
      <c r="Z2025" s="53">
        <v>8.1733333333333297E-2</v>
      </c>
      <c r="AA2025" s="53">
        <v>-2.9432012382812898E-16</v>
      </c>
      <c r="AB2025" s="53">
        <v>-1.2453926778732701E-16</v>
      </c>
      <c r="AC2025" s="53">
        <v>-2.79073639197769E-17</v>
      </c>
      <c r="AD2025" s="53">
        <v>-2.0156099012069701E-16</v>
      </c>
      <c r="AE2025" s="53">
        <v>-3.3306690738754701E-17</v>
      </c>
      <c r="AF2025" s="53">
        <v>-9.0604607150268601E-18</v>
      </c>
      <c r="AG2025" s="53">
        <v>-3.1778399356419103E-17</v>
      </c>
      <c r="AH2025" s="53">
        <v>-1.69697589313955E-16</v>
      </c>
      <c r="AI2025" s="53">
        <v>-3.0556113195245901E-16</v>
      </c>
      <c r="AJ2025" s="53">
        <v>1.49999999999967E-3</v>
      </c>
      <c r="AK2025" s="53">
        <v>0.34599999999999997</v>
      </c>
      <c r="AL2025" s="53">
        <v>-2.0891621765883901E-16</v>
      </c>
      <c r="AM2025" s="53">
        <v>-2.4291679778798402E-16</v>
      </c>
      <c r="AN2025" s="53">
        <v>7.7139855591556603E-2</v>
      </c>
      <c r="AO2025" s="53">
        <v>0.90774669448108303</v>
      </c>
      <c r="AP2025" s="53">
        <v>8.7828998653120498E-9</v>
      </c>
      <c r="AQ2025" s="53">
        <v>2.2204460492503101E-16</v>
      </c>
      <c r="AR2025" s="53">
        <v>1.5370366497937001E-2</v>
      </c>
      <c r="AS2025" s="53">
        <v>1.4471559652412599E-7</v>
      </c>
      <c r="AT2025" s="53">
        <v>9.96036860549974E-6</v>
      </c>
      <c r="AU2025" s="53">
        <v>5.2952039853143701E-2</v>
      </c>
      <c r="AV2025" s="53">
        <v>3.2478732988705099E-6</v>
      </c>
      <c r="AW2025" s="53">
        <v>0.52607104737517196</v>
      </c>
      <c r="AX2025" s="53">
        <v>2.2204460492503101E-16</v>
      </c>
      <c r="AY2025" s="53">
        <v>5.0744808787816898E-9</v>
      </c>
      <c r="AZ2025" s="53">
        <v>2.2204460492503101E-16</v>
      </c>
      <c r="BA2025" s="53">
        <v>2.2204460492503101E-16</v>
      </c>
      <c r="BB2025" s="53">
        <v>2.5119046820469098E-7</v>
      </c>
      <c r="BC2025" s="53">
        <v>2.2204460492503101E-16</v>
      </c>
      <c r="BD2025" s="53">
        <v>1.4894706523018801E-5</v>
      </c>
      <c r="BE2025" s="53">
        <v>6.6333124677267194E-2</v>
      </c>
      <c r="BF2025" s="53">
        <v>2.2204460492503101E-16</v>
      </c>
      <c r="BG2025" s="53">
        <v>8.56723348970433E-5</v>
      </c>
      <c r="BH2025" s="53">
        <v>0.380850672641877</v>
      </c>
      <c r="BI2025" s="53">
        <v>2.3994197441237101E-9</v>
      </c>
      <c r="BJ2025" s="53">
        <v>1.3888307268205601E-3</v>
      </c>
      <c r="BK2025" s="53">
        <v>2.2435091445672199E-4</v>
      </c>
      <c r="BL2025" s="53">
        <v>2.2204460492503101E-16</v>
      </c>
      <c r="BN2025" s="5">
        <f t="shared" si="144"/>
        <v>1</v>
      </c>
      <c r="BO2025" s="5">
        <f t="shared" si="145"/>
        <v>1</v>
      </c>
      <c r="BQ2025" s="5">
        <f t="shared" si="146"/>
        <v>2</v>
      </c>
      <c r="BR2025" s="5">
        <f t="shared" si="147"/>
        <v>2</v>
      </c>
    </row>
    <row r="2026" spans="1:70" x14ac:dyDescent="0.35">
      <c r="A2026">
        <v>2025</v>
      </c>
      <c r="B2026" t="s">
        <v>3420</v>
      </c>
      <c r="C2026">
        <v>5.2</v>
      </c>
      <c r="D2026">
        <v>3</v>
      </c>
      <c r="E2026">
        <v>2.6</v>
      </c>
      <c r="F2026">
        <v>1.73</v>
      </c>
      <c r="G2026">
        <v>2</v>
      </c>
      <c r="H2026">
        <v>1.1499999999999999</v>
      </c>
      <c r="I2026">
        <v>57.69</v>
      </c>
      <c r="K2026" t="s">
        <v>3378</v>
      </c>
      <c r="L2026">
        <v>3500</v>
      </c>
      <c r="M2026" t="s">
        <v>104</v>
      </c>
      <c r="N2026" t="s">
        <v>1370</v>
      </c>
      <c r="O2026" s="53">
        <v>6.6600000000000006E-2</v>
      </c>
      <c r="P2026" s="53">
        <v>0.22516666666666699</v>
      </c>
      <c r="Q2026" s="53">
        <v>0.57626666666666704</v>
      </c>
      <c r="R2026" s="53">
        <v>0.59303333333333297</v>
      </c>
      <c r="S2026" s="53">
        <v>-1.80966353013901E-16</v>
      </c>
      <c r="T2026" s="53">
        <v>-2.6950663922775699E-17</v>
      </c>
      <c r="U2026" s="53">
        <v>-2.8362728832220798E-17</v>
      </c>
      <c r="V2026" s="53">
        <v>-1.85684800868557E-16</v>
      </c>
      <c r="W2026" s="53">
        <v>-2.72837308301632E-17</v>
      </c>
      <c r="X2026" s="53">
        <v>4.2799999999999998E-2</v>
      </c>
      <c r="Y2026" s="53">
        <v>-1.5909495942878501E-16</v>
      </c>
      <c r="Z2026" s="53">
        <v>2.49999999999983E-3</v>
      </c>
      <c r="AA2026" s="53">
        <v>-2.84050560850346E-16</v>
      </c>
      <c r="AB2026" s="53">
        <v>-1.2159717677207001E-16</v>
      </c>
      <c r="AC2026" s="53">
        <v>-2.73192926614207E-17</v>
      </c>
      <c r="AD2026" s="53">
        <v>-2.46830333949788E-16</v>
      </c>
      <c r="AE2026" s="53">
        <v>0.22096666666666701</v>
      </c>
      <c r="AF2026" s="53">
        <v>-9.30505672513959E-18</v>
      </c>
      <c r="AG2026" s="53">
        <v>-3.1785338250323E-17</v>
      </c>
      <c r="AH2026" s="53">
        <v>-1.3428147482841301E-16</v>
      </c>
      <c r="AI2026" s="53">
        <v>-3.4164338025277598E-16</v>
      </c>
      <c r="AJ2026" s="53">
        <v>-4.31654711974261E-16</v>
      </c>
      <c r="AK2026" s="53">
        <v>3.3399999999999902E-2</v>
      </c>
      <c r="AL2026" s="53">
        <v>1.49999999999985E-3</v>
      </c>
      <c r="AM2026" s="53">
        <v>-2.6098567751375898E-16</v>
      </c>
      <c r="AN2026" s="53">
        <v>0.191112652559112</v>
      </c>
      <c r="AO2026" s="53">
        <v>0.57537365441444199</v>
      </c>
      <c r="AP2026" s="53">
        <v>2.3242546471688699E-8</v>
      </c>
      <c r="AQ2026" s="53">
        <v>8.4849910001884204E-13</v>
      </c>
      <c r="AR2026" s="53">
        <v>2.7810316628566902E-2</v>
      </c>
      <c r="AS2026" s="53">
        <v>2.5826092233261797E-7</v>
      </c>
      <c r="AT2026" s="53">
        <v>2.20160461666709E-5</v>
      </c>
      <c r="AU2026" s="53">
        <v>0.287653402892182</v>
      </c>
      <c r="AV2026" s="53">
        <v>1.5833791044393301E-5</v>
      </c>
      <c r="AW2026" s="53">
        <v>0.46596775350396102</v>
      </c>
      <c r="AX2026" s="53">
        <v>8.0166155347970194E-12</v>
      </c>
      <c r="AY2026" s="53">
        <v>6.5419491212609397E-7</v>
      </c>
      <c r="AZ2026" s="53">
        <v>2.2204460492503101E-16</v>
      </c>
      <c r="BA2026" s="53">
        <v>2.2204460492503101E-16</v>
      </c>
      <c r="BB2026" s="53">
        <v>2.9243792024026499E-6</v>
      </c>
      <c r="BC2026" s="53">
        <v>2.2204460492503101E-16</v>
      </c>
      <c r="BD2026" s="53">
        <v>1.9301049380921899E-4</v>
      </c>
      <c r="BE2026" s="53">
        <v>1.5409100442443001E-2</v>
      </c>
      <c r="BF2026" s="53">
        <v>2.2204460492503101E-16</v>
      </c>
      <c r="BG2026" s="53">
        <v>1.9134423175653001E-5</v>
      </c>
      <c r="BH2026" s="53">
        <v>0.28296648268675501</v>
      </c>
      <c r="BI2026" s="53">
        <v>1.03801210621635E-8</v>
      </c>
      <c r="BJ2026" s="53">
        <v>2.3262221209952E-2</v>
      </c>
      <c r="BK2026" s="53">
        <v>2.28240605466509E-3</v>
      </c>
      <c r="BL2026" s="53">
        <v>2.2204460492503101E-16</v>
      </c>
      <c r="BN2026" s="5">
        <f t="shared" si="144"/>
        <v>0</v>
      </c>
      <c r="BO2026" s="5">
        <f t="shared" si="145"/>
        <v>0</v>
      </c>
      <c r="BQ2026" s="5">
        <f t="shared" si="146"/>
        <v>2</v>
      </c>
      <c r="BR2026" s="5">
        <f t="shared" si="147"/>
        <v>1</v>
      </c>
    </row>
    <row r="2027" spans="1:70" x14ac:dyDescent="0.35">
      <c r="A2027">
        <v>2026</v>
      </c>
      <c r="B2027" t="s">
        <v>3421</v>
      </c>
      <c r="C2027">
        <v>5.5</v>
      </c>
      <c r="D2027">
        <v>3.2</v>
      </c>
      <c r="E2027">
        <v>2.5</v>
      </c>
      <c r="F2027">
        <v>1.72</v>
      </c>
      <c r="G2027">
        <v>2.2000000000000002</v>
      </c>
      <c r="H2027">
        <v>1.28</v>
      </c>
      <c r="I2027">
        <v>58.18</v>
      </c>
      <c r="K2027" t="s">
        <v>3378</v>
      </c>
      <c r="L2027">
        <v>3500</v>
      </c>
      <c r="M2027" t="s">
        <v>104</v>
      </c>
      <c r="N2027" t="s">
        <v>1370</v>
      </c>
      <c r="O2027" s="53">
        <v>0.218266666666667</v>
      </c>
      <c r="P2027" s="53">
        <v>0.121733333333333</v>
      </c>
      <c r="Q2027" s="53">
        <v>0.53200000000000003</v>
      </c>
      <c r="R2027" s="53">
        <v>0.82536666666666703</v>
      </c>
      <c r="S2027" s="53">
        <v>-1.55264689993828E-16</v>
      </c>
      <c r="T2027" s="53">
        <v>-2.6617597015388099E-17</v>
      </c>
      <c r="U2027" s="53">
        <v>-2.8674979057896599E-17</v>
      </c>
      <c r="V2027" s="53">
        <v>-1.70530256582424E-16</v>
      </c>
      <c r="W2027" s="53">
        <v>-2.68673971959288E-17</v>
      </c>
      <c r="X2027" s="53">
        <v>9.06E-2</v>
      </c>
      <c r="Y2027" s="53">
        <v>9.9999999999980096E-4</v>
      </c>
      <c r="Z2027" s="53">
        <v>9.4600000000000004E-2</v>
      </c>
      <c r="AA2027" s="53">
        <v>-2.9487523534044199E-16</v>
      </c>
      <c r="AB2027" s="53">
        <v>-1.25816024265646E-16</v>
      </c>
      <c r="AC2027" s="53">
        <v>-2.8201399548954999E-17</v>
      </c>
      <c r="AD2027" s="53">
        <v>-1.84963155902551E-16</v>
      </c>
      <c r="AE2027" s="53">
        <v>3.1999999999999698E-3</v>
      </c>
      <c r="AF2027" s="53">
        <v>-9.1576052296815599E-18</v>
      </c>
      <c r="AG2027" s="53">
        <v>-3.1849523018934202E-17</v>
      </c>
      <c r="AH2027" s="53">
        <v>-1.34448008282106E-16</v>
      </c>
      <c r="AI2027" s="53">
        <v>4.9999999999970999E-4</v>
      </c>
      <c r="AJ2027" s="53">
        <v>5.5999999999996504E-3</v>
      </c>
      <c r="AK2027" s="53">
        <v>5.1666666666664203E-3</v>
      </c>
      <c r="AL2027" s="53">
        <v>-2.7627899967796998E-16</v>
      </c>
      <c r="AM2027" s="53">
        <v>-2.6098567751375898E-16</v>
      </c>
      <c r="AN2027" s="53">
        <v>5.7731154703614798E-2</v>
      </c>
      <c r="AO2027" s="53">
        <v>0.809896249982058</v>
      </c>
      <c r="AP2027" s="53">
        <v>4.8398850422827904E-7</v>
      </c>
      <c r="AQ2027" s="53">
        <v>1.0297305044142499E-12</v>
      </c>
      <c r="AR2027" s="53">
        <v>7.6568417220756703E-3</v>
      </c>
      <c r="AS2027" s="53">
        <v>2.69955242106157E-9</v>
      </c>
      <c r="AT2027" s="53">
        <v>2.8412143128140099E-5</v>
      </c>
      <c r="AU2027" s="53">
        <v>3.1864876421104901E-2</v>
      </c>
      <c r="AV2027" s="53">
        <v>1.75377619636807E-4</v>
      </c>
      <c r="AW2027" s="53">
        <v>0.58940165978354198</v>
      </c>
      <c r="AX2027" s="53">
        <v>5.1686942183896995E-13</v>
      </c>
      <c r="AY2027" s="53">
        <v>2.4044260476813499E-6</v>
      </c>
      <c r="AZ2027" s="53">
        <v>2.2204460492503101E-16</v>
      </c>
      <c r="BA2027" s="53">
        <v>2.2204460492503101E-16</v>
      </c>
      <c r="BB2027" s="53">
        <v>5.4273614717284098E-6</v>
      </c>
      <c r="BC2027" s="53">
        <v>2.2204460492503101E-16</v>
      </c>
      <c r="BD2027" s="53">
        <v>2.7702317767335401E-5</v>
      </c>
      <c r="BE2027" s="53">
        <v>1.49042447969829E-2</v>
      </c>
      <c r="BF2027" s="53">
        <v>2.2204460492503101E-16</v>
      </c>
      <c r="BG2027" s="53">
        <v>1.9619121453622799E-4</v>
      </c>
      <c r="BH2027" s="53">
        <v>0.46475555020362902</v>
      </c>
      <c r="BI2027" s="53">
        <v>2.4492466692598E-7</v>
      </c>
      <c r="BJ2027" s="53">
        <v>6.8749901660913296E-4</v>
      </c>
      <c r="BK2027" s="53">
        <v>1.6015241942429199E-3</v>
      </c>
      <c r="BL2027" s="53">
        <v>2.2204460492503101E-16</v>
      </c>
      <c r="BN2027" s="5">
        <f t="shared" si="144"/>
        <v>1</v>
      </c>
      <c r="BO2027" s="5">
        <f t="shared" si="145"/>
        <v>1</v>
      </c>
      <c r="BQ2027" s="5">
        <f t="shared" si="146"/>
        <v>2</v>
      </c>
      <c r="BR2027" s="5">
        <f t="shared" si="147"/>
        <v>2</v>
      </c>
    </row>
    <row r="2028" spans="1:70" x14ac:dyDescent="0.35">
      <c r="A2028">
        <v>2027</v>
      </c>
      <c r="B2028" t="s">
        <v>3422</v>
      </c>
      <c r="C2028">
        <v>5.5</v>
      </c>
      <c r="D2028">
        <v>3</v>
      </c>
      <c r="E2028">
        <v>2.4</v>
      </c>
      <c r="F2028">
        <v>1.83</v>
      </c>
      <c r="G2028">
        <v>2.29</v>
      </c>
      <c r="H2028">
        <v>1.25</v>
      </c>
      <c r="I2028">
        <v>54.55</v>
      </c>
      <c r="K2028" t="s">
        <v>3378</v>
      </c>
      <c r="L2028">
        <v>3500</v>
      </c>
      <c r="M2028" t="s">
        <v>104</v>
      </c>
      <c r="N2028" t="s">
        <v>1370</v>
      </c>
      <c r="O2028" s="53">
        <v>4.8066666666666702E-2</v>
      </c>
      <c r="P2028" s="53">
        <v>4.8599999999999997E-2</v>
      </c>
      <c r="Q2028" s="53">
        <v>0.64363333333333295</v>
      </c>
      <c r="R2028" s="53">
        <v>0.90880000000000005</v>
      </c>
      <c r="S2028" s="53">
        <v>-1.47493128821452E-16</v>
      </c>
      <c r="T2028" s="53">
        <v>2.9999999999999901E-3</v>
      </c>
      <c r="U2028" s="53">
        <v>-2.8884880598489802E-17</v>
      </c>
      <c r="V2028" s="53">
        <v>1.33333333333317E-3</v>
      </c>
      <c r="W2028" s="53">
        <v>-2.7061686225238199E-17</v>
      </c>
      <c r="X2028" s="53">
        <v>0.12963333333333299</v>
      </c>
      <c r="Y2028" s="53">
        <v>9.9999999999979901E-4</v>
      </c>
      <c r="Z2028" s="53">
        <v>4.9999999999977601E-4</v>
      </c>
      <c r="AA2028" s="53">
        <v>-2.8033131371785202E-16</v>
      </c>
      <c r="AB2028" s="53">
        <v>-1.11577413974828E-16</v>
      </c>
      <c r="AC2028" s="53">
        <v>-2.8613396374499399E-17</v>
      </c>
      <c r="AD2028" s="53">
        <v>3.9999999999977499E-4</v>
      </c>
      <c r="AE2028" s="53">
        <v>1.22666666666667E-2</v>
      </c>
      <c r="AF2028" s="53">
        <v>-9.2044427635329401E-18</v>
      </c>
      <c r="AG2028" s="53">
        <v>-3.18842174884537E-17</v>
      </c>
      <c r="AH2028" s="53">
        <v>1.44333333333333E-2</v>
      </c>
      <c r="AI2028" s="53">
        <v>1.99999999999969E-3</v>
      </c>
      <c r="AJ2028" s="53">
        <v>-3.2548963524447998E-16</v>
      </c>
      <c r="AK2028" s="53">
        <v>1.87999999999998E-2</v>
      </c>
      <c r="AL2028" s="53">
        <v>4.2666666666665298E-3</v>
      </c>
      <c r="AM2028" s="53">
        <v>-2.4305557566606199E-16</v>
      </c>
      <c r="AN2028" s="53">
        <v>7.3966255560959501E-3</v>
      </c>
      <c r="AO2028" s="53">
        <v>0.75943023175109003</v>
      </c>
      <c r="AP2028" s="53">
        <v>5.3926748433900397E-5</v>
      </c>
      <c r="AQ2028" s="53">
        <v>4.7541811281769701E-9</v>
      </c>
      <c r="AR2028" s="53">
        <v>2.9836297113509801E-3</v>
      </c>
      <c r="AS2028" s="53">
        <v>1.03028681192604E-11</v>
      </c>
      <c r="AT2028" s="53">
        <v>3.0397854190112401E-5</v>
      </c>
      <c r="AU2028" s="53">
        <v>5.0526917072589002E-2</v>
      </c>
      <c r="AV2028" s="53">
        <v>9.6280693464221396E-5</v>
      </c>
      <c r="AW2028" s="53">
        <v>0.447448279977265</v>
      </c>
      <c r="AX2028" s="53">
        <v>6.2447168089980999E-11</v>
      </c>
      <c r="AY2028" s="53">
        <v>7.6659796527584896E-5</v>
      </c>
      <c r="AZ2028" s="53">
        <v>2.2204460492503101E-16</v>
      </c>
      <c r="BA2028" s="53">
        <v>2.2204460492503101E-16</v>
      </c>
      <c r="BB2028" s="53">
        <v>1.08538683234389E-4</v>
      </c>
      <c r="BC2028" s="53">
        <v>2.2204460492503101E-16</v>
      </c>
      <c r="BD2028" s="53">
        <v>8.3750089282909695E-5</v>
      </c>
      <c r="BE2028" s="53">
        <v>7.7723845111578099E-4</v>
      </c>
      <c r="BF2028" s="53">
        <v>2.2204460492503101E-16</v>
      </c>
      <c r="BG2028" s="53">
        <v>6.1214167846555399E-4</v>
      </c>
      <c r="BH2028" s="53">
        <v>0.58489088116294996</v>
      </c>
      <c r="BI2028" s="53">
        <v>1.59332267539556E-5</v>
      </c>
      <c r="BJ2028" s="53">
        <v>2.73323487184218E-4</v>
      </c>
      <c r="BK2028" s="53">
        <v>1.38762315537449E-2</v>
      </c>
      <c r="BL2028" s="53">
        <v>2.2204460492503101E-16</v>
      </c>
      <c r="BN2028" s="5">
        <f t="shared" si="144"/>
        <v>1</v>
      </c>
      <c r="BO2028" s="5">
        <f t="shared" si="145"/>
        <v>1</v>
      </c>
      <c r="BQ2028" s="5">
        <f t="shared" si="146"/>
        <v>2</v>
      </c>
      <c r="BR2028" s="5">
        <f t="shared" si="147"/>
        <v>2</v>
      </c>
    </row>
    <row r="2029" spans="1:70" x14ac:dyDescent="0.35">
      <c r="A2029">
        <v>2028</v>
      </c>
      <c r="B2029" t="s">
        <v>3423</v>
      </c>
      <c r="C2029">
        <v>4.9000000000000004</v>
      </c>
      <c r="D2029">
        <v>3.1</v>
      </c>
      <c r="E2029">
        <v>2.6</v>
      </c>
      <c r="F2029">
        <v>1.58</v>
      </c>
      <c r="G2029">
        <v>1.88</v>
      </c>
      <c r="H2029">
        <v>1.19</v>
      </c>
      <c r="I2029">
        <v>63.27</v>
      </c>
      <c r="K2029" t="s">
        <v>3378</v>
      </c>
      <c r="L2029">
        <v>3500</v>
      </c>
      <c r="M2029" t="s">
        <v>104</v>
      </c>
      <c r="N2029" t="s">
        <v>1370</v>
      </c>
      <c r="O2029" s="53">
        <v>2.9999999999999901E-3</v>
      </c>
      <c r="P2029" s="53">
        <v>0.24186666666666701</v>
      </c>
      <c r="Q2029" s="53">
        <v>0.93593333333333395</v>
      </c>
      <c r="R2029" s="53">
        <v>0.19413333333333299</v>
      </c>
      <c r="S2029" s="53">
        <v>-1.8052226380405E-16</v>
      </c>
      <c r="T2029" s="53">
        <v>-2.64510635616944E-17</v>
      </c>
      <c r="U2029" s="53">
        <v>-2.8041804989165098E-17</v>
      </c>
      <c r="V2029" s="53">
        <v>-1.9229062786507699E-16</v>
      </c>
      <c r="W2029" s="53">
        <v>-2.6756374893466299E-17</v>
      </c>
      <c r="X2029" s="53">
        <v>4.9999999999999697E-3</v>
      </c>
      <c r="Y2029" s="53">
        <v>-1.38333788868295E-16</v>
      </c>
      <c r="Z2029" s="53">
        <v>8.9499999999999996E-2</v>
      </c>
      <c r="AA2029" s="53">
        <v>-3.02285974029814E-16</v>
      </c>
      <c r="AB2029" s="53">
        <v>-1.2417844530432401E-16</v>
      </c>
      <c r="AC2029" s="53">
        <v>-2.7065155672190099E-17</v>
      </c>
      <c r="AD2029" s="53">
        <v>-2.0802803923913901E-16</v>
      </c>
      <c r="AE2029" s="53">
        <v>5.06666666666667E-2</v>
      </c>
      <c r="AF2029" s="53">
        <v>-9.2027080400569596E-18</v>
      </c>
      <c r="AG2029" s="53">
        <v>-3.17090104173801E-17</v>
      </c>
      <c r="AH2029" s="53">
        <v>-1.7097434579227399E-16</v>
      </c>
      <c r="AI2029" s="53">
        <v>-3.2410185646369901E-16</v>
      </c>
      <c r="AJ2029" s="53">
        <v>-4.2699177527083502E-16</v>
      </c>
      <c r="AK2029" s="53">
        <v>0.34820000000000001</v>
      </c>
      <c r="AL2029" s="53">
        <v>-2.1371793224034301E-16</v>
      </c>
      <c r="AM2029" s="53">
        <v>-2.6065261060637098E-16</v>
      </c>
      <c r="AN2029" s="53">
        <v>0.33175099860254498</v>
      </c>
      <c r="AO2029" s="53">
        <v>0.58859879914308799</v>
      </c>
      <c r="AP2029" s="53">
        <v>5.7984376244433898E-12</v>
      </c>
      <c r="AQ2029" s="53">
        <v>2.2204460492503101E-16</v>
      </c>
      <c r="AR2029" s="53">
        <v>0.10131241894996799</v>
      </c>
      <c r="AS2029" s="53">
        <v>1.6526358492427299E-4</v>
      </c>
      <c r="AT2029" s="53">
        <v>1.06325520739884E-5</v>
      </c>
      <c r="AU2029" s="53">
        <v>0.20290930287765599</v>
      </c>
      <c r="AV2029" s="53">
        <v>4.57004737931756E-7</v>
      </c>
      <c r="AW2029" s="53">
        <v>0.44993770778382403</v>
      </c>
      <c r="AX2029" s="53">
        <v>2.2204460492503101E-16</v>
      </c>
      <c r="AY2029" s="53">
        <v>3.5886965916222797E-11</v>
      </c>
      <c r="AZ2029" s="53">
        <v>2.2204460492503101E-16</v>
      </c>
      <c r="BA2029" s="53">
        <v>2.2204460492503101E-16</v>
      </c>
      <c r="BB2029" s="53">
        <v>7.9705012028403402E-9</v>
      </c>
      <c r="BC2029" s="53">
        <v>2.2204460492503101E-16</v>
      </c>
      <c r="BD2029" s="53">
        <v>4.32866158909063E-5</v>
      </c>
      <c r="BE2029" s="53">
        <v>0.30289881576230199</v>
      </c>
      <c r="BF2029" s="53">
        <v>2.2204460492503101E-16</v>
      </c>
      <c r="BG2029" s="53">
        <v>2.9158967646562299E-6</v>
      </c>
      <c r="BH2029" s="53">
        <v>0.117575760200572</v>
      </c>
      <c r="BI2029" s="53">
        <v>2.5663510899902701E-12</v>
      </c>
      <c r="BJ2029" s="53">
        <v>2.82441630012094E-2</v>
      </c>
      <c r="BK2029" s="53">
        <v>3.6715779520955499E-5</v>
      </c>
      <c r="BL2029" s="53">
        <v>2.2204460492503101E-16</v>
      </c>
      <c r="BN2029" s="5">
        <f t="shared" si="144"/>
        <v>1</v>
      </c>
      <c r="BO2029" s="5">
        <f t="shared" si="145"/>
        <v>0</v>
      </c>
      <c r="BQ2029" s="5">
        <f t="shared" si="146"/>
        <v>1</v>
      </c>
      <c r="BR2029" s="5">
        <f t="shared" si="147"/>
        <v>1</v>
      </c>
    </row>
    <row r="2030" spans="1:70" x14ac:dyDescent="0.35">
      <c r="A2030">
        <v>2029</v>
      </c>
      <c r="B2030" t="s">
        <v>3424</v>
      </c>
      <c r="C2030">
        <v>5.2</v>
      </c>
      <c r="D2030">
        <v>3.2</v>
      </c>
      <c r="E2030">
        <v>2.6</v>
      </c>
      <c r="F2030">
        <v>1.63</v>
      </c>
      <c r="G2030">
        <v>2</v>
      </c>
      <c r="H2030">
        <v>1.23</v>
      </c>
      <c r="I2030">
        <v>61.54</v>
      </c>
      <c r="K2030" t="s">
        <v>3378</v>
      </c>
      <c r="L2030">
        <v>3500</v>
      </c>
      <c r="M2030" t="s">
        <v>104</v>
      </c>
      <c r="N2030" t="s">
        <v>1370</v>
      </c>
      <c r="O2030" s="53">
        <v>1.6500000000000001E-2</v>
      </c>
      <c r="P2030" s="53">
        <v>0.15490000000000001</v>
      </c>
      <c r="Q2030" s="53">
        <v>0.93486666666666696</v>
      </c>
      <c r="R2030" s="53">
        <v>0.48430000000000001</v>
      </c>
      <c r="S2030" s="53">
        <v>-1.80688797257744E-16</v>
      </c>
      <c r="T2030" s="53">
        <v>-2.68673971959288E-17</v>
      </c>
      <c r="U2030" s="53">
        <v>-2.8381810790456499E-17</v>
      </c>
      <c r="V2030" s="53">
        <v>-1.92734717074927E-16</v>
      </c>
      <c r="W2030" s="53">
        <v>-2.71727085277007E-17</v>
      </c>
      <c r="X2030" s="53">
        <v>6.9999999999999299E-3</v>
      </c>
      <c r="Y2030" s="53">
        <v>-1.5409895581797199E-16</v>
      </c>
      <c r="Z2030" s="53">
        <v>0.18479999999999999</v>
      </c>
      <c r="AA2030" s="53">
        <v>-3.0075941737095501E-16</v>
      </c>
      <c r="AB2030" s="53">
        <v>-1.2523315717771799E-16</v>
      </c>
      <c r="AC2030" s="53">
        <v>-2.6941990305395801E-17</v>
      </c>
      <c r="AD2030" s="53">
        <v>-1.9656498650988401E-16</v>
      </c>
      <c r="AE2030" s="53">
        <v>-3.4444669338995503E-17</v>
      </c>
      <c r="AF2030" s="53">
        <v>-9.2495455739083398E-18</v>
      </c>
      <c r="AG2030" s="53">
        <v>-3.1785338250323E-17</v>
      </c>
      <c r="AH2030" s="53">
        <v>-1.7108536809473701E-16</v>
      </c>
      <c r="AI2030" s="53">
        <v>-3.1760705176964199E-16</v>
      </c>
      <c r="AJ2030" s="53">
        <v>2.4999999999996301E-3</v>
      </c>
      <c r="AK2030" s="53">
        <v>0.14226666666666701</v>
      </c>
      <c r="AL2030" s="53">
        <v>-2.8058111389839298E-16</v>
      </c>
      <c r="AM2030" s="53">
        <v>-2.6098567751375898E-16</v>
      </c>
      <c r="AN2030" s="53">
        <v>0.27592946897061998</v>
      </c>
      <c r="AO2030" s="53">
        <v>0.58524523511788695</v>
      </c>
      <c r="AP2030" s="53">
        <v>3.78196260191278E-10</v>
      </c>
      <c r="AQ2030" s="53">
        <v>2.2204460492503101E-16</v>
      </c>
      <c r="AR2030" s="53">
        <v>3.5422981855694299E-2</v>
      </c>
      <c r="AS2030" s="53">
        <v>4.5568189050315304E-6</v>
      </c>
      <c r="AT2030" s="53">
        <v>1.8212186472699299E-5</v>
      </c>
      <c r="AU2030" s="53">
        <v>8.5228108138327305E-2</v>
      </c>
      <c r="AV2030" s="53">
        <v>1.20380324964119E-5</v>
      </c>
      <c r="AW2030" s="53">
        <v>0.54065520542677004</v>
      </c>
      <c r="AX2030" s="53">
        <v>2.2204460492503101E-16</v>
      </c>
      <c r="AY2030" s="53">
        <v>4.2504043303030601E-9</v>
      </c>
      <c r="AZ2030" s="53">
        <v>2.2204460492503101E-16</v>
      </c>
      <c r="BA2030" s="53">
        <v>2.2204460492503101E-16</v>
      </c>
      <c r="BB2030" s="53">
        <v>8.5895036741951404E-8</v>
      </c>
      <c r="BC2030" s="53">
        <v>2.2204460492503101E-16</v>
      </c>
      <c r="BD2030" s="53">
        <v>3.0457047441613101E-5</v>
      </c>
      <c r="BE2030" s="53">
        <v>8.0986414162373399E-2</v>
      </c>
      <c r="BF2030" s="53">
        <v>2.2204460492503101E-16</v>
      </c>
      <c r="BG2030" s="53">
        <v>1.38819457514159E-5</v>
      </c>
      <c r="BH2030" s="53">
        <v>0.20179610079657501</v>
      </c>
      <c r="BI2030" s="53">
        <v>2.42968215420509E-10</v>
      </c>
      <c r="BJ2030" s="53">
        <v>8.0183619164845704E-3</v>
      </c>
      <c r="BK2030" s="53">
        <v>1.46536390395649E-4</v>
      </c>
      <c r="BL2030" s="53">
        <v>2.2204460492503101E-16</v>
      </c>
      <c r="BN2030" s="5">
        <f t="shared" si="144"/>
        <v>1</v>
      </c>
      <c r="BO2030" s="5">
        <f t="shared" si="145"/>
        <v>0</v>
      </c>
      <c r="BQ2030" s="5">
        <f t="shared" si="146"/>
        <v>1</v>
      </c>
      <c r="BR2030" s="5">
        <f t="shared" si="147"/>
        <v>2</v>
      </c>
    </row>
    <row r="2031" spans="1:70" x14ac:dyDescent="0.35">
      <c r="A2031">
        <v>2030</v>
      </c>
      <c r="B2031" t="s">
        <v>3425</v>
      </c>
      <c r="C2031">
        <v>4.9000000000000004</v>
      </c>
      <c r="D2031">
        <v>3.1</v>
      </c>
      <c r="E2031">
        <v>2.6</v>
      </c>
      <c r="F2031">
        <v>1.58</v>
      </c>
      <c r="G2031">
        <v>1.88</v>
      </c>
      <c r="H2031">
        <v>1.19</v>
      </c>
      <c r="I2031">
        <v>63.27</v>
      </c>
      <c r="K2031" t="s">
        <v>3378</v>
      </c>
      <c r="L2031">
        <v>3500</v>
      </c>
      <c r="M2031" t="s">
        <v>104</v>
      </c>
      <c r="N2031" t="s">
        <v>1370</v>
      </c>
      <c r="O2031" s="53">
        <v>2.9999999999999901E-3</v>
      </c>
      <c r="P2031" s="53">
        <v>0.24186666666666701</v>
      </c>
      <c r="Q2031" s="53">
        <v>0.93593333333333395</v>
      </c>
      <c r="R2031" s="53">
        <v>0.19413333333333299</v>
      </c>
      <c r="S2031" s="53">
        <v>-1.8052226380405E-16</v>
      </c>
      <c r="T2031" s="53">
        <v>-2.64510635616944E-17</v>
      </c>
      <c r="U2031" s="53">
        <v>-2.8041804989165098E-17</v>
      </c>
      <c r="V2031" s="53">
        <v>-1.9229062786507699E-16</v>
      </c>
      <c r="W2031" s="53">
        <v>-2.6756374893466299E-17</v>
      </c>
      <c r="X2031" s="53">
        <v>4.9999999999999697E-3</v>
      </c>
      <c r="Y2031" s="53">
        <v>-1.38333788868295E-16</v>
      </c>
      <c r="Z2031" s="53">
        <v>8.9499999999999996E-2</v>
      </c>
      <c r="AA2031" s="53">
        <v>-3.02285974029814E-16</v>
      </c>
      <c r="AB2031" s="53">
        <v>-1.2417844530432401E-16</v>
      </c>
      <c r="AC2031" s="53">
        <v>-2.7065155672190099E-17</v>
      </c>
      <c r="AD2031" s="53">
        <v>-2.0802803923913901E-16</v>
      </c>
      <c r="AE2031" s="53">
        <v>5.06666666666667E-2</v>
      </c>
      <c r="AF2031" s="53">
        <v>-9.2027080400569596E-18</v>
      </c>
      <c r="AG2031" s="53">
        <v>-3.17090104173801E-17</v>
      </c>
      <c r="AH2031" s="53">
        <v>-1.7097434579227399E-16</v>
      </c>
      <c r="AI2031" s="53">
        <v>-3.2410185646369901E-16</v>
      </c>
      <c r="AJ2031" s="53">
        <v>-4.2699177527083502E-16</v>
      </c>
      <c r="AK2031" s="53">
        <v>0.34820000000000001</v>
      </c>
      <c r="AL2031" s="53">
        <v>-2.1371793224034301E-16</v>
      </c>
      <c r="AM2031" s="53">
        <v>-2.6065261060637098E-16</v>
      </c>
      <c r="AN2031" s="53">
        <v>0.33175099860254498</v>
      </c>
      <c r="AO2031" s="53">
        <v>0.58859879914308799</v>
      </c>
      <c r="AP2031" s="53">
        <v>5.7984376244433898E-12</v>
      </c>
      <c r="AQ2031" s="53">
        <v>2.2204460492503101E-16</v>
      </c>
      <c r="AR2031" s="53">
        <v>0.10131241894996799</v>
      </c>
      <c r="AS2031" s="53">
        <v>1.6526358492427299E-4</v>
      </c>
      <c r="AT2031" s="53">
        <v>1.06325520739884E-5</v>
      </c>
      <c r="AU2031" s="53">
        <v>0.20290930287765599</v>
      </c>
      <c r="AV2031" s="53">
        <v>4.57004737931756E-7</v>
      </c>
      <c r="AW2031" s="53">
        <v>0.44993770778382403</v>
      </c>
      <c r="AX2031" s="53">
        <v>2.2204460492503101E-16</v>
      </c>
      <c r="AY2031" s="53">
        <v>3.5886965916222797E-11</v>
      </c>
      <c r="AZ2031" s="53">
        <v>2.2204460492503101E-16</v>
      </c>
      <c r="BA2031" s="53">
        <v>2.2204460492503101E-16</v>
      </c>
      <c r="BB2031" s="53">
        <v>7.9705012028403402E-9</v>
      </c>
      <c r="BC2031" s="53">
        <v>2.2204460492503101E-16</v>
      </c>
      <c r="BD2031" s="53">
        <v>4.32866158909063E-5</v>
      </c>
      <c r="BE2031" s="53">
        <v>0.30289881576230199</v>
      </c>
      <c r="BF2031" s="53">
        <v>2.2204460492503101E-16</v>
      </c>
      <c r="BG2031" s="53">
        <v>2.9158967646562299E-6</v>
      </c>
      <c r="BH2031" s="53">
        <v>0.117575760200572</v>
      </c>
      <c r="BI2031" s="53">
        <v>2.5663510899902701E-12</v>
      </c>
      <c r="BJ2031" s="53">
        <v>2.82441630012094E-2</v>
      </c>
      <c r="BK2031" s="53">
        <v>3.6715779520955499E-5</v>
      </c>
      <c r="BL2031" s="53">
        <v>2.2204460492503101E-16</v>
      </c>
      <c r="BN2031" s="5">
        <f t="shared" si="144"/>
        <v>1</v>
      </c>
      <c r="BO2031" s="5">
        <f t="shared" si="145"/>
        <v>0</v>
      </c>
      <c r="BQ2031" s="5">
        <f t="shared" si="146"/>
        <v>1</v>
      </c>
      <c r="BR2031" s="5">
        <f t="shared" si="147"/>
        <v>1</v>
      </c>
    </row>
    <row r="2032" spans="1:70" x14ac:dyDescent="0.35">
      <c r="A2032">
        <v>2031</v>
      </c>
      <c r="B2032" t="s">
        <v>3426</v>
      </c>
      <c r="C2032">
        <v>5</v>
      </c>
      <c r="D2032">
        <v>3</v>
      </c>
      <c r="E2032">
        <v>2.7</v>
      </c>
      <c r="F2032">
        <v>1.67</v>
      </c>
      <c r="G2032">
        <v>1.85</v>
      </c>
      <c r="H2032">
        <v>1.1100000000000001</v>
      </c>
      <c r="I2032">
        <v>60</v>
      </c>
      <c r="K2032" t="s">
        <v>3378</v>
      </c>
      <c r="L2032">
        <v>3500</v>
      </c>
      <c r="M2032" t="s">
        <v>104</v>
      </c>
      <c r="N2032" t="s">
        <v>1370</v>
      </c>
      <c r="O2032" s="53">
        <v>1.9366666666666699E-2</v>
      </c>
      <c r="P2032" s="53">
        <v>0.25600000000000001</v>
      </c>
      <c r="Q2032" s="53">
        <v>0.82630952380952405</v>
      </c>
      <c r="R2032" s="53">
        <v>0.15732380952381</v>
      </c>
      <c r="S2032" s="53">
        <v>-1.79856129989275E-16</v>
      </c>
      <c r="T2032" s="53">
        <v>-2.6034729927459901E-17</v>
      </c>
      <c r="U2032" s="53">
        <v>-2.8036600818737198E-17</v>
      </c>
      <c r="V2032" s="53">
        <v>-1.84241510936545E-16</v>
      </c>
      <c r="W2032" s="53">
        <v>-2.7200464103316301E-17</v>
      </c>
      <c r="X2032" s="53">
        <v>0.13401746031746001</v>
      </c>
      <c r="Y2032" s="53">
        <v>1.8714285714284201E-3</v>
      </c>
      <c r="Z2032" s="53">
        <v>0.27483333333333299</v>
      </c>
      <c r="AA2032" s="53">
        <v>-3.0087043967341702E-16</v>
      </c>
      <c r="AB2032" s="53">
        <v>-1.2059797604990799E-16</v>
      </c>
      <c r="AC2032" s="53">
        <v>-2.8463342793827502E-17</v>
      </c>
      <c r="AD2032" s="53">
        <v>1.49999999999976E-3</v>
      </c>
      <c r="AE2032" s="53">
        <v>9.9666666666666601E-3</v>
      </c>
      <c r="AF2032" s="53">
        <v>-9.2634233617161496E-18</v>
      </c>
      <c r="AG2032" s="53">
        <v>-3.1773195185991203E-17</v>
      </c>
      <c r="AH2032" s="53">
        <v>3.46666666666648E-3</v>
      </c>
      <c r="AI2032" s="53">
        <v>-3.3972824553529801E-16</v>
      </c>
      <c r="AJ2032" s="53">
        <v>-4.3978709562964E-16</v>
      </c>
      <c r="AK2032" s="53">
        <v>0.23546666666666699</v>
      </c>
      <c r="AL2032" s="53">
        <v>9.93333333333319E-3</v>
      </c>
      <c r="AM2032" s="53">
        <v>-2.6098567751375898E-16</v>
      </c>
      <c r="AN2032" s="53">
        <v>0.382050999479988</v>
      </c>
      <c r="AO2032" s="53">
        <v>0.37129730642091302</v>
      </c>
      <c r="AP2032" s="53">
        <v>9.1348325917820695E-11</v>
      </c>
      <c r="AQ2032" s="53">
        <v>2.2204460492503101E-16</v>
      </c>
      <c r="AR2032" s="53">
        <v>7.8890120423969701E-2</v>
      </c>
      <c r="AS2032" s="53">
        <v>9.8999718767084905E-5</v>
      </c>
      <c r="AT2032" s="53">
        <v>1.36728070046705E-5</v>
      </c>
      <c r="AU2032" s="53">
        <v>0.37197139796391299</v>
      </c>
      <c r="AV2032" s="53">
        <v>2.30148961045142E-6</v>
      </c>
      <c r="AW2032" s="53">
        <v>0.40091581941939902</v>
      </c>
      <c r="AX2032" s="53">
        <v>1.9693179514721799E-13</v>
      </c>
      <c r="AY2032" s="53">
        <v>7.0637773488689403E-9</v>
      </c>
      <c r="AZ2032" s="53">
        <v>2.2204460492503101E-16</v>
      </c>
      <c r="BA2032" s="53">
        <v>2.2204460492503101E-16</v>
      </c>
      <c r="BB2032" s="53">
        <v>1.8581119311776001E-7</v>
      </c>
      <c r="BC2032" s="53">
        <v>2.2204460492503101E-16</v>
      </c>
      <c r="BD2032" s="53">
        <v>2.1760092558444801E-4</v>
      </c>
      <c r="BE2032" s="53">
        <v>3.88377043755792E-2</v>
      </c>
      <c r="BF2032" s="53">
        <v>2.2204460492503101E-16</v>
      </c>
      <c r="BG2032" s="53">
        <v>1.9311100944129599E-6</v>
      </c>
      <c r="BH2032" s="53">
        <v>0.133274410296331</v>
      </c>
      <c r="BI2032" s="53">
        <v>8.9819432295272603E-11</v>
      </c>
      <c r="BJ2032" s="53">
        <v>0.113805026508545</v>
      </c>
      <c r="BK2032" s="53">
        <v>3.9188783918532301E-4</v>
      </c>
      <c r="BL2032" s="53">
        <v>2.2204460492503101E-16</v>
      </c>
      <c r="BN2032" s="5">
        <f t="shared" si="144"/>
        <v>1</v>
      </c>
      <c r="BO2032" s="5">
        <f t="shared" si="145"/>
        <v>0</v>
      </c>
      <c r="BQ2032" s="5">
        <f t="shared" si="146"/>
        <v>1</v>
      </c>
      <c r="BR2032" s="5">
        <f t="shared" si="147"/>
        <v>0</v>
      </c>
    </row>
    <row r="2033" spans="1:70" x14ac:dyDescent="0.35">
      <c r="A2033">
        <v>2032</v>
      </c>
      <c r="B2033" t="s">
        <v>3427</v>
      </c>
      <c r="C2033">
        <v>5</v>
      </c>
      <c r="D2033">
        <v>3.1</v>
      </c>
      <c r="E2033">
        <v>2.7</v>
      </c>
      <c r="F2033">
        <v>1.61</v>
      </c>
      <c r="G2033">
        <v>1.85</v>
      </c>
      <c r="H2033">
        <v>1.1499999999999999</v>
      </c>
      <c r="I2033">
        <v>62</v>
      </c>
      <c r="K2033" t="s">
        <v>3378</v>
      </c>
      <c r="L2033">
        <v>3500</v>
      </c>
      <c r="M2033" t="s">
        <v>104</v>
      </c>
      <c r="N2033" t="s">
        <v>1370</v>
      </c>
      <c r="O2033" s="53">
        <v>1.69333333333333E-2</v>
      </c>
      <c r="P2033" s="53">
        <v>0.21156666666666701</v>
      </c>
      <c r="Q2033" s="53">
        <v>0.84060000000000001</v>
      </c>
      <c r="R2033" s="53">
        <v>9.6133333333333307E-2</v>
      </c>
      <c r="S2033" s="53">
        <v>-1.8113288646759399E-16</v>
      </c>
      <c r="T2033" s="53">
        <v>-2.6395552410463099E-17</v>
      </c>
      <c r="U2033" s="53">
        <v>-2.8069560564780699E-17</v>
      </c>
      <c r="V2033" s="53">
        <v>-1.9223511671384601E-16</v>
      </c>
      <c r="W2033" s="53">
        <v>-2.7228219678932001E-17</v>
      </c>
      <c r="X2033" s="53">
        <v>1.8100000000000002E-2</v>
      </c>
      <c r="Y2033" s="53">
        <v>-1.3883338922937599E-16</v>
      </c>
      <c r="Z2033" s="53">
        <v>0.15566666666666701</v>
      </c>
      <c r="AA2033" s="53">
        <v>-3.1830094116003198E-16</v>
      </c>
      <c r="AB2033" s="53">
        <v>-1.2537193505579601E-16</v>
      </c>
      <c r="AC2033" s="53">
        <v>-2.7888281961541101E-17</v>
      </c>
      <c r="AD2033" s="53">
        <v>-2.0908275111253301E-16</v>
      </c>
      <c r="AE2033" s="53">
        <v>4.1500000000000002E-2</v>
      </c>
      <c r="AF2033" s="53">
        <v>-9.2408719565284498E-18</v>
      </c>
      <c r="AG2033" s="53">
        <v>-3.1773195185991203E-17</v>
      </c>
      <c r="AH2033" s="53">
        <v>-1.7014167852380499E-16</v>
      </c>
      <c r="AI2033" s="53">
        <v>-3.3442693059271301E-16</v>
      </c>
      <c r="AJ2033" s="53">
        <v>-4.3687276018999901E-16</v>
      </c>
      <c r="AK2033" s="53">
        <v>0.43066666666666698</v>
      </c>
      <c r="AL2033" s="53">
        <v>4.7999999999997697E-3</v>
      </c>
      <c r="AM2033" s="53">
        <v>-2.61124455391837E-16</v>
      </c>
      <c r="AN2033" s="53">
        <v>0.38967869031701302</v>
      </c>
      <c r="AO2033" s="53">
        <v>0.55013472116525297</v>
      </c>
      <c r="AP2033" s="53">
        <v>1.0901440630986E-11</v>
      </c>
      <c r="AQ2033" s="53">
        <v>2.2204460492503101E-16</v>
      </c>
      <c r="AR2033" s="53">
        <v>9.5107968931688699E-2</v>
      </c>
      <c r="AS2033" s="53">
        <v>2.8772287552056801E-4</v>
      </c>
      <c r="AT2033" s="53">
        <v>1.27044091946705E-5</v>
      </c>
      <c r="AU2033" s="53">
        <v>0.23371224443223501</v>
      </c>
      <c r="AV2033" s="53">
        <v>1.8471621104063499E-6</v>
      </c>
      <c r="AW2033" s="53">
        <v>0.438800249094423</v>
      </c>
      <c r="AX2033" s="53">
        <v>2.2204460492503101E-16</v>
      </c>
      <c r="AY2033" s="53">
        <v>5.9895727618389597E-10</v>
      </c>
      <c r="AZ2033" s="53">
        <v>2.2204460492503101E-16</v>
      </c>
      <c r="BA2033" s="53">
        <v>2.2204460492503101E-16</v>
      </c>
      <c r="BB2033" s="53">
        <v>3.5078823491275899E-8</v>
      </c>
      <c r="BC2033" s="53">
        <v>2.2204460492503101E-16</v>
      </c>
      <c r="BD2033" s="53">
        <v>9.4720634820487005E-5</v>
      </c>
      <c r="BE2033" s="53">
        <v>0.23698911614486301</v>
      </c>
      <c r="BF2033" s="53">
        <v>2.2204460492503101E-16</v>
      </c>
      <c r="BG2033" s="53">
        <v>1.4651056562138601E-6</v>
      </c>
      <c r="BH2033" s="53">
        <v>0.11574396922355799</v>
      </c>
      <c r="BI2033" s="53">
        <v>1.2534524306359E-11</v>
      </c>
      <c r="BJ2033" s="53">
        <v>6.1915942542239602E-2</v>
      </c>
      <c r="BK2033" s="53">
        <v>9.8537748429626605E-5</v>
      </c>
      <c r="BL2033" s="53">
        <v>2.2204460492503101E-16</v>
      </c>
      <c r="BN2033" s="5">
        <f t="shared" ref="BN2033:BN2039" si="148">COUNTIF(O2033:AN2033,"&gt;0.7")</f>
        <v>1</v>
      </c>
      <c r="BO2033" s="5">
        <f t="shared" ref="BO2033:BO2039" si="149">COUNTIF(AO2033:BL2033,"&gt;0.7")</f>
        <v>0</v>
      </c>
      <c r="BQ2033" s="5">
        <f t="shared" si="146"/>
        <v>1</v>
      </c>
      <c r="BR2033" s="5">
        <f t="shared" si="147"/>
        <v>1</v>
      </c>
    </row>
    <row r="2034" spans="1:70" x14ac:dyDescent="0.35">
      <c r="A2034">
        <v>2033</v>
      </c>
      <c r="B2034" t="s">
        <v>3428</v>
      </c>
      <c r="C2034">
        <v>4.9000000000000004</v>
      </c>
      <c r="D2034">
        <v>2.7</v>
      </c>
      <c r="E2034">
        <v>2.7</v>
      </c>
      <c r="F2034">
        <v>1.81</v>
      </c>
      <c r="G2034">
        <v>1.81</v>
      </c>
      <c r="H2034">
        <v>1</v>
      </c>
      <c r="I2034">
        <v>55.1</v>
      </c>
      <c r="K2034" t="s">
        <v>3378</v>
      </c>
      <c r="L2034">
        <v>3500</v>
      </c>
      <c r="M2034" t="s">
        <v>104</v>
      </c>
      <c r="N2034" t="s">
        <v>1370</v>
      </c>
      <c r="O2034" s="53">
        <v>0.19539999999999999</v>
      </c>
      <c r="P2034" s="53">
        <v>7.5166666666666701E-2</v>
      </c>
      <c r="Q2034" s="53">
        <v>0.48426666666666701</v>
      </c>
      <c r="R2034" s="53">
        <v>0.1075</v>
      </c>
      <c r="S2034" s="53">
        <v>1.33333333333316E-3</v>
      </c>
      <c r="T2034" s="53">
        <v>-2.6256774532385E-17</v>
      </c>
      <c r="U2034" s="53">
        <v>-2.7811086766860202E-17</v>
      </c>
      <c r="V2034" s="53">
        <v>0.12443333333333299</v>
      </c>
      <c r="W2034" s="53">
        <v>-2.6922908347159999E-17</v>
      </c>
      <c r="X2034" s="53">
        <v>0.30009999999999998</v>
      </c>
      <c r="Y2034" s="53">
        <v>2.4404761904761901E-2</v>
      </c>
      <c r="Z2034" s="53">
        <v>1.07999999999999E-2</v>
      </c>
      <c r="AA2034" s="53">
        <v>9.9999999999971206E-4</v>
      </c>
      <c r="AB2034" s="53">
        <v>-9.5035090907913398E-17</v>
      </c>
      <c r="AC2034" s="53">
        <v>-2.8349718406151003E-17</v>
      </c>
      <c r="AD2034" s="53">
        <v>-2.7332303087490598E-16</v>
      </c>
      <c r="AE2034" s="53">
        <v>0.16496666666666701</v>
      </c>
      <c r="AF2034" s="53">
        <v>-9.2495455739083398E-18</v>
      </c>
      <c r="AG2034" s="53">
        <v>-3.1794011867702901E-17</v>
      </c>
      <c r="AH2034" s="53">
        <v>2.66666666666653E-3</v>
      </c>
      <c r="AI2034" s="53">
        <v>-3.4017233474514802E-16</v>
      </c>
      <c r="AJ2034" s="53">
        <v>-4.4581005553823204E-16</v>
      </c>
      <c r="AK2034" s="53">
        <v>0.50243333333333295</v>
      </c>
      <c r="AL2034" s="53">
        <v>4.1966666666666701E-2</v>
      </c>
      <c r="AM2034" s="53">
        <v>-2.6126323326991502E-16</v>
      </c>
      <c r="AN2034" s="53">
        <v>0.54192809734242597</v>
      </c>
      <c r="AO2034" s="53">
        <v>0.16455752798047099</v>
      </c>
      <c r="AP2034" s="53">
        <v>1.3265558572923E-8</v>
      </c>
      <c r="AQ2034" s="53">
        <v>1.06531688281231E-9</v>
      </c>
      <c r="AR2034" s="53">
        <v>7.5803878099215599E-2</v>
      </c>
      <c r="AS2034" s="53">
        <v>1.1342172373432101E-4</v>
      </c>
      <c r="AT2034" s="53">
        <v>9.0829596026450892E-6</v>
      </c>
      <c r="AU2034" s="53">
        <v>0.783416686021148</v>
      </c>
      <c r="AV2034" s="53">
        <v>2.2368892512923901E-6</v>
      </c>
      <c r="AW2034" s="53">
        <v>0.34679334301871301</v>
      </c>
      <c r="AX2034" s="53">
        <v>2.2754396853779901E-10</v>
      </c>
      <c r="AY2034" s="53">
        <v>2.9477869238926102E-6</v>
      </c>
      <c r="AZ2034" s="53">
        <v>2.2204460492503101E-16</v>
      </c>
      <c r="BA2034" s="53">
        <v>2.2204460492503101E-16</v>
      </c>
      <c r="BB2034" s="53">
        <v>1.75869069074166E-5</v>
      </c>
      <c r="BC2034" s="53">
        <v>2.2204460492503101E-16</v>
      </c>
      <c r="BD2034" s="53">
        <v>1.69809756167506E-3</v>
      </c>
      <c r="BE2034" s="53">
        <v>2.77176586400639E-4</v>
      </c>
      <c r="BF2034" s="53">
        <v>2.2204460492503101E-16</v>
      </c>
      <c r="BG2034" s="53">
        <v>3.2991390813117201E-6</v>
      </c>
      <c r="BH2034" s="53">
        <v>0.2318845897737</v>
      </c>
      <c r="BI2034" s="53">
        <v>1.00082499579682E-8</v>
      </c>
      <c r="BJ2034" s="53">
        <v>0.65535864778165198</v>
      </c>
      <c r="BK2034" s="53">
        <v>1.34904557964113E-2</v>
      </c>
      <c r="BL2034" s="53">
        <v>2.2204460492503101E-16</v>
      </c>
      <c r="BN2034" s="5">
        <f t="shared" si="148"/>
        <v>0</v>
      </c>
      <c r="BO2034" s="5">
        <f t="shared" si="149"/>
        <v>1</v>
      </c>
      <c r="BQ2034" s="5">
        <f t="shared" si="146"/>
        <v>2</v>
      </c>
      <c r="BR2034" s="5">
        <f t="shared" si="147"/>
        <v>2</v>
      </c>
    </row>
    <row r="2035" spans="1:70" x14ac:dyDescent="0.35">
      <c r="A2035">
        <v>2034</v>
      </c>
      <c r="B2035" t="s">
        <v>3429</v>
      </c>
      <c r="C2035">
        <v>4.8</v>
      </c>
      <c r="D2035">
        <v>3</v>
      </c>
      <c r="E2035">
        <v>2.9</v>
      </c>
      <c r="F2035">
        <v>1.6</v>
      </c>
      <c r="G2035">
        <v>1.66</v>
      </c>
      <c r="H2035">
        <v>1.03</v>
      </c>
      <c r="I2035">
        <v>62.5</v>
      </c>
      <c r="K2035" t="s">
        <v>3378</v>
      </c>
      <c r="L2035">
        <v>3500</v>
      </c>
      <c r="M2035" t="s">
        <v>104</v>
      </c>
      <c r="N2035" t="s">
        <v>1370</v>
      </c>
      <c r="O2035" s="53">
        <v>8.0966666666666701E-2</v>
      </c>
      <c r="P2035" s="53">
        <v>3.46666666666667E-2</v>
      </c>
      <c r="Q2035" s="53">
        <v>0.12089999999999999</v>
      </c>
      <c r="R2035" s="53">
        <v>2.1818181818181598E-3</v>
      </c>
      <c r="S2035" s="53">
        <v>-1.78246306603569E-16</v>
      </c>
      <c r="T2035" s="53">
        <v>-2.67286193178506E-17</v>
      </c>
      <c r="U2035" s="53">
        <v>-2.7977620220553902E-17</v>
      </c>
      <c r="V2035" s="53">
        <v>2.1666666666665E-3</v>
      </c>
      <c r="W2035" s="53">
        <v>-2.6895152771544401E-17</v>
      </c>
      <c r="X2035" s="53">
        <v>0.16270000000000001</v>
      </c>
      <c r="Y2035" s="53">
        <v>0.235166666666667</v>
      </c>
      <c r="Z2035" s="53">
        <v>0.1007</v>
      </c>
      <c r="AA2035" s="53">
        <v>-3.1161184743666602E-16</v>
      </c>
      <c r="AB2035" s="53">
        <v>3.19999999999989E-3</v>
      </c>
      <c r="AC2035" s="53">
        <v>-3.2203406608033398E-17</v>
      </c>
      <c r="AD2035" s="53">
        <v>-2.4459601011273E-16</v>
      </c>
      <c r="AE2035" s="53">
        <v>0.30426666666666702</v>
      </c>
      <c r="AF2035" s="53">
        <v>4.9999999999999697E-4</v>
      </c>
      <c r="AG2035" s="53">
        <v>-3.1679520118288501E-17</v>
      </c>
      <c r="AH2035" s="53">
        <v>1.4066666666666601E-2</v>
      </c>
      <c r="AI2035" s="53">
        <v>-3.39922534564607E-16</v>
      </c>
      <c r="AJ2035" s="53">
        <v>-4.7800652325236099E-16</v>
      </c>
      <c r="AK2035" s="53">
        <v>0.89726666666666699</v>
      </c>
      <c r="AL2035" s="53">
        <v>3.99999999999987E-3</v>
      </c>
      <c r="AM2035" s="53">
        <v>-2.60333421486791E-16</v>
      </c>
      <c r="AN2035" s="53">
        <v>0.21354909808511399</v>
      </c>
      <c r="AO2035" s="53">
        <v>0.28901320310067402</v>
      </c>
      <c r="AP2035" s="53">
        <v>2.2204460492503101E-16</v>
      </c>
      <c r="AQ2035" s="53">
        <v>2.2204460492503101E-16</v>
      </c>
      <c r="AR2035" s="53">
        <v>0.16230433405873901</v>
      </c>
      <c r="AS2035" s="53">
        <v>1.34486089780515E-2</v>
      </c>
      <c r="AT2035" s="53">
        <v>1.1434826184391301E-5</v>
      </c>
      <c r="AU2035" s="53">
        <v>0.492350197758821</v>
      </c>
      <c r="AV2035" s="53">
        <v>1.74938520591378E-7</v>
      </c>
      <c r="AW2035" s="53">
        <v>0.18418669788793501</v>
      </c>
      <c r="AX2035" s="53">
        <v>2.2204460492503101E-16</v>
      </c>
      <c r="AY2035" s="53">
        <v>2.8745457214233099E-11</v>
      </c>
      <c r="AZ2035" s="53">
        <v>2.2204460492503101E-16</v>
      </c>
      <c r="BA2035" s="53">
        <v>2.2204460492503101E-16</v>
      </c>
      <c r="BB2035" s="53">
        <v>5.3713585063433502E-9</v>
      </c>
      <c r="BC2035" s="53">
        <v>2.2204460492503101E-16</v>
      </c>
      <c r="BD2035" s="53">
        <v>6.5374138377583305E-4</v>
      </c>
      <c r="BE2035" s="53">
        <v>0.57320731658907897</v>
      </c>
      <c r="BF2035" s="53">
        <v>2.2204460492503101E-16</v>
      </c>
      <c r="BG2035" s="53">
        <v>1.8829616058702501E-8</v>
      </c>
      <c r="BH2035" s="53">
        <v>2.4822370477593999E-2</v>
      </c>
      <c r="BI2035" s="53">
        <v>2.1763876954032901E-13</v>
      </c>
      <c r="BJ2035" s="53">
        <v>0.28829941282855298</v>
      </c>
      <c r="BK2035" s="53">
        <v>3.8553359762177902E-5</v>
      </c>
      <c r="BL2035" s="53">
        <v>2.2204460492503101E-16</v>
      </c>
      <c r="BN2035" s="5">
        <f t="shared" si="148"/>
        <v>1</v>
      </c>
      <c r="BO2035" s="5">
        <f t="shared" si="149"/>
        <v>0</v>
      </c>
      <c r="BQ2035" s="5">
        <f t="shared" si="146"/>
        <v>1</v>
      </c>
      <c r="BR2035" s="5">
        <f t="shared" si="147"/>
        <v>1</v>
      </c>
    </row>
    <row r="2036" spans="1:70" x14ac:dyDescent="0.35">
      <c r="A2036">
        <v>2035</v>
      </c>
      <c r="B2036" t="s">
        <v>3430</v>
      </c>
      <c r="C2036">
        <v>4.7</v>
      </c>
      <c r="D2036">
        <v>2.7</v>
      </c>
      <c r="E2036">
        <v>2.8</v>
      </c>
      <c r="F2036">
        <v>1.74</v>
      </c>
      <c r="G2036">
        <v>1.68</v>
      </c>
      <c r="H2036">
        <v>0.96</v>
      </c>
      <c r="I2036">
        <v>57.45</v>
      </c>
      <c r="K2036" t="s">
        <v>3378</v>
      </c>
      <c r="L2036">
        <v>3500</v>
      </c>
      <c r="M2036" t="s">
        <v>104</v>
      </c>
      <c r="N2036" t="s">
        <v>1370</v>
      </c>
      <c r="O2036" s="53">
        <v>0.1583</v>
      </c>
      <c r="P2036" s="53">
        <v>3.9999999999999697E-3</v>
      </c>
      <c r="Q2036" s="53">
        <v>0.20546666666666699</v>
      </c>
      <c r="R2036" s="53">
        <v>3.4866666666666699E-2</v>
      </c>
      <c r="S2036" s="53">
        <v>1.33333333333317E-3</v>
      </c>
      <c r="T2036" s="53">
        <v>-2.6340041259231801E-17</v>
      </c>
      <c r="U2036" s="53">
        <v>-2.7203933550268299E-17</v>
      </c>
      <c r="V2036" s="53">
        <v>0.18813333333333301</v>
      </c>
      <c r="W2036" s="53">
        <v>-2.6506574712925599E-17</v>
      </c>
      <c r="X2036" s="53">
        <v>0.29476666666666701</v>
      </c>
      <c r="Y2036" s="53">
        <v>6.40380952380952E-2</v>
      </c>
      <c r="Z2036" s="53">
        <v>2.4E-2</v>
      </c>
      <c r="AA2036" s="53">
        <v>9.9999999999971206E-4</v>
      </c>
      <c r="AB2036" s="53">
        <v>-9.0927265716800303E-17</v>
      </c>
      <c r="AC2036" s="53">
        <v>-2.9310755211842102E-17</v>
      </c>
      <c r="AD2036" s="53">
        <v>-2.67175170876044E-16</v>
      </c>
      <c r="AE2036" s="53">
        <v>0.40010000000000001</v>
      </c>
      <c r="AF2036" s="53">
        <v>-9.1628094001094997E-18</v>
      </c>
      <c r="AG2036" s="53">
        <v>-3.16708465009086E-17</v>
      </c>
      <c r="AH2036" s="53">
        <v>7.3333333333332404E-3</v>
      </c>
      <c r="AI2036" s="53">
        <v>-3.38340466754516E-16</v>
      </c>
      <c r="AJ2036" s="53">
        <v>-4.6510018059109404E-16</v>
      </c>
      <c r="AK2036" s="53">
        <v>0.95809999999999995</v>
      </c>
      <c r="AL2036" s="53">
        <v>7.9999999999996296E-4</v>
      </c>
      <c r="AM2036" s="53">
        <v>-2.60944044150335E-16</v>
      </c>
      <c r="AN2036" s="53">
        <v>0.49413332245200797</v>
      </c>
      <c r="AO2036" s="53">
        <v>0.21946316750091799</v>
      </c>
      <c r="AP2036" s="53">
        <v>3.4162472423101798E-11</v>
      </c>
      <c r="AQ2036" s="53">
        <v>1.0308800840089301E-12</v>
      </c>
      <c r="AR2036" s="53">
        <v>0.140703308306243</v>
      </c>
      <c r="AS2036" s="53">
        <v>5.9254286757885804E-3</v>
      </c>
      <c r="AT2036" s="53">
        <v>6.7628502537702299E-6</v>
      </c>
      <c r="AU2036" s="53">
        <v>0.84976101746928601</v>
      </c>
      <c r="AV2036" s="53">
        <v>2.4740438300628898E-7</v>
      </c>
      <c r="AW2036" s="53">
        <v>0.22632504003838999</v>
      </c>
      <c r="AX2036" s="53">
        <v>1.13267981415758E-11</v>
      </c>
      <c r="AY2036" s="53">
        <v>2.91248552733151E-8</v>
      </c>
      <c r="AZ2036" s="53">
        <v>2.2204460492503101E-16</v>
      </c>
      <c r="BA2036" s="53">
        <v>2.2204460492503101E-16</v>
      </c>
      <c r="BB2036" s="53">
        <v>9.4774467878701697E-7</v>
      </c>
      <c r="BC2036" s="53">
        <v>2.2204460492503101E-16</v>
      </c>
      <c r="BD2036" s="53">
        <v>2.59809380282471E-3</v>
      </c>
      <c r="BE2036" s="53">
        <v>6.8279718070106297E-3</v>
      </c>
      <c r="BF2036" s="53">
        <v>2.2204460492503101E-16</v>
      </c>
      <c r="BG2036" s="53">
        <v>1.74444918762672E-7</v>
      </c>
      <c r="BH2036" s="53">
        <v>9.0817284187270503E-2</v>
      </c>
      <c r="BI2036" s="53">
        <v>8.2839367376338497E-11</v>
      </c>
      <c r="BJ2036" s="53">
        <v>0.82211989730410895</v>
      </c>
      <c r="BK2036" s="53">
        <v>2.0199609230769E-3</v>
      </c>
      <c r="BL2036" s="53">
        <v>2.2204460492503101E-16</v>
      </c>
      <c r="BN2036" s="5">
        <f t="shared" si="148"/>
        <v>1</v>
      </c>
      <c r="BO2036" s="5">
        <f t="shared" si="149"/>
        <v>2</v>
      </c>
      <c r="BQ2036" s="5">
        <f t="shared" si="146"/>
        <v>1</v>
      </c>
      <c r="BR2036" s="5">
        <f t="shared" si="147"/>
        <v>2</v>
      </c>
    </row>
    <row r="2037" spans="1:70" x14ac:dyDescent="0.35">
      <c r="A2037">
        <v>2036</v>
      </c>
      <c r="B2037" t="s">
        <v>3431</v>
      </c>
      <c r="C2037">
        <v>5</v>
      </c>
      <c r="D2037">
        <v>2.6</v>
      </c>
      <c r="E2037">
        <v>2.5</v>
      </c>
      <c r="F2037">
        <v>1.92</v>
      </c>
      <c r="G2037">
        <v>2</v>
      </c>
      <c r="H2037">
        <v>1.04</v>
      </c>
      <c r="I2037">
        <v>52</v>
      </c>
      <c r="K2037" t="s">
        <v>3378</v>
      </c>
      <c r="L2037">
        <v>3500</v>
      </c>
      <c r="M2037" t="s">
        <v>104</v>
      </c>
      <c r="N2037" t="s">
        <v>1370</v>
      </c>
      <c r="O2037" s="53">
        <v>7.6266666666666705E-2</v>
      </c>
      <c r="P2037" s="53">
        <v>0.39744545454545499</v>
      </c>
      <c r="Q2037" s="53">
        <v>0.42149999999999999</v>
      </c>
      <c r="R2037" s="53">
        <v>0.18306666666666699</v>
      </c>
      <c r="S2037" s="53">
        <v>-1.4188650254709501E-16</v>
      </c>
      <c r="T2037" s="53">
        <v>-2.66731081666194E-17</v>
      </c>
      <c r="U2037" s="53">
        <v>-2.8912636174105397E-17</v>
      </c>
      <c r="V2037" s="53">
        <v>9.9266666666666697E-2</v>
      </c>
      <c r="W2037" s="53">
        <v>-2.65343302885412E-17</v>
      </c>
      <c r="X2037" s="53">
        <v>3.23777777777777E-2</v>
      </c>
      <c r="Y2037" s="53">
        <v>1.98333333333333E-2</v>
      </c>
      <c r="Z2037" s="53">
        <v>3.99999999999786E-4</v>
      </c>
      <c r="AA2037" s="53">
        <v>-2.7516877665334499E-16</v>
      </c>
      <c r="AB2037" s="53">
        <v>3.0999999999998802E-3</v>
      </c>
      <c r="AC2037" s="53">
        <v>-2.8128541162963902E-17</v>
      </c>
      <c r="AD2037" s="53">
        <v>-2.8065050283743199E-16</v>
      </c>
      <c r="AE2037" s="53">
        <v>0.28889999999999999</v>
      </c>
      <c r="AF2037" s="53">
        <v>-9.2252594452446595E-18</v>
      </c>
      <c r="AG2037" s="53">
        <v>-3.1794011867702901E-17</v>
      </c>
      <c r="AH2037" s="53">
        <v>4.1666666666665903E-3</v>
      </c>
      <c r="AI2037" s="53">
        <v>-3.20438120482436E-16</v>
      </c>
      <c r="AJ2037" s="53">
        <v>1.9999999999995798E-3</v>
      </c>
      <c r="AK2037" s="53">
        <v>0.1646</v>
      </c>
      <c r="AL2037" s="53">
        <v>0.16643333333333299</v>
      </c>
      <c r="AM2037" s="53">
        <v>-2.6098567751375898E-16</v>
      </c>
      <c r="AN2037" s="53">
        <v>0.19437213087982899</v>
      </c>
      <c r="AO2037" s="53">
        <v>5.7347717608403501E-2</v>
      </c>
      <c r="AP2037" s="53">
        <v>1.0418335351156399E-5</v>
      </c>
      <c r="AQ2037" s="53">
        <v>1.18026211406303E-6</v>
      </c>
      <c r="AR2037" s="53">
        <v>1.60992036140763E-2</v>
      </c>
      <c r="AS2037" s="53">
        <v>4.2086008805959499E-8</v>
      </c>
      <c r="AT2037" s="53">
        <v>1.4140466669332199E-5</v>
      </c>
      <c r="AU2037" s="53">
        <v>0.76059662792218796</v>
      </c>
      <c r="AV2037" s="53">
        <v>3.9641634780618003E-6</v>
      </c>
      <c r="AW2037" s="53">
        <v>0.32119090471690998</v>
      </c>
      <c r="AX2037" s="53">
        <v>1.0456271680931799E-8</v>
      </c>
      <c r="AY2037" s="53">
        <v>9.6509398888911506E-5</v>
      </c>
      <c r="AZ2037" s="53">
        <v>2.2204460492503101E-16</v>
      </c>
      <c r="BA2037" s="53">
        <v>2.2204460492503101E-16</v>
      </c>
      <c r="BB2037" s="53">
        <v>1.88121111568419E-4</v>
      </c>
      <c r="BC2037" s="53">
        <v>2.2204460492503101E-16</v>
      </c>
      <c r="BD2037" s="53">
        <v>1.4698400101604799E-3</v>
      </c>
      <c r="BE2037" s="53">
        <v>2.7577228080162902E-6</v>
      </c>
      <c r="BF2037" s="53">
        <v>2.2204460492503101E-16</v>
      </c>
      <c r="BG2037" s="53">
        <v>7.5837261853748306E-5</v>
      </c>
      <c r="BH2037" s="53">
        <v>0.39557737261750398</v>
      </c>
      <c r="BI2037" s="53">
        <v>1.5169969582361001E-6</v>
      </c>
      <c r="BJ2037" s="53">
        <v>0.18133544619670899</v>
      </c>
      <c r="BK2037" s="53">
        <v>8.5415482168098203E-2</v>
      </c>
      <c r="BL2037" s="53">
        <v>2.2204460492503101E-16</v>
      </c>
      <c r="BN2037" s="5">
        <f t="shared" si="148"/>
        <v>0</v>
      </c>
      <c r="BO2037" s="5">
        <f t="shared" si="149"/>
        <v>1</v>
      </c>
      <c r="BQ2037" s="5">
        <f t="shared" si="146"/>
        <v>0</v>
      </c>
      <c r="BR2037" s="5">
        <f t="shared" si="147"/>
        <v>1</v>
      </c>
    </row>
    <row r="2038" spans="1:70" x14ac:dyDescent="0.35">
      <c r="A2038">
        <v>2037</v>
      </c>
      <c r="B2038" t="s">
        <v>3432</v>
      </c>
      <c r="C2038">
        <v>4.9000000000000004</v>
      </c>
      <c r="D2038">
        <v>2.7</v>
      </c>
      <c r="E2038">
        <v>2.8</v>
      </c>
      <c r="F2038">
        <v>1.81</v>
      </c>
      <c r="G2038">
        <v>1.75</v>
      </c>
      <c r="H2038">
        <v>0.96</v>
      </c>
      <c r="I2038">
        <v>55.1</v>
      </c>
      <c r="K2038" t="s">
        <v>3378</v>
      </c>
      <c r="L2038">
        <v>3500</v>
      </c>
      <c r="M2038" t="s">
        <v>104</v>
      </c>
      <c r="N2038" t="s">
        <v>1370</v>
      </c>
      <c r="O2038" s="53">
        <v>0.23949999999999999</v>
      </c>
      <c r="P2038" s="53">
        <v>7.9999999999999898E-3</v>
      </c>
      <c r="Q2038" s="53">
        <v>0.29953333333333299</v>
      </c>
      <c r="R2038" s="53">
        <v>4.2433333333333302E-2</v>
      </c>
      <c r="S2038" s="53">
        <v>1.33333333333317E-3</v>
      </c>
      <c r="T2038" s="53">
        <v>-2.7089441800853801E-17</v>
      </c>
      <c r="U2038" s="53">
        <v>-2.7877006258947303E-17</v>
      </c>
      <c r="V2038" s="53">
        <v>0.18813333333333301</v>
      </c>
      <c r="W2038" s="53">
        <v>-2.6950663922775699E-17</v>
      </c>
      <c r="X2038" s="53">
        <v>0.28813333333333302</v>
      </c>
      <c r="Y2038" s="53">
        <v>3.1904761904761901E-2</v>
      </c>
      <c r="Z2038" s="53">
        <v>7.7333333333332397E-3</v>
      </c>
      <c r="AA2038" s="53">
        <v>9.9999999999971206E-4</v>
      </c>
      <c r="AB2038" s="53">
        <v>-9.3258734068513097E-17</v>
      </c>
      <c r="AC2038" s="53">
        <v>-2.93680010865494E-17</v>
      </c>
      <c r="AD2038" s="53">
        <v>-2.7172708527700699E-16</v>
      </c>
      <c r="AE2038" s="53">
        <v>0.170133333333333</v>
      </c>
      <c r="AF2038" s="53">
        <v>-9.2807705964759204E-18</v>
      </c>
      <c r="AG2038" s="53">
        <v>-3.1735031269519697E-17</v>
      </c>
      <c r="AH2038" s="53">
        <v>5.3333333333332499E-3</v>
      </c>
      <c r="AI2038" s="53">
        <v>-3.4069969068184502E-16</v>
      </c>
      <c r="AJ2038" s="53">
        <v>-4.6510018059109404E-16</v>
      </c>
      <c r="AK2038" s="53">
        <v>0.93313333333333304</v>
      </c>
      <c r="AL2038" s="53">
        <v>2.7999999999999601E-3</v>
      </c>
      <c r="AM2038" s="53">
        <v>-2.6126323326991502E-16</v>
      </c>
      <c r="AN2038" s="53">
        <v>0.48348257694235203</v>
      </c>
      <c r="AO2038" s="53">
        <v>0.11990800310776301</v>
      </c>
      <c r="AP2038" s="53">
        <v>2.0118936218689602E-9</v>
      </c>
      <c r="AQ2038" s="53">
        <v>2.1034423443679802E-9</v>
      </c>
      <c r="AR2038" s="53">
        <v>8.2738685643156798E-2</v>
      </c>
      <c r="AS2038" s="53">
        <v>4.24238974703923E-4</v>
      </c>
      <c r="AT2038" s="53">
        <v>9.7350966719372204E-6</v>
      </c>
      <c r="AU2038" s="53">
        <v>0.81064872299357904</v>
      </c>
      <c r="AV2038" s="53">
        <v>2.1794367309945699E-6</v>
      </c>
      <c r="AW2038" s="53">
        <v>0.269221293013017</v>
      </c>
      <c r="AX2038" s="53">
        <v>4.3284085920451998E-10</v>
      </c>
      <c r="AY2038" s="53">
        <v>2.51337443856995E-6</v>
      </c>
      <c r="AZ2038" s="53">
        <v>2.2204460492503101E-16</v>
      </c>
      <c r="BA2038" s="53">
        <v>2.2204460492503101E-16</v>
      </c>
      <c r="BB2038" s="53">
        <v>1.3318613207676201E-5</v>
      </c>
      <c r="BC2038" s="53">
        <v>2.2204460492503101E-16</v>
      </c>
      <c r="BD2038" s="53">
        <v>3.3175345982256201E-3</v>
      </c>
      <c r="BE2038" s="53">
        <v>4.5853830682371599E-4</v>
      </c>
      <c r="BF2038" s="53">
        <v>2.2204460492503101E-16</v>
      </c>
      <c r="BG2038" s="53">
        <v>6.8875268366530199E-7</v>
      </c>
      <c r="BH2038" s="53">
        <v>0.15004811635005899</v>
      </c>
      <c r="BI2038" s="53">
        <v>4.5773988859006998E-9</v>
      </c>
      <c r="BJ2038" s="53">
        <v>0.77169182389835</v>
      </c>
      <c r="BK2038" s="53">
        <v>1.1548170317711499E-2</v>
      </c>
      <c r="BL2038" s="53">
        <v>2.2204460492503101E-16</v>
      </c>
      <c r="BN2038" s="5">
        <f t="shared" si="148"/>
        <v>1</v>
      </c>
      <c r="BO2038" s="5">
        <f t="shared" si="149"/>
        <v>2</v>
      </c>
      <c r="BQ2038" s="5">
        <f t="shared" si="146"/>
        <v>1</v>
      </c>
      <c r="BR2038" s="5">
        <f t="shared" si="147"/>
        <v>2</v>
      </c>
    </row>
    <row r="2039" spans="1:70" x14ac:dyDescent="0.35">
      <c r="A2039">
        <v>2038</v>
      </c>
      <c r="B2039" t="s">
        <v>3433</v>
      </c>
      <c r="C2039">
        <v>4.5999999999999996</v>
      </c>
      <c r="D2039">
        <v>2.9</v>
      </c>
      <c r="E2039">
        <v>2.5</v>
      </c>
      <c r="F2039">
        <v>1.59</v>
      </c>
      <c r="G2039">
        <v>1.84</v>
      </c>
      <c r="H2039">
        <v>1.1599999999999999</v>
      </c>
      <c r="I2039">
        <v>63.04</v>
      </c>
      <c r="K2039" t="s">
        <v>3378</v>
      </c>
      <c r="L2039">
        <v>3500</v>
      </c>
      <c r="M2039" t="s">
        <v>104</v>
      </c>
      <c r="N2039" t="s">
        <v>1370</v>
      </c>
      <c r="O2039" s="53">
        <v>8.3333333333333193E-3</v>
      </c>
      <c r="P2039" s="53">
        <v>0.41653333333333298</v>
      </c>
      <c r="Q2039" s="53">
        <v>8.5533333333333406E-2</v>
      </c>
      <c r="R2039" s="53">
        <v>0.193266666666667</v>
      </c>
      <c r="S2039" s="53">
        <v>-1.56263890715991E-16</v>
      </c>
      <c r="T2039" s="53">
        <v>-2.5451862839531699E-17</v>
      </c>
      <c r="U2039" s="53">
        <v>-2.7772922850388703E-17</v>
      </c>
      <c r="V2039" s="53">
        <v>-1.8379742172669501E-16</v>
      </c>
      <c r="W2039" s="53">
        <v>-2.60069743518443E-17</v>
      </c>
      <c r="X2039" s="53">
        <v>6.6699999999999995E-2</v>
      </c>
      <c r="Y2039" s="53">
        <v>-1.3083978345207501E-16</v>
      </c>
      <c r="Z2039" s="53">
        <v>4.0766666666666597E-2</v>
      </c>
      <c r="AA2039" s="53">
        <v>-2.8410607200157802E-16</v>
      </c>
      <c r="AB2039" s="53">
        <v>-1.1612932837579101E-16</v>
      </c>
      <c r="AC2039" s="53">
        <v>-2.67659158725841E-17</v>
      </c>
      <c r="AD2039" s="53">
        <v>-2.54588017334356E-16</v>
      </c>
      <c r="AE2039" s="53">
        <v>0.88293333333333401</v>
      </c>
      <c r="AF2039" s="53">
        <v>-9.0014801168436506E-18</v>
      </c>
      <c r="AG2039" s="53">
        <v>-3.1632682584437101E-17</v>
      </c>
      <c r="AH2039" s="53">
        <v>-1.7014167852380499E-16</v>
      </c>
      <c r="AI2039" s="53">
        <v>-3.2401858973685202E-16</v>
      </c>
      <c r="AJ2039" s="53">
        <v>-4.1916470294722801E-16</v>
      </c>
      <c r="AK2039" s="53">
        <v>0.43176666666666702</v>
      </c>
      <c r="AL2039" s="53">
        <v>4.8999999999999001E-3</v>
      </c>
      <c r="AM2039" s="53">
        <v>-2.6065261060637098E-16</v>
      </c>
      <c r="AN2039" s="53">
        <v>0.24806237536096301</v>
      </c>
      <c r="AO2039" s="53">
        <v>0.62448321747423297</v>
      </c>
      <c r="AP2039" s="53">
        <v>3.4201660605414101E-12</v>
      </c>
      <c r="AQ2039" s="53">
        <v>2.2204460492503101E-16</v>
      </c>
      <c r="AR2039" s="53">
        <v>0.15508830374355301</v>
      </c>
      <c r="AS2039" s="53">
        <v>4.1237953259039999E-4</v>
      </c>
      <c r="AT2039" s="53">
        <v>5.1207227241480103E-6</v>
      </c>
      <c r="AU2039" s="53">
        <v>0.40354685308181598</v>
      </c>
      <c r="AV2039" s="53">
        <v>1.72191510453953E-8</v>
      </c>
      <c r="AW2039" s="53">
        <v>0.35618905984694299</v>
      </c>
      <c r="AX2039" s="53">
        <v>2.2204460492503101E-16</v>
      </c>
      <c r="AY2039" s="53">
        <v>3.1313471632381702E-12</v>
      </c>
      <c r="AZ2039" s="53">
        <v>2.2204460492503101E-16</v>
      </c>
      <c r="BA2039" s="53">
        <v>2.2204460492503101E-16</v>
      </c>
      <c r="BB2039" s="53">
        <v>5.4054377179267302E-9</v>
      </c>
      <c r="BC2039" s="53">
        <v>2.2204460492503101E-16</v>
      </c>
      <c r="BD2039" s="53">
        <v>6.5999016956666597E-5</v>
      </c>
      <c r="BE2039" s="53">
        <v>0.18202583861993299</v>
      </c>
      <c r="BF2039" s="53">
        <v>2.2204460492503101E-16</v>
      </c>
      <c r="BG2039" s="53">
        <v>2.6600214888885498E-6</v>
      </c>
      <c r="BH2039" s="53">
        <v>0.11934822848337399</v>
      </c>
      <c r="BI2039" s="53">
        <v>5.92559996647869E-13</v>
      </c>
      <c r="BJ2039" s="53">
        <v>5.6548586818556998E-2</v>
      </c>
      <c r="BK2039" s="53">
        <v>3.4578622316225E-5</v>
      </c>
      <c r="BL2039" s="53">
        <v>2.2204460492503101E-16</v>
      </c>
      <c r="BN2039" s="5">
        <f t="shared" si="148"/>
        <v>1</v>
      </c>
      <c r="BO2039" s="5">
        <f t="shared" si="149"/>
        <v>0</v>
      </c>
      <c r="BQ2039" s="5">
        <f t="shared" si="146"/>
        <v>1</v>
      </c>
      <c r="BR2039" s="5">
        <f t="shared" si="147"/>
        <v>1</v>
      </c>
    </row>
    <row r="2040" spans="1:70" x14ac:dyDescent="0.35">
      <c r="A2040">
        <v>2039</v>
      </c>
      <c r="B2040" t="s">
        <v>3434</v>
      </c>
      <c r="C2040">
        <v>5.2</v>
      </c>
      <c r="D2040">
        <v>2.7</v>
      </c>
      <c r="E2040">
        <v>2.6</v>
      </c>
      <c r="F2040">
        <v>1.93</v>
      </c>
      <c r="G2040">
        <v>2</v>
      </c>
      <c r="H2040">
        <v>1.04</v>
      </c>
      <c r="I2040">
        <v>51.92</v>
      </c>
      <c r="K2040" t="s">
        <v>3378</v>
      </c>
      <c r="L2040">
        <v>3500</v>
      </c>
      <c r="M2040" t="s">
        <v>104</v>
      </c>
      <c r="N2040" t="s">
        <v>1370</v>
      </c>
      <c r="O2040" s="53">
        <v>7.9733333333333295E-2</v>
      </c>
      <c r="P2040" s="53">
        <v>0.35031212121212102</v>
      </c>
      <c r="Q2040" s="53">
        <v>0.40513333333333301</v>
      </c>
      <c r="R2040" s="53">
        <v>0.2319</v>
      </c>
      <c r="S2040" s="53">
        <v>1.33333333333316E-3</v>
      </c>
      <c r="T2040" s="53">
        <v>-2.69784194983913E-17</v>
      </c>
      <c r="U2040" s="53">
        <v>-2.9020189029615998E-17</v>
      </c>
      <c r="V2040" s="53">
        <v>7.2766666666666702E-2</v>
      </c>
      <c r="W2040" s="53">
        <v>-2.7117197376469399E-17</v>
      </c>
      <c r="X2040" s="53">
        <v>3.2399999999999901E-2</v>
      </c>
      <c r="Y2040" s="53">
        <v>1.2999999999999999E-2</v>
      </c>
      <c r="Z2040" s="53">
        <v>-2.17853513007071E-16</v>
      </c>
      <c r="AA2040" s="53">
        <v>9.9999999999972702E-4</v>
      </c>
      <c r="AB2040" s="53">
        <v>4.5999999999999097E-3</v>
      </c>
      <c r="AC2040" s="53">
        <v>-2.8503241433774901E-17</v>
      </c>
      <c r="AD2040" s="53">
        <v>-2.8474445024073698E-16</v>
      </c>
      <c r="AE2040" s="53">
        <v>0.22270000000000001</v>
      </c>
      <c r="AF2040" s="53">
        <v>-9.2634233617161496E-18</v>
      </c>
      <c r="AG2040" s="53">
        <v>-3.1806154932034803E-17</v>
      </c>
      <c r="AH2040" s="53">
        <v>4.1666666666665903E-3</v>
      </c>
      <c r="AI2040" s="53">
        <v>-3.22103455019374E-16</v>
      </c>
      <c r="AJ2040" s="53">
        <v>-4.29961621861707E-16</v>
      </c>
      <c r="AK2040" s="53">
        <v>2.90333333333333E-2</v>
      </c>
      <c r="AL2040" s="53">
        <v>0.347207692307692</v>
      </c>
      <c r="AM2040" s="53">
        <v>-2.6098567751375898E-16</v>
      </c>
      <c r="AN2040" s="53">
        <v>0.13452969142148699</v>
      </c>
      <c r="AO2040" s="53">
        <v>1.7782855280624E-2</v>
      </c>
      <c r="AP2040" s="53">
        <v>6.2202475386100903E-6</v>
      </c>
      <c r="AQ2040" s="53">
        <v>3.48834183059706E-6</v>
      </c>
      <c r="AR2040" s="53">
        <v>1.60444033979888E-2</v>
      </c>
      <c r="AS2040" s="53">
        <v>4.0201562540076298E-8</v>
      </c>
      <c r="AT2040" s="53">
        <v>2.0248765079016701E-5</v>
      </c>
      <c r="AU2040" s="53">
        <v>0.54463658430526096</v>
      </c>
      <c r="AV2040" s="53">
        <v>1.6689479492286498E-5</v>
      </c>
      <c r="AW2040" s="53">
        <v>0.31651229802277597</v>
      </c>
      <c r="AX2040" s="53">
        <v>1.19688326465211E-8</v>
      </c>
      <c r="AY2040" s="53">
        <v>1.8966996674345799E-4</v>
      </c>
      <c r="AZ2040" s="53">
        <v>2.2204460492503101E-16</v>
      </c>
      <c r="BA2040" s="53">
        <v>2.2204460492503101E-16</v>
      </c>
      <c r="BB2040" s="53">
        <v>2.4105898010824299E-4</v>
      </c>
      <c r="BC2040" s="53">
        <v>2.2204460492503101E-16</v>
      </c>
      <c r="BD2040" s="53">
        <v>1.4440412865507101E-3</v>
      </c>
      <c r="BE2040" s="53">
        <v>9.53580122985305E-7</v>
      </c>
      <c r="BF2040" s="53">
        <v>2.2204460492503101E-16</v>
      </c>
      <c r="BG2040" s="53">
        <v>5.0182654653092303E-5</v>
      </c>
      <c r="BH2040" s="53">
        <v>0.33133281618548799</v>
      </c>
      <c r="BI2040" s="53">
        <v>2.4652221834117201E-6</v>
      </c>
      <c r="BJ2040" s="53">
        <v>0.108680506679506</v>
      </c>
      <c r="BK2040" s="53">
        <v>7.5194072052948494E-2</v>
      </c>
      <c r="BL2040" s="53">
        <v>2.2204460492503101E-16</v>
      </c>
      <c r="BN2040" s="5">
        <f>COUNTIF(O2040:AN2040,"&gt;0.7")</f>
        <v>0</v>
      </c>
      <c r="BO2040" s="5">
        <f>COUNTIF(AO2040:BL2040,"&gt;0.7")</f>
        <v>0</v>
      </c>
      <c r="BQ2040" s="5">
        <f t="shared" si="146"/>
        <v>0</v>
      </c>
      <c r="BR2040" s="5">
        <f t="shared" si="147"/>
        <v>1</v>
      </c>
    </row>
    <row r="2041" spans="1:70" x14ac:dyDescent="0.35">
      <c r="A2041">
        <v>2040</v>
      </c>
      <c r="B2041" t="s">
        <v>3435</v>
      </c>
      <c r="C2041">
        <v>4.8</v>
      </c>
      <c r="D2041">
        <v>2.8</v>
      </c>
      <c r="E2041">
        <v>2.7</v>
      </c>
      <c r="F2041">
        <v>1.71</v>
      </c>
      <c r="G2041">
        <v>1.78</v>
      </c>
      <c r="H2041">
        <v>1.04</v>
      </c>
      <c r="I2041">
        <v>58.33</v>
      </c>
      <c r="K2041" t="s">
        <v>3378</v>
      </c>
      <c r="L2041">
        <v>3500</v>
      </c>
      <c r="M2041" t="s">
        <v>104</v>
      </c>
      <c r="N2041" t="s">
        <v>1370</v>
      </c>
      <c r="O2041" s="53">
        <v>0.17066666666666699</v>
      </c>
      <c r="P2041" s="53">
        <v>9.7938095238095296E-2</v>
      </c>
      <c r="Q2041" s="53">
        <v>0.44076666666666697</v>
      </c>
      <c r="R2041" s="53">
        <v>4.14666666666667E-2</v>
      </c>
      <c r="S2041" s="53">
        <v>-1.7530421558831199E-16</v>
      </c>
      <c r="T2041" s="53">
        <v>-2.6256774532385E-17</v>
      </c>
      <c r="U2041" s="53">
        <v>-2.75127143289922E-17</v>
      </c>
      <c r="V2041" s="53">
        <v>0.1037</v>
      </c>
      <c r="W2041" s="53">
        <v>-2.6950663922775699E-17</v>
      </c>
      <c r="X2041" s="53">
        <v>0.151019047619048</v>
      </c>
      <c r="Y2041" s="53">
        <v>2.7904761904761901E-2</v>
      </c>
      <c r="Z2041" s="53">
        <v>2.2766666666666598E-2</v>
      </c>
      <c r="AA2041" s="53">
        <v>-2.9476421303797899E-16</v>
      </c>
      <c r="AB2041" s="53">
        <v>-1.01224584270199E-16</v>
      </c>
      <c r="AC2041" s="53">
        <v>-2.9694129100033001E-17</v>
      </c>
      <c r="AD2041" s="53">
        <v>-2.7088054022073001E-16</v>
      </c>
      <c r="AE2041" s="53">
        <v>0.31130000000000002</v>
      </c>
      <c r="AF2041" s="53">
        <v>-9.1888302522491498E-18</v>
      </c>
      <c r="AG2041" s="53">
        <v>-3.1794011867702901E-17</v>
      </c>
      <c r="AH2041" s="53">
        <v>6.6666666666653502E-4</v>
      </c>
      <c r="AI2041" s="53">
        <v>-3.4064417953061399E-16</v>
      </c>
      <c r="AJ2041" s="53">
        <v>-4.3967607332717799E-16</v>
      </c>
      <c r="AK2041" s="53">
        <v>0.70936666666666703</v>
      </c>
      <c r="AL2041" s="53">
        <v>2.4299999999999999E-2</v>
      </c>
      <c r="AM2041" s="53">
        <v>-2.6090241078691199E-16</v>
      </c>
      <c r="AN2041" s="53">
        <v>0.45314743459462797</v>
      </c>
      <c r="AO2041" s="53">
        <v>0.46898219670419999</v>
      </c>
      <c r="AP2041" s="53">
        <v>1.68710506479E-10</v>
      </c>
      <c r="AQ2041" s="53">
        <v>2.2204460492503101E-16</v>
      </c>
      <c r="AR2041" s="53">
        <v>0.111643439528886</v>
      </c>
      <c r="AS2041" s="53">
        <v>6.4391528918320495E-4</v>
      </c>
      <c r="AT2041" s="53">
        <v>7.4610343787040498E-6</v>
      </c>
      <c r="AU2041" s="53">
        <v>0.68421472678790796</v>
      </c>
      <c r="AV2041" s="53">
        <v>5.2057504654220701E-7</v>
      </c>
      <c r="AW2041" s="53">
        <v>0.33271367519959599</v>
      </c>
      <c r="AX2041" s="53">
        <v>1.56069052472034E-12</v>
      </c>
      <c r="AY2041" s="53">
        <v>2.34648822578852E-8</v>
      </c>
      <c r="AZ2041" s="53">
        <v>2.2204460492503101E-16</v>
      </c>
      <c r="BA2041" s="53">
        <v>2.2204460492503101E-16</v>
      </c>
      <c r="BB2041" s="53">
        <v>8.1977200137053503E-7</v>
      </c>
      <c r="BC2041" s="53">
        <v>2.2204460492503101E-16</v>
      </c>
      <c r="BD2041" s="53">
        <v>7.2324045295333195E-4</v>
      </c>
      <c r="BE2041" s="53">
        <v>1.8433498990619399E-2</v>
      </c>
      <c r="BF2041" s="53">
        <v>2.2204460492503101E-16</v>
      </c>
      <c r="BG2041" s="53">
        <v>1.0187915893012301E-6</v>
      </c>
      <c r="BH2041" s="53">
        <v>0.15495346258600401</v>
      </c>
      <c r="BI2041" s="53">
        <v>1.6795311908690801E-10</v>
      </c>
      <c r="BJ2041" s="53">
        <v>0.46205569630204402</v>
      </c>
      <c r="BK2041" s="53">
        <v>1.31592011821577E-3</v>
      </c>
      <c r="BL2041" s="53">
        <v>2.2204460492503101E-16</v>
      </c>
      <c r="BN2041" s="5">
        <f t="shared" ref="BN2041:BN2104" si="150">COUNTIF(O2041:AN2041,"&gt;0.7")</f>
        <v>1</v>
      </c>
      <c r="BO2041" s="5">
        <f t="shared" ref="BO2041:BO2104" si="151">COUNTIF(AO2041:BL2041,"&gt;0.7")</f>
        <v>0</v>
      </c>
      <c r="BQ2041" s="5">
        <f t="shared" si="146"/>
        <v>1</v>
      </c>
      <c r="BR2041" s="5">
        <f t="shared" si="147"/>
        <v>1</v>
      </c>
    </row>
    <row r="2042" spans="1:70" x14ac:dyDescent="0.35">
      <c r="A2042">
        <v>2041</v>
      </c>
      <c r="B2042" t="s">
        <v>3436</v>
      </c>
      <c r="C2042">
        <v>5.6</v>
      </c>
      <c r="D2042">
        <v>2.9</v>
      </c>
      <c r="E2042">
        <v>2.6</v>
      </c>
      <c r="F2042">
        <v>1.93</v>
      </c>
      <c r="G2042">
        <v>2.15</v>
      </c>
      <c r="H2042">
        <v>1.1200000000000001</v>
      </c>
      <c r="I2042">
        <v>51.79</v>
      </c>
      <c r="K2042" t="s">
        <v>3378</v>
      </c>
      <c r="L2042">
        <v>3500</v>
      </c>
      <c r="M2042" t="s">
        <v>104</v>
      </c>
      <c r="N2042" t="s">
        <v>1370</v>
      </c>
      <c r="O2042" s="53">
        <v>6.8900000000000003E-2</v>
      </c>
      <c r="P2042" s="53">
        <v>0.16569999999999999</v>
      </c>
      <c r="Q2042" s="53">
        <v>0.205166666666667</v>
      </c>
      <c r="R2042" s="53">
        <v>0.75626666666666698</v>
      </c>
      <c r="S2042" s="53">
        <v>-1.74082970261225E-16</v>
      </c>
      <c r="T2042" s="53">
        <v>-2.7339241981394501E-17</v>
      </c>
      <c r="U2042" s="53">
        <v>-2.96099950114481E-17</v>
      </c>
      <c r="V2042" s="53">
        <v>4.3999999999998398E-3</v>
      </c>
      <c r="W2042" s="53">
        <v>-2.7450264283857001E-17</v>
      </c>
      <c r="X2042" s="53">
        <v>6.4999999999997699E-3</v>
      </c>
      <c r="Y2042" s="53">
        <v>-1.8801626922026999E-16</v>
      </c>
      <c r="Z2042" s="53">
        <v>-2.8327340473310902E-16</v>
      </c>
      <c r="AA2042" s="53">
        <v>-2.83106871279415E-16</v>
      </c>
      <c r="AB2042" s="53">
        <v>-1.22429844040539E-16</v>
      </c>
      <c r="AC2042" s="53">
        <v>-3.0192862099376299E-17</v>
      </c>
      <c r="AD2042" s="53">
        <v>-2.81288881076591E-16</v>
      </c>
      <c r="AE2042" s="53">
        <v>0.12066666666666701</v>
      </c>
      <c r="AF2042" s="53">
        <v>-9.3154650659954497E-18</v>
      </c>
      <c r="AG2042" s="53">
        <v>-3.1885952211929698E-17</v>
      </c>
      <c r="AH2042" s="53">
        <v>3.8999999999998602E-3</v>
      </c>
      <c r="AI2042" s="53">
        <v>7.9999999999968497E-4</v>
      </c>
      <c r="AJ2042" s="53">
        <v>-4.2557624091443799E-16</v>
      </c>
      <c r="AK2042" s="53">
        <v>-3.3092972806514398E-16</v>
      </c>
      <c r="AL2042" s="53">
        <v>8.0661904761904699E-2</v>
      </c>
      <c r="AM2042" s="53">
        <v>-2.6098567751375898E-16</v>
      </c>
      <c r="AN2042" s="53">
        <v>1.9314416495734298E-2</v>
      </c>
      <c r="AO2042" s="53">
        <v>3.2211990759647001E-2</v>
      </c>
      <c r="AP2042" s="53">
        <v>6.0554322049869401E-5</v>
      </c>
      <c r="AQ2042" s="53">
        <v>7.3422782174519099E-6</v>
      </c>
      <c r="AR2042" s="53">
        <v>7.4296051463979499E-3</v>
      </c>
      <c r="AS2042" s="53">
        <v>1.2985124877500001E-10</v>
      </c>
      <c r="AT2042" s="53">
        <v>4.6956749398546401E-5</v>
      </c>
      <c r="AU2042" s="53">
        <v>0.12718821248631601</v>
      </c>
      <c r="AV2042" s="53">
        <v>2.32155202704013E-4</v>
      </c>
      <c r="AW2042" s="53">
        <v>0.37311816794649</v>
      </c>
      <c r="AX2042" s="53">
        <v>1.62596048008579E-8</v>
      </c>
      <c r="AY2042" s="53">
        <v>1.2540210309425299E-3</v>
      </c>
      <c r="AZ2042" s="53">
        <v>2.2204460492503101E-16</v>
      </c>
      <c r="BA2042" s="53">
        <v>2.2204460492503101E-16</v>
      </c>
      <c r="BB2042" s="53">
        <v>6.6054217630083002E-4</v>
      </c>
      <c r="BC2042" s="53">
        <v>2.2204460492503101E-16</v>
      </c>
      <c r="BD2042" s="53">
        <v>6.0282410341933501E-4</v>
      </c>
      <c r="BE2042" s="53">
        <v>2.45265036115825E-6</v>
      </c>
      <c r="BF2042" s="53">
        <v>2.2204460492503101E-16</v>
      </c>
      <c r="BG2042" s="53">
        <v>1.9077348286258901E-4</v>
      </c>
      <c r="BH2042" s="53">
        <v>0.41829297574560298</v>
      </c>
      <c r="BI2042" s="53">
        <v>3.3990753623240898E-5</v>
      </c>
      <c r="BJ2042" s="53">
        <v>3.8148663663832298E-3</v>
      </c>
      <c r="BK2042" s="53">
        <v>7.0307849912758902E-2</v>
      </c>
      <c r="BL2042" s="53">
        <v>2.2204460492503101E-16</v>
      </c>
      <c r="BN2042" s="5">
        <f t="shared" si="150"/>
        <v>1</v>
      </c>
      <c r="BO2042" s="5">
        <f t="shared" si="151"/>
        <v>0</v>
      </c>
      <c r="BQ2042" s="5">
        <f t="shared" si="146"/>
        <v>1</v>
      </c>
      <c r="BR2042" s="5">
        <f t="shared" si="147"/>
        <v>0</v>
      </c>
    </row>
    <row r="2043" spans="1:70" x14ac:dyDescent="0.35">
      <c r="A2043">
        <v>2042</v>
      </c>
      <c r="B2043" t="s">
        <v>3437</v>
      </c>
      <c r="C2043">
        <v>5.2</v>
      </c>
      <c r="D2043">
        <v>3</v>
      </c>
      <c r="E2043">
        <v>2.6</v>
      </c>
      <c r="F2043">
        <v>1.73</v>
      </c>
      <c r="G2043">
        <v>2</v>
      </c>
      <c r="H2043">
        <v>1.1499999999999999</v>
      </c>
      <c r="I2043">
        <v>57.69</v>
      </c>
      <c r="K2043" t="s">
        <v>3378</v>
      </c>
      <c r="L2043">
        <v>3500</v>
      </c>
      <c r="M2043" t="s">
        <v>104</v>
      </c>
      <c r="N2043" t="s">
        <v>1370</v>
      </c>
      <c r="O2043" s="53">
        <v>6.6600000000000006E-2</v>
      </c>
      <c r="P2043" s="53">
        <v>0.22516666666666699</v>
      </c>
      <c r="Q2043" s="53">
        <v>0.57626666666666704</v>
      </c>
      <c r="R2043" s="53">
        <v>0.59303333333333297</v>
      </c>
      <c r="S2043" s="53">
        <v>-1.80966353013901E-16</v>
      </c>
      <c r="T2043" s="53">
        <v>-2.6950663922775699E-17</v>
      </c>
      <c r="U2043" s="53">
        <v>-2.8362728832220798E-17</v>
      </c>
      <c r="V2043" s="53">
        <v>-1.85684800868557E-16</v>
      </c>
      <c r="W2043" s="53">
        <v>-2.72837308301632E-17</v>
      </c>
      <c r="X2043" s="53">
        <v>4.2799999999999998E-2</v>
      </c>
      <c r="Y2043" s="53">
        <v>-1.5909495942878501E-16</v>
      </c>
      <c r="Z2043" s="53">
        <v>2.49999999999983E-3</v>
      </c>
      <c r="AA2043" s="53">
        <v>-2.84050560850346E-16</v>
      </c>
      <c r="AB2043" s="53">
        <v>-1.2159717677207001E-16</v>
      </c>
      <c r="AC2043" s="53">
        <v>-2.73192926614207E-17</v>
      </c>
      <c r="AD2043" s="53">
        <v>-2.46830333949788E-16</v>
      </c>
      <c r="AE2043" s="53">
        <v>0.22096666666666701</v>
      </c>
      <c r="AF2043" s="53">
        <v>-9.30505672513959E-18</v>
      </c>
      <c r="AG2043" s="53">
        <v>-3.1785338250323E-17</v>
      </c>
      <c r="AH2043" s="53">
        <v>-1.3428147482841301E-16</v>
      </c>
      <c r="AI2043" s="53">
        <v>-3.4164338025277598E-16</v>
      </c>
      <c r="AJ2043" s="53">
        <v>-4.31654711974261E-16</v>
      </c>
      <c r="AK2043" s="53">
        <v>3.3399999999999902E-2</v>
      </c>
      <c r="AL2043" s="53">
        <v>1.49999999999985E-3</v>
      </c>
      <c r="AM2043" s="53">
        <v>-2.6098567751375898E-16</v>
      </c>
      <c r="AN2043" s="53">
        <v>0.191112652559112</v>
      </c>
      <c r="AO2043" s="53">
        <v>0.57537365441444199</v>
      </c>
      <c r="AP2043" s="53">
        <v>2.3242546471688699E-8</v>
      </c>
      <c r="AQ2043" s="53">
        <v>8.4849910001884204E-13</v>
      </c>
      <c r="AR2043" s="53">
        <v>2.7810316628566902E-2</v>
      </c>
      <c r="AS2043" s="53">
        <v>2.5826092233261797E-7</v>
      </c>
      <c r="AT2043" s="53">
        <v>2.20160461666709E-5</v>
      </c>
      <c r="AU2043" s="53">
        <v>0.287653402892182</v>
      </c>
      <c r="AV2043" s="53">
        <v>1.5833791044393301E-5</v>
      </c>
      <c r="AW2043" s="53">
        <v>0.46596775350396102</v>
      </c>
      <c r="AX2043" s="53">
        <v>8.0166155347970194E-12</v>
      </c>
      <c r="AY2043" s="53">
        <v>6.5419491212609397E-7</v>
      </c>
      <c r="AZ2043" s="53">
        <v>2.2204460492503101E-16</v>
      </c>
      <c r="BA2043" s="53">
        <v>2.2204460492503101E-16</v>
      </c>
      <c r="BB2043" s="53">
        <v>2.9243792024026499E-6</v>
      </c>
      <c r="BC2043" s="53">
        <v>2.2204460492503101E-16</v>
      </c>
      <c r="BD2043" s="53">
        <v>1.9301049380921899E-4</v>
      </c>
      <c r="BE2043" s="53">
        <v>1.5409100442443001E-2</v>
      </c>
      <c r="BF2043" s="53">
        <v>2.2204460492503101E-16</v>
      </c>
      <c r="BG2043" s="53">
        <v>1.9134423175653001E-5</v>
      </c>
      <c r="BH2043" s="53">
        <v>0.28296648268675501</v>
      </c>
      <c r="BI2043" s="53">
        <v>1.03801210621635E-8</v>
      </c>
      <c r="BJ2043" s="53">
        <v>2.3262221209952E-2</v>
      </c>
      <c r="BK2043" s="53">
        <v>2.28240605466509E-3</v>
      </c>
      <c r="BL2043" s="53">
        <v>2.2204460492503101E-16</v>
      </c>
      <c r="BN2043" s="5">
        <f t="shared" si="150"/>
        <v>0</v>
      </c>
      <c r="BO2043" s="5">
        <f t="shared" si="151"/>
        <v>0</v>
      </c>
      <c r="BQ2043" s="5">
        <f t="shared" si="146"/>
        <v>2</v>
      </c>
      <c r="BR2043" s="5">
        <f t="shared" si="147"/>
        <v>1</v>
      </c>
    </row>
    <row r="2044" spans="1:70" x14ac:dyDescent="0.35">
      <c r="A2044">
        <v>2043</v>
      </c>
      <c r="B2044" t="s">
        <v>3438</v>
      </c>
      <c r="C2044">
        <v>5.0999999999999996</v>
      </c>
      <c r="D2044">
        <v>2.8</v>
      </c>
      <c r="E2044">
        <v>2.4</v>
      </c>
      <c r="F2044">
        <v>1.82</v>
      </c>
      <c r="G2044">
        <v>2.13</v>
      </c>
      <c r="H2044">
        <v>1.17</v>
      </c>
      <c r="I2044">
        <v>54.9</v>
      </c>
      <c r="K2044" t="s">
        <v>3378</v>
      </c>
      <c r="L2044">
        <v>3500</v>
      </c>
      <c r="M2044" t="s">
        <v>104</v>
      </c>
      <c r="N2044" t="s">
        <v>1370</v>
      </c>
      <c r="O2044" s="53">
        <v>1.87333333333333E-2</v>
      </c>
      <c r="P2044" s="53">
        <v>8.4000000000000005E-2</v>
      </c>
      <c r="Q2044" s="53">
        <v>0.666366666666667</v>
      </c>
      <c r="R2044" s="53">
        <v>0.411833333333333</v>
      </c>
      <c r="S2044" s="53">
        <v>-1.5148993171010301E-16</v>
      </c>
      <c r="T2044" s="53">
        <v>-2.64510635616944E-17</v>
      </c>
      <c r="U2044" s="53">
        <v>-2.8569160925862001E-17</v>
      </c>
      <c r="V2044" s="53">
        <v>5.4666666666665399E-3</v>
      </c>
      <c r="W2044" s="53">
        <v>-2.6811886044697499E-17</v>
      </c>
      <c r="X2044" s="53">
        <v>1.67666666666666E-2</v>
      </c>
      <c r="Y2044" s="53">
        <v>-1.56041846111066E-16</v>
      </c>
      <c r="Z2044" s="53">
        <v>-2.1771473512899301E-16</v>
      </c>
      <c r="AA2044" s="53">
        <v>4.99999999999723E-4</v>
      </c>
      <c r="AB2044" s="53">
        <v>-1.0860756738395599E-16</v>
      </c>
      <c r="AC2044" s="53">
        <v>-2.8383545513932502E-17</v>
      </c>
      <c r="AD2044" s="53">
        <v>-2.6977031719610498E-16</v>
      </c>
      <c r="AE2044" s="53">
        <v>0.18326666666666699</v>
      </c>
      <c r="AF2044" s="53">
        <v>-9.2079122104848902E-18</v>
      </c>
      <c r="AG2044" s="53">
        <v>-3.1828706337222498E-17</v>
      </c>
      <c r="AH2044" s="53">
        <v>1.99999999999986E-3</v>
      </c>
      <c r="AI2044" s="53">
        <v>-3.2396307858562099E-16</v>
      </c>
      <c r="AJ2044" s="53">
        <v>-3.6667890945807398E-16</v>
      </c>
      <c r="AK2044" s="53">
        <v>0.44340000000000002</v>
      </c>
      <c r="AL2044" s="53">
        <v>4.6666666666665699E-3</v>
      </c>
      <c r="AM2044" s="53">
        <v>-2.4305557566606199E-16</v>
      </c>
      <c r="AN2044" s="53">
        <v>5.1937837369232902E-2</v>
      </c>
      <c r="AO2044" s="53">
        <v>0.66866889994355905</v>
      </c>
      <c r="AP2044" s="53">
        <v>4.2238822737182203E-6</v>
      </c>
      <c r="AQ2044" s="53">
        <v>6.25983826186496E-10</v>
      </c>
      <c r="AR2044" s="53">
        <v>9.1465921775878405E-3</v>
      </c>
      <c r="AS2044" s="53">
        <v>3.6639617226531901E-9</v>
      </c>
      <c r="AT2044" s="53">
        <v>1.28640513580409E-5</v>
      </c>
      <c r="AU2044" s="53">
        <v>0.29733461249277199</v>
      </c>
      <c r="AV2044" s="53">
        <v>5.2077037624365599E-6</v>
      </c>
      <c r="AW2044" s="53">
        <v>0.40273920618301801</v>
      </c>
      <c r="AX2044" s="53">
        <v>3.3505003378735597E-11</v>
      </c>
      <c r="AY2044" s="53">
        <v>7.0389997131956104E-6</v>
      </c>
      <c r="AZ2044" s="53">
        <v>2.2204460492503101E-16</v>
      </c>
      <c r="BA2044" s="53">
        <v>2.2204460492503101E-16</v>
      </c>
      <c r="BB2044" s="53">
        <v>3.7080823716063102E-5</v>
      </c>
      <c r="BC2044" s="53">
        <v>2.2204460492503101E-16</v>
      </c>
      <c r="BD2044" s="53">
        <v>1.98089361440816E-4</v>
      </c>
      <c r="BE2044" s="53">
        <v>4.75478423189233E-4</v>
      </c>
      <c r="BF2044" s="53">
        <v>2.2204460492503101E-16</v>
      </c>
      <c r="BG2044" s="53">
        <v>1.6834477722983801E-4</v>
      </c>
      <c r="BH2044" s="53">
        <v>0.50300296131794098</v>
      </c>
      <c r="BI2044" s="53">
        <v>7.0440968060620702E-7</v>
      </c>
      <c r="BJ2044" s="53">
        <v>8.1565532142782397E-3</v>
      </c>
      <c r="BK2044" s="53">
        <v>1.28445160230263E-2</v>
      </c>
      <c r="BL2044" s="53">
        <v>2.2204460492503101E-16</v>
      </c>
      <c r="BN2044" s="5">
        <f t="shared" si="150"/>
        <v>0</v>
      </c>
      <c r="BO2044" s="5">
        <f t="shared" si="151"/>
        <v>0</v>
      </c>
      <c r="BQ2044" s="5">
        <f t="shared" si="146"/>
        <v>1</v>
      </c>
      <c r="BR2044" s="5">
        <f t="shared" si="147"/>
        <v>2</v>
      </c>
    </row>
    <row r="2045" spans="1:70" x14ac:dyDescent="0.35">
      <c r="A2045">
        <v>2044</v>
      </c>
      <c r="B2045" t="s">
        <v>3439</v>
      </c>
      <c r="C2045">
        <v>4.5</v>
      </c>
      <c r="D2045">
        <v>2.7</v>
      </c>
      <c r="E2045">
        <v>2.2999999999999998</v>
      </c>
      <c r="F2045">
        <v>1.67</v>
      </c>
      <c r="G2045">
        <v>1.96</v>
      </c>
      <c r="H2045">
        <v>1.17</v>
      </c>
      <c r="I2045">
        <v>60</v>
      </c>
      <c r="K2045" t="s">
        <v>3378</v>
      </c>
      <c r="L2045">
        <v>3500</v>
      </c>
      <c r="M2045" t="s">
        <v>104</v>
      </c>
      <c r="N2045" t="s">
        <v>1370</v>
      </c>
      <c r="O2045" s="53">
        <v>7.26666666666666E-3</v>
      </c>
      <c r="P2045" s="53">
        <v>0.3412</v>
      </c>
      <c r="Q2045" s="53">
        <v>0.20610952380952399</v>
      </c>
      <c r="R2045" s="53">
        <v>0.300933333333333</v>
      </c>
      <c r="S2045" s="53">
        <v>-1.4777068457760801E-16</v>
      </c>
      <c r="T2045" s="53">
        <v>-2.4147350785597201E-17</v>
      </c>
      <c r="U2045" s="53">
        <v>-2.7649757483594301E-17</v>
      </c>
      <c r="V2045" s="53">
        <v>3.9999999999985398E-4</v>
      </c>
      <c r="W2045" s="53">
        <v>-2.48134846003722E-17</v>
      </c>
      <c r="X2045" s="53">
        <v>0.22666111111111101</v>
      </c>
      <c r="Y2045" s="53">
        <v>1.37142857142843E-3</v>
      </c>
      <c r="Z2045" s="53">
        <v>7.6366666666666694E-2</v>
      </c>
      <c r="AA2045" s="53">
        <v>1.4999999999997301E-3</v>
      </c>
      <c r="AB2045" s="53">
        <v>-1.00225383548036E-16</v>
      </c>
      <c r="AC2045" s="53">
        <v>-2.5218542532012799E-17</v>
      </c>
      <c r="AD2045" s="53">
        <v>-2.6341429038012598E-16</v>
      </c>
      <c r="AE2045" s="53">
        <v>0.64176666666666704</v>
      </c>
      <c r="AF2045" s="53">
        <v>-8.8071910875342495E-18</v>
      </c>
      <c r="AG2045" s="53">
        <v>-3.1615335349677299E-17</v>
      </c>
      <c r="AH2045" s="53">
        <v>-1.6814327707948E-16</v>
      </c>
      <c r="AI2045" s="53">
        <v>-3.2215896617060498E-16</v>
      </c>
      <c r="AJ2045" s="53">
        <v>-3.5726976932437498E-16</v>
      </c>
      <c r="AK2045" s="53">
        <v>0.1283</v>
      </c>
      <c r="AL2045" s="53">
        <v>1.58999999999999E-2</v>
      </c>
      <c r="AM2045" s="53">
        <v>-2.4166779688528102E-16</v>
      </c>
      <c r="AN2045" s="53">
        <v>0.15875722745229501</v>
      </c>
      <c r="AO2045" s="53">
        <v>0.88096126284674303</v>
      </c>
      <c r="AP2045" s="53">
        <v>1.55953958483081E-9</v>
      </c>
      <c r="AQ2045" s="53">
        <v>2.2204460492503101E-16</v>
      </c>
      <c r="AR2045" s="53">
        <v>6.2495490669888999E-2</v>
      </c>
      <c r="AS2045" s="53">
        <v>4.5467960588141098E-6</v>
      </c>
      <c r="AT2045" s="53">
        <v>3.7074187490380699E-6</v>
      </c>
      <c r="AU2045" s="53">
        <v>0.61395179591875704</v>
      </c>
      <c r="AV2045" s="53">
        <v>1.13801688628762E-8</v>
      </c>
      <c r="AW2045" s="53">
        <v>0.36541634583064397</v>
      </c>
      <c r="AX2045" s="53">
        <v>2.2204460492503101E-16</v>
      </c>
      <c r="AY2045" s="53">
        <v>1.61946595369287E-10</v>
      </c>
      <c r="AZ2045" s="53">
        <v>2.2204460492503101E-16</v>
      </c>
      <c r="BA2045" s="53">
        <v>2.2204460492503101E-16</v>
      </c>
      <c r="BB2045" s="53">
        <v>1.1726796963945401E-7</v>
      </c>
      <c r="BC2045" s="53">
        <v>2.2204460492503101E-16</v>
      </c>
      <c r="BD2045" s="53">
        <v>8.9959275208067907E-5</v>
      </c>
      <c r="BE2045" s="53">
        <v>3.9915526851422203E-2</v>
      </c>
      <c r="BF2045" s="53">
        <v>2.2204460492503101E-16</v>
      </c>
      <c r="BG2045" s="53">
        <v>2.9000540104846701E-5</v>
      </c>
      <c r="BH2045" s="53">
        <v>0.31230768191862002</v>
      </c>
      <c r="BI2045" s="53">
        <v>5.9656456332810097E-11</v>
      </c>
      <c r="BJ2045" s="53">
        <v>4.1821941648625002E-2</v>
      </c>
      <c r="BK2045" s="53">
        <v>3.5314875825557201E-4</v>
      </c>
      <c r="BL2045" s="53">
        <v>2.2204460492503101E-16</v>
      </c>
      <c r="BN2045" s="5">
        <f t="shared" si="150"/>
        <v>0</v>
      </c>
      <c r="BO2045" s="5">
        <f t="shared" si="151"/>
        <v>1</v>
      </c>
      <c r="BQ2045" s="5">
        <f t="shared" si="146"/>
        <v>1</v>
      </c>
      <c r="BR2045" s="5">
        <f t="shared" si="147"/>
        <v>2</v>
      </c>
    </row>
    <row r="2046" spans="1:70" x14ac:dyDescent="0.35">
      <c r="A2046">
        <v>2045</v>
      </c>
      <c r="B2046" t="s">
        <v>3440</v>
      </c>
      <c r="C2046">
        <v>5</v>
      </c>
      <c r="D2046">
        <v>2.7</v>
      </c>
      <c r="E2046">
        <v>2.6</v>
      </c>
      <c r="F2046">
        <v>1.85</v>
      </c>
      <c r="G2046">
        <v>1.92</v>
      </c>
      <c r="H2046">
        <v>1.04</v>
      </c>
      <c r="I2046">
        <v>54</v>
      </c>
      <c r="K2046" t="s">
        <v>3378</v>
      </c>
      <c r="L2046">
        <v>3500</v>
      </c>
      <c r="M2046" t="s">
        <v>104</v>
      </c>
      <c r="N2046" t="s">
        <v>1370</v>
      </c>
      <c r="O2046" s="53">
        <v>0.15053333333333299</v>
      </c>
      <c r="P2046" s="53">
        <v>0.33694545454545499</v>
      </c>
      <c r="Q2046" s="53">
        <v>0.4471</v>
      </c>
      <c r="R2046" s="53">
        <v>0.17100000000000001</v>
      </c>
      <c r="S2046" s="53">
        <v>1.33333333333316E-3</v>
      </c>
      <c r="T2046" s="53">
        <v>-2.7089441800853801E-17</v>
      </c>
      <c r="U2046" s="53">
        <v>-2.82482370828063E-17</v>
      </c>
      <c r="V2046" s="53">
        <v>7.1566666666666695E-2</v>
      </c>
      <c r="W2046" s="53">
        <v>-2.6950663922775699E-17</v>
      </c>
      <c r="X2046" s="53">
        <v>0.164777777777778</v>
      </c>
      <c r="Y2046" s="53">
        <v>2.0404761904761901E-2</v>
      </c>
      <c r="Z2046" s="53">
        <v>3.99999999999786E-4</v>
      </c>
      <c r="AA2046" s="53">
        <v>9.9999999999972593E-4</v>
      </c>
      <c r="AB2046" s="53">
        <v>4.5999999999999097E-3</v>
      </c>
      <c r="AC2046" s="53">
        <v>-2.7646288036642401E-17</v>
      </c>
      <c r="AD2046" s="53">
        <v>-2.79554157600614E-16</v>
      </c>
      <c r="AE2046" s="53">
        <v>0.19939999999999999</v>
      </c>
      <c r="AF2046" s="53">
        <v>-9.2686275321440803E-18</v>
      </c>
      <c r="AG2046" s="53">
        <v>-3.1794011867702901E-17</v>
      </c>
      <c r="AH2046" s="53">
        <v>6.1666666666665903E-3</v>
      </c>
      <c r="AI2046" s="53">
        <v>-3.43974848604489E-16</v>
      </c>
      <c r="AJ2046" s="53">
        <v>-4.3334780208681402E-16</v>
      </c>
      <c r="AK2046" s="53">
        <v>0.1983</v>
      </c>
      <c r="AL2046" s="53">
        <v>0.12659999999999999</v>
      </c>
      <c r="AM2046" s="53">
        <v>-2.6098567751375898E-16</v>
      </c>
      <c r="AN2046" s="53">
        <v>0.35597990003762497</v>
      </c>
      <c r="AO2046" s="53">
        <v>0.124897464921923</v>
      </c>
      <c r="AP2046" s="53">
        <v>3.5037749612149699E-7</v>
      </c>
      <c r="AQ2046" s="53">
        <v>1.27188414510465E-8</v>
      </c>
      <c r="AR2046" s="53">
        <v>3.6614765134737701E-2</v>
      </c>
      <c r="AS2046" s="53">
        <v>2.0767086132791899E-6</v>
      </c>
      <c r="AT2046" s="53">
        <v>1.18448962325273E-5</v>
      </c>
      <c r="AU2046" s="53">
        <v>0.69544606658386199</v>
      </c>
      <c r="AV2046" s="53">
        <v>4.45850240002494E-6</v>
      </c>
      <c r="AW2046" s="53">
        <v>0.37198822117493102</v>
      </c>
      <c r="AX2046" s="53">
        <v>6.9699976925326103E-10</v>
      </c>
      <c r="AY2046" s="53">
        <v>1.4388410155759699E-5</v>
      </c>
      <c r="AZ2046" s="53">
        <v>2.2204460492503101E-16</v>
      </c>
      <c r="BA2046" s="53">
        <v>2.2204460492503101E-16</v>
      </c>
      <c r="BB2046" s="53">
        <v>4.9557640554584797E-5</v>
      </c>
      <c r="BC2046" s="53">
        <v>2.2204460492503101E-16</v>
      </c>
      <c r="BD2046" s="53">
        <v>1.10458829455896E-3</v>
      </c>
      <c r="BE2046" s="53">
        <v>4.4719051668693497E-5</v>
      </c>
      <c r="BF2046" s="53">
        <v>2.2204460492503101E-16</v>
      </c>
      <c r="BG2046" s="53">
        <v>1.9923420596248499E-5</v>
      </c>
      <c r="BH2046" s="53">
        <v>0.327306898670086</v>
      </c>
      <c r="BI2046" s="53">
        <v>1.16815698162122E-7</v>
      </c>
      <c r="BJ2046" s="53">
        <v>0.30557631517092898</v>
      </c>
      <c r="BK2046" s="53">
        <v>2.6802758394529301E-2</v>
      </c>
      <c r="BL2046" s="53">
        <v>2.2204460492503101E-16</v>
      </c>
      <c r="BN2046" s="5">
        <f t="shared" si="150"/>
        <v>0</v>
      </c>
      <c r="BO2046" s="5">
        <f t="shared" si="151"/>
        <v>0</v>
      </c>
      <c r="BQ2046" s="5">
        <f t="shared" si="146"/>
        <v>0</v>
      </c>
      <c r="BR2046" s="5">
        <f t="shared" si="147"/>
        <v>1</v>
      </c>
    </row>
    <row r="2047" spans="1:70" x14ac:dyDescent="0.35">
      <c r="A2047">
        <v>2046</v>
      </c>
      <c r="B2047" t="s">
        <v>3441</v>
      </c>
      <c r="C2047">
        <v>5.7</v>
      </c>
      <c r="D2047">
        <v>3</v>
      </c>
      <c r="E2047">
        <v>2.5</v>
      </c>
      <c r="F2047">
        <v>1.9</v>
      </c>
      <c r="G2047">
        <v>2.2799999999999998</v>
      </c>
      <c r="H2047">
        <v>1.2</v>
      </c>
      <c r="I2047">
        <v>52.63</v>
      </c>
      <c r="K2047" t="s">
        <v>3378</v>
      </c>
      <c r="L2047">
        <v>3500</v>
      </c>
      <c r="M2047" t="s">
        <v>104</v>
      </c>
      <c r="N2047" t="s">
        <v>1370</v>
      </c>
      <c r="O2047" s="53">
        <v>9.9666666666666695E-2</v>
      </c>
      <c r="P2047" s="53">
        <v>0.15493333333333301</v>
      </c>
      <c r="Q2047" s="53">
        <v>0.20706666666666701</v>
      </c>
      <c r="R2047" s="53">
        <v>0.93423333333333303</v>
      </c>
      <c r="S2047" s="53">
        <v>-1.5015766408055201E-16</v>
      </c>
      <c r="T2047" s="53">
        <v>-2.73947531326257E-17</v>
      </c>
      <c r="U2047" s="53">
        <v>-2.9580504712356502E-17</v>
      </c>
      <c r="V2047" s="53">
        <v>-1.57762691799235E-16</v>
      </c>
      <c r="W2047" s="53">
        <v>-2.7228219678932001E-17</v>
      </c>
      <c r="X2047" s="53">
        <v>-2.20240492510015E-16</v>
      </c>
      <c r="Y2047" s="53">
        <v>-1.90181204118289E-16</v>
      </c>
      <c r="Z2047" s="53">
        <v>1.9999999999997099E-3</v>
      </c>
      <c r="AA2047" s="53">
        <v>-2.82468493040255E-16</v>
      </c>
      <c r="AB2047" s="53">
        <v>-1.1238232566768099E-16</v>
      </c>
      <c r="AC2047" s="53">
        <v>-2.9041005711327702E-17</v>
      </c>
      <c r="AD2047" s="53">
        <v>1.1272727272725099E-3</v>
      </c>
      <c r="AE2047" s="53">
        <v>8.1333333333333299E-2</v>
      </c>
      <c r="AF2047" s="53">
        <v>-9.3570984294189008E-18</v>
      </c>
      <c r="AG2047" s="53">
        <v>-3.1913707787545299E-17</v>
      </c>
      <c r="AH2047" s="53">
        <v>1.38333333333333E-2</v>
      </c>
      <c r="AI2047" s="53">
        <v>3.4666666666663499E-3</v>
      </c>
      <c r="AJ2047" s="53">
        <v>-4.1075476353569198E-16</v>
      </c>
      <c r="AK2047" s="53">
        <v>-3.2579494657625198E-16</v>
      </c>
      <c r="AL2047" s="53">
        <v>4.6999999999998597E-3</v>
      </c>
      <c r="AM2047" s="53">
        <v>-2.6098567751375898E-16</v>
      </c>
      <c r="AN2047" s="53">
        <v>3.8917255076218698E-3</v>
      </c>
      <c r="AO2047" s="53">
        <v>0.172212348239031</v>
      </c>
      <c r="AP2047" s="53">
        <v>1.6881549247402001E-4</v>
      </c>
      <c r="AQ2047" s="53">
        <v>5.8650586464935601E-7</v>
      </c>
      <c r="AR2047" s="53">
        <v>2.77421307602203E-3</v>
      </c>
      <c r="AS2047" s="53">
        <v>1.2011187909252E-12</v>
      </c>
      <c r="AT2047" s="53">
        <v>6.6116048635825106E-5</v>
      </c>
      <c r="AU2047" s="53">
        <v>5.1949927227687903E-2</v>
      </c>
      <c r="AV2047" s="53">
        <v>3.5658821538820198E-4</v>
      </c>
      <c r="AW2047" s="53">
        <v>0.37729556189288199</v>
      </c>
      <c r="AX2047" s="53">
        <v>4.5277503405987101E-9</v>
      </c>
      <c r="AY2047" s="53">
        <v>7.7178311404304699E-4</v>
      </c>
      <c r="AZ2047" s="53">
        <v>2.2204460492503101E-16</v>
      </c>
      <c r="BA2047" s="53">
        <v>2.2204460492503101E-16</v>
      </c>
      <c r="BB2047" s="53">
        <v>3.7516627123347803E-4</v>
      </c>
      <c r="BC2047" s="53">
        <v>2.2204460492503101E-16</v>
      </c>
      <c r="BD2047" s="53">
        <v>2.3130958261067001E-4</v>
      </c>
      <c r="BE2047" s="53">
        <v>3.36062307006661E-5</v>
      </c>
      <c r="BF2047" s="53">
        <v>2.2204460492503101E-16</v>
      </c>
      <c r="BG2047" s="53">
        <v>4.9729267645438001E-4</v>
      </c>
      <c r="BH2047" s="53">
        <v>0.48176324477050603</v>
      </c>
      <c r="BI2047" s="53">
        <v>7.1304704240889895E-5</v>
      </c>
      <c r="BJ2047" s="53">
        <v>2.5312809728458401E-4</v>
      </c>
      <c r="BK2047" s="53">
        <v>3.7627974055011101E-2</v>
      </c>
      <c r="BL2047" s="53">
        <v>2.2204460492503101E-16</v>
      </c>
      <c r="BN2047" s="5">
        <f t="shared" si="150"/>
        <v>1</v>
      </c>
      <c r="BO2047" s="5">
        <f t="shared" si="151"/>
        <v>0</v>
      </c>
      <c r="BQ2047" s="5">
        <f t="shared" si="146"/>
        <v>1</v>
      </c>
      <c r="BR2047" s="5">
        <f t="shared" si="147"/>
        <v>0</v>
      </c>
    </row>
    <row r="2048" spans="1:70" x14ac:dyDescent="0.35">
      <c r="A2048">
        <v>2047</v>
      </c>
      <c r="B2048" t="s">
        <v>3442</v>
      </c>
      <c r="C2048">
        <v>5.3</v>
      </c>
      <c r="D2048">
        <v>2.9</v>
      </c>
      <c r="E2048">
        <v>2.6</v>
      </c>
      <c r="F2048">
        <v>1.83</v>
      </c>
      <c r="G2048">
        <v>2.04</v>
      </c>
      <c r="H2048">
        <v>1.1200000000000001</v>
      </c>
      <c r="I2048">
        <v>54.72</v>
      </c>
      <c r="K2048" t="s">
        <v>3378</v>
      </c>
      <c r="L2048">
        <v>3500</v>
      </c>
      <c r="M2048" t="s">
        <v>104</v>
      </c>
      <c r="N2048" t="s">
        <v>1370</v>
      </c>
      <c r="O2048" s="53">
        <v>0.103033333333333</v>
      </c>
      <c r="P2048" s="53">
        <v>0.26647619047618998</v>
      </c>
      <c r="Q2048" s="53">
        <v>0.55863333333333298</v>
      </c>
      <c r="R2048" s="53">
        <v>0.50451111111111102</v>
      </c>
      <c r="S2048" s="53">
        <v>-1.8030021919912499E-16</v>
      </c>
      <c r="T2048" s="53">
        <v>-2.7228219678932001E-17</v>
      </c>
      <c r="U2048" s="53">
        <v>-2.8903962556725601E-17</v>
      </c>
      <c r="V2048" s="53">
        <v>-1.8313128791192001E-16</v>
      </c>
      <c r="W2048" s="53">
        <v>-2.73114864057789E-17</v>
      </c>
      <c r="X2048" s="53">
        <v>8.6633333333333298E-2</v>
      </c>
      <c r="Y2048" s="53">
        <v>4.9999999999984096E-4</v>
      </c>
      <c r="Z2048" s="53">
        <v>-2.24015250793741E-16</v>
      </c>
      <c r="AA2048" s="53">
        <v>-2.8327340473310902E-16</v>
      </c>
      <c r="AB2048" s="53">
        <v>-1.22263310586845E-16</v>
      </c>
      <c r="AC2048" s="53">
        <v>-2.7613328290598799E-17</v>
      </c>
      <c r="AD2048" s="53">
        <v>-2.7844393457598901E-16</v>
      </c>
      <c r="AE2048" s="53">
        <v>0.15386666666666701</v>
      </c>
      <c r="AF2048" s="53">
        <v>-9.3362817477071798E-18</v>
      </c>
      <c r="AG2048" s="53">
        <v>-3.1785338250323E-17</v>
      </c>
      <c r="AH2048" s="53">
        <v>7.4999999999999199E-3</v>
      </c>
      <c r="AI2048" s="53">
        <v>-3.4630631695620201E-16</v>
      </c>
      <c r="AJ2048" s="53">
        <v>-4.34569047413902E-16</v>
      </c>
      <c r="AK2048" s="53">
        <v>3.0666666666663701E-3</v>
      </c>
      <c r="AL2048" s="53">
        <v>6.4299999999999996E-2</v>
      </c>
      <c r="AM2048" s="53">
        <v>-2.6098567751375898E-16</v>
      </c>
      <c r="AN2048" s="53">
        <v>0.116648140884635</v>
      </c>
      <c r="AO2048" s="53">
        <v>0.19352285116488199</v>
      </c>
      <c r="AP2048" s="53">
        <v>8.2816640395412603E-7</v>
      </c>
      <c r="AQ2048" s="53">
        <v>4.1285297444857501E-9</v>
      </c>
      <c r="AR2048" s="53">
        <v>1.74266186814101E-2</v>
      </c>
      <c r="AS2048" s="53">
        <v>4.7263263604935802E-8</v>
      </c>
      <c r="AT2048" s="53">
        <v>2.16534923438719E-5</v>
      </c>
      <c r="AU2048" s="53">
        <v>0.253583600422083</v>
      </c>
      <c r="AV2048" s="53">
        <v>3.6254040384996402E-5</v>
      </c>
      <c r="AW2048" s="53">
        <v>0.42284352260694602</v>
      </c>
      <c r="AX2048" s="53">
        <v>1.9842085985413099E-10</v>
      </c>
      <c r="AY2048" s="53">
        <v>2.4653031626406602E-5</v>
      </c>
      <c r="AZ2048" s="53">
        <v>2.2204460492503101E-16</v>
      </c>
      <c r="BA2048" s="53">
        <v>2.2204460492503101E-16</v>
      </c>
      <c r="BB2048" s="53">
        <v>4.6902763204974397E-5</v>
      </c>
      <c r="BC2048" s="53">
        <v>2.2204460492503101E-16</v>
      </c>
      <c r="BD2048" s="53">
        <v>3.7369894369698698E-4</v>
      </c>
      <c r="BE2048" s="53">
        <v>1.3338722702556E-4</v>
      </c>
      <c r="BF2048" s="53">
        <v>2.2204460492503101E-16</v>
      </c>
      <c r="BG2048" s="53">
        <v>4.7003636262496402E-5</v>
      </c>
      <c r="BH2048" s="53">
        <v>0.36136031107282301</v>
      </c>
      <c r="BI2048" s="53">
        <v>4.61426811572005E-7</v>
      </c>
      <c r="BJ2048" s="53">
        <v>2.4653891977218002E-2</v>
      </c>
      <c r="BK2048" s="53">
        <v>1.44267979155864E-2</v>
      </c>
      <c r="BL2048" s="53">
        <v>2.2204460492503101E-16</v>
      </c>
      <c r="BN2048" s="5">
        <f t="shared" si="150"/>
        <v>0</v>
      </c>
      <c r="BO2048" s="5">
        <f t="shared" si="151"/>
        <v>0</v>
      </c>
      <c r="BQ2048" s="5">
        <f t="shared" si="146"/>
        <v>2</v>
      </c>
      <c r="BR2048" s="5">
        <f t="shared" si="147"/>
        <v>0</v>
      </c>
    </row>
    <row r="2049" spans="1:70" x14ac:dyDescent="0.35">
      <c r="A2049">
        <v>2048</v>
      </c>
      <c r="B2049" t="s">
        <v>3443</v>
      </c>
      <c r="C2049">
        <v>5</v>
      </c>
      <c r="D2049">
        <v>3</v>
      </c>
      <c r="E2049">
        <v>2.8</v>
      </c>
      <c r="F2049">
        <v>1.67</v>
      </c>
      <c r="G2049">
        <v>1.79</v>
      </c>
      <c r="H2049">
        <v>1.07</v>
      </c>
      <c r="I2049">
        <v>60</v>
      </c>
      <c r="K2049" t="s">
        <v>3378</v>
      </c>
      <c r="L2049">
        <v>3500</v>
      </c>
      <c r="M2049" t="s">
        <v>104</v>
      </c>
      <c r="N2049" t="s">
        <v>1370</v>
      </c>
      <c r="O2049" s="53">
        <v>7.0699999999999999E-2</v>
      </c>
      <c r="P2049" s="53">
        <v>2.6466666666666701E-2</v>
      </c>
      <c r="Q2049" s="53">
        <v>0.72330000000000005</v>
      </c>
      <c r="R2049" s="53">
        <v>3.9323809523809497E-2</v>
      </c>
      <c r="S2049" s="53">
        <v>-1.7935652962819401E-16</v>
      </c>
      <c r="T2049" s="53">
        <v>-2.7200464103316301E-17</v>
      </c>
      <c r="U2049" s="53">
        <v>-2.81823175907192E-17</v>
      </c>
      <c r="V2049" s="53">
        <v>2.4999999999998201E-3</v>
      </c>
      <c r="W2049" s="53">
        <v>-2.7366997557010099E-17</v>
      </c>
      <c r="X2049" s="53">
        <v>0.118750793650794</v>
      </c>
      <c r="Y2049" s="53">
        <v>2.3204761904761902E-2</v>
      </c>
      <c r="Z2049" s="53">
        <v>0.374466666666667</v>
      </c>
      <c r="AA2049" s="53">
        <v>-3.0778157800170898E-16</v>
      </c>
      <c r="AB2049" s="53">
        <v>-1.21069820835373E-16</v>
      </c>
      <c r="AC2049" s="53">
        <v>-3.1853859827624103E-17</v>
      </c>
      <c r="AD2049" s="53">
        <v>-2.4741320103771598E-16</v>
      </c>
      <c r="AE2049" s="53">
        <v>6.2999999999999896E-3</v>
      </c>
      <c r="AF2049" s="53">
        <v>-9.2374025095764996E-18</v>
      </c>
      <c r="AG2049" s="53">
        <v>-3.1795746591178898E-17</v>
      </c>
      <c r="AH2049" s="53">
        <v>2.0666666666664898E-3</v>
      </c>
      <c r="AI2049" s="53">
        <v>-3.41698891404008E-16</v>
      </c>
      <c r="AJ2049" s="53">
        <v>-4.5627390754532401E-16</v>
      </c>
      <c r="AK2049" s="53">
        <v>0.61570000000000003</v>
      </c>
      <c r="AL2049" s="53">
        <v>9.3166666666665496E-3</v>
      </c>
      <c r="AM2049" s="53">
        <v>-2.6090241078691199E-16</v>
      </c>
      <c r="AN2049" s="53">
        <v>0.328483333760137</v>
      </c>
      <c r="AO2049" s="53">
        <v>0.29002641890694603</v>
      </c>
      <c r="AP2049" s="53">
        <v>1.38541555727328E-11</v>
      </c>
      <c r="AQ2049" s="53">
        <v>2.2204460492503101E-16</v>
      </c>
      <c r="AR2049" s="53">
        <v>8.6080970764004394E-2</v>
      </c>
      <c r="AS2049" s="53">
        <v>3.7031000716391703E-4</v>
      </c>
      <c r="AT2049" s="53">
        <v>1.46544804695724E-5</v>
      </c>
      <c r="AU2049" s="53">
        <v>0.41211540319441597</v>
      </c>
      <c r="AV2049" s="53">
        <v>2.2423778908341902E-6</v>
      </c>
      <c r="AW2049" s="53">
        <v>0.317114750809393</v>
      </c>
      <c r="AX2049" s="53">
        <v>3.7460947869301702E-13</v>
      </c>
      <c r="AY2049" s="53">
        <v>6.0227927569783203E-9</v>
      </c>
      <c r="AZ2049" s="53">
        <v>2.2204460492503101E-16</v>
      </c>
      <c r="BA2049" s="53">
        <v>2.2204460492503101E-16</v>
      </c>
      <c r="BB2049" s="53">
        <v>1.40714735816397E-7</v>
      </c>
      <c r="BC2049" s="53">
        <v>2.2204460492503101E-16</v>
      </c>
      <c r="BD2049" s="53">
        <v>4.25724090016614E-4</v>
      </c>
      <c r="BE2049" s="53">
        <v>6.2668312340292603E-2</v>
      </c>
      <c r="BF2049" s="53">
        <v>2.2204460492503101E-16</v>
      </c>
      <c r="BG2049" s="53">
        <v>4.0315239445901802E-7</v>
      </c>
      <c r="BH2049" s="53">
        <v>8.2501406923602902E-2</v>
      </c>
      <c r="BI2049" s="53">
        <v>4.1080045845627098E-11</v>
      </c>
      <c r="BJ2049" s="53">
        <v>0.185844707481747</v>
      </c>
      <c r="BK2049" s="53">
        <v>3.3482580101936002E-4</v>
      </c>
      <c r="BL2049" s="53">
        <v>2.2204460492503101E-16</v>
      </c>
      <c r="BN2049" s="5">
        <f t="shared" si="150"/>
        <v>1</v>
      </c>
      <c r="BO2049" s="5">
        <f t="shared" si="151"/>
        <v>0</v>
      </c>
      <c r="BQ2049" s="5">
        <f t="shared" si="146"/>
        <v>2</v>
      </c>
      <c r="BR2049" s="5">
        <f t="shared" si="147"/>
        <v>0</v>
      </c>
    </row>
    <row r="2050" spans="1:70" x14ac:dyDescent="0.35">
      <c r="A2050">
        <v>2049</v>
      </c>
      <c r="B2050" t="s">
        <v>3444</v>
      </c>
      <c r="C2050">
        <v>4.7</v>
      </c>
      <c r="D2050">
        <v>2.9</v>
      </c>
      <c r="E2050">
        <v>2.5</v>
      </c>
      <c r="F2050">
        <v>1.62</v>
      </c>
      <c r="G2050">
        <v>1.88</v>
      </c>
      <c r="H2050">
        <v>1.1599999999999999</v>
      </c>
      <c r="I2050">
        <v>61.7</v>
      </c>
      <c r="K2050" t="s">
        <v>3378</v>
      </c>
      <c r="L2050">
        <v>3500</v>
      </c>
      <c r="M2050" t="s">
        <v>104</v>
      </c>
      <c r="N2050" t="s">
        <v>1370</v>
      </c>
      <c r="O2050" s="53">
        <v>4.3333333333333201E-3</v>
      </c>
      <c r="P2050" s="53">
        <v>0.30640000000000001</v>
      </c>
      <c r="Q2050" s="53">
        <v>0.26379999999999998</v>
      </c>
      <c r="R2050" s="53">
        <v>0.19800000000000001</v>
      </c>
      <c r="S2050" s="53">
        <v>-1.56263890715991E-16</v>
      </c>
      <c r="T2050" s="53">
        <v>-2.56739074444567E-17</v>
      </c>
      <c r="U2050" s="53">
        <v>-2.7772922850388703E-17</v>
      </c>
      <c r="V2050" s="53">
        <v>-1.8379742172669501E-16</v>
      </c>
      <c r="W2050" s="53">
        <v>-2.6617597015388099E-17</v>
      </c>
      <c r="X2050" s="53">
        <v>0.12513333333333301</v>
      </c>
      <c r="Y2050" s="53">
        <v>9.9999999999986493E-4</v>
      </c>
      <c r="Z2050" s="53">
        <v>3.8433333333333299E-2</v>
      </c>
      <c r="AA2050" s="53">
        <v>-2.8430036103088702E-16</v>
      </c>
      <c r="AB2050" s="53">
        <v>-1.1732281812726301E-16</v>
      </c>
      <c r="AC2050" s="53">
        <v>-2.67806610221299E-17</v>
      </c>
      <c r="AD2050" s="53">
        <v>-2.6133262220895398E-16</v>
      </c>
      <c r="AE2050" s="53">
        <v>0.71240000000000003</v>
      </c>
      <c r="AF2050" s="53">
        <v>-9.1419927183977696E-18</v>
      </c>
      <c r="AG2050" s="53">
        <v>-3.1696867353048198E-17</v>
      </c>
      <c r="AH2050" s="53">
        <v>-1.7014167852380499E-16</v>
      </c>
      <c r="AI2050" s="53">
        <v>-3.25434124093249E-16</v>
      </c>
      <c r="AJ2050" s="53">
        <v>-4.1916470294722801E-16</v>
      </c>
      <c r="AK2050" s="53">
        <v>0.51186666666666703</v>
      </c>
      <c r="AL2050" s="53">
        <v>8.2333333333332297E-3</v>
      </c>
      <c r="AM2050" s="53">
        <v>-2.6104118866499001E-16</v>
      </c>
      <c r="AN2050" s="53">
        <v>0.27737149133540301</v>
      </c>
      <c r="AO2050" s="53">
        <v>0.74761527279713103</v>
      </c>
      <c r="AP2050" s="53">
        <v>4.1536052522112197E-11</v>
      </c>
      <c r="AQ2050" s="53">
        <v>2.2204460492503101E-16</v>
      </c>
      <c r="AR2050" s="53">
        <v>0.10779847054991799</v>
      </c>
      <c r="AS2050" s="53">
        <v>9.6782595915883502E-5</v>
      </c>
      <c r="AT2050" s="53">
        <v>6.0836079390872196E-6</v>
      </c>
      <c r="AU2050" s="53">
        <v>0.41618653074485801</v>
      </c>
      <c r="AV2050" s="53">
        <v>7.3386861396156005E-8</v>
      </c>
      <c r="AW2050" s="53">
        <v>0.40223356642979602</v>
      </c>
      <c r="AX2050" s="53">
        <v>2.2204460492503101E-16</v>
      </c>
      <c r="AY2050" s="53">
        <v>7.3747518002988105E-11</v>
      </c>
      <c r="AZ2050" s="53">
        <v>2.2204460492503101E-16</v>
      </c>
      <c r="BA2050" s="53">
        <v>2.2204460492503101E-16</v>
      </c>
      <c r="BB2050" s="53">
        <v>3.1100022629700897E-8</v>
      </c>
      <c r="BC2050" s="53">
        <v>2.2204460492503101E-16</v>
      </c>
      <c r="BD2050" s="53">
        <v>8.2086903767037905E-5</v>
      </c>
      <c r="BE2050" s="53">
        <v>0.15124489502267099</v>
      </c>
      <c r="BF2050" s="53">
        <v>2.2204460492503101E-16</v>
      </c>
      <c r="BG2050" s="53">
        <v>5.1279241624483996E-6</v>
      </c>
      <c r="BH2050" s="53">
        <v>0.17685609894905199</v>
      </c>
      <c r="BI2050" s="53">
        <v>7.5754338113985508E-12</v>
      </c>
      <c r="BJ2050" s="53">
        <v>5.7585295848637502E-2</v>
      </c>
      <c r="BK2050" s="53">
        <v>1.1061301755008499E-4</v>
      </c>
      <c r="BL2050" s="53">
        <v>2.2204460492503101E-16</v>
      </c>
      <c r="BN2050" s="5">
        <f t="shared" si="150"/>
        <v>1</v>
      </c>
      <c r="BO2050" s="5">
        <f t="shared" si="151"/>
        <v>1</v>
      </c>
      <c r="BQ2050" s="5">
        <f t="shared" si="146"/>
        <v>2</v>
      </c>
      <c r="BR2050" s="5">
        <f t="shared" si="147"/>
        <v>1</v>
      </c>
    </row>
    <row r="2051" spans="1:70" x14ac:dyDescent="0.35">
      <c r="A2051">
        <v>2050</v>
      </c>
      <c r="B2051" t="s">
        <v>3445</v>
      </c>
      <c r="C2051">
        <v>4.7</v>
      </c>
      <c r="D2051">
        <v>2.7</v>
      </c>
      <c r="E2051">
        <v>2.5</v>
      </c>
      <c r="F2051">
        <v>1.74</v>
      </c>
      <c r="G2051">
        <v>1.88</v>
      </c>
      <c r="H2051">
        <v>1.08</v>
      </c>
      <c r="I2051">
        <v>57.45</v>
      </c>
      <c r="K2051" t="s">
        <v>3378</v>
      </c>
      <c r="L2051">
        <v>3500</v>
      </c>
      <c r="M2051" t="s">
        <v>104</v>
      </c>
      <c r="N2051" t="s">
        <v>1370</v>
      </c>
      <c r="O2051" s="53">
        <v>8.0399999999999999E-2</v>
      </c>
      <c r="P2051" s="53">
        <v>0.46879999999999999</v>
      </c>
      <c r="Q2051" s="53">
        <v>0.27286666666666698</v>
      </c>
      <c r="R2051" s="53">
        <v>0.16773333333333301</v>
      </c>
      <c r="S2051" s="53">
        <v>1.33333333333318E-3</v>
      </c>
      <c r="T2051" s="53">
        <v>-2.5507373990763E-17</v>
      </c>
      <c r="U2051" s="53">
        <v>-2.7445060113429098E-17</v>
      </c>
      <c r="V2051" s="53">
        <v>3.49999999999985E-3</v>
      </c>
      <c r="W2051" s="53">
        <v>-2.65343302885412E-17</v>
      </c>
      <c r="X2051" s="53">
        <v>0.24759999999999999</v>
      </c>
      <c r="Y2051" s="53">
        <v>9.0714285714284908E-3</v>
      </c>
      <c r="Z2051" s="53">
        <v>1.87333333333333E-2</v>
      </c>
      <c r="AA2051" s="53">
        <v>9.9999999999972702E-4</v>
      </c>
      <c r="AB2051" s="53">
        <v>6.6666666666657904E-4</v>
      </c>
      <c r="AC2051" s="53">
        <v>-2.6854386769859001E-17</v>
      </c>
      <c r="AD2051" s="53">
        <v>-2.73156497421212E-16</v>
      </c>
      <c r="AE2051" s="53">
        <v>0.43709999999999999</v>
      </c>
      <c r="AF2051" s="53">
        <v>-9.1263802071139793E-18</v>
      </c>
      <c r="AG2051" s="53">
        <v>-3.17749299094672E-17</v>
      </c>
      <c r="AH2051" s="53">
        <v>4.8333333333332503E-3</v>
      </c>
      <c r="AI2051" s="53">
        <v>-3.4322544806286699E-16</v>
      </c>
      <c r="AJ2051" s="53">
        <v>1.9999999999995798E-3</v>
      </c>
      <c r="AK2051" s="53">
        <v>0.32163333333333299</v>
      </c>
      <c r="AL2051" s="53">
        <v>1.4399999999999901E-2</v>
      </c>
      <c r="AM2051" s="53">
        <v>-2.6090241078691199E-16</v>
      </c>
      <c r="AN2051" s="53">
        <v>0.41091387724824902</v>
      </c>
      <c r="AO2051" s="53">
        <v>0.55763654708439403</v>
      </c>
      <c r="AP2051" s="53">
        <v>6.1750659254494103E-9</v>
      </c>
      <c r="AQ2051" s="53">
        <v>1.21226828575596E-13</v>
      </c>
      <c r="AR2051" s="53">
        <v>7.0909665590705204E-2</v>
      </c>
      <c r="AS2051" s="53">
        <v>2.07423870088143E-5</v>
      </c>
      <c r="AT2051" s="53">
        <v>6.5168994716614003E-6</v>
      </c>
      <c r="AU2051" s="53">
        <v>0.76727185549483801</v>
      </c>
      <c r="AV2051" s="53">
        <v>2.03831119319363E-7</v>
      </c>
      <c r="AW2051" s="53">
        <v>0.37782091544273599</v>
      </c>
      <c r="AX2051" s="53">
        <v>2.4754045254764899E-12</v>
      </c>
      <c r="AY2051" s="53">
        <v>3.4489607228805599E-8</v>
      </c>
      <c r="AZ2051" s="53">
        <v>2.2204460492503101E-16</v>
      </c>
      <c r="BA2051" s="53">
        <v>2.2204460492503101E-16</v>
      </c>
      <c r="BB2051" s="53">
        <v>1.55023481306984E-6</v>
      </c>
      <c r="BC2051" s="53">
        <v>2.2204460492503101E-16</v>
      </c>
      <c r="BD2051" s="53">
        <v>4.31028929806446E-4</v>
      </c>
      <c r="BE2051" s="53">
        <v>4.2655716294634997E-3</v>
      </c>
      <c r="BF2051" s="53">
        <v>2.2204460492503101E-16</v>
      </c>
      <c r="BG2051" s="53">
        <v>1.0955262611348501E-5</v>
      </c>
      <c r="BH2051" s="53">
        <v>0.27775676038556102</v>
      </c>
      <c r="BI2051" s="53">
        <v>8.1825351263015297E-10</v>
      </c>
      <c r="BJ2051" s="53">
        <v>0.280948549125283</v>
      </c>
      <c r="BK2051" s="53">
        <v>2.6548593975528798E-3</v>
      </c>
      <c r="BL2051" s="53">
        <v>2.2204460492503101E-16</v>
      </c>
      <c r="BN2051" s="5">
        <f t="shared" si="150"/>
        <v>0</v>
      </c>
      <c r="BO2051" s="5">
        <f t="shared" si="151"/>
        <v>1</v>
      </c>
      <c r="BQ2051" s="5">
        <f t="shared" ref="BQ2051:BQ2114" si="152">COUNTIF(O2051:AN2051,"&gt;0.5")</f>
        <v>0</v>
      </c>
      <c r="BR2051" s="5">
        <f t="shared" ref="BR2051:BR2114" si="153">COUNTIF(AO2051:BL2051,"&gt;0.5")</f>
        <v>2</v>
      </c>
    </row>
    <row r="2052" spans="1:70" x14ac:dyDescent="0.35">
      <c r="A2052">
        <v>2051</v>
      </c>
      <c r="B2052" t="s">
        <v>3446</v>
      </c>
      <c r="C2052">
        <v>4.9000000000000004</v>
      </c>
      <c r="D2052">
        <v>2.7</v>
      </c>
      <c r="E2052">
        <v>2.6</v>
      </c>
      <c r="F2052">
        <v>1.81</v>
      </c>
      <c r="G2052">
        <v>1.88</v>
      </c>
      <c r="H2052">
        <v>1.04</v>
      </c>
      <c r="I2052">
        <v>55.1</v>
      </c>
      <c r="K2052" t="s">
        <v>3378</v>
      </c>
      <c r="L2052">
        <v>3500</v>
      </c>
      <c r="M2052" t="s">
        <v>104</v>
      </c>
      <c r="N2052" t="s">
        <v>1370</v>
      </c>
      <c r="O2052" s="53">
        <v>0.1517</v>
      </c>
      <c r="P2052" s="53">
        <v>0.41937878787878802</v>
      </c>
      <c r="Q2052" s="53">
        <v>0.493933333333333</v>
      </c>
      <c r="R2052" s="53">
        <v>0.1134</v>
      </c>
      <c r="S2052" s="53">
        <v>1.33333333333316E-3</v>
      </c>
      <c r="T2052" s="53">
        <v>-2.6895152771544401E-17</v>
      </c>
      <c r="U2052" s="53">
        <v>-2.7994967455313697E-17</v>
      </c>
      <c r="V2052" s="53">
        <v>7.1566666666666695E-2</v>
      </c>
      <c r="W2052" s="53">
        <v>-2.6895152771544401E-17</v>
      </c>
      <c r="X2052" s="53">
        <v>0.20449999999999999</v>
      </c>
      <c r="Y2052" s="53">
        <v>2.0404761904761901E-2</v>
      </c>
      <c r="Z2052" s="53">
        <v>9.9999999999980009E-4</v>
      </c>
      <c r="AA2052" s="53">
        <v>9.9999999999972702E-4</v>
      </c>
      <c r="AB2052" s="53">
        <v>4.5999999999999097E-3</v>
      </c>
      <c r="AC2052" s="53">
        <v>-2.76575637392362E-17</v>
      </c>
      <c r="AD2052" s="53">
        <v>-2.7877700148337702E-16</v>
      </c>
      <c r="AE2052" s="53">
        <v>0.198833333333333</v>
      </c>
      <c r="AF2052" s="53">
        <v>-9.2443414034803999E-18</v>
      </c>
      <c r="AG2052" s="53">
        <v>-3.1794011867702901E-17</v>
      </c>
      <c r="AH2052" s="53">
        <v>4.1666666666665903E-3</v>
      </c>
      <c r="AI2052" s="53">
        <v>-3.45667938717043E-16</v>
      </c>
      <c r="AJ2052" s="53">
        <v>-4.3348657996489199E-16</v>
      </c>
      <c r="AK2052" s="53">
        <v>0.36763333333333298</v>
      </c>
      <c r="AL2052" s="53">
        <v>6.08E-2</v>
      </c>
      <c r="AM2052" s="53">
        <v>-2.6090241078691199E-16</v>
      </c>
      <c r="AN2052" s="53">
        <v>0.47069518274314598</v>
      </c>
      <c r="AO2052" s="53">
        <v>0.25753599152104401</v>
      </c>
      <c r="AP2052" s="53">
        <v>6.9456261623015501E-8</v>
      </c>
      <c r="AQ2052" s="53">
        <v>5.1333397461811196E-10</v>
      </c>
      <c r="AR2052" s="53">
        <v>5.5466642098124401E-2</v>
      </c>
      <c r="AS2052" s="53">
        <v>1.2943389505968601E-5</v>
      </c>
      <c r="AT2052" s="53">
        <v>9.2308028364937892E-6</v>
      </c>
      <c r="AU2052" s="53">
        <v>0.75027533876909303</v>
      </c>
      <c r="AV2052" s="53">
        <v>2.0041305279924599E-6</v>
      </c>
      <c r="AW2052" s="53">
        <v>0.38919797154610503</v>
      </c>
      <c r="AX2052" s="53">
        <v>1.46712223557254E-10</v>
      </c>
      <c r="AY2052" s="53">
        <v>2.9620253971663402E-6</v>
      </c>
      <c r="AZ2052" s="53">
        <v>2.2204460492503101E-16</v>
      </c>
      <c r="BA2052" s="53">
        <v>2.2204460492503101E-16</v>
      </c>
      <c r="BB2052" s="53">
        <v>1.9573822335330599E-5</v>
      </c>
      <c r="BC2052" s="53">
        <v>2.2204460492503101E-16</v>
      </c>
      <c r="BD2052" s="53">
        <v>9.6719479593026299E-4</v>
      </c>
      <c r="BE2052" s="53">
        <v>2.8144067567099901E-4</v>
      </c>
      <c r="BF2052" s="53">
        <v>2.2204460492503101E-16</v>
      </c>
      <c r="BG2052" s="53">
        <v>1.19457168832349E-5</v>
      </c>
      <c r="BH2052" s="53">
        <v>0.311756162218155</v>
      </c>
      <c r="BI2052" s="53">
        <v>2.1272277898571199E-8</v>
      </c>
      <c r="BJ2052" s="53">
        <v>0.42433923639486099</v>
      </c>
      <c r="BK2052" s="53">
        <v>1.42882455496654E-2</v>
      </c>
      <c r="BL2052" s="53">
        <v>2.2204460492503101E-16</v>
      </c>
      <c r="BN2052" s="5">
        <f t="shared" si="150"/>
        <v>0</v>
      </c>
      <c r="BO2052" s="5">
        <f t="shared" si="151"/>
        <v>1</v>
      </c>
      <c r="BQ2052" s="5">
        <f t="shared" si="152"/>
        <v>0</v>
      </c>
      <c r="BR2052" s="5">
        <f t="shared" si="153"/>
        <v>1</v>
      </c>
    </row>
    <row r="2053" spans="1:70" x14ac:dyDescent="0.35">
      <c r="A2053">
        <v>2052</v>
      </c>
      <c r="B2053" t="s">
        <v>3447</v>
      </c>
      <c r="C2053">
        <v>4.7</v>
      </c>
      <c r="D2053">
        <v>3</v>
      </c>
      <c r="E2053">
        <v>2.6</v>
      </c>
      <c r="F2053">
        <v>1.57</v>
      </c>
      <c r="G2053">
        <v>1.81</v>
      </c>
      <c r="H2053">
        <v>1.1499999999999999</v>
      </c>
      <c r="I2053">
        <v>63.83</v>
      </c>
      <c r="K2053" t="s">
        <v>3378</v>
      </c>
      <c r="L2053">
        <v>3500</v>
      </c>
      <c r="M2053" t="s">
        <v>104</v>
      </c>
      <c r="N2053" t="s">
        <v>1370</v>
      </c>
      <c r="O2053" s="53">
        <v>-7.8825834748386107E-18</v>
      </c>
      <c r="P2053" s="53">
        <v>0.55393333333333294</v>
      </c>
      <c r="Q2053" s="53">
        <v>0.32666666666666699</v>
      </c>
      <c r="R2053" s="53">
        <v>6.49666666666667E-2</v>
      </c>
      <c r="S2053" s="53">
        <v>-1.8035573035035701E-16</v>
      </c>
      <c r="T2053" s="53">
        <v>-2.5757174171303599E-17</v>
      </c>
      <c r="U2053" s="53">
        <v>-2.78319034485719E-17</v>
      </c>
      <c r="V2053" s="53">
        <v>-1.8407497748285099E-16</v>
      </c>
      <c r="W2053" s="53">
        <v>-2.6201263381153699E-17</v>
      </c>
      <c r="X2053" s="53">
        <v>7.7799999999999994E-2</v>
      </c>
      <c r="Y2053" s="53">
        <v>9.9999999999986905E-4</v>
      </c>
      <c r="Z2053" s="53">
        <v>0.16773333333333301</v>
      </c>
      <c r="AA2053" s="53">
        <v>-2.8388402739665301E-16</v>
      </c>
      <c r="AB2053" s="53">
        <v>-1.1698975121987599E-16</v>
      </c>
      <c r="AC2053" s="53">
        <v>-2.7119799461683401E-17</v>
      </c>
      <c r="AD2053" s="53">
        <v>-2.37754260723477E-16</v>
      </c>
      <c r="AE2053" s="53">
        <v>0.67413333333333403</v>
      </c>
      <c r="AF2053" s="53">
        <v>-9.1229107601620306E-18</v>
      </c>
      <c r="AG2053" s="53">
        <v>-3.17090104173801E-17</v>
      </c>
      <c r="AH2053" s="53">
        <v>-1.7014167852380499E-16</v>
      </c>
      <c r="AI2053" s="53">
        <v>-3.3442693059271301E-16</v>
      </c>
      <c r="AJ2053" s="53">
        <v>-4.31654711974261E-16</v>
      </c>
      <c r="AK2053" s="53">
        <v>0.21540000000000001</v>
      </c>
      <c r="AL2053" s="53">
        <v>-1.5451528945220599E-16</v>
      </c>
      <c r="AM2053" s="53">
        <v>-2.6065261060637098E-16</v>
      </c>
      <c r="AN2053" s="53">
        <v>0.22344725297413701</v>
      </c>
      <c r="AO2053" s="53">
        <v>0.46248272592776601</v>
      </c>
      <c r="AP2053" s="53">
        <v>4.39353673185158E-13</v>
      </c>
      <c r="AQ2053" s="53">
        <v>2.2204460492503101E-16</v>
      </c>
      <c r="AR2053" s="53">
        <v>0.14814035765376499</v>
      </c>
      <c r="AS2053" s="53">
        <v>4.8473948264611902E-4</v>
      </c>
      <c r="AT2053" s="53">
        <v>8.4884657113962394E-6</v>
      </c>
      <c r="AU2053" s="53">
        <v>0.35494059581028697</v>
      </c>
      <c r="AV2053" s="53">
        <v>3.9652133639211398E-8</v>
      </c>
      <c r="AW2053" s="53">
        <v>0.318133375500666</v>
      </c>
      <c r="AX2053" s="53">
        <v>2.2204460492503101E-16</v>
      </c>
      <c r="AY2053" s="53">
        <v>1.77088449098198E-12</v>
      </c>
      <c r="AZ2053" s="53">
        <v>2.2204460492503101E-16</v>
      </c>
      <c r="BA2053" s="53">
        <v>2.2204460492503101E-16</v>
      </c>
      <c r="BB2053" s="53">
        <v>1.8539127925137501E-9</v>
      </c>
      <c r="BC2053" s="53">
        <v>2.2204460492503101E-16</v>
      </c>
      <c r="BD2053" s="53">
        <v>7.8152721967804096E-5</v>
      </c>
      <c r="BE2053" s="53">
        <v>0.38682112477452402</v>
      </c>
      <c r="BF2053" s="53">
        <v>2.2204460492503101E-16</v>
      </c>
      <c r="BG2053" s="53">
        <v>8.1821632350786399E-7</v>
      </c>
      <c r="BH2053" s="53">
        <v>6.6454743776200101E-2</v>
      </c>
      <c r="BI2053" s="53">
        <v>1.78202557987441E-13</v>
      </c>
      <c r="BJ2053" s="53">
        <v>4.7424007629816002E-2</v>
      </c>
      <c r="BK2053" s="53">
        <v>1.7797433206510099E-5</v>
      </c>
      <c r="BL2053" s="53">
        <v>2.2204460492503101E-16</v>
      </c>
      <c r="BN2053" s="5">
        <f t="shared" si="150"/>
        <v>0</v>
      </c>
      <c r="BO2053" s="5">
        <f t="shared" si="151"/>
        <v>0</v>
      </c>
      <c r="BQ2053" s="5">
        <f t="shared" si="152"/>
        <v>2</v>
      </c>
      <c r="BR2053" s="5">
        <f t="shared" si="153"/>
        <v>0</v>
      </c>
    </row>
    <row r="2054" spans="1:70" x14ac:dyDescent="0.35">
      <c r="A2054">
        <v>2053</v>
      </c>
      <c r="B2054" t="s">
        <v>3448</v>
      </c>
      <c r="C2054">
        <v>5</v>
      </c>
      <c r="D2054">
        <v>2.8</v>
      </c>
      <c r="E2054">
        <v>2.5</v>
      </c>
      <c r="F2054">
        <v>1.79</v>
      </c>
      <c r="G2054">
        <v>2</v>
      </c>
      <c r="H2054">
        <v>1.1200000000000001</v>
      </c>
      <c r="I2054">
        <v>56</v>
      </c>
      <c r="K2054" t="s">
        <v>3378</v>
      </c>
      <c r="L2054">
        <v>3500</v>
      </c>
      <c r="M2054" t="s">
        <v>104</v>
      </c>
      <c r="N2054" t="s">
        <v>1370</v>
      </c>
      <c r="O2054" s="53">
        <v>9.49333333333333E-2</v>
      </c>
      <c r="P2054" s="53">
        <v>0.583683333333333</v>
      </c>
      <c r="Q2054" s="53">
        <v>0.62736666666666696</v>
      </c>
      <c r="R2054" s="53">
        <v>0.37119999999999997</v>
      </c>
      <c r="S2054" s="53">
        <v>-1.54487533876591E-16</v>
      </c>
      <c r="T2054" s="53">
        <v>-2.6839641620313199E-17</v>
      </c>
      <c r="U2054" s="53">
        <v>-2.8360994108744801E-17</v>
      </c>
      <c r="V2054" s="53">
        <v>7.9999999999985096E-4</v>
      </c>
      <c r="W2054" s="53">
        <v>-2.68673971959288E-17</v>
      </c>
      <c r="X2054" s="53">
        <v>5.39968253968253E-2</v>
      </c>
      <c r="Y2054" s="53">
        <v>1.0714285714284199E-3</v>
      </c>
      <c r="Z2054" s="53">
        <v>4.3999999999997904E-3</v>
      </c>
      <c r="AA2054" s="53">
        <v>-2.7899904608830198E-16</v>
      </c>
      <c r="AB2054" s="53">
        <v>-1.08940634291343E-16</v>
      </c>
      <c r="AC2054" s="53">
        <v>-2.7223015508503999E-17</v>
      </c>
      <c r="AD2054" s="53">
        <v>-2.7358670884325398E-16</v>
      </c>
      <c r="AE2054" s="53">
        <v>0.172866666666667</v>
      </c>
      <c r="AF2054" s="53">
        <v>-9.2686275321440803E-18</v>
      </c>
      <c r="AG2054" s="53">
        <v>-3.1773195185991203E-17</v>
      </c>
      <c r="AH2054" s="53">
        <v>9.4999999999999703E-3</v>
      </c>
      <c r="AI2054" s="53">
        <v>-3.46694895014821E-16</v>
      </c>
      <c r="AJ2054" s="53">
        <v>-4.21551682450172E-16</v>
      </c>
      <c r="AK2054" s="53">
        <v>0.22713333333333299</v>
      </c>
      <c r="AL2054" s="53">
        <v>5.2999999999999003E-3</v>
      </c>
      <c r="AM2054" s="53">
        <v>-2.6098567751375898E-16</v>
      </c>
      <c r="AN2054" s="53">
        <v>0.20330094461363399</v>
      </c>
      <c r="AO2054" s="53">
        <v>0.38798142013100601</v>
      </c>
      <c r="AP2054" s="53">
        <v>1.73848450608532E-7</v>
      </c>
      <c r="AQ2054" s="53">
        <v>2.4940595047886798E-11</v>
      </c>
      <c r="AR2054" s="53">
        <v>2.5618695697055001E-2</v>
      </c>
      <c r="AS2054" s="53">
        <v>2.9407923873723999E-7</v>
      </c>
      <c r="AT2054" s="53">
        <v>1.2183300737397599E-5</v>
      </c>
      <c r="AU2054" s="53">
        <v>0.48983443592744202</v>
      </c>
      <c r="AV2054" s="53">
        <v>2.7986469728604702E-6</v>
      </c>
      <c r="AW2054" s="53">
        <v>0.40889586376506998</v>
      </c>
      <c r="AX2054" s="53">
        <v>1.9690543505596399E-11</v>
      </c>
      <c r="AY2054" s="53">
        <v>1.05032511910057E-6</v>
      </c>
      <c r="AZ2054" s="53">
        <v>2.2204460492503101E-16</v>
      </c>
      <c r="BA2054" s="53">
        <v>2.2204460492503101E-16</v>
      </c>
      <c r="BB2054" s="53">
        <v>8.7769410805897498E-6</v>
      </c>
      <c r="BC2054" s="53">
        <v>2.2204460492503101E-16</v>
      </c>
      <c r="BD2054" s="53">
        <v>3.0500239667461299E-4</v>
      </c>
      <c r="BE2054" s="53">
        <v>5.8608481127169398E-4</v>
      </c>
      <c r="BF2054" s="53">
        <v>2.2204460492503101E-16</v>
      </c>
      <c r="BG2054" s="53">
        <v>4.13721927425567E-5</v>
      </c>
      <c r="BH2054" s="53">
        <v>0.352878191895452</v>
      </c>
      <c r="BI2054" s="53">
        <v>3.3683028185932699E-8</v>
      </c>
      <c r="BJ2054" s="53">
        <v>5.6967975614002499E-2</v>
      </c>
      <c r="BK2054" s="53">
        <v>6.60168912850279E-3</v>
      </c>
      <c r="BL2054" s="53">
        <v>2.2204460492503101E-16</v>
      </c>
      <c r="BN2054" s="5">
        <f t="shared" si="150"/>
        <v>0</v>
      </c>
      <c r="BO2054" s="5">
        <f t="shared" si="151"/>
        <v>0</v>
      </c>
      <c r="BQ2054" s="5">
        <f t="shared" si="152"/>
        <v>2</v>
      </c>
      <c r="BR2054" s="5">
        <f t="shared" si="153"/>
        <v>0</v>
      </c>
    </row>
    <row r="2055" spans="1:70" x14ac:dyDescent="0.35">
      <c r="A2055">
        <v>2054</v>
      </c>
      <c r="B2055" t="s">
        <v>3449</v>
      </c>
      <c r="C2055">
        <v>5.2</v>
      </c>
      <c r="D2055">
        <v>2.7</v>
      </c>
      <c r="E2055">
        <v>2.5</v>
      </c>
      <c r="F2055">
        <v>1.93</v>
      </c>
      <c r="G2055">
        <v>2.08</v>
      </c>
      <c r="H2055">
        <v>1.08</v>
      </c>
      <c r="I2055">
        <v>51.92</v>
      </c>
      <c r="K2055" t="s">
        <v>3378</v>
      </c>
      <c r="L2055">
        <v>3500</v>
      </c>
      <c r="M2055" t="s">
        <v>104</v>
      </c>
      <c r="N2055" t="s">
        <v>1370</v>
      </c>
      <c r="O2055" s="53">
        <v>5.1366666666666699E-2</v>
      </c>
      <c r="P2055" s="53">
        <v>0.195266666666667</v>
      </c>
      <c r="Q2055" s="53">
        <v>0.472233333333334</v>
      </c>
      <c r="R2055" s="53">
        <v>0.41671904761904799</v>
      </c>
      <c r="S2055" s="53">
        <v>1.33333333333319E-3</v>
      </c>
      <c r="T2055" s="53">
        <v>-2.6700863742235002E-17</v>
      </c>
      <c r="U2055" s="53">
        <v>-2.8768654125599399E-17</v>
      </c>
      <c r="V2055" s="53">
        <v>3.49999999999986E-3</v>
      </c>
      <c r="W2055" s="53">
        <v>-2.6756374893466299E-17</v>
      </c>
      <c r="X2055" s="53">
        <v>1.76999999999999E-2</v>
      </c>
      <c r="Y2055" s="53">
        <v>2.4999999999998201E-3</v>
      </c>
      <c r="Z2055" s="53">
        <v>-2.1779800185584E-16</v>
      </c>
      <c r="AA2055" s="53">
        <v>9.9999999999972593E-4</v>
      </c>
      <c r="AB2055" s="53">
        <v>6.6666666666657601E-4</v>
      </c>
      <c r="AC2055" s="53">
        <v>-2.87252860387E-17</v>
      </c>
      <c r="AD2055" s="53">
        <v>-2.82912582250106E-16</v>
      </c>
      <c r="AE2055" s="53">
        <v>0.2185</v>
      </c>
      <c r="AF2055" s="53">
        <v>-9.2269941687206399E-18</v>
      </c>
      <c r="AG2055" s="53">
        <v>-3.1825236890270497E-17</v>
      </c>
      <c r="AH2055" s="53">
        <v>6.8333333333332599E-3</v>
      </c>
      <c r="AI2055" s="53">
        <v>-3.1580293935462598E-16</v>
      </c>
      <c r="AJ2055" s="53">
        <v>1.9999999999995798E-3</v>
      </c>
      <c r="AK2055" s="53">
        <v>3.1266666666666602E-2</v>
      </c>
      <c r="AL2055" s="53">
        <v>0.16793333333333299</v>
      </c>
      <c r="AM2055" s="53">
        <v>-2.6098567751375898E-16</v>
      </c>
      <c r="AN2055" s="53">
        <v>6.4972556159113307E-2</v>
      </c>
      <c r="AO2055" s="53">
        <v>3.7384234371824802E-2</v>
      </c>
      <c r="AP2055" s="53">
        <v>2.5861301637242699E-5</v>
      </c>
      <c r="AQ2055" s="53">
        <v>1.59924152206463E-6</v>
      </c>
      <c r="AR2055" s="53">
        <v>9.1082953729775297E-3</v>
      </c>
      <c r="AS2055" s="53">
        <v>1.9584323247284198E-9</v>
      </c>
      <c r="AT2055" s="53">
        <v>2.24148110932077E-5</v>
      </c>
      <c r="AU2055" s="53">
        <v>0.49408732264081301</v>
      </c>
      <c r="AV2055" s="53">
        <v>1.3052898757024E-5</v>
      </c>
      <c r="AW2055" s="53">
        <v>0.316414308106097</v>
      </c>
      <c r="AX2055" s="53">
        <v>9.4649137315001194E-9</v>
      </c>
      <c r="AY2055" s="53">
        <v>1.6328877716596701E-4</v>
      </c>
      <c r="AZ2055" s="53">
        <v>2.2204460492503101E-16</v>
      </c>
      <c r="BA2055" s="53">
        <v>2.2204460492503101E-16</v>
      </c>
      <c r="BB2055" s="53">
        <v>2.26136968237824E-4</v>
      </c>
      <c r="BC2055" s="53">
        <v>2.2204460492503101E-16</v>
      </c>
      <c r="BD2055" s="53">
        <v>9.1587054168776002E-4</v>
      </c>
      <c r="BE2055" s="53">
        <v>1.6267436588254499E-6</v>
      </c>
      <c r="BF2055" s="53">
        <v>2.2204460492503101E-16</v>
      </c>
      <c r="BG2055" s="53">
        <v>1.3734347055007899E-4</v>
      </c>
      <c r="BH2055" s="53">
        <v>0.39481189740822298</v>
      </c>
      <c r="BI2055" s="53">
        <v>5.0936283990165197E-6</v>
      </c>
      <c r="BJ2055" s="53">
        <v>3.1541326390859499E-2</v>
      </c>
      <c r="BK2055" s="53">
        <v>7.2399193929541805E-2</v>
      </c>
      <c r="BL2055" s="53">
        <v>2.2204460492503101E-16</v>
      </c>
      <c r="BN2055" s="5">
        <f t="shared" si="150"/>
        <v>0</v>
      </c>
      <c r="BO2055" s="5">
        <f t="shared" si="151"/>
        <v>0</v>
      </c>
      <c r="BQ2055" s="5">
        <f t="shared" si="152"/>
        <v>0</v>
      </c>
      <c r="BR2055" s="5">
        <f t="shared" si="153"/>
        <v>0</v>
      </c>
    </row>
    <row r="2056" spans="1:70" x14ac:dyDescent="0.35">
      <c r="A2056">
        <v>2055</v>
      </c>
      <c r="B2056" t="s">
        <v>3450</v>
      </c>
      <c r="C2056">
        <v>4.7</v>
      </c>
      <c r="D2056">
        <v>2.9</v>
      </c>
      <c r="E2056">
        <v>2.4</v>
      </c>
      <c r="F2056">
        <v>1.62</v>
      </c>
      <c r="G2056">
        <v>1.96</v>
      </c>
      <c r="H2056">
        <v>1.21</v>
      </c>
      <c r="I2056">
        <v>61.7</v>
      </c>
      <c r="K2056" t="s">
        <v>3378</v>
      </c>
      <c r="L2056">
        <v>3500</v>
      </c>
      <c r="M2056" t="s">
        <v>104</v>
      </c>
      <c r="N2056" t="s">
        <v>1370</v>
      </c>
      <c r="O2056" s="53">
        <v>-8.1601392309949001E-18</v>
      </c>
      <c r="P2056" s="53">
        <v>0.262566666666667</v>
      </c>
      <c r="Q2056" s="53">
        <v>0.49370000000000003</v>
      </c>
      <c r="R2056" s="53">
        <v>0.337666666666667</v>
      </c>
      <c r="S2056" s="53">
        <v>-1.5315526624703999E-16</v>
      </c>
      <c r="T2056" s="53">
        <v>-2.53963516883005E-17</v>
      </c>
      <c r="U2056" s="53">
        <v>-2.7972416050126002E-17</v>
      </c>
      <c r="V2056" s="53">
        <v>-1.83297821365613E-16</v>
      </c>
      <c r="W2056" s="53">
        <v>-2.6201263381153699E-17</v>
      </c>
      <c r="X2056" s="53">
        <v>9.5066666666666702E-2</v>
      </c>
      <c r="Y2056" s="53">
        <v>9.9999999999986298E-4</v>
      </c>
      <c r="Z2056" s="53">
        <v>2.7733333333333301E-2</v>
      </c>
      <c r="AA2056" s="53">
        <v>-2.82274204010946E-16</v>
      </c>
      <c r="AB2056" s="53">
        <v>-1.17073017946723E-16</v>
      </c>
      <c r="AC2056" s="53">
        <v>-2.6600249780628399E-17</v>
      </c>
      <c r="AD2056" s="53">
        <v>-2.5324187191699798E-16</v>
      </c>
      <c r="AE2056" s="53">
        <v>0.41186666666666699</v>
      </c>
      <c r="AF2056" s="53">
        <v>-9.0344398628872101E-18</v>
      </c>
      <c r="AG2056" s="53">
        <v>-3.1679520118288501E-17</v>
      </c>
      <c r="AH2056" s="53">
        <v>-1.6925350010410501E-16</v>
      </c>
      <c r="AI2056" s="53">
        <v>-3.2396307858562099E-16</v>
      </c>
      <c r="AJ2056" s="53">
        <v>-3.5998981573470698E-16</v>
      </c>
      <c r="AK2056" s="53">
        <v>0.36080000000000001</v>
      </c>
      <c r="AL2056" s="53">
        <v>6.8999999999998897E-3</v>
      </c>
      <c r="AM2056" s="53">
        <v>-2.42972308939215E-16</v>
      </c>
      <c r="AN2056" s="53">
        <v>0.18352628325808901</v>
      </c>
      <c r="AO2056" s="53">
        <v>0.88560752072178195</v>
      </c>
      <c r="AP2056" s="53">
        <v>2.1501870518914099E-10</v>
      </c>
      <c r="AQ2056" s="53">
        <v>2.2204460492503101E-16</v>
      </c>
      <c r="AR2056" s="53">
        <v>7.2372068462826705E-2</v>
      </c>
      <c r="AS2056" s="53">
        <v>2.1288951353339301E-5</v>
      </c>
      <c r="AT2056" s="53">
        <v>4.6052061516041398E-6</v>
      </c>
      <c r="AU2056" s="53">
        <v>0.26950494389516499</v>
      </c>
      <c r="AV2056" s="53">
        <v>6.4160509784514405E-8</v>
      </c>
      <c r="AW2056" s="53">
        <v>0.44169350042921202</v>
      </c>
      <c r="AX2056" s="53">
        <v>2.2204460492503101E-16</v>
      </c>
      <c r="AY2056" s="53">
        <v>7.8462040244914099E-11</v>
      </c>
      <c r="AZ2056" s="53">
        <v>2.2204460492503101E-16</v>
      </c>
      <c r="BA2056" s="53">
        <v>2.2204460492503101E-16</v>
      </c>
      <c r="BB2056" s="53">
        <v>4.7042984157408303E-8</v>
      </c>
      <c r="BC2056" s="53">
        <v>2.2204460492503101E-16</v>
      </c>
      <c r="BD2056" s="53">
        <v>3.8300186262086202E-5</v>
      </c>
      <c r="BE2056" s="53">
        <v>0.13080472737295201</v>
      </c>
      <c r="BF2056" s="53">
        <v>2.2204460492503101E-16</v>
      </c>
      <c r="BG2056" s="53">
        <v>1.7464772761248601E-5</v>
      </c>
      <c r="BH2056" s="53">
        <v>0.26898464333275601</v>
      </c>
      <c r="BI2056" s="53">
        <v>2.60296056257688E-11</v>
      </c>
      <c r="BJ2056" s="53">
        <v>1.9210547823467199E-2</v>
      </c>
      <c r="BK2056" s="53">
        <v>1.1177085393402901E-4</v>
      </c>
      <c r="BL2056" s="53">
        <v>2.2204460492503101E-16</v>
      </c>
      <c r="BN2056" s="5">
        <f t="shared" si="150"/>
        <v>0</v>
      </c>
      <c r="BO2056" s="5">
        <f t="shared" si="151"/>
        <v>1</v>
      </c>
      <c r="BQ2056" s="5">
        <f t="shared" si="152"/>
        <v>0</v>
      </c>
      <c r="BR2056" s="5">
        <f t="shared" si="153"/>
        <v>1</v>
      </c>
    </row>
    <row r="2057" spans="1:70" x14ac:dyDescent="0.35">
      <c r="A2057">
        <v>2056</v>
      </c>
      <c r="B2057" t="s">
        <v>3451</v>
      </c>
      <c r="C2057">
        <v>4.7</v>
      </c>
      <c r="D2057">
        <v>2.9</v>
      </c>
      <c r="E2057">
        <v>2.5</v>
      </c>
      <c r="F2057">
        <v>1.62</v>
      </c>
      <c r="G2057">
        <v>1.88</v>
      </c>
      <c r="H2057">
        <v>1.1599999999999999</v>
      </c>
      <c r="I2057">
        <v>61.7</v>
      </c>
      <c r="K2057" t="s">
        <v>3378</v>
      </c>
      <c r="L2057">
        <v>3500</v>
      </c>
      <c r="M2057" t="s">
        <v>104</v>
      </c>
      <c r="N2057" t="s">
        <v>1370</v>
      </c>
      <c r="O2057" s="53">
        <v>4.3333333333333201E-3</v>
      </c>
      <c r="P2057" s="53">
        <v>0.30640000000000001</v>
      </c>
      <c r="Q2057" s="53">
        <v>0.26379999999999998</v>
      </c>
      <c r="R2057" s="53">
        <v>0.19800000000000001</v>
      </c>
      <c r="S2057" s="53">
        <v>-1.56263890715991E-16</v>
      </c>
      <c r="T2057" s="53">
        <v>-2.56739074444567E-17</v>
      </c>
      <c r="U2057" s="53">
        <v>-2.7772922850388703E-17</v>
      </c>
      <c r="V2057" s="53">
        <v>-1.8379742172669501E-16</v>
      </c>
      <c r="W2057" s="53">
        <v>-2.6617597015388099E-17</v>
      </c>
      <c r="X2057" s="53">
        <v>0.12513333333333301</v>
      </c>
      <c r="Y2057" s="53">
        <v>9.9999999999986493E-4</v>
      </c>
      <c r="Z2057" s="53">
        <v>3.8433333333333299E-2</v>
      </c>
      <c r="AA2057" s="53">
        <v>-2.8430036103088702E-16</v>
      </c>
      <c r="AB2057" s="53">
        <v>-1.1732281812726301E-16</v>
      </c>
      <c r="AC2057" s="53">
        <v>-2.67806610221299E-17</v>
      </c>
      <c r="AD2057" s="53">
        <v>-2.6133262220895398E-16</v>
      </c>
      <c r="AE2057" s="53">
        <v>0.71240000000000003</v>
      </c>
      <c r="AF2057" s="53">
        <v>-9.1419927183977696E-18</v>
      </c>
      <c r="AG2057" s="53">
        <v>-3.1696867353048198E-17</v>
      </c>
      <c r="AH2057" s="53">
        <v>-1.7014167852380499E-16</v>
      </c>
      <c r="AI2057" s="53">
        <v>-3.25434124093249E-16</v>
      </c>
      <c r="AJ2057" s="53">
        <v>-4.1916470294722801E-16</v>
      </c>
      <c r="AK2057" s="53">
        <v>0.51186666666666703</v>
      </c>
      <c r="AL2057" s="53">
        <v>8.2333333333332297E-3</v>
      </c>
      <c r="AM2057" s="53">
        <v>-2.6104118866499001E-16</v>
      </c>
      <c r="AN2057" s="53">
        <v>0.27737149133540301</v>
      </c>
      <c r="AO2057" s="53">
        <v>0.74761527279713103</v>
      </c>
      <c r="AP2057" s="53">
        <v>4.1536052522112197E-11</v>
      </c>
      <c r="AQ2057" s="53">
        <v>2.2204460492503101E-16</v>
      </c>
      <c r="AR2057" s="53">
        <v>0.10779847054991799</v>
      </c>
      <c r="AS2057" s="53">
        <v>9.6782595915883502E-5</v>
      </c>
      <c r="AT2057" s="53">
        <v>6.0836079390872196E-6</v>
      </c>
      <c r="AU2057" s="53">
        <v>0.41618653074485801</v>
      </c>
      <c r="AV2057" s="53">
        <v>7.3386861396156005E-8</v>
      </c>
      <c r="AW2057" s="53">
        <v>0.40223356642979602</v>
      </c>
      <c r="AX2057" s="53">
        <v>2.2204460492503101E-16</v>
      </c>
      <c r="AY2057" s="53">
        <v>7.3747518002988105E-11</v>
      </c>
      <c r="AZ2057" s="53">
        <v>2.2204460492503101E-16</v>
      </c>
      <c r="BA2057" s="53">
        <v>2.2204460492503101E-16</v>
      </c>
      <c r="BB2057" s="53">
        <v>3.1100022629700897E-8</v>
      </c>
      <c r="BC2057" s="53">
        <v>2.2204460492503101E-16</v>
      </c>
      <c r="BD2057" s="53">
        <v>8.2086903767037905E-5</v>
      </c>
      <c r="BE2057" s="53">
        <v>0.15124489502267099</v>
      </c>
      <c r="BF2057" s="53">
        <v>2.2204460492503101E-16</v>
      </c>
      <c r="BG2057" s="53">
        <v>5.1279241624483996E-6</v>
      </c>
      <c r="BH2057" s="53">
        <v>0.17685609894905199</v>
      </c>
      <c r="BI2057" s="53">
        <v>7.5754338113985508E-12</v>
      </c>
      <c r="BJ2057" s="53">
        <v>5.7585295848637502E-2</v>
      </c>
      <c r="BK2057" s="53">
        <v>1.1061301755008499E-4</v>
      </c>
      <c r="BL2057" s="53">
        <v>2.2204460492503101E-16</v>
      </c>
      <c r="BN2057" s="5">
        <f t="shared" si="150"/>
        <v>1</v>
      </c>
      <c r="BO2057" s="5">
        <f t="shared" si="151"/>
        <v>1</v>
      </c>
      <c r="BQ2057" s="5">
        <f t="shared" si="152"/>
        <v>2</v>
      </c>
      <c r="BR2057" s="5">
        <f t="shared" si="153"/>
        <v>1</v>
      </c>
    </row>
    <row r="2058" spans="1:70" x14ac:dyDescent="0.35">
      <c r="A2058">
        <v>2057</v>
      </c>
      <c r="B2058" t="s">
        <v>3452</v>
      </c>
      <c r="C2058">
        <v>5</v>
      </c>
      <c r="D2058">
        <v>3.1</v>
      </c>
      <c r="E2058">
        <v>2.5</v>
      </c>
      <c r="F2058">
        <v>1.61</v>
      </c>
      <c r="G2058">
        <v>2</v>
      </c>
      <c r="H2058">
        <v>1.24</v>
      </c>
      <c r="I2058">
        <v>62</v>
      </c>
      <c r="K2058" t="s">
        <v>3378</v>
      </c>
      <c r="L2058">
        <v>3500</v>
      </c>
      <c r="M2058" t="s">
        <v>104</v>
      </c>
      <c r="N2058" t="s">
        <v>1370</v>
      </c>
      <c r="O2058" s="53">
        <v>-9.8809849191638897E-18</v>
      </c>
      <c r="P2058" s="53">
        <v>0.120066666666667</v>
      </c>
      <c r="Q2058" s="53">
        <v>0.984866666666667</v>
      </c>
      <c r="R2058" s="53">
        <v>0.58899999999999997</v>
      </c>
      <c r="S2058" s="53">
        <v>-1.5620837956476E-16</v>
      </c>
      <c r="T2058" s="53">
        <v>-2.6506574712925599E-17</v>
      </c>
      <c r="U2058" s="53">
        <v>-2.8381810790456499E-17</v>
      </c>
      <c r="V2058" s="53">
        <v>-1.9173551635276499E-16</v>
      </c>
      <c r="W2058" s="53">
        <v>-2.6756374893466299E-17</v>
      </c>
      <c r="X2058" s="53">
        <v>1.9999999999999198E-3</v>
      </c>
      <c r="Y2058" s="53">
        <v>-1.4122036873231999E-16</v>
      </c>
      <c r="Z2058" s="53">
        <v>0.1091</v>
      </c>
      <c r="AA2058" s="53">
        <v>-3.01147995429574E-16</v>
      </c>
      <c r="AB2058" s="53">
        <v>-1.2376211167008899E-16</v>
      </c>
      <c r="AC2058" s="53">
        <v>-2.6732088764802601E-17</v>
      </c>
      <c r="AD2058" s="53">
        <v>-2.02796113235593E-16</v>
      </c>
      <c r="AE2058" s="53">
        <v>6.3666666666666498E-3</v>
      </c>
      <c r="AF2058" s="53">
        <v>-9.1558705062055902E-18</v>
      </c>
      <c r="AG2058" s="53">
        <v>-3.1735031269519697E-17</v>
      </c>
      <c r="AH2058" s="53">
        <v>-1.70530256582424E-16</v>
      </c>
      <c r="AI2058" s="53">
        <v>-3.2357450052700201E-16</v>
      </c>
      <c r="AJ2058" s="53">
        <v>1.4999999999996199E-3</v>
      </c>
      <c r="AK2058" s="53">
        <v>0.28160000000000002</v>
      </c>
      <c r="AL2058" s="53">
        <v>-2.1252444248887101E-16</v>
      </c>
      <c r="AM2058" s="53">
        <v>-2.61124455391837E-16</v>
      </c>
      <c r="AN2058" s="53">
        <v>0.21939024758244</v>
      </c>
      <c r="AO2058" s="53">
        <v>0.84913157414399199</v>
      </c>
      <c r="AP2058" s="53">
        <v>2.9547504228967401E-10</v>
      </c>
      <c r="AQ2058" s="53">
        <v>2.2204460492503101E-16</v>
      </c>
      <c r="AR2058" s="53">
        <v>4.6339237391612297E-2</v>
      </c>
      <c r="AS2058" s="53">
        <v>7.2231823937580103E-6</v>
      </c>
      <c r="AT2058" s="53">
        <v>9.7736125556759296E-6</v>
      </c>
      <c r="AU2058" s="53">
        <v>0.115908139207057</v>
      </c>
      <c r="AV2058" s="53">
        <v>1.44689192517176E-6</v>
      </c>
      <c r="AW2058" s="53">
        <v>0.52456082078822597</v>
      </c>
      <c r="AX2058" s="53">
        <v>2.2204460492503101E-16</v>
      </c>
      <c r="AY2058" s="53">
        <v>6.4032540008194701E-10</v>
      </c>
      <c r="AZ2058" s="53">
        <v>2.2204460492503101E-16</v>
      </c>
      <c r="BA2058" s="53">
        <v>2.2204460492503101E-16</v>
      </c>
      <c r="BB2058" s="53">
        <v>5.9056297293641099E-8</v>
      </c>
      <c r="BC2058" s="53">
        <v>2.2204460492503101E-16</v>
      </c>
      <c r="BD2058" s="53">
        <v>2.5154533631449301E-5</v>
      </c>
      <c r="BE2058" s="53">
        <v>0.21032312382113</v>
      </c>
      <c r="BF2058" s="53">
        <v>2.2204460492503101E-16</v>
      </c>
      <c r="BG2058" s="53">
        <v>1.8067738088403701E-5</v>
      </c>
      <c r="BH2058" s="53">
        <v>0.25169864924378899</v>
      </c>
      <c r="BI2058" s="53">
        <v>9.1542716620018597E-11</v>
      </c>
      <c r="BJ2058" s="53">
        <v>8.1347225818567803E-3</v>
      </c>
      <c r="BK2058" s="53">
        <v>1.05542180301816E-4</v>
      </c>
      <c r="BL2058" s="53">
        <v>2.2204460492503101E-16</v>
      </c>
      <c r="BN2058" s="5">
        <f t="shared" si="150"/>
        <v>1</v>
      </c>
      <c r="BO2058" s="5">
        <f t="shared" si="151"/>
        <v>1</v>
      </c>
      <c r="BQ2058" s="5">
        <f t="shared" si="152"/>
        <v>2</v>
      </c>
      <c r="BR2058" s="5">
        <f t="shared" si="153"/>
        <v>2</v>
      </c>
    </row>
    <row r="2059" spans="1:70" x14ac:dyDescent="0.35">
      <c r="A2059">
        <v>2058</v>
      </c>
      <c r="B2059" t="s">
        <v>3453</v>
      </c>
      <c r="C2059">
        <v>4.5</v>
      </c>
      <c r="D2059">
        <v>2.4</v>
      </c>
      <c r="E2059">
        <v>2.5</v>
      </c>
      <c r="F2059">
        <v>1.88</v>
      </c>
      <c r="G2059">
        <v>1.8</v>
      </c>
      <c r="H2059">
        <v>0.96</v>
      </c>
      <c r="I2059">
        <v>53.33</v>
      </c>
      <c r="K2059" t="s">
        <v>3378</v>
      </c>
      <c r="L2059">
        <v>3500</v>
      </c>
      <c r="M2059" t="s">
        <v>104</v>
      </c>
      <c r="N2059" t="s">
        <v>1370</v>
      </c>
      <c r="O2059" s="53">
        <v>0.109</v>
      </c>
      <c r="P2059" s="53">
        <v>0.13363333333333299</v>
      </c>
      <c r="Q2059" s="53">
        <v>0.22786666666666699</v>
      </c>
      <c r="R2059" s="53">
        <v>0.13270000000000001</v>
      </c>
      <c r="S2059" s="53">
        <v>-1.28730359705287E-16</v>
      </c>
      <c r="T2059" s="53">
        <v>-2.4868995751603501E-17</v>
      </c>
      <c r="U2059" s="53">
        <v>-2.6858723578548899E-17</v>
      </c>
      <c r="V2059" s="53">
        <v>0.22386666666666699</v>
      </c>
      <c r="W2059" s="53">
        <v>-2.4008572907519001E-17</v>
      </c>
      <c r="X2059" s="53">
        <v>0.36423333333333302</v>
      </c>
      <c r="Y2059" s="53">
        <v>3.7333333333333302E-2</v>
      </c>
      <c r="Z2059" s="53">
        <v>3.9666666666665204E-3</v>
      </c>
      <c r="AA2059" s="53">
        <v>-2.6451063561694402E-16</v>
      </c>
      <c r="AB2059" s="53">
        <v>-8.7818641247849899E-17</v>
      </c>
      <c r="AC2059" s="53">
        <v>-2.57944707260371E-17</v>
      </c>
      <c r="AD2059" s="53">
        <v>-2.6853519408121E-16</v>
      </c>
      <c r="AE2059" s="53">
        <v>0.39756666666666701</v>
      </c>
      <c r="AF2059" s="53">
        <v>-8.9754592647040006E-18</v>
      </c>
      <c r="AG2059" s="53">
        <v>-3.1724622928663799E-17</v>
      </c>
      <c r="AH2059" s="53">
        <v>1.6666666666665399E-3</v>
      </c>
      <c r="AI2059" s="53">
        <v>-3.25739435425021E-16</v>
      </c>
      <c r="AJ2059" s="53">
        <v>-4.2793546484176701E-16</v>
      </c>
      <c r="AK2059" s="53">
        <v>0.7409</v>
      </c>
      <c r="AL2059" s="53">
        <v>2.8733333333333302E-2</v>
      </c>
      <c r="AM2059" s="53">
        <v>-2.6120772211868399E-16</v>
      </c>
      <c r="AN2059" s="53">
        <v>0.79811230613730799</v>
      </c>
      <c r="AO2059" s="53">
        <v>4.9346927118652503E-2</v>
      </c>
      <c r="AP2059" s="53">
        <v>1.9789655083940499E-7</v>
      </c>
      <c r="AQ2059" s="53">
        <v>1.21546704851845E-8</v>
      </c>
      <c r="AR2059" s="53">
        <v>6.6606691723522099E-2</v>
      </c>
      <c r="AS2059" s="53">
        <v>1.4998223825167601E-4</v>
      </c>
      <c r="AT2059" s="53">
        <v>4.5010051261674202E-6</v>
      </c>
      <c r="AU2059" s="53">
        <v>0.96984724512017595</v>
      </c>
      <c r="AV2059" s="53">
        <v>1.1625756883496E-7</v>
      </c>
      <c r="AW2059" s="53">
        <v>0.30432604267693902</v>
      </c>
      <c r="AX2059" s="53">
        <v>1.0518662487581501E-9</v>
      </c>
      <c r="AY2059" s="53">
        <v>2.1572264668094699E-6</v>
      </c>
      <c r="AZ2059" s="53">
        <v>2.2204460492503101E-16</v>
      </c>
      <c r="BA2059" s="53">
        <v>2.2204460492503101E-16</v>
      </c>
      <c r="BB2059" s="53">
        <v>2.5557153034884301E-5</v>
      </c>
      <c r="BC2059" s="53">
        <v>2.2204460492503101E-16</v>
      </c>
      <c r="BD2059" s="53">
        <v>2.7719312894302702E-3</v>
      </c>
      <c r="BE2059" s="53">
        <v>3.49117334324896E-6</v>
      </c>
      <c r="BF2059" s="53">
        <v>2.2204460492503101E-16</v>
      </c>
      <c r="BG2059" s="53">
        <v>1.4565617796565399E-5</v>
      </c>
      <c r="BH2059" s="53">
        <v>0.30129905055879502</v>
      </c>
      <c r="BI2059" s="53">
        <v>1.5306680924122299E-8</v>
      </c>
      <c r="BJ2059" s="53">
        <v>0.93289813382257603</v>
      </c>
      <c r="BK2059" s="53">
        <v>4.7031267173275E-2</v>
      </c>
      <c r="BL2059" s="53">
        <v>2.2204460492503101E-16</v>
      </c>
      <c r="BN2059" s="5">
        <f t="shared" si="150"/>
        <v>2</v>
      </c>
      <c r="BO2059" s="5">
        <f t="shared" si="151"/>
        <v>2</v>
      </c>
      <c r="BQ2059" s="5">
        <f t="shared" si="152"/>
        <v>2</v>
      </c>
      <c r="BR2059" s="5">
        <f t="shared" si="153"/>
        <v>2</v>
      </c>
    </row>
    <row r="2060" spans="1:70" x14ac:dyDescent="0.35">
      <c r="A2060">
        <v>2059</v>
      </c>
      <c r="B2060" t="s">
        <v>3454</v>
      </c>
      <c r="C2060">
        <v>4.5999999999999996</v>
      </c>
      <c r="D2060">
        <v>2.7</v>
      </c>
      <c r="E2060">
        <v>2.5</v>
      </c>
      <c r="F2060">
        <v>1.7</v>
      </c>
      <c r="G2060">
        <v>1.84</v>
      </c>
      <c r="H2060">
        <v>1.08</v>
      </c>
      <c r="I2060">
        <v>58.7</v>
      </c>
      <c r="K2060" t="s">
        <v>3378</v>
      </c>
      <c r="L2060">
        <v>3500</v>
      </c>
      <c r="M2060" t="s">
        <v>104</v>
      </c>
      <c r="N2060" t="s">
        <v>1370</v>
      </c>
      <c r="O2060" s="53">
        <v>2.60666666666667E-2</v>
      </c>
      <c r="P2060" s="53">
        <v>0.45336666666666697</v>
      </c>
      <c r="Q2060" s="53">
        <v>0.17776666666666699</v>
      </c>
      <c r="R2060" s="53">
        <v>0.16916666666666699</v>
      </c>
      <c r="S2060" s="53">
        <v>1.33333333333318E-3</v>
      </c>
      <c r="T2060" s="53">
        <v>-2.53685961126848E-17</v>
      </c>
      <c r="U2060" s="53">
        <v>-2.72646488719275E-17</v>
      </c>
      <c r="V2060" s="53">
        <v>3.49999999999985E-3</v>
      </c>
      <c r="W2060" s="53">
        <v>-2.6201263381153699E-17</v>
      </c>
      <c r="X2060" s="53">
        <v>0.31473333333333298</v>
      </c>
      <c r="Y2060" s="53">
        <v>8.0714285714284899E-3</v>
      </c>
      <c r="Z2060" s="53">
        <v>1.0399999999999901E-2</v>
      </c>
      <c r="AA2060" s="53">
        <v>9.9999999999972593E-4</v>
      </c>
      <c r="AB2060" s="53">
        <v>6.6666666666657904E-4</v>
      </c>
      <c r="AC2060" s="53">
        <v>-2.6808416597745599E-17</v>
      </c>
      <c r="AD2060" s="53">
        <v>-2.6910418338133001E-16</v>
      </c>
      <c r="AE2060" s="53">
        <v>0.44540000000000002</v>
      </c>
      <c r="AF2060" s="53">
        <v>-8.9841328820838798E-18</v>
      </c>
      <c r="AG2060" s="53">
        <v>-3.1710745140855999E-17</v>
      </c>
      <c r="AH2060" s="53">
        <v>4.3333333333331796E-3</v>
      </c>
      <c r="AI2060" s="53">
        <v>-3.4244829194563001E-16</v>
      </c>
      <c r="AJ2060" s="53">
        <v>1.9999999999995798E-3</v>
      </c>
      <c r="AK2060" s="53">
        <v>0.31440000000000001</v>
      </c>
      <c r="AL2060" s="53">
        <v>9.5666666666665793E-3</v>
      </c>
      <c r="AM2060" s="53">
        <v>-2.6090241078691199E-16</v>
      </c>
      <c r="AN2060" s="53">
        <v>0.43003148990051598</v>
      </c>
      <c r="AO2060" s="53">
        <v>0.68108860311736696</v>
      </c>
      <c r="AP2060" s="53">
        <v>7.8045324071268598E-10</v>
      </c>
      <c r="AQ2060" s="53">
        <v>2.2204460492503101E-16</v>
      </c>
      <c r="AR2060" s="53">
        <v>0.108345957492299</v>
      </c>
      <c r="AS2060" s="53">
        <v>9.0527733086823297E-5</v>
      </c>
      <c r="AT2060" s="53">
        <v>5.3223690061092398E-6</v>
      </c>
      <c r="AU2060" s="53">
        <v>0.793300061270104</v>
      </c>
      <c r="AV2060" s="53">
        <v>6.4627921508824E-8</v>
      </c>
      <c r="AW2060" s="53">
        <v>0.36564332712154801</v>
      </c>
      <c r="AX2060" s="53">
        <v>3.70243943867527E-13</v>
      </c>
      <c r="AY2060" s="53">
        <v>3.4297632821191202E-9</v>
      </c>
      <c r="AZ2060" s="53">
        <v>2.2204460492503101E-16</v>
      </c>
      <c r="BA2060" s="53">
        <v>2.2204460492503101E-16</v>
      </c>
      <c r="BB2060" s="53">
        <v>4.3371037043097502E-7</v>
      </c>
      <c r="BC2060" s="53">
        <v>2.2204460492503101E-16</v>
      </c>
      <c r="BD2060" s="53">
        <v>3.7850878236159099E-4</v>
      </c>
      <c r="BE2060" s="53">
        <v>2.13793717780154E-2</v>
      </c>
      <c r="BF2060" s="53">
        <v>2.2204460492503101E-16</v>
      </c>
      <c r="BG2060" s="53">
        <v>5.8021051094004599E-6</v>
      </c>
      <c r="BH2060" s="53">
        <v>0.23447919986484</v>
      </c>
      <c r="BI2060" s="53">
        <v>9.5373416970609799E-11</v>
      </c>
      <c r="BJ2060" s="53">
        <v>0.32335845958557602</v>
      </c>
      <c r="BK2060" s="53">
        <v>1.0884094135945599E-3</v>
      </c>
      <c r="BL2060" s="53">
        <v>2.2204460492503101E-16</v>
      </c>
      <c r="BN2060" s="5">
        <f t="shared" si="150"/>
        <v>0</v>
      </c>
      <c r="BO2060" s="5">
        <f t="shared" si="151"/>
        <v>1</v>
      </c>
      <c r="BQ2060" s="5">
        <f t="shared" si="152"/>
        <v>0</v>
      </c>
      <c r="BR2060" s="5">
        <f t="shared" si="153"/>
        <v>2</v>
      </c>
    </row>
    <row r="2061" spans="1:70" x14ac:dyDescent="0.35">
      <c r="A2061">
        <v>2060</v>
      </c>
      <c r="B2061" t="s">
        <v>3455</v>
      </c>
      <c r="C2061">
        <v>4.5999999999999996</v>
      </c>
      <c r="D2061">
        <v>2.7</v>
      </c>
      <c r="E2061">
        <v>2.2999999999999998</v>
      </c>
      <c r="F2061">
        <v>1.7</v>
      </c>
      <c r="G2061">
        <v>2</v>
      </c>
      <c r="H2061">
        <v>1.17</v>
      </c>
      <c r="I2061">
        <v>58.7</v>
      </c>
      <c r="K2061" t="s">
        <v>3378</v>
      </c>
      <c r="L2061">
        <v>3500</v>
      </c>
      <c r="M2061" t="s">
        <v>104</v>
      </c>
      <c r="N2061" t="s">
        <v>1370</v>
      </c>
      <c r="O2061" s="53">
        <v>1.74666666666667E-2</v>
      </c>
      <c r="P2061" s="53">
        <v>0.36566666666666697</v>
      </c>
      <c r="Q2061" s="53">
        <v>0.2087</v>
      </c>
      <c r="R2061" s="53">
        <v>0.42630000000000001</v>
      </c>
      <c r="S2061" s="53">
        <v>-1.4810375148499599E-16</v>
      </c>
      <c r="T2061" s="53">
        <v>-2.4980018054066001E-17</v>
      </c>
      <c r="U2061" s="53">
        <v>-2.7951599368414298E-17</v>
      </c>
      <c r="V2061" s="53">
        <v>3.9999999999985398E-4</v>
      </c>
      <c r="W2061" s="53">
        <v>-2.5535129566378598E-17</v>
      </c>
      <c r="X2061" s="53">
        <v>0.14449999999999999</v>
      </c>
      <c r="Y2061" s="53">
        <v>5.71428571428425E-4</v>
      </c>
      <c r="Z2061" s="53">
        <v>7.6666666666664997E-3</v>
      </c>
      <c r="AA2061" s="53">
        <v>1.4999999999997301E-3</v>
      </c>
      <c r="AB2061" s="53">
        <v>-1.02112762689899E-16</v>
      </c>
      <c r="AC2061" s="53">
        <v>-2.5445791307365801E-17</v>
      </c>
      <c r="AD2061" s="53">
        <v>-2.64413491102289E-16</v>
      </c>
      <c r="AE2061" s="53">
        <v>0.63029999999999997</v>
      </c>
      <c r="AF2061" s="53">
        <v>-8.8540286213856205E-18</v>
      </c>
      <c r="AG2061" s="53">
        <v>-3.1615335349677299E-17</v>
      </c>
      <c r="AH2061" s="53">
        <v>-1.44884104713583E-16</v>
      </c>
      <c r="AI2061" s="53">
        <v>-3.28154170503581E-16</v>
      </c>
      <c r="AJ2061" s="53">
        <v>-3.5726976932437498E-16</v>
      </c>
      <c r="AK2061" s="53">
        <v>0.16073333333333301</v>
      </c>
      <c r="AL2061" s="53">
        <v>9.8999999999999106E-3</v>
      </c>
      <c r="AM2061" s="53">
        <v>-2.4175106361212801E-16</v>
      </c>
      <c r="AN2061" s="53">
        <v>0.16493684126159899</v>
      </c>
      <c r="AO2061" s="53">
        <v>0.92291696756800801</v>
      </c>
      <c r="AP2061" s="53">
        <v>1.6797673889475701E-8</v>
      </c>
      <c r="AQ2061" s="53">
        <v>2.2204460492503101E-16</v>
      </c>
      <c r="AR2061" s="53">
        <v>4.23574808182101E-2</v>
      </c>
      <c r="AS2061" s="53">
        <v>9.7008630757232092E-7</v>
      </c>
      <c r="AT2061" s="53">
        <v>4.4599506581488796E-6</v>
      </c>
      <c r="AU2061" s="53">
        <v>0.61859072778187596</v>
      </c>
      <c r="AV2061" s="53">
        <v>4.4190842690614401E-8</v>
      </c>
      <c r="AW2061" s="53">
        <v>0.40383026808459999</v>
      </c>
      <c r="AX2061" s="53">
        <v>2.2204460492503101E-16</v>
      </c>
      <c r="AY2061" s="53">
        <v>3.1413956968437499E-9</v>
      </c>
      <c r="AZ2061" s="53">
        <v>2.2204460492503101E-16</v>
      </c>
      <c r="BA2061" s="53">
        <v>2.2204460492503101E-16</v>
      </c>
      <c r="BB2061" s="53">
        <v>6.1542574700059999E-7</v>
      </c>
      <c r="BC2061" s="53">
        <v>2.2204460492503101E-16</v>
      </c>
      <c r="BD2061" s="53">
        <v>1.11975900607711E-4</v>
      </c>
      <c r="BE2061" s="53">
        <v>3.0513520301885901E-2</v>
      </c>
      <c r="BF2061" s="53">
        <v>2.2204460492503101E-16</v>
      </c>
      <c r="BG2061" s="53">
        <v>5.4085838664225497E-5</v>
      </c>
      <c r="BH2061" s="53">
        <v>0.40850675054000302</v>
      </c>
      <c r="BI2061" s="53">
        <v>6.7711082208839704E-10</v>
      </c>
      <c r="BJ2061" s="53">
        <v>3.93083323027065E-2</v>
      </c>
      <c r="BK2061" s="53">
        <v>1.0557690489439899E-3</v>
      </c>
      <c r="BL2061" s="53">
        <v>2.2204460492503101E-16</v>
      </c>
      <c r="BN2061" s="5">
        <f t="shared" si="150"/>
        <v>0</v>
      </c>
      <c r="BO2061" s="5">
        <f t="shared" si="151"/>
        <v>1</v>
      </c>
      <c r="BQ2061" s="5">
        <f t="shared" si="152"/>
        <v>1</v>
      </c>
      <c r="BR2061" s="5">
        <f t="shared" si="153"/>
        <v>2</v>
      </c>
    </row>
    <row r="2062" spans="1:70" x14ac:dyDescent="0.35">
      <c r="A2062">
        <v>2061</v>
      </c>
      <c r="B2062" t="s">
        <v>3456</v>
      </c>
      <c r="C2062">
        <v>4.5999999999999996</v>
      </c>
      <c r="D2062">
        <v>2.8</v>
      </c>
      <c r="E2062">
        <v>2.4</v>
      </c>
      <c r="F2062">
        <v>1.64</v>
      </c>
      <c r="G2062">
        <v>1.92</v>
      </c>
      <c r="H2062">
        <v>1.17</v>
      </c>
      <c r="I2062">
        <v>60.87</v>
      </c>
      <c r="K2062" t="s">
        <v>3378</v>
      </c>
      <c r="L2062">
        <v>3500</v>
      </c>
      <c r="M2062" t="s">
        <v>104</v>
      </c>
      <c r="N2062" t="s">
        <v>1370</v>
      </c>
      <c r="O2062" s="53">
        <v>1.2699999999999999E-2</v>
      </c>
      <c r="P2062" s="53">
        <v>0.30370000000000003</v>
      </c>
      <c r="Q2062" s="53">
        <v>0.21586666666666701</v>
      </c>
      <c r="R2062" s="53">
        <v>0.18453333333333299</v>
      </c>
      <c r="S2062" s="53">
        <v>-1.5087930904655899E-16</v>
      </c>
      <c r="T2062" s="53">
        <v>-2.5202062658991101E-17</v>
      </c>
      <c r="U2062" s="53">
        <v>-2.7661900547926199E-17</v>
      </c>
      <c r="V2062" s="53">
        <v>7.9999999999984901E-4</v>
      </c>
      <c r="W2062" s="53">
        <v>-2.60069743518443E-17</v>
      </c>
      <c r="X2062" s="53">
        <v>0.18740000000000001</v>
      </c>
      <c r="Y2062" s="53">
        <v>-1.3539169785303799E-16</v>
      </c>
      <c r="Z2062" s="53">
        <v>4.6833333333333303E-2</v>
      </c>
      <c r="AA2062" s="53">
        <v>4.9999999999972202E-4</v>
      </c>
      <c r="AB2062" s="53">
        <v>-1.04666275646537E-16</v>
      </c>
      <c r="AC2062" s="53">
        <v>-2.66783123370473E-17</v>
      </c>
      <c r="AD2062" s="53">
        <v>-2.61318744421146E-16</v>
      </c>
      <c r="AE2062" s="53">
        <v>0.66223333333333401</v>
      </c>
      <c r="AF2062" s="53">
        <v>-8.9477036890883701E-18</v>
      </c>
      <c r="AG2062" s="53">
        <v>-3.1667377053956599E-17</v>
      </c>
      <c r="AH2062" s="53">
        <v>-1.68809410894255E-16</v>
      </c>
      <c r="AI2062" s="53">
        <v>-3.2537861294201802E-16</v>
      </c>
      <c r="AJ2062" s="53">
        <v>-3.6667890945807398E-16</v>
      </c>
      <c r="AK2062" s="53">
        <v>0.36356666666666698</v>
      </c>
      <c r="AL2062" s="53">
        <v>1.04999999999999E-2</v>
      </c>
      <c r="AM2062" s="53">
        <v>-2.4283353106113699E-16</v>
      </c>
      <c r="AN2062" s="53">
        <v>0.225376090046432</v>
      </c>
      <c r="AO2062" s="53">
        <v>0.88477167832317605</v>
      </c>
      <c r="AP2062" s="53">
        <v>2.8950014343489902E-10</v>
      </c>
      <c r="AQ2062" s="53">
        <v>2.2204460492503101E-16</v>
      </c>
      <c r="AR2062" s="53">
        <v>9.0589536296807896E-2</v>
      </c>
      <c r="AS2062" s="53">
        <v>3.8654226134992499E-5</v>
      </c>
      <c r="AT2062" s="53">
        <v>3.9478414905066596E-6</v>
      </c>
      <c r="AU2062" s="53">
        <v>0.47098580598045597</v>
      </c>
      <c r="AV2062" s="53">
        <v>3.0532874129065301E-8</v>
      </c>
      <c r="AW2062" s="53">
        <v>0.40725984002571303</v>
      </c>
      <c r="AX2062" s="53">
        <v>2.2204460492503101E-16</v>
      </c>
      <c r="AY2062" s="53">
        <v>1.35646118937348E-10</v>
      </c>
      <c r="AZ2062" s="53">
        <v>2.2204460492503101E-16</v>
      </c>
      <c r="BA2062" s="53">
        <v>2.2204460492503101E-16</v>
      </c>
      <c r="BB2062" s="53">
        <v>8.3789645902848905E-8</v>
      </c>
      <c r="BC2062" s="53">
        <v>2.2204460492503101E-16</v>
      </c>
      <c r="BD2062" s="53">
        <v>7.7145514961770499E-5</v>
      </c>
      <c r="BE2062" s="53">
        <v>0.100483488350417</v>
      </c>
      <c r="BF2062" s="53">
        <v>2.2204460492503101E-16</v>
      </c>
      <c r="BG2062" s="53">
        <v>1.30257280589725E-5</v>
      </c>
      <c r="BH2062" s="53">
        <v>0.272281670655309</v>
      </c>
      <c r="BI2062" s="53">
        <v>2.7581333035663401E-11</v>
      </c>
      <c r="BJ2062" s="53">
        <v>5.2244418669922799E-2</v>
      </c>
      <c r="BK2062" s="53">
        <v>2.08100177368453E-4</v>
      </c>
      <c r="BL2062" s="53">
        <v>2.2204460492503101E-16</v>
      </c>
      <c r="BN2062" s="5">
        <f t="shared" si="150"/>
        <v>0</v>
      </c>
      <c r="BO2062" s="5">
        <f t="shared" si="151"/>
        <v>1</v>
      </c>
      <c r="BQ2062" s="5">
        <f t="shared" si="152"/>
        <v>1</v>
      </c>
      <c r="BR2062" s="5">
        <f t="shared" si="153"/>
        <v>1</v>
      </c>
    </row>
    <row r="2063" spans="1:70" x14ac:dyDescent="0.35">
      <c r="A2063">
        <v>2062</v>
      </c>
      <c r="B2063" t="s">
        <v>3457</v>
      </c>
      <c r="C2063">
        <v>5</v>
      </c>
      <c r="D2063">
        <v>2.9</v>
      </c>
      <c r="E2063">
        <v>2.5</v>
      </c>
      <c r="F2063">
        <v>1.72</v>
      </c>
      <c r="G2063">
        <v>2</v>
      </c>
      <c r="H2063">
        <v>1.1599999999999999</v>
      </c>
      <c r="I2063">
        <v>58</v>
      </c>
      <c r="K2063" t="s">
        <v>3378</v>
      </c>
      <c r="L2063">
        <v>3500</v>
      </c>
      <c r="M2063" t="s">
        <v>104</v>
      </c>
      <c r="N2063" t="s">
        <v>1370</v>
      </c>
      <c r="O2063" s="53">
        <v>0.10403333333333301</v>
      </c>
      <c r="P2063" s="53">
        <v>0.2203</v>
      </c>
      <c r="Q2063" s="53">
        <v>0.64529999999999998</v>
      </c>
      <c r="R2063" s="53">
        <v>0.55230000000000001</v>
      </c>
      <c r="S2063" s="53">
        <v>-1.5659695762337799E-16</v>
      </c>
      <c r="T2063" s="53">
        <v>-2.65343302885412E-17</v>
      </c>
      <c r="U2063" s="53">
        <v>-2.8303748234037601E-17</v>
      </c>
      <c r="V2063" s="53">
        <v>-1.85129689356245E-16</v>
      </c>
      <c r="W2063" s="53">
        <v>-2.6756374893466299E-17</v>
      </c>
      <c r="X2063" s="53">
        <v>1.7363492063492001E-2</v>
      </c>
      <c r="Y2063" s="53">
        <v>5.7142857142841502E-4</v>
      </c>
      <c r="Z2063" s="53">
        <v>6.8999999999998299E-3</v>
      </c>
      <c r="AA2063" s="53">
        <v>-2.84050560850346E-16</v>
      </c>
      <c r="AB2063" s="53">
        <v>-1.19987353386364E-16</v>
      </c>
      <c r="AC2063" s="53">
        <v>-2.69905625627231E-17</v>
      </c>
      <c r="AD2063" s="53">
        <v>-2.6670332609057798E-16</v>
      </c>
      <c r="AE2063" s="53">
        <v>0.17499999999999999</v>
      </c>
      <c r="AF2063" s="53">
        <v>-9.2113816574368404E-18</v>
      </c>
      <c r="AG2063" s="53">
        <v>-3.1773195185991203E-17</v>
      </c>
      <c r="AH2063" s="53">
        <v>-1.3355982986240599E-16</v>
      </c>
      <c r="AI2063" s="53">
        <v>-3.2962521601120901E-16</v>
      </c>
      <c r="AJ2063" s="53">
        <v>-4.1916470294722801E-16</v>
      </c>
      <c r="AK2063" s="53">
        <v>0.222266666666667</v>
      </c>
      <c r="AL2063" s="53">
        <v>5.6999999999998901E-3</v>
      </c>
      <c r="AM2063" s="53">
        <v>-2.6098567751375898E-16</v>
      </c>
      <c r="AN2063" s="53">
        <v>0.20719438222697101</v>
      </c>
      <c r="AO2063" s="53">
        <v>0.76134791314045602</v>
      </c>
      <c r="AP2063" s="53">
        <v>2.4308358398452798E-8</v>
      </c>
      <c r="AQ2063" s="53">
        <v>1.2321670519503399E-13</v>
      </c>
      <c r="AR2063" s="53">
        <v>3.32808508283296E-2</v>
      </c>
      <c r="AS2063" s="53">
        <v>7.0691713873582205E-7</v>
      </c>
      <c r="AT2063" s="53">
        <v>1.1297161894150199E-5</v>
      </c>
      <c r="AU2063" s="53">
        <v>0.36040872039564198</v>
      </c>
      <c r="AV2063" s="53">
        <v>2.4617759620789301E-6</v>
      </c>
      <c r="AW2063" s="53">
        <v>0.46396827857780198</v>
      </c>
      <c r="AX2063" s="53">
        <v>1.03795455578368E-12</v>
      </c>
      <c r="AY2063" s="53">
        <v>1.34796306077024E-7</v>
      </c>
      <c r="AZ2063" s="53">
        <v>2.2204460492503101E-16</v>
      </c>
      <c r="BA2063" s="53">
        <v>2.2204460492503101E-16</v>
      </c>
      <c r="BB2063" s="53">
        <v>2.16870620517214E-6</v>
      </c>
      <c r="BC2063" s="53">
        <v>2.2204460492503101E-16</v>
      </c>
      <c r="BD2063" s="53">
        <v>1.4526768225537199E-4</v>
      </c>
      <c r="BE2063" s="53">
        <v>1.5964244724939899E-2</v>
      </c>
      <c r="BF2063" s="53">
        <v>2.2204460492503101E-16</v>
      </c>
      <c r="BG2063" s="53">
        <v>2.9748344712978699E-5</v>
      </c>
      <c r="BH2063" s="53">
        <v>0.34800000060557401</v>
      </c>
      <c r="BI2063" s="53">
        <v>5.35919259273036E-9</v>
      </c>
      <c r="BJ2063" s="53">
        <v>3.10599192792782E-2</v>
      </c>
      <c r="BK2063" s="53">
        <v>1.8776770846824201E-3</v>
      </c>
      <c r="BL2063" s="53">
        <v>2.2204460492503101E-16</v>
      </c>
      <c r="BN2063" s="5">
        <f t="shared" si="150"/>
        <v>0</v>
      </c>
      <c r="BO2063" s="5">
        <f t="shared" si="151"/>
        <v>1</v>
      </c>
      <c r="BQ2063" s="5">
        <f t="shared" si="152"/>
        <v>2</v>
      </c>
      <c r="BR2063" s="5">
        <f t="shared" si="153"/>
        <v>1</v>
      </c>
    </row>
    <row r="2064" spans="1:70" x14ac:dyDescent="0.35">
      <c r="A2064">
        <v>2063</v>
      </c>
      <c r="B2064" t="s">
        <v>3458</v>
      </c>
      <c r="C2064">
        <v>5.4</v>
      </c>
      <c r="D2064">
        <v>2.9</v>
      </c>
      <c r="E2064">
        <v>2.7</v>
      </c>
      <c r="F2064">
        <v>1.86</v>
      </c>
      <c r="G2064">
        <v>2</v>
      </c>
      <c r="H2064">
        <v>1.07</v>
      </c>
      <c r="I2064">
        <v>53.7</v>
      </c>
      <c r="K2064" t="s">
        <v>3378</v>
      </c>
      <c r="L2064">
        <v>3500</v>
      </c>
      <c r="M2064" t="s">
        <v>104</v>
      </c>
      <c r="N2064" t="s">
        <v>1370</v>
      </c>
      <c r="O2064" s="53">
        <v>0.36733333333333301</v>
      </c>
      <c r="P2064" s="53">
        <v>0.21361666666666701</v>
      </c>
      <c r="Q2064" s="53">
        <v>0.4516</v>
      </c>
      <c r="R2064" s="53">
        <v>0.447711111111111</v>
      </c>
      <c r="S2064" s="53">
        <v>-1.78967951569575E-16</v>
      </c>
      <c r="T2064" s="53">
        <v>-2.6645352591003799E-17</v>
      </c>
      <c r="U2064" s="53">
        <v>-2.8988964007048402E-17</v>
      </c>
      <c r="V2064" s="53">
        <v>3.4999999999998001E-3</v>
      </c>
      <c r="W2064" s="53">
        <v>-2.7561286586319499E-17</v>
      </c>
      <c r="X2064" s="53">
        <v>1.6899999999999901E-2</v>
      </c>
      <c r="Y2064" s="53">
        <v>8.4999999999999503E-3</v>
      </c>
      <c r="Z2064" s="53">
        <v>-2.2523649612082898E-16</v>
      </c>
      <c r="AA2064" s="53">
        <v>-2.9945490531701999E-16</v>
      </c>
      <c r="AB2064" s="53">
        <v>-1.23068222279699E-16</v>
      </c>
      <c r="AC2064" s="53">
        <v>-2.93732052569773E-17</v>
      </c>
      <c r="AD2064" s="53">
        <v>-2.8241298188902402E-16</v>
      </c>
      <c r="AE2064" s="53">
        <v>5.7866666666666698E-2</v>
      </c>
      <c r="AF2064" s="53">
        <v>-9.3328123007552204E-18</v>
      </c>
      <c r="AG2064" s="53">
        <v>-3.1799216038130899E-17</v>
      </c>
      <c r="AH2064" s="53">
        <v>9.1666666666666008E-3</v>
      </c>
      <c r="AI2064" s="53">
        <v>-3.4519609393157698E-16</v>
      </c>
      <c r="AJ2064" s="53">
        <v>-4.3900993951240302E-16</v>
      </c>
      <c r="AK2064" s="53">
        <v>4.9999999999970001E-4</v>
      </c>
      <c r="AL2064" s="53">
        <v>0.28360000000000002</v>
      </c>
      <c r="AM2064" s="53">
        <v>-2.6098567751375898E-16</v>
      </c>
      <c r="AN2064" s="53">
        <v>0.101102294300491</v>
      </c>
      <c r="AO2064" s="53">
        <v>7.0407820916824695E-2</v>
      </c>
      <c r="AP2064" s="53">
        <v>7.4377646270063901E-7</v>
      </c>
      <c r="AQ2064" s="53">
        <v>7.4906799477381902E-8</v>
      </c>
      <c r="AR2064" s="53">
        <v>1.8908104353906299E-2</v>
      </c>
      <c r="AS2064" s="53">
        <v>2.3576796828051999E-8</v>
      </c>
      <c r="AT2064" s="53">
        <v>3.7557018543851099E-5</v>
      </c>
      <c r="AU2064" s="53">
        <v>0.34755825151141101</v>
      </c>
      <c r="AV2064" s="53">
        <v>8.3928358687571805E-5</v>
      </c>
      <c r="AW2064" s="53">
        <v>0.36720817554940999</v>
      </c>
      <c r="AX2064" s="53">
        <v>5.8574750960987201E-9</v>
      </c>
      <c r="AY2064" s="53">
        <v>1.1556116836053299E-4</v>
      </c>
      <c r="AZ2064" s="53">
        <v>2.2204460492503101E-16</v>
      </c>
      <c r="BA2064" s="53">
        <v>2.2204460492503101E-16</v>
      </c>
      <c r="BB2064" s="53">
        <v>8.5489020505623506E-5</v>
      </c>
      <c r="BC2064" s="53">
        <v>2.2204460492503101E-16</v>
      </c>
      <c r="BD2064" s="53">
        <v>1.00194183636788E-3</v>
      </c>
      <c r="BE2064" s="53">
        <v>8.0712421495991005E-5</v>
      </c>
      <c r="BF2064" s="53">
        <v>2.2204460492503101E-16</v>
      </c>
      <c r="BG2064" s="53">
        <v>2.0418351319460099E-5</v>
      </c>
      <c r="BH2064" s="53">
        <v>0.27298154868991098</v>
      </c>
      <c r="BI2064" s="53">
        <v>6.6272725574179397E-7</v>
      </c>
      <c r="BJ2064" s="53">
        <v>3.9473998327851603E-2</v>
      </c>
      <c r="BK2064" s="53">
        <v>2.6390925037236598E-2</v>
      </c>
      <c r="BL2064" s="53">
        <v>2.2204460492503101E-16</v>
      </c>
      <c r="BN2064" s="5">
        <f t="shared" si="150"/>
        <v>0</v>
      </c>
      <c r="BO2064" s="5">
        <f t="shared" si="151"/>
        <v>0</v>
      </c>
      <c r="BQ2064" s="5">
        <f t="shared" si="152"/>
        <v>0</v>
      </c>
      <c r="BR2064" s="5">
        <f t="shared" si="153"/>
        <v>0</v>
      </c>
    </row>
    <row r="2065" spans="1:70" x14ac:dyDescent="0.35">
      <c r="A2065">
        <v>2064</v>
      </c>
      <c r="B2065" t="s">
        <v>3459</v>
      </c>
      <c r="C2065">
        <v>4.5999999999999996</v>
      </c>
      <c r="D2065">
        <v>3</v>
      </c>
      <c r="E2065">
        <v>2.4</v>
      </c>
      <c r="F2065">
        <v>1.53</v>
      </c>
      <c r="G2065">
        <v>1.92</v>
      </c>
      <c r="H2065">
        <v>1.25</v>
      </c>
      <c r="I2065">
        <v>65.22</v>
      </c>
      <c r="K2065" t="s">
        <v>3378</v>
      </c>
      <c r="L2065">
        <v>3500</v>
      </c>
      <c r="M2065" t="s">
        <v>104</v>
      </c>
      <c r="N2065" t="s">
        <v>1370</v>
      </c>
      <c r="O2065" s="53">
        <v>-7.3829831137572898E-18</v>
      </c>
      <c r="P2065" s="53">
        <v>0.29143333333333299</v>
      </c>
      <c r="Q2065" s="53">
        <v>0.50243333333333295</v>
      </c>
      <c r="R2065" s="53">
        <v>0.297866666666667</v>
      </c>
      <c r="S2065" s="53">
        <v>-1.52322598978571E-16</v>
      </c>
      <c r="T2065" s="53">
        <v>-2.50632847809129E-17</v>
      </c>
      <c r="U2065" s="53">
        <v>-2.7736493657393201E-17</v>
      </c>
      <c r="V2065" s="53">
        <v>-1.8401946633161999E-16</v>
      </c>
      <c r="W2065" s="53">
        <v>-2.5507373990763E-17</v>
      </c>
      <c r="X2065" s="53">
        <v>7.5166666666666604E-2</v>
      </c>
      <c r="Y2065" s="53">
        <v>-1.2828627049543701E-16</v>
      </c>
      <c r="Z2065" s="53">
        <v>0.28146666666666698</v>
      </c>
      <c r="AA2065" s="53">
        <v>-2.8183011480109599E-16</v>
      </c>
      <c r="AB2065" s="53">
        <v>-1.15490950136632E-16</v>
      </c>
      <c r="AC2065" s="53">
        <v>-2.6670506081405401E-17</v>
      </c>
      <c r="AD2065" s="53">
        <v>-2.23113194586233E-16</v>
      </c>
      <c r="AE2065" s="53">
        <v>0.33336666666666698</v>
      </c>
      <c r="AF2065" s="53">
        <v>-8.86964113266942E-18</v>
      </c>
      <c r="AG2065" s="53">
        <v>-3.1667377053956599E-17</v>
      </c>
      <c r="AH2065" s="53">
        <v>-1.73638881051374E-16</v>
      </c>
      <c r="AI2065" s="53">
        <v>1.99999999999968E-3</v>
      </c>
      <c r="AJ2065" s="53">
        <v>-3.2870928201589298E-16</v>
      </c>
      <c r="AK2065" s="53">
        <v>0.164333333333333</v>
      </c>
      <c r="AL2065" s="53">
        <v>7.6666666666664997E-3</v>
      </c>
      <c r="AM2065" s="53">
        <v>-2.4258373088059701E-16</v>
      </c>
      <c r="AN2065" s="53">
        <v>0.110236597760195</v>
      </c>
      <c r="AO2065" s="53">
        <v>0.85373501960210196</v>
      </c>
      <c r="AP2065" s="53">
        <v>1.2311692740879999E-12</v>
      </c>
      <c r="AQ2065" s="53">
        <v>2.2204460492503101E-16</v>
      </c>
      <c r="AR2065" s="53">
        <v>0.131022369622007</v>
      </c>
      <c r="AS2065" s="53">
        <v>1.71980581916452E-4</v>
      </c>
      <c r="AT2065" s="53">
        <v>3.8101585578878598E-6</v>
      </c>
      <c r="AU2065" s="53">
        <v>0.13470426152668999</v>
      </c>
      <c r="AV2065" s="53">
        <v>7.9479196961814699E-9</v>
      </c>
      <c r="AW2065" s="53">
        <v>0.39540722149482299</v>
      </c>
      <c r="AX2065" s="53">
        <v>2.2204460492503101E-16</v>
      </c>
      <c r="AY2065" s="53">
        <v>1.17979921296845E-13</v>
      </c>
      <c r="AZ2065" s="53">
        <v>2.2204460492503101E-16</v>
      </c>
      <c r="BA2065" s="53">
        <v>2.2204460492503101E-16</v>
      </c>
      <c r="BB2065" s="53">
        <v>1.02055854166583E-9</v>
      </c>
      <c r="BC2065" s="53">
        <v>2.2204460492503101E-16</v>
      </c>
      <c r="BD2065" s="53">
        <v>1.34508675589129E-5</v>
      </c>
      <c r="BE2065" s="53">
        <v>0.52875157515759097</v>
      </c>
      <c r="BF2065" s="53">
        <v>2.2204460492503101E-16</v>
      </c>
      <c r="BG2065" s="53">
        <v>5.9225808010570104E-6</v>
      </c>
      <c r="BH2065" s="53">
        <v>0.14077026736222401</v>
      </c>
      <c r="BI2065" s="53">
        <v>1.6634203873312701E-13</v>
      </c>
      <c r="BJ2065" s="53">
        <v>6.7248651993840596E-3</v>
      </c>
      <c r="BK2065" s="53">
        <v>6.4958911376048301E-6</v>
      </c>
      <c r="BL2065" s="53">
        <v>2.2204460492503101E-16</v>
      </c>
      <c r="BN2065" s="5">
        <f t="shared" si="150"/>
        <v>0</v>
      </c>
      <c r="BO2065" s="5">
        <f t="shared" si="151"/>
        <v>1</v>
      </c>
      <c r="BQ2065" s="5">
        <f t="shared" si="152"/>
        <v>1</v>
      </c>
      <c r="BR2065" s="5">
        <f t="shared" si="153"/>
        <v>2</v>
      </c>
    </row>
    <row r="2066" spans="1:70" x14ac:dyDescent="0.35">
      <c r="A2066">
        <v>2065</v>
      </c>
      <c r="B2066" t="s">
        <v>3460</v>
      </c>
      <c r="C2066">
        <v>5.0999999999999996</v>
      </c>
      <c r="D2066">
        <v>2.9</v>
      </c>
      <c r="E2066">
        <v>2.7</v>
      </c>
      <c r="F2066">
        <v>1.76</v>
      </c>
      <c r="G2066">
        <v>1.89</v>
      </c>
      <c r="H2066">
        <v>1.07</v>
      </c>
      <c r="I2066">
        <v>56.86</v>
      </c>
      <c r="K2066" t="s">
        <v>3378</v>
      </c>
      <c r="L2066">
        <v>3500</v>
      </c>
      <c r="M2066" t="s">
        <v>104</v>
      </c>
      <c r="N2066" t="s">
        <v>1370</v>
      </c>
      <c r="O2066" s="53">
        <v>0.18856666666666699</v>
      </c>
      <c r="P2066" s="53">
        <v>0.32581666666666698</v>
      </c>
      <c r="Q2066" s="53">
        <v>0.58373333333333299</v>
      </c>
      <c r="R2066" s="53">
        <v>7.7600000000000002E-2</v>
      </c>
      <c r="S2066" s="53">
        <v>-1.7935652962819401E-16</v>
      </c>
      <c r="T2066" s="53">
        <v>-2.6645352591003799E-17</v>
      </c>
      <c r="U2066" s="53">
        <v>-2.7977620220553902E-17</v>
      </c>
      <c r="V2066" s="53">
        <v>3.4999999999998001E-3</v>
      </c>
      <c r="W2066" s="53">
        <v>-2.7255975254547599E-17</v>
      </c>
      <c r="X2066" s="53">
        <v>0.11033333333333301</v>
      </c>
      <c r="Y2066" s="53">
        <v>1.6833333333333301E-2</v>
      </c>
      <c r="Z2066" s="53">
        <v>5.3999999999997999E-3</v>
      </c>
      <c r="AA2066" s="53">
        <v>-2.9939939416578901E-16</v>
      </c>
      <c r="AB2066" s="53">
        <v>-1.2195799925507301E-16</v>
      </c>
      <c r="AC2066" s="53">
        <v>-2.93315718935538E-17</v>
      </c>
      <c r="AD2066" s="53">
        <v>-2.7877700148337702E-16</v>
      </c>
      <c r="AE2066" s="53">
        <v>0.13873333333333299</v>
      </c>
      <c r="AF2066" s="53">
        <v>-9.28770949037983E-18</v>
      </c>
      <c r="AG2066" s="53">
        <v>-3.1787072973798998E-17</v>
      </c>
      <c r="AH2066" s="53">
        <v>1.46666666666666E-2</v>
      </c>
      <c r="AI2066" s="53">
        <v>-3.4233726964316701E-16</v>
      </c>
      <c r="AJ2066" s="53">
        <v>-4.3900993951240302E-16</v>
      </c>
      <c r="AK2066" s="53">
        <v>0.35323333333333301</v>
      </c>
      <c r="AL2066" s="53">
        <v>0.17680000000000001</v>
      </c>
      <c r="AM2066" s="53">
        <v>-2.6098567751375898E-16</v>
      </c>
      <c r="AN2066" s="53">
        <v>0.29090636739627601</v>
      </c>
      <c r="AO2066" s="53">
        <v>0.23897283099236699</v>
      </c>
      <c r="AP2066" s="53">
        <v>5.1011598095025203E-9</v>
      </c>
      <c r="AQ2066" s="53">
        <v>8.9908059897926892E-12</v>
      </c>
      <c r="AR2066" s="53">
        <v>4.5629779797725402E-2</v>
      </c>
      <c r="AS2066" s="53">
        <v>4.9695475809632203E-6</v>
      </c>
      <c r="AT2066" s="53">
        <v>1.86093567680049E-5</v>
      </c>
      <c r="AU2066" s="53">
        <v>0.50724265286321302</v>
      </c>
      <c r="AV2066" s="53">
        <v>7.6736579109415795E-6</v>
      </c>
      <c r="AW2066" s="53">
        <v>0.37089740512196401</v>
      </c>
      <c r="AX2066" s="53">
        <v>4.2330516659040603E-11</v>
      </c>
      <c r="AY2066" s="53">
        <v>7.4364763623605196E-7</v>
      </c>
      <c r="AZ2066" s="53">
        <v>2.2204460492503101E-16</v>
      </c>
      <c r="BA2066" s="53">
        <v>2.2204460492503101E-16</v>
      </c>
      <c r="BB2066" s="53">
        <v>3.5756934897013902E-6</v>
      </c>
      <c r="BC2066" s="53">
        <v>2.2204460492503101E-16</v>
      </c>
      <c r="BD2066" s="53">
        <v>6.2405227541772405E-4</v>
      </c>
      <c r="BE2066" s="53">
        <v>3.1689017227237702E-3</v>
      </c>
      <c r="BF2066" s="53">
        <v>2.2204460492503101E-16</v>
      </c>
      <c r="BG2066" s="53">
        <v>4.1586862928707002E-6</v>
      </c>
      <c r="BH2066" s="53">
        <v>0.188697970281969</v>
      </c>
      <c r="BI2066" s="53">
        <v>4.5388262030223097E-9</v>
      </c>
      <c r="BJ2066" s="53">
        <v>0.14344987347486901</v>
      </c>
      <c r="BK2066" s="53">
        <v>3.5557262051585099E-3</v>
      </c>
      <c r="BL2066" s="53">
        <v>2.2204460492503101E-16</v>
      </c>
      <c r="BN2066" s="5">
        <f t="shared" si="150"/>
        <v>0</v>
      </c>
      <c r="BO2066" s="5">
        <f t="shared" si="151"/>
        <v>0</v>
      </c>
      <c r="BQ2066" s="5">
        <f t="shared" si="152"/>
        <v>1</v>
      </c>
      <c r="BR2066" s="5">
        <f t="shared" si="153"/>
        <v>1</v>
      </c>
    </row>
    <row r="2067" spans="1:70" x14ac:dyDescent="0.35">
      <c r="A2067">
        <v>2066</v>
      </c>
      <c r="B2067" t="s">
        <v>3461</v>
      </c>
      <c r="C2067">
        <v>4.8</v>
      </c>
      <c r="D2067">
        <v>3.1</v>
      </c>
      <c r="E2067">
        <v>2.7</v>
      </c>
      <c r="F2067">
        <v>1.55</v>
      </c>
      <c r="G2067">
        <v>1.78</v>
      </c>
      <c r="H2067">
        <v>1.1499999999999999</v>
      </c>
      <c r="I2067">
        <v>64.58</v>
      </c>
      <c r="K2067" t="s">
        <v>3378</v>
      </c>
      <c r="L2067">
        <v>3500</v>
      </c>
      <c r="M2067" t="s">
        <v>104</v>
      </c>
      <c r="N2067" t="s">
        <v>1370</v>
      </c>
      <c r="O2067" s="53">
        <v>1.2666666666666699E-2</v>
      </c>
      <c r="P2067" s="53">
        <v>0.14786666666666701</v>
      </c>
      <c r="Q2067" s="53">
        <v>0.67949999999999999</v>
      </c>
      <c r="R2067" s="53">
        <v>4.8599999999999997E-2</v>
      </c>
      <c r="S2067" s="53">
        <v>-1.8113288646759399E-16</v>
      </c>
      <c r="T2067" s="53">
        <v>-2.6062485503075499E-17</v>
      </c>
      <c r="U2067" s="53">
        <v>-2.8005375796169602E-17</v>
      </c>
      <c r="V2067" s="53">
        <v>-1.9106938253798901E-16</v>
      </c>
      <c r="W2067" s="53">
        <v>-2.64510635616944E-17</v>
      </c>
      <c r="X2067" s="53">
        <v>4.3666666666666498E-3</v>
      </c>
      <c r="Y2067" s="53">
        <v>1.49999999999986E-3</v>
      </c>
      <c r="Z2067" s="53">
        <v>0.44159999999999999</v>
      </c>
      <c r="AA2067" s="53">
        <v>-3.1818991885757002E-16</v>
      </c>
      <c r="AB2067" s="53">
        <v>-1.2365108936762701E-16</v>
      </c>
      <c r="AC2067" s="53">
        <v>-2.78934861319691E-17</v>
      </c>
      <c r="AD2067" s="53">
        <v>-2.07181494182862E-16</v>
      </c>
      <c r="AE2067" s="53">
        <v>0.40029999999999999</v>
      </c>
      <c r="AF2067" s="53">
        <v>-9.0864815671665194E-18</v>
      </c>
      <c r="AG2067" s="53">
        <v>-3.17090104173801E-17</v>
      </c>
      <c r="AH2067" s="53">
        <v>3.9999999999997997E-3</v>
      </c>
      <c r="AI2067" s="53">
        <v>-3.3137381727499399E-16</v>
      </c>
      <c r="AJ2067" s="53">
        <v>-4.3687276018999901E-16</v>
      </c>
      <c r="AK2067" s="53">
        <v>0.22109999999999999</v>
      </c>
      <c r="AL2067" s="53">
        <v>2.7999999999997801E-3</v>
      </c>
      <c r="AM2067" s="53">
        <v>-2.6065261060637098E-16</v>
      </c>
      <c r="AN2067" s="53">
        <v>0.26766428154754202</v>
      </c>
      <c r="AO2067" s="53">
        <v>0.37388842577329501</v>
      </c>
      <c r="AP2067" s="53">
        <v>2.2204460492503101E-16</v>
      </c>
      <c r="AQ2067" s="53">
        <v>2.2204460492503101E-16</v>
      </c>
      <c r="AR2067" s="53">
        <v>0.157697948379417</v>
      </c>
      <c r="AS2067" s="53">
        <v>2.8226201248768902E-3</v>
      </c>
      <c r="AT2067" s="53">
        <v>9.5027549480623098E-6</v>
      </c>
      <c r="AU2067" s="53">
        <v>0.22662884837782701</v>
      </c>
      <c r="AV2067" s="53">
        <v>1.12029208225194E-7</v>
      </c>
      <c r="AW2067" s="53">
        <v>0.32364306410093702</v>
      </c>
      <c r="AX2067" s="53">
        <v>2.2204460492503101E-16</v>
      </c>
      <c r="AY2067" s="53">
        <v>1.50272840074945E-12</v>
      </c>
      <c r="AZ2067" s="53">
        <v>2.2204460492503101E-16</v>
      </c>
      <c r="BA2067" s="53">
        <v>2.2204460492503101E-16</v>
      </c>
      <c r="BB2067" s="53">
        <v>1.1240186226585501E-9</v>
      </c>
      <c r="BC2067" s="53">
        <v>2.2204460492503101E-16</v>
      </c>
      <c r="BD2067" s="53">
        <v>6.8061073470467406E-5</v>
      </c>
      <c r="BE2067" s="53">
        <v>0.48359123079906902</v>
      </c>
      <c r="BF2067" s="53">
        <v>2.2204460492503101E-16</v>
      </c>
      <c r="BG2067" s="53">
        <v>3.2370853696319199E-7</v>
      </c>
      <c r="BH2067" s="53">
        <v>4.82582366373141E-2</v>
      </c>
      <c r="BI2067" s="53">
        <v>1.0038207333358299E-13</v>
      </c>
      <c r="BJ2067" s="53">
        <v>5.1204278691578203E-2</v>
      </c>
      <c r="BK2067" s="53">
        <v>1.03110101419537E-5</v>
      </c>
      <c r="BL2067" s="53">
        <v>2.2204460492503101E-16</v>
      </c>
      <c r="BN2067" s="5">
        <f t="shared" si="150"/>
        <v>0</v>
      </c>
      <c r="BO2067" s="5">
        <f t="shared" si="151"/>
        <v>0</v>
      </c>
      <c r="BQ2067" s="5">
        <f t="shared" si="152"/>
        <v>1</v>
      </c>
      <c r="BR2067" s="5">
        <f t="shared" si="153"/>
        <v>0</v>
      </c>
    </row>
    <row r="2068" spans="1:70" x14ac:dyDescent="0.35">
      <c r="A2068">
        <v>2067</v>
      </c>
      <c r="B2068" t="s">
        <v>3462</v>
      </c>
      <c r="C2068">
        <v>5</v>
      </c>
      <c r="D2068">
        <v>2.7</v>
      </c>
      <c r="E2068">
        <v>2.4</v>
      </c>
      <c r="F2068">
        <v>1.85</v>
      </c>
      <c r="G2068">
        <v>2.08</v>
      </c>
      <c r="H2068">
        <v>1.1299999999999999</v>
      </c>
      <c r="I2068">
        <v>54</v>
      </c>
      <c r="K2068" t="s">
        <v>3378</v>
      </c>
      <c r="L2068">
        <v>3500</v>
      </c>
      <c r="M2068" t="s">
        <v>104</v>
      </c>
      <c r="N2068" t="s">
        <v>1370</v>
      </c>
      <c r="O2068" s="53">
        <v>9.6199999999999994E-2</v>
      </c>
      <c r="P2068" s="53">
        <v>0.182166666666667</v>
      </c>
      <c r="Q2068" s="53">
        <v>0.56096666666666695</v>
      </c>
      <c r="R2068" s="53">
        <v>0.56483333333333396</v>
      </c>
      <c r="S2068" s="53">
        <v>1.33333333333318E-3</v>
      </c>
      <c r="T2068" s="53">
        <v>-2.6034729927459901E-17</v>
      </c>
      <c r="U2068" s="53">
        <v>-2.8876206981109901E-17</v>
      </c>
      <c r="V2068" s="53">
        <v>-1.4710455076283299E-16</v>
      </c>
      <c r="W2068" s="53">
        <v>-2.6256774532385E-17</v>
      </c>
      <c r="X2068" s="53">
        <v>2.7977777777777699E-2</v>
      </c>
      <c r="Y2068" s="53">
        <v>1.0714285714284199E-3</v>
      </c>
      <c r="Z2068" s="53">
        <v>4.3999999999997904E-3</v>
      </c>
      <c r="AA2068" s="53">
        <v>1.4999999999997301E-3</v>
      </c>
      <c r="AB2068" s="53">
        <v>-1.05665476368699E-16</v>
      </c>
      <c r="AC2068" s="53">
        <v>-2.6686118592689199E-17</v>
      </c>
      <c r="AD2068" s="53">
        <v>-2.7358670884325398E-16</v>
      </c>
      <c r="AE2068" s="53">
        <v>0.20026666666666701</v>
      </c>
      <c r="AF2068" s="53">
        <v>-9.1766871879173096E-18</v>
      </c>
      <c r="AG2068" s="53">
        <v>-3.1781868803371098E-17</v>
      </c>
      <c r="AH2068" s="53">
        <v>7.4999999999999199E-3</v>
      </c>
      <c r="AI2068" s="53">
        <v>-3.3645308761265398E-16</v>
      </c>
      <c r="AJ2068" s="53">
        <v>-3.6959324489771498E-16</v>
      </c>
      <c r="AK2068" s="53">
        <v>0.23519999999999999</v>
      </c>
      <c r="AL2068" s="53">
        <v>1.46333333333333E-2</v>
      </c>
      <c r="AM2068" s="53">
        <v>-2.4309720902948598E-16</v>
      </c>
      <c r="AN2068" s="53">
        <v>0.12641031276191</v>
      </c>
      <c r="AO2068" s="53">
        <v>0.44448706272880201</v>
      </c>
      <c r="AP2068" s="53">
        <v>7.5411112210682103E-6</v>
      </c>
      <c r="AQ2068" s="53">
        <v>5.3750161972359499E-9</v>
      </c>
      <c r="AR2068" s="53">
        <v>1.3645816629741099E-2</v>
      </c>
      <c r="AS2068" s="53">
        <v>2.22518585032633E-8</v>
      </c>
      <c r="AT2068" s="53">
        <v>9.9256005212318498E-6</v>
      </c>
      <c r="AU2068" s="53">
        <v>0.49108663671796299</v>
      </c>
      <c r="AV2068" s="53">
        <v>3.0486088265611601E-6</v>
      </c>
      <c r="AW2068" s="53">
        <v>0.41040909673008502</v>
      </c>
      <c r="AX2068" s="53">
        <v>1.09083434144752E-10</v>
      </c>
      <c r="AY2068" s="53">
        <v>1.3178677563744499E-5</v>
      </c>
      <c r="AZ2068" s="53">
        <v>2.2204460492503101E-16</v>
      </c>
      <c r="BA2068" s="53">
        <v>2.2204460492503101E-16</v>
      </c>
      <c r="BB2068" s="53">
        <v>7.0319785557771897E-5</v>
      </c>
      <c r="BC2068" s="53">
        <v>2.2204460492503101E-16</v>
      </c>
      <c r="BD2068" s="53">
        <v>3.2694238556117401E-4</v>
      </c>
      <c r="BE2068" s="53">
        <v>6.4424938190374895E-5</v>
      </c>
      <c r="BF2068" s="53">
        <v>2.2204460492503101E-16</v>
      </c>
      <c r="BG2068" s="53">
        <v>1.8569954791682199E-4</v>
      </c>
      <c r="BH2068" s="53">
        <v>0.52314762172461904</v>
      </c>
      <c r="BI2068" s="53">
        <v>8.2934133655924298E-7</v>
      </c>
      <c r="BJ2068" s="53">
        <v>3.6308492720699498E-2</v>
      </c>
      <c r="BK2068" s="53">
        <v>2.6019055553331401E-2</v>
      </c>
      <c r="BL2068" s="53">
        <v>2.2204460492503101E-16</v>
      </c>
      <c r="BN2068" s="5">
        <f t="shared" si="150"/>
        <v>0</v>
      </c>
      <c r="BO2068" s="5">
        <f t="shared" si="151"/>
        <v>0</v>
      </c>
      <c r="BQ2068" s="5">
        <f t="shared" si="152"/>
        <v>2</v>
      </c>
      <c r="BR2068" s="5">
        <f t="shared" si="153"/>
        <v>1</v>
      </c>
    </row>
    <row r="2069" spans="1:70" x14ac:dyDescent="0.35">
      <c r="A2069">
        <v>2068</v>
      </c>
      <c r="B2069" t="s">
        <v>3463</v>
      </c>
      <c r="C2069">
        <v>4.8</v>
      </c>
      <c r="D2069">
        <v>3</v>
      </c>
      <c r="E2069">
        <v>2.7</v>
      </c>
      <c r="F2069">
        <v>1.6</v>
      </c>
      <c r="G2069">
        <v>1.78</v>
      </c>
      <c r="H2069">
        <v>1.1100000000000001</v>
      </c>
      <c r="I2069">
        <v>62.5</v>
      </c>
      <c r="K2069" t="s">
        <v>3378</v>
      </c>
      <c r="L2069">
        <v>3500</v>
      </c>
      <c r="M2069" t="s">
        <v>104</v>
      </c>
      <c r="N2069" t="s">
        <v>1370</v>
      </c>
      <c r="O2069" s="53">
        <v>3.8666666666666602E-3</v>
      </c>
      <c r="P2069" s="53">
        <v>0.114833333333333</v>
      </c>
      <c r="Q2069" s="53">
        <v>0.57333333333333303</v>
      </c>
      <c r="R2069" s="53">
        <v>4.9933333333333302E-2</v>
      </c>
      <c r="S2069" s="53">
        <v>-1.7991164114050699E-16</v>
      </c>
      <c r="T2069" s="53">
        <v>-2.56739074444567E-17</v>
      </c>
      <c r="U2069" s="53">
        <v>-2.7908231281514899E-17</v>
      </c>
      <c r="V2069" s="53">
        <v>-1.83075776760688E-16</v>
      </c>
      <c r="W2069" s="53">
        <v>-2.6811886044697499E-17</v>
      </c>
      <c r="X2069" s="53">
        <v>4.3066666666666698E-2</v>
      </c>
      <c r="Y2069" s="53">
        <v>7.4999999999999702E-3</v>
      </c>
      <c r="Z2069" s="53">
        <v>0.19826666666666701</v>
      </c>
      <c r="AA2069" s="53">
        <v>-3.0095370640026401E-16</v>
      </c>
      <c r="AB2069" s="53">
        <v>-1.18266507698195E-16</v>
      </c>
      <c r="AC2069" s="53">
        <v>-2.8454669176447601E-17</v>
      </c>
      <c r="AD2069" s="53">
        <v>1.49999999999976E-3</v>
      </c>
      <c r="AE2069" s="53">
        <v>0.40899999999999997</v>
      </c>
      <c r="AF2069" s="53">
        <v>-9.1610746766335193E-18</v>
      </c>
      <c r="AG2069" s="53">
        <v>-3.17090104173801E-17</v>
      </c>
      <c r="AH2069" s="53">
        <v>3.46666666666648E-3</v>
      </c>
      <c r="AI2069" s="53">
        <v>-3.3753555506166301E-16</v>
      </c>
      <c r="AJ2069" s="53">
        <v>-4.3978709562964E-16</v>
      </c>
      <c r="AK2069" s="53">
        <v>0.63036666666666696</v>
      </c>
      <c r="AL2069" s="53">
        <v>5.2666666666665099E-3</v>
      </c>
      <c r="AM2069" s="53">
        <v>-2.6065261060637098E-16</v>
      </c>
      <c r="AN2069" s="53">
        <v>0.30253366137934701</v>
      </c>
      <c r="AO2069" s="53">
        <v>0.45934476520276701</v>
      </c>
      <c r="AP2069" s="53">
        <v>9.8895170149867791E-13</v>
      </c>
      <c r="AQ2069" s="53">
        <v>2.2204460492503101E-16</v>
      </c>
      <c r="AR2069" s="53">
        <v>0.13808096288469199</v>
      </c>
      <c r="AS2069" s="53">
        <v>9.7282845692672195E-4</v>
      </c>
      <c r="AT2069" s="53">
        <v>9.9541429269075308E-6</v>
      </c>
      <c r="AU2069" s="53">
        <v>0.40910062468409403</v>
      </c>
      <c r="AV2069" s="53">
        <v>1.8428327794493501E-7</v>
      </c>
      <c r="AW2069" s="53">
        <v>0.31920870766438197</v>
      </c>
      <c r="AX2069" s="53">
        <v>2.2204460492503101E-16</v>
      </c>
      <c r="AY2069" s="53">
        <v>3.9540976126818803E-11</v>
      </c>
      <c r="AZ2069" s="53">
        <v>2.2204460492503101E-16</v>
      </c>
      <c r="BA2069" s="53">
        <v>2.2204460492503101E-16</v>
      </c>
      <c r="BB2069" s="53">
        <v>9.3658837296692003E-9</v>
      </c>
      <c r="BC2069" s="53">
        <v>2.2204460492503101E-16</v>
      </c>
      <c r="BD2069" s="53">
        <v>1.7080476984529999E-4</v>
      </c>
      <c r="BE2069" s="53">
        <v>0.32911470304159302</v>
      </c>
      <c r="BF2069" s="53">
        <v>2.2204460492503101E-16</v>
      </c>
      <c r="BG2069" s="53">
        <v>4.3203426590597701E-7</v>
      </c>
      <c r="BH2069" s="53">
        <v>6.9278381071134196E-2</v>
      </c>
      <c r="BI2069" s="53">
        <v>1.0404351938706399E-12</v>
      </c>
      <c r="BJ2069" s="53">
        <v>0.113640878260804</v>
      </c>
      <c r="BK2069" s="53">
        <v>5.2819143859615203E-5</v>
      </c>
      <c r="BL2069" s="53">
        <v>2.2204460492503101E-16</v>
      </c>
      <c r="BN2069" s="5">
        <f t="shared" si="150"/>
        <v>0</v>
      </c>
      <c r="BO2069" s="5">
        <f t="shared" si="151"/>
        <v>0</v>
      </c>
      <c r="BQ2069" s="5">
        <f t="shared" si="152"/>
        <v>2</v>
      </c>
      <c r="BR2069" s="5">
        <f t="shared" si="153"/>
        <v>0</v>
      </c>
    </row>
    <row r="2070" spans="1:70" x14ac:dyDescent="0.35">
      <c r="A2070">
        <v>2069</v>
      </c>
      <c r="B2070" t="s">
        <v>3464</v>
      </c>
      <c r="C2070">
        <v>5.0999999999999996</v>
      </c>
      <c r="D2070">
        <v>2.8</v>
      </c>
      <c r="E2070">
        <v>2.7</v>
      </c>
      <c r="F2070">
        <v>1.82</v>
      </c>
      <c r="G2070">
        <v>1.89</v>
      </c>
      <c r="H2070">
        <v>1.04</v>
      </c>
      <c r="I2070">
        <v>54.9</v>
      </c>
      <c r="K2070" t="s">
        <v>3378</v>
      </c>
      <c r="L2070">
        <v>3500</v>
      </c>
      <c r="M2070" t="s">
        <v>104</v>
      </c>
      <c r="N2070" t="s">
        <v>1370</v>
      </c>
      <c r="O2070" s="53">
        <v>0.21759999999999999</v>
      </c>
      <c r="P2070" s="53">
        <v>0.28935021645021602</v>
      </c>
      <c r="Q2070" s="53">
        <v>0.526166666666667</v>
      </c>
      <c r="R2070" s="53">
        <v>0.1003</v>
      </c>
      <c r="S2070" s="53">
        <v>-1.75581771344468E-16</v>
      </c>
      <c r="T2070" s="53">
        <v>-2.6756374893466299E-17</v>
      </c>
      <c r="U2070" s="53">
        <v>-2.80730300117327E-17</v>
      </c>
      <c r="V2070" s="53">
        <v>0.1057</v>
      </c>
      <c r="W2070" s="53">
        <v>-2.7339241981394501E-17</v>
      </c>
      <c r="X2070" s="53">
        <v>0.1603</v>
      </c>
      <c r="Y2070" s="53">
        <v>1.98333333333333E-2</v>
      </c>
      <c r="Z2070" s="53">
        <v>4.9999999999997997E-3</v>
      </c>
      <c r="AA2070" s="53">
        <v>-2.9481972418921002E-16</v>
      </c>
      <c r="AB2070" s="53">
        <v>-1.0372258607560501E-16</v>
      </c>
      <c r="AC2070" s="53">
        <v>-2.97088742495788E-17</v>
      </c>
      <c r="AD2070" s="53">
        <v>-2.7956803538842198E-16</v>
      </c>
      <c r="AE2070" s="53">
        <v>0.15656666666666699</v>
      </c>
      <c r="AF2070" s="53">
        <v>-9.3119956190434995E-18</v>
      </c>
      <c r="AG2070" s="53">
        <v>-3.1794011867702901E-17</v>
      </c>
      <c r="AH2070" s="53">
        <v>2.1666666666665399E-3</v>
      </c>
      <c r="AI2070" s="53">
        <v>-3.4350300381902302E-16</v>
      </c>
      <c r="AJ2070" s="53">
        <v>-4.3953729544909899E-16</v>
      </c>
      <c r="AK2070" s="53">
        <v>0.33446666666666702</v>
      </c>
      <c r="AL2070" s="53">
        <v>0.227033333333333</v>
      </c>
      <c r="AM2070" s="53">
        <v>-2.6098567751375898E-16</v>
      </c>
      <c r="AN2070" s="53">
        <v>0.31885740766916398</v>
      </c>
      <c r="AO2070" s="53">
        <v>0.14370178368925801</v>
      </c>
      <c r="AP2070" s="53">
        <v>4.72019687485615E-8</v>
      </c>
      <c r="AQ2070" s="53">
        <v>3.2309980046720301E-9</v>
      </c>
      <c r="AR2070" s="53">
        <v>4.3049315595273002E-2</v>
      </c>
      <c r="AS2070" s="53">
        <v>7.0192777748385702E-6</v>
      </c>
      <c r="AT2070" s="53">
        <v>1.3868042030396601E-5</v>
      </c>
      <c r="AU2070" s="53">
        <v>0.55082747625144501</v>
      </c>
      <c r="AV2070" s="53">
        <v>9.7379966458660101E-6</v>
      </c>
      <c r="AW2070" s="53">
        <v>0.36469729198050799</v>
      </c>
      <c r="AX2070" s="53">
        <v>2.7071893594303701E-10</v>
      </c>
      <c r="AY2070" s="53">
        <v>8.9269955930653196E-6</v>
      </c>
      <c r="AZ2070" s="53">
        <v>2.2204460492503101E-16</v>
      </c>
      <c r="BA2070" s="53">
        <v>2.2204460492503101E-16</v>
      </c>
      <c r="BB2070" s="53">
        <v>2.7857085471902001E-5</v>
      </c>
      <c r="BC2070" s="53">
        <v>2.2204460492503101E-16</v>
      </c>
      <c r="BD2070" s="53">
        <v>1.05567642761593E-3</v>
      </c>
      <c r="BE2070" s="53">
        <v>1.9351788085830899E-4</v>
      </c>
      <c r="BF2070" s="53">
        <v>2.2204460492503101E-16</v>
      </c>
      <c r="BG2070" s="53">
        <v>6.5987049470090102E-6</v>
      </c>
      <c r="BH2070" s="53">
        <v>0.25425066202049901</v>
      </c>
      <c r="BI2070" s="53">
        <v>4.80198562230146E-8</v>
      </c>
      <c r="BJ2070" s="53">
        <v>0.26448428311019001</v>
      </c>
      <c r="BK2070" s="53">
        <v>1.37817121143624E-2</v>
      </c>
      <c r="BL2070" s="53">
        <v>2.2204460492503101E-16</v>
      </c>
      <c r="BN2070" s="5">
        <f t="shared" si="150"/>
        <v>0</v>
      </c>
      <c r="BO2070" s="5">
        <f t="shared" si="151"/>
        <v>0</v>
      </c>
      <c r="BQ2070" s="5">
        <f t="shared" si="152"/>
        <v>1</v>
      </c>
      <c r="BR2070" s="5">
        <f t="shared" si="153"/>
        <v>1</v>
      </c>
    </row>
    <row r="2071" spans="1:70" x14ac:dyDescent="0.35">
      <c r="A2071">
        <v>2070</v>
      </c>
      <c r="B2071" t="s">
        <v>3465</v>
      </c>
      <c r="C2071">
        <v>4.8</v>
      </c>
      <c r="D2071">
        <v>2.8</v>
      </c>
      <c r="E2071">
        <v>2.7</v>
      </c>
      <c r="F2071">
        <v>1.71</v>
      </c>
      <c r="G2071">
        <v>1.78</v>
      </c>
      <c r="H2071">
        <v>1.04</v>
      </c>
      <c r="I2071">
        <v>58.33</v>
      </c>
      <c r="K2071" t="s">
        <v>3378</v>
      </c>
      <c r="L2071">
        <v>3500</v>
      </c>
      <c r="M2071" t="s">
        <v>104</v>
      </c>
      <c r="N2071" t="s">
        <v>1370</v>
      </c>
      <c r="O2071" s="53">
        <v>0.17066666666666699</v>
      </c>
      <c r="P2071" s="53">
        <v>9.7938095238095296E-2</v>
      </c>
      <c r="Q2071" s="53">
        <v>0.44076666666666697</v>
      </c>
      <c r="R2071" s="53">
        <v>4.14666666666667E-2</v>
      </c>
      <c r="S2071" s="53">
        <v>-1.7530421558831199E-16</v>
      </c>
      <c r="T2071" s="53">
        <v>-2.6256774532385E-17</v>
      </c>
      <c r="U2071" s="53">
        <v>-2.75127143289922E-17</v>
      </c>
      <c r="V2071" s="53">
        <v>0.1037</v>
      </c>
      <c r="W2071" s="53">
        <v>-2.6950663922775699E-17</v>
      </c>
      <c r="X2071" s="53">
        <v>0.151019047619048</v>
      </c>
      <c r="Y2071" s="53">
        <v>2.7904761904761901E-2</v>
      </c>
      <c r="Z2071" s="53">
        <v>2.2766666666666598E-2</v>
      </c>
      <c r="AA2071" s="53">
        <v>-2.9476421303797899E-16</v>
      </c>
      <c r="AB2071" s="53">
        <v>-1.01224584270199E-16</v>
      </c>
      <c r="AC2071" s="53">
        <v>-2.9694129100033001E-17</v>
      </c>
      <c r="AD2071" s="53">
        <v>-2.7088054022073001E-16</v>
      </c>
      <c r="AE2071" s="53">
        <v>0.31130000000000002</v>
      </c>
      <c r="AF2071" s="53">
        <v>-9.1888302522491498E-18</v>
      </c>
      <c r="AG2071" s="53">
        <v>-3.1794011867702901E-17</v>
      </c>
      <c r="AH2071" s="53">
        <v>6.6666666666653502E-4</v>
      </c>
      <c r="AI2071" s="53">
        <v>-3.4064417953061399E-16</v>
      </c>
      <c r="AJ2071" s="53">
        <v>-4.3967607332717799E-16</v>
      </c>
      <c r="AK2071" s="53">
        <v>0.70936666666666703</v>
      </c>
      <c r="AL2071" s="53">
        <v>2.4299999999999999E-2</v>
      </c>
      <c r="AM2071" s="53">
        <v>-2.6090241078691199E-16</v>
      </c>
      <c r="AN2071" s="53">
        <v>0.45314743459462797</v>
      </c>
      <c r="AO2071" s="53">
        <v>0.46898219670419999</v>
      </c>
      <c r="AP2071" s="53">
        <v>1.68710506479E-10</v>
      </c>
      <c r="AQ2071" s="53">
        <v>2.2204460492503101E-16</v>
      </c>
      <c r="AR2071" s="53">
        <v>0.111643439528886</v>
      </c>
      <c r="AS2071" s="53">
        <v>6.4391528918320495E-4</v>
      </c>
      <c r="AT2071" s="53">
        <v>7.4610343787040498E-6</v>
      </c>
      <c r="AU2071" s="53">
        <v>0.68421472678790796</v>
      </c>
      <c r="AV2071" s="53">
        <v>5.2057504654220701E-7</v>
      </c>
      <c r="AW2071" s="53">
        <v>0.33271367519959599</v>
      </c>
      <c r="AX2071" s="53">
        <v>1.56069052472034E-12</v>
      </c>
      <c r="AY2071" s="53">
        <v>2.34648822578852E-8</v>
      </c>
      <c r="AZ2071" s="53">
        <v>2.2204460492503101E-16</v>
      </c>
      <c r="BA2071" s="53">
        <v>2.2204460492503101E-16</v>
      </c>
      <c r="BB2071" s="53">
        <v>8.1977200137053503E-7</v>
      </c>
      <c r="BC2071" s="53">
        <v>2.2204460492503101E-16</v>
      </c>
      <c r="BD2071" s="53">
        <v>7.2324045295333195E-4</v>
      </c>
      <c r="BE2071" s="53">
        <v>1.8433498990619399E-2</v>
      </c>
      <c r="BF2071" s="53">
        <v>2.2204460492503101E-16</v>
      </c>
      <c r="BG2071" s="53">
        <v>1.0187915893012301E-6</v>
      </c>
      <c r="BH2071" s="53">
        <v>0.15495346258600401</v>
      </c>
      <c r="BI2071" s="53">
        <v>1.6795311908690801E-10</v>
      </c>
      <c r="BJ2071" s="53">
        <v>0.46205569630204402</v>
      </c>
      <c r="BK2071" s="53">
        <v>1.31592011821577E-3</v>
      </c>
      <c r="BL2071" s="53">
        <v>2.2204460492503101E-16</v>
      </c>
      <c r="BN2071" s="5">
        <f t="shared" si="150"/>
        <v>1</v>
      </c>
      <c r="BO2071" s="5">
        <f t="shared" si="151"/>
        <v>0</v>
      </c>
      <c r="BQ2071" s="5">
        <f t="shared" si="152"/>
        <v>1</v>
      </c>
      <c r="BR2071" s="5">
        <f t="shared" si="153"/>
        <v>1</v>
      </c>
    </row>
    <row r="2072" spans="1:70" x14ac:dyDescent="0.35">
      <c r="A2072">
        <v>2071</v>
      </c>
      <c r="B2072" t="s">
        <v>3466</v>
      </c>
      <c r="C2072">
        <v>5.0999999999999996</v>
      </c>
      <c r="D2072">
        <v>2.8</v>
      </c>
      <c r="E2072">
        <v>2.9</v>
      </c>
      <c r="F2072">
        <v>1.82</v>
      </c>
      <c r="G2072">
        <v>1.76</v>
      </c>
      <c r="H2072">
        <v>0.97</v>
      </c>
      <c r="I2072">
        <v>54.9</v>
      </c>
      <c r="K2072" t="s">
        <v>3378</v>
      </c>
      <c r="L2072">
        <v>3500</v>
      </c>
      <c r="M2072" t="s">
        <v>104</v>
      </c>
      <c r="N2072" t="s">
        <v>1370</v>
      </c>
      <c r="O2072" s="53">
        <v>0.23150000000000001</v>
      </c>
      <c r="P2072" s="53">
        <v>1.7399999999999999E-2</v>
      </c>
      <c r="Q2072" s="53">
        <v>0.17976666666666699</v>
      </c>
      <c r="R2072" s="53">
        <v>4.7E-2</v>
      </c>
      <c r="S2072" s="53">
        <v>-1.6875389974302399E-16</v>
      </c>
      <c r="T2072" s="53">
        <v>-2.7450264283857001E-17</v>
      </c>
      <c r="U2072" s="53">
        <v>-2.8260380147138202E-17</v>
      </c>
      <c r="V2072" s="53">
        <v>0.17986666666666701</v>
      </c>
      <c r="W2072" s="53">
        <v>-2.7339241981394501E-17</v>
      </c>
      <c r="X2072" s="53">
        <v>0.31913333333333299</v>
      </c>
      <c r="Y2072" s="53">
        <v>3.8333333333333303E-2</v>
      </c>
      <c r="Z2072" s="53">
        <v>8.8999999999999305E-3</v>
      </c>
      <c r="AA2072" s="53">
        <v>-3.0028757258548899E-16</v>
      </c>
      <c r="AB2072" s="53">
        <v>-9.80882042256326E-17</v>
      </c>
      <c r="AC2072" s="53">
        <v>-3.0670778417007898E-17</v>
      </c>
      <c r="AD2072" s="53">
        <v>-2.7207402997220199E-16</v>
      </c>
      <c r="AE2072" s="53">
        <v>0.11283333333333299</v>
      </c>
      <c r="AF2072" s="53">
        <v>-9.2859747669038495E-18</v>
      </c>
      <c r="AG2072" s="53">
        <v>-3.1783603526847101E-17</v>
      </c>
      <c r="AH2072" s="53">
        <v>3.3333333333332E-3</v>
      </c>
      <c r="AI2072" s="53">
        <v>-3.4061642395499798E-16</v>
      </c>
      <c r="AJ2072" s="53">
        <v>-4.8322457146809899E-16</v>
      </c>
      <c r="AK2072" s="53">
        <v>0.88286666666666702</v>
      </c>
      <c r="AL2072" s="53">
        <v>5.3933333333333298E-2</v>
      </c>
      <c r="AM2072" s="53">
        <v>-2.6126323326991502E-16</v>
      </c>
      <c r="AN2072" s="53">
        <v>0.39227862152497101</v>
      </c>
      <c r="AO2072" s="53">
        <v>7.4341715173241493E-2</v>
      </c>
      <c r="AP2072" s="53">
        <v>1.7023681818172299E-9</v>
      </c>
      <c r="AQ2072" s="53">
        <v>2.6620187065654999E-8</v>
      </c>
      <c r="AR2072" s="53">
        <v>7.3346551202124605E-2</v>
      </c>
      <c r="AS2072" s="53">
        <v>1.0381119713832199E-3</v>
      </c>
      <c r="AT2072" s="53">
        <v>1.0001556098568899E-5</v>
      </c>
      <c r="AU2072" s="53">
        <v>0.52551562026560095</v>
      </c>
      <c r="AV2072" s="53">
        <v>1.18378801051E-5</v>
      </c>
      <c r="AW2072" s="53">
        <v>0.28077958881767001</v>
      </c>
      <c r="AX2072" s="53">
        <v>1.9988353634828399E-10</v>
      </c>
      <c r="AY2072" s="53">
        <v>9.36136614236458E-6</v>
      </c>
      <c r="AZ2072" s="53">
        <v>2.2204460492503101E-16</v>
      </c>
      <c r="BA2072" s="53">
        <v>2.2204460492503101E-16</v>
      </c>
      <c r="BB2072" s="53">
        <v>3.0563813826988098E-5</v>
      </c>
      <c r="BC2072" s="53">
        <v>2.2204460492503101E-16</v>
      </c>
      <c r="BD2072" s="53">
        <v>2.6670877176425498E-3</v>
      </c>
      <c r="BE2072" s="53">
        <v>1.5611641826393001E-4</v>
      </c>
      <c r="BF2072" s="53">
        <v>2.2204460492503101E-16</v>
      </c>
      <c r="BG2072" s="53">
        <v>4.7341501525048901E-7</v>
      </c>
      <c r="BH2072" s="53">
        <v>0.14736870831093901</v>
      </c>
      <c r="BI2072" s="53">
        <v>1.71835689832833E-8</v>
      </c>
      <c r="BJ2072" s="53">
        <v>0.66429213259755004</v>
      </c>
      <c r="BK2072" s="53">
        <v>1.17171849295472E-2</v>
      </c>
      <c r="BL2072" s="53">
        <v>2.2204460492503101E-16</v>
      </c>
      <c r="BN2072" s="5">
        <f t="shared" si="150"/>
        <v>1</v>
      </c>
      <c r="BO2072" s="5">
        <f t="shared" si="151"/>
        <v>0</v>
      </c>
      <c r="BQ2072" s="5">
        <f t="shared" si="152"/>
        <v>1</v>
      </c>
      <c r="BR2072" s="5">
        <f t="shared" si="153"/>
        <v>2</v>
      </c>
    </row>
    <row r="2073" spans="1:70" x14ac:dyDescent="0.35">
      <c r="A2073">
        <v>2072</v>
      </c>
      <c r="B2073" t="s">
        <v>3467</v>
      </c>
      <c r="C2073">
        <v>4.5999999999999996</v>
      </c>
      <c r="D2073">
        <v>2.7</v>
      </c>
      <c r="E2073">
        <v>2.8</v>
      </c>
      <c r="F2073">
        <v>1.7</v>
      </c>
      <c r="G2073">
        <v>1.64</v>
      </c>
      <c r="H2073">
        <v>0.96</v>
      </c>
      <c r="I2073">
        <v>58.7</v>
      </c>
      <c r="K2073" t="s">
        <v>3378</v>
      </c>
      <c r="L2073">
        <v>3500</v>
      </c>
      <c r="M2073" t="s">
        <v>104</v>
      </c>
      <c r="N2073" t="s">
        <v>1370</v>
      </c>
      <c r="O2073" s="53">
        <v>9.7533333333333305E-2</v>
      </c>
      <c r="P2073" s="53">
        <v>9.9999999999993996E-4</v>
      </c>
      <c r="Q2073" s="53">
        <v>0.20776666666666699</v>
      </c>
      <c r="R2073" s="53">
        <v>2.6266666666666699E-2</v>
      </c>
      <c r="S2073" s="53">
        <v>1.33333333333317E-3</v>
      </c>
      <c r="T2073" s="53">
        <v>-2.6312285683616199E-17</v>
      </c>
      <c r="U2073" s="53">
        <v>-2.6843111067265101E-17</v>
      </c>
      <c r="V2073" s="53">
        <v>0.18013333333333301</v>
      </c>
      <c r="W2073" s="53">
        <v>-2.6395552410463099E-17</v>
      </c>
      <c r="X2073" s="53">
        <v>0.33596666666666702</v>
      </c>
      <c r="Y2073" s="53">
        <v>0.255638095238095</v>
      </c>
      <c r="Z2073" s="53">
        <v>2.6666666666666102E-3</v>
      </c>
      <c r="AA2073" s="53">
        <v>9.9999999999971206E-4</v>
      </c>
      <c r="AB2073" s="53">
        <v>-8.9678264814097004E-17</v>
      </c>
      <c r="AC2073" s="53">
        <v>-2.92743260188466E-17</v>
      </c>
      <c r="AD2073" s="53">
        <v>-2.6562085864156901E-16</v>
      </c>
      <c r="AE2073" s="53">
        <v>0.27326666666666699</v>
      </c>
      <c r="AF2073" s="53">
        <v>-9.0604607150268601E-18</v>
      </c>
      <c r="AG2073" s="53">
        <v>-3.1606661732297399E-17</v>
      </c>
      <c r="AH2073" s="53">
        <v>8.3333333333332291E-3</v>
      </c>
      <c r="AI2073" s="53">
        <v>-3.3839597790574801E-16</v>
      </c>
      <c r="AJ2073" s="53">
        <v>-4.6510018059109404E-16</v>
      </c>
      <c r="AK2073" s="53">
        <v>0.95669999999999999</v>
      </c>
      <c r="AL2073" s="53">
        <v>7.9999999999996404E-4</v>
      </c>
      <c r="AM2073" s="53">
        <v>-2.60944044150335E-16</v>
      </c>
      <c r="AN2073" s="53">
        <v>0.51374610540597199</v>
      </c>
      <c r="AO2073" s="53">
        <v>0.32265568160976299</v>
      </c>
      <c r="AP2073" s="53">
        <v>4.3177210562963499E-12</v>
      </c>
      <c r="AQ2073" s="53">
        <v>2.2204460492503101E-16</v>
      </c>
      <c r="AR2073" s="53">
        <v>0.206785713477496</v>
      </c>
      <c r="AS2073" s="53">
        <v>2.5357098392564E-2</v>
      </c>
      <c r="AT2073" s="53">
        <v>5.5232379082813604E-6</v>
      </c>
      <c r="AU2073" s="53">
        <v>0.86814902843324504</v>
      </c>
      <c r="AV2073" s="53">
        <v>7.8443525086176704E-8</v>
      </c>
      <c r="AW2073" s="53">
        <v>0.217324760880474</v>
      </c>
      <c r="AX2073" s="53">
        <v>1.69413862348523E-12</v>
      </c>
      <c r="AY2073" s="53">
        <v>2.89627417523674E-9</v>
      </c>
      <c r="AZ2073" s="53">
        <v>2.2204460492503101E-16</v>
      </c>
      <c r="BA2073" s="53">
        <v>2.2204460492503101E-16</v>
      </c>
      <c r="BB2073" s="53">
        <v>2.6515113315680099E-7</v>
      </c>
      <c r="BC2073" s="53">
        <v>2.2204460492503101E-16</v>
      </c>
      <c r="BD2073" s="53">
        <v>2.2821233207946001E-3</v>
      </c>
      <c r="BE2073" s="53">
        <v>3.3872597219343797E-2</v>
      </c>
      <c r="BF2073" s="53">
        <v>2.2204460492503101E-16</v>
      </c>
      <c r="BG2073" s="53">
        <v>9.2388713774778005E-8</v>
      </c>
      <c r="BH2073" s="53">
        <v>7.3694921407023703E-2</v>
      </c>
      <c r="BI2073" s="53">
        <v>9.6555326671757996E-12</v>
      </c>
      <c r="BJ2073" s="53">
        <v>0.84968820598824102</v>
      </c>
      <c r="BK2073" s="53">
        <v>8.2780994236185304E-4</v>
      </c>
      <c r="BL2073" s="53">
        <v>2.2204460492503101E-16</v>
      </c>
      <c r="BN2073" s="5">
        <f t="shared" si="150"/>
        <v>1</v>
      </c>
      <c r="BO2073" s="5">
        <f t="shared" si="151"/>
        <v>2</v>
      </c>
      <c r="BQ2073" s="5">
        <f t="shared" si="152"/>
        <v>2</v>
      </c>
      <c r="BR2073" s="5">
        <f t="shared" si="153"/>
        <v>2</v>
      </c>
    </row>
    <row r="2074" spans="1:70" x14ac:dyDescent="0.35">
      <c r="A2074">
        <v>2073</v>
      </c>
      <c r="B2074" t="s">
        <v>3468</v>
      </c>
      <c r="C2074">
        <v>5</v>
      </c>
      <c r="D2074">
        <v>2.7</v>
      </c>
      <c r="E2074">
        <v>2.8</v>
      </c>
      <c r="F2074">
        <v>1.85</v>
      </c>
      <c r="G2074">
        <v>1.79</v>
      </c>
      <c r="H2074">
        <v>0.96</v>
      </c>
      <c r="I2074">
        <v>54</v>
      </c>
      <c r="K2074" t="s">
        <v>3378</v>
      </c>
      <c r="L2074">
        <v>3500</v>
      </c>
      <c r="M2074" t="s">
        <v>104</v>
      </c>
      <c r="N2074" t="s">
        <v>1370</v>
      </c>
      <c r="O2074" s="53">
        <v>0.22800000000000001</v>
      </c>
      <c r="P2074" s="53">
        <v>1.04333333333333E-2</v>
      </c>
      <c r="Q2074" s="53">
        <v>0.42856666666666698</v>
      </c>
      <c r="R2074" s="53">
        <v>0.1125</v>
      </c>
      <c r="S2074" s="53">
        <v>1.33333333333317E-3</v>
      </c>
      <c r="T2074" s="53">
        <v>-2.73114864057789E-17</v>
      </c>
      <c r="U2074" s="53">
        <v>-2.8258645423662198E-17</v>
      </c>
      <c r="V2074" s="53">
        <v>0.18813333333333301</v>
      </c>
      <c r="W2074" s="53">
        <v>-2.6811886044697499E-17</v>
      </c>
      <c r="X2074" s="53">
        <v>0.222444444444444</v>
      </c>
      <c r="Y2074" s="53">
        <v>3.3904761904761903E-2</v>
      </c>
      <c r="Z2074" s="53">
        <v>4.4666666666665399E-3</v>
      </c>
      <c r="AA2074" s="53">
        <v>9.9999999999971206E-4</v>
      </c>
      <c r="AB2074" s="53">
        <v>-9.3258734068513097E-17</v>
      </c>
      <c r="AC2074" s="53">
        <v>-2.9412236535186798E-17</v>
      </c>
      <c r="AD2074" s="53">
        <v>-2.71754840852623E-16</v>
      </c>
      <c r="AE2074" s="53">
        <v>0.15963333333333299</v>
      </c>
      <c r="AF2074" s="53">
        <v>-9.28770949037983E-18</v>
      </c>
      <c r="AG2074" s="53">
        <v>-3.1788807697275001E-17</v>
      </c>
      <c r="AH2074" s="53">
        <v>3.3333333333332E-3</v>
      </c>
      <c r="AI2074" s="53">
        <v>-3.3925640074983198E-16</v>
      </c>
      <c r="AJ2074" s="53">
        <v>-4.6548875864971302E-16</v>
      </c>
      <c r="AK2074" s="53">
        <v>0.812466666666667</v>
      </c>
      <c r="AL2074" s="53">
        <v>3.1155555555555499E-2</v>
      </c>
      <c r="AM2074" s="53">
        <v>-2.6126323326991502E-16</v>
      </c>
      <c r="AN2074" s="53">
        <v>0.36781647290859998</v>
      </c>
      <c r="AO2074" s="53">
        <v>5.3084007944172298E-2</v>
      </c>
      <c r="AP2074" s="53">
        <v>1.0149156109363999E-8</v>
      </c>
      <c r="AQ2074" s="53">
        <v>5.2116847882213902E-8</v>
      </c>
      <c r="AR2074" s="53">
        <v>5.5158949477635798E-2</v>
      </c>
      <c r="AS2074" s="53">
        <v>6.8090747202799004E-5</v>
      </c>
      <c r="AT2074" s="53">
        <v>1.24920004757161E-5</v>
      </c>
      <c r="AU2074" s="53">
        <v>0.76492171140979603</v>
      </c>
      <c r="AV2074" s="53">
        <v>4.8484974775693496E-6</v>
      </c>
      <c r="AW2074" s="53">
        <v>0.25510102314878802</v>
      </c>
      <c r="AX2074" s="53">
        <v>2.0563383973757599E-9</v>
      </c>
      <c r="AY2074" s="53">
        <v>1.22090529409809E-5</v>
      </c>
      <c r="AZ2074" s="53">
        <v>2.2204460492503101E-16</v>
      </c>
      <c r="BA2074" s="53">
        <v>2.2204460492503101E-16</v>
      </c>
      <c r="BB2074" s="53">
        <v>3.37208215829403E-5</v>
      </c>
      <c r="BC2074" s="53">
        <v>2.2204460492503101E-16</v>
      </c>
      <c r="BD2074" s="53">
        <v>3.78753653212228E-3</v>
      </c>
      <c r="BE2074" s="53">
        <v>7.2869545044398595E-5</v>
      </c>
      <c r="BF2074" s="53">
        <v>2.2204460492503101E-16</v>
      </c>
      <c r="BG2074" s="53">
        <v>1.14873077105992E-6</v>
      </c>
      <c r="BH2074" s="53">
        <v>0.15940084719950401</v>
      </c>
      <c r="BI2074" s="53">
        <v>2.5136569260121899E-8</v>
      </c>
      <c r="BJ2074" s="53">
        <v>0.66862916692701602</v>
      </c>
      <c r="BK2074" s="53">
        <v>2.17156302388152E-2</v>
      </c>
      <c r="BL2074" s="53">
        <v>2.2204460492503101E-16</v>
      </c>
      <c r="BN2074" s="5">
        <f t="shared" si="150"/>
        <v>1</v>
      </c>
      <c r="BO2074" s="5">
        <f t="shared" si="151"/>
        <v>1</v>
      </c>
      <c r="BQ2074" s="5">
        <f t="shared" si="152"/>
        <v>1</v>
      </c>
      <c r="BR2074" s="5">
        <f t="shared" si="153"/>
        <v>2</v>
      </c>
    </row>
    <row r="2075" spans="1:70" x14ac:dyDescent="0.35">
      <c r="A2075">
        <v>2074</v>
      </c>
      <c r="B2075" t="s">
        <v>3469</v>
      </c>
      <c r="C2075">
        <v>5</v>
      </c>
      <c r="D2075">
        <v>3.1</v>
      </c>
      <c r="E2075">
        <v>2.7</v>
      </c>
      <c r="F2075">
        <v>1.61</v>
      </c>
      <c r="G2075">
        <v>1.85</v>
      </c>
      <c r="H2075">
        <v>1.1499999999999999</v>
      </c>
      <c r="I2075">
        <v>62</v>
      </c>
      <c r="K2075" t="s">
        <v>3378</v>
      </c>
      <c r="L2075">
        <v>3500</v>
      </c>
      <c r="M2075" t="s">
        <v>104</v>
      </c>
      <c r="N2075" t="s">
        <v>1370</v>
      </c>
      <c r="O2075" s="53">
        <v>1.69333333333333E-2</v>
      </c>
      <c r="P2075" s="53">
        <v>0.21156666666666701</v>
      </c>
      <c r="Q2075" s="53">
        <v>0.84060000000000001</v>
      </c>
      <c r="R2075" s="53">
        <v>9.6133333333333307E-2</v>
      </c>
      <c r="S2075" s="53">
        <v>-1.8113288646759399E-16</v>
      </c>
      <c r="T2075" s="53">
        <v>-2.6395552410463099E-17</v>
      </c>
      <c r="U2075" s="53">
        <v>-2.8069560564780699E-17</v>
      </c>
      <c r="V2075" s="53">
        <v>-1.9223511671384601E-16</v>
      </c>
      <c r="W2075" s="53">
        <v>-2.7228219678932001E-17</v>
      </c>
      <c r="X2075" s="53">
        <v>1.8100000000000002E-2</v>
      </c>
      <c r="Y2075" s="53">
        <v>-1.3883338922937599E-16</v>
      </c>
      <c r="Z2075" s="53">
        <v>0.15566666666666701</v>
      </c>
      <c r="AA2075" s="53">
        <v>-3.1830094116003198E-16</v>
      </c>
      <c r="AB2075" s="53">
        <v>-1.2537193505579601E-16</v>
      </c>
      <c r="AC2075" s="53">
        <v>-2.7888281961541101E-17</v>
      </c>
      <c r="AD2075" s="53">
        <v>-2.0908275111253301E-16</v>
      </c>
      <c r="AE2075" s="53">
        <v>4.1500000000000002E-2</v>
      </c>
      <c r="AF2075" s="53">
        <v>-9.2408719565284498E-18</v>
      </c>
      <c r="AG2075" s="53">
        <v>-3.1773195185991203E-17</v>
      </c>
      <c r="AH2075" s="53">
        <v>-1.7014167852380499E-16</v>
      </c>
      <c r="AI2075" s="53">
        <v>-3.3442693059271301E-16</v>
      </c>
      <c r="AJ2075" s="53">
        <v>-4.3687276018999901E-16</v>
      </c>
      <c r="AK2075" s="53">
        <v>0.43066666666666698</v>
      </c>
      <c r="AL2075" s="53">
        <v>4.7999999999997697E-3</v>
      </c>
      <c r="AM2075" s="53">
        <v>-2.61124455391837E-16</v>
      </c>
      <c r="AN2075" s="53">
        <v>0.38967869031701302</v>
      </c>
      <c r="AO2075" s="53">
        <v>0.55013472116525297</v>
      </c>
      <c r="AP2075" s="53">
        <v>1.0901440630986E-11</v>
      </c>
      <c r="AQ2075" s="53">
        <v>2.2204460492503101E-16</v>
      </c>
      <c r="AR2075" s="53">
        <v>9.5107968931688699E-2</v>
      </c>
      <c r="AS2075" s="53">
        <v>2.8772287552056801E-4</v>
      </c>
      <c r="AT2075" s="53">
        <v>1.27044091946705E-5</v>
      </c>
      <c r="AU2075" s="53">
        <v>0.23371224443223501</v>
      </c>
      <c r="AV2075" s="53">
        <v>1.8471621104063499E-6</v>
      </c>
      <c r="AW2075" s="53">
        <v>0.438800249094423</v>
      </c>
      <c r="AX2075" s="53">
        <v>2.2204460492503101E-16</v>
      </c>
      <c r="AY2075" s="53">
        <v>5.9895727618389597E-10</v>
      </c>
      <c r="AZ2075" s="53">
        <v>2.2204460492503101E-16</v>
      </c>
      <c r="BA2075" s="53">
        <v>2.2204460492503101E-16</v>
      </c>
      <c r="BB2075" s="53">
        <v>3.5078823491275899E-8</v>
      </c>
      <c r="BC2075" s="53">
        <v>2.2204460492503101E-16</v>
      </c>
      <c r="BD2075" s="53">
        <v>9.4720634820487005E-5</v>
      </c>
      <c r="BE2075" s="53">
        <v>0.23698911614486301</v>
      </c>
      <c r="BF2075" s="53">
        <v>2.2204460492503101E-16</v>
      </c>
      <c r="BG2075" s="53">
        <v>1.4651056562138601E-6</v>
      </c>
      <c r="BH2075" s="53">
        <v>0.11574396922355799</v>
      </c>
      <c r="BI2075" s="53">
        <v>1.2534524306359E-11</v>
      </c>
      <c r="BJ2075" s="53">
        <v>6.1915942542239602E-2</v>
      </c>
      <c r="BK2075" s="53">
        <v>9.8537748429626605E-5</v>
      </c>
      <c r="BL2075" s="53">
        <v>2.2204460492503101E-16</v>
      </c>
      <c r="BN2075" s="5">
        <f t="shared" si="150"/>
        <v>1</v>
      </c>
      <c r="BO2075" s="5">
        <f t="shared" si="151"/>
        <v>0</v>
      </c>
      <c r="BQ2075" s="5">
        <f t="shared" si="152"/>
        <v>1</v>
      </c>
      <c r="BR2075" s="5">
        <f t="shared" si="153"/>
        <v>1</v>
      </c>
    </row>
    <row r="2076" spans="1:70" x14ac:dyDescent="0.35">
      <c r="A2076">
        <v>2075</v>
      </c>
      <c r="B2076" t="s">
        <v>3470</v>
      </c>
      <c r="C2076">
        <v>4.5999999999999996</v>
      </c>
      <c r="D2076">
        <v>3.1</v>
      </c>
      <c r="E2076">
        <v>2.4</v>
      </c>
      <c r="F2076">
        <v>1.48</v>
      </c>
      <c r="G2076">
        <v>1.92</v>
      </c>
      <c r="H2076">
        <v>1.29</v>
      </c>
      <c r="I2076">
        <v>67.39</v>
      </c>
      <c r="K2076" t="s">
        <v>3378</v>
      </c>
      <c r="L2076">
        <v>3500</v>
      </c>
      <c r="M2076" t="s">
        <v>104</v>
      </c>
      <c r="N2076" t="s">
        <v>1370</v>
      </c>
      <c r="O2076" s="53">
        <v>9.9999999999999395E-4</v>
      </c>
      <c r="P2076" s="53">
        <v>0.25336666666666702</v>
      </c>
      <c r="Q2076" s="53">
        <v>0.42266666666666602</v>
      </c>
      <c r="R2076" s="53">
        <v>0.28063333333333301</v>
      </c>
      <c r="S2076" s="53">
        <v>-1.5049073098794001E-16</v>
      </c>
      <c r="T2076" s="53">
        <v>-2.4980018054066001E-17</v>
      </c>
      <c r="U2076" s="53">
        <v>-2.7882210429375203E-17</v>
      </c>
      <c r="V2076" s="53">
        <v>-1.8973711490843899E-16</v>
      </c>
      <c r="W2076" s="53">
        <v>-2.53963516883005E-17</v>
      </c>
      <c r="X2076" s="53">
        <v>5.8266666666666703E-2</v>
      </c>
      <c r="Y2076" s="53">
        <v>-1.1296519275561001E-16</v>
      </c>
      <c r="Z2076" s="53">
        <v>0.49793333333333401</v>
      </c>
      <c r="AA2076" s="53">
        <v>-2.9401481249635698E-16</v>
      </c>
      <c r="AB2076" s="53">
        <v>-1.1982081993267E-16</v>
      </c>
      <c r="AC2076" s="53">
        <v>-2.6561218502418901E-17</v>
      </c>
      <c r="AD2076" s="53">
        <v>-1.9506618542663999E-16</v>
      </c>
      <c r="AE2076" s="53">
        <v>0.37840000000000001</v>
      </c>
      <c r="AF2076" s="53">
        <v>-8.7412715954471304E-18</v>
      </c>
      <c r="AG2076" s="53">
        <v>-3.1552885304542101E-17</v>
      </c>
      <c r="AH2076" s="53">
        <v>-1.7452705947107501E-16</v>
      </c>
      <c r="AI2076" s="53">
        <v>-3.0472846468399002E-16</v>
      </c>
      <c r="AJ2076" s="53">
        <v>1.49999999999967E-3</v>
      </c>
      <c r="AK2076" s="53">
        <v>0.101066666666667</v>
      </c>
      <c r="AL2076" s="53">
        <v>3.9999999999997902E-3</v>
      </c>
      <c r="AM2076" s="53">
        <v>-2.4258373088059701E-16</v>
      </c>
      <c r="AN2076" s="53">
        <v>7.6013116498296798E-2</v>
      </c>
      <c r="AO2076" s="53">
        <v>0.76765424440718</v>
      </c>
      <c r="AP2076" s="53">
        <v>2.2204460492503101E-16</v>
      </c>
      <c r="AQ2076" s="53">
        <v>2.2204460492503101E-16</v>
      </c>
      <c r="AR2076" s="53">
        <v>0.15211468221508101</v>
      </c>
      <c r="AS2076" s="53">
        <v>4.0361329675766102E-4</v>
      </c>
      <c r="AT2076" s="53">
        <v>3.74112619337939E-6</v>
      </c>
      <c r="AU2076" s="53">
        <v>5.76928431113009E-2</v>
      </c>
      <c r="AV2076" s="53">
        <v>3.9187449855885401E-9</v>
      </c>
      <c r="AW2076" s="53">
        <v>0.38239324338616099</v>
      </c>
      <c r="AX2076" s="53">
        <v>2.2204460492503101E-16</v>
      </c>
      <c r="AY2076" s="53">
        <v>2.2204460492503101E-16</v>
      </c>
      <c r="AZ2076" s="53">
        <v>2.2204460492503101E-16</v>
      </c>
      <c r="BA2076" s="53">
        <v>2.2204460492503101E-16</v>
      </c>
      <c r="BB2076" s="53">
        <v>9.95892739292394E-11</v>
      </c>
      <c r="BC2076" s="53">
        <v>2.2204460492503101E-16</v>
      </c>
      <c r="BD2076" s="53">
        <v>5.3688805731386797E-6</v>
      </c>
      <c r="BE2076" s="53">
        <v>0.65369552756439397</v>
      </c>
      <c r="BF2076" s="53">
        <v>2.2204460492503101E-16</v>
      </c>
      <c r="BG2076" s="53">
        <v>4.1192402014472096E-6</v>
      </c>
      <c r="BH2076" s="53">
        <v>9.2252873389668894E-2</v>
      </c>
      <c r="BI2076" s="53">
        <v>2.2204460492503101E-16</v>
      </c>
      <c r="BJ2076" s="53">
        <v>2.3542006679343002E-3</v>
      </c>
      <c r="BK2076" s="53">
        <v>1.09049526577112E-6</v>
      </c>
      <c r="BL2076" s="53">
        <v>2.2204460492503101E-16</v>
      </c>
      <c r="BN2076" s="5">
        <f t="shared" si="150"/>
        <v>0</v>
      </c>
      <c r="BO2076" s="5">
        <f t="shared" si="151"/>
        <v>1</v>
      </c>
      <c r="BQ2076" s="5">
        <f t="shared" si="152"/>
        <v>0</v>
      </c>
      <c r="BR2076" s="5">
        <f t="shared" si="153"/>
        <v>2</v>
      </c>
    </row>
    <row r="2077" spans="1:70" x14ac:dyDescent="0.35">
      <c r="A2077">
        <v>2076</v>
      </c>
      <c r="B2077" t="s">
        <v>3471</v>
      </c>
      <c r="C2077">
        <v>5</v>
      </c>
      <c r="D2077">
        <v>3</v>
      </c>
      <c r="E2077">
        <v>2.8</v>
      </c>
      <c r="F2077">
        <v>1.67</v>
      </c>
      <c r="G2077">
        <v>1.79</v>
      </c>
      <c r="H2077">
        <v>1.07</v>
      </c>
      <c r="I2077">
        <v>60</v>
      </c>
      <c r="K2077" t="s">
        <v>3378</v>
      </c>
      <c r="L2077">
        <v>3500</v>
      </c>
      <c r="M2077" t="s">
        <v>104</v>
      </c>
      <c r="N2077" t="s">
        <v>1370</v>
      </c>
      <c r="O2077" s="53">
        <v>7.0699999999999999E-2</v>
      </c>
      <c r="P2077" s="53">
        <v>2.6466666666666701E-2</v>
      </c>
      <c r="Q2077" s="53">
        <v>0.72330000000000005</v>
      </c>
      <c r="R2077" s="53">
        <v>3.9323809523809497E-2</v>
      </c>
      <c r="S2077" s="53">
        <v>-1.7935652962819401E-16</v>
      </c>
      <c r="T2077" s="53">
        <v>-2.7200464103316301E-17</v>
      </c>
      <c r="U2077" s="53">
        <v>-2.81823175907192E-17</v>
      </c>
      <c r="V2077" s="53">
        <v>2.4999999999998201E-3</v>
      </c>
      <c r="W2077" s="53">
        <v>-2.7366997557010099E-17</v>
      </c>
      <c r="X2077" s="53">
        <v>0.118750793650794</v>
      </c>
      <c r="Y2077" s="53">
        <v>2.3204761904761902E-2</v>
      </c>
      <c r="Z2077" s="53">
        <v>0.374466666666667</v>
      </c>
      <c r="AA2077" s="53">
        <v>-3.0778157800170898E-16</v>
      </c>
      <c r="AB2077" s="53">
        <v>-1.21069820835373E-16</v>
      </c>
      <c r="AC2077" s="53">
        <v>-3.1853859827624103E-17</v>
      </c>
      <c r="AD2077" s="53">
        <v>-2.4741320103771598E-16</v>
      </c>
      <c r="AE2077" s="53">
        <v>6.2999999999999896E-3</v>
      </c>
      <c r="AF2077" s="53">
        <v>-9.2374025095764996E-18</v>
      </c>
      <c r="AG2077" s="53">
        <v>-3.1795746591178898E-17</v>
      </c>
      <c r="AH2077" s="53">
        <v>2.0666666666664898E-3</v>
      </c>
      <c r="AI2077" s="53">
        <v>-3.41698891404008E-16</v>
      </c>
      <c r="AJ2077" s="53">
        <v>-4.5627390754532401E-16</v>
      </c>
      <c r="AK2077" s="53">
        <v>0.61570000000000003</v>
      </c>
      <c r="AL2077" s="53">
        <v>9.3166666666665496E-3</v>
      </c>
      <c r="AM2077" s="53">
        <v>-2.6090241078691199E-16</v>
      </c>
      <c r="AN2077" s="53">
        <v>0.328483333760137</v>
      </c>
      <c r="AO2077" s="53">
        <v>0.29002641890694603</v>
      </c>
      <c r="AP2077" s="53">
        <v>1.38541555727328E-11</v>
      </c>
      <c r="AQ2077" s="53">
        <v>2.2204460492503101E-16</v>
      </c>
      <c r="AR2077" s="53">
        <v>8.6080970764004394E-2</v>
      </c>
      <c r="AS2077" s="53">
        <v>3.7031000716391703E-4</v>
      </c>
      <c r="AT2077" s="53">
        <v>1.46544804695724E-5</v>
      </c>
      <c r="AU2077" s="53">
        <v>0.41211540319441597</v>
      </c>
      <c r="AV2077" s="53">
        <v>2.2423778908341902E-6</v>
      </c>
      <c r="AW2077" s="53">
        <v>0.317114750809393</v>
      </c>
      <c r="AX2077" s="53">
        <v>3.7460947869301702E-13</v>
      </c>
      <c r="AY2077" s="53">
        <v>6.0227927569783203E-9</v>
      </c>
      <c r="AZ2077" s="53">
        <v>2.2204460492503101E-16</v>
      </c>
      <c r="BA2077" s="53">
        <v>2.2204460492503101E-16</v>
      </c>
      <c r="BB2077" s="53">
        <v>1.40714735816397E-7</v>
      </c>
      <c r="BC2077" s="53">
        <v>2.2204460492503101E-16</v>
      </c>
      <c r="BD2077" s="53">
        <v>4.25724090016614E-4</v>
      </c>
      <c r="BE2077" s="53">
        <v>6.2668312340292603E-2</v>
      </c>
      <c r="BF2077" s="53">
        <v>2.2204460492503101E-16</v>
      </c>
      <c r="BG2077" s="53">
        <v>4.0315239445901802E-7</v>
      </c>
      <c r="BH2077" s="53">
        <v>8.2501406923602902E-2</v>
      </c>
      <c r="BI2077" s="53">
        <v>4.1080045845627098E-11</v>
      </c>
      <c r="BJ2077" s="53">
        <v>0.185844707481747</v>
      </c>
      <c r="BK2077" s="53">
        <v>3.3482580101936002E-4</v>
      </c>
      <c r="BL2077" s="53">
        <v>2.2204460492503101E-16</v>
      </c>
      <c r="BN2077" s="5">
        <f t="shared" si="150"/>
        <v>1</v>
      </c>
      <c r="BO2077" s="5">
        <f t="shared" si="151"/>
        <v>0</v>
      </c>
      <c r="BQ2077" s="5">
        <f t="shared" si="152"/>
        <v>2</v>
      </c>
      <c r="BR2077" s="5">
        <f t="shared" si="153"/>
        <v>0</v>
      </c>
    </row>
    <row r="2078" spans="1:70" x14ac:dyDescent="0.35">
      <c r="A2078">
        <v>2077</v>
      </c>
      <c r="B2078" t="s">
        <v>3472</v>
      </c>
      <c r="C2078">
        <v>5.2</v>
      </c>
      <c r="D2078">
        <v>3</v>
      </c>
      <c r="E2078">
        <v>2.4</v>
      </c>
      <c r="F2078">
        <v>1.73</v>
      </c>
      <c r="G2078">
        <v>2.17</v>
      </c>
      <c r="H2078">
        <v>1.25</v>
      </c>
      <c r="I2078">
        <v>57.69</v>
      </c>
      <c r="K2078" t="s">
        <v>3378</v>
      </c>
      <c r="L2078">
        <v>3500</v>
      </c>
      <c r="M2078" t="s">
        <v>104</v>
      </c>
      <c r="N2078" t="s">
        <v>1370</v>
      </c>
      <c r="O2078" s="53">
        <v>8.0999999999999597E-3</v>
      </c>
      <c r="P2078" s="53">
        <v>8.4433333333333305E-2</v>
      </c>
      <c r="Q2078" s="53">
        <v>0.92693333333333405</v>
      </c>
      <c r="R2078" s="53">
        <v>0.80116666666666703</v>
      </c>
      <c r="S2078" s="53">
        <v>-1.5293322164211501E-16</v>
      </c>
      <c r="T2078" s="53">
        <v>-2.5979218776228702E-17</v>
      </c>
      <c r="U2078" s="53">
        <v>-2.8465077517303401E-17</v>
      </c>
      <c r="V2078" s="53">
        <v>-1.6425749649329199E-16</v>
      </c>
      <c r="W2078" s="53">
        <v>-2.66731081666194E-17</v>
      </c>
      <c r="X2078" s="53">
        <v>1.11333333333332E-2</v>
      </c>
      <c r="Y2078" s="53">
        <v>-1.5876189252139701E-16</v>
      </c>
      <c r="Z2078" s="53">
        <v>2.49999999999983E-3</v>
      </c>
      <c r="AA2078" s="53">
        <v>-2.8099744753262699E-16</v>
      </c>
      <c r="AB2078" s="53">
        <v>-1.2026490914251999E-16</v>
      </c>
      <c r="AC2078" s="53">
        <v>-2.82144099750248E-17</v>
      </c>
      <c r="AD2078" s="53">
        <v>-2.2977453273398399E-16</v>
      </c>
      <c r="AE2078" s="53">
        <v>5.4033333333333301E-2</v>
      </c>
      <c r="AF2078" s="53">
        <v>-9.1506663357776596E-18</v>
      </c>
      <c r="AG2078" s="53">
        <v>-3.18703397006459E-17</v>
      </c>
      <c r="AH2078" s="53">
        <v>-1.34781075189494E-16</v>
      </c>
      <c r="AI2078" s="53">
        <v>1.99999999999968E-3</v>
      </c>
      <c r="AJ2078" s="53">
        <v>-3.2548963524447998E-16</v>
      </c>
      <c r="AK2078" s="53">
        <v>7.6266666666666705E-2</v>
      </c>
      <c r="AL2078" s="53">
        <v>1.66666666666651E-3</v>
      </c>
      <c r="AM2078" s="53">
        <v>-2.4291679778798402E-16</v>
      </c>
      <c r="AN2078" s="53">
        <v>4.5972152640740303E-2</v>
      </c>
      <c r="AO2078" s="53">
        <v>0.91852742918383001</v>
      </c>
      <c r="AP2078" s="53">
        <v>4.9459634504230895E-7</v>
      </c>
      <c r="AQ2078" s="53">
        <v>6.8596258372241197E-13</v>
      </c>
      <c r="AR2078" s="53">
        <v>9.3039203534161109E-3</v>
      </c>
      <c r="AS2078" s="53">
        <v>5.3341437812904396E-9</v>
      </c>
      <c r="AT2078" s="53">
        <v>1.3741770099390899E-5</v>
      </c>
      <c r="AU2078" s="53">
        <v>9.6106862456704897E-2</v>
      </c>
      <c r="AV2078" s="53">
        <v>1.0564947692705501E-5</v>
      </c>
      <c r="AW2078" s="53">
        <v>0.50111950272220396</v>
      </c>
      <c r="AX2078" s="53">
        <v>3.8510357939092898E-13</v>
      </c>
      <c r="AY2078" s="53">
        <v>6.3443211764222298E-7</v>
      </c>
      <c r="AZ2078" s="53">
        <v>2.2204460492503101E-16</v>
      </c>
      <c r="BA2078" s="53">
        <v>2.2204460492503101E-16</v>
      </c>
      <c r="BB2078" s="53">
        <v>5.6396943306640001E-6</v>
      </c>
      <c r="BC2078" s="53">
        <v>2.2204460492503101E-16</v>
      </c>
      <c r="BD2078" s="53">
        <v>4.6800638749725102E-5</v>
      </c>
      <c r="BE2078" s="53">
        <v>1.8407643901937502E-2</v>
      </c>
      <c r="BF2078" s="53">
        <v>2.2204460492503101E-16</v>
      </c>
      <c r="BG2078" s="53">
        <v>1.67757182602517E-4</v>
      </c>
      <c r="BH2078" s="53">
        <v>0.50387233006683996</v>
      </c>
      <c r="BI2078" s="53">
        <v>1.1913490010964699E-7</v>
      </c>
      <c r="BJ2078" s="53">
        <v>1.6833562402681201E-3</v>
      </c>
      <c r="BK2078" s="53">
        <v>2.11081046072691E-3</v>
      </c>
      <c r="BL2078" s="53">
        <v>2.2204460492503101E-16</v>
      </c>
      <c r="BN2078" s="5">
        <f t="shared" si="150"/>
        <v>2</v>
      </c>
      <c r="BO2078" s="5">
        <f t="shared" si="151"/>
        <v>1</v>
      </c>
      <c r="BQ2078" s="5">
        <f t="shared" si="152"/>
        <v>2</v>
      </c>
      <c r="BR2078" s="5">
        <f t="shared" si="153"/>
        <v>3</v>
      </c>
    </row>
    <row r="2079" spans="1:70" x14ac:dyDescent="0.35">
      <c r="A2079">
        <v>2078</v>
      </c>
      <c r="B2079" t="s">
        <v>3473</v>
      </c>
      <c r="C2079">
        <v>4.5999999999999996</v>
      </c>
      <c r="D2079">
        <v>3</v>
      </c>
      <c r="E2079">
        <v>2.5</v>
      </c>
      <c r="F2079">
        <v>1.53</v>
      </c>
      <c r="G2079">
        <v>1.84</v>
      </c>
      <c r="H2079">
        <v>1.2</v>
      </c>
      <c r="I2079">
        <v>65.22</v>
      </c>
      <c r="K2079" t="s">
        <v>3378</v>
      </c>
      <c r="L2079">
        <v>3500</v>
      </c>
      <c r="M2079" t="s">
        <v>104</v>
      </c>
      <c r="N2079" t="s">
        <v>1370</v>
      </c>
      <c r="O2079" s="53">
        <v>3.9999999999999897E-3</v>
      </c>
      <c r="P2079" s="53">
        <v>0.34146666666666697</v>
      </c>
      <c r="Q2079" s="53">
        <v>0.36006666666666698</v>
      </c>
      <c r="R2079" s="53">
        <v>0.307966666666667</v>
      </c>
      <c r="S2079" s="53">
        <v>-1.5615286841352801E-16</v>
      </c>
      <c r="T2079" s="53">
        <v>-2.5202062658991101E-17</v>
      </c>
      <c r="U2079" s="53">
        <v>-2.78319034485719E-17</v>
      </c>
      <c r="V2079" s="53">
        <v>-1.84408044390239E-16</v>
      </c>
      <c r="W2079" s="53">
        <v>-2.5618396293225501E-17</v>
      </c>
      <c r="X2079" s="53">
        <v>5.4433333333333299E-2</v>
      </c>
      <c r="Y2079" s="53">
        <v>-1.2734258092450499E-16</v>
      </c>
      <c r="Z2079" s="53">
        <v>0.35376666666666701</v>
      </c>
      <c r="AA2079" s="53">
        <v>-2.8377300509419002E-16</v>
      </c>
      <c r="AB2079" s="53">
        <v>-1.15490950136632E-16</v>
      </c>
      <c r="AC2079" s="53">
        <v>-2.6788467277771799E-17</v>
      </c>
      <c r="AD2079" s="53">
        <v>7.2727272727250302E-4</v>
      </c>
      <c r="AE2079" s="53">
        <v>0.52456666666666696</v>
      </c>
      <c r="AF2079" s="53">
        <v>-8.9459689656123896E-18</v>
      </c>
      <c r="AG2079" s="53">
        <v>-3.1696867353048198E-17</v>
      </c>
      <c r="AH2079" s="53">
        <v>-1.75581771344468E-16</v>
      </c>
      <c r="AI2079" s="53">
        <v>-3.2202018829252701E-16</v>
      </c>
      <c r="AJ2079" s="53">
        <v>-4.1450176624380198E-16</v>
      </c>
      <c r="AK2079" s="53">
        <v>0.1981</v>
      </c>
      <c r="AL2079" s="53">
        <v>3.33333333333318E-3</v>
      </c>
      <c r="AM2079" s="53">
        <v>-2.6065261060637098E-16</v>
      </c>
      <c r="AN2079" s="53">
        <v>0.17462062720608401</v>
      </c>
      <c r="AO2079" s="53">
        <v>0.69072187678722397</v>
      </c>
      <c r="AP2079" s="53">
        <v>2.37830060311851E-13</v>
      </c>
      <c r="AQ2079" s="53">
        <v>2.2204460492503101E-16</v>
      </c>
      <c r="AR2079" s="53">
        <v>0.18929960400259399</v>
      </c>
      <c r="AS2079" s="53">
        <v>7.8143056189461596E-4</v>
      </c>
      <c r="AT2079" s="53">
        <v>5.0333288033315E-6</v>
      </c>
      <c r="AU2079" s="53">
        <v>0.23124370149791099</v>
      </c>
      <c r="AV2079" s="53">
        <v>9.0908393310033003E-9</v>
      </c>
      <c r="AW2079" s="53">
        <v>0.35743504841808199</v>
      </c>
      <c r="AX2079" s="53">
        <v>2.2204460492503101E-16</v>
      </c>
      <c r="AY2079" s="53">
        <v>1.10890901417182E-13</v>
      </c>
      <c r="AZ2079" s="53">
        <v>2.2204460492503101E-16</v>
      </c>
      <c r="BA2079" s="53">
        <v>2.2204460492503101E-16</v>
      </c>
      <c r="BB2079" s="53">
        <v>6.7468919785141803E-10</v>
      </c>
      <c r="BC2079" s="53">
        <v>2.2204460492503101E-16</v>
      </c>
      <c r="BD2079" s="53">
        <v>2.88294013231906E-5</v>
      </c>
      <c r="BE2079" s="53">
        <v>0.57055727852379401</v>
      </c>
      <c r="BF2079" s="53">
        <v>2.2204460492503101E-16</v>
      </c>
      <c r="BG2079" s="53">
        <v>1.73894604806388E-6</v>
      </c>
      <c r="BH2079" s="53">
        <v>8.7310776728376602E-2</v>
      </c>
      <c r="BI2079" s="53">
        <v>2.2204460492503101E-16</v>
      </c>
      <c r="BJ2079" s="53">
        <v>2.0684369693295498E-2</v>
      </c>
      <c r="BK2079" s="53">
        <v>6.4285930673396298E-6</v>
      </c>
      <c r="BL2079" s="53">
        <v>2.2204460492503101E-16</v>
      </c>
      <c r="BN2079" s="5">
        <f t="shared" si="150"/>
        <v>0</v>
      </c>
      <c r="BO2079" s="5">
        <f t="shared" si="151"/>
        <v>0</v>
      </c>
      <c r="BQ2079" s="5">
        <f t="shared" si="152"/>
        <v>1</v>
      </c>
      <c r="BR2079" s="5">
        <f t="shared" si="153"/>
        <v>2</v>
      </c>
    </row>
    <row r="2080" spans="1:70" x14ac:dyDescent="0.35">
      <c r="A2080">
        <v>2079</v>
      </c>
      <c r="B2080" t="s">
        <v>3474</v>
      </c>
      <c r="C2080">
        <v>4.5</v>
      </c>
      <c r="D2080">
        <v>3</v>
      </c>
      <c r="E2080">
        <v>2.5</v>
      </c>
      <c r="F2080">
        <v>1.5</v>
      </c>
      <c r="G2080">
        <v>1.8</v>
      </c>
      <c r="H2080">
        <v>1.2</v>
      </c>
      <c r="I2080">
        <v>66.67</v>
      </c>
      <c r="K2080" t="s">
        <v>3378</v>
      </c>
      <c r="L2080">
        <v>3500</v>
      </c>
      <c r="M2080" t="s">
        <v>104</v>
      </c>
      <c r="N2080" t="s">
        <v>1370</v>
      </c>
      <c r="O2080" s="53">
        <v>5.6666666666666497E-3</v>
      </c>
      <c r="P2080" s="53">
        <v>0.28896666666666698</v>
      </c>
      <c r="Q2080" s="53">
        <v>0.33526666666666699</v>
      </c>
      <c r="R2080" s="53">
        <v>0.28639999999999999</v>
      </c>
      <c r="S2080" s="53">
        <v>-1.5554224574998399E-16</v>
      </c>
      <c r="T2080" s="53">
        <v>-2.43416398149066E-17</v>
      </c>
      <c r="U2080" s="53">
        <v>-2.7639349142738501E-17</v>
      </c>
      <c r="V2080" s="53">
        <v>-1.8401946633161999E-16</v>
      </c>
      <c r="W2080" s="53">
        <v>-2.45081732686003E-17</v>
      </c>
      <c r="X2080" s="53">
        <v>0.13450000000000001</v>
      </c>
      <c r="Y2080" s="53">
        <v>8.4999999999999607E-3</v>
      </c>
      <c r="Z2080" s="53">
        <v>0.65916666666666701</v>
      </c>
      <c r="AA2080" s="53">
        <v>-2.8321789358187701E-16</v>
      </c>
      <c r="AB2080" s="53">
        <v>-1.1224354778960299E-16</v>
      </c>
      <c r="AC2080" s="53">
        <v>-2.6625403271030001E-17</v>
      </c>
      <c r="AD2080" s="53">
        <v>7.2727272727250399E-4</v>
      </c>
      <c r="AE2080" s="53">
        <v>0.48456666666666698</v>
      </c>
      <c r="AF2080" s="53">
        <v>-8.8627022387655105E-18</v>
      </c>
      <c r="AG2080" s="53">
        <v>-3.1696867353048198E-17</v>
      </c>
      <c r="AH2080" s="53">
        <v>-1.7646994976416899E-16</v>
      </c>
      <c r="AI2080" s="53">
        <v>-3.2035485375558901E-16</v>
      </c>
      <c r="AJ2080" s="53">
        <v>-4.1450176624380198E-16</v>
      </c>
      <c r="AK2080" s="53">
        <v>5.46666666666666E-2</v>
      </c>
      <c r="AL2080" s="53">
        <v>-1.5412671139358701E-16</v>
      </c>
      <c r="AM2080" s="53">
        <v>-2.6065261060637098E-16</v>
      </c>
      <c r="AN2080" s="53">
        <v>0.119642223631586</v>
      </c>
      <c r="AO2080" s="53">
        <v>0.490395033431829</v>
      </c>
      <c r="AP2080" s="53">
        <v>2.2204460492503101E-16</v>
      </c>
      <c r="AQ2080" s="53">
        <v>2.2204460492503101E-16</v>
      </c>
      <c r="AR2080" s="53">
        <v>0.26611820052609297</v>
      </c>
      <c r="AS2080" s="53">
        <v>2.5602905271138198E-3</v>
      </c>
      <c r="AT2080" s="53">
        <v>4.3848345011388901E-6</v>
      </c>
      <c r="AU2080" s="53">
        <v>0.20696274499999501</v>
      </c>
      <c r="AV2080" s="53">
        <v>1.65133087270425E-9</v>
      </c>
      <c r="AW2080" s="53">
        <v>0.29440758869863298</v>
      </c>
      <c r="AX2080" s="53">
        <v>2.2204460492503101E-16</v>
      </c>
      <c r="AY2080" s="53">
        <v>2.2204460492503101E-16</v>
      </c>
      <c r="AZ2080" s="53">
        <v>2.2204460492503101E-16</v>
      </c>
      <c r="BA2080" s="53">
        <v>2.2204460492503101E-16</v>
      </c>
      <c r="BB2080" s="53">
        <v>9.1066180788525306E-11</v>
      </c>
      <c r="BC2080" s="53">
        <v>2.2204460492503101E-16</v>
      </c>
      <c r="BD2080" s="53">
        <v>2.32296579806201E-5</v>
      </c>
      <c r="BE2080" s="53">
        <v>0.58707679234987897</v>
      </c>
      <c r="BF2080" s="53">
        <v>2.2204460492503101E-16</v>
      </c>
      <c r="BG2080" s="53">
        <v>8.2359526365978002E-7</v>
      </c>
      <c r="BH2080" s="53">
        <v>5.1068208199541797E-2</v>
      </c>
      <c r="BI2080" s="53">
        <v>2.2204460492503101E-16</v>
      </c>
      <c r="BJ2080" s="53">
        <v>1.6184452404097001E-2</v>
      </c>
      <c r="BK2080" s="53">
        <v>1.6711684957542301E-6</v>
      </c>
      <c r="BL2080" s="53">
        <v>2.2204460492503101E-16</v>
      </c>
      <c r="BN2080" s="5">
        <f t="shared" si="150"/>
        <v>0</v>
      </c>
      <c r="BO2080" s="5">
        <f t="shared" si="151"/>
        <v>0</v>
      </c>
      <c r="BQ2080" s="5">
        <f t="shared" si="152"/>
        <v>1</v>
      </c>
      <c r="BR2080" s="5">
        <f t="shared" si="153"/>
        <v>1</v>
      </c>
    </row>
    <row r="2081" spans="1:70" x14ac:dyDescent="0.35">
      <c r="A2081">
        <v>2080</v>
      </c>
      <c r="B2081" t="s">
        <v>3475</v>
      </c>
      <c r="C2081">
        <v>5.3</v>
      </c>
      <c r="D2081">
        <v>3</v>
      </c>
      <c r="E2081">
        <v>2.6</v>
      </c>
      <c r="F2081">
        <v>1.77</v>
      </c>
      <c r="G2081">
        <v>2.04</v>
      </c>
      <c r="H2081">
        <v>1.1499999999999999</v>
      </c>
      <c r="I2081">
        <v>56.6</v>
      </c>
      <c r="K2081" t="s">
        <v>3378</v>
      </c>
      <c r="L2081">
        <v>3500</v>
      </c>
      <c r="M2081" t="s">
        <v>104</v>
      </c>
      <c r="N2081" t="s">
        <v>1370</v>
      </c>
      <c r="O2081" s="53">
        <v>8.1500000000000003E-2</v>
      </c>
      <c r="P2081" s="53">
        <v>0.23498333333333299</v>
      </c>
      <c r="Q2081" s="53">
        <v>0.53466666666666696</v>
      </c>
      <c r="R2081" s="53">
        <v>0.58426666666666704</v>
      </c>
      <c r="S2081" s="53">
        <v>-1.80966353013901E-16</v>
      </c>
      <c r="T2081" s="53">
        <v>-2.71727085277007E-17</v>
      </c>
      <c r="U2081" s="53">
        <v>-2.8562222031958098E-17</v>
      </c>
      <c r="V2081" s="53">
        <v>-1.8540724511240101E-16</v>
      </c>
      <c r="W2081" s="53">
        <v>-2.71727085277007E-17</v>
      </c>
      <c r="X2081" s="53">
        <v>3.9300000000000002E-2</v>
      </c>
      <c r="Y2081" s="53">
        <v>-1.61148872024341E-16</v>
      </c>
      <c r="Z2081" s="53">
        <v>1.9999999999997802E-3</v>
      </c>
      <c r="AA2081" s="53">
        <v>-2.8377300509419002E-16</v>
      </c>
      <c r="AB2081" s="53">
        <v>-1.2240208846492401E-16</v>
      </c>
      <c r="AC2081" s="53">
        <v>-2.74294476021453E-17</v>
      </c>
      <c r="AD2081" s="53">
        <v>-2.5070223674816798E-16</v>
      </c>
      <c r="AE2081" s="53">
        <v>0.1807</v>
      </c>
      <c r="AF2081" s="53">
        <v>-9.3501595355149897E-18</v>
      </c>
      <c r="AG2081" s="53">
        <v>-3.1785338250323E-17</v>
      </c>
      <c r="AH2081" s="53">
        <v>7.99999999999991E-3</v>
      </c>
      <c r="AI2081" s="53">
        <v>-3.43253203638483E-16</v>
      </c>
      <c r="AJ2081" s="53">
        <v>-4.31654711974261E-16</v>
      </c>
      <c r="AK2081" s="53">
        <v>3.8333333333330499E-3</v>
      </c>
      <c r="AL2081" s="53">
        <v>1.0399999999999901E-2</v>
      </c>
      <c r="AM2081" s="53">
        <v>-2.6098567751375898E-16</v>
      </c>
      <c r="AN2081" s="53">
        <v>0.125125024470471</v>
      </c>
      <c r="AO2081" s="53">
        <v>0.35245204972838401</v>
      </c>
      <c r="AP2081" s="53">
        <v>1.13782971570784E-7</v>
      </c>
      <c r="AQ2081" s="53">
        <v>1.9657974188700299E-11</v>
      </c>
      <c r="AR2081" s="53">
        <v>1.8212990766336899E-2</v>
      </c>
      <c r="AS2081" s="53">
        <v>4.0463801933187597E-8</v>
      </c>
      <c r="AT2081" s="53">
        <v>2.8339135176374601E-5</v>
      </c>
      <c r="AU2081" s="53">
        <v>0.23337607004154101</v>
      </c>
      <c r="AV2081" s="53">
        <v>3.4413999980582501E-5</v>
      </c>
      <c r="AW2081" s="53">
        <v>0.44579002393506201</v>
      </c>
      <c r="AX2081" s="53">
        <v>3.7227562302587203E-11</v>
      </c>
      <c r="AY2081" s="53">
        <v>3.0273928707627199E-6</v>
      </c>
      <c r="AZ2081" s="53">
        <v>2.2204460492503101E-16</v>
      </c>
      <c r="BA2081" s="53">
        <v>2.2204460492503101E-16</v>
      </c>
      <c r="BB2081" s="53">
        <v>7.2359652336497999E-6</v>
      </c>
      <c r="BC2081" s="53">
        <v>2.2204460492503101E-16</v>
      </c>
      <c r="BD2081" s="53">
        <v>2.2049634505799101E-4</v>
      </c>
      <c r="BE2081" s="53">
        <v>2.44548116764212E-3</v>
      </c>
      <c r="BF2081" s="53">
        <v>2.2204460492503101E-16</v>
      </c>
      <c r="BG2081" s="53">
        <v>3.1649933621140197E-5</v>
      </c>
      <c r="BH2081" s="53">
        <v>0.29553194099060198</v>
      </c>
      <c r="BI2081" s="53">
        <v>5.5331371183376502E-8</v>
      </c>
      <c r="BJ2081" s="53">
        <v>1.3731275585877801E-2</v>
      </c>
      <c r="BK2081" s="53">
        <v>4.2560221263178303E-3</v>
      </c>
      <c r="BL2081" s="53">
        <v>2.2204460492503101E-16</v>
      </c>
      <c r="BN2081" s="5">
        <f t="shared" si="150"/>
        <v>0</v>
      </c>
      <c r="BO2081" s="5">
        <f t="shared" si="151"/>
        <v>0</v>
      </c>
      <c r="BQ2081" s="5">
        <f t="shared" si="152"/>
        <v>2</v>
      </c>
      <c r="BR2081" s="5">
        <f t="shared" si="153"/>
        <v>0</v>
      </c>
    </row>
    <row r="2082" spans="1:70" x14ac:dyDescent="0.35">
      <c r="A2082">
        <v>2081</v>
      </c>
      <c r="B2082" t="s">
        <v>3476</v>
      </c>
      <c r="C2082">
        <v>4.7</v>
      </c>
      <c r="D2082">
        <v>2.8</v>
      </c>
      <c r="E2082">
        <v>2.2999999999999998</v>
      </c>
      <c r="F2082">
        <v>1.68</v>
      </c>
      <c r="G2082">
        <v>2.04</v>
      </c>
      <c r="H2082">
        <v>1.22</v>
      </c>
      <c r="I2082">
        <v>59.57</v>
      </c>
      <c r="K2082" t="s">
        <v>3378</v>
      </c>
      <c r="L2082">
        <v>3500</v>
      </c>
      <c r="M2082" t="s">
        <v>104</v>
      </c>
      <c r="N2082" t="s">
        <v>1370</v>
      </c>
      <c r="O2082" s="53">
        <v>3.9999999999998701E-4</v>
      </c>
      <c r="P2082" s="53">
        <v>0.1925</v>
      </c>
      <c r="Q2082" s="53">
        <v>0.46067619047619002</v>
      </c>
      <c r="R2082" s="53">
        <v>0.66406666666666703</v>
      </c>
      <c r="S2082" s="53">
        <v>-1.5037970868547699E-16</v>
      </c>
      <c r="T2082" s="53">
        <v>-2.5202062658991101E-17</v>
      </c>
      <c r="U2082" s="53">
        <v>-2.8140684227295798E-17</v>
      </c>
      <c r="V2082" s="53">
        <v>7.8666666666665202E-3</v>
      </c>
      <c r="W2082" s="53">
        <v>-2.5729418595688001E-17</v>
      </c>
      <c r="X2082" s="53">
        <v>0.30824523809523802</v>
      </c>
      <c r="Y2082" s="53">
        <v>1.5714285714284299E-3</v>
      </c>
      <c r="Z2082" s="53">
        <v>1.5199999999999899E-2</v>
      </c>
      <c r="AA2082" s="53">
        <v>-2.6822988274943801E-16</v>
      </c>
      <c r="AB2082" s="53">
        <v>-1.05387920612543E-16</v>
      </c>
      <c r="AC2082" s="53">
        <v>-2.67485686378244E-17</v>
      </c>
      <c r="AD2082" s="53">
        <v>-2.53450038734115E-16</v>
      </c>
      <c r="AE2082" s="53">
        <v>0.37426666666666702</v>
      </c>
      <c r="AF2082" s="53">
        <v>-8.8956619848090701E-18</v>
      </c>
      <c r="AG2082" s="53">
        <v>-3.1615335349677299E-17</v>
      </c>
      <c r="AH2082" s="53">
        <v>-1.6614487563515499E-16</v>
      </c>
      <c r="AI2082" s="53">
        <v>6.6666666666634301E-4</v>
      </c>
      <c r="AJ2082" s="53">
        <v>3.99999999999674E-4</v>
      </c>
      <c r="AK2082" s="53">
        <v>0.16593333333333299</v>
      </c>
      <c r="AL2082" s="53">
        <v>5.9999999999999004E-3</v>
      </c>
      <c r="AM2082" s="53">
        <v>-2.4164004130966501E-16</v>
      </c>
      <c r="AN2082" s="53">
        <v>0.152409428027696</v>
      </c>
      <c r="AO2082" s="53">
        <v>0.93035735555722499</v>
      </c>
      <c r="AP2082" s="53">
        <v>1.3776887406017801E-8</v>
      </c>
      <c r="AQ2082" s="53">
        <v>2.2204460492503101E-16</v>
      </c>
      <c r="AR2082" s="53">
        <v>3.8461534635688299E-2</v>
      </c>
      <c r="AS2082" s="53">
        <v>2.1936051783269598E-6</v>
      </c>
      <c r="AT2082" s="53">
        <v>3.60245179576753E-6</v>
      </c>
      <c r="AU2082" s="53">
        <v>0.29192895292629001</v>
      </c>
      <c r="AV2082" s="53">
        <v>9.4579338642680198E-8</v>
      </c>
      <c r="AW2082" s="53">
        <v>0.47014432282748703</v>
      </c>
      <c r="AX2082" s="53">
        <v>2.2204460492503101E-16</v>
      </c>
      <c r="AY2082" s="53">
        <v>1.84958963350089E-9</v>
      </c>
      <c r="AZ2082" s="53">
        <v>2.2204460492503101E-16</v>
      </c>
      <c r="BA2082" s="53">
        <v>2.2204460492503101E-16</v>
      </c>
      <c r="BB2082" s="53">
        <v>5.0820533556261902E-7</v>
      </c>
      <c r="BC2082" s="53">
        <v>2.2204460492503101E-16</v>
      </c>
      <c r="BD2082" s="53">
        <v>4.0950262944470897E-5</v>
      </c>
      <c r="BE2082" s="53">
        <v>1.94579069398042E-2</v>
      </c>
      <c r="BF2082" s="53">
        <v>2.2204460492503101E-16</v>
      </c>
      <c r="BG2082" s="53">
        <v>8.7296598410020699E-5</v>
      </c>
      <c r="BH2082" s="53">
        <v>0.458725364674958</v>
      </c>
      <c r="BI2082" s="53">
        <v>9.4346753976580806E-10</v>
      </c>
      <c r="BJ2082" s="53">
        <v>1.5790563539119701E-2</v>
      </c>
      <c r="BK2082" s="53">
        <v>5.5842854620279895E-4</v>
      </c>
      <c r="BL2082" s="53">
        <v>2.2204460492503101E-16</v>
      </c>
      <c r="BN2082" s="5">
        <f t="shared" si="150"/>
        <v>0</v>
      </c>
      <c r="BO2082" s="5">
        <f t="shared" si="151"/>
        <v>1</v>
      </c>
      <c r="BQ2082" s="5">
        <f t="shared" si="152"/>
        <v>1</v>
      </c>
      <c r="BR2082" s="5">
        <f t="shared" si="153"/>
        <v>1</v>
      </c>
    </row>
    <row r="2083" spans="1:70" x14ac:dyDescent="0.35">
      <c r="A2083">
        <v>2082</v>
      </c>
      <c r="B2083" t="s">
        <v>3477</v>
      </c>
      <c r="C2083">
        <v>4.7</v>
      </c>
      <c r="D2083">
        <v>2.8</v>
      </c>
      <c r="E2083">
        <v>2.6</v>
      </c>
      <c r="F2083">
        <v>1.68</v>
      </c>
      <c r="G2083">
        <v>1.81</v>
      </c>
      <c r="H2083">
        <v>1.08</v>
      </c>
      <c r="I2083">
        <v>59.57</v>
      </c>
      <c r="K2083" t="s">
        <v>3378</v>
      </c>
      <c r="L2083">
        <v>3500</v>
      </c>
      <c r="M2083" t="s">
        <v>104</v>
      </c>
      <c r="N2083" t="s">
        <v>1370</v>
      </c>
      <c r="O2083" s="53">
        <v>8.8666666666666599E-3</v>
      </c>
      <c r="P2083" s="53">
        <v>0.38900000000000001</v>
      </c>
      <c r="Q2083" s="53">
        <v>0.26200000000000001</v>
      </c>
      <c r="R2083" s="53">
        <v>7.0533333333333295E-2</v>
      </c>
      <c r="S2083" s="53">
        <v>-1.76747505520325E-16</v>
      </c>
      <c r="T2083" s="53">
        <v>-2.5951463200612999E-17</v>
      </c>
      <c r="U2083" s="53">
        <v>-2.7314955852730799E-17</v>
      </c>
      <c r="V2083" s="53">
        <v>1.9900000000000001E-2</v>
      </c>
      <c r="W2083" s="53">
        <v>-2.6617597015388099E-17</v>
      </c>
      <c r="X2083" s="53">
        <v>0.40996904761904801</v>
      </c>
      <c r="Y2083" s="53">
        <v>9.0714285714284908E-3</v>
      </c>
      <c r="Z2083" s="53">
        <v>4.2333333333333299E-2</v>
      </c>
      <c r="AA2083" s="53">
        <v>-2.7772228960998301E-16</v>
      </c>
      <c r="AB2083" s="53">
        <v>6.6666666666657601E-4</v>
      </c>
      <c r="AC2083" s="53">
        <v>-2.83289017244392E-17</v>
      </c>
      <c r="AD2083" s="53">
        <v>-2.7164381855016E-16</v>
      </c>
      <c r="AE2083" s="53">
        <v>0.40770000000000001</v>
      </c>
      <c r="AF2083" s="53">
        <v>-9.1072982488782403E-18</v>
      </c>
      <c r="AG2083" s="53">
        <v>-3.17228882051879E-17</v>
      </c>
      <c r="AH2083" s="53">
        <v>2.7333333333331598E-3</v>
      </c>
      <c r="AI2083" s="53">
        <v>-3.41920936008933E-16</v>
      </c>
      <c r="AJ2083" s="53">
        <v>-4.34041691477205E-16</v>
      </c>
      <c r="AK2083" s="53">
        <v>0.46029999999999999</v>
      </c>
      <c r="AL2083" s="53">
        <v>1.33333333333324E-3</v>
      </c>
      <c r="AM2083" s="53">
        <v>-2.6090241078691199E-16</v>
      </c>
      <c r="AN2083" s="53">
        <v>0.41091897565866897</v>
      </c>
      <c r="AO2083" s="53">
        <v>0.52619998593459805</v>
      </c>
      <c r="AP2083" s="53">
        <v>9.8189078222018995E-11</v>
      </c>
      <c r="AQ2083" s="53">
        <v>2.2204460492503101E-16</v>
      </c>
      <c r="AR2083" s="53">
        <v>0.11815925663447099</v>
      </c>
      <c r="AS2083" s="53">
        <v>3.97219265856468E-4</v>
      </c>
      <c r="AT2083" s="53">
        <v>6.18600786225053E-6</v>
      </c>
      <c r="AU2083" s="53">
        <v>0.64952447560397797</v>
      </c>
      <c r="AV2083" s="53">
        <v>1.3810705317485001E-7</v>
      </c>
      <c r="AW2083" s="53">
        <v>0.34846456326980801</v>
      </c>
      <c r="AX2083" s="53">
        <v>1.0434986920296999E-13</v>
      </c>
      <c r="AY2083" s="53">
        <v>1.62614141246546E-9</v>
      </c>
      <c r="AZ2083" s="53">
        <v>2.2204460492503101E-16</v>
      </c>
      <c r="BA2083" s="53">
        <v>2.2204460492503101E-16</v>
      </c>
      <c r="BB2083" s="53">
        <v>1.9956481957643401E-7</v>
      </c>
      <c r="BC2083" s="53">
        <v>2.2204460492503101E-16</v>
      </c>
      <c r="BD2083" s="53">
        <v>3.3043154552808999E-4</v>
      </c>
      <c r="BE2083" s="53">
        <v>2.66711524621525E-2</v>
      </c>
      <c r="BF2083" s="53">
        <v>2.2204460492503101E-16</v>
      </c>
      <c r="BG2083" s="53">
        <v>2.07857441560289E-6</v>
      </c>
      <c r="BH2083" s="53">
        <v>0.16147658276157001</v>
      </c>
      <c r="BI2083" s="53">
        <v>3.7596805302374201E-11</v>
      </c>
      <c r="BJ2083" s="53">
        <v>0.28713854562241597</v>
      </c>
      <c r="BK2083" s="53">
        <v>5.1598461518828805E-4</v>
      </c>
      <c r="BL2083" s="53">
        <v>2.2204460492503101E-16</v>
      </c>
      <c r="BN2083" s="5">
        <f t="shared" si="150"/>
        <v>0</v>
      </c>
      <c r="BO2083" s="5">
        <f t="shared" si="151"/>
        <v>0</v>
      </c>
      <c r="BQ2083" s="5">
        <f t="shared" si="152"/>
        <v>0</v>
      </c>
      <c r="BR2083" s="5">
        <f t="shared" si="153"/>
        <v>2</v>
      </c>
    </row>
    <row r="2084" spans="1:70" x14ac:dyDescent="0.35">
      <c r="A2084">
        <v>2083</v>
      </c>
      <c r="B2084" t="s">
        <v>3478</v>
      </c>
      <c r="C2084">
        <v>6.3</v>
      </c>
      <c r="D2084">
        <v>3</v>
      </c>
      <c r="E2084">
        <v>2.5</v>
      </c>
      <c r="F2084">
        <v>2.1</v>
      </c>
      <c r="G2084">
        <v>2.52</v>
      </c>
      <c r="H2084">
        <v>1.2</v>
      </c>
      <c r="I2084">
        <v>47.62</v>
      </c>
      <c r="K2084" t="s">
        <v>3479</v>
      </c>
      <c r="L2084">
        <v>800</v>
      </c>
      <c r="M2084" t="s">
        <v>3480</v>
      </c>
      <c r="N2084" t="s">
        <v>1370</v>
      </c>
      <c r="O2084" s="53">
        <v>-1.68809410894255E-16</v>
      </c>
      <c r="P2084" s="53">
        <v>5.1699999999999899E-2</v>
      </c>
      <c r="Q2084" s="53">
        <v>2.9433333333333301E-2</v>
      </c>
      <c r="R2084" s="53">
        <v>0.81816666666666704</v>
      </c>
      <c r="S2084" s="53">
        <v>1.32E-2</v>
      </c>
      <c r="T2084" s="53">
        <v>-2.73114864057789E-17</v>
      </c>
      <c r="U2084" s="53">
        <v>-2.9951735536215499E-17</v>
      </c>
      <c r="V2084" s="53">
        <v>0.11509999999999999</v>
      </c>
      <c r="W2084" s="53">
        <v>-2.73947531326257E-17</v>
      </c>
      <c r="X2084" s="53">
        <v>-2.21295204383409E-16</v>
      </c>
      <c r="Y2084" s="53">
        <v>-1.92734717074927E-16</v>
      </c>
      <c r="Z2084" s="53">
        <v>-3.0367375281059601E-16</v>
      </c>
      <c r="AA2084" s="53">
        <v>-2.7602919949743E-16</v>
      </c>
      <c r="AB2084" s="53">
        <v>-1.1124434706744101E-16</v>
      </c>
      <c r="AC2084" s="53">
        <v>-3.49763620843824E-17</v>
      </c>
      <c r="AD2084" s="53">
        <v>1.1272727272725301E-3</v>
      </c>
      <c r="AE2084" s="53">
        <v>4.87E-2</v>
      </c>
      <c r="AF2084" s="53">
        <v>-9.3518942589909702E-18</v>
      </c>
      <c r="AG2084" s="53">
        <v>-3.1972688385728502E-17</v>
      </c>
      <c r="AH2084" s="53">
        <v>3.6466666666666599E-2</v>
      </c>
      <c r="AI2084" s="53">
        <v>2.1666666666663699E-3</v>
      </c>
      <c r="AJ2084" s="53">
        <v>1.97999999999997E-2</v>
      </c>
      <c r="AK2084" s="53">
        <v>-3.32123217816616E-16</v>
      </c>
      <c r="AL2084" s="53">
        <v>9.01E-2</v>
      </c>
      <c r="AM2084" s="53">
        <v>-2.6098567751375898E-16</v>
      </c>
      <c r="AN2084" s="53">
        <v>3.2401947420188301E-6</v>
      </c>
      <c r="AO2084" s="53">
        <v>7.68005346670098E-4</v>
      </c>
      <c r="AP2084" s="53">
        <v>4.2538527120974001E-2</v>
      </c>
      <c r="AQ2084" s="53">
        <v>5.5470887798384997E-3</v>
      </c>
      <c r="AR2084" s="53">
        <v>3.6389678993523203E-4</v>
      </c>
      <c r="AS2084" s="53">
        <v>2.2204460492503101E-16</v>
      </c>
      <c r="AT2084" s="53">
        <v>4.8094141889702598E-4</v>
      </c>
      <c r="AU2084" s="53">
        <v>4.8454556114863904E-3</v>
      </c>
      <c r="AV2084" s="53">
        <v>1.5404227265589799E-3</v>
      </c>
      <c r="AW2084" s="53">
        <v>0.120083792954687</v>
      </c>
      <c r="AX2084" s="53">
        <v>6.59728727176583E-6</v>
      </c>
      <c r="AY2084" s="53">
        <v>2.3260288930108199E-2</v>
      </c>
      <c r="AZ2084" s="53">
        <v>2.2204460492503101E-16</v>
      </c>
      <c r="BA2084" s="53">
        <v>2.2204460492503101E-16</v>
      </c>
      <c r="BB2084" s="53">
        <v>7.44737007974231E-3</v>
      </c>
      <c r="BC2084" s="53">
        <v>2.2204460492503101E-16</v>
      </c>
      <c r="BD2084" s="53">
        <v>7.5929437822068804E-4</v>
      </c>
      <c r="BE2084" s="53">
        <v>9.7231166549222594E-9</v>
      </c>
      <c r="BF2084" s="53">
        <v>2.2204460492503101E-16</v>
      </c>
      <c r="BG2084" s="53">
        <v>2.3138197812222002E-3</v>
      </c>
      <c r="BH2084" s="53">
        <v>0.32314631747945199</v>
      </c>
      <c r="BI2084" s="53">
        <v>2.8352241687696102E-2</v>
      </c>
      <c r="BJ2084" s="53">
        <v>4.6423891542852298E-7</v>
      </c>
      <c r="BK2084" s="53">
        <v>0.17076255514156</v>
      </c>
      <c r="BL2084" s="53">
        <v>2.4569989105081999E-12</v>
      </c>
      <c r="BN2084" s="5">
        <f t="shared" si="150"/>
        <v>1</v>
      </c>
      <c r="BO2084" s="5">
        <f t="shared" si="151"/>
        <v>0</v>
      </c>
      <c r="BQ2084" s="5">
        <f t="shared" si="152"/>
        <v>1</v>
      </c>
      <c r="BR2084" s="5">
        <f t="shared" si="153"/>
        <v>0</v>
      </c>
    </row>
    <row r="2085" spans="1:70" x14ac:dyDescent="0.35">
      <c r="A2085">
        <v>2084</v>
      </c>
      <c r="B2085" t="s">
        <v>3481</v>
      </c>
      <c r="C2085">
        <v>5.5</v>
      </c>
      <c r="D2085">
        <v>2.4</v>
      </c>
      <c r="E2085">
        <v>2.1</v>
      </c>
      <c r="F2085">
        <v>2.29</v>
      </c>
      <c r="G2085">
        <v>2.62</v>
      </c>
      <c r="H2085">
        <v>1.1399999999999999</v>
      </c>
      <c r="I2085">
        <v>43.64</v>
      </c>
      <c r="K2085" t="s">
        <v>3479</v>
      </c>
      <c r="L2085">
        <v>800</v>
      </c>
      <c r="M2085" t="s">
        <v>3480</v>
      </c>
      <c r="N2085" t="s">
        <v>1370</v>
      </c>
      <c r="O2085" s="53">
        <v>2.0233333333333301E-2</v>
      </c>
      <c r="P2085" s="53">
        <v>3.9999999999995699E-3</v>
      </c>
      <c r="Q2085" s="53">
        <v>0.12026666666666699</v>
      </c>
      <c r="R2085" s="53">
        <v>0.32533333333333297</v>
      </c>
      <c r="S2085" s="53">
        <v>0.13919999999999999</v>
      </c>
      <c r="T2085" s="53">
        <v>3.2595238095238101E-2</v>
      </c>
      <c r="U2085" s="53">
        <v>1.2E-2</v>
      </c>
      <c r="V2085" s="53">
        <v>0.238433333333333</v>
      </c>
      <c r="W2085" s="53">
        <v>-2.4147350785597201E-17</v>
      </c>
      <c r="X2085" s="53">
        <v>2.60333333333332E-2</v>
      </c>
      <c r="Y2085" s="53">
        <v>9.9999999999980508E-4</v>
      </c>
      <c r="Z2085" s="53">
        <v>4.9999999999977504E-4</v>
      </c>
      <c r="AA2085" s="53">
        <v>8.4999999999998202E-3</v>
      </c>
      <c r="AB2085" s="53">
        <v>2.4999999999999502E-3</v>
      </c>
      <c r="AC2085" s="53">
        <v>-2.9381011512619202E-17</v>
      </c>
      <c r="AD2085" s="53">
        <v>2.2133333333333199E-2</v>
      </c>
      <c r="AE2085" s="53">
        <v>9.4233333333333294E-2</v>
      </c>
      <c r="AF2085" s="53">
        <v>-8.9216828369487201E-18</v>
      </c>
      <c r="AG2085" s="53">
        <v>-3.18130938259387E-17</v>
      </c>
      <c r="AH2085" s="53">
        <v>6.66666666666527E-4</v>
      </c>
      <c r="AI2085" s="53">
        <v>2.5166666666666601E-2</v>
      </c>
      <c r="AJ2085" s="53">
        <v>0.17503333333333301</v>
      </c>
      <c r="AK2085" s="53">
        <v>7.1666666666664004E-3</v>
      </c>
      <c r="AL2085" s="53">
        <v>0.28955952380952399</v>
      </c>
      <c r="AM2085" s="53">
        <v>-1.89126492244895E-16</v>
      </c>
      <c r="AN2085" s="53">
        <v>4.0609826474235399E-7</v>
      </c>
      <c r="AO2085" s="53">
        <v>2.8738248995699999E-5</v>
      </c>
      <c r="AP2085" s="53">
        <v>0.62034346660406803</v>
      </c>
      <c r="AQ2085" s="53">
        <v>0.93778825534392096</v>
      </c>
      <c r="AR2085" s="53">
        <v>1.3592790974238901E-5</v>
      </c>
      <c r="AS2085" s="53">
        <v>2.2204460492503101E-16</v>
      </c>
      <c r="AT2085" s="53">
        <v>1.3569243864899199E-4</v>
      </c>
      <c r="AU2085" s="53">
        <v>8.5791636046504402E-2</v>
      </c>
      <c r="AV2085" s="53">
        <v>1.7948949440695099E-6</v>
      </c>
      <c r="AW2085" s="53">
        <v>1.441506463945E-2</v>
      </c>
      <c r="AX2085" s="53">
        <v>3.9845716182341197E-5</v>
      </c>
      <c r="AY2085" s="53">
        <v>3.2310858633341701E-3</v>
      </c>
      <c r="AZ2085" s="53">
        <v>2.2204460492503101E-16</v>
      </c>
      <c r="BA2085" s="53">
        <v>2.2204460492503101E-16</v>
      </c>
      <c r="BB2085" s="53">
        <v>3.7771095896817898E-3</v>
      </c>
      <c r="BC2085" s="53">
        <v>2.2204460492503101E-16</v>
      </c>
      <c r="BD2085" s="53">
        <v>2.5255559401204299E-3</v>
      </c>
      <c r="BE2085" s="53">
        <v>5.8694215864569696E-13</v>
      </c>
      <c r="BF2085" s="53">
        <v>2.2204460492503101E-16</v>
      </c>
      <c r="BG2085" s="53">
        <v>4.5648822025450399E-3</v>
      </c>
      <c r="BH2085" s="53">
        <v>0.212560392310018</v>
      </c>
      <c r="BI2085" s="53">
        <v>0.20528498579674501</v>
      </c>
      <c r="BJ2085" s="53">
        <v>8.7783451848869698E-7</v>
      </c>
      <c r="BK2085" s="53">
        <v>0.510694842041023</v>
      </c>
      <c r="BL2085" s="53">
        <v>3.2395145004021801E-9</v>
      </c>
      <c r="BN2085" s="5">
        <f t="shared" si="150"/>
        <v>0</v>
      </c>
      <c r="BO2085" s="5">
        <f t="shared" si="151"/>
        <v>1</v>
      </c>
      <c r="BQ2085" s="5">
        <f t="shared" si="152"/>
        <v>0</v>
      </c>
      <c r="BR2085" s="5">
        <f t="shared" si="153"/>
        <v>3</v>
      </c>
    </row>
    <row r="2086" spans="1:70" x14ac:dyDescent="0.35">
      <c r="A2086">
        <v>2085</v>
      </c>
      <c r="B2086" t="s">
        <v>3482</v>
      </c>
      <c r="C2086">
        <v>6</v>
      </c>
      <c r="D2086">
        <v>2.2000000000000002</v>
      </c>
      <c r="E2086">
        <v>1.6</v>
      </c>
      <c r="F2086">
        <v>2.73</v>
      </c>
      <c r="G2086">
        <v>3.75</v>
      </c>
      <c r="H2086">
        <v>1.38</v>
      </c>
      <c r="I2086">
        <v>36.67</v>
      </c>
      <c r="K2086" t="s">
        <v>3479</v>
      </c>
      <c r="L2086">
        <v>800</v>
      </c>
      <c r="M2086" t="s">
        <v>3480</v>
      </c>
      <c r="N2086" t="s">
        <v>1370</v>
      </c>
      <c r="O2086" s="53">
        <v>2.7533333333333299E-2</v>
      </c>
      <c r="P2086" s="53">
        <v>2.40999999999995E-2</v>
      </c>
      <c r="Q2086" s="53">
        <v>3.3466666666666603E-2</v>
      </c>
      <c r="R2086" s="53">
        <v>2.6200000000000001E-2</v>
      </c>
      <c r="S2086" s="53">
        <v>0.14506666666666701</v>
      </c>
      <c r="T2086" s="53">
        <v>1.0999999999999999E-2</v>
      </c>
      <c r="U2086" s="53">
        <v>1.3566666666666701E-2</v>
      </c>
      <c r="V2086" s="53">
        <v>0.33753333333333302</v>
      </c>
      <c r="W2086" s="53">
        <v>8.3999999999999908E-3</v>
      </c>
      <c r="X2086" s="53">
        <v>4.9299999999999997E-2</v>
      </c>
      <c r="Y2086" s="53">
        <v>-1.5554224574998399E-16</v>
      </c>
      <c r="Z2086" s="53">
        <v>-2.9298785619857898E-16</v>
      </c>
      <c r="AA2086" s="53">
        <v>0.67379999999999995</v>
      </c>
      <c r="AB2086" s="53">
        <v>0.15409999999999999</v>
      </c>
      <c r="AC2086" s="53">
        <v>-1.6276043013352399E-17</v>
      </c>
      <c r="AD2086" s="53">
        <v>1.3333333333331501E-3</v>
      </c>
      <c r="AE2086" s="53">
        <v>0.15416666666666701</v>
      </c>
      <c r="AF2086" s="53">
        <v>-7.5061484805516396E-18</v>
      </c>
      <c r="AG2086" s="53">
        <v>-2.64181038156508E-17</v>
      </c>
      <c r="AH2086" s="53">
        <v>2.52E-2</v>
      </c>
      <c r="AI2086" s="53">
        <v>-3.0889180102633402E-16</v>
      </c>
      <c r="AJ2086" s="53">
        <v>0.87623333333333298</v>
      </c>
      <c r="AK2086" s="53">
        <v>-2.9809488211185498E-16</v>
      </c>
      <c r="AL2086" s="53">
        <v>2.9466666666666599E-2</v>
      </c>
      <c r="AM2086" s="53">
        <v>4.2999999999998699E-3</v>
      </c>
      <c r="AN2086" s="53">
        <v>2.2204460492503101E-16</v>
      </c>
      <c r="AO2086" s="53">
        <v>7.1543215399938696E-8</v>
      </c>
      <c r="AP2086" s="53">
        <v>0.70615208753414804</v>
      </c>
      <c r="AQ2086" s="53">
        <v>0.99999723184747502</v>
      </c>
      <c r="AR2086" s="53">
        <v>7.1235938537488097E-13</v>
      </c>
      <c r="AS2086" s="53">
        <v>2.2204460492503101E-16</v>
      </c>
      <c r="AT2086" s="53">
        <v>1.9897581094677499E-3</v>
      </c>
      <c r="AU2086" s="53">
        <v>1.4634898485781801E-6</v>
      </c>
      <c r="AV2086" s="53">
        <v>1.16390515086299E-10</v>
      </c>
      <c r="AW2086" s="53">
        <v>1.7051473119194801E-7</v>
      </c>
      <c r="AX2086" s="53">
        <v>2.08053804300462E-6</v>
      </c>
      <c r="AY2086" s="53">
        <v>6.5466704160420296E-8</v>
      </c>
      <c r="AZ2086" s="53">
        <v>2.2204460492503101E-16</v>
      </c>
      <c r="BA2086" s="53">
        <v>2.2204460492503101E-16</v>
      </c>
      <c r="BB2086" s="53">
        <v>3.4027905676982599E-5</v>
      </c>
      <c r="BC2086" s="53">
        <v>2.2204460492503101E-16</v>
      </c>
      <c r="BD2086" s="53">
        <v>7.19894823609144E-3</v>
      </c>
      <c r="BE2086" s="53">
        <v>2.2204460492503101E-16</v>
      </c>
      <c r="BF2086" s="53">
        <v>2.2204460492503101E-16</v>
      </c>
      <c r="BG2086" s="53">
        <v>1.8531586949171299E-5</v>
      </c>
      <c r="BH2086" s="53">
        <v>6.51392592790493E-4</v>
      </c>
      <c r="BI2086" s="53">
        <v>0.99996409894440696</v>
      </c>
      <c r="BJ2086" s="53">
        <v>2.2204460492503101E-16</v>
      </c>
      <c r="BK2086" s="53">
        <v>1.1027164327919401E-2</v>
      </c>
      <c r="BL2086" s="53">
        <v>3.6569242623076297E-8</v>
      </c>
      <c r="BN2086" s="5">
        <f t="shared" si="150"/>
        <v>1</v>
      </c>
      <c r="BO2086" s="5">
        <f t="shared" si="151"/>
        <v>3</v>
      </c>
      <c r="BQ2086" s="5">
        <f t="shared" si="152"/>
        <v>2</v>
      </c>
      <c r="BR2086" s="5">
        <f t="shared" si="153"/>
        <v>3</v>
      </c>
    </row>
    <row r="2087" spans="1:70" x14ac:dyDescent="0.35">
      <c r="A2087">
        <v>2086</v>
      </c>
      <c r="B2087" t="s">
        <v>3483</v>
      </c>
      <c r="C2087">
        <v>4.7</v>
      </c>
      <c r="D2087">
        <v>2.4</v>
      </c>
      <c r="E2087">
        <v>1.9</v>
      </c>
      <c r="F2087">
        <v>1.96</v>
      </c>
      <c r="G2087">
        <v>2.4700000000000002</v>
      </c>
      <c r="H2087">
        <v>1.26</v>
      </c>
      <c r="I2087">
        <v>51.06</v>
      </c>
      <c r="K2087" t="s">
        <v>3479</v>
      </c>
      <c r="L2087">
        <v>800</v>
      </c>
      <c r="M2087" t="s">
        <v>3480</v>
      </c>
      <c r="N2087" t="s">
        <v>1370</v>
      </c>
      <c r="O2087" s="53">
        <v>2.4999999999998899E-3</v>
      </c>
      <c r="P2087" s="53">
        <v>0.55259999999999998</v>
      </c>
      <c r="Q2087" s="53">
        <v>0.1888</v>
      </c>
      <c r="R2087" s="53">
        <v>0.19309999999999999</v>
      </c>
      <c r="S2087" s="53">
        <v>-1.12798659301916E-16</v>
      </c>
      <c r="T2087" s="53">
        <v>-2.23709939461969E-17</v>
      </c>
      <c r="U2087" s="53">
        <v>8.0000000000000002E-3</v>
      </c>
      <c r="V2087" s="53">
        <v>5.7033333333333297E-2</v>
      </c>
      <c r="W2087" s="53">
        <v>-2.16493489801906E-17</v>
      </c>
      <c r="X2087" s="53">
        <v>0.12053333333333301</v>
      </c>
      <c r="Y2087" s="53">
        <v>9.9999999999986905E-4</v>
      </c>
      <c r="Z2087" s="53">
        <v>1.9999999999997901E-3</v>
      </c>
      <c r="AA2087" s="53">
        <v>2.4999999999997398E-3</v>
      </c>
      <c r="AB2087" s="53">
        <v>5.9999999999999403E-3</v>
      </c>
      <c r="AC2087" s="53">
        <v>-2.8947330643625E-17</v>
      </c>
      <c r="AD2087" s="53">
        <v>-2.4591439995447201E-16</v>
      </c>
      <c r="AE2087" s="53">
        <v>0.41456666666666703</v>
      </c>
      <c r="AF2087" s="53">
        <v>-8.3717754950640704E-18</v>
      </c>
      <c r="AG2087" s="53">
        <v>-3.1630947860961097E-17</v>
      </c>
      <c r="AH2087" s="53">
        <v>1.5633333333333301E-2</v>
      </c>
      <c r="AI2087" s="53">
        <v>1.2333333333333101E-2</v>
      </c>
      <c r="AJ2087" s="53">
        <v>1.33999999999996E-2</v>
      </c>
      <c r="AK2087" s="53">
        <v>0.106133333333333</v>
      </c>
      <c r="AL2087" s="53">
        <v>7.6300000000000007E-2</v>
      </c>
      <c r="AM2087" s="53">
        <v>-1.8761381337384399E-16</v>
      </c>
      <c r="AN2087" s="53">
        <v>2.4400966924217101E-4</v>
      </c>
      <c r="AO2087" s="53">
        <v>0.96670290665696701</v>
      </c>
      <c r="AP2087" s="53">
        <v>9.3765063024768402E-3</v>
      </c>
      <c r="AQ2087" s="53">
        <v>4.2353453325399899E-6</v>
      </c>
      <c r="AR2087" s="53">
        <v>1.5403319379512901E-4</v>
      </c>
      <c r="AS2087" s="53">
        <v>2.2204460492503101E-16</v>
      </c>
      <c r="AT2087" s="53">
        <v>3.49379990555366E-6</v>
      </c>
      <c r="AU2087" s="53">
        <v>0.23855406794554401</v>
      </c>
      <c r="AV2087" s="53">
        <v>6.7823398638753699E-8</v>
      </c>
      <c r="AW2087" s="53">
        <v>0.123964955615183</v>
      </c>
      <c r="AX2087" s="53">
        <v>1.5805687106356899E-11</v>
      </c>
      <c r="AY2087" s="53">
        <v>1.89266482659183E-5</v>
      </c>
      <c r="AZ2087" s="53">
        <v>2.2204460492503101E-16</v>
      </c>
      <c r="BA2087" s="53">
        <v>2.2204460492503101E-16</v>
      </c>
      <c r="BB2087" s="53">
        <v>3.5144496853072699E-4</v>
      </c>
      <c r="BC2087" s="53">
        <v>2.2204460492503101E-16</v>
      </c>
      <c r="BD2087" s="53">
        <v>1.2217348108454199E-4</v>
      </c>
      <c r="BE2087" s="53">
        <v>1.06151954539555E-5</v>
      </c>
      <c r="BF2087" s="53">
        <v>2.2204460492503101E-16</v>
      </c>
      <c r="BG2087" s="53">
        <v>3.0765177286278299E-3</v>
      </c>
      <c r="BH2087" s="53">
        <v>0.76217700039541003</v>
      </c>
      <c r="BI2087" s="53">
        <v>6.8490006827238601E-4</v>
      </c>
      <c r="BJ2087" s="53">
        <v>1.0345805181348501E-4</v>
      </c>
      <c r="BK2087" s="53">
        <v>6.6855935759898705E-2</v>
      </c>
      <c r="BL2087" s="53">
        <v>2.2204460492503101E-16</v>
      </c>
      <c r="BN2087" s="5">
        <f t="shared" si="150"/>
        <v>0</v>
      </c>
      <c r="BO2087" s="5">
        <f t="shared" si="151"/>
        <v>2</v>
      </c>
      <c r="BQ2087" s="5">
        <f t="shared" si="152"/>
        <v>1</v>
      </c>
      <c r="BR2087" s="5">
        <f t="shared" si="153"/>
        <v>2</v>
      </c>
    </row>
    <row r="2088" spans="1:70" x14ac:dyDescent="0.35">
      <c r="A2088">
        <v>2087</v>
      </c>
      <c r="B2088" t="s">
        <v>3484</v>
      </c>
      <c r="C2088">
        <v>5.6</v>
      </c>
      <c r="D2088">
        <v>2.5</v>
      </c>
      <c r="E2088">
        <v>2</v>
      </c>
      <c r="F2088">
        <v>2.2400000000000002</v>
      </c>
      <c r="G2088">
        <v>2.8</v>
      </c>
      <c r="H2088">
        <v>1.25</v>
      </c>
      <c r="I2088">
        <v>44.64</v>
      </c>
      <c r="K2088" t="s">
        <v>3479</v>
      </c>
      <c r="L2088">
        <v>800</v>
      </c>
      <c r="M2088" t="s">
        <v>3480</v>
      </c>
      <c r="N2088" t="s">
        <v>1370</v>
      </c>
      <c r="O2088" s="53">
        <v>4.5466666666666697E-2</v>
      </c>
      <c r="P2088" s="53">
        <v>1.1533333333332899E-2</v>
      </c>
      <c r="Q2088" s="53">
        <v>8.28666666666667E-2</v>
      </c>
      <c r="R2088" s="53">
        <v>0.19159999999999999</v>
      </c>
      <c r="S2088" s="53">
        <v>0.29830000000000001</v>
      </c>
      <c r="T2088" s="53">
        <v>4.99999999999978E-4</v>
      </c>
      <c r="U2088" s="53">
        <v>2.2166666666666699E-2</v>
      </c>
      <c r="V2088" s="53">
        <v>0.199133333333333</v>
      </c>
      <c r="W2088" s="53">
        <v>-2.40918396343659E-17</v>
      </c>
      <c r="X2088" s="53">
        <v>6.0633333333333303E-2</v>
      </c>
      <c r="Y2088" s="53">
        <v>-1.7780221739371901E-16</v>
      </c>
      <c r="Z2088" s="53">
        <v>-2.8235747073779299E-16</v>
      </c>
      <c r="AA2088" s="53">
        <v>4.74333333333333E-2</v>
      </c>
      <c r="AB2088" s="53">
        <v>1.51666666666667E-2</v>
      </c>
      <c r="AC2088" s="53">
        <v>-2.7862261109401497E-17</v>
      </c>
      <c r="AD2088" s="53">
        <v>-2.05613304160579E-16</v>
      </c>
      <c r="AE2088" s="53">
        <v>3.2166666666666698E-2</v>
      </c>
      <c r="AF2088" s="53">
        <v>-8.8366813866258605E-18</v>
      </c>
      <c r="AG2088" s="53">
        <v>-3.18235021667945E-17</v>
      </c>
      <c r="AH2088" s="53">
        <v>2.36666666666667E-2</v>
      </c>
      <c r="AI2088" s="53">
        <v>1.20666666666665E-2</v>
      </c>
      <c r="AJ2088" s="53">
        <v>0.3654</v>
      </c>
      <c r="AK2088" s="53">
        <v>8.4999999999997196E-3</v>
      </c>
      <c r="AL2088" s="53">
        <v>0.27100000000000002</v>
      </c>
      <c r="AM2088" s="53">
        <v>-1.7837120669383901E-16</v>
      </c>
      <c r="AN2088" s="53">
        <v>8.6764203969861602E-9</v>
      </c>
      <c r="AO2088" s="53">
        <v>3.48975451749906E-3</v>
      </c>
      <c r="AP2088" s="53">
        <v>0.70222275794059996</v>
      </c>
      <c r="AQ2088" s="53">
        <v>0.77663431110632597</v>
      </c>
      <c r="AR2088" s="53">
        <v>2.7007171693475001E-6</v>
      </c>
      <c r="AS2088" s="53">
        <v>2.2204460492503101E-16</v>
      </c>
      <c r="AT2088" s="53">
        <v>9.8082995281741097E-5</v>
      </c>
      <c r="AU2088" s="53">
        <v>9.3165134666609098E-3</v>
      </c>
      <c r="AV2088" s="53">
        <v>1.6160886450421099E-6</v>
      </c>
      <c r="AW2088" s="53">
        <v>9.6485827402843193E-3</v>
      </c>
      <c r="AX2088" s="53">
        <v>7.2998859735519504E-7</v>
      </c>
      <c r="AY2088" s="53">
        <v>1.82824476788023E-3</v>
      </c>
      <c r="AZ2088" s="53">
        <v>2.2204460492503101E-16</v>
      </c>
      <c r="BA2088" s="53">
        <v>2.2204460492503101E-16</v>
      </c>
      <c r="BB2088" s="53">
        <v>4.5322098916374303E-3</v>
      </c>
      <c r="BC2088" s="53">
        <v>2.2204460492503101E-16</v>
      </c>
      <c r="BD2088" s="53">
        <v>7.9628416474379203E-4</v>
      </c>
      <c r="BE2088" s="53">
        <v>1.3514378592711299E-10</v>
      </c>
      <c r="BF2088" s="53">
        <v>2.2204460492503101E-16</v>
      </c>
      <c r="BG2088" s="53">
        <v>4.4544212283943304E-3</v>
      </c>
      <c r="BH2088" s="53">
        <v>0.30901345461260499</v>
      </c>
      <c r="BI2088" s="53">
        <v>0.63601017247361402</v>
      </c>
      <c r="BJ2088" s="53">
        <v>1.1875067848197199E-8</v>
      </c>
      <c r="BK2088" s="53">
        <v>0.27104407105543499</v>
      </c>
      <c r="BL2088" s="53">
        <v>8.9815351843249298E-11</v>
      </c>
      <c r="BN2088" s="5">
        <f t="shared" si="150"/>
        <v>0</v>
      </c>
      <c r="BO2088" s="5">
        <f t="shared" si="151"/>
        <v>2</v>
      </c>
      <c r="BQ2088" s="5">
        <f t="shared" si="152"/>
        <v>0</v>
      </c>
      <c r="BR2088" s="5">
        <f t="shared" si="153"/>
        <v>3</v>
      </c>
    </row>
    <row r="2089" spans="1:70" x14ac:dyDescent="0.35">
      <c r="A2089">
        <v>2088</v>
      </c>
      <c r="B2089" t="s">
        <v>3485</v>
      </c>
      <c r="C2089">
        <v>5.3</v>
      </c>
      <c r="D2089">
        <v>2.2999999999999998</v>
      </c>
      <c r="E2089">
        <v>2</v>
      </c>
      <c r="F2089">
        <v>2.2999999999999998</v>
      </c>
      <c r="G2089">
        <v>2.65</v>
      </c>
      <c r="H2089">
        <v>1.1499999999999999</v>
      </c>
      <c r="I2089">
        <v>43.4</v>
      </c>
      <c r="K2089" t="s">
        <v>3486</v>
      </c>
      <c r="L2089">
        <v>3700</v>
      </c>
      <c r="M2089" t="s">
        <v>3480</v>
      </c>
      <c r="N2089" t="s">
        <v>1370</v>
      </c>
      <c r="O2089" s="53">
        <v>6.2333333333332904E-3</v>
      </c>
      <c r="P2089" s="53">
        <v>8.7999999999995599E-3</v>
      </c>
      <c r="Q2089" s="53">
        <v>0.12416666666666699</v>
      </c>
      <c r="R2089" s="53">
        <v>0.19576666666666701</v>
      </c>
      <c r="S2089" s="53">
        <v>0.1537</v>
      </c>
      <c r="T2089" s="53">
        <v>1.5695238095238099E-2</v>
      </c>
      <c r="U2089" s="53">
        <v>4.0000000000000001E-3</v>
      </c>
      <c r="V2089" s="53">
        <v>0.25243333333333301</v>
      </c>
      <c r="W2089" s="53">
        <v>1.9999999999999901E-3</v>
      </c>
      <c r="X2089" s="53">
        <v>6.8933333333333305E-2</v>
      </c>
      <c r="Y2089" s="53">
        <v>-1.49547041417009E-16</v>
      </c>
      <c r="Z2089" s="53">
        <v>-2.2395973964251002E-16</v>
      </c>
      <c r="AA2089" s="53">
        <v>1.2499999999999799E-2</v>
      </c>
      <c r="AB2089" s="53">
        <v>6.6666666666666497E-3</v>
      </c>
      <c r="AC2089" s="53">
        <v>-2.8369667726124702E-17</v>
      </c>
      <c r="AD2089" s="53">
        <v>1.9999999999997702E-3</v>
      </c>
      <c r="AE2089" s="53">
        <v>0.20676666666666699</v>
      </c>
      <c r="AF2089" s="53">
        <v>-8.7308632545912707E-18</v>
      </c>
      <c r="AG2089" s="53">
        <v>-3.18130938259387E-17</v>
      </c>
      <c r="AH2089" s="53">
        <v>2.66666666666652E-3</v>
      </c>
      <c r="AI2089" s="53">
        <v>1.1999999999997E-3</v>
      </c>
      <c r="AJ2089" s="53">
        <v>0.22236666666666699</v>
      </c>
      <c r="AK2089" s="53">
        <v>9.1666666666663996E-3</v>
      </c>
      <c r="AL2089" s="53">
        <v>0.31100952380952401</v>
      </c>
      <c r="AM2089" s="53">
        <v>-1.8379742172669501E-16</v>
      </c>
      <c r="AN2089" s="53">
        <v>4.1195877013615602E-7</v>
      </c>
      <c r="AO2089" s="53">
        <v>7.7735819545689694E-5</v>
      </c>
      <c r="AP2089" s="53">
        <v>0.76451758804123504</v>
      </c>
      <c r="AQ2089" s="53">
        <v>0.98268468636944895</v>
      </c>
      <c r="AR2089" s="53">
        <v>6.2843193731996702E-6</v>
      </c>
      <c r="AS2089" s="53">
        <v>2.2204460492503101E-16</v>
      </c>
      <c r="AT2089" s="53">
        <v>7.6090006497608398E-5</v>
      </c>
      <c r="AU2089" s="53">
        <v>0.130468427341075</v>
      </c>
      <c r="AV2089" s="53">
        <v>5.5571023527248404E-7</v>
      </c>
      <c r="AW2089" s="53">
        <v>1.14306573225335E-2</v>
      </c>
      <c r="AX2089" s="53">
        <v>1.5302203227367501E-5</v>
      </c>
      <c r="AY2089" s="53">
        <v>2.6351073457056701E-3</v>
      </c>
      <c r="AZ2089" s="53">
        <v>2.2204460492503101E-16</v>
      </c>
      <c r="BA2089" s="53">
        <v>2.2204460492503101E-16</v>
      </c>
      <c r="BB2089" s="53">
        <v>3.4677364080061999E-3</v>
      </c>
      <c r="BC2089" s="53">
        <v>2.2204460492503101E-16</v>
      </c>
      <c r="BD2089" s="53">
        <v>2.1706030864565799E-3</v>
      </c>
      <c r="BE2089" s="53">
        <v>4.8212082256903598E-13</v>
      </c>
      <c r="BF2089" s="53">
        <v>2.2204460492503101E-16</v>
      </c>
      <c r="BG2089" s="53">
        <v>5.3747654758825401E-3</v>
      </c>
      <c r="BH2089" s="53">
        <v>0.248442690779273</v>
      </c>
      <c r="BI2089" s="53">
        <v>0.32611896816899999</v>
      </c>
      <c r="BJ2089" s="53">
        <v>1.14889037697363E-6</v>
      </c>
      <c r="BK2089" s="53">
        <v>0.55821370010929505</v>
      </c>
      <c r="BL2089" s="53">
        <v>3.5825559147371102E-9</v>
      </c>
      <c r="BN2089" s="5">
        <f t="shared" si="150"/>
        <v>0</v>
      </c>
      <c r="BO2089" s="5">
        <f t="shared" si="151"/>
        <v>2</v>
      </c>
      <c r="BQ2089" s="5">
        <f t="shared" si="152"/>
        <v>0</v>
      </c>
      <c r="BR2089" s="5">
        <f t="shared" si="153"/>
        <v>3</v>
      </c>
    </row>
    <row r="2090" spans="1:70" x14ac:dyDescent="0.35">
      <c r="A2090">
        <v>2089</v>
      </c>
      <c r="B2090" t="s">
        <v>3487</v>
      </c>
      <c r="C2090">
        <v>5.8</v>
      </c>
      <c r="D2090">
        <v>2.7</v>
      </c>
      <c r="E2090">
        <v>2.2999999999999998</v>
      </c>
      <c r="F2090">
        <v>2.15</v>
      </c>
      <c r="G2090">
        <v>2.52</v>
      </c>
      <c r="H2090">
        <v>1.17</v>
      </c>
      <c r="I2090">
        <v>46.55</v>
      </c>
      <c r="K2090" t="s">
        <v>3486</v>
      </c>
      <c r="L2090">
        <v>3700</v>
      </c>
      <c r="M2090" t="s">
        <v>3480</v>
      </c>
      <c r="N2090" t="s">
        <v>1370</v>
      </c>
      <c r="O2090" s="53">
        <v>8.2166666666666693E-2</v>
      </c>
      <c r="P2090" s="53">
        <v>1.71666666666664E-2</v>
      </c>
      <c r="Q2090" s="53">
        <v>2.0333333333333301E-2</v>
      </c>
      <c r="R2090" s="53">
        <v>0.87216666666666698</v>
      </c>
      <c r="S2090" s="53">
        <v>5.05666666666666E-2</v>
      </c>
      <c r="T2090" s="53">
        <v>-2.6201263381153699E-17</v>
      </c>
      <c r="U2090" s="53">
        <v>-2.9412236535186798E-17</v>
      </c>
      <c r="V2090" s="53">
        <v>0.127033333333333</v>
      </c>
      <c r="W2090" s="53">
        <v>-2.66731081666194E-17</v>
      </c>
      <c r="X2090" s="53">
        <v>9.9999999999978101E-4</v>
      </c>
      <c r="Y2090" s="53">
        <v>-1.8868240303504501E-16</v>
      </c>
      <c r="Z2090" s="53">
        <v>-3.0397906414236801E-16</v>
      </c>
      <c r="AA2090" s="53">
        <v>3.4999999999997299E-3</v>
      </c>
      <c r="AB2090" s="53">
        <v>-9.59787804788448E-17</v>
      </c>
      <c r="AC2090" s="53">
        <v>-3.1787940335537002E-17</v>
      </c>
      <c r="AD2090" s="53">
        <v>6.6666666666664104E-3</v>
      </c>
      <c r="AE2090" s="53">
        <v>0.1077</v>
      </c>
      <c r="AF2090" s="53">
        <v>-9.1870955287731693E-18</v>
      </c>
      <c r="AG2090" s="53">
        <v>-3.1879013318025801E-17</v>
      </c>
      <c r="AH2090" s="53">
        <v>2.18E-2</v>
      </c>
      <c r="AI2090" s="53">
        <v>2.1666666666663799E-3</v>
      </c>
      <c r="AJ2090" s="53">
        <v>7.4333333333331001E-3</v>
      </c>
      <c r="AK2090" s="53">
        <v>-3.21992432716911E-16</v>
      </c>
      <c r="AL2090" s="53">
        <v>0.102511111111111</v>
      </c>
      <c r="AM2090" s="53">
        <v>-2.42209030609786E-16</v>
      </c>
      <c r="AN2090" s="53">
        <v>4.9762686158084297E-6</v>
      </c>
      <c r="AO2090" s="53">
        <v>7.1226531777227498E-4</v>
      </c>
      <c r="AP2090" s="53">
        <v>0.11106914078576501</v>
      </c>
      <c r="AQ2090" s="53">
        <v>4.2394055118283203E-2</v>
      </c>
      <c r="AR2090" s="53">
        <v>1.3753535084978601E-4</v>
      </c>
      <c r="AS2090" s="53">
        <v>2.2204460492503101E-16</v>
      </c>
      <c r="AT2090" s="53">
        <v>1.7261987722709001E-4</v>
      </c>
      <c r="AU2090" s="53">
        <v>3.4165668834851899E-2</v>
      </c>
      <c r="AV2090" s="53">
        <v>4.3123741420347202E-5</v>
      </c>
      <c r="AW2090" s="53">
        <v>6.4894443899770102E-2</v>
      </c>
      <c r="AX2090" s="53">
        <v>5.0933278780681401E-6</v>
      </c>
      <c r="AY2090" s="53">
        <v>6.1803314061907302E-3</v>
      </c>
      <c r="AZ2090" s="53">
        <v>2.2204460492503101E-16</v>
      </c>
      <c r="BA2090" s="53">
        <v>2.2204460492503101E-16</v>
      </c>
      <c r="BB2090" s="53">
        <v>4.3061614464997202E-3</v>
      </c>
      <c r="BC2090" s="53">
        <v>2.2204460492503101E-16</v>
      </c>
      <c r="BD2090" s="53">
        <v>1.13513681491722E-3</v>
      </c>
      <c r="BE2090" s="53">
        <v>6.91350913013194E-10</v>
      </c>
      <c r="BF2090" s="53">
        <v>2.2204460492503101E-16</v>
      </c>
      <c r="BG2090" s="53">
        <v>2.91394662296897E-3</v>
      </c>
      <c r="BH2090" s="53">
        <v>0.33000147850331102</v>
      </c>
      <c r="BI2090" s="53">
        <v>2.8808238232591901E-2</v>
      </c>
      <c r="BJ2090" s="53">
        <v>2.3000035974021101E-6</v>
      </c>
      <c r="BK2090" s="53">
        <v>0.27881780428380898</v>
      </c>
      <c r="BL2090" s="53">
        <v>1.32409946223502E-11</v>
      </c>
      <c r="BN2090" s="5">
        <f t="shared" si="150"/>
        <v>1</v>
      </c>
      <c r="BO2090" s="5">
        <f t="shared" si="151"/>
        <v>0</v>
      </c>
      <c r="BQ2090" s="5">
        <f t="shared" si="152"/>
        <v>1</v>
      </c>
      <c r="BR2090" s="5">
        <f t="shared" si="153"/>
        <v>0</v>
      </c>
    </row>
    <row r="2091" spans="1:70" x14ac:dyDescent="0.35">
      <c r="A2091">
        <v>2090</v>
      </c>
      <c r="B2091" t="s">
        <v>3488</v>
      </c>
      <c r="C2091">
        <v>3.3</v>
      </c>
      <c r="D2091">
        <v>1.8</v>
      </c>
      <c r="E2091">
        <v>1.8</v>
      </c>
      <c r="F2091">
        <v>1.83</v>
      </c>
      <c r="G2091">
        <v>1.83</v>
      </c>
      <c r="H2091">
        <v>1</v>
      </c>
      <c r="I2091">
        <v>54.55</v>
      </c>
      <c r="K2091" t="s">
        <v>3486</v>
      </c>
      <c r="L2091">
        <v>3700</v>
      </c>
      <c r="M2091" t="s">
        <v>3480</v>
      </c>
      <c r="N2091" t="s">
        <v>1370</v>
      </c>
      <c r="O2091" s="53">
        <v>0.12053333333333301</v>
      </c>
      <c r="P2091" s="53">
        <v>0.38976666666666698</v>
      </c>
      <c r="Q2091" s="53">
        <v>0.2152</v>
      </c>
      <c r="R2091" s="53">
        <v>0.30906666666666699</v>
      </c>
      <c r="S2091" s="53">
        <v>-1.04471986617227E-16</v>
      </c>
      <c r="T2091" s="53">
        <v>-1.5543122344752199E-17</v>
      </c>
      <c r="U2091" s="53">
        <v>-2.06067801711285E-17</v>
      </c>
      <c r="V2091" s="53">
        <v>0.110766666666667</v>
      </c>
      <c r="W2091" s="53">
        <v>7.99999999999997E-4</v>
      </c>
      <c r="X2091" s="53">
        <v>0.52839999999999998</v>
      </c>
      <c r="Y2091" s="53">
        <v>3.1904761904761901E-2</v>
      </c>
      <c r="Z2091" s="53">
        <v>2.4999999999998001E-3</v>
      </c>
      <c r="AA2091" s="53">
        <v>6.4999999999997803E-3</v>
      </c>
      <c r="AB2091" s="53">
        <v>-7.0499162063697404E-17</v>
      </c>
      <c r="AC2091" s="53">
        <v>1.9999999999999801E-3</v>
      </c>
      <c r="AD2091" s="53">
        <v>-2.4528989950312098E-16</v>
      </c>
      <c r="AE2091" s="53">
        <v>0.58726666666666705</v>
      </c>
      <c r="AF2091" s="53">
        <v>-6.5589894626683102E-18</v>
      </c>
      <c r="AG2091" s="53">
        <v>-2.9417440705614698E-17</v>
      </c>
      <c r="AH2091" s="53">
        <v>6.6666666666656104E-4</v>
      </c>
      <c r="AI2091" s="53">
        <v>-3.0825342278717501E-16</v>
      </c>
      <c r="AJ2091" s="53">
        <v>1.7999999999997001E-3</v>
      </c>
      <c r="AK2091" s="53">
        <v>0.188766666666667</v>
      </c>
      <c r="AL2091" s="53">
        <v>7.9766666666666694E-2</v>
      </c>
      <c r="AM2091" s="53">
        <v>1.3933333333333299E-2</v>
      </c>
      <c r="AN2091" s="53">
        <v>0.97926904142996696</v>
      </c>
      <c r="AO2091" s="53">
        <v>0.80572019147114604</v>
      </c>
      <c r="AP2091" s="53">
        <v>5.33084824285127E-6</v>
      </c>
      <c r="AQ2091" s="53">
        <v>2.2204460492503101E-16</v>
      </c>
      <c r="AR2091" s="53">
        <v>0.12851567673172101</v>
      </c>
      <c r="AS2091" s="53">
        <v>1.4141772920611299E-4</v>
      </c>
      <c r="AT2091" s="53">
        <v>4.7589865894305501E-7</v>
      </c>
      <c r="AU2091" s="53">
        <v>0.99979255229797204</v>
      </c>
      <c r="AV2091" s="53">
        <v>5.2525142125812299E-12</v>
      </c>
      <c r="AW2091" s="53">
        <v>0.38478279489133199</v>
      </c>
      <c r="AX2091" s="53">
        <v>1.67351362430753E-11</v>
      </c>
      <c r="AY2091" s="53">
        <v>1.27307537380545E-9</v>
      </c>
      <c r="AZ2091" s="53">
        <v>2.2204460492503101E-16</v>
      </c>
      <c r="BA2091" s="53">
        <v>2.2204460492503101E-16</v>
      </c>
      <c r="BB2091" s="53">
        <v>1.7745540456890501E-6</v>
      </c>
      <c r="BC2091" s="53">
        <v>2.2204460492503101E-16</v>
      </c>
      <c r="BD2091" s="53">
        <v>1.05954215176876E-3</v>
      </c>
      <c r="BE2091" s="53">
        <v>2.55919214741907E-5</v>
      </c>
      <c r="BF2091" s="53">
        <v>2.2204460492503101E-16</v>
      </c>
      <c r="BG2091" s="53">
        <v>1.0997384227030599E-3</v>
      </c>
      <c r="BH2091" s="53">
        <v>0.70006802687177405</v>
      </c>
      <c r="BI2091" s="53">
        <v>1.92017812072398E-10</v>
      </c>
      <c r="BJ2091" s="53">
        <v>0.99436142607272404</v>
      </c>
      <c r="BK2091" s="53">
        <v>4.3877385155696003E-2</v>
      </c>
      <c r="BL2091" s="53">
        <v>2.2204460492503101E-16</v>
      </c>
      <c r="BN2091" s="5">
        <f t="shared" si="150"/>
        <v>1</v>
      </c>
      <c r="BO2091" s="5">
        <f t="shared" si="151"/>
        <v>4</v>
      </c>
      <c r="BQ2091" s="5">
        <f t="shared" si="152"/>
        <v>3</v>
      </c>
      <c r="BR2091" s="5">
        <f t="shared" si="153"/>
        <v>4</v>
      </c>
    </row>
    <row r="2092" spans="1:70" x14ac:dyDescent="0.35">
      <c r="A2092">
        <v>2091</v>
      </c>
      <c r="B2092" t="s">
        <v>3489</v>
      </c>
      <c r="C2092">
        <v>5.5</v>
      </c>
      <c r="D2092">
        <v>2.7</v>
      </c>
      <c r="E2092">
        <v>2.2000000000000002</v>
      </c>
      <c r="F2092">
        <v>2.04</v>
      </c>
      <c r="G2092">
        <v>2.5</v>
      </c>
      <c r="H2092">
        <v>1.23</v>
      </c>
      <c r="I2092">
        <v>49.09</v>
      </c>
      <c r="K2092" t="s">
        <v>3490</v>
      </c>
      <c r="L2092">
        <v>3200</v>
      </c>
      <c r="M2092" t="s">
        <v>3480</v>
      </c>
      <c r="N2092" t="s">
        <v>1370</v>
      </c>
      <c r="O2092" s="53">
        <v>1.8499999999999999E-2</v>
      </c>
      <c r="P2092" s="53">
        <v>9.3199999999999894E-2</v>
      </c>
      <c r="Q2092" s="53">
        <v>0.1918</v>
      </c>
      <c r="R2092" s="53">
        <v>0.84209999999999996</v>
      </c>
      <c r="S2092" s="53">
        <v>1.5999999999998799E-3</v>
      </c>
      <c r="T2092" s="53">
        <v>-2.52575738102223E-17</v>
      </c>
      <c r="U2092" s="53">
        <v>-2.5136143166903901E-17</v>
      </c>
      <c r="V2092" s="53">
        <v>0.103966666666667</v>
      </c>
      <c r="W2092" s="53">
        <v>-2.5590640717609899E-17</v>
      </c>
      <c r="X2092" s="53">
        <v>2.1033333333333199E-2</v>
      </c>
      <c r="Y2092" s="53">
        <v>9.9999999999980009E-4</v>
      </c>
      <c r="Z2092" s="53">
        <v>4.9999999999977504E-4</v>
      </c>
      <c r="AA2092" s="53">
        <v>2.9999999999997498E-3</v>
      </c>
      <c r="AB2092" s="53">
        <v>-9.4951824181066496E-17</v>
      </c>
      <c r="AC2092" s="53">
        <v>-3.1736765992995701E-17</v>
      </c>
      <c r="AD2092" s="53">
        <v>-2.3732404930143501E-16</v>
      </c>
      <c r="AE2092" s="53">
        <v>9.5766666666666694E-2</v>
      </c>
      <c r="AF2092" s="53">
        <v>-8.9737245412280201E-18</v>
      </c>
      <c r="AG2092" s="53">
        <v>-3.1866870253693899E-17</v>
      </c>
      <c r="AH2092" s="53">
        <v>1.89666666666666E-2</v>
      </c>
      <c r="AI2092" s="53">
        <v>2.1666666666663799E-3</v>
      </c>
      <c r="AJ2092" s="53">
        <v>5.7333333333330801E-3</v>
      </c>
      <c r="AK2092" s="53">
        <v>-3.1841196346249498E-16</v>
      </c>
      <c r="AL2092" s="53">
        <v>5.2900000000000003E-2</v>
      </c>
      <c r="AM2092" s="53">
        <v>-2.0047852267168801E-16</v>
      </c>
      <c r="AN2092" s="53">
        <v>4.2381722481557497E-5</v>
      </c>
      <c r="AO2092" s="53">
        <v>0.110145558195857</v>
      </c>
      <c r="AP2092" s="53">
        <v>3.19669491189302E-2</v>
      </c>
      <c r="AQ2092" s="53">
        <v>6.9498752646553403E-4</v>
      </c>
      <c r="AR2092" s="53">
        <v>1.87315580055927E-4</v>
      </c>
      <c r="AS2092" s="53">
        <v>2.2204460492503101E-16</v>
      </c>
      <c r="AT2092" s="53">
        <v>3.9656178428940501E-5</v>
      </c>
      <c r="AU2092" s="53">
        <v>4.0001010502018201E-2</v>
      </c>
      <c r="AV2092" s="53">
        <v>1.5601547393783301E-5</v>
      </c>
      <c r="AW2092" s="53">
        <v>0.127312889115204</v>
      </c>
      <c r="AX2092" s="53">
        <v>1.35450974415874E-8</v>
      </c>
      <c r="AY2092" s="53">
        <v>1.3786381407782399E-3</v>
      </c>
      <c r="AZ2092" s="53">
        <v>2.2204460492503101E-16</v>
      </c>
      <c r="BA2092" s="53">
        <v>2.2204460492503101E-16</v>
      </c>
      <c r="BB2092" s="53">
        <v>2.0199050211437601E-3</v>
      </c>
      <c r="BC2092" s="53">
        <v>2.2204460492503101E-16</v>
      </c>
      <c r="BD2092" s="53">
        <v>2.92370095549443E-4</v>
      </c>
      <c r="BE2092" s="53">
        <v>1.6434992173340799E-7</v>
      </c>
      <c r="BF2092" s="53">
        <v>2.2204460492503101E-16</v>
      </c>
      <c r="BG2092" s="53">
        <v>3.0089566192256999E-3</v>
      </c>
      <c r="BH2092" s="53">
        <v>0.56653450560867002</v>
      </c>
      <c r="BI2092" s="53">
        <v>8.0694872770902294E-3</v>
      </c>
      <c r="BJ2092" s="53">
        <v>9.4119190759597301E-6</v>
      </c>
      <c r="BK2092" s="53">
        <v>0.134994451748392</v>
      </c>
      <c r="BL2092" s="53">
        <v>2.2204460492503101E-16</v>
      </c>
      <c r="BN2092" s="5">
        <f t="shared" si="150"/>
        <v>1</v>
      </c>
      <c r="BO2092" s="5">
        <f t="shared" si="151"/>
        <v>0</v>
      </c>
      <c r="BQ2092" s="5">
        <f t="shared" si="152"/>
        <v>1</v>
      </c>
      <c r="BR2092" s="5">
        <f t="shared" si="153"/>
        <v>1</v>
      </c>
    </row>
    <row r="2093" spans="1:70" x14ac:dyDescent="0.35">
      <c r="A2093">
        <v>2092</v>
      </c>
      <c r="B2093" t="s">
        <v>3491</v>
      </c>
      <c r="C2093">
        <v>5.5</v>
      </c>
      <c r="D2093">
        <v>2.7</v>
      </c>
      <c r="E2093">
        <v>2.2000000000000002</v>
      </c>
      <c r="F2093">
        <v>2.04</v>
      </c>
      <c r="G2093">
        <v>2.5</v>
      </c>
      <c r="H2093">
        <v>1.23</v>
      </c>
      <c r="I2093">
        <v>49.09</v>
      </c>
      <c r="K2093" t="s">
        <v>3490</v>
      </c>
      <c r="L2093">
        <v>3200</v>
      </c>
      <c r="M2093" t="s">
        <v>3480</v>
      </c>
      <c r="N2093" t="s">
        <v>1370</v>
      </c>
      <c r="O2093" s="53">
        <v>1.8499999999999999E-2</v>
      </c>
      <c r="P2093" s="53">
        <v>9.3199999999999894E-2</v>
      </c>
      <c r="Q2093" s="53">
        <v>0.1918</v>
      </c>
      <c r="R2093" s="53">
        <v>0.84209999999999996</v>
      </c>
      <c r="S2093" s="53">
        <v>1.5999999999998799E-3</v>
      </c>
      <c r="T2093" s="53">
        <v>-2.52575738102223E-17</v>
      </c>
      <c r="U2093" s="53">
        <v>-2.5136143166903901E-17</v>
      </c>
      <c r="V2093" s="53">
        <v>0.103966666666667</v>
      </c>
      <c r="W2093" s="53">
        <v>-2.5590640717609899E-17</v>
      </c>
      <c r="X2093" s="53">
        <v>2.1033333333333199E-2</v>
      </c>
      <c r="Y2093" s="53">
        <v>9.9999999999980009E-4</v>
      </c>
      <c r="Z2093" s="53">
        <v>4.9999999999977504E-4</v>
      </c>
      <c r="AA2093" s="53">
        <v>2.9999999999997498E-3</v>
      </c>
      <c r="AB2093" s="53">
        <v>-9.4951824181066496E-17</v>
      </c>
      <c r="AC2093" s="53">
        <v>-3.1736765992995701E-17</v>
      </c>
      <c r="AD2093" s="53">
        <v>-2.3732404930143501E-16</v>
      </c>
      <c r="AE2093" s="53">
        <v>9.5766666666666694E-2</v>
      </c>
      <c r="AF2093" s="53">
        <v>-8.9737245412280201E-18</v>
      </c>
      <c r="AG2093" s="53">
        <v>-3.1866870253693899E-17</v>
      </c>
      <c r="AH2093" s="53">
        <v>1.89666666666666E-2</v>
      </c>
      <c r="AI2093" s="53">
        <v>2.1666666666663799E-3</v>
      </c>
      <c r="AJ2093" s="53">
        <v>5.7333333333330801E-3</v>
      </c>
      <c r="AK2093" s="53">
        <v>-3.1841196346249498E-16</v>
      </c>
      <c r="AL2093" s="53">
        <v>5.2900000000000003E-2</v>
      </c>
      <c r="AM2093" s="53">
        <v>-2.0047852267168801E-16</v>
      </c>
      <c r="AN2093" s="53">
        <v>4.2381722481557497E-5</v>
      </c>
      <c r="AO2093" s="53">
        <v>0.110145558195857</v>
      </c>
      <c r="AP2093" s="53">
        <v>3.19669491189302E-2</v>
      </c>
      <c r="AQ2093" s="53">
        <v>6.9498752646553403E-4</v>
      </c>
      <c r="AR2093" s="53">
        <v>1.87315580055927E-4</v>
      </c>
      <c r="AS2093" s="53">
        <v>2.2204460492503101E-16</v>
      </c>
      <c r="AT2093" s="53">
        <v>3.9656178428940501E-5</v>
      </c>
      <c r="AU2093" s="53">
        <v>4.0001010502018201E-2</v>
      </c>
      <c r="AV2093" s="53">
        <v>1.5601547393783301E-5</v>
      </c>
      <c r="AW2093" s="53">
        <v>0.127312889115204</v>
      </c>
      <c r="AX2093" s="53">
        <v>1.35450974415874E-8</v>
      </c>
      <c r="AY2093" s="53">
        <v>1.3786381407782399E-3</v>
      </c>
      <c r="AZ2093" s="53">
        <v>2.2204460492503101E-16</v>
      </c>
      <c r="BA2093" s="53">
        <v>2.2204460492503101E-16</v>
      </c>
      <c r="BB2093" s="53">
        <v>2.0199050211437601E-3</v>
      </c>
      <c r="BC2093" s="53">
        <v>2.2204460492503101E-16</v>
      </c>
      <c r="BD2093" s="53">
        <v>2.92370095549443E-4</v>
      </c>
      <c r="BE2093" s="53">
        <v>1.6434992173340799E-7</v>
      </c>
      <c r="BF2093" s="53">
        <v>2.2204460492503101E-16</v>
      </c>
      <c r="BG2093" s="53">
        <v>3.0089566192256999E-3</v>
      </c>
      <c r="BH2093" s="53">
        <v>0.56653450560867002</v>
      </c>
      <c r="BI2093" s="53">
        <v>8.0694872770902294E-3</v>
      </c>
      <c r="BJ2093" s="53">
        <v>9.4119190759597301E-6</v>
      </c>
      <c r="BK2093" s="53">
        <v>0.134994451748392</v>
      </c>
      <c r="BL2093" s="53">
        <v>2.2204460492503101E-16</v>
      </c>
      <c r="BN2093" s="5">
        <f t="shared" si="150"/>
        <v>1</v>
      </c>
      <c r="BO2093" s="5">
        <f t="shared" si="151"/>
        <v>0</v>
      </c>
      <c r="BQ2093" s="5">
        <f t="shared" si="152"/>
        <v>1</v>
      </c>
      <c r="BR2093" s="5">
        <f t="shared" si="153"/>
        <v>1</v>
      </c>
    </row>
    <row r="2094" spans="1:70" x14ac:dyDescent="0.35">
      <c r="A2094">
        <v>2093</v>
      </c>
      <c r="B2094" t="s">
        <v>3492</v>
      </c>
      <c r="C2094">
        <v>5.5</v>
      </c>
      <c r="D2094">
        <v>2.7</v>
      </c>
      <c r="E2094">
        <v>2.2000000000000002</v>
      </c>
      <c r="F2094">
        <v>2.04</v>
      </c>
      <c r="G2094">
        <v>2.5</v>
      </c>
      <c r="H2094">
        <v>1.23</v>
      </c>
      <c r="I2094">
        <v>49.09</v>
      </c>
      <c r="K2094" t="s">
        <v>3490</v>
      </c>
      <c r="L2094">
        <v>3200</v>
      </c>
      <c r="M2094" t="s">
        <v>3480</v>
      </c>
      <c r="N2094" t="s">
        <v>1370</v>
      </c>
      <c r="O2094" s="53">
        <v>1.8499999999999999E-2</v>
      </c>
      <c r="P2094" s="53">
        <v>9.3199999999999894E-2</v>
      </c>
      <c r="Q2094" s="53">
        <v>0.1918</v>
      </c>
      <c r="R2094" s="53">
        <v>0.84209999999999996</v>
      </c>
      <c r="S2094" s="53">
        <v>1.5999999999998799E-3</v>
      </c>
      <c r="T2094" s="53">
        <v>-2.52575738102223E-17</v>
      </c>
      <c r="U2094" s="53">
        <v>-2.5136143166903901E-17</v>
      </c>
      <c r="V2094" s="53">
        <v>0.103966666666667</v>
      </c>
      <c r="W2094" s="53">
        <v>-2.5590640717609899E-17</v>
      </c>
      <c r="X2094" s="53">
        <v>2.1033333333333199E-2</v>
      </c>
      <c r="Y2094" s="53">
        <v>9.9999999999980009E-4</v>
      </c>
      <c r="Z2094" s="53">
        <v>4.9999999999977504E-4</v>
      </c>
      <c r="AA2094" s="53">
        <v>2.9999999999997498E-3</v>
      </c>
      <c r="AB2094" s="53">
        <v>-9.4951824181066496E-17</v>
      </c>
      <c r="AC2094" s="53">
        <v>-3.1736765992995701E-17</v>
      </c>
      <c r="AD2094" s="53">
        <v>-2.3732404930143501E-16</v>
      </c>
      <c r="AE2094" s="53">
        <v>9.5766666666666694E-2</v>
      </c>
      <c r="AF2094" s="53">
        <v>-8.9737245412280201E-18</v>
      </c>
      <c r="AG2094" s="53">
        <v>-3.1866870253693899E-17</v>
      </c>
      <c r="AH2094" s="53">
        <v>1.89666666666666E-2</v>
      </c>
      <c r="AI2094" s="53">
        <v>2.1666666666663799E-3</v>
      </c>
      <c r="AJ2094" s="53">
        <v>5.7333333333330801E-3</v>
      </c>
      <c r="AK2094" s="53">
        <v>-3.1841196346249498E-16</v>
      </c>
      <c r="AL2094" s="53">
        <v>5.2900000000000003E-2</v>
      </c>
      <c r="AM2094" s="53">
        <v>-2.0047852267168801E-16</v>
      </c>
      <c r="AN2094" s="53">
        <v>4.2381722481557497E-5</v>
      </c>
      <c r="AO2094" s="53">
        <v>0.110145558195857</v>
      </c>
      <c r="AP2094" s="53">
        <v>3.19669491189302E-2</v>
      </c>
      <c r="AQ2094" s="53">
        <v>6.9498752646553403E-4</v>
      </c>
      <c r="AR2094" s="53">
        <v>1.87315580055927E-4</v>
      </c>
      <c r="AS2094" s="53">
        <v>2.2204460492503101E-16</v>
      </c>
      <c r="AT2094" s="53">
        <v>3.9656178428940501E-5</v>
      </c>
      <c r="AU2094" s="53">
        <v>4.0001010502018201E-2</v>
      </c>
      <c r="AV2094" s="53">
        <v>1.5601547393783301E-5</v>
      </c>
      <c r="AW2094" s="53">
        <v>0.127312889115204</v>
      </c>
      <c r="AX2094" s="53">
        <v>1.35450974415874E-8</v>
      </c>
      <c r="AY2094" s="53">
        <v>1.3786381407782399E-3</v>
      </c>
      <c r="AZ2094" s="53">
        <v>2.2204460492503101E-16</v>
      </c>
      <c r="BA2094" s="53">
        <v>2.2204460492503101E-16</v>
      </c>
      <c r="BB2094" s="53">
        <v>2.0199050211437601E-3</v>
      </c>
      <c r="BC2094" s="53">
        <v>2.2204460492503101E-16</v>
      </c>
      <c r="BD2094" s="53">
        <v>2.92370095549443E-4</v>
      </c>
      <c r="BE2094" s="53">
        <v>1.6434992173340799E-7</v>
      </c>
      <c r="BF2094" s="53">
        <v>2.2204460492503101E-16</v>
      </c>
      <c r="BG2094" s="53">
        <v>3.0089566192256999E-3</v>
      </c>
      <c r="BH2094" s="53">
        <v>0.56653450560867002</v>
      </c>
      <c r="BI2094" s="53">
        <v>8.0694872770902294E-3</v>
      </c>
      <c r="BJ2094" s="53">
        <v>9.4119190759597301E-6</v>
      </c>
      <c r="BK2094" s="53">
        <v>0.134994451748392</v>
      </c>
      <c r="BL2094" s="53">
        <v>2.2204460492503101E-16</v>
      </c>
      <c r="BN2094" s="5">
        <f t="shared" si="150"/>
        <v>1</v>
      </c>
      <c r="BO2094" s="5">
        <f t="shared" si="151"/>
        <v>0</v>
      </c>
      <c r="BQ2094" s="5">
        <f t="shared" si="152"/>
        <v>1</v>
      </c>
      <c r="BR2094" s="5">
        <f t="shared" si="153"/>
        <v>1</v>
      </c>
    </row>
    <row r="2095" spans="1:70" x14ac:dyDescent="0.35">
      <c r="A2095">
        <v>2094</v>
      </c>
      <c r="B2095" t="s">
        <v>3493</v>
      </c>
      <c r="C2095">
        <v>5.7</v>
      </c>
      <c r="D2095">
        <v>2.2000000000000002</v>
      </c>
      <c r="E2095">
        <v>1.9</v>
      </c>
      <c r="F2095">
        <v>2.59</v>
      </c>
      <c r="G2095">
        <v>3</v>
      </c>
      <c r="H2095">
        <v>1.1599999999999999</v>
      </c>
      <c r="I2095">
        <v>38.6</v>
      </c>
      <c r="K2095" t="s">
        <v>3494</v>
      </c>
      <c r="L2095">
        <v>2000</v>
      </c>
      <c r="M2095" t="s">
        <v>3480</v>
      </c>
      <c r="N2095" t="s">
        <v>1370</v>
      </c>
      <c r="O2095" s="53">
        <v>7.1766666666666701E-2</v>
      </c>
      <c r="P2095" s="53">
        <v>-6.1772809090143701E-16</v>
      </c>
      <c r="Q2095" s="53">
        <v>1.3766666666666601E-2</v>
      </c>
      <c r="R2095" s="53">
        <v>4.53E-2</v>
      </c>
      <c r="S2095" s="53">
        <v>0.24660000000000001</v>
      </c>
      <c r="T2095" s="53">
        <v>1.4999999999999801E-3</v>
      </c>
      <c r="U2095" s="53">
        <v>0.12502857142857099</v>
      </c>
      <c r="V2095" s="53">
        <v>0.40656666666666702</v>
      </c>
      <c r="W2095" s="53">
        <v>-2.2759572004815698E-17</v>
      </c>
      <c r="X2095" s="53">
        <v>4.8633333333333299E-2</v>
      </c>
      <c r="Y2095" s="53">
        <v>-1.75581771344468E-16</v>
      </c>
      <c r="Z2095" s="53">
        <v>1.9999999999997099E-3</v>
      </c>
      <c r="AA2095" s="53">
        <v>0.17680000000000001</v>
      </c>
      <c r="AB2095" s="53">
        <v>3.3999999999999898E-3</v>
      </c>
      <c r="AC2095" s="53">
        <v>-2.33016730910585E-17</v>
      </c>
      <c r="AD2095" s="53">
        <v>9.8999999999998603E-3</v>
      </c>
      <c r="AE2095" s="53">
        <v>8.7933333333333294E-2</v>
      </c>
      <c r="AF2095" s="53">
        <v>-8.6111673347488696E-18</v>
      </c>
      <c r="AG2095" s="53">
        <v>-3.1559824198446097E-17</v>
      </c>
      <c r="AH2095" s="53">
        <v>6.6666666666653003E-4</v>
      </c>
      <c r="AI2095" s="53">
        <v>-3.5579872381674702E-16</v>
      </c>
      <c r="AJ2095" s="53">
        <v>0.755066666666667</v>
      </c>
      <c r="AK2095" s="53">
        <v>-3.1361024888099098E-16</v>
      </c>
      <c r="AL2095" s="53">
        <v>6.68333333333333E-2</v>
      </c>
      <c r="AM2095" s="53">
        <v>4.8999999999998298E-3</v>
      </c>
      <c r="AN2095" s="53">
        <v>1.76172403704627E-12</v>
      </c>
      <c r="AO2095" s="53">
        <v>1.04814315877679E-9</v>
      </c>
      <c r="AP2095" s="53">
        <v>0.95141780479387394</v>
      </c>
      <c r="AQ2095" s="53">
        <v>0.999952352347108</v>
      </c>
      <c r="AR2095" s="53">
        <v>3.6574369991499799E-8</v>
      </c>
      <c r="AS2095" s="53">
        <v>2.2204460492503101E-16</v>
      </c>
      <c r="AT2095" s="53">
        <v>7.1939982044932601E-4</v>
      </c>
      <c r="AU2095" s="53">
        <v>4.5042656473984E-3</v>
      </c>
      <c r="AV2095" s="53">
        <v>4.2296050137565502E-8</v>
      </c>
      <c r="AW2095" s="53">
        <v>1.89150588992699E-4</v>
      </c>
      <c r="AX2095" s="53">
        <v>6.9944931522703999E-4</v>
      </c>
      <c r="AY2095" s="53">
        <v>7.8884087618521595E-5</v>
      </c>
      <c r="AZ2095" s="53">
        <v>2.2204460492503101E-16</v>
      </c>
      <c r="BA2095" s="53">
        <v>2.2204460492503101E-16</v>
      </c>
      <c r="BB2095" s="53">
        <v>6.7082958082484304E-4</v>
      </c>
      <c r="BC2095" s="53">
        <v>2.2204460492503101E-16</v>
      </c>
      <c r="BD2095" s="53">
        <v>7.0897624662166299E-3</v>
      </c>
      <c r="BE2095" s="53">
        <v>2.2204460492503101E-16</v>
      </c>
      <c r="BF2095" s="53">
        <v>2.2204460492503101E-16</v>
      </c>
      <c r="BG2095" s="53">
        <v>3.3396454243676799E-3</v>
      </c>
      <c r="BH2095" s="53">
        <v>1.4748490889465201E-2</v>
      </c>
      <c r="BI2095" s="53">
        <v>0.96450803764889903</v>
      </c>
      <c r="BJ2095" s="53">
        <v>4.2233817249412402E-11</v>
      </c>
      <c r="BK2095" s="53">
        <v>0.39858599110880699</v>
      </c>
      <c r="BL2095" s="53">
        <v>7.4868939716072799E-6</v>
      </c>
      <c r="BN2095" s="5">
        <f t="shared" si="150"/>
        <v>1</v>
      </c>
      <c r="BO2095" s="5">
        <f t="shared" si="151"/>
        <v>3</v>
      </c>
      <c r="BQ2095" s="5">
        <f t="shared" si="152"/>
        <v>1</v>
      </c>
      <c r="BR2095" s="5">
        <f t="shared" si="153"/>
        <v>3</v>
      </c>
    </row>
    <row r="2096" spans="1:70" x14ac:dyDescent="0.35">
      <c r="A2096">
        <v>2095</v>
      </c>
      <c r="B2096" t="s">
        <v>3495</v>
      </c>
      <c r="C2096">
        <v>6.6</v>
      </c>
      <c r="D2096">
        <v>2.6</v>
      </c>
      <c r="E2096">
        <v>2.1</v>
      </c>
      <c r="F2096">
        <v>2.54</v>
      </c>
      <c r="G2096">
        <v>3.14</v>
      </c>
      <c r="H2096">
        <v>1.24</v>
      </c>
      <c r="I2096">
        <v>39.39</v>
      </c>
      <c r="K2096" t="s">
        <v>3494</v>
      </c>
      <c r="L2096">
        <v>2000</v>
      </c>
      <c r="M2096" t="s">
        <v>3480</v>
      </c>
      <c r="N2096" t="s">
        <v>1370</v>
      </c>
      <c r="O2096" s="53">
        <v>-1.6836532168440501E-16</v>
      </c>
      <c r="P2096" s="53">
        <v>-6.3138383410432705E-16</v>
      </c>
      <c r="Q2096" s="53">
        <v>1.29999999999989E-3</v>
      </c>
      <c r="R2096" s="53">
        <v>1.43333333333333E-2</v>
      </c>
      <c r="S2096" s="53">
        <v>0.31483333333333302</v>
      </c>
      <c r="T2096" s="53">
        <v>-2.27873275804313E-17</v>
      </c>
      <c r="U2096" s="53">
        <v>1.40666666666667E-2</v>
      </c>
      <c r="V2096" s="53">
        <v>0.41993333333333299</v>
      </c>
      <c r="W2096" s="53">
        <v>-2.5757174171303599E-17</v>
      </c>
      <c r="X2096" s="53">
        <v>6.6666666666644699E-4</v>
      </c>
      <c r="Y2096" s="53">
        <v>-1.86017867775945E-16</v>
      </c>
      <c r="Z2096" s="53">
        <v>-3.0339619705443998E-16</v>
      </c>
      <c r="AA2096" s="53">
        <v>0.179433333333333</v>
      </c>
      <c r="AB2096" s="53">
        <v>7.1466666666666706E-2</v>
      </c>
      <c r="AC2096" s="53">
        <v>-2.7105054312137599E-17</v>
      </c>
      <c r="AD2096" s="53">
        <v>3.1999999999997798E-3</v>
      </c>
      <c r="AE2096" s="53">
        <v>3.9999999999999602E-3</v>
      </c>
      <c r="AF2096" s="53">
        <v>-9.1471968888257002E-18</v>
      </c>
      <c r="AG2096" s="53">
        <v>-3.18235021667945E-17</v>
      </c>
      <c r="AH2096" s="53">
        <v>1.24999999999999E-2</v>
      </c>
      <c r="AI2096" s="53">
        <v>-3.6079472742756002E-16</v>
      </c>
      <c r="AJ2096" s="53">
        <v>0.89976666666666705</v>
      </c>
      <c r="AK2096" s="53">
        <v>-3.2282509998538E-16</v>
      </c>
      <c r="AL2096" s="53">
        <v>3.99333333333333E-2</v>
      </c>
      <c r="AM2096" s="53">
        <v>1.99999999999983E-3</v>
      </c>
      <c r="AN2096" s="53">
        <v>2.2204460492503101E-16</v>
      </c>
      <c r="AO2096" s="53">
        <v>2.4147153472427401E-9</v>
      </c>
      <c r="AP2096" s="53">
        <v>0.89948366065747998</v>
      </c>
      <c r="AQ2096" s="53">
        <v>0.96339578708559903</v>
      </c>
      <c r="AR2096" s="53">
        <v>1.12460778131267E-7</v>
      </c>
      <c r="AS2096" s="53">
        <v>2.2204460492503101E-16</v>
      </c>
      <c r="AT2096" s="53">
        <v>5.5051284925908802E-3</v>
      </c>
      <c r="AU2096" s="53">
        <v>4.6004322166303802E-5</v>
      </c>
      <c r="AV2096" s="53">
        <v>7.8609565106829699E-7</v>
      </c>
      <c r="AW2096" s="53">
        <v>1.8624168309609401E-4</v>
      </c>
      <c r="AX2096" s="53">
        <v>1.07246985400943E-3</v>
      </c>
      <c r="AY2096" s="53">
        <v>5.1802693762009297E-5</v>
      </c>
      <c r="AZ2096" s="53">
        <v>2.2204460492503101E-16</v>
      </c>
      <c r="BA2096" s="53">
        <v>2.2204460492503101E-16</v>
      </c>
      <c r="BB2096" s="53">
        <v>2.3082342241086099E-3</v>
      </c>
      <c r="BC2096" s="53">
        <v>2.2204460492503101E-16</v>
      </c>
      <c r="BD2096" s="53">
        <v>5.3522663735480203E-3</v>
      </c>
      <c r="BE2096" s="53">
        <v>2.2204460492503101E-16</v>
      </c>
      <c r="BF2096" s="53">
        <v>2.2204460492503101E-16</v>
      </c>
      <c r="BG2096" s="53">
        <v>3.4294251309708898E-3</v>
      </c>
      <c r="BH2096" s="53">
        <v>1.2218000291451699E-2</v>
      </c>
      <c r="BI2096" s="53">
        <v>0.975869658994022</v>
      </c>
      <c r="BJ2096" s="53">
        <v>2.2204460492503101E-16</v>
      </c>
      <c r="BK2096" s="53">
        <v>0.12236344108279699</v>
      </c>
      <c r="BL2096" s="53">
        <v>1.1843455394306999E-6</v>
      </c>
      <c r="BN2096" s="5">
        <f t="shared" si="150"/>
        <v>1</v>
      </c>
      <c r="BO2096" s="5">
        <f t="shared" si="151"/>
        <v>3</v>
      </c>
      <c r="BQ2096" s="5">
        <f t="shared" si="152"/>
        <v>1</v>
      </c>
      <c r="BR2096" s="5">
        <f t="shared" si="153"/>
        <v>3</v>
      </c>
    </row>
    <row r="2097" spans="1:70" x14ac:dyDescent="0.35">
      <c r="A2097">
        <v>2096</v>
      </c>
      <c r="B2097" t="s">
        <v>3496</v>
      </c>
      <c r="C2097">
        <v>5.0999999999999996</v>
      </c>
      <c r="D2097">
        <v>2</v>
      </c>
      <c r="E2097">
        <v>1.6</v>
      </c>
      <c r="F2097">
        <v>2.5499999999999998</v>
      </c>
      <c r="G2097">
        <v>3.19</v>
      </c>
      <c r="H2097">
        <v>1.25</v>
      </c>
      <c r="I2097">
        <v>39.22</v>
      </c>
      <c r="K2097" t="s">
        <v>3494</v>
      </c>
      <c r="L2097">
        <v>2000</v>
      </c>
      <c r="M2097" t="s">
        <v>3480</v>
      </c>
      <c r="N2097" t="s">
        <v>1370</v>
      </c>
      <c r="O2097" s="53">
        <v>1.4999999999999001E-3</v>
      </c>
      <c r="P2097" s="53">
        <v>4.0866666666666301E-2</v>
      </c>
      <c r="Q2097" s="53">
        <v>0.21959999999999999</v>
      </c>
      <c r="R2097" s="53">
        <v>2.1066666666666699E-2</v>
      </c>
      <c r="S2097" s="53">
        <v>0.30983333333333302</v>
      </c>
      <c r="T2097" s="53">
        <v>9.9999999999998701E-4</v>
      </c>
      <c r="U2097" s="53">
        <v>3.44E-2</v>
      </c>
      <c r="V2097" s="53">
        <v>0.35656666666666698</v>
      </c>
      <c r="W2097" s="53">
        <v>4.7999999999999996E-3</v>
      </c>
      <c r="X2097" s="53">
        <v>5.4899999999999997E-2</v>
      </c>
      <c r="Y2097" s="53">
        <v>-1.3189449532546901E-16</v>
      </c>
      <c r="Z2097" s="53">
        <v>-2.14883666416199E-16</v>
      </c>
      <c r="AA2097" s="53">
        <v>0.180433333333333</v>
      </c>
      <c r="AB2097" s="53">
        <v>1.7100000000000001E-2</v>
      </c>
      <c r="AC2097" s="53">
        <v>-2.2515843356441001E-17</v>
      </c>
      <c r="AD2097" s="53">
        <v>3.1999999999997998E-3</v>
      </c>
      <c r="AE2097" s="53">
        <v>0.20383333333333301</v>
      </c>
      <c r="AF2097" s="53">
        <v>-7.8548278992229803E-18</v>
      </c>
      <c r="AG2097" s="53">
        <v>-2.99552049831675E-17</v>
      </c>
      <c r="AH2097" s="53">
        <v>1.6666666666665299E-3</v>
      </c>
      <c r="AI2097" s="53">
        <v>1.99999999999967E-3</v>
      </c>
      <c r="AJ2097" s="53">
        <v>0.72926666666666695</v>
      </c>
      <c r="AK2097" s="53">
        <v>4.93666666666666E-2</v>
      </c>
      <c r="AL2097" s="53">
        <v>0.14786666666666701</v>
      </c>
      <c r="AM2097" s="53">
        <v>0.139066666666667</v>
      </c>
      <c r="AN2097" s="53">
        <v>1.02646158595382E-13</v>
      </c>
      <c r="AO2097" s="53">
        <v>5.4528104944610797E-6</v>
      </c>
      <c r="AP2097" s="53">
        <v>0.96008398762206704</v>
      </c>
      <c r="AQ2097" s="53">
        <v>0.99999912490432596</v>
      </c>
      <c r="AR2097" s="53">
        <v>4.9838017897437903E-10</v>
      </c>
      <c r="AS2097" s="53">
        <v>2.2204460492503101E-16</v>
      </c>
      <c r="AT2097" s="53">
        <v>1.05260188822923E-4</v>
      </c>
      <c r="AU2097" s="53">
        <v>6.2601350923992801E-3</v>
      </c>
      <c r="AV2097" s="53">
        <v>1.6466140440862501E-9</v>
      </c>
      <c r="AW2097" s="53">
        <v>4.5054308860439698E-5</v>
      </c>
      <c r="AX2097" s="53">
        <v>4.5333566418377099E-6</v>
      </c>
      <c r="AY2097" s="53">
        <v>4.3830412886297098E-5</v>
      </c>
      <c r="AZ2097" s="53">
        <v>2.2204460492503101E-16</v>
      </c>
      <c r="BA2097" s="53">
        <v>2.2204460492503101E-16</v>
      </c>
      <c r="BB2097" s="53">
        <v>2.7499613386468698E-4</v>
      </c>
      <c r="BC2097" s="53">
        <v>2.2204460492503101E-16</v>
      </c>
      <c r="BD2097" s="53">
        <v>3.3747974053687899E-3</v>
      </c>
      <c r="BE2097" s="53">
        <v>2.2204460492503101E-16</v>
      </c>
      <c r="BF2097" s="53">
        <v>2.2204460492503101E-16</v>
      </c>
      <c r="BG2097" s="53">
        <v>6.4150894891600203E-4</v>
      </c>
      <c r="BH2097" s="53">
        <v>2.3887715130171999E-2</v>
      </c>
      <c r="BI2097" s="53">
        <v>0.99763612637980803</v>
      </c>
      <c r="BJ2097" s="53">
        <v>6.9654601731595298E-12</v>
      </c>
      <c r="BK2097" s="53">
        <v>0.29259414849543502</v>
      </c>
      <c r="BL2097" s="53">
        <v>1.11400582329222E-7</v>
      </c>
      <c r="BN2097" s="5">
        <f t="shared" si="150"/>
        <v>1</v>
      </c>
      <c r="BO2097" s="5">
        <f t="shared" si="151"/>
        <v>3</v>
      </c>
      <c r="BQ2097" s="5">
        <f t="shared" si="152"/>
        <v>1</v>
      </c>
      <c r="BR2097" s="5">
        <f t="shared" si="153"/>
        <v>3</v>
      </c>
    </row>
    <row r="2098" spans="1:70" x14ac:dyDescent="0.35">
      <c r="A2098">
        <v>2097</v>
      </c>
      <c r="B2098" t="s">
        <v>3497</v>
      </c>
      <c r="C2098">
        <v>5.4</v>
      </c>
      <c r="D2098">
        <v>2.2999999999999998</v>
      </c>
      <c r="E2098">
        <v>1.9</v>
      </c>
      <c r="F2098">
        <v>2.35</v>
      </c>
      <c r="G2098">
        <v>2.84</v>
      </c>
      <c r="H2098">
        <v>1.21</v>
      </c>
      <c r="I2098">
        <v>42.59</v>
      </c>
      <c r="K2098" t="s">
        <v>3494</v>
      </c>
      <c r="L2098">
        <v>2000</v>
      </c>
      <c r="M2098" t="s">
        <v>3480</v>
      </c>
      <c r="N2098" t="s">
        <v>1370</v>
      </c>
      <c r="O2098" s="53">
        <v>3.5666666666665601E-3</v>
      </c>
      <c r="P2098" s="53">
        <v>3.9999999999994996E-3</v>
      </c>
      <c r="Q2098" s="53">
        <v>0.17473333333333299</v>
      </c>
      <c r="R2098" s="53">
        <v>8.6933333333333307E-2</v>
      </c>
      <c r="S2098" s="53">
        <v>0.29420000000000002</v>
      </c>
      <c r="T2098" s="53">
        <v>3.3333333333331402E-4</v>
      </c>
      <c r="U2098" s="53">
        <v>7.4999999999999997E-3</v>
      </c>
      <c r="V2098" s="53">
        <v>0.29380000000000001</v>
      </c>
      <c r="W2098" s="53">
        <v>-2.2204460492503101E-17</v>
      </c>
      <c r="X2098" s="53">
        <v>7.5300000000000006E-2</v>
      </c>
      <c r="Y2098" s="53">
        <v>-1.6248113965389201E-16</v>
      </c>
      <c r="Z2098" s="53">
        <v>-2.2476465133536301E-16</v>
      </c>
      <c r="AA2098" s="53">
        <v>0.11586666666666701</v>
      </c>
      <c r="AB2098" s="53">
        <v>1.29333333333333E-2</v>
      </c>
      <c r="AC2098" s="53">
        <v>-2.7517918499420099E-17</v>
      </c>
      <c r="AD2098" s="53">
        <v>4.9999999999978805E-4</v>
      </c>
      <c r="AE2098" s="53">
        <v>3.9666666666666697E-2</v>
      </c>
      <c r="AF2098" s="53">
        <v>-8.5712686948014005E-18</v>
      </c>
      <c r="AG2098" s="53">
        <v>-3.1663907607004697E-17</v>
      </c>
      <c r="AH2098" s="53">
        <v>6.66666666666527E-4</v>
      </c>
      <c r="AI2098" s="53">
        <v>-3.2429614549300801E-16</v>
      </c>
      <c r="AJ2098" s="53">
        <v>0.55776666666666697</v>
      </c>
      <c r="AK2098" s="53">
        <v>8.36666666666642E-3</v>
      </c>
      <c r="AL2098" s="53">
        <v>0.20549523809523801</v>
      </c>
      <c r="AM2098" s="53">
        <v>1.99999999999983E-3</v>
      </c>
      <c r="AN2098" s="53">
        <v>2.4191840052309901E-9</v>
      </c>
      <c r="AO2098" s="53">
        <v>8.3004481149755597E-5</v>
      </c>
      <c r="AP2098" s="53">
        <v>0.88254193580679496</v>
      </c>
      <c r="AQ2098" s="53">
        <v>0.99561760857021397</v>
      </c>
      <c r="AR2098" s="53">
        <v>5.6047999567150203E-7</v>
      </c>
      <c r="AS2098" s="53">
        <v>2.2204460492503101E-16</v>
      </c>
      <c r="AT2098" s="53">
        <v>1.00872319288149E-4</v>
      </c>
      <c r="AU2098" s="53">
        <v>2.2470898756931701E-2</v>
      </c>
      <c r="AV2098" s="53">
        <v>2.16843263282532E-7</v>
      </c>
      <c r="AW2098" s="53">
        <v>3.0190037193978301E-3</v>
      </c>
      <c r="AX2098" s="53">
        <v>5.2623321147865699E-6</v>
      </c>
      <c r="AY2098" s="53">
        <v>9.2449804295422497E-4</v>
      </c>
      <c r="AZ2098" s="53">
        <v>2.2204460492503101E-16</v>
      </c>
      <c r="BA2098" s="53">
        <v>2.2204460492503101E-16</v>
      </c>
      <c r="BB2098" s="53">
        <v>2.5410244904481099E-3</v>
      </c>
      <c r="BC2098" s="53">
        <v>2.2204460492503101E-16</v>
      </c>
      <c r="BD2098" s="53">
        <v>1.6646055024882101E-3</v>
      </c>
      <c r="BE2098" s="53">
        <v>2.23736602343144E-13</v>
      </c>
      <c r="BF2098" s="53">
        <v>2.2204460492503101E-16</v>
      </c>
      <c r="BG2098" s="53">
        <v>4.4519782582449798E-3</v>
      </c>
      <c r="BH2098" s="53">
        <v>0.169253075473557</v>
      </c>
      <c r="BI2098" s="53">
        <v>0.82180194296773101</v>
      </c>
      <c r="BJ2098" s="53">
        <v>1.02590271480733E-8</v>
      </c>
      <c r="BK2098" s="53">
        <v>0.410606311269401</v>
      </c>
      <c r="BL2098" s="53">
        <v>4.6701300296835102E-9</v>
      </c>
      <c r="BN2098" s="5">
        <f t="shared" si="150"/>
        <v>0</v>
      </c>
      <c r="BO2098" s="5">
        <f t="shared" si="151"/>
        <v>3</v>
      </c>
      <c r="BQ2098" s="5">
        <f t="shared" si="152"/>
        <v>1</v>
      </c>
      <c r="BR2098" s="5">
        <f t="shared" si="153"/>
        <v>3</v>
      </c>
    </row>
    <row r="2099" spans="1:70" x14ac:dyDescent="0.35">
      <c r="A2099">
        <v>2098</v>
      </c>
      <c r="B2099" t="s">
        <v>3498</v>
      </c>
      <c r="C2099">
        <v>5.8</v>
      </c>
      <c r="D2099">
        <v>2.6</v>
      </c>
      <c r="E2099">
        <v>2.2999999999999998</v>
      </c>
      <c r="F2099">
        <v>2.23</v>
      </c>
      <c r="G2099">
        <v>2.52</v>
      </c>
      <c r="H2099">
        <v>1.1299999999999999</v>
      </c>
      <c r="I2099">
        <v>44.83</v>
      </c>
      <c r="K2099" t="s">
        <v>3494</v>
      </c>
      <c r="L2099">
        <v>2000</v>
      </c>
      <c r="M2099" t="s">
        <v>3480</v>
      </c>
      <c r="N2099" t="s">
        <v>1370</v>
      </c>
      <c r="O2099" s="53">
        <v>8.7900000000000006E-2</v>
      </c>
      <c r="P2099" s="53">
        <v>0.12538571428571399</v>
      </c>
      <c r="Q2099" s="53">
        <v>1.63333333333333E-2</v>
      </c>
      <c r="R2099" s="53">
        <v>0.48736410256410301</v>
      </c>
      <c r="S2099" s="53">
        <v>9.7766666666666696E-2</v>
      </c>
      <c r="T2099" s="53">
        <v>-2.49522624784504E-17</v>
      </c>
      <c r="U2099" s="53">
        <v>-2.8962943154908799E-17</v>
      </c>
      <c r="V2099" s="53">
        <v>0.18429999999999999</v>
      </c>
      <c r="W2099" s="53">
        <v>-2.64233079860787E-17</v>
      </c>
      <c r="X2099" s="53">
        <v>4.4999999999998002E-3</v>
      </c>
      <c r="Y2099" s="53">
        <v>-1.8640644583456401E-16</v>
      </c>
      <c r="Z2099" s="53">
        <v>-3.0397906414236801E-16</v>
      </c>
      <c r="AA2099" s="53">
        <v>4.4999999999997204E-3</v>
      </c>
      <c r="AB2099" s="53">
        <v>-6.1450844413002401E-17</v>
      </c>
      <c r="AC2099" s="53">
        <v>-3.1970953662252597E-17</v>
      </c>
      <c r="AD2099" s="53">
        <v>6.7999999999997698E-3</v>
      </c>
      <c r="AE2099" s="53">
        <v>6.49666666666667E-2</v>
      </c>
      <c r="AF2099" s="53">
        <v>-9.3015872781876398E-18</v>
      </c>
      <c r="AG2099" s="53">
        <v>-3.1738500716471698E-17</v>
      </c>
      <c r="AH2099" s="53">
        <v>2.6166666666666699E-2</v>
      </c>
      <c r="AI2099" s="53">
        <v>-3.0098146197588002E-16</v>
      </c>
      <c r="AJ2099" s="53">
        <v>2.9966666666666499E-2</v>
      </c>
      <c r="AK2099" s="53">
        <v>2.8666666666663301E-3</v>
      </c>
      <c r="AL2099" s="53">
        <v>0.164855555555556</v>
      </c>
      <c r="AM2099" s="53">
        <v>-2.4222290839759398E-16</v>
      </c>
      <c r="AN2099" s="53">
        <v>2.3349728735697201E-6</v>
      </c>
      <c r="AO2099" s="53">
        <v>2.9715762371550301E-5</v>
      </c>
      <c r="AP2099" s="53">
        <v>0.247668833793909</v>
      </c>
      <c r="AQ2099" s="53">
        <v>0.54207938480097595</v>
      </c>
      <c r="AR2099" s="53">
        <v>1.04109913458704E-4</v>
      </c>
      <c r="AS2099" s="53">
        <v>2.2204460492503101E-16</v>
      </c>
      <c r="AT2099" s="53">
        <v>2.0359366218350799E-4</v>
      </c>
      <c r="AU2099" s="53">
        <v>4.0382903973218497E-2</v>
      </c>
      <c r="AV2099" s="53">
        <v>2.3316278122656201E-5</v>
      </c>
      <c r="AW2099" s="53">
        <v>3.9383984897628503E-2</v>
      </c>
      <c r="AX2099" s="53">
        <v>3.46026669505931E-5</v>
      </c>
      <c r="AY2099" s="53">
        <v>8.1646459737503806E-3</v>
      </c>
      <c r="AZ2099" s="53">
        <v>2.2204460492503101E-16</v>
      </c>
      <c r="BA2099" s="53">
        <v>2.2204460492503101E-16</v>
      </c>
      <c r="BB2099" s="53">
        <v>6.9767635893573099E-3</v>
      </c>
      <c r="BC2099" s="53">
        <v>2.2204460492503101E-16</v>
      </c>
      <c r="BD2099" s="53">
        <v>2.1884731685283998E-3</v>
      </c>
      <c r="BE2099" s="53">
        <v>4.6869186162510597E-12</v>
      </c>
      <c r="BF2099" s="53">
        <v>2.2204460492503101E-16</v>
      </c>
      <c r="BG2099" s="53">
        <v>3.3904182542169301E-3</v>
      </c>
      <c r="BH2099" s="53">
        <v>0.246447358928916</v>
      </c>
      <c r="BI2099" s="53">
        <v>6.6379369707544697E-2</v>
      </c>
      <c r="BJ2099" s="53">
        <v>2.33392023246666E-6</v>
      </c>
      <c r="BK2099" s="53">
        <v>0.43134342646175799</v>
      </c>
      <c r="BL2099" s="53">
        <v>3.9400549630076199E-10</v>
      </c>
      <c r="BN2099" s="5">
        <f t="shared" si="150"/>
        <v>0</v>
      </c>
      <c r="BO2099" s="5">
        <f t="shared" si="151"/>
        <v>0</v>
      </c>
      <c r="BQ2099" s="5">
        <f t="shared" si="152"/>
        <v>0</v>
      </c>
      <c r="BR2099" s="5">
        <f t="shared" si="153"/>
        <v>1</v>
      </c>
    </row>
    <row r="2100" spans="1:70" x14ac:dyDescent="0.35">
      <c r="A2100">
        <v>2099</v>
      </c>
      <c r="B2100" t="s">
        <v>3499</v>
      </c>
      <c r="C2100">
        <v>6.6</v>
      </c>
      <c r="D2100">
        <v>2.9</v>
      </c>
      <c r="E2100">
        <v>2.7</v>
      </c>
      <c r="F2100">
        <v>2.2799999999999998</v>
      </c>
      <c r="G2100">
        <v>2.44</v>
      </c>
      <c r="H2100">
        <v>1.07</v>
      </c>
      <c r="I2100">
        <v>43.94</v>
      </c>
      <c r="K2100" t="s">
        <v>3494</v>
      </c>
      <c r="L2100">
        <v>2000</v>
      </c>
      <c r="M2100" t="s">
        <v>3480</v>
      </c>
      <c r="N2100" t="s">
        <v>1370</v>
      </c>
      <c r="O2100" s="53">
        <v>1.99999999999983E-3</v>
      </c>
      <c r="P2100" s="53">
        <v>1.2133333333333E-2</v>
      </c>
      <c r="Q2100" s="53">
        <v>1.9999999999998699E-3</v>
      </c>
      <c r="R2100" s="53">
        <v>9.7319047619047694E-2</v>
      </c>
      <c r="S2100" s="53">
        <v>8.1133333333333293E-2</v>
      </c>
      <c r="T2100" s="53">
        <v>2.0816666666666699E-2</v>
      </c>
      <c r="U2100" s="53">
        <v>-2.9726221484338602E-17</v>
      </c>
      <c r="V2100" s="53">
        <v>0.339166666666667</v>
      </c>
      <c r="W2100" s="53">
        <v>-2.73114864057789E-17</v>
      </c>
      <c r="X2100" s="53">
        <v>-2.2740143101884802E-16</v>
      </c>
      <c r="Y2100" s="53">
        <v>-1.87405646556726E-16</v>
      </c>
      <c r="Z2100" s="53">
        <v>-3.0422886432290902E-16</v>
      </c>
      <c r="AA2100" s="53">
        <v>-2.9318214522788798E-16</v>
      </c>
      <c r="AB2100" s="53">
        <v>1.83333333333328E-3</v>
      </c>
      <c r="AC2100" s="53">
        <v>-3.7901105864879303E-17</v>
      </c>
      <c r="AD2100" s="53">
        <v>7.5999999999997502E-3</v>
      </c>
      <c r="AE2100" s="53">
        <v>-3.8774539135033599E-17</v>
      </c>
      <c r="AF2100" s="53">
        <v>-9.3709762172267106E-18</v>
      </c>
      <c r="AG2100" s="53">
        <v>-3.2016056472628E-17</v>
      </c>
      <c r="AH2100" s="53">
        <v>1.9999999999998699E-3</v>
      </c>
      <c r="AI2100" s="53">
        <v>2.7166666666666599E-2</v>
      </c>
      <c r="AJ2100" s="53">
        <v>9.7333333333330992E-3</v>
      </c>
      <c r="AK2100" s="53">
        <v>-3.3562042034418498E-16</v>
      </c>
      <c r="AL2100" s="53">
        <v>0.86307777777777805</v>
      </c>
      <c r="AM2100" s="53">
        <v>-2.6098567751375898E-16</v>
      </c>
      <c r="AN2100" s="53">
        <v>3.15948602789779E-7</v>
      </c>
      <c r="AO2100" s="53">
        <v>4.2536867907936303E-8</v>
      </c>
      <c r="AP2100" s="53">
        <v>4.1450496472533099E-2</v>
      </c>
      <c r="AQ2100" s="53">
        <v>0.51961129565729003</v>
      </c>
      <c r="AR2100" s="53">
        <v>7.9379551162006904E-4</v>
      </c>
      <c r="AS2100" s="53">
        <v>2.2204460492503101E-16</v>
      </c>
      <c r="AT2100" s="53">
        <v>1.53652059533039E-3</v>
      </c>
      <c r="AU2100" s="53">
        <v>2.7961379223762901E-3</v>
      </c>
      <c r="AV2100" s="53">
        <v>1.22773190056736E-3</v>
      </c>
      <c r="AW2100" s="53">
        <v>4.1182727880619503E-2</v>
      </c>
      <c r="AX2100" s="53">
        <v>1.3940781941574601E-3</v>
      </c>
      <c r="AY2100" s="53">
        <v>2.4599545856993199E-2</v>
      </c>
      <c r="AZ2100" s="53">
        <v>2.2204460492503101E-16</v>
      </c>
      <c r="BA2100" s="53">
        <v>2.2204460492503101E-16</v>
      </c>
      <c r="BB2100" s="53">
        <v>2.1280506232646601E-2</v>
      </c>
      <c r="BC2100" s="53">
        <v>2.2204460492503101E-16</v>
      </c>
      <c r="BD2100" s="53">
        <v>5.8689085472899997E-3</v>
      </c>
      <c r="BE2100" s="53">
        <v>2.2204460492503101E-16</v>
      </c>
      <c r="BF2100" s="53">
        <v>2.2204460492503101E-16</v>
      </c>
      <c r="BG2100" s="53">
        <v>1.21852083866231E-3</v>
      </c>
      <c r="BH2100" s="53">
        <v>8.7941814815673106E-2</v>
      </c>
      <c r="BI2100" s="53">
        <v>4.2247990649679802E-2</v>
      </c>
      <c r="BJ2100" s="53">
        <v>3.3334993801772701E-7</v>
      </c>
      <c r="BK2100" s="53">
        <v>0.36311672058403199</v>
      </c>
      <c r="BL2100" s="53">
        <v>2.1420752218128998E-9</v>
      </c>
      <c r="BN2100" s="5">
        <f t="shared" si="150"/>
        <v>1</v>
      </c>
      <c r="BO2100" s="5">
        <f t="shared" si="151"/>
        <v>0</v>
      </c>
      <c r="BQ2100" s="5">
        <f t="shared" si="152"/>
        <v>1</v>
      </c>
      <c r="BR2100" s="5">
        <f t="shared" si="153"/>
        <v>1</v>
      </c>
    </row>
    <row r="2101" spans="1:70" x14ac:dyDescent="0.35">
      <c r="A2101">
        <v>2100</v>
      </c>
      <c r="B2101" t="s">
        <v>3500</v>
      </c>
      <c r="C2101">
        <v>4.7</v>
      </c>
      <c r="D2101">
        <v>2.1</v>
      </c>
      <c r="E2101">
        <v>1.9</v>
      </c>
      <c r="F2101">
        <v>2.2400000000000002</v>
      </c>
      <c r="G2101">
        <v>2.4700000000000002</v>
      </c>
      <c r="H2101">
        <v>1.1100000000000001</v>
      </c>
      <c r="I2101">
        <v>44.68</v>
      </c>
      <c r="K2101" t="s">
        <v>3494</v>
      </c>
      <c r="L2101">
        <v>2000</v>
      </c>
      <c r="M2101" t="s">
        <v>3480</v>
      </c>
      <c r="N2101" t="s">
        <v>1370</v>
      </c>
      <c r="O2101" s="53">
        <v>8.7666666666666292E-3</v>
      </c>
      <c r="P2101" s="53">
        <v>8.3266666666666503E-2</v>
      </c>
      <c r="Q2101" s="53">
        <v>8.4599999999999995E-2</v>
      </c>
      <c r="R2101" s="53">
        <v>0.16216666666666699</v>
      </c>
      <c r="S2101" s="53">
        <v>9.7266666666666696E-2</v>
      </c>
      <c r="T2101" s="53">
        <v>7.4999999999998603E-4</v>
      </c>
      <c r="U2101" s="53">
        <v>7.9999999999997304E-4</v>
      </c>
      <c r="V2101" s="53">
        <v>0.18049999999999999</v>
      </c>
      <c r="W2101" s="53">
        <v>-2.2676305277968799E-17</v>
      </c>
      <c r="X2101" s="53">
        <v>0.13109999999999999</v>
      </c>
      <c r="Y2101" s="53">
        <v>2.99999999999986E-3</v>
      </c>
      <c r="Z2101" s="53">
        <v>1.9999999999997901E-3</v>
      </c>
      <c r="AA2101" s="53">
        <v>8.4999999999997508E-3</v>
      </c>
      <c r="AB2101" s="53">
        <v>9.9999999999999707E-3</v>
      </c>
      <c r="AC2101" s="53">
        <v>-3.2513922110233299E-17</v>
      </c>
      <c r="AD2101" s="53">
        <v>9.8999999999997892E-3</v>
      </c>
      <c r="AE2101" s="53">
        <v>0.44816666666666699</v>
      </c>
      <c r="AF2101" s="53">
        <v>-8.2555490221736302E-18</v>
      </c>
      <c r="AG2101" s="53">
        <v>-3.1630947860961097E-17</v>
      </c>
      <c r="AH2101" s="53">
        <v>2.4166666666666701E-2</v>
      </c>
      <c r="AI2101" s="53">
        <v>-2.9748425944831099E-16</v>
      </c>
      <c r="AJ2101" s="53">
        <v>5.0233333333333297E-2</v>
      </c>
      <c r="AK2101" s="53">
        <v>0.24883333333333299</v>
      </c>
      <c r="AL2101" s="53">
        <v>0.23487857142857099</v>
      </c>
      <c r="AM2101" s="53">
        <v>5.7666666666665103E-3</v>
      </c>
      <c r="AN2101" s="53">
        <v>2.9281604130020002E-4</v>
      </c>
      <c r="AO2101" s="53">
        <v>6.2704195175936701E-4</v>
      </c>
      <c r="AP2101" s="53">
        <v>0.64922096853865296</v>
      </c>
      <c r="AQ2101" s="53">
        <v>0.95284281979198204</v>
      </c>
      <c r="AR2101" s="53">
        <v>2.6881776238859098E-5</v>
      </c>
      <c r="AS2101" s="53">
        <v>2.2204460492503101E-16</v>
      </c>
      <c r="AT2101" s="53">
        <v>1.2345539886026099E-5</v>
      </c>
      <c r="AU2101" s="53">
        <v>0.76867903801786797</v>
      </c>
      <c r="AV2101" s="53">
        <v>9.0929632530754295E-8</v>
      </c>
      <c r="AW2101" s="53">
        <v>3.6349583820167203E-2</v>
      </c>
      <c r="AX2101" s="53">
        <v>1.0741496153286999E-6</v>
      </c>
      <c r="AY2101" s="53">
        <v>1.64423568058439E-3</v>
      </c>
      <c r="AZ2101" s="53">
        <v>2.2204460492503101E-16</v>
      </c>
      <c r="BA2101" s="53">
        <v>2.2204460492503101E-16</v>
      </c>
      <c r="BB2101" s="53">
        <v>2.0196993401633201E-3</v>
      </c>
      <c r="BC2101" s="53">
        <v>2.2204460492503101E-16</v>
      </c>
      <c r="BD2101" s="53">
        <v>1.4983166298870099E-3</v>
      </c>
      <c r="BE2101" s="53">
        <v>9.0080673649493699E-13</v>
      </c>
      <c r="BF2101" s="53">
        <v>2.2204460492503101E-16</v>
      </c>
      <c r="BG2101" s="53">
        <v>8.5177678036116693E-3</v>
      </c>
      <c r="BH2101" s="53">
        <v>0.464545446390493</v>
      </c>
      <c r="BI2101" s="53">
        <v>4.3752682763572498E-2</v>
      </c>
      <c r="BJ2101" s="53">
        <v>7.1023719684365104E-4</v>
      </c>
      <c r="BK2101" s="53">
        <v>0.69028832721309896</v>
      </c>
      <c r="BL2101" s="53">
        <v>3.53653929047752E-10</v>
      </c>
      <c r="BN2101" s="5">
        <f t="shared" si="150"/>
        <v>0</v>
      </c>
      <c r="BO2101" s="5">
        <f t="shared" si="151"/>
        <v>2</v>
      </c>
      <c r="BQ2101" s="5">
        <f t="shared" si="152"/>
        <v>0</v>
      </c>
      <c r="BR2101" s="5">
        <f t="shared" si="153"/>
        <v>4</v>
      </c>
    </row>
    <row r="2102" spans="1:70" x14ac:dyDescent="0.35">
      <c r="A2102">
        <v>2101</v>
      </c>
      <c r="B2102" t="s">
        <v>3501</v>
      </c>
      <c r="C2102">
        <v>4.7</v>
      </c>
      <c r="D2102">
        <v>3.2</v>
      </c>
      <c r="E2102">
        <v>2.2999999999999998</v>
      </c>
      <c r="F2102">
        <v>1.47</v>
      </c>
      <c r="G2102">
        <v>2.04</v>
      </c>
      <c r="H2102">
        <v>1.39</v>
      </c>
      <c r="I2102">
        <v>68.09</v>
      </c>
      <c r="K2102" t="s">
        <v>3486</v>
      </c>
      <c r="L2102">
        <v>3700</v>
      </c>
      <c r="M2102" t="s">
        <v>3480</v>
      </c>
      <c r="N2102" t="s">
        <v>1370</v>
      </c>
      <c r="O2102" s="53">
        <v>2.76666666666667E-2</v>
      </c>
      <c r="P2102" s="53">
        <v>0.22869999999999999</v>
      </c>
      <c r="Q2102" s="53">
        <v>0.43580000000000002</v>
      </c>
      <c r="R2102" s="53">
        <v>0.49469999999999997</v>
      </c>
      <c r="S2102" s="53">
        <v>1.99999999999985E-3</v>
      </c>
      <c r="T2102" s="53">
        <v>-2.3925306180672098E-17</v>
      </c>
      <c r="U2102" s="53">
        <v>-2.8168439802911399E-17</v>
      </c>
      <c r="V2102" s="53">
        <v>-1.7963408538434999E-16</v>
      </c>
      <c r="W2102" s="53">
        <v>-2.4452662117369101E-17</v>
      </c>
      <c r="X2102" s="53">
        <v>6.3633333333333306E-2</v>
      </c>
      <c r="Y2102" s="53">
        <v>2.7266666666666599E-2</v>
      </c>
      <c r="Z2102" s="53">
        <v>0.3165</v>
      </c>
      <c r="AA2102" s="53">
        <v>-2.8138602559124602E-16</v>
      </c>
      <c r="AB2102" s="53">
        <v>-1.1921019726912601E-16</v>
      </c>
      <c r="AC2102" s="53">
        <v>-2.6039934097887801E-17</v>
      </c>
      <c r="AD2102" s="53">
        <v>-1.8647583477360299E-16</v>
      </c>
      <c r="AE2102" s="53">
        <v>0.29243333333333299</v>
      </c>
      <c r="AF2102" s="53">
        <v>-8.6215756756047293E-18</v>
      </c>
      <c r="AG2102" s="53">
        <v>-3.1398494915180199E-17</v>
      </c>
      <c r="AH2102" s="53">
        <v>-1.6925350010410501E-16</v>
      </c>
      <c r="AI2102" s="53">
        <v>3.9999999999970598E-4</v>
      </c>
      <c r="AJ2102" s="53">
        <v>1.9333333333333098E-2</v>
      </c>
      <c r="AK2102" s="53">
        <v>8.7666666666666698E-2</v>
      </c>
      <c r="AL2102" s="53">
        <v>4.9999999999972701E-4</v>
      </c>
      <c r="AM2102" s="53">
        <v>-2.4029389589230699E-16</v>
      </c>
      <c r="AN2102" s="53">
        <v>6.4859102693067605E-2</v>
      </c>
      <c r="AO2102" s="53">
        <v>0.85646994400482102</v>
      </c>
      <c r="AP2102" s="53">
        <v>4.5441344608223301E-13</v>
      </c>
      <c r="AQ2102" s="53">
        <v>2.2204460492503101E-16</v>
      </c>
      <c r="AR2102" s="53">
        <v>8.6683014532620298E-2</v>
      </c>
      <c r="AS2102" s="53">
        <v>3.6351942026539299E-4</v>
      </c>
      <c r="AT2102" s="53">
        <v>2.17360102067434E-6</v>
      </c>
      <c r="AU2102" s="53">
        <v>8.0537442144066208E-3</v>
      </c>
      <c r="AV2102" s="53">
        <v>9.9369666630798199E-9</v>
      </c>
      <c r="AW2102" s="53">
        <v>0.50643643295835405</v>
      </c>
      <c r="AX2102" s="53">
        <v>2.2204460492503101E-16</v>
      </c>
      <c r="AY2102" s="53">
        <v>2.2204460492503101E-16</v>
      </c>
      <c r="AZ2102" s="53">
        <v>2.2204460492503101E-16</v>
      </c>
      <c r="BA2102" s="53">
        <v>2.2204460492503101E-16</v>
      </c>
      <c r="BB2102" s="53">
        <v>1.40490030376876E-10</v>
      </c>
      <c r="BC2102" s="53">
        <v>2.2204460492503101E-16</v>
      </c>
      <c r="BD2102" s="53">
        <v>8.3437979224537599E-7</v>
      </c>
      <c r="BE2102" s="53">
        <v>0.26174256544279301</v>
      </c>
      <c r="BF2102" s="53">
        <v>2.2204460492503101E-16</v>
      </c>
      <c r="BG2102" s="53">
        <v>2.75006649083064E-5</v>
      </c>
      <c r="BH2102" s="53">
        <v>0.181454125262098</v>
      </c>
      <c r="BI2102" s="53">
        <v>2.2204460492503101E-16</v>
      </c>
      <c r="BJ2102" s="53">
        <v>4.1013552647536499E-4</v>
      </c>
      <c r="BK2102" s="53">
        <v>6.8782172384863101E-7</v>
      </c>
      <c r="BL2102" s="53">
        <v>2.2204460492503101E-16</v>
      </c>
      <c r="BN2102" s="5">
        <f t="shared" si="150"/>
        <v>0</v>
      </c>
      <c r="BO2102" s="5">
        <f t="shared" si="151"/>
        <v>1</v>
      </c>
      <c r="BQ2102" s="5">
        <f t="shared" si="152"/>
        <v>0</v>
      </c>
      <c r="BR2102" s="5">
        <f t="shared" si="153"/>
        <v>2</v>
      </c>
    </row>
    <row r="2103" spans="1:70" x14ac:dyDescent="0.35">
      <c r="A2103">
        <v>2102</v>
      </c>
      <c r="B2103" t="s">
        <v>3502</v>
      </c>
      <c r="C2103">
        <v>5.0999999999999996</v>
      </c>
      <c r="D2103">
        <v>3.3</v>
      </c>
      <c r="E2103">
        <v>2.4</v>
      </c>
      <c r="F2103">
        <v>1.55</v>
      </c>
      <c r="G2103">
        <v>2.13</v>
      </c>
      <c r="H2103">
        <v>1.38</v>
      </c>
      <c r="I2103">
        <v>64.709999999999994</v>
      </c>
      <c r="K2103" t="s">
        <v>3486</v>
      </c>
      <c r="L2103">
        <v>3700</v>
      </c>
      <c r="M2103" t="s">
        <v>3480</v>
      </c>
      <c r="N2103" t="s">
        <v>1370</v>
      </c>
      <c r="O2103" s="53">
        <v>1.04E-2</v>
      </c>
      <c r="P2103" s="53">
        <v>0.21560000000000001</v>
      </c>
      <c r="Q2103" s="53">
        <v>0.99460000000000004</v>
      </c>
      <c r="R2103" s="53">
        <v>0.4768</v>
      </c>
      <c r="S2103" s="53">
        <v>3.9999999999998301E-3</v>
      </c>
      <c r="T2103" s="53">
        <v>-2.50632847809129E-17</v>
      </c>
      <c r="U2103" s="53">
        <v>-2.8350585767889001E-17</v>
      </c>
      <c r="V2103" s="53">
        <v>1.1999999999998299E-3</v>
      </c>
      <c r="W2103" s="53">
        <v>-2.5895952049381799E-17</v>
      </c>
      <c r="X2103" s="53">
        <v>-8.1157303100098904E-17</v>
      </c>
      <c r="Y2103" s="53">
        <v>-1.37501121599826E-16</v>
      </c>
      <c r="Z2103" s="53">
        <v>0.2145</v>
      </c>
      <c r="AA2103" s="53">
        <v>-2.9137803281287202E-16</v>
      </c>
      <c r="AB2103" s="53">
        <v>-1.22596377494233E-16</v>
      </c>
      <c r="AC2103" s="53">
        <v>-2.6155293209040301E-17</v>
      </c>
      <c r="AD2103" s="53">
        <v>-1.8457457784393199E-16</v>
      </c>
      <c r="AE2103" s="53">
        <v>-3.49720252756924E-17</v>
      </c>
      <c r="AF2103" s="53">
        <v>-8.8713758561453897E-18</v>
      </c>
      <c r="AG2103" s="53">
        <v>-3.1611865902725397E-17</v>
      </c>
      <c r="AH2103" s="53">
        <v>-1.6353585152728601E-16</v>
      </c>
      <c r="AI2103" s="53">
        <v>3.9999999999975098E-4</v>
      </c>
      <c r="AJ2103" s="53">
        <v>2.2999999999999798E-2</v>
      </c>
      <c r="AK2103" s="53">
        <v>0.12883333333333299</v>
      </c>
      <c r="AL2103" s="53">
        <v>-2.7439162053610702E-16</v>
      </c>
      <c r="AM2103" s="53">
        <v>-2.4151514121939502E-16</v>
      </c>
      <c r="AN2103" s="53">
        <v>0.125041201377423</v>
      </c>
      <c r="AO2103" s="53">
        <v>0.91149690232587999</v>
      </c>
      <c r="AP2103" s="53">
        <v>1.3996539462840699E-10</v>
      </c>
      <c r="AQ2103" s="53">
        <v>2.2204460492503101E-16</v>
      </c>
      <c r="AR2103" s="53">
        <v>2.27936831415388E-2</v>
      </c>
      <c r="AS2103" s="53">
        <v>9.5335654750700402E-6</v>
      </c>
      <c r="AT2103" s="53">
        <v>5.77703231737653E-6</v>
      </c>
      <c r="AU2103" s="53">
        <v>7.6013567072696396E-3</v>
      </c>
      <c r="AV2103" s="53">
        <v>2.2914443489197E-6</v>
      </c>
      <c r="AW2103" s="53">
        <v>0.62228940001797795</v>
      </c>
      <c r="AX2103" s="53">
        <v>2.2204460492503101E-16</v>
      </c>
      <c r="AY2103" s="53">
        <v>2.76407339541752E-11</v>
      </c>
      <c r="AZ2103" s="53">
        <v>2.2204460492503101E-16</v>
      </c>
      <c r="BA2103" s="53">
        <v>2.2204460492503101E-16</v>
      </c>
      <c r="BB2103" s="53">
        <v>9.8983328601886894E-9</v>
      </c>
      <c r="BC2103" s="53">
        <v>2.2204460492503101E-16</v>
      </c>
      <c r="BD2103" s="53">
        <v>1.73239401399369E-6</v>
      </c>
      <c r="BE2103" s="53">
        <v>0.15038411593404499</v>
      </c>
      <c r="BF2103" s="53">
        <v>2.2204460492503101E-16</v>
      </c>
      <c r="BG2103" s="53">
        <v>7.2389442715953701E-5</v>
      </c>
      <c r="BH2103" s="53">
        <v>0.32049614569384199</v>
      </c>
      <c r="BI2103" s="53">
        <v>7.3619907298424604E-11</v>
      </c>
      <c r="BJ2103" s="53">
        <v>4.7876031097896502E-4</v>
      </c>
      <c r="BK2103" s="53">
        <v>1.32341685424454E-5</v>
      </c>
      <c r="BL2103" s="53">
        <v>2.2204460492503101E-16</v>
      </c>
      <c r="BN2103" s="5">
        <f t="shared" si="150"/>
        <v>1</v>
      </c>
      <c r="BO2103" s="5">
        <f t="shared" si="151"/>
        <v>1</v>
      </c>
      <c r="BQ2103" s="5">
        <f t="shared" si="152"/>
        <v>1</v>
      </c>
      <c r="BR2103" s="5">
        <f t="shared" si="153"/>
        <v>2</v>
      </c>
    </row>
    <row r="2104" spans="1:70" x14ac:dyDescent="0.35">
      <c r="A2104">
        <v>2103</v>
      </c>
      <c r="B2104" t="s">
        <v>3503</v>
      </c>
      <c r="C2104">
        <v>4.5999999999999996</v>
      </c>
      <c r="D2104">
        <v>3.1</v>
      </c>
      <c r="E2104">
        <v>2.2000000000000002</v>
      </c>
      <c r="F2104">
        <v>1.48</v>
      </c>
      <c r="G2104">
        <v>2.09</v>
      </c>
      <c r="H2104">
        <v>1.41</v>
      </c>
      <c r="I2104">
        <v>67.39</v>
      </c>
      <c r="K2104" t="s">
        <v>3486</v>
      </c>
      <c r="L2104">
        <v>3700</v>
      </c>
      <c r="M2104" t="s">
        <v>3480</v>
      </c>
      <c r="N2104" t="s">
        <v>1370</v>
      </c>
      <c r="O2104" s="53">
        <v>2.1766666666666701E-2</v>
      </c>
      <c r="P2104" s="53">
        <v>0.223</v>
      </c>
      <c r="Q2104" s="53">
        <v>0.43186666666666701</v>
      </c>
      <c r="R2104" s="53">
        <v>0.57003333333333295</v>
      </c>
      <c r="S2104" s="53">
        <v>-1.4038770146385099E-16</v>
      </c>
      <c r="T2104" s="53">
        <v>-2.3370194668359501E-17</v>
      </c>
      <c r="U2104" s="53">
        <v>-2.4388477348757899E-17</v>
      </c>
      <c r="V2104" s="53">
        <v>-1.7780221739371901E-16</v>
      </c>
      <c r="W2104" s="53">
        <v>-2.3814283878209601E-17</v>
      </c>
      <c r="X2104" s="53">
        <v>7.9666666666666705E-2</v>
      </c>
      <c r="Y2104" s="53">
        <v>6.6666666666666003E-3</v>
      </c>
      <c r="Z2104" s="53">
        <v>0.34313333333333301</v>
      </c>
      <c r="AA2104" s="53">
        <v>-2.6725843760289099E-16</v>
      </c>
      <c r="AB2104" s="53">
        <v>-1.1798895194203899E-16</v>
      </c>
      <c r="AC2104" s="53">
        <v>-2.65672900345848E-17</v>
      </c>
      <c r="AD2104" s="53">
        <v>-1.87933002493423E-16</v>
      </c>
      <c r="AE2104" s="53">
        <v>0.347766666666667</v>
      </c>
      <c r="AF2104" s="53">
        <v>-8.3977963472037204E-18</v>
      </c>
      <c r="AG2104" s="53">
        <v>-3.1372474063040601E-17</v>
      </c>
      <c r="AH2104" s="53">
        <v>1.99999999999983E-3</v>
      </c>
      <c r="AI2104" s="53">
        <v>3.9999999999970902E-4</v>
      </c>
      <c r="AJ2104" s="53">
        <v>1.1233333333333101E-2</v>
      </c>
      <c r="AK2104" s="53">
        <v>9.4700000000000006E-2</v>
      </c>
      <c r="AL2104" s="53">
        <v>-2.0586310434111999E-16</v>
      </c>
      <c r="AM2104" s="53">
        <v>-1.974809205052E-16</v>
      </c>
      <c r="AN2104" s="53">
        <v>2.7987642913635799E-2</v>
      </c>
      <c r="AO2104" s="53">
        <v>0.97608100694116995</v>
      </c>
      <c r="AP2104" s="53">
        <v>2.4839003060450502E-12</v>
      </c>
      <c r="AQ2104" s="53">
        <v>2.2204460492503101E-16</v>
      </c>
      <c r="AR2104" s="53">
        <v>7.1737283143769606E-2</v>
      </c>
      <c r="AS2104" s="53">
        <v>1.6997696222430199E-4</v>
      </c>
      <c r="AT2104" s="53">
        <v>1.0919499537628001E-6</v>
      </c>
      <c r="AU2104" s="53">
        <v>6.43424150096715E-3</v>
      </c>
      <c r="AV2104" s="53">
        <v>3.26738970248904E-9</v>
      </c>
      <c r="AW2104" s="53">
        <v>0.49651803933378902</v>
      </c>
      <c r="AX2104" s="53">
        <v>2.2204460492503101E-16</v>
      </c>
      <c r="AY2104" s="53">
        <v>2.2204460492503101E-16</v>
      </c>
      <c r="AZ2104" s="53">
        <v>2.2204460492503101E-16</v>
      </c>
      <c r="BA2104" s="53">
        <v>2.2204460492503101E-16</v>
      </c>
      <c r="BB2104" s="53">
        <v>4.9936766529488197E-10</v>
      </c>
      <c r="BC2104" s="53">
        <v>2.2204460492503101E-16</v>
      </c>
      <c r="BD2104" s="53">
        <v>7.0511418929272203E-7</v>
      </c>
      <c r="BE2104" s="53">
        <v>0.35662840521353201</v>
      </c>
      <c r="BF2104" s="53">
        <v>2.2204460492503101E-16</v>
      </c>
      <c r="BG2104" s="53">
        <v>5.5923435214792603E-5</v>
      </c>
      <c r="BH2104" s="53">
        <v>0.30678645623196599</v>
      </c>
      <c r="BI2104" s="53">
        <v>3.8975465041986599E-13</v>
      </c>
      <c r="BJ2104" s="53">
        <v>2.4056073892713201E-4</v>
      </c>
      <c r="BK2104" s="53">
        <v>1.11730527149235E-6</v>
      </c>
      <c r="BL2104" s="53">
        <v>2.2204460492503101E-16</v>
      </c>
      <c r="BN2104" s="5">
        <f t="shared" si="150"/>
        <v>0</v>
      </c>
      <c r="BO2104" s="5">
        <f t="shared" si="151"/>
        <v>1</v>
      </c>
      <c r="BQ2104" s="5">
        <f t="shared" si="152"/>
        <v>1</v>
      </c>
      <c r="BR2104" s="5">
        <f t="shared" si="153"/>
        <v>1</v>
      </c>
    </row>
    <row r="2105" spans="1:70" x14ac:dyDescent="0.35">
      <c r="A2105">
        <v>2104</v>
      </c>
      <c r="B2105" t="s">
        <v>3504</v>
      </c>
      <c r="C2105">
        <v>5.0999999999999996</v>
      </c>
      <c r="D2105">
        <v>3.4</v>
      </c>
      <c r="E2105">
        <v>2.8</v>
      </c>
      <c r="F2105">
        <v>1.5</v>
      </c>
      <c r="G2105">
        <v>1.82</v>
      </c>
      <c r="H2105">
        <v>1.21</v>
      </c>
      <c r="I2105">
        <v>66.67</v>
      </c>
      <c r="K2105" t="s">
        <v>3490</v>
      </c>
      <c r="L2105">
        <v>3200</v>
      </c>
      <c r="M2105" t="s">
        <v>3480</v>
      </c>
      <c r="N2105" t="s">
        <v>1370</v>
      </c>
      <c r="O2105" s="53">
        <v>0.4214</v>
      </c>
      <c r="P2105" s="53">
        <v>9.9433333333333304E-2</v>
      </c>
      <c r="Q2105" s="53">
        <v>0.36003333333333298</v>
      </c>
      <c r="R2105" s="53">
        <v>3.2933333333333301E-2</v>
      </c>
      <c r="S2105" s="53">
        <v>-1.8762769116165101E-16</v>
      </c>
      <c r="T2105" s="53">
        <v>-2.7228219678932001E-17</v>
      </c>
      <c r="U2105" s="53">
        <v>-2.8230889848046597E-17</v>
      </c>
      <c r="V2105" s="53">
        <v>-1.9328982858724001E-16</v>
      </c>
      <c r="W2105" s="53">
        <v>-2.6700863742235002E-17</v>
      </c>
      <c r="X2105" s="53">
        <v>4.6266666666666699E-2</v>
      </c>
      <c r="Y2105" s="53">
        <v>6.9999999999999203E-3</v>
      </c>
      <c r="Z2105" s="53">
        <v>0.85573333333333301</v>
      </c>
      <c r="AA2105" s="53">
        <v>7.9999999999967695E-4</v>
      </c>
      <c r="AB2105" s="53">
        <v>-1.24095178577477E-16</v>
      </c>
      <c r="AC2105" s="53">
        <v>-2.8648090844019002E-17</v>
      </c>
      <c r="AD2105" s="53">
        <v>-1.65381597305725E-16</v>
      </c>
      <c r="AE2105" s="53">
        <v>2.9266666666666701E-2</v>
      </c>
      <c r="AF2105" s="53">
        <v>-9.1818913583452402E-18</v>
      </c>
      <c r="AG2105" s="53">
        <v>-3.1712479864332002E-17</v>
      </c>
      <c r="AH2105" s="53">
        <v>-1.75526260193237E-16</v>
      </c>
      <c r="AI2105" s="53">
        <v>9.9999999999972702E-4</v>
      </c>
      <c r="AJ2105" s="53">
        <v>1.9999999999995599E-3</v>
      </c>
      <c r="AK2105" s="53">
        <v>4.4266666666666697E-2</v>
      </c>
      <c r="AL2105" s="53">
        <v>-2.8615998459713401E-16</v>
      </c>
      <c r="AM2105" s="53">
        <v>-2.6065261060637098E-16</v>
      </c>
      <c r="AN2105" s="53">
        <v>0.38973249247034197</v>
      </c>
      <c r="AO2105" s="53">
        <v>0.17151313975778501</v>
      </c>
      <c r="AP2105" s="53">
        <v>2.2204460492503101E-16</v>
      </c>
      <c r="AQ2105" s="53">
        <v>2.2204460492503101E-16</v>
      </c>
      <c r="AR2105" s="53">
        <v>9.5205363510990501E-2</v>
      </c>
      <c r="AS2105" s="53">
        <v>1.4866734993092801E-3</v>
      </c>
      <c r="AT2105" s="53">
        <v>2.5768148480235398E-5</v>
      </c>
      <c r="AU2105" s="53">
        <v>7.1762115682223501E-2</v>
      </c>
      <c r="AV2105" s="53">
        <v>2.4616138075623698E-6</v>
      </c>
      <c r="AW2105" s="53">
        <v>0.40780947232058701</v>
      </c>
      <c r="AX2105" s="53">
        <v>2.2204460492503101E-16</v>
      </c>
      <c r="AY2105" s="53">
        <v>1.0172267152824599E-12</v>
      </c>
      <c r="AZ2105" s="53">
        <v>2.2204460492503101E-16</v>
      </c>
      <c r="BA2105" s="53">
        <v>2.2204460492503101E-16</v>
      </c>
      <c r="BB2105" s="53">
        <v>1.56283309760052E-10</v>
      </c>
      <c r="BC2105" s="53">
        <v>2.2204460492503101E-16</v>
      </c>
      <c r="BD2105" s="53">
        <v>2.1990440216558201E-5</v>
      </c>
      <c r="BE2105" s="53">
        <v>0.72736866523413302</v>
      </c>
      <c r="BF2105" s="53">
        <v>2.2204460492503101E-16</v>
      </c>
      <c r="BG2105" s="53">
        <v>2.7044908606519201E-7</v>
      </c>
      <c r="BH2105" s="53">
        <v>2.77509251142215E-2</v>
      </c>
      <c r="BI2105" s="53">
        <v>2.2204460492503101E-16</v>
      </c>
      <c r="BJ2105" s="53">
        <v>1.39053443387395E-2</v>
      </c>
      <c r="BK2105" s="53">
        <v>2.6067478971605199E-6</v>
      </c>
      <c r="BL2105" s="53">
        <v>2.2204460492503101E-16</v>
      </c>
      <c r="BN2105" s="5">
        <f t="shared" ref="BN2105:BN2119" si="154">COUNTIF(O2105:AN2105,"&gt;0.7")</f>
        <v>1</v>
      </c>
      <c r="BO2105" s="5">
        <f t="shared" ref="BO2105:BO2119" si="155">COUNTIF(AO2105:BL2105,"&gt;0.7")</f>
        <v>1</v>
      </c>
      <c r="BQ2105" s="5">
        <f t="shared" si="152"/>
        <v>1</v>
      </c>
      <c r="BR2105" s="5">
        <f t="shared" si="153"/>
        <v>1</v>
      </c>
    </row>
    <row r="2106" spans="1:70" x14ac:dyDescent="0.35">
      <c r="A2106">
        <v>2105</v>
      </c>
      <c r="B2106" t="s">
        <v>3505</v>
      </c>
      <c r="C2106">
        <v>5.8</v>
      </c>
      <c r="D2106">
        <v>3.8</v>
      </c>
      <c r="E2106">
        <v>3.1</v>
      </c>
      <c r="F2106">
        <v>1.53</v>
      </c>
      <c r="G2106">
        <v>1.87</v>
      </c>
      <c r="H2106">
        <v>1.23</v>
      </c>
      <c r="I2106">
        <v>65.52</v>
      </c>
      <c r="K2106" t="s">
        <v>3490</v>
      </c>
      <c r="L2106">
        <v>3200</v>
      </c>
      <c r="M2106" t="s">
        <v>3480</v>
      </c>
      <c r="N2106" t="s">
        <v>1370</v>
      </c>
      <c r="O2106" s="53">
        <v>0.97889999999999999</v>
      </c>
      <c r="P2106" s="53">
        <v>0.59653333333333303</v>
      </c>
      <c r="Q2106" s="53">
        <v>1.9999999999998799E-3</v>
      </c>
      <c r="R2106" s="53">
        <v>2.0166666666666701E-2</v>
      </c>
      <c r="S2106" s="53">
        <v>-1.90958360235527E-16</v>
      </c>
      <c r="T2106" s="53">
        <v>-2.7089441800853801E-17</v>
      </c>
      <c r="U2106" s="53">
        <v>-2.93497864900516E-17</v>
      </c>
      <c r="V2106" s="53">
        <v>-1.9317880628477699E-16</v>
      </c>
      <c r="W2106" s="53">
        <v>-2.6784130469081901E-17</v>
      </c>
      <c r="X2106" s="53">
        <v>8.3999999999999492E-3</v>
      </c>
      <c r="Y2106" s="53">
        <v>-1.3483658634072501E-16</v>
      </c>
      <c r="Z2106" s="53">
        <v>0.4718</v>
      </c>
      <c r="AA2106" s="53">
        <v>-3.3223424011907801E-16</v>
      </c>
      <c r="AB2106" s="53">
        <v>-1.30340183090993E-16</v>
      </c>
      <c r="AC2106" s="53">
        <v>-2.7961140347532198E-17</v>
      </c>
      <c r="AD2106" s="53">
        <v>3.33333333333317E-3</v>
      </c>
      <c r="AE2106" s="53">
        <v>1.78E-2</v>
      </c>
      <c r="AF2106" s="53">
        <v>-9.3067914486155704E-18</v>
      </c>
      <c r="AG2106" s="53">
        <v>-3.1528599175878501E-17</v>
      </c>
      <c r="AH2106" s="53">
        <v>1.29E-2</v>
      </c>
      <c r="AI2106" s="53">
        <v>4.9999999999984399E-4</v>
      </c>
      <c r="AJ2106" s="53">
        <v>4.9999999999959398E-4</v>
      </c>
      <c r="AK2106" s="53">
        <v>1.57999999999998E-2</v>
      </c>
      <c r="AL2106" s="53">
        <v>-3.47111228649055E-16</v>
      </c>
      <c r="AM2106" s="53">
        <v>-2.6065261060637098E-16</v>
      </c>
      <c r="AN2106" s="53">
        <v>0.82305117587380305</v>
      </c>
      <c r="AO2106" s="53">
        <v>4.7836428610366903E-2</v>
      </c>
      <c r="AP2106" s="53">
        <v>1.5586613655333901E-13</v>
      </c>
      <c r="AQ2106" s="53">
        <v>2.2204460492503101E-16</v>
      </c>
      <c r="AR2106" s="53">
        <v>2.94748882181841E-2</v>
      </c>
      <c r="AS2106" s="53">
        <v>1.36272791226074E-3</v>
      </c>
      <c r="AT2106" s="53">
        <v>1.19845341771663E-4</v>
      </c>
      <c r="AU2106" s="53">
        <v>1.3147696759714099E-2</v>
      </c>
      <c r="AV2106" s="53">
        <v>1.2707401903703499E-2</v>
      </c>
      <c r="AW2106" s="53">
        <v>0.62492850237045505</v>
      </c>
      <c r="AX2106" s="53">
        <v>2.2204460492503101E-16</v>
      </c>
      <c r="AY2106" s="53">
        <v>5.0646975042959597E-9</v>
      </c>
      <c r="AZ2106" s="53">
        <v>2.2204460492503101E-16</v>
      </c>
      <c r="BA2106" s="53">
        <v>2.2204460492503101E-16</v>
      </c>
      <c r="BB2106" s="53">
        <v>1.9074451329241898E-9</v>
      </c>
      <c r="BC2106" s="53">
        <v>2.2204460492503101E-16</v>
      </c>
      <c r="BD2106" s="53">
        <v>1.7175109038608899E-5</v>
      </c>
      <c r="BE2106" s="53">
        <v>0.47498913951739002</v>
      </c>
      <c r="BF2106" s="53">
        <v>2.2204460492503101E-16</v>
      </c>
      <c r="BG2106" s="53">
        <v>2.4083445737611899E-7</v>
      </c>
      <c r="BH2106" s="53">
        <v>2.8370736657787301E-2</v>
      </c>
      <c r="BI2106" s="53">
        <v>8.2474708975872494E-12</v>
      </c>
      <c r="BJ2106" s="53">
        <v>1.42051744274658E-2</v>
      </c>
      <c r="BK2106" s="53">
        <v>1.09965706572113E-5</v>
      </c>
      <c r="BL2106" s="53">
        <v>2.2204460492503101E-16</v>
      </c>
      <c r="BN2106" s="5">
        <f t="shared" si="154"/>
        <v>2</v>
      </c>
      <c r="BO2106" s="5">
        <f t="shared" si="155"/>
        <v>0</v>
      </c>
      <c r="BQ2106" s="5">
        <f t="shared" si="152"/>
        <v>3</v>
      </c>
      <c r="BR2106" s="5">
        <f t="shared" si="153"/>
        <v>1</v>
      </c>
    </row>
    <row r="2107" spans="1:70" x14ac:dyDescent="0.35">
      <c r="A2107">
        <v>2106</v>
      </c>
      <c r="B2107" t="s">
        <v>3506</v>
      </c>
      <c r="C2107">
        <v>4.4000000000000004</v>
      </c>
      <c r="D2107">
        <v>2.9</v>
      </c>
      <c r="E2107">
        <v>2.7</v>
      </c>
      <c r="F2107">
        <v>1.52</v>
      </c>
      <c r="G2107">
        <v>1.63</v>
      </c>
      <c r="H2107">
        <v>1.07</v>
      </c>
      <c r="I2107">
        <v>65.91</v>
      </c>
      <c r="K2107" t="s">
        <v>3490</v>
      </c>
      <c r="L2107">
        <v>3200</v>
      </c>
      <c r="M2107" t="s">
        <v>3480</v>
      </c>
      <c r="N2107" t="s">
        <v>1370</v>
      </c>
      <c r="O2107" s="53">
        <v>4.4866666666666701E-2</v>
      </c>
      <c r="P2107" s="53">
        <v>0.15529999999999999</v>
      </c>
      <c r="Q2107" s="53">
        <v>0.164566666666667</v>
      </c>
      <c r="R2107" s="53">
        <v>3.3999999999999998E-3</v>
      </c>
      <c r="S2107" s="53">
        <v>-1.77746706242488E-16</v>
      </c>
      <c r="T2107" s="53">
        <v>-2.34534613952064E-17</v>
      </c>
      <c r="U2107" s="53">
        <v>-2.7165769633796799E-17</v>
      </c>
      <c r="V2107" s="53">
        <v>3.4999999999998001E-3</v>
      </c>
      <c r="W2107" s="53">
        <v>-2.3980817331903399E-17</v>
      </c>
      <c r="X2107" s="53">
        <v>0.26719999999999999</v>
      </c>
      <c r="Y2107" s="53">
        <v>0.224066666666667</v>
      </c>
      <c r="Z2107" s="53">
        <v>0.55796666666666705</v>
      </c>
      <c r="AA2107" s="53">
        <v>-2.9881652707786098E-16</v>
      </c>
      <c r="AB2107" s="53">
        <v>-1.12465592394528E-16</v>
      </c>
      <c r="AC2107" s="53">
        <v>-2.8943861196672999E-17</v>
      </c>
      <c r="AD2107" s="53">
        <v>-2.5797419755946302E-16</v>
      </c>
      <c r="AE2107" s="53">
        <v>0.31563333333333299</v>
      </c>
      <c r="AF2107" s="53">
        <v>-8.7620882771588498E-18</v>
      </c>
      <c r="AG2107" s="53">
        <v>-3.1412372702987999E-17</v>
      </c>
      <c r="AH2107" s="53">
        <v>-1.64368518795754E-16</v>
      </c>
      <c r="AI2107" s="53">
        <v>-3.3464897519763802E-16</v>
      </c>
      <c r="AJ2107" s="53">
        <v>-4.3900993951240302E-16</v>
      </c>
      <c r="AK2107" s="53">
        <v>0.17103333333333301</v>
      </c>
      <c r="AL2107" s="53">
        <v>2.1299999999999999E-2</v>
      </c>
      <c r="AM2107" s="53">
        <v>-2.60333421486791E-16</v>
      </c>
      <c r="AN2107" s="53">
        <v>0.1050962381294</v>
      </c>
      <c r="AO2107" s="53">
        <v>0.20635222619424501</v>
      </c>
      <c r="AP2107" s="53">
        <v>2.2204460492503101E-16</v>
      </c>
      <c r="AQ2107" s="53">
        <v>2.2204460492503101E-16</v>
      </c>
      <c r="AR2107" s="53">
        <v>0.38634839346754901</v>
      </c>
      <c r="AS2107" s="53">
        <v>2.78649052585184E-2</v>
      </c>
      <c r="AT2107" s="53">
        <v>5.9253471110959199E-6</v>
      </c>
      <c r="AU2107" s="53">
        <v>0.57215615063291303</v>
      </c>
      <c r="AV2107" s="53">
        <v>6.4956878386915604E-10</v>
      </c>
      <c r="AW2107" s="53">
        <v>0.143845297285732</v>
      </c>
      <c r="AX2107" s="53">
        <v>2.2204460492503101E-16</v>
      </c>
      <c r="AY2107" s="53">
        <v>2.2204460492503101E-16</v>
      </c>
      <c r="AZ2107" s="53">
        <v>2.2204460492503101E-16</v>
      </c>
      <c r="BA2107" s="53">
        <v>2.2204460492503101E-16</v>
      </c>
      <c r="BB2107" s="53">
        <v>5.8271671140398203E-11</v>
      </c>
      <c r="BC2107" s="53">
        <v>2.2204460492503101E-16</v>
      </c>
      <c r="BD2107" s="53">
        <v>2.1884123971595799E-4</v>
      </c>
      <c r="BE2107" s="53">
        <v>0.75896788328005604</v>
      </c>
      <c r="BF2107" s="53">
        <v>2.2204460492503101E-16</v>
      </c>
      <c r="BG2107" s="53">
        <v>2.6860683653433101E-8</v>
      </c>
      <c r="BH2107" s="53">
        <v>1.5015033000671E-2</v>
      </c>
      <c r="BI2107" s="53">
        <v>2.2204460492503101E-16</v>
      </c>
      <c r="BJ2107" s="53">
        <v>0.132509621355198</v>
      </c>
      <c r="BK2107" s="53">
        <v>2.11884917883385E-6</v>
      </c>
      <c r="BL2107" s="53">
        <v>2.2204460492503101E-16</v>
      </c>
      <c r="BN2107" s="5">
        <f t="shared" si="154"/>
        <v>0</v>
      </c>
      <c r="BO2107" s="5">
        <f t="shared" si="155"/>
        <v>1</v>
      </c>
      <c r="BQ2107" s="5">
        <f t="shared" si="152"/>
        <v>1</v>
      </c>
      <c r="BR2107" s="5">
        <f t="shared" si="153"/>
        <v>2</v>
      </c>
    </row>
    <row r="2108" spans="1:70" x14ac:dyDescent="0.35">
      <c r="A2108">
        <v>2107</v>
      </c>
      <c r="B2108" t="s">
        <v>3507</v>
      </c>
      <c r="C2108">
        <v>4.9000000000000004</v>
      </c>
      <c r="D2108">
        <v>3.2</v>
      </c>
      <c r="E2108">
        <v>2.6</v>
      </c>
      <c r="F2108">
        <v>1.53</v>
      </c>
      <c r="G2108">
        <v>1.88</v>
      </c>
      <c r="H2108">
        <v>1.23</v>
      </c>
      <c r="I2108">
        <v>65.31</v>
      </c>
      <c r="K2108" t="s">
        <v>3490</v>
      </c>
      <c r="L2108">
        <v>3200</v>
      </c>
      <c r="M2108" t="s">
        <v>3480</v>
      </c>
      <c r="N2108" t="s">
        <v>1370</v>
      </c>
      <c r="O2108" s="53">
        <v>-5.3845816694320102E-18</v>
      </c>
      <c r="P2108" s="53">
        <v>0.1648</v>
      </c>
      <c r="Q2108" s="53">
        <v>0.97193333333333298</v>
      </c>
      <c r="R2108" s="53">
        <v>0.192766666666667</v>
      </c>
      <c r="S2108" s="53">
        <v>-1.8041124150158801E-16</v>
      </c>
      <c r="T2108" s="53">
        <v>-2.6312285683616199E-17</v>
      </c>
      <c r="U2108" s="53">
        <v>-2.8041804989165098E-17</v>
      </c>
      <c r="V2108" s="53">
        <v>-1.9279022822615801E-16</v>
      </c>
      <c r="W2108" s="53">
        <v>-2.64510635616944E-17</v>
      </c>
      <c r="X2108" s="53">
        <v>1.3999999999999601E-3</v>
      </c>
      <c r="Y2108" s="53">
        <v>-1.33781874467331E-16</v>
      </c>
      <c r="Z2108" s="53">
        <v>0.36296666666666699</v>
      </c>
      <c r="AA2108" s="53">
        <v>-3.0081492852218599E-16</v>
      </c>
      <c r="AB2108" s="53">
        <v>-1.23429044762702E-16</v>
      </c>
      <c r="AC2108" s="53">
        <v>-2.6999236180103001E-17</v>
      </c>
      <c r="AD2108" s="53">
        <v>-1.9319268407258499E-16</v>
      </c>
      <c r="AE2108" s="53">
        <v>2.4999999999999801E-3</v>
      </c>
      <c r="AF2108" s="53">
        <v>-9.1298496540659402E-18</v>
      </c>
      <c r="AG2108" s="53">
        <v>-3.17090104173801E-17</v>
      </c>
      <c r="AH2108" s="53">
        <v>-1.77080572427712E-16</v>
      </c>
      <c r="AI2108" s="53">
        <v>-3.12833092763754E-16</v>
      </c>
      <c r="AJ2108" s="53">
        <v>2.4999999999996301E-3</v>
      </c>
      <c r="AK2108" s="53">
        <v>0.29126666666666701</v>
      </c>
      <c r="AL2108" s="53">
        <v>-2.7949864644938302E-16</v>
      </c>
      <c r="AM2108" s="53">
        <v>-2.6065261060637098E-16</v>
      </c>
      <c r="AN2108" s="53">
        <v>0.31742219722939902</v>
      </c>
      <c r="AO2108" s="53">
        <v>0.52542971177133901</v>
      </c>
      <c r="AP2108" s="53">
        <v>5.2380250767161104E-13</v>
      </c>
      <c r="AQ2108" s="53">
        <v>2.2204460492503101E-16</v>
      </c>
      <c r="AR2108" s="53">
        <v>0.11559204852188899</v>
      </c>
      <c r="AS2108" s="53">
        <v>5.2808072506408104E-4</v>
      </c>
      <c r="AT2108" s="53">
        <v>1.00243190587009E-5</v>
      </c>
      <c r="AU2108" s="53">
        <v>0.100170930449805</v>
      </c>
      <c r="AV2108" s="53">
        <v>3.0492222969725099E-7</v>
      </c>
      <c r="AW2108" s="53">
        <v>0.46326229056616403</v>
      </c>
      <c r="AX2108" s="53">
        <v>2.2204460492503101E-16</v>
      </c>
      <c r="AY2108" s="53">
        <v>1.65590423208573E-12</v>
      </c>
      <c r="AZ2108" s="53">
        <v>2.2204460492503101E-16</v>
      </c>
      <c r="BA2108" s="53">
        <v>2.2204460492503101E-16</v>
      </c>
      <c r="BB2108" s="53">
        <v>1.0486818517224E-9</v>
      </c>
      <c r="BC2108" s="53">
        <v>2.2204460492503101E-16</v>
      </c>
      <c r="BD2108" s="53">
        <v>1.7233533768731301E-5</v>
      </c>
      <c r="BE2108" s="53">
        <v>0.46733507941320201</v>
      </c>
      <c r="BF2108" s="53">
        <v>2.2204460492503101E-16</v>
      </c>
      <c r="BG2108" s="53">
        <v>2.2582784262412201E-6</v>
      </c>
      <c r="BH2108" s="53">
        <v>8.6441570669832504E-2</v>
      </c>
      <c r="BI2108" s="53">
        <v>2.78888157265869E-13</v>
      </c>
      <c r="BJ2108" s="53">
        <v>1.3130004523797799E-2</v>
      </c>
      <c r="BK2108" s="53">
        <v>7.6642866862912902E-6</v>
      </c>
      <c r="BL2108" s="53">
        <v>2.2204460492503101E-16</v>
      </c>
      <c r="BN2108" s="5">
        <f t="shared" si="154"/>
        <v>1</v>
      </c>
      <c r="BO2108" s="5">
        <f t="shared" si="155"/>
        <v>0</v>
      </c>
      <c r="BQ2108" s="5">
        <f t="shared" si="152"/>
        <v>1</v>
      </c>
      <c r="BR2108" s="5">
        <f t="shared" si="153"/>
        <v>1</v>
      </c>
    </row>
    <row r="2109" spans="1:70" x14ac:dyDescent="0.35">
      <c r="A2109">
        <v>2108</v>
      </c>
      <c r="B2109" t="s">
        <v>3508</v>
      </c>
      <c r="C2109">
        <v>5.4</v>
      </c>
      <c r="D2109">
        <v>3.4</v>
      </c>
      <c r="E2109">
        <v>2.8</v>
      </c>
      <c r="F2109">
        <v>1.59</v>
      </c>
      <c r="G2109">
        <v>1.93</v>
      </c>
      <c r="H2109">
        <v>1.21</v>
      </c>
      <c r="I2109">
        <v>62.96</v>
      </c>
      <c r="K2109" t="s">
        <v>3490</v>
      </c>
      <c r="L2109">
        <v>3200</v>
      </c>
      <c r="M2109" t="s">
        <v>3480</v>
      </c>
      <c r="N2109" t="s">
        <v>1370</v>
      </c>
      <c r="O2109" s="53">
        <v>0.75006666666666699</v>
      </c>
      <c r="P2109" s="53">
        <v>0.35646666666666699</v>
      </c>
      <c r="Q2109" s="53">
        <v>0.25846666666666701</v>
      </c>
      <c r="R2109" s="53">
        <v>4.5866666666666701E-2</v>
      </c>
      <c r="S2109" s="53">
        <v>-1.87905246917808E-16</v>
      </c>
      <c r="T2109" s="53">
        <v>-2.7255975254547599E-17</v>
      </c>
      <c r="U2109" s="53">
        <v>-2.8577834543241902E-17</v>
      </c>
      <c r="V2109" s="53">
        <v>-1.9384494009955201E-16</v>
      </c>
      <c r="W2109" s="53">
        <v>-2.71727085277007E-17</v>
      </c>
      <c r="X2109" s="53">
        <v>4.1733333333333303E-2</v>
      </c>
      <c r="Y2109" s="53">
        <v>-1.6403545188836701E-16</v>
      </c>
      <c r="Z2109" s="53">
        <v>0.249233333333333</v>
      </c>
      <c r="AA2109" s="53">
        <v>7.9999999999967695E-4</v>
      </c>
      <c r="AB2109" s="53">
        <v>-1.2626011347549601E-16</v>
      </c>
      <c r="AC2109" s="53">
        <v>-2.8651560290970898E-17</v>
      </c>
      <c r="AD2109" s="53">
        <v>-1.7055801215804001E-16</v>
      </c>
      <c r="AE2109" s="53">
        <v>1.15E-2</v>
      </c>
      <c r="AF2109" s="53">
        <v>-9.3067914486155704E-18</v>
      </c>
      <c r="AG2109" s="53">
        <v>-3.1712479864332002E-17</v>
      </c>
      <c r="AH2109" s="53">
        <v>-1.6858736628932999E-16</v>
      </c>
      <c r="AI2109" s="53">
        <v>9.9999999999972507E-4</v>
      </c>
      <c r="AJ2109" s="53">
        <v>1.9999999999995599E-3</v>
      </c>
      <c r="AK2109" s="53">
        <v>1.42666666666664E-2</v>
      </c>
      <c r="AL2109" s="53">
        <v>4.9999999999997104E-3</v>
      </c>
      <c r="AM2109" s="53">
        <v>-2.6065261060637098E-16</v>
      </c>
      <c r="AN2109" s="53">
        <v>0.42677805673518998</v>
      </c>
      <c r="AO2109" s="53">
        <v>0.31302741685504099</v>
      </c>
      <c r="AP2109" s="53">
        <v>1.27024391254208E-11</v>
      </c>
      <c r="AQ2109" s="53">
        <v>2.2204460492503101E-16</v>
      </c>
      <c r="AR2109" s="53">
        <v>3.8967977392402202E-2</v>
      </c>
      <c r="AS2109" s="53">
        <v>2.1568564914491898E-5</v>
      </c>
      <c r="AT2109" s="53">
        <v>4.3702978965413599E-5</v>
      </c>
      <c r="AU2109" s="53">
        <v>6.6665822957745105E-2</v>
      </c>
      <c r="AV2109" s="53">
        <v>1.06104840145249E-4</v>
      </c>
      <c r="AW2109" s="53">
        <v>0.53458835424011497</v>
      </c>
      <c r="AX2109" s="53">
        <v>2.2204460492503101E-16</v>
      </c>
      <c r="AY2109" s="53">
        <v>3.4479116274329301E-9</v>
      </c>
      <c r="AZ2109" s="53">
        <v>2.2204460492503101E-16</v>
      </c>
      <c r="BA2109" s="53">
        <v>2.2204460492503101E-16</v>
      </c>
      <c r="BB2109" s="53">
        <v>1.73166445066768E-8</v>
      </c>
      <c r="BC2109" s="53">
        <v>2.2204460492503101E-16</v>
      </c>
      <c r="BD2109" s="53">
        <v>3.82241438798907E-5</v>
      </c>
      <c r="BE2109" s="53">
        <v>0.34541034564532003</v>
      </c>
      <c r="BF2109" s="53">
        <v>2.2204460492503101E-16</v>
      </c>
      <c r="BG2109" s="53">
        <v>1.9834423367864398E-6</v>
      </c>
      <c r="BH2109" s="53">
        <v>8.5832279175869594E-2</v>
      </c>
      <c r="BI2109" s="53">
        <v>3.6382094908306101E-11</v>
      </c>
      <c r="BJ2109" s="53">
        <v>1.11928213029344E-2</v>
      </c>
      <c r="BK2109" s="53">
        <v>5.6052309665768998E-5</v>
      </c>
      <c r="BL2109" s="53">
        <v>2.2204460492503101E-16</v>
      </c>
      <c r="BN2109" s="5">
        <f t="shared" si="154"/>
        <v>1</v>
      </c>
      <c r="BO2109" s="5">
        <f t="shared" si="155"/>
        <v>0</v>
      </c>
      <c r="BQ2109" s="5">
        <f t="shared" si="152"/>
        <v>1</v>
      </c>
      <c r="BR2109" s="5">
        <f t="shared" si="153"/>
        <v>1</v>
      </c>
    </row>
    <row r="2110" spans="1:70" x14ac:dyDescent="0.35">
      <c r="A2110">
        <v>2109</v>
      </c>
      <c r="B2110" t="s">
        <v>3509</v>
      </c>
      <c r="C2110">
        <v>5.8</v>
      </c>
      <c r="D2110">
        <v>3.8</v>
      </c>
      <c r="E2110">
        <v>3</v>
      </c>
      <c r="F2110">
        <v>1.53</v>
      </c>
      <c r="G2110">
        <v>1.93</v>
      </c>
      <c r="H2110">
        <v>1.27</v>
      </c>
      <c r="I2110">
        <v>65.52</v>
      </c>
      <c r="K2110" t="s">
        <v>3490</v>
      </c>
      <c r="L2110">
        <v>3200</v>
      </c>
      <c r="M2110" t="s">
        <v>3480</v>
      </c>
      <c r="N2110" t="s">
        <v>1370</v>
      </c>
      <c r="O2110" s="53">
        <v>0.97553333333333303</v>
      </c>
      <c r="P2110" s="53">
        <v>0.63080000000000003</v>
      </c>
      <c r="Q2110" s="53">
        <v>-1.13797860024079E-16</v>
      </c>
      <c r="R2110" s="53">
        <v>1.7500000000000002E-2</v>
      </c>
      <c r="S2110" s="53">
        <v>-1.8818280267396399E-16</v>
      </c>
      <c r="T2110" s="53">
        <v>-2.6950663922775699E-17</v>
      </c>
      <c r="U2110" s="53">
        <v>-2.9315092020532102E-17</v>
      </c>
      <c r="V2110" s="53">
        <v>-1.9317880628477699E-16</v>
      </c>
      <c r="W2110" s="53">
        <v>-2.68673971959288E-17</v>
      </c>
      <c r="X2110" s="53">
        <v>1.04E-2</v>
      </c>
      <c r="Y2110" s="53">
        <v>-1.39110944985532E-16</v>
      </c>
      <c r="Z2110" s="53">
        <v>0.358333333333333</v>
      </c>
      <c r="AA2110" s="53">
        <v>4.9999999999967302E-4</v>
      </c>
      <c r="AB2110" s="53">
        <v>-1.2997936060799E-16</v>
      </c>
      <c r="AC2110" s="53">
        <v>-2.8045274436117E-17</v>
      </c>
      <c r="AD2110" s="53">
        <v>-1.58664748006743E-16</v>
      </c>
      <c r="AE2110" s="53">
        <v>-3.9537817464463402E-17</v>
      </c>
      <c r="AF2110" s="53">
        <v>-9.3067914486155704E-18</v>
      </c>
      <c r="AG2110" s="53">
        <v>-3.1528599175878501E-17</v>
      </c>
      <c r="AH2110" s="53">
        <v>1.26E-2</v>
      </c>
      <c r="AI2110" s="53">
        <v>4.9999999999983901E-4</v>
      </c>
      <c r="AJ2110" s="53">
        <v>4.99999999999602E-4</v>
      </c>
      <c r="AK2110" s="53">
        <v>1.41999999999998E-2</v>
      </c>
      <c r="AL2110" s="53">
        <v>3.9999999999996896E-3</v>
      </c>
      <c r="AM2110" s="53">
        <v>-2.6065261060637098E-16</v>
      </c>
      <c r="AN2110" s="53">
        <v>0.85462656074565102</v>
      </c>
      <c r="AO2110" s="53">
        <v>6.7713852578577594E-2</v>
      </c>
      <c r="AP2110" s="53">
        <v>1.0277140723423301E-12</v>
      </c>
      <c r="AQ2110" s="53">
        <v>2.2204460492503101E-16</v>
      </c>
      <c r="AR2110" s="53">
        <v>2.6873632424200499E-2</v>
      </c>
      <c r="AS2110" s="53">
        <v>3.64580698166673E-4</v>
      </c>
      <c r="AT2110" s="53">
        <v>1.11817937093613E-4</v>
      </c>
      <c r="AU2110" s="53">
        <v>1.1131138325913901E-2</v>
      </c>
      <c r="AV2110" s="53">
        <v>1.3038017228562701E-2</v>
      </c>
      <c r="AW2110" s="53">
        <v>0.70597874521891502</v>
      </c>
      <c r="AX2110" s="53">
        <v>2.2204460492503101E-16</v>
      </c>
      <c r="AY2110" s="53">
        <v>5.94008410370645E-9</v>
      </c>
      <c r="AZ2110" s="53">
        <v>2.2204460492503101E-16</v>
      </c>
      <c r="BA2110" s="53">
        <v>2.2204460492503101E-16</v>
      </c>
      <c r="BB2110" s="53">
        <v>2.5187459555365698E-9</v>
      </c>
      <c r="BC2110" s="53">
        <v>2.2204460492503101E-16</v>
      </c>
      <c r="BD2110" s="53">
        <v>8.7769827920196599E-6</v>
      </c>
      <c r="BE2110" s="53">
        <v>0.353498226036491</v>
      </c>
      <c r="BF2110" s="53">
        <v>2.2204460492503101E-16</v>
      </c>
      <c r="BG2110" s="53">
        <v>1.1536038089434301E-6</v>
      </c>
      <c r="BH2110" s="53">
        <v>4.7557393471689198E-2</v>
      </c>
      <c r="BI2110" s="53">
        <v>1.8032675929955902E-11</v>
      </c>
      <c r="BJ2110" s="53">
        <v>8.0416044773964392E-3</v>
      </c>
      <c r="BK2110" s="53">
        <v>1.28713504790849E-5</v>
      </c>
      <c r="BL2110" s="53">
        <v>2.2204460492503101E-16</v>
      </c>
      <c r="BN2110" s="5">
        <f t="shared" si="154"/>
        <v>2</v>
      </c>
      <c r="BO2110" s="5">
        <f t="shared" si="155"/>
        <v>1</v>
      </c>
      <c r="BQ2110" s="5">
        <f t="shared" si="152"/>
        <v>3</v>
      </c>
      <c r="BR2110" s="5">
        <f t="shared" si="153"/>
        <v>1</v>
      </c>
    </row>
    <row r="2111" spans="1:70" x14ac:dyDescent="0.35">
      <c r="A2111">
        <v>2110</v>
      </c>
      <c r="B2111" t="s">
        <v>3510</v>
      </c>
      <c r="C2111">
        <v>4.7</v>
      </c>
      <c r="D2111">
        <v>3.1</v>
      </c>
      <c r="E2111">
        <v>2.7</v>
      </c>
      <c r="F2111">
        <v>1.52</v>
      </c>
      <c r="G2111">
        <v>1.74</v>
      </c>
      <c r="H2111">
        <v>1.1499999999999999</v>
      </c>
      <c r="I2111">
        <v>65.959999999999994</v>
      </c>
      <c r="K2111" t="s">
        <v>3490</v>
      </c>
      <c r="L2111">
        <v>3200</v>
      </c>
      <c r="M2111" t="s">
        <v>3480</v>
      </c>
      <c r="N2111" t="s">
        <v>1370</v>
      </c>
      <c r="O2111" s="53">
        <v>5.3699999999999998E-2</v>
      </c>
      <c r="P2111" s="53">
        <v>9.7966666666666702E-2</v>
      </c>
      <c r="Q2111" s="53">
        <v>0.21483333333333299</v>
      </c>
      <c r="R2111" s="53">
        <v>4.0599999999999997E-2</v>
      </c>
      <c r="S2111" s="53">
        <v>-1.8046675265281899E-16</v>
      </c>
      <c r="T2111" s="53">
        <v>-2.5424107263916101E-17</v>
      </c>
      <c r="U2111" s="53">
        <v>-2.79411910275584E-17</v>
      </c>
      <c r="V2111" s="53">
        <v>-1.8973711490843899E-16</v>
      </c>
      <c r="W2111" s="53">
        <v>-2.61179966543068E-17</v>
      </c>
      <c r="X2111" s="53">
        <v>4.0533333333333303E-2</v>
      </c>
      <c r="Y2111" s="53">
        <v>2.4999999999998699E-3</v>
      </c>
      <c r="Z2111" s="53">
        <v>0.76380000000000003</v>
      </c>
      <c r="AA2111" s="53">
        <v>-3.18023385403876E-16</v>
      </c>
      <c r="AB2111" s="53">
        <v>-1.23151489006545E-16</v>
      </c>
      <c r="AC2111" s="53">
        <v>-2.7792872170362402E-17</v>
      </c>
      <c r="AD2111" s="53">
        <v>-2.05044314860459E-16</v>
      </c>
      <c r="AE2111" s="53">
        <v>0.73876666666666702</v>
      </c>
      <c r="AF2111" s="53">
        <v>-9.0517870976469794E-18</v>
      </c>
      <c r="AG2111" s="53">
        <v>-3.1655233989624802E-17</v>
      </c>
      <c r="AH2111" s="53">
        <v>-1.7563728249569999E-16</v>
      </c>
      <c r="AI2111" s="53">
        <v>-3.31484839577456E-16</v>
      </c>
      <c r="AJ2111" s="53">
        <v>-4.3687276018999901E-16</v>
      </c>
      <c r="AK2111" s="53">
        <v>0.14610000000000001</v>
      </c>
      <c r="AL2111" s="53">
        <v>2.7999999999997801E-3</v>
      </c>
      <c r="AM2111" s="53">
        <v>-2.60333421486791E-16</v>
      </c>
      <c r="AN2111" s="53">
        <v>0.220317455662007</v>
      </c>
      <c r="AO2111" s="53">
        <v>0.23341905167157601</v>
      </c>
      <c r="AP2111" s="53">
        <v>2.2204460492503101E-16</v>
      </c>
      <c r="AQ2111" s="53">
        <v>2.2204460492503101E-16</v>
      </c>
      <c r="AR2111" s="53">
        <v>0.22282526044874401</v>
      </c>
      <c r="AS2111" s="53">
        <v>1.0852215494846501E-2</v>
      </c>
      <c r="AT2111" s="53">
        <v>8.0993119600206294E-6</v>
      </c>
      <c r="AU2111" s="53">
        <v>0.212094042748048</v>
      </c>
      <c r="AV2111" s="53">
        <v>2.39497889227901E-8</v>
      </c>
      <c r="AW2111" s="53">
        <v>0.27563232596653903</v>
      </c>
      <c r="AX2111" s="53">
        <v>2.2204460492503101E-16</v>
      </c>
      <c r="AY2111" s="53">
        <v>2.2204460492503101E-16</v>
      </c>
      <c r="AZ2111" s="53">
        <v>2.2204460492503101E-16</v>
      </c>
      <c r="BA2111" s="53">
        <v>2.2204460492503101E-16</v>
      </c>
      <c r="BB2111" s="53">
        <v>1.7820105958370099E-10</v>
      </c>
      <c r="BC2111" s="53">
        <v>2.2204460492503101E-16</v>
      </c>
      <c r="BD2111" s="53">
        <v>5.4765361340315899E-5</v>
      </c>
      <c r="BE2111" s="53">
        <v>0.52507321815531904</v>
      </c>
      <c r="BF2111" s="53">
        <v>2.2204460492503101E-16</v>
      </c>
      <c r="BG2111" s="53">
        <v>1.62452933866738E-7</v>
      </c>
      <c r="BH2111" s="53">
        <v>2.9766283292081901E-2</v>
      </c>
      <c r="BI2111" s="53">
        <v>2.2204460492503101E-16</v>
      </c>
      <c r="BJ2111" s="53">
        <v>4.6419336834480802E-2</v>
      </c>
      <c r="BK2111" s="53">
        <v>3.0141011956789298E-6</v>
      </c>
      <c r="BL2111" s="53">
        <v>2.2204460492503101E-16</v>
      </c>
      <c r="BN2111" s="5">
        <f t="shared" si="154"/>
        <v>2</v>
      </c>
      <c r="BO2111" s="5">
        <f t="shared" si="155"/>
        <v>0</v>
      </c>
      <c r="BQ2111" s="5">
        <f t="shared" si="152"/>
        <v>2</v>
      </c>
      <c r="BR2111" s="5">
        <f t="shared" si="153"/>
        <v>1</v>
      </c>
    </row>
    <row r="2112" spans="1:70" x14ac:dyDescent="0.35">
      <c r="A2112">
        <v>2111</v>
      </c>
      <c r="B2112" t="s">
        <v>3511</v>
      </c>
      <c r="C2112">
        <v>4.9000000000000004</v>
      </c>
      <c r="D2112">
        <v>3.3</v>
      </c>
      <c r="E2112">
        <v>2.5</v>
      </c>
      <c r="F2112">
        <v>1.48</v>
      </c>
      <c r="G2112">
        <v>1.96</v>
      </c>
      <c r="H2112">
        <v>1.32</v>
      </c>
      <c r="I2112">
        <v>67.349999999999994</v>
      </c>
      <c r="K2112" t="s">
        <v>3494</v>
      </c>
      <c r="L2112">
        <v>2000</v>
      </c>
      <c r="M2112" t="s">
        <v>3480</v>
      </c>
      <c r="N2112" t="s">
        <v>1370</v>
      </c>
      <c r="O2112" s="53">
        <v>1.8466666666666701E-2</v>
      </c>
      <c r="P2112" s="53">
        <v>0.18203333333333299</v>
      </c>
      <c r="Q2112" s="53">
        <v>0.93006666666666704</v>
      </c>
      <c r="R2112" s="53">
        <v>0.25286666666666702</v>
      </c>
      <c r="S2112" s="53">
        <v>-1.56041846111066E-16</v>
      </c>
      <c r="T2112" s="53">
        <v>-2.5757174171303599E-17</v>
      </c>
      <c r="U2112" s="53">
        <v>-2.8203134272430897E-17</v>
      </c>
      <c r="V2112" s="53">
        <v>-1.8968160375720801E-16</v>
      </c>
      <c r="W2112" s="53">
        <v>-2.6062485503075499E-17</v>
      </c>
      <c r="X2112" s="53">
        <v>1.3999999999999299E-3</v>
      </c>
      <c r="Y2112" s="53">
        <v>-1.1612932837579101E-16</v>
      </c>
      <c r="Z2112" s="53">
        <v>0.47003333333333402</v>
      </c>
      <c r="AA2112" s="53">
        <v>-2.9509727994536699E-16</v>
      </c>
      <c r="AB2112" s="53">
        <v>-1.20847776230448E-16</v>
      </c>
      <c r="AC2112" s="53">
        <v>-2.5376402368326699E-17</v>
      </c>
      <c r="AD2112" s="53">
        <v>-1.8368639942423201E-16</v>
      </c>
      <c r="AE2112" s="53">
        <v>5.3333333333333097E-3</v>
      </c>
      <c r="AF2112" s="53">
        <v>-8.8835189204772299E-18</v>
      </c>
      <c r="AG2112" s="53">
        <v>-3.1556354751494102E-17</v>
      </c>
      <c r="AH2112" s="53">
        <v>-1.6936452240656801E-16</v>
      </c>
      <c r="AI2112" s="53">
        <v>1.9999999999997299E-3</v>
      </c>
      <c r="AJ2112" s="53">
        <v>7.59999999999966E-3</v>
      </c>
      <c r="AK2112" s="53">
        <v>8.1666666666666707E-2</v>
      </c>
      <c r="AL2112" s="53">
        <v>-2.7861046802968299E-16</v>
      </c>
      <c r="AM2112" s="53">
        <v>-2.6001423236721202E-16</v>
      </c>
      <c r="AN2112" s="53">
        <v>0.203248953184758</v>
      </c>
      <c r="AO2112" s="53">
        <v>0.69128680653931396</v>
      </c>
      <c r="AP2112" s="53">
        <v>2.44948722741929E-13</v>
      </c>
      <c r="AQ2112" s="53">
        <v>2.2204460492503101E-16</v>
      </c>
      <c r="AR2112" s="53">
        <v>8.9125648891349801E-2</v>
      </c>
      <c r="AS2112" s="53">
        <v>3.7134142791664702E-4</v>
      </c>
      <c r="AT2112" s="53">
        <v>7.1541895451794504E-6</v>
      </c>
      <c r="AU2112" s="53">
        <v>2.4575279273710102E-2</v>
      </c>
      <c r="AV2112" s="53">
        <v>1.7787173771599901E-7</v>
      </c>
      <c r="AW2112" s="53">
        <v>0.51708469043785399</v>
      </c>
      <c r="AX2112" s="53">
        <v>2.2204460492503101E-16</v>
      </c>
      <c r="AY2112" s="53">
        <v>2.2204460492503101E-16</v>
      </c>
      <c r="AZ2112" s="53">
        <v>2.2204460492503101E-16</v>
      </c>
      <c r="BA2112" s="53">
        <v>2.2204460492503101E-16</v>
      </c>
      <c r="BB2112" s="53">
        <v>2.08706528998858E-10</v>
      </c>
      <c r="BC2112" s="53">
        <v>2.2204460492503101E-16</v>
      </c>
      <c r="BD2112" s="53">
        <v>3.2010895050584399E-6</v>
      </c>
      <c r="BE2112" s="53">
        <v>0.599371680493064</v>
      </c>
      <c r="BF2112" s="53">
        <v>2.2204460492503101E-16</v>
      </c>
      <c r="BG2112" s="53">
        <v>5.9567262088026004E-6</v>
      </c>
      <c r="BH2112" s="53">
        <v>0.10320104133364499</v>
      </c>
      <c r="BI2112" s="53">
        <v>1.0413678264845099E-13</v>
      </c>
      <c r="BJ2112" s="53">
        <v>1.94843402505557E-3</v>
      </c>
      <c r="BK2112" s="53">
        <v>1.61660370766771E-6</v>
      </c>
      <c r="BL2112" s="53">
        <v>2.2204460492503101E-16</v>
      </c>
      <c r="BN2112" s="5">
        <f t="shared" si="154"/>
        <v>1</v>
      </c>
      <c r="BO2112" s="5">
        <f t="shared" si="155"/>
        <v>0</v>
      </c>
      <c r="BQ2112" s="5">
        <f t="shared" si="152"/>
        <v>1</v>
      </c>
      <c r="BR2112" s="5">
        <f t="shared" si="153"/>
        <v>3</v>
      </c>
    </row>
    <row r="2113" spans="1:70" x14ac:dyDescent="0.35">
      <c r="A2113">
        <v>2112</v>
      </c>
      <c r="B2113" t="s">
        <v>3512</v>
      </c>
      <c r="C2113">
        <v>5.8</v>
      </c>
      <c r="D2113">
        <v>3.9</v>
      </c>
      <c r="E2113">
        <v>2.9</v>
      </c>
      <c r="F2113">
        <v>1.49</v>
      </c>
      <c r="G2113">
        <v>2</v>
      </c>
      <c r="H2113">
        <v>1.34</v>
      </c>
      <c r="I2113">
        <v>67.239999999999995</v>
      </c>
      <c r="K2113" t="s">
        <v>3494</v>
      </c>
      <c r="L2113">
        <v>2000</v>
      </c>
      <c r="M2113" t="s">
        <v>3480</v>
      </c>
      <c r="N2113" t="s">
        <v>1370</v>
      </c>
      <c r="O2113" s="53">
        <v>0.97363333333333302</v>
      </c>
      <c r="P2113" s="53">
        <v>0.60850000000000004</v>
      </c>
      <c r="Q2113" s="53">
        <v>9.5666666666666192E-3</v>
      </c>
      <c r="R2113" s="53">
        <v>7.9899999999999999E-2</v>
      </c>
      <c r="S2113" s="53">
        <v>-1.83242310214382E-16</v>
      </c>
      <c r="T2113" s="53">
        <v>1.2833333333333301E-2</v>
      </c>
      <c r="U2113" s="53">
        <v>-2.9577035265404599E-17</v>
      </c>
      <c r="V2113" s="53">
        <v>-1.8957058145474499E-16</v>
      </c>
      <c r="W2113" s="53">
        <v>-2.6284530108000601E-17</v>
      </c>
      <c r="X2113" s="53">
        <v>4.9999999999999004E-3</v>
      </c>
      <c r="Y2113" s="53">
        <v>5.9999999999999403E-3</v>
      </c>
      <c r="Z2113" s="53">
        <v>0.43206666666666699</v>
      </c>
      <c r="AA2113" s="53">
        <v>-3.2079894296543898E-16</v>
      </c>
      <c r="AB2113" s="53">
        <v>-1.2484457911909901E-16</v>
      </c>
      <c r="AC2113" s="53">
        <v>-2.74441927516911E-17</v>
      </c>
      <c r="AD2113" s="53">
        <v>-1.54737334057131E-16</v>
      </c>
      <c r="AE2113" s="53">
        <v>1.9999999999999502E-3</v>
      </c>
      <c r="AF2113" s="53">
        <v>-9.0032148403196295E-18</v>
      </c>
      <c r="AG2113" s="53">
        <v>-3.1195532268490898E-17</v>
      </c>
      <c r="AH2113" s="53">
        <v>1.54E-2</v>
      </c>
      <c r="AI2113" s="53">
        <v>2.1599999999999901E-2</v>
      </c>
      <c r="AJ2113" s="53">
        <v>6.6666666666628099E-4</v>
      </c>
      <c r="AK2113" s="53">
        <v>-2.37060371333087E-16</v>
      </c>
      <c r="AL2113" s="53">
        <v>-3.1025182423150002E-16</v>
      </c>
      <c r="AM2113" s="53">
        <v>-2.6001423236721202E-16</v>
      </c>
      <c r="AN2113" s="53">
        <v>0.88140849357255402</v>
      </c>
      <c r="AO2113" s="53">
        <v>6.7319484550917297E-2</v>
      </c>
      <c r="AP2113" s="53">
        <v>8.7039376707826803E-13</v>
      </c>
      <c r="AQ2113" s="53">
        <v>2.2204460492503101E-16</v>
      </c>
      <c r="AR2113" s="53">
        <v>1.7289946834194998E-2</v>
      </c>
      <c r="AS2113" s="53">
        <v>7.6180727551728206E-5</v>
      </c>
      <c r="AT2113" s="53">
        <v>1.4205068298117101E-4</v>
      </c>
      <c r="AU2113" s="53">
        <v>7.2956394039881299E-3</v>
      </c>
      <c r="AV2113" s="53">
        <v>1.33905639214321E-2</v>
      </c>
      <c r="AW2113" s="53">
        <v>0.75919234025415405</v>
      </c>
      <c r="AX2113" s="53">
        <v>2.2204460492503101E-16</v>
      </c>
      <c r="AY2113" s="53">
        <v>6.9525770851579E-10</v>
      </c>
      <c r="AZ2113" s="53">
        <v>2.2204460492503101E-16</v>
      </c>
      <c r="BA2113" s="53">
        <v>2.2204460492503101E-16</v>
      </c>
      <c r="BB2113" s="53">
        <v>3.6468890699016702E-10</v>
      </c>
      <c r="BC2113" s="53">
        <v>2.2204460492503101E-16</v>
      </c>
      <c r="BD2113" s="53">
        <v>2.45405068781615E-6</v>
      </c>
      <c r="BE2113" s="53">
        <v>0.49648226387007299</v>
      </c>
      <c r="BF2113" s="53">
        <v>2.2204460492503101E-16</v>
      </c>
      <c r="BG2113" s="53">
        <v>3.5744334254441901E-6</v>
      </c>
      <c r="BH2113" s="53">
        <v>4.7276247170197398E-2</v>
      </c>
      <c r="BI2113" s="53">
        <v>5.6908170681352403E-12</v>
      </c>
      <c r="BJ2113" s="53">
        <v>2.2659259671245599E-3</v>
      </c>
      <c r="BK2113" s="53">
        <v>4.1075461585460296E-6</v>
      </c>
      <c r="BL2113" s="53">
        <v>2.2204460492503101E-16</v>
      </c>
      <c r="BN2113" s="5">
        <f t="shared" si="154"/>
        <v>2</v>
      </c>
      <c r="BO2113" s="5">
        <f t="shared" si="155"/>
        <v>1</v>
      </c>
      <c r="BQ2113" s="5">
        <f t="shared" si="152"/>
        <v>3</v>
      </c>
      <c r="BR2113" s="5">
        <f t="shared" si="153"/>
        <v>1</v>
      </c>
    </row>
    <row r="2114" spans="1:70" x14ac:dyDescent="0.35">
      <c r="A2114">
        <v>2113</v>
      </c>
      <c r="B2114" t="s">
        <v>3513</v>
      </c>
      <c r="C2114">
        <v>4</v>
      </c>
      <c r="D2114">
        <v>2.6</v>
      </c>
      <c r="E2114">
        <v>2</v>
      </c>
      <c r="F2114">
        <v>1.54</v>
      </c>
      <c r="G2114">
        <v>2</v>
      </c>
      <c r="H2114">
        <v>1.3</v>
      </c>
      <c r="I2114">
        <v>65</v>
      </c>
      <c r="K2114" t="s">
        <v>3494</v>
      </c>
      <c r="L2114">
        <v>2000</v>
      </c>
      <c r="M2114" t="s">
        <v>3480</v>
      </c>
      <c r="N2114" t="s">
        <v>1370</v>
      </c>
      <c r="O2114" s="53">
        <v>-8.3266726846886707E-18</v>
      </c>
      <c r="P2114" s="53">
        <v>0.55679999999999996</v>
      </c>
      <c r="Q2114" s="53">
        <v>0.373533333333333</v>
      </c>
      <c r="R2114" s="53">
        <v>0.35770000000000002</v>
      </c>
      <c r="S2114" s="53">
        <v>-1.3022916078853099E-16</v>
      </c>
      <c r="T2114" s="53">
        <v>-2.0428103653102898E-17</v>
      </c>
      <c r="U2114" s="53">
        <v>-2.3019780526212199E-17</v>
      </c>
      <c r="V2114" s="53">
        <v>6.5999999999999098E-3</v>
      </c>
      <c r="W2114" s="53">
        <v>-2.0178303472562201E-17</v>
      </c>
      <c r="X2114" s="53">
        <v>0.36573333333333302</v>
      </c>
      <c r="Y2114" s="53">
        <v>-1.15685239165941E-16</v>
      </c>
      <c r="Z2114" s="53">
        <v>0.12833333333333299</v>
      </c>
      <c r="AA2114" s="53">
        <v>3.3333333333330599E-3</v>
      </c>
      <c r="AB2114" s="53">
        <v>3.4999999999998999E-3</v>
      </c>
      <c r="AC2114" s="53">
        <v>-2.4511642715552301E-17</v>
      </c>
      <c r="AD2114" s="53">
        <v>-2.35478303522996E-16</v>
      </c>
      <c r="AE2114" s="53">
        <v>0.38796666666666701</v>
      </c>
      <c r="AF2114" s="53">
        <v>-7.9034001565503301E-18</v>
      </c>
      <c r="AG2114" s="53">
        <v>-3.12701253779579E-17</v>
      </c>
      <c r="AH2114" s="53">
        <v>1.59999999999999E-2</v>
      </c>
      <c r="AI2114" s="53">
        <v>-2.9506952436975099E-16</v>
      </c>
      <c r="AJ2114" s="53">
        <v>4.9999999999996896E-3</v>
      </c>
      <c r="AK2114" s="53">
        <v>9.1800000000000007E-2</v>
      </c>
      <c r="AL2114" s="53">
        <v>3.6866666666666603E-2</v>
      </c>
      <c r="AM2114" s="53">
        <v>-1.8478274466104899E-16</v>
      </c>
      <c r="AN2114" s="53">
        <v>1.27489827699311E-2</v>
      </c>
      <c r="AO2114" s="53">
        <v>0.98895558521187998</v>
      </c>
      <c r="AP2114" s="53">
        <v>8.1497028941731204E-12</v>
      </c>
      <c r="AQ2114" s="53">
        <v>2.2204460492503101E-16</v>
      </c>
      <c r="AR2114" s="53">
        <v>0.17607769081964</v>
      </c>
      <c r="AS2114" s="53">
        <v>1.09443950513506E-4</v>
      </c>
      <c r="AT2114" s="53">
        <v>3.7250252187598101E-7</v>
      </c>
      <c r="AU2114" s="53">
        <v>0.14887392284371601</v>
      </c>
      <c r="AV2114" s="53">
        <v>6.0448763133301003E-12</v>
      </c>
      <c r="AW2114" s="53">
        <v>0.29894692709702603</v>
      </c>
      <c r="AX2114" s="53">
        <v>2.2204460492503101E-16</v>
      </c>
      <c r="AY2114" s="53">
        <v>2.2204460492503101E-16</v>
      </c>
      <c r="AZ2114" s="53">
        <v>2.2204460492503101E-16</v>
      </c>
      <c r="BA2114" s="53">
        <v>2.2204460492503101E-16</v>
      </c>
      <c r="BB2114" s="53">
        <v>1.3054806733099101E-9</v>
      </c>
      <c r="BC2114" s="53">
        <v>2.2204460492503101E-16</v>
      </c>
      <c r="BD2114" s="53">
        <v>5.5077583354278602E-6</v>
      </c>
      <c r="BE2114" s="53">
        <v>0.21073253986410401</v>
      </c>
      <c r="BF2114" s="53">
        <v>2.2204460492503101E-16</v>
      </c>
      <c r="BG2114" s="53">
        <v>5.5280995251133703E-5</v>
      </c>
      <c r="BH2114" s="53">
        <v>0.36679413973827701</v>
      </c>
      <c r="BI2114" s="53">
        <v>9.7220055635283594E-14</v>
      </c>
      <c r="BJ2114" s="53">
        <v>2.2112549881424001E-3</v>
      </c>
      <c r="BK2114" s="53">
        <v>4.6642158097483403E-6</v>
      </c>
      <c r="BL2114" s="53">
        <v>2.2204460492503101E-16</v>
      </c>
      <c r="BN2114" s="5">
        <f t="shared" si="154"/>
        <v>0</v>
      </c>
      <c r="BO2114" s="5">
        <f t="shared" si="155"/>
        <v>1</v>
      </c>
      <c r="BQ2114" s="5">
        <f t="shared" si="152"/>
        <v>1</v>
      </c>
      <c r="BR2114" s="5">
        <f t="shared" si="153"/>
        <v>1</v>
      </c>
    </row>
    <row r="2115" spans="1:70" x14ac:dyDescent="0.35">
      <c r="A2115">
        <v>2114</v>
      </c>
      <c r="B2115" t="s">
        <v>3514</v>
      </c>
      <c r="C2115">
        <v>4.5999999999999996</v>
      </c>
      <c r="D2115">
        <v>3.2</v>
      </c>
      <c r="E2115">
        <v>2.6</v>
      </c>
      <c r="F2115">
        <v>1.44</v>
      </c>
      <c r="G2115">
        <v>1.77</v>
      </c>
      <c r="H2115">
        <v>1.23</v>
      </c>
      <c r="I2115">
        <v>69.569999999999993</v>
      </c>
      <c r="K2115" t="s">
        <v>3494</v>
      </c>
      <c r="L2115">
        <v>2000</v>
      </c>
      <c r="M2115" t="s">
        <v>3480</v>
      </c>
      <c r="N2115" t="s">
        <v>1370</v>
      </c>
      <c r="O2115" s="53">
        <v>1.9633333333333301E-2</v>
      </c>
      <c r="P2115" s="53">
        <v>0.13546666666666701</v>
      </c>
      <c r="Q2115" s="53">
        <v>0.222066666666667</v>
      </c>
      <c r="R2115" s="53">
        <v>0.16639999999999999</v>
      </c>
      <c r="S2115" s="53">
        <v>-1.7918999617450001E-16</v>
      </c>
      <c r="T2115" s="53">
        <v>-2.4785729024756599E-17</v>
      </c>
      <c r="U2115" s="53">
        <v>-2.7913435451942799E-17</v>
      </c>
      <c r="V2115" s="53">
        <v>-1.90847337933064E-16</v>
      </c>
      <c r="W2115" s="53">
        <v>-2.50632847809129E-17</v>
      </c>
      <c r="X2115" s="53">
        <v>6.5299999999999997E-2</v>
      </c>
      <c r="Y2115" s="53">
        <v>3.2999999999998998E-3</v>
      </c>
      <c r="Z2115" s="53">
        <v>0.82766666666666699</v>
      </c>
      <c r="AA2115" s="53">
        <v>-3.0059288391726099E-16</v>
      </c>
      <c r="AB2115" s="53">
        <v>-1.1937673072282001E-16</v>
      </c>
      <c r="AC2115" s="53">
        <v>-2.6806681874269599E-17</v>
      </c>
      <c r="AD2115" s="53">
        <v>-1.87364013193303E-16</v>
      </c>
      <c r="AE2115" s="53">
        <v>0.38993333333333302</v>
      </c>
      <c r="AF2115" s="53">
        <v>-8.73953687197115E-18</v>
      </c>
      <c r="AG2115" s="53">
        <v>-3.1644825648768898E-17</v>
      </c>
      <c r="AH2115" s="53">
        <v>-1.7696955012525001E-16</v>
      </c>
      <c r="AI2115" s="53">
        <v>-3.0900282332879701E-16</v>
      </c>
      <c r="AJ2115" s="53">
        <v>2.4999999999996301E-3</v>
      </c>
      <c r="AK2115" s="53">
        <v>4.1200000000000001E-2</v>
      </c>
      <c r="AL2115" s="53">
        <v>-2.7824964554668002E-16</v>
      </c>
      <c r="AM2115" s="53">
        <v>-2.6065261060637098E-16</v>
      </c>
      <c r="AN2115" s="53">
        <v>8.5109184557415202E-2</v>
      </c>
      <c r="AO2115" s="53">
        <v>0.118139025073684</v>
      </c>
      <c r="AP2115" s="53">
        <v>2.2204460492503101E-16</v>
      </c>
      <c r="AQ2115" s="53">
        <v>2.2204460492503101E-16</v>
      </c>
      <c r="AR2115" s="53">
        <v>0.27459953922955099</v>
      </c>
      <c r="AS2115" s="53">
        <v>9.7807249513228705E-3</v>
      </c>
      <c r="AT2115" s="53">
        <v>7.0187627666979597E-6</v>
      </c>
      <c r="AU2115" s="53">
        <v>7.1422937889729698E-2</v>
      </c>
      <c r="AV2115" s="53">
        <v>1.9670369479699198E-9</v>
      </c>
      <c r="AW2115" s="53">
        <v>0.246432678376235</v>
      </c>
      <c r="AX2115" s="53">
        <v>2.2204460492503101E-16</v>
      </c>
      <c r="AY2115" s="53">
        <v>2.2204460492503101E-16</v>
      </c>
      <c r="AZ2115" s="53">
        <v>2.2204460492503101E-16</v>
      </c>
      <c r="BA2115" s="53">
        <v>2.2204460492503101E-16</v>
      </c>
      <c r="BB2115" s="53">
        <v>2.6730598097875001E-12</v>
      </c>
      <c r="BC2115" s="53">
        <v>2.2204460492503101E-16</v>
      </c>
      <c r="BD2115" s="53">
        <v>1.0023222064379299E-5</v>
      </c>
      <c r="BE2115" s="53">
        <v>0.67208825423326102</v>
      </c>
      <c r="BF2115" s="53">
        <v>2.2204460492503101E-16</v>
      </c>
      <c r="BG2115" s="53">
        <v>1.9537448830822601E-7</v>
      </c>
      <c r="BH2115" s="53">
        <v>1.59729291119181E-2</v>
      </c>
      <c r="BI2115" s="53">
        <v>2.2204460492503101E-16</v>
      </c>
      <c r="BJ2115" s="53">
        <v>5.2039657998052798E-3</v>
      </c>
      <c r="BK2115" s="53">
        <v>1.4178372933678601E-7</v>
      </c>
      <c r="BL2115" s="53">
        <v>2.2204460492503101E-16</v>
      </c>
      <c r="BN2115" s="5">
        <f t="shared" si="154"/>
        <v>1</v>
      </c>
      <c r="BO2115" s="5">
        <f t="shared" si="155"/>
        <v>0</v>
      </c>
      <c r="BQ2115" s="5">
        <f t="shared" ref="BQ2115:BQ2178" si="156">COUNTIF(O2115:AN2115,"&gt;0.5")</f>
        <v>1</v>
      </c>
      <c r="BR2115" s="5">
        <f t="shared" ref="BR2115:BR2178" si="157">COUNTIF(AO2115:BL2115,"&gt;0.5")</f>
        <v>1</v>
      </c>
    </row>
    <row r="2116" spans="1:70" x14ac:dyDescent="0.35">
      <c r="A2116">
        <v>2115</v>
      </c>
      <c r="B2116" t="s">
        <v>3515</v>
      </c>
      <c r="C2116">
        <v>4.9000000000000004</v>
      </c>
      <c r="D2116">
        <v>3.4</v>
      </c>
      <c r="E2116">
        <v>2.8</v>
      </c>
      <c r="F2116">
        <v>1.44</v>
      </c>
      <c r="G2116">
        <v>1.75</v>
      </c>
      <c r="H2116">
        <v>1.21</v>
      </c>
      <c r="I2116">
        <v>69.39</v>
      </c>
      <c r="K2116" t="s">
        <v>3494</v>
      </c>
      <c r="L2116">
        <v>2000</v>
      </c>
      <c r="M2116" t="s">
        <v>3480</v>
      </c>
      <c r="N2116" t="s">
        <v>1370</v>
      </c>
      <c r="O2116" s="53">
        <v>0.33883333333333399</v>
      </c>
      <c r="P2116" s="53">
        <v>8.9999999999999906E-3</v>
      </c>
      <c r="Q2116" s="53">
        <v>7.9766666666666694E-2</v>
      </c>
      <c r="R2116" s="53">
        <v>1.0966666666666699E-2</v>
      </c>
      <c r="S2116" s="53">
        <v>-1.8679502389318299E-16</v>
      </c>
      <c r="T2116" s="53">
        <v>-2.6340041259231801E-17</v>
      </c>
      <c r="U2116" s="53">
        <v>-2.8038335542213103E-17</v>
      </c>
      <c r="V2116" s="53">
        <v>-1.92734717074927E-16</v>
      </c>
      <c r="W2116" s="53">
        <v>-2.61179966543068E-17</v>
      </c>
      <c r="X2116" s="53">
        <v>0.132833333333333</v>
      </c>
      <c r="Y2116" s="53">
        <v>3.8999999999998901E-3</v>
      </c>
      <c r="Z2116" s="53">
        <v>0.97056666666666702</v>
      </c>
      <c r="AA2116" s="53">
        <v>7.9999999999967695E-4</v>
      </c>
      <c r="AB2116" s="53">
        <v>-1.2251311076738599E-16</v>
      </c>
      <c r="AC2116" s="53">
        <v>-2.8600385948429597E-17</v>
      </c>
      <c r="AD2116" s="53">
        <v>-1.6459056340067901E-16</v>
      </c>
      <c r="AE2116" s="53">
        <v>2.5333333333333301E-2</v>
      </c>
      <c r="AF2116" s="53">
        <v>-8.9667856473241198E-18</v>
      </c>
      <c r="AG2116" s="53">
        <v>-3.1594518667965602E-17</v>
      </c>
      <c r="AH2116" s="53">
        <v>-1.7513768213461799E-16</v>
      </c>
      <c r="AI2116" s="53">
        <v>9.999999999997281E-4</v>
      </c>
      <c r="AJ2116" s="53">
        <v>1.9999999999995599E-3</v>
      </c>
      <c r="AK2116" s="53">
        <v>2.4899999999999999E-2</v>
      </c>
      <c r="AL2116" s="53">
        <v>-2.8516078387497099E-16</v>
      </c>
      <c r="AM2116" s="53">
        <v>-2.6065261060637098E-16</v>
      </c>
      <c r="AN2116" s="53">
        <v>0.20151600942460399</v>
      </c>
      <c r="AO2116" s="53">
        <v>6.7326485946667999E-2</v>
      </c>
      <c r="AP2116" s="53">
        <v>2.2204460492503101E-16</v>
      </c>
      <c r="AQ2116" s="53">
        <v>2.2204460492503101E-16</v>
      </c>
      <c r="AR2116" s="53">
        <v>0.16160078310420101</v>
      </c>
      <c r="AS2116" s="53">
        <v>1.0391938873594899E-2</v>
      </c>
      <c r="AT2116" s="53">
        <v>2.0136250133711698E-5</v>
      </c>
      <c r="AU2116" s="53">
        <v>6.2142865018386097E-2</v>
      </c>
      <c r="AV2116" s="53">
        <v>1.07786880260874E-7</v>
      </c>
      <c r="AW2116" s="53">
        <v>0.27271543242171797</v>
      </c>
      <c r="AX2116" s="53">
        <v>2.2204460492503101E-16</v>
      </c>
      <c r="AY2116" s="53">
        <v>2.2204460492503101E-16</v>
      </c>
      <c r="AZ2116" s="53">
        <v>2.2204460492503101E-16</v>
      </c>
      <c r="BA2116" s="53">
        <v>2.2204460492503101E-16</v>
      </c>
      <c r="BB2116" s="53">
        <v>3.6297294487404299E-12</v>
      </c>
      <c r="BC2116" s="53">
        <v>2.2204460492503101E-16</v>
      </c>
      <c r="BD2116" s="53">
        <v>1.5844770415576501E-5</v>
      </c>
      <c r="BE2116" s="53">
        <v>0.86857054641737297</v>
      </c>
      <c r="BF2116" s="53">
        <v>2.2204460492503101E-16</v>
      </c>
      <c r="BG2116" s="53">
        <v>5.3220423054352101E-8</v>
      </c>
      <c r="BH2116" s="53">
        <v>9.4678208607406906E-3</v>
      </c>
      <c r="BI2116" s="53">
        <v>2.2204460492503101E-16</v>
      </c>
      <c r="BJ2116" s="53">
        <v>8.5237710366991206E-3</v>
      </c>
      <c r="BK2116" s="53">
        <v>2.15703859216332E-7</v>
      </c>
      <c r="BL2116" s="53">
        <v>2.2204460492503101E-16</v>
      </c>
      <c r="BN2116" s="5">
        <f t="shared" si="154"/>
        <v>1</v>
      </c>
      <c r="BO2116" s="5">
        <f t="shared" si="155"/>
        <v>1</v>
      </c>
      <c r="BQ2116" s="5">
        <f t="shared" si="156"/>
        <v>1</v>
      </c>
      <c r="BR2116" s="5">
        <f t="shared" si="157"/>
        <v>1</v>
      </c>
    </row>
    <row r="2117" spans="1:70" x14ac:dyDescent="0.35">
      <c r="A2117">
        <v>2116</v>
      </c>
      <c r="B2117" t="s">
        <v>3516</v>
      </c>
      <c r="C2117">
        <v>4</v>
      </c>
      <c r="D2117">
        <v>2.9</v>
      </c>
      <c r="E2117">
        <v>2.5</v>
      </c>
      <c r="F2117">
        <v>1.38</v>
      </c>
      <c r="G2117">
        <v>1.6</v>
      </c>
      <c r="H2117">
        <v>1.1599999999999999</v>
      </c>
      <c r="I2117">
        <v>72.5</v>
      </c>
      <c r="K2117" t="s">
        <v>3494</v>
      </c>
      <c r="L2117">
        <v>2000</v>
      </c>
      <c r="M2117" t="s">
        <v>3480</v>
      </c>
      <c r="N2117" t="s">
        <v>1370</v>
      </c>
      <c r="O2117" s="53">
        <v>6.5666666666666599E-3</v>
      </c>
      <c r="P2117" s="53">
        <v>0.404766666666667</v>
      </c>
      <c r="Q2117" s="53">
        <v>7.4733333333333304E-2</v>
      </c>
      <c r="R2117" s="53">
        <v>0.17003333333333301</v>
      </c>
      <c r="S2117" s="53">
        <v>-1.51656465163796E-16</v>
      </c>
      <c r="T2117" s="53">
        <v>-2.0206059048177799E-17</v>
      </c>
      <c r="U2117" s="53">
        <v>-2.6732088764802601E-17</v>
      </c>
      <c r="V2117" s="53">
        <v>-1.79467551930657E-16</v>
      </c>
      <c r="W2117" s="53">
        <v>-2.0233814623793499E-17</v>
      </c>
      <c r="X2117" s="53">
        <v>0.68886666666666696</v>
      </c>
      <c r="Y2117" s="53">
        <v>8.9300000000000004E-2</v>
      </c>
      <c r="Z2117" s="53">
        <v>0.54003333333333303</v>
      </c>
      <c r="AA2117" s="53">
        <v>-2.8216318170848399E-16</v>
      </c>
      <c r="AB2117" s="53">
        <v>-1.04333208739149E-16</v>
      </c>
      <c r="AC2117" s="53">
        <v>-2.5670437997504801E-17</v>
      </c>
      <c r="AD2117" s="53">
        <v>-2.3825386108455898E-16</v>
      </c>
      <c r="AE2117" s="53">
        <v>8.8700000000000001E-2</v>
      </c>
      <c r="AF2117" s="53">
        <v>-7.9502376904017103E-18</v>
      </c>
      <c r="AG2117" s="53">
        <v>-3.1257982313626103E-17</v>
      </c>
      <c r="AH2117" s="53">
        <v>-1.7430501486615E-16</v>
      </c>
      <c r="AI2117" s="53">
        <v>-3.1233349240267202E-16</v>
      </c>
      <c r="AJ2117" s="53">
        <v>-4.1441849951695499E-16</v>
      </c>
      <c r="AK2117" s="53">
        <v>5.4733333333333301E-2</v>
      </c>
      <c r="AL2117" s="53">
        <v>1.06666666666657E-3</v>
      </c>
      <c r="AM2117" s="53">
        <v>-2.5827950889123501E-16</v>
      </c>
      <c r="AN2117" s="53">
        <v>3.0149510961547002E-3</v>
      </c>
      <c r="AO2117" s="53">
        <v>2.3961547716685998E-2</v>
      </c>
      <c r="AP2117" s="53">
        <v>2.2204460492503101E-16</v>
      </c>
      <c r="AQ2117" s="53">
        <v>2.2204460492503101E-16</v>
      </c>
      <c r="AR2117" s="53">
        <v>0.78448757325770502</v>
      </c>
      <c r="AS2117" s="53">
        <v>4.5779617832428197E-2</v>
      </c>
      <c r="AT2117" s="53">
        <v>2.8208487312510898E-6</v>
      </c>
      <c r="AU2117" s="53">
        <v>0.18682356611202</v>
      </c>
      <c r="AV2117" s="53">
        <v>1.3892122621402099E-13</v>
      </c>
      <c r="AW2117" s="53">
        <v>6.0323460988648402E-2</v>
      </c>
      <c r="AX2117" s="53">
        <v>2.2204460492503101E-16</v>
      </c>
      <c r="AY2117" s="53">
        <v>2.2204460492503101E-16</v>
      </c>
      <c r="AZ2117" s="53">
        <v>2.2204460492503101E-16</v>
      </c>
      <c r="BA2117" s="53">
        <v>2.2204460492503101E-16</v>
      </c>
      <c r="BB2117" s="53">
        <v>2.2204460492503101E-16</v>
      </c>
      <c r="BC2117" s="53">
        <v>2.2204460492503101E-16</v>
      </c>
      <c r="BD2117" s="53">
        <v>2.4017776009338101E-5</v>
      </c>
      <c r="BE2117" s="53">
        <v>0.84277193257839</v>
      </c>
      <c r="BF2117" s="53">
        <v>2.2204460492503101E-16</v>
      </c>
      <c r="BG2117" s="53">
        <v>1.36301019629829E-8</v>
      </c>
      <c r="BH2117" s="53">
        <v>2.9532811912672298E-3</v>
      </c>
      <c r="BI2117" s="53">
        <v>2.2204460492503101E-16</v>
      </c>
      <c r="BJ2117" s="53">
        <v>2.98356077164148E-3</v>
      </c>
      <c r="BK2117" s="53">
        <v>4.26410404728499E-9</v>
      </c>
      <c r="BL2117" s="53">
        <v>2.2204460492503101E-16</v>
      </c>
      <c r="BN2117" s="5">
        <f t="shared" si="154"/>
        <v>0</v>
      </c>
      <c r="BO2117" s="5">
        <f t="shared" si="155"/>
        <v>2</v>
      </c>
      <c r="BQ2117" s="5">
        <f t="shared" si="156"/>
        <v>2</v>
      </c>
      <c r="BR2117" s="5">
        <f t="shared" si="157"/>
        <v>2</v>
      </c>
    </row>
    <row r="2118" spans="1:70" x14ac:dyDescent="0.35">
      <c r="A2118">
        <v>2117</v>
      </c>
      <c r="B2118" t="s">
        <v>3517</v>
      </c>
      <c r="C2118">
        <v>6.3</v>
      </c>
      <c r="D2118">
        <v>3</v>
      </c>
      <c r="E2118">
        <v>2.5</v>
      </c>
      <c r="F2118">
        <v>2.1</v>
      </c>
      <c r="G2118">
        <v>2.52</v>
      </c>
      <c r="H2118">
        <v>1.2</v>
      </c>
      <c r="I2118">
        <v>47.62</v>
      </c>
      <c r="K2118" t="s">
        <v>3490</v>
      </c>
      <c r="L2118">
        <v>3200</v>
      </c>
      <c r="M2118" t="s">
        <v>3480</v>
      </c>
      <c r="N2118" t="s">
        <v>1370</v>
      </c>
      <c r="O2118" s="53">
        <v>-1.68809410894255E-16</v>
      </c>
      <c r="P2118" s="53">
        <v>5.1699999999999899E-2</v>
      </c>
      <c r="Q2118" s="53">
        <v>2.9433333333333301E-2</v>
      </c>
      <c r="R2118" s="53">
        <v>0.81816666666666704</v>
      </c>
      <c r="S2118" s="53">
        <v>1.32E-2</v>
      </c>
      <c r="T2118" s="53">
        <v>-2.73114864057789E-17</v>
      </c>
      <c r="U2118" s="53">
        <v>-2.9951735536215499E-17</v>
      </c>
      <c r="V2118" s="53">
        <v>0.11509999999999999</v>
      </c>
      <c r="W2118" s="53">
        <v>-2.73947531326257E-17</v>
      </c>
      <c r="X2118" s="53">
        <v>-2.21295204383409E-16</v>
      </c>
      <c r="Y2118" s="53">
        <v>-1.92734717074927E-16</v>
      </c>
      <c r="Z2118" s="53">
        <v>-3.0367375281059601E-16</v>
      </c>
      <c r="AA2118" s="53">
        <v>-2.7602919949743E-16</v>
      </c>
      <c r="AB2118" s="53">
        <v>-1.1124434706744101E-16</v>
      </c>
      <c r="AC2118" s="53">
        <v>-3.49763620843824E-17</v>
      </c>
      <c r="AD2118" s="53">
        <v>1.1272727272725301E-3</v>
      </c>
      <c r="AE2118" s="53">
        <v>4.87E-2</v>
      </c>
      <c r="AF2118" s="53">
        <v>-9.3518942589909702E-18</v>
      </c>
      <c r="AG2118" s="53">
        <v>-3.1972688385728502E-17</v>
      </c>
      <c r="AH2118" s="53">
        <v>3.6466666666666599E-2</v>
      </c>
      <c r="AI2118" s="53">
        <v>2.1666666666663699E-3</v>
      </c>
      <c r="AJ2118" s="53">
        <v>1.97999999999997E-2</v>
      </c>
      <c r="AK2118" s="53">
        <v>-3.32123217816616E-16</v>
      </c>
      <c r="AL2118" s="53">
        <v>9.01E-2</v>
      </c>
      <c r="AM2118" s="53">
        <v>-2.6098567751375898E-16</v>
      </c>
      <c r="AN2118" s="53">
        <v>3.2401947420188301E-6</v>
      </c>
      <c r="AO2118" s="53">
        <v>7.68005346670098E-4</v>
      </c>
      <c r="AP2118" s="53">
        <v>4.2538527120974001E-2</v>
      </c>
      <c r="AQ2118" s="53">
        <v>5.5470887798384997E-3</v>
      </c>
      <c r="AR2118" s="53">
        <v>3.6389678993523203E-4</v>
      </c>
      <c r="AS2118" s="53">
        <v>2.2204460492503101E-16</v>
      </c>
      <c r="AT2118" s="53">
        <v>4.8094141889702598E-4</v>
      </c>
      <c r="AU2118" s="53">
        <v>4.8454556114863904E-3</v>
      </c>
      <c r="AV2118" s="53">
        <v>1.5404227265589799E-3</v>
      </c>
      <c r="AW2118" s="53">
        <v>0.120083792954687</v>
      </c>
      <c r="AX2118" s="53">
        <v>6.59728727176583E-6</v>
      </c>
      <c r="AY2118" s="53">
        <v>2.3260288930108199E-2</v>
      </c>
      <c r="AZ2118" s="53">
        <v>2.2204460492503101E-16</v>
      </c>
      <c r="BA2118" s="53">
        <v>2.2204460492503101E-16</v>
      </c>
      <c r="BB2118" s="53">
        <v>7.44737007974231E-3</v>
      </c>
      <c r="BC2118" s="53">
        <v>2.2204460492503101E-16</v>
      </c>
      <c r="BD2118" s="53">
        <v>7.5929437822068804E-4</v>
      </c>
      <c r="BE2118" s="53">
        <v>9.7231166549222594E-9</v>
      </c>
      <c r="BF2118" s="53">
        <v>2.2204460492503101E-16</v>
      </c>
      <c r="BG2118" s="53">
        <v>2.3138197812222002E-3</v>
      </c>
      <c r="BH2118" s="53">
        <v>0.32314631747945199</v>
      </c>
      <c r="BI2118" s="53">
        <v>2.8352241687696102E-2</v>
      </c>
      <c r="BJ2118" s="53">
        <v>4.6423891542852298E-7</v>
      </c>
      <c r="BK2118" s="53">
        <v>0.17076255514156</v>
      </c>
      <c r="BL2118" s="53">
        <v>2.4569989105081999E-12</v>
      </c>
      <c r="BN2118" s="5">
        <f t="shared" si="154"/>
        <v>1</v>
      </c>
      <c r="BO2118" s="5">
        <f t="shared" si="155"/>
        <v>0</v>
      </c>
      <c r="BQ2118" s="5">
        <f t="shared" si="156"/>
        <v>1</v>
      </c>
      <c r="BR2118" s="5">
        <f t="shared" si="157"/>
        <v>0</v>
      </c>
    </row>
    <row r="2119" spans="1:70" x14ac:dyDescent="0.35">
      <c r="A2119">
        <v>2118</v>
      </c>
      <c r="B2119" t="s">
        <v>3518</v>
      </c>
      <c r="C2119">
        <v>5.5</v>
      </c>
      <c r="D2119">
        <v>2.4</v>
      </c>
      <c r="E2119">
        <v>2.1</v>
      </c>
      <c r="F2119">
        <v>2.29</v>
      </c>
      <c r="G2119">
        <v>2.62</v>
      </c>
      <c r="H2119">
        <v>1.1399999999999999</v>
      </c>
      <c r="I2119">
        <v>43.64</v>
      </c>
      <c r="K2119" t="s">
        <v>3490</v>
      </c>
      <c r="L2119">
        <v>3200</v>
      </c>
      <c r="M2119" t="s">
        <v>3480</v>
      </c>
      <c r="N2119" t="s">
        <v>1370</v>
      </c>
      <c r="O2119" s="53">
        <v>2.0233333333333301E-2</v>
      </c>
      <c r="P2119" s="53">
        <v>3.9999999999995699E-3</v>
      </c>
      <c r="Q2119" s="53">
        <v>0.12026666666666699</v>
      </c>
      <c r="R2119" s="53">
        <v>0.32533333333333297</v>
      </c>
      <c r="S2119" s="53">
        <v>0.13919999999999999</v>
      </c>
      <c r="T2119" s="53">
        <v>3.2595238095238101E-2</v>
      </c>
      <c r="U2119" s="53">
        <v>1.2E-2</v>
      </c>
      <c r="V2119" s="53">
        <v>0.238433333333333</v>
      </c>
      <c r="W2119" s="53">
        <v>-2.4147350785597201E-17</v>
      </c>
      <c r="X2119" s="53">
        <v>2.60333333333332E-2</v>
      </c>
      <c r="Y2119" s="53">
        <v>9.9999999999980508E-4</v>
      </c>
      <c r="Z2119" s="53">
        <v>4.9999999999977504E-4</v>
      </c>
      <c r="AA2119" s="53">
        <v>8.4999999999998202E-3</v>
      </c>
      <c r="AB2119" s="53">
        <v>2.4999999999999502E-3</v>
      </c>
      <c r="AC2119" s="53">
        <v>-2.9381011512619202E-17</v>
      </c>
      <c r="AD2119" s="53">
        <v>2.2133333333333199E-2</v>
      </c>
      <c r="AE2119" s="53">
        <v>9.4233333333333294E-2</v>
      </c>
      <c r="AF2119" s="53">
        <v>-8.9216828369487201E-18</v>
      </c>
      <c r="AG2119" s="53">
        <v>-3.18130938259387E-17</v>
      </c>
      <c r="AH2119" s="53">
        <v>6.66666666666527E-4</v>
      </c>
      <c r="AI2119" s="53">
        <v>2.5166666666666601E-2</v>
      </c>
      <c r="AJ2119" s="53">
        <v>0.17503333333333301</v>
      </c>
      <c r="AK2119" s="53">
        <v>7.1666666666664004E-3</v>
      </c>
      <c r="AL2119" s="53">
        <v>0.28955952380952399</v>
      </c>
      <c r="AM2119" s="53">
        <v>-1.89126492244895E-16</v>
      </c>
      <c r="AN2119" s="53">
        <v>4.0609826474235399E-7</v>
      </c>
      <c r="AO2119" s="53">
        <v>2.8738248995699999E-5</v>
      </c>
      <c r="AP2119" s="53">
        <v>0.62034346660406803</v>
      </c>
      <c r="AQ2119" s="53">
        <v>0.93778825534392096</v>
      </c>
      <c r="AR2119" s="53">
        <v>1.3592790974238901E-5</v>
      </c>
      <c r="AS2119" s="53">
        <v>2.2204460492503101E-16</v>
      </c>
      <c r="AT2119" s="53">
        <v>1.3569243864899199E-4</v>
      </c>
      <c r="AU2119" s="53">
        <v>8.5791636046504402E-2</v>
      </c>
      <c r="AV2119" s="53">
        <v>1.7948949440695099E-6</v>
      </c>
      <c r="AW2119" s="53">
        <v>1.441506463945E-2</v>
      </c>
      <c r="AX2119" s="53">
        <v>3.9845716182341197E-5</v>
      </c>
      <c r="AY2119" s="53">
        <v>3.2310858633341701E-3</v>
      </c>
      <c r="AZ2119" s="53">
        <v>2.2204460492503101E-16</v>
      </c>
      <c r="BA2119" s="53">
        <v>2.2204460492503101E-16</v>
      </c>
      <c r="BB2119" s="53">
        <v>3.7771095896817898E-3</v>
      </c>
      <c r="BC2119" s="53">
        <v>2.2204460492503101E-16</v>
      </c>
      <c r="BD2119" s="53">
        <v>2.5255559401204299E-3</v>
      </c>
      <c r="BE2119" s="53">
        <v>5.8694215864569696E-13</v>
      </c>
      <c r="BF2119" s="53">
        <v>2.2204460492503101E-16</v>
      </c>
      <c r="BG2119" s="53">
        <v>4.5648822025450399E-3</v>
      </c>
      <c r="BH2119" s="53">
        <v>0.212560392310018</v>
      </c>
      <c r="BI2119" s="53">
        <v>0.20528498579674501</v>
      </c>
      <c r="BJ2119" s="53">
        <v>8.7783451848869698E-7</v>
      </c>
      <c r="BK2119" s="53">
        <v>0.510694842041023</v>
      </c>
      <c r="BL2119" s="53">
        <v>3.2395145004021801E-9</v>
      </c>
      <c r="BN2119" s="5">
        <f t="shared" si="154"/>
        <v>0</v>
      </c>
      <c r="BO2119" s="5">
        <f t="shared" si="155"/>
        <v>1</v>
      </c>
      <c r="BQ2119" s="5">
        <f t="shared" si="156"/>
        <v>0</v>
      </c>
      <c r="BR2119" s="5">
        <f t="shared" si="157"/>
        <v>3</v>
      </c>
    </row>
    <row r="2120" spans="1:70" x14ac:dyDescent="0.35">
      <c r="A2120">
        <v>2119</v>
      </c>
      <c r="B2120" t="s">
        <v>3519</v>
      </c>
      <c r="C2120">
        <v>6</v>
      </c>
      <c r="D2120">
        <v>2.2000000000000002</v>
      </c>
      <c r="E2120">
        <v>1.6</v>
      </c>
      <c r="F2120">
        <v>2.73</v>
      </c>
      <c r="G2120">
        <v>3.75</v>
      </c>
      <c r="H2120">
        <v>1.38</v>
      </c>
      <c r="I2120">
        <v>36.67</v>
      </c>
      <c r="K2120" t="s">
        <v>3490</v>
      </c>
      <c r="L2120">
        <v>3200</v>
      </c>
      <c r="M2120" t="s">
        <v>3480</v>
      </c>
      <c r="N2120" t="s">
        <v>1370</v>
      </c>
      <c r="O2120" s="53">
        <v>2.7533333333333299E-2</v>
      </c>
      <c r="P2120" s="53">
        <v>2.40999999999995E-2</v>
      </c>
      <c r="Q2120" s="53">
        <v>3.3466666666666603E-2</v>
      </c>
      <c r="R2120" s="53">
        <v>2.6200000000000001E-2</v>
      </c>
      <c r="S2120" s="53">
        <v>0.14506666666666701</v>
      </c>
      <c r="T2120" s="53">
        <v>1.0999999999999999E-2</v>
      </c>
      <c r="U2120" s="53">
        <v>1.3566666666666701E-2</v>
      </c>
      <c r="V2120" s="53">
        <v>0.33753333333333302</v>
      </c>
      <c r="W2120" s="53">
        <v>8.3999999999999908E-3</v>
      </c>
      <c r="X2120" s="53">
        <v>4.9299999999999997E-2</v>
      </c>
      <c r="Y2120" s="53">
        <v>-1.5554224574998399E-16</v>
      </c>
      <c r="Z2120" s="53">
        <v>-2.9298785619857898E-16</v>
      </c>
      <c r="AA2120" s="53">
        <v>0.67379999999999995</v>
      </c>
      <c r="AB2120" s="53">
        <v>0.15409999999999999</v>
      </c>
      <c r="AC2120" s="53">
        <v>-1.6276043013352399E-17</v>
      </c>
      <c r="AD2120" s="53">
        <v>1.3333333333331501E-3</v>
      </c>
      <c r="AE2120" s="53">
        <v>0.15416666666666701</v>
      </c>
      <c r="AF2120" s="53">
        <v>-7.5061484805516396E-18</v>
      </c>
      <c r="AG2120" s="53">
        <v>-2.64181038156508E-17</v>
      </c>
      <c r="AH2120" s="53">
        <v>2.52E-2</v>
      </c>
      <c r="AI2120" s="53">
        <v>-3.0889180102633402E-16</v>
      </c>
      <c r="AJ2120" s="53">
        <v>0.87623333333333298</v>
      </c>
      <c r="AK2120" s="53">
        <v>-2.9809488211185498E-16</v>
      </c>
      <c r="AL2120" s="53">
        <v>2.9466666666666599E-2</v>
      </c>
      <c r="AM2120" s="53">
        <v>4.2999999999998699E-3</v>
      </c>
      <c r="AN2120" s="53">
        <v>2.2204460492503101E-16</v>
      </c>
      <c r="AO2120" s="53">
        <v>7.1543215399938696E-8</v>
      </c>
      <c r="AP2120" s="53">
        <v>0.70615208753414804</v>
      </c>
      <c r="AQ2120" s="53">
        <v>0.99999723184747502</v>
      </c>
      <c r="AR2120" s="53">
        <v>7.1235938537488097E-13</v>
      </c>
      <c r="AS2120" s="53">
        <v>2.2204460492503101E-16</v>
      </c>
      <c r="AT2120" s="53">
        <v>1.9897581094677499E-3</v>
      </c>
      <c r="AU2120" s="53">
        <v>1.4634898485781801E-6</v>
      </c>
      <c r="AV2120" s="53">
        <v>1.16390515086299E-10</v>
      </c>
      <c r="AW2120" s="53">
        <v>1.7051473119194801E-7</v>
      </c>
      <c r="AX2120" s="53">
        <v>2.08053804300462E-6</v>
      </c>
      <c r="AY2120" s="53">
        <v>6.5466704160420296E-8</v>
      </c>
      <c r="AZ2120" s="53">
        <v>2.2204460492503101E-16</v>
      </c>
      <c r="BA2120" s="53">
        <v>2.2204460492503101E-16</v>
      </c>
      <c r="BB2120" s="53">
        <v>3.4027905676982599E-5</v>
      </c>
      <c r="BC2120" s="53">
        <v>2.2204460492503101E-16</v>
      </c>
      <c r="BD2120" s="53">
        <v>7.19894823609144E-3</v>
      </c>
      <c r="BE2120" s="53">
        <v>2.2204460492503101E-16</v>
      </c>
      <c r="BF2120" s="53">
        <v>2.2204460492503101E-16</v>
      </c>
      <c r="BG2120" s="53">
        <v>1.8531586949171299E-5</v>
      </c>
      <c r="BH2120" s="53">
        <v>6.51392592790493E-4</v>
      </c>
      <c r="BI2120" s="53">
        <v>0.99996409894440696</v>
      </c>
      <c r="BJ2120" s="53">
        <v>2.2204460492503101E-16</v>
      </c>
      <c r="BK2120" s="53">
        <v>1.1027164327919401E-2</v>
      </c>
      <c r="BL2120" s="53">
        <v>3.6569242623076297E-8</v>
      </c>
      <c r="BN2120" s="5">
        <f>COUNTIF(O2120:AN2120,"&gt;0.7")</f>
        <v>1</v>
      </c>
      <c r="BO2120" s="5">
        <f>COUNTIF(AO2120:BL2120,"&gt;0.7")</f>
        <v>3</v>
      </c>
      <c r="BQ2120" s="5">
        <f t="shared" si="156"/>
        <v>2</v>
      </c>
      <c r="BR2120" s="5">
        <f t="shared" si="157"/>
        <v>3</v>
      </c>
    </row>
    <row r="2121" spans="1:70" x14ac:dyDescent="0.35">
      <c r="A2121">
        <v>2120</v>
      </c>
      <c r="B2121" t="s">
        <v>3520</v>
      </c>
      <c r="C2121">
        <v>4.7</v>
      </c>
      <c r="D2121">
        <v>2.4</v>
      </c>
      <c r="E2121">
        <v>1.9</v>
      </c>
      <c r="F2121">
        <v>1.96</v>
      </c>
      <c r="G2121">
        <v>2.4700000000000002</v>
      </c>
      <c r="H2121">
        <v>1.26</v>
      </c>
      <c r="I2121">
        <v>51.06</v>
      </c>
      <c r="K2121" t="s">
        <v>3490</v>
      </c>
      <c r="L2121">
        <v>3200</v>
      </c>
      <c r="M2121" t="s">
        <v>3480</v>
      </c>
      <c r="N2121" t="s">
        <v>1370</v>
      </c>
      <c r="O2121" s="53">
        <v>2.4999999999998899E-3</v>
      </c>
      <c r="P2121" s="53">
        <v>0.55259999999999998</v>
      </c>
      <c r="Q2121" s="53">
        <v>0.1888</v>
      </c>
      <c r="R2121" s="53">
        <v>0.19309999999999999</v>
      </c>
      <c r="S2121" s="53">
        <v>-1.12798659301916E-16</v>
      </c>
      <c r="T2121" s="53">
        <v>-2.23709939461969E-17</v>
      </c>
      <c r="U2121" s="53">
        <v>8.0000000000000002E-3</v>
      </c>
      <c r="V2121" s="53">
        <v>5.7033333333333297E-2</v>
      </c>
      <c r="W2121" s="53">
        <v>-2.16493489801906E-17</v>
      </c>
      <c r="X2121" s="53">
        <v>0.12053333333333301</v>
      </c>
      <c r="Y2121" s="53">
        <v>9.9999999999986905E-4</v>
      </c>
      <c r="Z2121" s="53">
        <v>1.9999999999997901E-3</v>
      </c>
      <c r="AA2121" s="53">
        <v>2.4999999999997398E-3</v>
      </c>
      <c r="AB2121" s="53">
        <v>5.9999999999999403E-3</v>
      </c>
      <c r="AC2121" s="53">
        <v>-2.8947330643625E-17</v>
      </c>
      <c r="AD2121" s="53">
        <v>-2.4591439995447201E-16</v>
      </c>
      <c r="AE2121" s="53">
        <v>0.41456666666666703</v>
      </c>
      <c r="AF2121" s="53">
        <v>-8.3717754950640704E-18</v>
      </c>
      <c r="AG2121" s="53">
        <v>-3.1630947860961097E-17</v>
      </c>
      <c r="AH2121" s="53">
        <v>1.5633333333333301E-2</v>
      </c>
      <c r="AI2121" s="53">
        <v>1.2333333333333101E-2</v>
      </c>
      <c r="AJ2121" s="53">
        <v>1.33999999999996E-2</v>
      </c>
      <c r="AK2121" s="53">
        <v>0.106133333333333</v>
      </c>
      <c r="AL2121" s="53">
        <v>7.6300000000000007E-2</v>
      </c>
      <c r="AM2121" s="53">
        <v>-1.8761381337384399E-16</v>
      </c>
      <c r="AN2121" s="53">
        <v>2.4400966924217101E-4</v>
      </c>
      <c r="AO2121" s="53">
        <v>0.96670290665696701</v>
      </c>
      <c r="AP2121" s="53">
        <v>9.3765063024768402E-3</v>
      </c>
      <c r="AQ2121" s="53">
        <v>4.2353453325399899E-6</v>
      </c>
      <c r="AR2121" s="53">
        <v>1.5403319379512901E-4</v>
      </c>
      <c r="AS2121" s="53">
        <v>2.2204460492503101E-16</v>
      </c>
      <c r="AT2121" s="53">
        <v>3.49379990555366E-6</v>
      </c>
      <c r="AU2121" s="53">
        <v>0.23855406794554401</v>
      </c>
      <c r="AV2121" s="53">
        <v>6.7823398638753699E-8</v>
      </c>
      <c r="AW2121" s="53">
        <v>0.123964955615183</v>
      </c>
      <c r="AX2121" s="53">
        <v>1.5805687106356899E-11</v>
      </c>
      <c r="AY2121" s="53">
        <v>1.89266482659183E-5</v>
      </c>
      <c r="AZ2121" s="53">
        <v>2.2204460492503101E-16</v>
      </c>
      <c r="BA2121" s="53">
        <v>2.2204460492503101E-16</v>
      </c>
      <c r="BB2121" s="53">
        <v>3.5144496853072699E-4</v>
      </c>
      <c r="BC2121" s="53">
        <v>2.2204460492503101E-16</v>
      </c>
      <c r="BD2121" s="53">
        <v>1.2217348108454199E-4</v>
      </c>
      <c r="BE2121" s="53">
        <v>1.06151954539555E-5</v>
      </c>
      <c r="BF2121" s="53">
        <v>2.2204460492503101E-16</v>
      </c>
      <c r="BG2121" s="53">
        <v>3.0765177286278299E-3</v>
      </c>
      <c r="BH2121" s="53">
        <v>0.76217700039541003</v>
      </c>
      <c r="BI2121" s="53">
        <v>6.8490006827238601E-4</v>
      </c>
      <c r="BJ2121" s="53">
        <v>1.0345805181348501E-4</v>
      </c>
      <c r="BK2121" s="53">
        <v>6.6855935759898705E-2</v>
      </c>
      <c r="BL2121" s="53">
        <v>2.2204460492503101E-16</v>
      </c>
      <c r="BN2121" s="5">
        <f t="shared" ref="BN2121:BN2184" si="158">COUNTIF(O2121:AN2121,"&gt;0.7")</f>
        <v>0</v>
      </c>
      <c r="BO2121" s="5">
        <f t="shared" ref="BO2121:BO2184" si="159">COUNTIF(AO2121:BL2121,"&gt;0.7")</f>
        <v>2</v>
      </c>
      <c r="BQ2121" s="5">
        <f t="shared" si="156"/>
        <v>1</v>
      </c>
      <c r="BR2121" s="5">
        <f t="shared" si="157"/>
        <v>2</v>
      </c>
    </row>
    <row r="2122" spans="1:70" x14ac:dyDescent="0.35">
      <c r="A2122">
        <v>2121</v>
      </c>
      <c r="B2122" t="s">
        <v>3521</v>
      </c>
      <c r="C2122">
        <v>5.6</v>
      </c>
      <c r="D2122">
        <v>2.5</v>
      </c>
      <c r="E2122">
        <v>2</v>
      </c>
      <c r="F2122">
        <v>2.2400000000000002</v>
      </c>
      <c r="G2122">
        <v>2.8</v>
      </c>
      <c r="H2122">
        <v>1.25</v>
      </c>
      <c r="I2122">
        <v>44.64</v>
      </c>
      <c r="K2122" t="s">
        <v>3490</v>
      </c>
      <c r="L2122">
        <v>3200</v>
      </c>
      <c r="M2122" t="s">
        <v>3480</v>
      </c>
      <c r="N2122" t="s">
        <v>1370</v>
      </c>
      <c r="O2122" s="53">
        <v>4.5466666666666697E-2</v>
      </c>
      <c r="P2122" s="53">
        <v>1.1533333333332899E-2</v>
      </c>
      <c r="Q2122" s="53">
        <v>8.28666666666667E-2</v>
      </c>
      <c r="R2122" s="53">
        <v>0.19159999999999999</v>
      </c>
      <c r="S2122" s="53">
        <v>0.29830000000000001</v>
      </c>
      <c r="T2122" s="53">
        <v>4.99999999999978E-4</v>
      </c>
      <c r="U2122" s="53">
        <v>2.2166666666666699E-2</v>
      </c>
      <c r="V2122" s="53">
        <v>0.199133333333333</v>
      </c>
      <c r="W2122" s="53">
        <v>-2.40918396343659E-17</v>
      </c>
      <c r="X2122" s="53">
        <v>6.0633333333333303E-2</v>
      </c>
      <c r="Y2122" s="53">
        <v>-1.7780221739371901E-16</v>
      </c>
      <c r="Z2122" s="53">
        <v>-2.8235747073779299E-16</v>
      </c>
      <c r="AA2122" s="53">
        <v>4.74333333333333E-2</v>
      </c>
      <c r="AB2122" s="53">
        <v>1.51666666666667E-2</v>
      </c>
      <c r="AC2122" s="53">
        <v>-2.7862261109401497E-17</v>
      </c>
      <c r="AD2122" s="53">
        <v>-2.05613304160579E-16</v>
      </c>
      <c r="AE2122" s="53">
        <v>3.2166666666666698E-2</v>
      </c>
      <c r="AF2122" s="53">
        <v>-8.8366813866258605E-18</v>
      </c>
      <c r="AG2122" s="53">
        <v>-3.18235021667945E-17</v>
      </c>
      <c r="AH2122" s="53">
        <v>2.36666666666667E-2</v>
      </c>
      <c r="AI2122" s="53">
        <v>1.20666666666665E-2</v>
      </c>
      <c r="AJ2122" s="53">
        <v>0.3654</v>
      </c>
      <c r="AK2122" s="53">
        <v>8.4999999999997196E-3</v>
      </c>
      <c r="AL2122" s="53">
        <v>0.27100000000000002</v>
      </c>
      <c r="AM2122" s="53">
        <v>-1.7837120669383901E-16</v>
      </c>
      <c r="AN2122" s="53">
        <v>8.6764203969861602E-9</v>
      </c>
      <c r="AO2122" s="53">
        <v>3.48975451749906E-3</v>
      </c>
      <c r="AP2122" s="53">
        <v>0.70222275794059996</v>
      </c>
      <c r="AQ2122" s="53">
        <v>0.77663431110632597</v>
      </c>
      <c r="AR2122" s="53">
        <v>2.7007171693475001E-6</v>
      </c>
      <c r="AS2122" s="53">
        <v>2.2204460492503101E-16</v>
      </c>
      <c r="AT2122" s="53">
        <v>9.8082995281741097E-5</v>
      </c>
      <c r="AU2122" s="53">
        <v>9.3165134666609098E-3</v>
      </c>
      <c r="AV2122" s="53">
        <v>1.6160886450421099E-6</v>
      </c>
      <c r="AW2122" s="53">
        <v>9.6485827402843193E-3</v>
      </c>
      <c r="AX2122" s="53">
        <v>7.2998859735519504E-7</v>
      </c>
      <c r="AY2122" s="53">
        <v>1.82824476788023E-3</v>
      </c>
      <c r="AZ2122" s="53">
        <v>2.2204460492503101E-16</v>
      </c>
      <c r="BA2122" s="53">
        <v>2.2204460492503101E-16</v>
      </c>
      <c r="BB2122" s="53">
        <v>4.5322098916374303E-3</v>
      </c>
      <c r="BC2122" s="53">
        <v>2.2204460492503101E-16</v>
      </c>
      <c r="BD2122" s="53">
        <v>7.9628416474379203E-4</v>
      </c>
      <c r="BE2122" s="53">
        <v>1.3514378592711299E-10</v>
      </c>
      <c r="BF2122" s="53">
        <v>2.2204460492503101E-16</v>
      </c>
      <c r="BG2122" s="53">
        <v>4.4544212283943304E-3</v>
      </c>
      <c r="BH2122" s="53">
        <v>0.30901345461260499</v>
      </c>
      <c r="BI2122" s="53">
        <v>0.63601017247361402</v>
      </c>
      <c r="BJ2122" s="53">
        <v>1.1875067848197199E-8</v>
      </c>
      <c r="BK2122" s="53">
        <v>0.27104407105543499</v>
      </c>
      <c r="BL2122" s="53">
        <v>8.9815351843249298E-11</v>
      </c>
      <c r="BN2122" s="5">
        <f t="shared" si="158"/>
        <v>0</v>
      </c>
      <c r="BO2122" s="5">
        <f t="shared" si="159"/>
        <v>2</v>
      </c>
      <c r="BQ2122" s="5">
        <f t="shared" si="156"/>
        <v>0</v>
      </c>
      <c r="BR2122" s="5">
        <f t="shared" si="157"/>
        <v>3</v>
      </c>
    </row>
    <row r="2123" spans="1:70" x14ac:dyDescent="0.35">
      <c r="A2123">
        <v>2122</v>
      </c>
      <c r="B2123" t="s">
        <v>1285</v>
      </c>
      <c r="C2123">
        <v>4.0999999999999996</v>
      </c>
      <c r="D2123">
        <v>3.1</v>
      </c>
      <c r="E2123">
        <v>2.4</v>
      </c>
      <c r="F2123">
        <v>1.32</v>
      </c>
      <c r="G2123">
        <v>1.71</v>
      </c>
      <c r="H2123">
        <v>1.29</v>
      </c>
      <c r="I2123">
        <v>75.61</v>
      </c>
      <c r="J2123" t="s">
        <v>900</v>
      </c>
      <c r="K2123" t="s">
        <v>1454</v>
      </c>
      <c r="L2123">
        <v>7000</v>
      </c>
      <c r="M2123" t="s">
        <v>88</v>
      </c>
      <c r="N2123" t="s">
        <v>1370</v>
      </c>
      <c r="O2123" s="53">
        <v>1.4533333333333299E-2</v>
      </c>
      <c r="P2123" s="53">
        <v>0.34160000000000001</v>
      </c>
      <c r="Q2123" s="53">
        <v>8.2333333333333304E-3</v>
      </c>
      <c r="R2123" s="53">
        <v>0.23810000000000001</v>
      </c>
      <c r="S2123" s="53">
        <v>-1.4638290579682699E-16</v>
      </c>
      <c r="T2123" s="53">
        <v>-2.01505478969466E-17</v>
      </c>
      <c r="U2123" s="53">
        <v>-2.6830968002933301E-17</v>
      </c>
      <c r="V2123" s="53">
        <v>-1.8657297928825801E-16</v>
      </c>
      <c r="W2123" s="53">
        <v>-1.9234613901630799E-17</v>
      </c>
      <c r="X2123" s="53">
        <v>0.97016666666666695</v>
      </c>
      <c r="Y2123" s="53">
        <v>5.8999999999999799E-3</v>
      </c>
      <c r="Z2123" s="53">
        <v>0.69573333333333298</v>
      </c>
      <c r="AA2123" s="53">
        <v>-2.9246050026188198E-16</v>
      </c>
      <c r="AB2123" s="53">
        <v>-1.0652589921278399E-16</v>
      </c>
      <c r="AC2123" s="53">
        <v>-2.4245362661989801E-17</v>
      </c>
      <c r="AD2123" s="53">
        <v>-1.7999490786735401E-16</v>
      </c>
      <c r="AE2123" s="53">
        <v>1.0500000000000001E-2</v>
      </c>
      <c r="AF2123" s="53">
        <v>-7.8236028766553996E-18</v>
      </c>
      <c r="AG2123" s="53">
        <v>-3.111400026512E-17</v>
      </c>
      <c r="AH2123" s="53">
        <v>-1.7508217098338701E-16</v>
      </c>
      <c r="AI2123" s="53">
        <v>-2.89462898095394E-16</v>
      </c>
      <c r="AJ2123" s="53">
        <v>1.4999999999996899E-3</v>
      </c>
      <c r="AK2123" s="53">
        <v>5.5199999999999999E-2</v>
      </c>
      <c r="AL2123" s="53">
        <v>-2.0194956817931599E-16</v>
      </c>
      <c r="AM2123" s="53">
        <v>-2.4116819652419998E-16</v>
      </c>
      <c r="AN2123" s="53">
        <v>1.14990608184098E-3</v>
      </c>
      <c r="AO2123" s="53">
        <v>9.4044503871955898E-3</v>
      </c>
      <c r="AP2123" s="53">
        <v>2.2204460492503101E-16</v>
      </c>
      <c r="AQ2123" s="53">
        <v>2.2204460492503101E-16</v>
      </c>
      <c r="AR2123" s="53">
        <v>0.72717097788783902</v>
      </c>
      <c r="AS2123" s="53">
        <v>2.8896548806507601E-2</v>
      </c>
      <c r="AT2123" s="53">
        <v>2.3286874368546499E-6</v>
      </c>
      <c r="AU2123" s="53">
        <v>1.55640275351947E-2</v>
      </c>
      <c r="AV2123" s="53">
        <v>1.0182697288895E-13</v>
      </c>
      <c r="AW2123" s="53">
        <v>7.7624036320007098E-2</v>
      </c>
      <c r="AX2123" s="53">
        <v>2.2204460492503101E-16</v>
      </c>
      <c r="AY2123" s="53">
        <v>2.2204460492503101E-16</v>
      </c>
      <c r="AZ2123" s="53">
        <v>2.2204460492503101E-16</v>
      </c>
      <c r="BA2123" s="53">
        <v>2.2204460492503101E-16</v>
      </c>
      <c r="BB2123" s="53">
        <v>2.2204460492503101E-16</v>
      </c>
      <c r="BC2123" s="53">
        <v>2.2204460492503101E-16</v>
      </c>
      <c r="BD2123" s="53">
        <v>1.8261842802129601E-6</v>
      </c>
      <c r="BE2123" s="53">
        <v>0.59249334659974195</v>
      </c>
      <c r="BF2123" s="53">
        <v>2.2204460492503101E-16</v>
      </c>
      <c r="BG2123" s="53">
        <v>5.5171455552256503E-8</v>
      </c>
      <c r="BH2123" s="53">
        <v>2.7281375838832901E-3</v>
      </c>
      <c r="BI2123" s="53">
        <v>2.2204460492503101E-16</v>
      </c>
      <c r="BJ2123" s="53">
        <v>1.3257412506840699E-4</v>
      </c>
      <c r="BK2123" s="53">
        <v>3.1677680376721598E-10</v>
      </c>
      <c r="BL2123" s="53">
        <v>2.2204460492503101E-16</v>
      </c>
      <c r="BN2123" s="5">
        <f t="shared" si="158"/>
        <v>1</v>
      </c>
      <c r="BO2123" s="5">
        <f t="shared" si="159"/>
        <v>1</v>
      </c>
      <c r="BQ2123" s="5">
        <f t="shared" si="156"/>
        <v>2</v>
      </c>
      <c r="BR2123" s="5">
        <f t="shared" si="157"/>
        <v>2</v>
      </c>
    </row>
    <row r="2124" spans="1:70" x14ac:dyDescent="0.35">
      <c r="A2124">
        <v>2123</v>
      </c>
      <c r="B2124" t="s">
        <v>1286</v>
      </c>
      <c r="C2124">
        <v>4.3</v>
      </c>
      <c r="D2124">
        <v>3.4</v>
      </c>
      <c r="E2124">
        <v>2.8</v>
      </c>
      <c r="F2124">
        <v>1.26</v>
      </c>
      <c r="G2124">
        <v>1.54</v>
      </c>
      <c r="H2124">
        <v>1.21</v>
      </c>
      <c r="I2124">
        <v>79.069999999999993</v>
      </c>
      <c r="J2124" t="s">
        <v>900</v>
      </c>
      <c r="K2124" t="s">
        <v>1454</v>
      </c>
      <c r="L2124">
        <v>7000</v>
      </c>
      <c r="M2124" t="s">
        <v>88</v>
      </c>
      <c r="N2124" t="s">
        <v>1370</v>
      </c>
      <c r="O2124" s="53">
        <v>2.5000000000000001E-3</v>
      </c>
      <c r="P2124" s="53">
        <v>0.14660000000000001</v>
      </c>
      <c r="Q2124" s="53">
        <v>1.8766666666666699E-2</v>
      </c>
      <c r="R2124" s="53">
        <v>6.1666666666666597E-3</v>
      </c>
      <c r="S2124" s="53">
        <v>-1.77080572427712E-16</v>
      </c>
      <c r="T2124" s="53">
        <v>-2.0955459589799799E-17</v>
      </c>
      <c r="U2124" s="53">
        <v>-2.65742289284887E-17</v>
      </c>
      <c r="V2124" s="53">
        <v>-1.83075776760688E-16</v>
      </c>
      <c r="W2124" s="53">
        <v>-2.0233814623793499E-17</v>
      </c>
      <c r="X2124" s="53">
        <v>0.96889999999999998</v>
      </c>
      <c r="Y2124" s="53">
        <v>1.4666666666666699E-2</v>
      </c>
      <c r="Z2124" s="53">
        <v>0.91393333333333304</v>
      </c>
      <c r="AA2124" s="53">
        <v>7.9999999999967901E-4</v>
      </c>
      <c r="AB2124" s="53">
        <v>-1.07025499573865E-16</v>
      </c>
      <c r="AC2124" s="53">
        <v>-2.3823824857327501E-17</v>
      </c>
      <c r="AD2124" s="53">
        <v>-1.5065726444163401E-16</v>
      </c>
      <c r="AE2124" s="53">
        <v>7.9999999999998605E-4</v>
      </c>
      <c r="AF2124" s="53">
        <v>-7.6137013360622098E-18</v>
      </c>
      <c r="AG2124" s="53">
        <v>-3.0734095823881101E-17</v>
      </c>
      <c r="AH2124" s="53">
        <v>-1.7319479184152401E-16</v>
      </c>
      <c r="AI2124" s="53">
        <v>9.9999999999974892E-4</v>
      </c>
      <c r="AJ2124" s="53">
        <v>1.9999999999996002E-3</v>
      </c>
      <c r="AK2124" s="53">
        <v>2.9999999999999801E-3</v>
      </c>
      <c r="AL2124" s="53">
        <v>-2.6706414857358101E-16</v>
      </c>
      <c r="AM2124" s="53">
        <v>-2.5864033137423799E-16</v>
      </c>
      <c r="AN2124" s="53">
        <v>2.7862353121324698E-4</v>
      </c>
      <c r="AO2124" s="53">
        <v>7.9031239392020295E-5</v>
      </c>
      <c r="AP2124" s="53">
        <v>2.2204460492503101E-16</v>
      </c>
      <c r="AQ2124" s="53">
        <v>2.2204460492503101E-16</v>
      </c>
      <c r="AR2124" s="53">
        <v>0.61612347006579704</v>
      </c>
      <c r="AS2124" s="53">
        <v>9.0620032049939001E-2</v>
      </c>
      <c r="AT2124" s="53">
        <v>1.5450311633480702E-5</v>
      </c>
      <c r="AU2124" s="53">
        <v>1.19228683062205E-2</v>
      </c>
      <c r="AV2124" s="53">
        <v>2.6334579422325902E-13</v>
      </c>
      <c r="AW2124" s="53">
        <v>1.6745606457947499E-2</v>
      </c>
      <c r="AX2124" s="53">
        <v>2.2204460492503101E-16</v>
      </c>
      <c r="AY2124" s="53">
        <v>2.2204460492503101E-16</v>
      </c>
      <c r="AZ2124" s="53">
        <v>2.2204460492503101E-16</v>
      </c>
      <c r="BA2124" s="53">
        <v>2.2204460492503101E-16</v>
      </c>
      <c r="BB2124" s="53">
        <v>2.2204460492503101E-16</v>
      </c>
      <c r="BC2124" s="53">
        <v>2.2204460492503101E-16</v>
      </c>
      <c r="BD2124" s="53">
        <v>6.1085767357007599E-6</v>
      </c>
      <c r="BE2124" s="53">
        <v>0.92242632276414604</v>
      </c>
      <c r="BF2124" s="53">
        <v>2.2204460492503101E-16</v>
      </c>
      <c r="BG2124" s="53">
        <v>1.15353034193559E-10</v>
      </c>
      <c r="BH2124" s="53">
        <v>7.3837094331061901E-5</v>
      </c>
      <c r="BI2124" s="53">
        <v>2.2204460492503101E-16</v>
      </c>
      <c r="BJ2124" s="53">
        <v>8.0433068455646405E-5</v>
      </c>
      <c r="BK2124" s="53">
        <v>9.5667065976359705E-12</v>
      </c>
      <c r="BL2124" s="53">
        <v>2.2204460492503101E-16</v>
      </c>
      <c r="BN2124" s="5">
        <f t="shared" si="158"/>
        <v>2</v>
      </c>
      <c r="BO2124" s="5">
        <f t="shared" si="159"/>
        <v>1</v>
      </c>
      <c r="BQ2124" s="5">
        <f t="shared" si="156"/>
        <v>2</v>
      </c>
      <c r="BR2124" s="5">
        <f t="shared" si="157"/>
        <v>2</v>
      </c>
    </row>
    <row r="2125" spans="1:70" x14ac:dyDescent="0.35">
      <c r="A2125">
        <v>2124</v>
      </c>
      <c r="B2125" t="s">
        <v>1287</v>
      </c>
      <c r="C2125">
        <v>3.4</v>
      </c>
      <c r="D2125">
        <v>2.5</v>
      </c>
      <c r="E2125">
        <v>2</v>
      </c>
      <c r="F2125">
        <v>1.36</v>
      </c>
      <c r="G2125">
        <v>1.7</v>
      </c>
      <c r="H2125">
        <v>1.25</v>
      </c>
      <c r="I2125">
        <v>73.53</v>
      </c>
      <c r="J2125" t="s">
        <v>900</v>
      </c>
      <c r="K2125" t="s">
        <v>1454</v>
      </c>
      <c r="L2125">
        <v>7000</v>
      </c>
      <c r="M2125" t="s">
        <v>88</v>
      </c>
      <c r="N2125" t="s">
        <v>1370</v>
      </c>
      <c r="O2125" s="53">
        <v>8.8666666666666599E-3</v>
      </c>
      <c r="P2125" s="53">
        <v>0.47773333333333401</v>
      </c>
      <c r="Q2125" s="53">
        <v>2.4400000000000002E-2</v>
      </c>
      <c r="R2125" s="53">
        <v>0.22843333333333299</v>
      </c>
      <c r="S2125" s="53">
        <v>-1.23789867245705E-16</v>
      </c>
      <c r="T2125" s="53">
        <v>-1.6653345369377301E-17</v>
      </c>
      <c r="U2125" s="53">
        <v>1.6666666666666701E-2</v>
      </c>
      <c r="V2125" s="53">
        <v>5.6999999999999204E-3</v>
      </c>
      <c r="W2125" s="53">
        <v>1.9999999999999901E-3</v>
      </c>
      <c r="X2125" s="53">
        <v>0.95266666666666699</v>
      </c>
      <c r="Y2125" s="53">
        <v>4.7999999999999701E-3</v>
      </c>
      <c r="Z2125" s="53">
        <v>0.503033333333333</v>
      </c>
      <c r="AA2125" s="53">
        <v>-2.5066060338474498E-16</v>
      </c>
      <c r="AB2125" s="53">
        <v>3.9999999999999203E-3</v>
      </c>
      <c r="AC2125" s="53">
        <v>-2.3496829482105901E-17</v>
      </c>
      <c r="AD2125" s="53">
        <v>-2.12482809125447E-16</v>
      </c>
      <c r="AE2125" s="53">
        <v>1.01E-2</v>
      </c>
      <c r="AF2125" s="53">
        <v>-6.6318478486593304E-18</v>
      </c>
      <c r="AG2125" s="53">
        <v>-2.94070323647588E-17</v>
      </c>
      <c r="AH2125" s="53">
        <v>-1.6725509865978E-16</v>
      </c>
      <c r="AI2125" s="53">
        <v>1.9999999999997099E-3</v>
      </c>
      <c r="AJ2125" s="53">
        <v>2.9999999999997299E-3</v>
      </c>
      <c r="AK2125" s="53">
        <v>8.1933333333333302E-2</v>
      </c>
      <c r="AL2125" s="53">
        <v>3.12333333333333E-2</v>
      </c>
      <c r="AM2125" s="53">
        <v>-1.7888468484272801E-16</v>
      </c>
      <c r="AN2125" s="53">
        <v>1.1356274065055299E-4</v>
      </c>
      <c r="AO2125" s="53">
        <v>0.14932197592522101</v>
      </c>
      <c r="AP2125" s="53">
        <v>2.2204460492503101E-16</v>
      </c>
      <c r="AQ2125" s="53">
        <v>2.2204460492503101E-16</v>
      </c>
      <c r="AR2125" s="53">
        <v>0.95008121797964595</v>
      </c>
      <c r="AS2125" s="53">
        <v>7.0830737723802002E-3</v>
      </c>
      <c r="AT2125" s="53">
        <v>2.6847902364968399E-7</v>
      </c>
      <c r="AU2125" s="53">
        <v>0.110828184879496</v>
      </c>
      <c r="AV2125" s="53">
        <v>2.2204460492503101E-16</v>
      </c>
      <c r="AW2125" s="53">
        <v>5.1479577665765899E-2</v>
      </c>
      <c r="AX2125" s="53">
        <v>2.2204460492503101E-16</v>
      </c>
      <c r="AY2125" s="53">
        <v>2.2204460492503101E-16</v>
      </c>
      <c r="AZ2125" s="53">
        <v>2.2204460492503101E-16</v>
      </c>
      <c r="BA2125" s="53">
        <v>2.2204460492503101E-16</v>
      </c>
      <c r="BB2125" s="53">
        <v>2.2204460492503101E-16</v>
      </c>
      <c r="BC2125" s="53">
        <v>2.2204460492503101E-16</v>
      </c>
      <c r="BD2125" s="53">
        <v>4.3854202107590396E-6</v>
      </c>
      <c r="BE2125" s="53">
        <v>0.43822056498887502</v>
      </c>
      <c r="BF2125" s="53">
        <v>2.2204460492503101E-16</v>
      </c>
      <c r="BG2125" s="53">
        <v>5.6499269171420405E-7</v>
      </c>
      <c r="BH2125" s="53">
        <v>1.2358843252234301E-2</v>
      </c>
      <c r="BI2125" s="53">
        <v>2.2204460492503101E-16</v>
      </c>
      <c r="BJ2125" s="53">
        <v>1.95649873324956E-4</v>
      </c>
      <c r="BK2125" s="53">
        <v>9.3653466934259096E-10</v>
      </c>
      <c r="BL2125" s="53">
        <v>2.2204460492503101E-16</v>
      </c>
      <c r="BN2125" s="5">
        <f t="shared" si="158"/>
        <v>1</v>
      </c>
      <c r="BO2125" s="5">
        <f t="shared" si="159"/>
        <v>1</v>
      </c>
      <c r="BQ2125" s="5">
        <f t="shared" si="156"/>
        <v>2</v>
      </c>
      <c r="BR2125" s="5">
        <f t="shared" si="157"/>
        <v>1</v>
      </c>
    </row>
    <row r="2126" spans="1:70" x14ac:dyDescent="0.35">
      <c r="A2126">
        <v>2125</v>
      </c>
      <c r="B2126" t="s">
        <v>3522</v>
      </c>
      <c r="C2126">
        <v>5.4</v>
      </c>
      <c r="D2126">
        <v>2.7</v>
      </c>
      <c r="E2126">
        <v>2.2999999999999998</v>
      </c>
      <c r="F2126">
        <v>2</v>
      </c>
      <c r="G2126">
        <v>2.35</v>
      </c>
      <c r="H2126">
        <v>1.17</v>
      </c>
      <c r="I2126">
        <v>50</v>
      </c>
      <c r="K2126" t="s">
        <v>1454</v>
      </c>
      <c r="L2126">
        <v>7000</v>
      </c>
      <c r="M2126" t="s">
        <v>88</v>
      </c>
      <c r="N2126" t="s">
        <v>1370</v>
      </c>
      <c r="O2126" s="53">
        <v>3.5666666666665601E-3</v>
      </c>
      <c r="P2126" s="53">
        <v>0.24762666666666699</v>
      </c>
      <c r="Q2126" s="53">
        <v>0.24886666666666701</v>
      </c>
      <c r="R2126" s="53">
        <v>0.83169999999999999</v>
      </c>
      <c r="S2126" s="53">
        <v>-1.2817524819297401E-16</v>
      </c>
      <c r="T2126" s="53">
        <v>-2.5951463200612999E-17</v>
      </c>
      <c r="U2126" s="53">
        <v>-2.9167640525073998E-17</v>
      </c>
      <c r="V2126" s="53">
        <v>0.1231</v>
      </c>
      <c r="W2126" s="53">
        <v>-2.6700863742235002E-17</v>
      </c>
      <c r="X2126" s="53">
        <v>7.8999999999997891E-3</v>
      </c>
      <c r="Y2126" s="53">
        <v>-1.7391643680753099E-16</v>
      </c>
      <c r="Z2126" s="53">
        <v>-2.2509771824274998E-16</v>
      </c>
      <c r="AA2126" s="53">
        <v>1.49999999999974E-3</v>
      </c>
      <c r="AB2126" s="53">
        <v>-9.6894714474160503E-17</v>
      </c>
      <c r="AC2126" s="53">
        <v>-3.2057689836051402E-17</v>
      </c>
      <c r="AD2126" s="53">
        <v>6.6666666666641099E-4</v>
      </c>
      <c r="AE2126" s="53">
        <v>0.175633333333333</v>
      </c>
      <c r="AF2126" s="53">
        <v>-9.2460761269563804E-18</v>
      </c>
      <c r="AG2126" s="53">
        <v>-3.1880748041501798E-17</v>
      </c>
      <c r="AH2126" s="53">
        <v>2.19666666666666E-2</v>
      </c>
      <c r="AI2126" s="53">
        <v>-2.8430036103088702E-16</v>
      </c>
      <c r="AJ2126" s="53">
        <v>-3.4866554088353E-16</v>
      </c>
      <c r="AK2126" s="53">
        <v>3.79999999999967E-3</v>
      </c>
      <c r="AL2126" s="53">
        <v>2.3366666666666602E-2</v>
      </c>
      <c r="AM2126" s="53">
        <v>-2.42209030609786E-16</v>
      </c>
      <c r="AN2126" s="53">
        <v>6.9822151246095405E-4</v>
      </c>
      <c r="AO2126" s="53">
        <v>7.6261109356074205E-2</v>
      </c>
      <c r="AP2126" s="53">
        <v>3.57420324991121E-3</v>
      </c>
      <c r="AQ2126" s="53">
        <v>6.2971862553053495E-5</v>
      </c>
      <c r="AR2126" s="53">
        <v>7.7132886205799503E-4</v>
      </c>
      <c r="AS2126" s="53">
        <v>2.2204460492503101E-16</v>
      </c>
      <c r="AT2126" s="53">
        <v>4.35330006730364E-5</v>
      </c>
      <c r="AU2126" s="53">
        <v>0.17041419968785801</v>
      </c>
      <c r="AV2126" s="53">
        <v>1.6785430603107298E-5</v>
      </c>
      <c r="AW2126" s="53">
        <v>0.18712659325926201</v>
      </c>
      <c r="AX2126" s="53">
        <v>4.8098265145162998E-8</v>
      </c>
      <c r="AY2126" s="53">
        <v>8.6311172681122704E-4</v>
      </c>
      <c r="AZ2126" s="53">
        <v>2.2204460492503101E-16</v>
      </c>
      <c r="BA2126" s="53">
        <v>2.2204460492503101E-16</v>
      </c>
      <c r="BB2126" s="53">
        <v>8.4642037387833797E-4</v>
      </c>
      <c r="BC2126" s="53">
        <v>2.2204460492503101E-16</v>
      </c>
      <c r="BD2126" s="53">
        <v>5.3737481173700798E-4</v>
      </c>
      <c r="BE2126" s="53">
        <v>6.8133377087810195E-7</v>
      </c>
      <c r="BF2126" s="53">
        <v>2.2204460492503101E-16</v>
      </c>
      <c r="BG2126" s="53">
        <v>1.15539114192119E-3</v>
      </c>
      <c r="BH2126" s="53">
        <v>0.496272161713672</v>
      </c>
      <c r="BI2126" s="53">
        <v>4.9637594167934601E-4</v>
      </c>
      <c r="BJ2126" s="53">
        <v>1.8656264308147201E-4</v>
      </c>
      <c r="BK2126" s="53">
        <v>0.125082520562591</v>
      </c>
      <c r="BL2126" s="53">
        <v>2.2204460492503101E-16</v>
      </c>
      <c r="BN2126" s="5">
        <f t="shared" si="158"/>
        <v>1</v>
      </c>
      <c r="BO2126" s="5">
        <f t="shared" si="159"/>
        <v>0</v>
      </c>
      <c r="BQ2126" s="5">
        <f t="shared" si="156"/>
        <v>1</v>
      </c>
      <c r="BR2126" s="5">
        <f t="shared" si="157"/>
        <v>0</v>
      </c>
    </row>
    <row r="2127" spans="1:70" x14ac:dyDescent="0.35">
      <c r="A2127">
        <v>2126</v>
      </c>
      <c r="B2127" t="s">
        <v>3523</v>
      </c>
      <c r="C2127">
        <v>6.5</v>
      </c>
      <c r="D2127">
        <v>3.6</v>
      </c>
      <c r="E2127">
        <v>3.2</v>
      </c>
      <c r="F2127">
        <v>1.81</v>
      </c>
      <c r="G2127">
        <v>2.0299999999999998</v>
      </c>
      <c r="H2127">
        <v>1.1299999999999999</v>
      </c>
      <c r="I2127">
        <v>55.38</v>
      </c>
      <c r="K2127" t="s">
        <v>1454</v>
      </c>
      <c r="L2127">
        <v>7000</v>
      </c>
      <c r="M2127" t="s">
        <v>88</v>
      </c>
      <c r="N2127" t="s">
        <v>1370</v>
      </c>
      <c r="O2127" s="53">
        <v>9.5866666666666697E-2</v>
      </c>
      <c r="P2127" s="53">
        <v>1</v>
      </c>
      <c r="Q2127" s="53">
        <v>-1.25677246387568E-16</v>
      </c>
      <c r="R2127" s="53">
        <v>6.6666666666666198E-4</v>
      </c>
      <c r="S2127" s="53">
        <v>-1.9145796059660799E-16</v>
      </c>
      <c r="T2127" s="53">
        <v>-2.7644553313166401E-17</v>
      </c>
      <c r="U2127" s="53">
        <v>-3.08728737019592E-17</v>
      </c>
      <c r="V2127" s="53">
        <v>9.3333333333332005E-3</v>
      </c>
      <c r="W2127" s="53">
        <v>-2.76167977375508E-17</v>
      </c>
      <c r="X2127" s="53">
        <v>1.8133333333333199E-2</v>
      </c>
      <c r="Y2127" s="53">
        <v>2.66666666666651E-3</v>
      </c>
      <c r="Z2127" s="53">
        <v>-3.03757019537443E-16</v>
      </c>
      <c r="AA2127" s="53">
        <v>-3.33677530051091E-16</v>
      </c>
      <c r="AB2127" s="53">
        <v>-1.3086753902769E-16</v>
      </c>
      <c r="AC2127" s="53">
        <v>-2.9654230460085498E-17</v>
      </c>
      <c r="AD2127" s="53">
        <v>-1.5581980150614099E-16</v>
      </c>
      <c r="AE2127" s="53">
        <v>3.1666666666666202E-3</v>
      </c>
      <c r="AF2127" s="53">
        <v>-9.4906721370691102E-18</v>
      </c>
      <c r="AG2127" s="53">
        <v>-3.17714604625152E-17</v>
      </c>
      <c r="AH2127" s="53">
        <v>0.49109999999999998</v>
      </c>
      <c r="AI2127" s="53">
        <v>4.3999999999998199E-3</v>
      </c>
      <c r="AJ2127" s="53">
        <v>-4.8089310311638696E-16</v>
      </c>
      <c r="AK2127" s="53">
        <v>-2.8774205240722502E-16</v>
      </c>
      <c r="AL2127" s="53">
        <v>9.9999999999963291E-4</v>
      </c>
      <c r="AM2127" s="53">
        <v>-2.6090241078691199E-16</v>
      </c>
      <c r="AN2127" s="53">
        <v>6.5318741223398397E-2</v>
      </c>
      <c r="AO2127" s="53">
        <v>7.2708921246031604E-3</v>
      </c>
      <c r="AP2127" s="53">
        <v>5.2939272360463701E-8</v>
      </c>
      <c r="AQ2127" s="53">
        <v>6.5369585222892397E-7</v>
      </c>
      <c r="AR2127" s="53">
        <v>1.69777913486901E-2</v>
      </c>
      <c r="AS2127" s="53">
        <v>1.4005281575830601E-8</v>
      </c>
      <c r="AT2127" s="53">
        <v>3.7898737783896602E-4</v>
      </c>
      <c r="AU2127" s="53">
        <v>5.1870990623935501E-3</v>
      </c>
      <c r="AV2127" s="53">
        <v>0.541472127825398</v>
      </c>
      <c r="AW2127" s="53">
        <v>0.56607202262252498</v>
      </c>
      <c r="AX2127" s="53">
        <v>1.2806926572286601E-8</v>
      </c>
      <c r="AY2127" s="53">
        <v>1.09451297939988E-2</v>
      </c>
      <c r="AZ2127" s="53">
        <v>2.2204460492503101E-16</v>
      </c>
      <c r="BA2127" s="53">
        <v>2.2204460492503101E-16</v>
      </c>
      <c r="BB2127" s="53">
        <v>1.3724096767089999E-4</v>
      </c>
      <c r="BC2127" s="53">
        <v>2.2204460492503101E-16</v>
      </c>
      <c r="BD2127" s="53">
        <v>3.8753804277773902E-4</v>
      </c>
      <c r="BE2127" s="53">
        <v>3.72389378006948E-4</v>
      </c>
      <c r="BF2127" s="53">
        <v>2.2204460492503101E-16</v>
      </c>
      <c r="BG2127" s="53">
        <v>3.7601255325680898E-6</v>
      </c>
      <c r="BH2127" s="53">
        <v>0.13190234529526401</v>
      </c>
      <c r="BI2127" s="53">
        <v>4.45202621420407E-6</v>
      </c>
      <c r="BJ2127" s="53">
        <v>1.9599163766086999E-3</v>
      </c>
      <c r="BK2127" s="53">
        <v>8.0643608568783803E-3</v>
      </c>
      <c r="BL2127" s="53">
        <v>2.2204460492503101E-16</v>
      </c>
      <c r="BN2127" s="5">
        <f t="shared" si="158"/>
        <v>1</v>
      </c>
      <c r="BO2127" s="5">
        <f t="shared" si="159"/>
        <v>0</v>
      </c>
      <c r="BQ2127" s="5">
        <f t="shared" si="156"/>
        <v>1</v>
      </c>
      <c r="BR2127" s="5">
        <f t="shared" si="157"/>
        <v>2</v>
      </c>
    </row>
    <row r="2128" spans="1:70" x14ac:dyDescent="0.35">
      <c r="A2128">
        <v>2127</v>
      </c>
      <c r="B2128" t="s">
        <v>3524</v>
      </c>
      <c r="C2128">
        <v>4.4000000000000004</v>
      </c>
      <c r="D2128">
        <v>2.1</v>
      </c>
      <c r="E2128">
        <v>2.1</v>
      </c>
      <c r="F2128">
        <v>2.1</v>
      </c>
      <c r="G2128">
        <v>2.1</v>
      </c>
      <c r="H2128">
        <v>1</v>
      </c>
      <c r="I2128">
        <v>47.73</v>
      </c>
      <c r="K2128" t="s">
        <v>1454</v>
      </c>
      <c r="L2128">
        <v>7000</v>
      </c>
      <c r="M2128" t="s">
        <v>88</v>
      </c>
      <c r="N2128" t="s">
        <v>1370</v>
      </c>
      <c r="O2128" s="53">
        <v>4.8066666666666702E-2</v>
      </c>
      <c r="P2128" s="53">
        <v>0.120166666666667</v>
      </c>
      <c r="Q2128" s="53">
        <v>0.117466666666667</v>
      </c>
      <c r="R2128" s="53">
        <v>0.15313809523809499</v>
      </c>
      <c r="S2128" s="53">
        <v>3.9999999999998804E-3</v>
      </c>
      <c r="T2128" s="53">
        <v>-2.2398749521812501E-17</v>
      </c>
      <c r="U2128" s="53">
        <v>-2.3326826581460099E-17</v>
      </c>
      <c r="V2128" s="53">
        <v>0.27979999999999999</v>
      </c>
      <c r="W2128" s="53">
        <v>-2.3814283878209601E-17</v>
      </c>
      <c r="X2128" s="53">
        <v>0.1774</v>
      </c>
      <c r="Y2128" s="53">
        <v>2.9333333333333302E-2</v>
      </c>
      <c r="Z2128" s="53">
        <v>-2.12080353279021E-16</v>
      </c>
      <c r="AA2128" s="53">
        <v>8.4999999999997508E-3</v>
      </c>
      <c r="AB2128" s="53">
        <v>-8.8984375423706296E-17</v>
      </c>
      <c r="AC2128" s="53">
        <v>-3.3200005244982099E-17</v>
      </c>
      <c r="AD2128" s="53">
        <v>-2.66800470605233E-16</v>
      </c>
      <c r="AE2128" s="53">
        <v>0.52306666666666701</v>
      </c>
      <c r="AF2128" s="53">
        <v>-8.3787143889679799E-18</v>
      </c>
      <c r="AG2128" s="53">
        <v>-3.1502578323738799E-17</v>
      </c>
      <c r="AH2128" s="53">
        <v>1.92333333333333E-2</v>
      </c>
      <c r="AI2128" s="53">
        <v>1.9999999999997099E-3</v>
      </c>
      <c r="AJ2128" s="53">
        <v>1.6666666666663599E-3</v>
      </c>
      <c r="AK2128" s="53">
        <v>0.32873333333333299</v>
      </c>
      <c r="AL2128" s="53">
        <v>0.112790476190476</v>
      </c>
      <c r="AM2128" s="53">
        <v>2.01666666666666E-2</v>
      </c>
      <c r="AN2128" s="53">
        <v>0.35733519738505398</v>
      </c>
      <c r="AO2128" s="53">
        <v>1.9717365726323998E-3</v>
      </c>
      <c r="AP2128" s="53">
        <v>9.9050537685873696E-3</v>
      </c>
      <c r="AQ2128" s="53">
        <v>8.6256422955311805E-3</v>
      </c>
      <c r="AR2128" s="53">
        <v>1.92963839786801E-3</v>
      </c>
      <c r="AS2128" s="53">
        <v>9.42067776927021E-10</v>
      </c>
      <c r="AT2128" s="53">
        <v>6.3631157591399699E-6</v>
      </c>
      <c r="AU2128" s="53">
        <v>0.98806833620025303</v>
      </c>
      <c r="AV2128" s="53">
        <v>7.0574779371320703E-8</v>
      </c>
      <c r="AW2128" s="53">
        <v>0.17472181520345501</v>
      </c>
      <c r="AX2128" s="53">
        <v>6.2619925397896497E-7</v>
      </c>
      <c r="AY2128" s="53">
        <v>3.18001663024137E-4</v>
      </c>
      <c r="AZ2128" s="53">
        <v>2.2204460492503101E-16</v>
      </c>
      <c r="BA2128" s="53">
        <v>2.2204460492503101E-16</v>
      </c>
      <c r="BB2128" s="53">
        <v>4.7885743177164601E-4</v>
      </c>
      <c r="BC2128" s="53">
        <v>2.2204460492503101E-16</v>
      </c>
      <c r="BD2128" s="53">
        <v>2.8310030469091301E-3</v>
      </c>
      <c r="BE2128" s="53">
        <v>1.09792246619443E-10</v>
      </c>
      <c r="BF2128" s="53">
        <v>2.2204460492503101E-16</v>
      </c>
      <c r="BG2128" s="53">
        <v>1.75515200892015E-3</v>
      </c>
      <c r="BH2128" s="53">
        <v>0.50509092295458602</v>
      </c>
      <c r="BI2128" s="53">
        <v>4.9630859492475703E-5</v>
      </c>
      <c r="BJ2128" s="53">
        <v>0.58216856633258096</v>
      </c>
      <c r="BK2128" s="53">
        <v>0.58729918209139098</v>
      </c>
      <c r="BL2128" s="53">
        <v>1.2171174969299401E-12</v>
      </c>
      <c r="BN2128" s="5">
        <f t="shared" si="158"/>
        <v>0</v>
      </c>
      <c r="BO2128" s="5">
        <f t="shared" si="159"/>
        <v>1</v>
      </c>
      <c r="BQ2128" s="5">
        <f t="shared" si="156"/>
        <v>1</v>
      </c>
      <c r="BR2128" s="5">
        <f t="shared" si="157"/>
        <v>4</v>
      </c>
    </row>
    <row r="2129" spans="1:70" x14ac:dyDescent="0.35">
      <c r="A2129">
        <v>2128</v>
      </c>
      <c r="B2129" t="s">
        <v>3525</v>
      </c>
      <c r="C2129">
        <v>4.8</v>
      </c>
      <c r="D2129">
        <v>3.7</v>
      </c>
      <c r="E2129">
        <v>3.4</v>
      </c>
      <c r="F2129">
        <v>1.3</v>
      </c>
      <c r="G2129">
        <v>1.41</v>
      </c>
      <c r="H2129">
        <v>1.0900000000000001</v>
      </c>
      <c r="I2129">
        <v>77.08</v>
      </c>
      <c r="K2129" t="s">
        <v>1454</v>
      </c>
      <c r="L2129">
        <v>7000</v>
      </c>
      <c r="M2129" t="s">
        <v>88</v>
      </c>
      <c r="N2129" t="s">
        <v>1370</v>
      </c>
      <c r="O2129" s="53">
        <v>2.0539125955565399E-18</v>
      </c>
      <c r="P2129" s="53">
        <v>4.8999999999999903E-3</v>
      </c>
      <c r="Q2129" s="53">
        <v>-7.1831429693247606E-17</v>
      </c>
      <c r="R2129" s="53">
        <v>3.9999999999997899E-4</v>
      </c>
      <c r="S2129" s="53">
        <v>-1.8279822100453201E-16</v>
      </c>
      <c r="T2129" s="53">
        <v>-2.1149748619109198E-17</v>
      </c>
      <c r="U2129" s="53">
        <v>-2.7158830739892899E-17</v>
      </c>
      <c r="V2129" s="53">
        <v>4.9999999999982903E-4</v>
      </c>
      <c r="W2129" s="53">
        <v>-2.0095036745715299E-17</v>
      </c>
      <c r="X2129" s="53">
        <v>9.6583333333333299E-2</v>
      </c>
      <c r="Y2129" s="53">
        <v>0.93806666666666705</v>
      </c>
      <c r="Z2129" s="53">
        <v>0.99399999999999999</v>
      </c>
      <c r="AA2129" s="53">
        <v>-3.3187341763607499E-16</v>
      </c>
      <c r="AB2129" s="53">
        <v>-1.12632125848222E-16</v>
      </c>
      <c r="AC2129" s="53">
        <v>-2.4494295480792499E-17</v>
      </c>
      <c r="AD2129" s="53">
        <v>-1.3776479956817401E-16</v>
      </c>
      <c r="AE2129" s="53">
        <v>-9.9364960703951506E-18</v>
      </c>
      <c r="AF2129" s="53">
        <v>-7.4228817537047605E-18</v>
      </c>
      <c r="AG2129" s="53">
        <v>-3.0324701083550598E-17</v>
      </c>
      <c r="AH2129" s="53">
        <v>-1.12632125848222E-16</v>
      </c>
      <c r="AI2129" s="53">
        <v>3.9999999999998899E-3</v>
      </c>
      <c r="AJ2129" s="53">
        <v>-4.3862136145378399E-16</v>
      </c>
      <c r="AK2129" s="53">
        <v>-3.1391556021276301E-17</v>
      </c>
      <c r="AL2129" s="53">
        <v>-3.2102098757036398E-16</v>
      </c>
      <c r="AM2129" s="53">
        <v>-2.58737475888893E-16</v>
      </c>
      <c r="AN2129" s="53">
        <v>1.0871912431624599E-3</v>
      </c>
      <c r="AO2129" s="53">
        <v>1.10746765312913E-4</v>
      </c>
      <c r="AP2129" s="53">
        <v>2.2204460492503101E-16</v>
      </c>
      <c r="AQ2129" s="53">
        <v>2.2204460492503101E-16</v>
      </c>
      <c r="AR2129" s="53">
        <v>0.13447954187573999</v>
      </c>
      <c r="AS2129" s="53">
        <v>0.96781813107108305</v>
      </c>
      <c r="AT2129" s="53">
        <v>3.8958736520046702E-5</v>
      </c>
      <c r="AU2129" s="53">
        <v>6.3702438673976097E-3</v>
      </c>
      <c r="AV2129" s="53">
        <v>1.15398387173147E-9</v>
      </c>
      <c r="AW2129" s="53">
        <v>8.3951388054615394E-3</v>
      </c>
      <c r="AX2129" s="53">
        <v>2.2204460492503101E-16</v>
      </c>
      <c r="AY2129" s="53">
        <v>2.2204460492503101E-16</v>
      </c>
      <c r="AZ2129" s="53">
        <v>2.2204460492503101E-16</v>
      </c>
      <c r="BA2129" s="53">
        <v>2.2204460492503101E-16</v>
      </c>
      <c r="BB2129" s="53">
        <v>2.2204460492503101E-16</v>
      </c>
      <c r="BC2129" s="53">
        <v>2.2204460492503101E-16</v>
      </c>
      <c r="BD2129" s="53">
        <v>6.0390131429035999E-5</v>
      </c>
      <c r="BE2129" s="53">
        <v>0.99266399464514898</v>
      </c>
      <c r="BF2129" s="53">
        <v>2.2204460492503101E-16</v>
      </c>
      <c r="BG2129" s="53">
        <v>2.02999058557299E-13</v>
      </c>
      <c r="BH2129" s="53">
        <v>1.7744767360521301E-5</v>
      </c>
      <c r="BI2129" s="53">
        <v>2.2204460492503101E-16</v>
      </c>
      <c r="BJ2129" s="53">
        <v>1.4813352415291401E-3</v>
      </c>
      <c r="BK2129" s="53">
        <v>5.5625771541541403E-11</v>
      </c>
      <c r="BL2129" s="53">
        <v>2.2204460492503101E-16</v>
      </c>
      <c r="BN2129" s="5">
        <f t="shared" si="158"/>
        <v>2</v>
      </c>
      <c r="BO2129" s="5">
        <f t="shared" si="159"/>
        <v>2</v>
      </c>
      <c r="BQ2129" s="5">
        <f t="shared" si="156"/>
        <v>2</v>
      </c>
      <c r="BR2129" s="5">
        <f t="shared" si="157"/>
        <v>2</v>
      </c>
    </row>
    <row r="2130" spans="1:70" x14ac:dyDescent="0.35">
      <c r="A2130">
        <v>2129</v>
      </c>
      <c r="B2130" t="s">
        <v>3526</v>
      </c>
      <c r="C2130">
        <v>6</v>
      </c>
      <c r="D2130">
        <v>4</v>
      </c>
      <c r="E2130">
        <v>4</v>
      </c>
      <c r="F2130">
        <v>1.5</v>
      </c>
      <c r="G2130">
        <v>1.5</v>
      </c>
      <c r="H2130">
        <v>1</v>
      </c>
      <c r="I2130">
        <v>66.67</v>
      </c>
      <c r="K2130" t="s">
        <v>1454</v>
      </c>
      <c r="L2130">
        <v>7000</v>
      </c>
      <c r="M2130" t="s">
        <v>88</v>
      </c>
      <c r="N2130" t="s">
        <v>1370</v>
      </c>
      <c r="O2130" s="53">
        <v>0.13980000000000001</v>
      </c>
      <c r="P2130" s="53">
        <v>0.21609999999999999</v>
      </c>
      <c r="Q2130" s="53">
        <v>8.9999999999988798E-4</v>
      </c>
      <c r="R2130" s="53">
        <v>0.212433333333333</v>
      </c>
      <c r="S2130" s="53">
        <v>-1.63313806922361E-16</v>
      </c>
      <c r="T2130" s="53">
        <v>-2.4896751327219099E-17</v>
      </c>
      <c r="U2130" s="53">
        <v>-2.7707003358301599E-17</v>
      </c>
      <c r="V2130" s="53">
        <v>2.15333333333333E-2</v>
      </c>
      <c r="W2130" s="53">
        <v>-2.4702462297909699E-17</v>
      </c>
      <c r="X2130" s="53">
        <v>0.26673333333333299</v>
      </c>
      <c r="Y2130" s="53">
        <v>0.519166666666667</v>
      </c>
      <c r="Z2130" s="53">
        <v>0.76400000000000001</v>
      </c>
      <c r="AA2130" s="53">
        <v>-2.9148905511533502E-16</v>
      </c>
      <c r="AB2130" s="53">
        <v>5.45E-2</v>
      </c>
      <c r="AC2130" s="53">
        <v>-2.7356589216154201E-17</v>
      </c>
      <c r="AD2130" s="53">
        <v>7.1066666666666695E-2</v>
      </c>
      <c r="AE2130" s="53">
        <v>2.4966666666666699E-2</v>
      </c>
      <c r="AF2130" s="53">
        <v>4.8333333333333301E-3</v>
      </c>
      <c r="AG2130" s="53">
        <v>-3.0996039068753599E-17</v>
      </c>
      <c r="AH2130" s="53">
        <v>0.30520000000000003</v>
      </c>
      <c r="AI2130" s="53">
        <v>9.0433333333333296E-2</v>
      </c>
      <c r="AJ2130" s="53">
        <v>3.9999999999961198E-4</v>
      </c>
      <c r="AK2130" s="53">
        <v>2.7999999999998599E-3</v>
      </c>
      <c r="AL2130" s="53">
        <v>1.79999999999973E-3</v>
      </c>
      <c r="AM2130" s="53">
        <v>-2.59237076249974E-16</v>
      </c>
      <c r="AN2130" s="53">
        <v>4.4988894972830602E-2</v>
      </c>
      <c r="AO2130" s="53">
        <v>3.9548853171214399E-2</v>
      </c>
      <c r="AP2130" s="53">
        <v>2.2204460492503101E-16</v>
      </c>
      <c r="AQ2130" s="53">
        <v>2.2204460492503101E-16</v>
      </c>
      <c r="AR2130" s="53">
        <v>8.4377835968328201E-3</v>
      </c>
      <c r="AS2130" s="53">
        <v>0.99533838983870304</v>
      </c>
      <c r="AT2130" s="53">
        <v>8.3944436724547498E-5</v>
      </c>
      <c r="AU2130" s="53">
        <v>1.21531758086347E-3</v>
      </c>
      <c r="AV2130" s="53">
        <v>6.4603869491301202E-2</v>
      </c>
      <c r="AW2130" s="53">
        <v>4.8618036652375803E-2</v>
      </c>
      <c r="AX2130" s="53">
        <v>2.2204460492503101E-16</v>
      </c>
      <c r="AY2130" s="53">
        <v>2.2688539676547E-9</v>
      </c>
      <c r="AZ2130" s="53">
        <v>2.2204460492503101E-16</v>
      </c>
      <c r="BA2130" s="53">
        <v>2.2204460492503101E-16</v>
      </c>
      <c r="BB2130" s="53">
        <v>2.84442006689016E-10</v>
      </c>
      <c r="BC2130" s="53">
        <v>2.2204460492503101E-16</v>
      </c>
      <c r="BD2130" s="53">
        <v>9.1696464010292795E-4</v>
      </c>
      <c r="BE2130" s="53">
        <v>0.99637890558335396</v>
      </c>
      <c r="BF2130" s="53">
        <v>2.2204460492503101E-16</v>
      </c>
      <c r="BG2130" s="53">
        <v>1.26148411281408E-13</v>
      </c>
      <c r="BH2130" s="53">
        <v>3.8318341515254699E-4</v>
      </c>
      <c r="BI2130" s="53">
        <v>2.53592541655011E-13</v>
      </c>
      <c r="BJ2130" s="53">
        <v>7.3434303941502202E-2</v>
      </c>
      <c r="BK2130" s="53">
        <v>8.5005109238610097E-7</v>
      </c>
      <c r="BL2130" s="53">
        <v>2.2204460492503101E-16</v>
      </c>
      <c r="BN2130" s="5">
        <f t="shared" si="158"/>
        <v>1</v>
      </c>
      <c r="BO2130" s="5">
        <f t="shared" si="159"/>
        <v>2</v>
      </c>
      <c r="BQ2130" s="5">
        <f t="shared" si="156"/>
        <v>2</v>
      </c>
      <c r="BR2130" s="5">
        <f t="shared" si="157"/>
        <v>2</v>
      </c>
    </row>
    <row r="2131" spans="1:70" x14ac:dyDescent="0.35">
      <c r="A2131">
        <v>2130</v>
      </c>
      <c r="B2131" t="s">
        <v>3527</v>
      </c>
      <c r="C2131">
        <v>4</v>
      </c>
      <c r="D2131">
        <v>3.6</v>
      </c>
      <c r="E2131">
        <v>3.2</v>
      </c>
      <c r="F2131">
        <v>1.1100000000000001</v>
      </c>
      <c r="G2131">
        <v>1.25</v>
      </c>
      <c r="H2131">
        <v>1.1299999999999999</v>
      </c>
      <c r="I2131">
        <v>90</v>
      </c>
      <c r="K2131" t="s">
        <v>1454</v>
      </c>
      <c r="L2131">
        <v>7000</v>
      </c>
      <c r="M2131" t="s">
        <v>88</v>
      </c>
      <c r="N2131" t="s">
        <v>1370</v>
      </c>
      <c r="O2131" s="53">
        <v>1.38777878078145E-18</v>
      </c>
      <c r="P2131" s="53">
        <v>0.633033333333333</v>
      </c>
      <c r="Q2131" s="53">
        <v>-5.9952043329758494E-17</v>
      </c>
      <c r="R2131" s="53">
        <v>2.0666666666666598E-3</v>
      </c>
      <c r="S2131" s="53">
        <v>-1.24511512211711E-16</v>
      </c>
      <c r="T2131" s="53">
        <v>-1.56541446472147E-17</v>
      </c>
      <c r="U2131" s="53">
        <v>-2.4740626214381199E-17</v>
      </c>
      <c r="V2131" s="53">
        <v>-1.4072076837123899E-16</v>
      </c>
      <c r="W2131" s="53">
        <v>-1.4460654895742701E-17</v>
      </c>
      <c r="X2131" s="53">
        <v>0.7429</v>
      </c>
      <c r="Y2131" s="53">
        <v>0.39900000000000002</v>
      </c>
      <c r="Z2131" s="53">
        <v>0.400733333333333</v>
      </c>
      <c r="AA2131" s="53">
        <v>-2.20878870749175E-16</v>
      </c>
      <c r="AB2131" s="53">
        <v>-8.5015328110671404E-17</v>
      </c>
      <c r="AC2131" s="53">
        <v>-1.64286986792384E-17</v>
      </c>
      <c r="AD2131" s="53">
        <v>-1.1336764860203601E-16</v>
      </c>
      <c r="AE2131" s="53">
        <v>5.0000000000000001E-3</v>
      </c>
      <c r="AF2131" s="53">
        <v>-6.03336824944734E-18</v>
      </c>
      <c r="AG2131" s="53">
        <v>-2.8057417500448902E-17</v>
      </c>
      <c r="AH2131" s="53">
        <v>-1.09301456774347E-16</v>
      </c>
      <c r="AI2131" s="53">
        <v>3.3999999999998298E-3</v>
      </c>
      <c r="AJ2131" s="53">
        <v>-3.60877994154407E-16</v>
      </c>
      <c r="AK2131" s="53">
        <v>5.9999999999999897E-3</v>
      </c>
      <c r="AL2131" s="53">
        <v>-2.8013702468854302E-16</v>
      </c>
      <c r="AM2131" s="53">
        <v>-2.4252821972936499E-16</v>
      </c>
      <c r="AN2131" s="53">
        <v>9.23996941815796E-10</v>
      </c>
      <c r="AO2131" s="53">
        <v>2.41684565009259E-10</v>
      </c>
      <c r="AP2131" s="53">
        <v>2.2204460492503101E-16</v>
      </c>
      <c r="AQ2131" s="53">
        <v>2.2204460492503101E-16</v>
      </c>
      <c r="AR2131" s="53">
        <v>0.73810551586153905</v>
      </c>
      <c r="AS2131" s="53">
        <v>9.3296093302915703E-2</v>
      </c>
      <c r="AT2131" s="53">
        <v>4.7997905984339397E-5</v>
      </c>
      <c r="AU2131" s="53">
        <v>2.02161264432591E-4</v>
      </c>
      <c r="AV2131" s="53">
        <v>2.2204460492503101E-16</v>
      </c>
      <c r="AW2131" s="53">
        <v>4.8676010808612197E-5</v>
      </c>
      <c r="AX2131" s="53">
        <v>2.2204460492503101E-16</v>
      </c>
      <c r="AY2131" s="53">
        <v>2.2204460492503101E-16</v>
      </c>
      <c r="AZ2131" s="53">
        <v>2.2204460492503101E-16</v>
      </c>
      <c r="BA2131" s="53">
        <v>2.2204460492503101E-16</v>
      </c>
      <c r="BB2131" s="53">
        <v>2.2204460492503101E-16</v>
      </c>
      <c r="BC2131" s="53">
        <v>2.2204460492503101E-16</v>
      </c>
      <c r="BD2131" s="53">
        <v>1.1577834726309899E-5</v>
      </c>
      <c r="BE2131" s="53">
        <v>0.74997441091411099</v>
      </c>
      <c r="BF2131" s="53">
        <v>2.2204460492503101E-16</v>
      </c>
      <c r="BG2131" s="53">
        <v>2.2204460492503101E-16</v>
      </c>
      <c r="BH2131" s="53">
        <v>1.31818778570159E-8</v>
      </c>
      <c r="BI2131" s="53">
        <v>2.2204460492503101E-16</v>
      </c>
      <c r="BJ2131" s="53">
        <v>2.72940111722104E-8</v>
      </c>
      <c r="BK2131" s="53">
        <v>2.2204460492503101E-16</v>
      </c>
      <c r="BL2131" s="53">
        <v>2.2204460492503101E-16</v>
      </c>
      <c r="BN2131" s="5">
        <f t="shared" si="158"/>
        <v>1</v>
      </c>
      <c r="BO2131" s="5">
        <f t="shared" si="159"/>
        <v>2</v>
      </c>
      <c r="BQ2131" s="5">
        <f t="shared" si="156"/>
        <v>2</v>
      </c>
      <c r="BR2131" s="5">
        <f t="shared" si="157"/>
        <v>2</v>
      </c>
    </row>
    <row r="2132" spans="1:70" x14ac:dyDescent="0.35">
      <c r="A2132">
        <v>2131</v>
      </c>
      <c r="B2132" t="s">
        <v>3528</v>
      </c>
      <c r="C2132">
        <v>4.0999999999999996</v>
      </c>
      <c r="D2132">
        <v>3.1</v>
      </c>
      <c r="E2132">
        <v>2.4</v>
      </c>
      <c r="F2132">
        <v>1.32</v>
      </c>
      <c r="G2132">
        <v>1.71</v>
      </c>
      <c r="H2132">
        <v>1.29</v>
      </c>
      <c r="I2132">
        <v>75.61</v>
      </c>
      <c r="K2132" t="s">
        <v>1454</v>
      </c>
      <c r="L2132">
        <v>7000</v>
      </c>
      <c r="M2132" t="s">
        <v>88</v>
      </c>
      <c r="N2132" t="s">
        <v>1370</v>
      </c>
      <c r="O2132" s="53">
        <v>1.4533333333333299E-2</v>
      </c>
      <c r="P2132" s="53">
        <v>0.34160000000000001</v>
      </c>
      <c r="Q2132" s="53">
        <v>8.2333333333333304E-3</v>
      </c>
      <c r="R2132" s="53">
        <v>0.23810000000000001</v>
      </c>
      <c r="S2132" s="53">
        <v>-1.4638290579682699E-16</v>
      </c>
      <c r="T2132" s="53">
        <v>-2.01505478969466E-17</v>
      </c>
      <c r="U2132" s="53">
        <v>-2.6830968002933301E-17</v>
      </c>
      <c r="V2132" s="53">
        <v>-1.8657297928825801E-16</v>
      </c>
      <c r="W2132" s="53">
        <v>-1.9234613901630799E-17</v>
      </c>
      <c r="X2132" s="53">
        <v>0.97016666666666695</v>
      </c>
      <c r="Y2132" s="53">
        <v>5.8999999999999799E-3</v>
      </c>
      <c r="Z2132" s="53">
        <v>0.69573333333333298</v>
      </c>
      <c r="AA2132" s="53">
        <v>-2.9246050026188198E-16</v>
      </c>
      <c r="AB2132" s="53">
        <v>-1.0652589921278399E-16</v>
      </c>
      <c r="AC2132" s="53">
        <v>-2.4245362661989801E-17</v>
      </c>
      <c r="AD2132" s="53">
        <v>-1.7999490786735401E-16</v>
      </c>
      <c r="AE2132" s="53">
        <v>1.0500000000000001E-2</v>
      </c>
      <c r="AF2132" s="53">
        <v>-7.8236028766553996E-18</v>
      </c>
      <c r="AG2132" s="53">
        <v>-3.111400026512E-17</v>
      </c>
      <c r="AH2132" s="53">
        <v>-1.7508217098338701E-16</v>
      </c>
      <c r="AI2132" s="53">
        <v>-2.89462898095394E-16</v>
      </c>
      <c r="AJ2132" s="53">
        <v>1.4999999999996899E-3</v>
      </c>
      <c r="AK2132" s="53">
        <v>5.5199999999999999E-2</v>
      </c>
      <c r="AL2132" s="53">
        <v>-2.0194956817931599E-16</v>
      </c>
      <c r="AM2132" s="53">
        <v>-2.4116819652419998E-16</v>
      </c>
      <c r="AN2132" s="53">
        <v>1.14990608184098E-3</v>
      </c>
      <c r="AO2132" s="53">
        <v>9.4044503871955898E-3</v>
      </c>
      <c r="AP2132" s="53">
        <v>2.2204460492503101E-16</v>
      </c>
      <c r="AQ2132" s="53">
        <v>2.2204460492503101E-16</v>
      </c>
      <c r="AR2132" s="53">
        <v>0.72717097788783902</v>
      </c>
      <c r="AS2132" s="53">
        <v>2.8896548806507601E-2</v>
      </c>
      <c r="AT2132" s="53">
        <v>2.3286874368546499E-6</v>
      </c>
      <c r="AU2132" s="53">
        <v>1.55640275351947E-2</v>
      </c>
      <c r="AV2132" s="53">
        <v>1.0182697288895E-13</v>
      </c>
      <c r="AW2132" s="53">
        <v>7.7624036320007098E-2</v>
      </c>
      <c r="AX2132" s="53">
        <v>2.2204460492503101E-16</v>
      </c>
      <c r="AY2132" s="53">
        <v>2.2204460492503101E-16</v>
      </c>
      <c r="AZ2132" s="53">
        <v>2.2204460492503101E-16</v>
      </c>
      <c r="BA2132" s="53">
        <v>2.2204460492503101E-16</v>
      </c>
      <c r="BB2132" s="53">
        <v>2.2204460492503101E-16</v>
      </c>
      <c r="BC2132" s="53">
        <v>2.2204460492503101E-16</v>
      </c>
      <c r="BD2132" s="53">
        <v>1.8261842802129601E-6</v>
      </c>
      <c r="BE2132" s="53">
        <v>0.59249334659974195</v>
      </c>
      <c r="BF2132" s="53">
        <v>2.2204460492503101E-16</v>
      </c>
      <c r="BG2132" s="53">
        <v>5.5171455552256503E-8</v>
      </c>
      <c r="BH2132" s="53">
        <v>2.7281375838832901E-3</v>
      </c>
      <c r="BI2132" s="53">
        <v>2.2204460492503101E-16</v>
      </c>
      <c r="BJ2132" s="53">
        <v>1.3257412506840699E-4</v>
      </c>
      <c r="BK2132" s="53">
        <v>3.1677680376721598E-10</v>
      </c>
      <c r="BL2132" s="53">
        <v>2.2204460492503101E-16</v>
      </c>
      <c r="BN2132" s="5">
        <f t="shared" si="158"/>
        <v>1</v>
      </c>
      <c r="BO2132" s="5">
        <f t="shared" si="159"/>
        <v>1</v>
      </c>
      <c r="BQ2132" s="5">
        <f t="shared" si="156"/>
        <v>2</v>
      </c>
      <c r="BR2132" s="5">
        <f t="shared" si="157"/>
        <v>2</v>
      </c>
    </row>
    <row r="2133" spans="1:70" x14ac:dyDescent="0.35">
      <c r="A2133">
        <v>2132</v>
      </c>
      <c r="B2133" t="s">
        <v>3529</v>
      </c>
      <c r="C2133">
        <v>4.3</v>
      </c>
      <c r="D2133">
        <v>3.4</v>
      </c>
      <c r="E2133">
        <v>2.8</v>
      </c>
      <c r="F2133">
        <v>1.26</v>
      </c>
      <c r="G2133">
        <v>1.54</v>
      </c>
      <c r="H2133">
        <v>1.21</v>
      </c>
      <c r="I2133">
        <v>79.069999999999993</v>
      </c>
      <c r="K2133" t="s">
        <v>1454</v>
      </c>
      <c r="L2133">
        <v>7000</v>
      </c>
      <c r="M2133" t="s">
        <v>88</v>
      </c>
      <c r="N2133" t="s">
        <v>1370</v>
      </c>
      <c r="O2133" s="53">
        <v>2.5000000000000001E-3</v>
      </c>
      <c r="P2133" s="53">
        <v>0.14660000000000001</v>
      </c>
      <c r="Q2133" s="53">
        <v>1.8766666666666699E-2</v>
      </c>
      <c r="R2133" s="53">
        <v>6.1666666666666597E-3</v>
      </c>
      <c r="S2133" s="53">
        <v>-1.77080572427712E-16</v>
      </c>
      <c r="T2133" s="53">
        <v>-2.0955459589799799E-17</v>
      </c>
      <c r="U2133" s="53">
        <v>-2.65742289284887E-17</v>
      </c>
      <c r="V2133" s="53">
        <v>-1.83075776760688E-16</v>
      </c>
      <c r="W2133" s="53">
        <v>-2.0233814623793499E-17</v>
      </c>
      <c r="X2133" s="53">
        <v>0.96889999999999998</v>
      </c>
      <c r="Y2133" s="53">
        <v>1.4666666666666699E-2</v>
      </c>
      <c r="Z2133" s="53">
        <v>0.91393333333333304</v>
      </c>
      <c r="AA2133" s="53">
        <v>7.9999999999967901E-4</v>
      </c>
      <c r="AB2133" s="53">
        <v>-1.07025499573865E-16</v>
      </c>
      <c r="AC2133" s="53">
        <v>-2.3823824857327501E-17</v>
      </c>
      <c r="AD2133" s="53">
        <v>-1.5065726444163401E-16</v>
      </c>
      <c r="AE2133" s="53">
        <v>7.9999999999998605E-4</v>
      </c>
      <c r="AF2133" s="53">
        <v>-7.6137013360622098E-18</v>
      </c>
      <c r="AG2133" s="53">
        <v>-3.0734095823881101E-17</v>
      </c>
      <c r="AH2133" s="53">
        <v>-1.7319479184152401E-16</v>
      </c>
      <c r="AI2133" s="53">
        <v>9.9999999999974892E-4</v>
      </c>
      <c r="AJ2133" s="53">
        <v>1.9999999999996002E-3</v>
      </c>
      <c r="AK2133" s="53">
        <v>2.9999999999999801E-3</v>
      </c>
      <c r="AL2133" s="53">
        <v>-2.6706414857358101E-16</v>
      </c>
      <c r="AM2133" s="53">
        <v>-2.5864033137423799E-16</v>
      </c>
      <c r="AN2133" s="53">
        <v>2.7862353121324698E-4</v>
      </c>
      <c r="AO2133" s="53">
        <v>7.9031239392020295E-5</v>
      </c>
      <c r="AP2133" s="53">
        <v>2.2204460492503101E-16</v>
      </c>
      <c r="AQ2133" s="53">
        <v>2.2204460492503101E-16</v>
      </c>
      <c r="AR2133" s="53">
        <v>0.61612347006579704</v>
      </c>
      <c r="AS2133" s="53">
        <v>9.0620032049939001E-2</v>
      </c>
      <c r="AT2133" s="53">
        <v>1.5450311633480702E-5</v>
      </c>
      <c r="AU2133" s="53">
        <v>1.19228683062205E-2</v>
      </c>
      <c r="AV2133" s="53">
        <v>2.6334579422325902E-13</v>
      </c>
      <c r="AW2133" s="53">
        <v>1.6745606457947499E-2</v>
      </c>
      <c r="AX2133" s="53">
        <v>2.2204460492503101E-16</v>
      </c>
      <c r="AY2133" s="53">
        <v>2.2204460492503101E-16</v>
      </c>
      <c r="AZ2133" s="53">
        <v>2.2204460492503101E-16</v>
      </c>
      <c r="BA2133" s="53">
        <v>2.2204460492503101E-16</v>
      </c>
      <c r="BB2133" s="53">
        <v>2.2204460492503101E-16</v>
      </c>
      <c r="BC2133" s="53">
        <v>2.2204460492503101E-16</v>
      </c>
      <c r="BD2133" s="53">
        <v>6.1085767357007599E-6</v>
      </c>
      <c r="BE2133" s="53">
        <v>0.92242632276414604</v>
      </c>
      <c r="BF2133" s="53">
        <v>2.2204460492503101E-16</v>
      </c>
      <c r="BG2133" s="53">
        <v>1.15353034193559E-10</v>
      </c>
      <c r="BH2133" s="53">
        <v>7.3837094331061901E-5</v>
      </c>
      <c r="BI2133" s="53">
        <v>2.2204460492503101E-16</v>
      </c>
      <c r="BJ2133" s="53">
        <v>8.0433068455646405E-5</v>
      </c>
      <c r="BK2133" s="53">
        <v>9.5667065976359705E-12</v>
      </c>
      <c r="BL2133" s="53">
        <v>2.2204460492503101E-16</v>
      </c>
      <c r="BN2133" s="5">
        <f t="shared" si="158"/>
        <v>2</v>
      </c>
      <c r="BO2133" s="5">
        <f t="shared" si="159"/>
        <v>1</v>
      </c>
      <c r="BQ2133" s="5">
        <f t="shared" si="156"/>
        <v>2</v>
      </c>
      <c r="BR2133" s="5">
        <f t="shared" si="157"/>
        <v>2</v>
      </c>
    </row>
    <row r="2134" spans="1:70" x14ac:dyDescent="0.35">
      <c r="A2134">
        <v>2133</v>
      </c>
      <c r="B2134" t="s">
        <v>3530</v>
      </c>
      <c r="C2134">
        <v>3.4</v>
      </c>
      <c r="D2134">
        <v>2.5</v>
      </c>
      <c r="E2134">
        <v>1.9</v>
      </c>
      <c r="F2134">
        <v>1.36</v>
      </c>
      <c r="G2134">
        <v>1.79</v>
      </c>
      <c r="H2134">
        <v>1.32</v>
      </c>
      <c r="I2134">
        <v>73.53</v>
      </c>
      <c r="K2134" t="s">
        <v>1454</v>
      </c>
      <c r="L2134">
        <v>7000</v>
      </c>
      <c r="M2134" t="s">
        <v>88</v>
      </c>
      <c r="N2134" t="s">
        <v>1370</v>
      </c>
      <c r="O2134" s="53">
        <v>5.3333333333333297E-3</v>
      </c>
      <c r="P2134" s="53">
        <v>0.52096666666666702</v>
      </c>
      <c r="Q2134" s="53">
        <v>9.8966666666666703E-2</v>
      </c>
      <c r="R2134" s="53">
        <v>0.23496666666666699</v>
      </c>
      <c r="S2134" s="53">
        <v>-1.19515508600898E-16</v>
      </c>
      <c r="T2134" s="53">
        <v>-1.57651669496772E-17</v>
      </c>
      <c r="U2134" s="53">
        <v>1.6666666666666701E-2</v>
      </c>
      <c r="V2134" s="53">
        <v>7.6999999999999196E-3</v>
      </c>
      <c r="W2134" s="53">
        <v>1.9999999999999901E-3</v>
      </c>
      <c r="X2134" s="53">
        <v>0.87993333333333301</v>
      </c>
      <c r="Y2134" s="53">
        <v>5.1999999999999503E-3</v>
      </c>
      <c r="Z2134" s="53">
        <v>0.48876666666666702</v>
      </c>
      <c r="AA2134" s="53">
        <v>3.3333333333330599E-3</v>
      </c>
      <c r="AB2134" s="53">
        <v>8.7333333333332996E-3</v>
      </c>
      <c r="AC2134" s="53">
        <v>-2.3180242447740101E-17</v>
      </c>
      <c r="AD2134" s="53">
        <v>-2.0775048348298201E-16</v>
      </c>
      <c r="AE2134" s="53">
        <v>6.6333333333333296E-3</v>
      </c>
      <c r="AF2134" s="53">
        <v>-6.54684639833647E-18</v>
      </c>
      <c r="AG2134" s="53">
        <v>-2.9217947505877399E-17</v>
      </c>
      <c r="AH2134" s="53">
        <v>-1.6242562850265999E-16</v>
      </c>
      <c r="AI2134" s="53">
        <v>1.9999999999997299E-3</v>
      </c>
      <c r="AJ2134" s="53">
        <v>3.7999999999997398E-3</v>
      </c>
      <c r="AK2134" s="53">
        <v>7.3066666666666696E-2</v>
      </c>
      <c r="AL2134" s="53">
        <v>2.5233333333333299E-2</v>
      </c>
      <c r="AM2134" s="53">
        <v>-1.79287140689155E-16</v>
      </c>
      <c r="AN2134" s="53">
        <v>6.7876303619390994E-5</v>
      </c>
      <c r="AO2134" s="53">
        <v>0.45341709343436298</v>
      </c>
      <c r="AP2134" s="53">
        <v>2.2204460492503101E-16</v>
      </c>
      <c r="AQ2134" s="53">
        <v>2.2204460492503101E-16</v>
      </c>
      <c r="AR2134" s="53">
        <v>0.92698945718500703</v>
      </c>
      <c r="AS2134" s="53">
        <v>1.34715434282096E-2</v>
      </c>
      <c r="AT2134" s="53">
        <v>1.03519565691549E-7</v>
      </c>
      <c r="AU2134" s="53">
        <v>2.4841370123837799E-2</v>
      </c>
      <c r="AV2134" s="53">
        <v>2.2204460492503101E-16</v>
      </c>
      <c r="AW2134" s="53">
        <v>6.8490007432281397E-2</v>
      </c>
      <c r="AX2134" s="53">
        <v>2.2204460492503101E-16</v>
      </c>
      <c r="AY2134" s="53">
        <v>2.2204460492503101E-16</v>
      </c>
      <c r="AZ2134" s="53">
        <v>2.2204460492503101E-16</v>
      </c>
      <c r="BA2134" s="53">
        <v>2.2204460492503101E-16</v>
      </c>
      <c r="BB2134" s="53">
        <v>2.2204460492503101E-16</v>
      </c>
      <c r="BC2134" s="53">
        <v>2.2204460492503101E-16</v>
      </c>
      <c r="BD2134" s="53">
        <v>1.23446355776078E-6</v>
      </c>
      <c r="BE2134" s="53">
        <v>0.21336727231833399</v>
      </c>
      <c r="BF2134" s="53">
        <v>2.2204460492503101E-16</v>
      </c>
      <c r="BG2134" s="53">
        <v>2.2522397370334102E-6</v>
      </c>
      <c r="BH2134" s="53">
        <v>3.0837052615435401E-2</v>
      </c>
      <c r="BI2134" s="53">
        <v>2.2204460492503101E-16</v>
      </c>
      <c r="BJ2134" s="53">
        <v>6.2245109701171606E-5</v>
      </c>
      <c r="BK2134" s="53">
        <v>9.4961835901073005E-10</v>
      </c>
      <c r="BL2134" s="53">
        <v>2.2204460492503101E-16</v>
      </c>
      <c r="BN2134" s="5">
        <f t="shared" si="158"/>
        <v>1</v>
      </c>
      <c r="BO2134" s="5">
        <f t="shared" si="159"/>
        <v>1</v>
      </c>
      <c r="BQ2134" s="5">
        <f t="shared" si="156"/>
        <v>2</v>
      </c>
      <c r="BR2134" s="5">
        <f t="shared" si="157"/>
        <v>1</v>
      </c>
    </row>
    <row r="2135" spans="1:70" x14ac:dyDescent="0.35">
      <c r="A2135">
        <v>2134</v>
      </c>
      <c r="B2135" t="s">
        <v>3531</v>
      </c>
      <c r="C2135">
        <v>4.4000000000000004</v>
      </c>
      <c r="D2135">
        <v>3.3</v>
      </c>
      <c r="E2135">
        <v>2.7</v>
      </c>
      <c r="F2135">
        <v>1.33</v>
      </c>
      <c r="G2135">
        <v>1.63</v>
      </c>
      <c r="H2135">
        <v>1.22</v>
      </c>
      <c r="I2135">
        <v>75</v>
      </c>
      <c r="K2135" t="s">
        <v>1454</v>
      </c>
      <c r="L2135">
        <v>7000</v>
      </c>
      <c r="M2135" t="s">
        <v>88</v>
      </c>
      <c r="N2135" t="s">
        <v>1370</v>
      </c>
      <c r="O2135" s="53">
        <v>8.6599999999999996E-2</v>
      </c>
      <c r="P2135" s="53">
        <v>0.1047</v>
      </c>
      <c r="Q2135" s="53">
        <v>0.13313333333333299</v>
      </c>
      <c r="R2135" s="53">
        <v>5.35666666666667E-2</v>
      </c>
      <c r="S2135" s="53">
        <v>-1.82909243306995E-16</v>
      </c>
      <c r="T2135" s="53">
        <v>-2.1704860131421799E-17</v>
      </c>
      <c r="U2135" s="53">
        <v>-2.7077298736522E-17</v>
      </c>
      <c r="V2135" s="53">
        <v>-1.8890444763996999E-16</v>
      </c>
      <c r="W2135" s="53">
        <v>-2.1233015345956101E-17</v>
      </c>
      <c r="X2135" s="53">
        <v>0.56920000000000004</v>
      </c>
      <c r="Y2135" s="53">
        <v>5.9166666666666701E-2</v>
      </c>
      <c r="Z2135" s="53">
        <v>0.90273333333333305</v>
      </c>
      <c r="AA2135" s="53">
        <v>1.99999999999969E-3</v>
      </c>
      <c r="AB2135" s="53">
        <v>-1.101063684672E-16</v>
      </c>
      <c r="AC2135" s="53">
        <v>-2.45931747189232E-17</v>
      </c>
      <c r="AD2135" s="53">
        <v>-1.7356949211233501E-16</v>
      </c>
      <c r="AE2135" s="53">
        <v>9.7999999999999997E-3</v>
      </c>
      <c r="AF2135" s="53">
        <v>-8.0144224590128505E-18</v>
      </c>
      <c r="AG2135" s="53">
        <v>-3.1205940609346803E-17</v>
      </c>
      <c r="AH2135" s="53">
        <v>-1.7591483825185601E-16</v>
      </c>
      <c r="AI2135" s="53">
        <v>6.6666666666640101E-4</v>
      </c>
      <c r="AJ2135" s="53">
        <v>5.9999999999996402E-3</v>
      </c>
      <c r="AK2135" s="53">
        <v>2.6499999999999999E-2</v>
      </c>
      <c r="AL2135" s="53">
        <v>1.9999999999997299E-3</v>
      </c>
      <c r="AM2135" s="53">
        <v>-2.5932034297682099E-16</v>
      </c>
      <c r="AN2135" s="53">
        <v>5.90146370827255E-3</v>
      </c>
      <c r="AO2135" s="53">
        <v>3.3507132992352901E-3</v>
      </c>
      <c r="AP2135" s="53">
        <v>2.2204460492503101E-16</v>
      </c>
      <c r="AQ2135" s="53">
        <v>2.2204460492503101E-16</v>
      </c>
      <c r="AR2135" s="53">
        <v>0.52844431974225503</v>
      </c>
      <c r="AS2135" s="53">
        <v>8.0906719725107601E-2</v>
      </c>
      <c r="AT2135" s="53">
        <v>9.1734533276683896E-6</v>
      </c>
      <c r="AU2135" s="53">
        <v>3.0723020305265501E-2</v>
      </c>
      <c r="AV2135" s="53">
        <v>1.2069020973962701E-11</v>
      </c>
      <c r="AW2135" s="53">
        <v>7.0716950393908906E-2</v>
      </c>
      <c r="AX2135" s="53">
        <v>2.2204460492503101E-16</v>
      </c>
      <c r="AY2135" s="53">
        <v>2.2204460492503101E-16</v>
      </c>
      <c r="AZ2135" s="53">
        <v>2.2204460492503101E-16</v>
      </c>
      <c r="BA2135" s="53">
        <v>2.2204460492503101E-16</v>
      </c>
      <c r="BB2135" s="53">
        <v>2.2204460492503101E-16</v>
      </c>
      <c r="BC2135" s="53">
        <v>2.2204460492503101E-16</v>
      </c>
      <c r="BD2135" s="53">
        <v>6.9554611821337996E-6</v>
      </c>
      <c r="BE2135" s="53">
        <v>0.888417260494057</v>
      </c>
      <c r="BF2135" s="53">
        <v>2.2204460492503101E-16</v>
      </c>
      <c r="BG2135" s="53">
        <v>3.7969313071720303E-9</v>
      </c>
      <c r="BH2135" s="53">
        <v>9.8410203802009309E-4</v>
      </c>
      <c r="BI2135" s="53">
        <v>2.2204460492503101E-16</v>
      </c>
      <c r="BJ2135" s="53">
        <v>7.6952582732401904E-4</v>
      </c>
      <c r="BK2135" s="53">
        <v>7.1404892376828402E-10</v>
      </c>
      <c r="BL2135" s="53">
        <v>2.2204460492503101E-16</v>
      </c>
      <c r="BN2135" s="5">
        <f t="shared" si="158"/>
        <v>1</v>
      </c>
      <c r="BO2135" s="5">
        <f t="shared" si="159"/>
        <v>1</v>
      </c>
      <c r="BQ2135" s="5">
        <f t="shared" si="156"/>
        <v>2</v>
      </c>
      <c r="BR2135" s="5">
        <f t="shared" si="157"/>
        <v>2</v>
      </c>
    </row>
    <row r="2136" spans="1:70" x14ac:dyDescent="0.35">
      <c r="A2136">
        <v>2135</v>
      </c>
      <c r="B2136" t="s">
        <v>3532</v>
      </c>
      <c r="C2136">
        <v>5.2</v>
      </c>
      <c r="D2136">
        <v>3.6</v>
      </c>
      <c r="E2136">
        <v>3</v>
      </c>
      <c r="F2136">
        <v>1.44</v>
      </c>
      <c r="G2136">
        <v>1.73</v>
      </c>
      <c r="H2136">
        <v>1.2</v>
      </c>
      <c r="I2136">
        <v>69.23</v>
      </c>
      <c r="K2136" t="s">
        <v>1454</v>
      </c>
      <c r="L2136">
        <v>7000</v>
      </c>
      <c r="M2136" t="s">
        <v>88</v>
      </c>
      <c r="N2136" t="s">
        <v>1370</v>
      </c>
      <c r="O2136" s="53">
        <v>0.64990000000000003</v>
      </c>
      <c r="P2136" s="53">
        <v>3.79999999999998E-3</v>
      </c>
      <c r="Q2136" s="53">
        <v>-8.0158102377936299E-17</v>
      </c>
      <c r="R2136" s="53">
        <v>5.1999999999999902E-3</v>
      </c>
      <c r="S2136" s="53">
        <v>-1.9062529332813899E-16</v>
      </c>
      <c r="T2136" s="53">
        <v>-2.6784130469081901E-17</v>
      </c>
      <c r="U2136" s="53">
        <v>-2.8336707980081102E-17</v>
      </c>
      <c r="V2136" s="53">
        <v>-1.92179605562615E-16</v>
      </c>
      <c r="W2136" s="53">
        <v>-2.63677968348475E-17</v>
      </c>
      <c r="X2136" s="53">
        <v>4.6933333333333299E-2</v>
      </c>
      <c r="Y2136" s="53">
        <v>6.8466666666666703E-2</v>
      </c>
      <c r="Z2136" s="53">
        <v>0.99239999999999995</v>
      </c>
      <c r="AA2136" s="53">
        <v>-3.3306690738754701E-16</v>
      </c>
      <c r="AB2136" s="53">
        <v>-1.2792544801243401E-16</v>
      </c>
      <c r="AC2136" s="53">
        <v>-2.8265584317566102E-17</v>
      </c>
      <c r="AD2136" s="53">
        <v>-1.5684675780391901E-16</v>
      </c>
      <c r="AE2136" s="53">
        <v>-3.3209546224099998E-17</v>
      </c>
      <c r="AF2136" s="53">
        <v>-9.1471968888257002E-18</v>
      </c>
      <c r="AG2136" s="53">
        <v>-3.1653499266148799E-17</v>
      </c>
      <c r="AH2136" s="53">
        <v>1.9666666666665299E-3</v>
      </c>
      <c r="AI2136" s="53">
        <v>3.9999999999976502E-4</v>
      </c>
      <c r="AJ2136" s="53">
        <v>-4.7056802898737301E-16</v>
      </c>
      <c r="AK2136" s="53">
        <v>2.0833333333333301E-2</v>
      </c>
      <c r="AL2136" s="53">
        <v>-3.08947312177565E-16</v>
      </c>
      <c r="AM2136" s="53">
        <v>-2.60333421486791E-16</v>
      </c>
      <c r="AN2136" s="53">
        <v>0.45965365455672702</v>
      </c>
      <c r="AO2136" s="53">
        <v>4.3214258647902903E-2</v>
      </c>
      <c r="AP2136" s="53">
        <v>2.2204460492503101E-16</v>
      </c>
      <c r="AQ2136" s="53">
        <v>2.2204460492503101E-16</v>
      </c>
      <c r="AR2136" s="53">
        <v>0.101423312954792</v>
      </c>
      <c r="AS2136" s="53">
        <v>4.5863409226584002E-2</v>
      </c>
      <c r="AT2136" s="53">
        <v>3.9751884752418599E-5</v>
      </c>
      <c r="AU2136" s="53">
        <v>3.4369103682082902E-2</v>
      </c>
      <c r="AV2136" s="53">
        <v>6.3021977493881204E-6</v>
      </c>
      <c r="AW2136" s="53">
        <v>0.33216534326825697</v>
      </c>
      <c r="AX2136" s="53">
        <v>2.2204460492503101E-16</v>
      </c>
      <c r="AY2136" s="53">
        <v>2.2204460492503101E-16</v>
      </c>
      <c r="AZ2136" s="53">
        <v>2.2204460492503101E-16</v>
      </c>
      <c r="BA2136" s="53">
        <v>2.2204460492503101E-16</v>
      </c>
      <c r="BB2136" s="53">
        <v>7.5904153639383993E-12</v>
      </c>
      <c r="BC2136" s="53">
        <v>2.2204460492503101E-16</v>
      </c>
      <c r="BD2136" s="53">
        <v>1.8442572843198499E-5</v>
      </c>
      <c r="BE2136" s="53">
        <v>0.91116401310974604</v>
      </c>
      <c r="BF2136" s="53">
        <v>2.2204460492503101E-16</v>
      </c>
      <c r="BG2136" s="53">
        <v>1.7743473162579101E-8</v>
      </c>
      <c r="BH2136" s="53">
        <v>7.1196363378725602E-3</v>
      </c>
      <c r="BI2136" s="53">
        <v>2.2204460492503101E-16</v>
      </c>
      <c r="BJ2136" s="53">
        <v>1.59990979446216E-2</v>
      </c>
      <c r="BK2136" s="53">
        <v>3.3405282226437801E-7</v>
      </c>
      <c r="BL2136" s="53">
        <v>2.2204460492503101E-16</v>
      </c>
      <c r="BN2136" s="5">
        <f t="shared" si="158"/>
        <v>1</v>
      </c>
      <c r="BO2136" s="5">
        <f t="shared" si="159"/>
        <v>1</v>
      </c>
      <c r="BQ2136" s="5">
        <f t="shared" si="156"/>
        <v>2</v>
      </c>
      <c r="BR2136" s="5">
        <f t="shared" si="157"/>
        <v>1</v>
      </c>
    </row>
    <row r="2137" spans="1:70" x14ac:dyDescent="0.35">
      <c r="A2137">
        <v>2136</v>
      </c>
      <c r="B2137" t="s">
        <v>3533</v>
      </c>
      <c r="C2137">
        <v>4</v>
      </c>
      <c r="D2137">
        <v>3.2</v>
      </c>
      <c r="E2137">
        <v>2.4</v>
      </c>
      <c r="F2137">
        <v>1.25</v>
      </c>
      <c r="G2137">
        <v>1.67</v>
      </c>
      <c r="H2137">
        <v>1.33</v>
      </c>
      <c r="I2137">
        <v>80</v>
      </c>
      <c r="K2137" t="s">
        <v>1454</v>
      </c>
      <c r="L2137">
        <v>7000</v>
      </c>
      <c r="M2137" t="s">
        <v>88</v>
      </c>
      <c r="N2137" t="s">
        <v>1370</v>
      </c>
      <c r="O2137" s="53">
        <v>4.0133333333333299E-2</v>
      </c>
      <c r="P2137" s="53">
        <v>0.33246666666666702</v>
      </c>
      <c r="Q2137" s="53">
        <v>3.4033333333333297E-2</v>
      </c>
      <c r="R2137" s="53">
        <v>0.21163333333333301</v>
      </c>
      <c r="S2137" s="53">
        <v>1.99999999999985E-3</v>
      </c>
      <c r="T2137" s="53">
        <v>4.4999999999999997E-3</v>
      </c>
      <c r="U2137" s="53">
        <v>-2.6445859391266401E-17</v>
      </c>
      <c r="V2137" s="53">
        <v>-1.79078973872038E-16</v>
      </c>
      <c r="W2137" s="53">
        <v>-1.78190795452338E-17</v>
      </c>
      <c r="X2137" s="53">
        <v>0.95730000000000004</v>
      </c>
      <c r="Y2137" s="53">
        <v>7.7433333333333298E-2</v>
      </c>
      <c r="Z2137" s="53">
        <v>0.66393333333333304</v>
      </c>
      <c r="AA2137" s="53">
        <v>-2.9065638784686602E-16</v>
      </c>
      <c r="AB2137" s="53">
        <v>-1.0336176359260201E-16</v>
      </c>
      <c r="AC2137" s="53">
        <v>-2.1827158136478199E-17</v>
      </c>
      <c r="AD2137" s="53">
        <v>-1.66783253874314E-16</v>
      </c>
      <c r="AE2137" s="53">
        <v>3.5000000000000001E-3</v>
      </c>
      <c r="AF2137" s="53">
        <v>-7.3639011555215494E-18</v>
      </c>
      <c r="AG2137" s="53">
        <v>-3.0510316495480097E-17</v>
      </c>
      <c r="AH2137" s="53">
        <v>-1.6814327707948E-16</v>
      </c>
      <c r="AI2137" s="53">
        <v>3.9999999999997199E-3</v>
      </c>
      <c r="AJ2137" s="53">
        <v>7.5999999999997302E-3</v>
      </c>
      <c r="AK2137" s="53">
        <v>3.97666666666667E-2</v>
      </c>
      <c r="AL2137" s="53">
        <v>-2.5707214135195501E-16</v>
      </c>
      <c r="AM2137" s="53">
        <v>-2.3868407250660101E-16</v>
      </c>
      <c r="AN2137" s="53">
        <v>6.44998963518259E-5</v>
      </c>
      <c r="AO2137" s="53">
        <v>1.49448560852295E-4</v>
      </c>
      <c r="AP2137" s="53">
        <v>2.2204460492503101E-16</v>
      </c>
      <c r="AQ2137" s="53">
        <v>2.2204460492503101E-16</v>
      </c>
      <c r="AR2137" s="53">
        <v>0.84333635161779597</v>
      </c>
      <c r="AS2137" s="53">
        <v>4.2627442821881599E-2</v>
      </c>
      <c r="AT2137" s="53">
        <v>2.5389629730513598E-6</v>
      </c>
      <c r="AU2137" s="53">
        <v>2.5186608458847102E-3</v>
      </c>
      <c r="AV2137" s="53">
        <v>2.2204460492503101E-16</v>
      </c>
      <c r="AW2137" s="53">
        <v>2.8514641641914001E-2</v>
      </c>
      <c r="AX2137" s="53">
        <v>2.2204460492503101E-16</v>
      </c>
      <c r="AY2137" s="53">
        <v>2.2204460492503101E-16</v>
      </c>
      <c r="AZ2137" s="53">
        <v>2.2204460492503101E-16</v>
      </c>
      <c r="BA2137" s="53">
        <v>2.2204460492503101E-16</v>
      </c>
      <c r="BB2137" s="53">
        <v>2.2204460492503101E-16</v>
      </c>
      <c r="BC2137" s="53">
        <v>2.2204460492503101E-16</v>
      </c>
      <c r="BD2137" s="53">
        <v>5.4506846685990895E-7</v>
      </c>
      <c r="BE2137" s="53">
        <v>0.197919222355594</v>
      </c>
      <c r="BF2137" s="53">
        <v>2.2204460492503101E-16</v>
      </c>
      <c r="BG2137" s="53">
        <v>1.0142700803173501E-8</v>
      </c>
      <c r="BH2137" s="53">
        <v>3.7252869565559997E-4</v>
      </c>
      <c r="BI2137" s="53">
        <v>2.2204460492503101E-16</v>
      </c>
      <c r="BJ2137" s="53">
        <v>6.9372131744626401E-6</v>
      </c>
      <c r="BK2137" s="53">
        <v>3.37740352325902E-12</v>
      </c>
      <c r="BL2137" s="53">
        <v>2.2204460492503101E-16</v>
      </c>
      <c r="BN2137" s="5">
        <f t="shared" si="158"/>
        <v>1</v>
      </c>
      <c r="BO2137" s="5">
        <f t="shared" si="159"/>
        <v>1</v>
      </c>
      <c r="BQ2137" s="5">
        <f t="shared" si="156"/>
        <v>2</v>
      </c>
      <c r="BR2137" s="5">
        <f t="shared" si="157"/>
        <v>1</v>
      </c>
    </row>
    <row r="2138" spans="1:70" x14ac:dyDescent="0.35">
      <c r="A2138">
        <v>2137</v>
      </c>
      <c r="B2138" t="s">
        <v>3534</v>
      </c>
      <c r="C2138">
        <v>4.2</v>
      </c>
      <c r="D2138">
        <v>2.2000000000000002</v>
      </c>
      <c r="E2138">
        <v>2.2000000000000002</v>
      </c>
      <c r="F2138">
        <v>1.91</v>
      </c>
      <c r="G2138">
        <v>1.91</v>
      </c>
      <c r="H2138">
        <v>1</v>
      </c>
      <c r="I2138">
        <v>52.38</v>
      </c>
      <c r="K2138" t="s">
        <v>1454</v>
      </c>
      <c r="L2138">
        <v>7000</v>
      </c>
      <c r="M2138" t="s">
        <v>88</v>
      </c>
      <c r="N2138" t="s">
        <v>1370</v>
      </c>
      <c r="O2138" s="53">
        <v>8.4266666666666698E-2</v>
      </c>
      <c r="P2138" s="53">
        <v>0.59126666666666705</v>
      </c>
      <c r="Q2138" s="53">
        <v>0.18786666666666699</v>
      </c>
      <c r="R2138" s="53">
        <v>0.114833333333333</v>
      </c>
      <c r="S2138" s="53">
        <v>-1.2367884494324201E-16</v>
      </c>
      <c r="T2138" s="53">
        <v>-2.2842838731662601E-17</v>
      </c>
      <c r="U2138" s="53">
        <v>-2.3304275176272401E-17</v>
      </c>
      <c r="V2138" s="53">
        <v>0.119166666666667</v>
      </c>
      <c r="W2138" s="53">
        <v>-2.27873275804313E-17</v>
      </c>
      <c r="X2138" s="53">
        <v>0.26329999999999998</v>
      </c>
      <c r="Y2138" s="53">
        <v>3.1333333333333303E-2</v>
      </c>
      <c r="Z2138" s="53">
        <v>-2.1219137558148301E-16</v>
      </c>
      <c r="AA2138" s="53">
        <v>6.4999999999997499E-3</v>
      </c>
      <c r="AB2138" s="53">
        <v>-8.9345197906709506E-17</v>
      </c>
      <c r="AC2138" s="53">
        <v>-2.7539602542869799E-17</v>
      </c>
      <c r="AD2138" s="53">
        <v>-2.7328139751148199E-16</v>
      </c>
      <c r="AE2138" s="53">
        <v>0.61733333333333396</v>
      </c>
      <c r="AF2138" s="53">
        <v>-8.6129020582248501E-18</v>
      </c>
      <c r="AG2138" s="53">
        <v>-3.1644825648768898E-17</v>
      </c>
      <c r="AH2138" s="53">
        <v>4.1666666666665998E-3</v>
      </c>
      <c r="AI2138" s="53">
        <v>-3.1508129438861899E-16</v>
      </c>
      <c r="AJ2138" s="53">
        <v>5.6666666666663297E-3</v>
      </c>
      <c r="AK2138" s="53">
        <v>0.13046666666666701</v>
      </c>
      <c r="AL2138" s="53">
        <v>0.10313333333333299</v>
      </c>
      <c r="AM2138" s="53">
        <v>3.9999999999982102E-4</v>
      </c>
      <c r="AN2138" s="53">
        <v>0.82166152497126399</v>
      </c>
      <c r="AO2138" s="53">
        <v>0.15182516533040899</v>
      </c>
      <c r="AP2138" s="53">
        <v>1.28960994737436E-5</v>
      </c>
      <c r="AQ2138" s="53">
        <v>1.5381236153078901E-8</v>
      </c>
      <c r="AR2138" s="53">
        <v>3.0202899192445301E-2</v>
      </c>
      <c r="AS2138" s="53">
        <v>3.7269790114143201E-6</v>
      </c>
      <c r="AT2138" s="53">
        <v>2.8594049772563099E-6</v>
      </c>
      <c r="AU2138" s="53">
        <v>0.99217149230177903</v>
      </c>
      <c r="AV2138" s="53">
        <v>1.2208843609254599E-8</v>
      </c>
      <c r="AW2138" s="53">
        <v>0.32422515113347999</v>
      </c>
      <c r="AX2138" s="53">
        <v>1.70494476943132E-9</v>
      </c>
      <c r="AY2138" s="53">
        <v>1.8903840383101799E-6</v>
      </c>
      <c r="AZ2138" s="53">
        <v>2.2204460492503101E-16</v>
      </c>
      <c r="BA2138" s="53">
        <v>2.2204460492503101E-16</v>
      </c>
      <c r="BB2138" s="53">
        <v>3.4286877228317801E-5</v>
      </c>
      <c r="BC2138" s="53">
        <v>2.2204460492503101E-16</v>
      </c>
      <c r="BD2138" s="53">
        <v>1.7079554157396701E-3</v>
      </c>
      <c r="BE2138" s="53">
        <v>1.3271222692016899E-6</v>
      </c>
      <c r="BF2138" s="53">
        <v>2.2204460492503101E-16</v>
      </c>
      <c r="BG2138" s="53">
        <v>2.1369679252433799E-4</v>
      </c>
      <c r="BH2138" s="53">
        <v>0.51585488361117005</v>
      </c>
      <c r="BI2138" s="53">
        <v>6.1129118021524003E-8</v>
      </c>
      <c r="BJ2138" s="53">
        <v>0.91305197359312096</v>
      </c>
      <c r="BK2138" s="53">
        <v>0.105877683948697</v>
      </c>
      <c r="BL2138" s="53">
        <v>2.2204460492503101E-16</v>
      </c>
      <c r="BN2138" s="5">
        <f t="shared" si="158"/>
        <v>1</v>
      </c>
      <c r="BO2138" s="5">
        <f t="shared" si="159"/>
        <v>2</v>
      </c>
      <c r="BQ2138" s="5">
        <f t="shared" si="156"/>
        <v>3</v>
      </c>
      <c r="BR2138" s="5">
        <f t="shared" si="157"/>
        <v>3</v>
      </c>
    </row>
    <row r="2139" spans="1:70" x14ac:dyDescent="0.35">
      <c r="A2139">
        <v>2138</v>
      </c>
      <c r="B2139" t="s">
        <v>3535</v>
      </c>
      <c r="C2139">
        <v>4.5</v>
      </c>
      <c r="D2139">
        <v>3</v>
      </c>
      <c r="E2139">
        <v>2.6</v>
      </c>
      <c r="F2139">
        <v>1.5</v>
      </c>
      <c r="G2139">
        <v>1.73</v>
      </c>
      <c r="H2139">
        <v>1.1499999999999999</v>
      </c>
      <c r="I2139">
        <v>66.67</v>
      </c>
      <c r="K2139" t="s">
        <v>1454</v>
      </c>
      <c r="L2139">
        <v>7000</v>
      </c>
      <c r="M2139" t="s">
        <v>88</v>
      </c>
      <c r="N2139" t="s">
        <v>1370</v>
      </c>
      <c r="O2139" s="53">
        <v>1.0200000000000001E-2</v>
      </c>
      <c r="P2139" s="53">
        <v>0.28399999999999997</v>
      </c>
      <c r="Q2139" s="53">
        <v>0.13386666666666699</v>
      </c>
      <c r="R2139" s="53">
        <v>5.6133333333333299E-2</v>
      </c>
      <c r="S2139" s="53">
        <v>-1.7974510768681299E-16</v>
      </c>
      <c r="T2139" s="53">
        <v>-2.43416398149066E-17</v>
      </c>
      <c r="U2139" s="53">
        <v>-2.7639349142738501E-17</v>
      </c>
      <c r="V2139" s="53">
        <v>-1.8263168755083801E-16</v>
      </c>
      <c r="W2139" s="53">
        <v>-2.4452662117369101E-17</v>
      </c>
      <c r="X2139" s="53">
        <v>0.13973333333333299</v>
      </c>
      <c r="Y2139" s="53">
        <v>1.9E-2</v>
      </c>
      <c r="Z2139" s="53">
        <v>0.78890000000000005</v>
      </c>
      <c r="AA2139" s="53">
        <v>-2.8380076066980598E-16</v>
      </c>
      <c r="AB2139" s="53">
        <v>-1.1318723736053499E-16</v>
      </c>
      <c r="AC2139" s="53">
        <v>-2.69081631976142E-17</v>
      </c>
      <c r="AD2139" s="53">
        <v>-2.3409052474221399E-16</v>
      </c>
      <c r="AE2139" s="53">
        <v>0.78779999999999994</v>
      </c>
      <c r="AF2139" s="53">
        <v>-8.9234175604247005E-18</v>
      </c>
      <c r="AG2139" s="53">
        <v>-3.1655233989624802E-17</v>
      </c>
      <c r="AH2139" s="53">
        <v>-1.7563728249569999E-16</v>
      </c>
      <c r="AI2139" s="53">
        <v>-3.32844862782622E-16</v>
      </c>
      <c r="AJ2139" s="53">
        <v>-4.31654711974261E-16</v>
      </c>
      <c r="AK2139" s="53">
        <v>5.1799999999999999E-2</v>
      </c>
      <c r="AL2139" s="53">
        <v>-1.5396017793989399E-16</v>
      </c>
      <c r="AM2139" s="53">
        <v>-2.60333421486791E-16</v>
      </c>
      <c r="AN2139" s="53">
        <v>0.121277790111913</v>
      </c>
      <c r="AO2139" s="53">
        <v>0.30963136630542898</v>
      </c>
      <c r="AP2139" s="53">
        <v>2.2204460492503101E-16</v>
      </c>
      <c r="AQ2139" s="53">
        <v>2.2204460492503101E-16</v>
      </c>
      <c r="AR2139" s="53">
        <v>0.30659420617399002</v>
      </c>
      <c r="AS2139" s="53">
        <v>4.9576677643607897E-3</v>
      </c>
      <c r="AT2139" s="53">
        <v>6.3094351345037702E-6</v>
      </c>
      <c r="AU2139" s="53">
        <v>0.331433146615628</v>
      </c>
      <c r="AV2139" s="53">
        <v>1.6487916934020999E-9</v>
      </c>
      <c r="AW2139" s="53">
        <v>0.22813350267173099</v>
      </c>
      <c r="AX2139" s="53">
        <v>2.2204460492503101E-16</v>
      </c>
      <c r="AY2139" s="53">
        <v>2.2204460492503101E-16</v>
      </c>
      <c r="AZ2139" s="53">
        <v>2.2204460492503101E-16</v>
      </c>
      <c r="BA2139" s="53">
        <v>2.2204460492503101E-16</v>
      </c>
      <c r="BB2139" s="53">
        <v>5.0743180698294801E-11</v>
      </c>
      <c r="BC2139" s="53">
        <v>2.2204460492503101E-16</v>
      </c>
      <c r="BD2139" s="53">
        <v>5.5451358836460798E-5</v>
      </c>
      <c r="BE2139" s="53">
        <v>0.73879742147183003</v>
      </c>
      <c r="BF2139" s="53">
        <v>2.2204460492503101E-16</v>
      </c>
      <c r="BG2139" s="53">
        <v>1.8279499887455499E-7</v>
      </c>
      <c r="BH2139" s="53">
        <v>2.6832708956895299E-2</v>
      </c>
      <c r="BI2139" s="53">
        <v>2.2204460492503101E-16</v>
      </c>
      <c r="BJ2139" s="53">
        <v>3.4154146051410497E-2</v>
      </c>
      <c r="BK2139" s="53">
        <v>1.4977297623530099E-6</v>
      </c>
      <c r="BL2139" s="53">
        <v>2.2204460492503101E-16</v>
      </c>
      <c r="BN2139" s="5">
        <f t="shared" si="158"/>
        <v>2</v>
      </c>
      <c r="BO2139" s="5">
        <f t="shared" si="159"/>
        <v>1</v>
      </c>
      <c r="BQ2139" s="5">
        <f t="shared" si="156"/>
        <v>2</v>
      </c>
      <c r="BR2139" s="5">
        <f t="shared" si="157"/>
        <v>1</v>
      </c>
    </row>
    <row r="2140" spans="1:70" x14ac:dyDescent="0.35">
      <c r="A2140">
        <v>2139</v>
      </c>
      <c r="B2140" t="s">
        <v>3536</v>
      </c>
      <c r="C2140">
        <v>3.3</v>
      </c>
      <c r="D2140">
        <v>2.1</v>
      </c>
      <c r="E2140">
        <v>1.8</v>
      </c>
      <c r="F2140">
        <v>1.57</v>
      </c>
      <c r="G2140">
        <v>1.83</v>
      </c>
      <c r="H2140">
        <v>1.17</v>
      </c>
      <c r="I2140">
        <v>63.64</v>
      </c>
      <c r="K2140" t="s">
        <v>1454</v>
      </c>
      <c r="L2140">
        <v>7000</v>
      </c>
      <c r="M2140" t="s">
        <v>88</v>
      </c>
      <c r="N2140" t="s">
        <v>1370</v>
      </c>
      <c r="O2140" s="53">
        <v>1.0666666666666699E-2</v>
      </c>
      <c r="P2140" s="53">
        <v>0.700566666666667</v>
      </c>
      <c r="Q2140" s="53">
        <v>8.9133333333333398E-2</v>
      </c>
      <c r="R2140" s="53">
        <v>0.16309999999999999</v>
      </c>
      <c r="S2140" s="53">
        <v>-1.1385337117531001E-16</v>
      </c>
      <c r="T2140" s="53">
        <v>-1.6153745008295999E-17</v>
      </c>
      <c r="U2140" s="53">
        <v>-2.01522826204226E-17</v>
      </c>
      <c r="V2140" s="53">
        <v>3.1699999999999999E-2</v>
      </c>
      <c r="W2140" s="53">
        <v>2.8E-3</v>
      </c>
      <c r="X2140" s="53">
        <v>0.47956666666666697</v>
      </c>
      <c r="Y2140" s="53">
        <v>-1.06969988422634E-16</v>
      </c>
      <c r="Z2140" s="53">
        <v>8.5566666666666694E-2</v>
      </c>
      <c r="AA2140" s="53">
        <v>4.4999999999997698E-3</v>
      </c>
      <c r="AB2140" s="53">
        <v>4.9999999999992097E-4</v>
      </c>
      <c r="AC2140" s="53">
        <v>-2.31273333817228E-17</v>
      </c>
      <c r="AD2140" s="53">
        <v>-2.3096802248545601E-16</v>
      </c>
      <c r="AE2140" s="53">
        <v>0.77256666666666696</v>
      </c>
      <c r="AF2140" s="53">
        <v>-6.8833827526759697E-18</v>
      </c>
      <c r="AG2140" s="53">
        <v>-2.9524993561125299E-17</v>
      </c>
      <c r="AH2140" s="53">
        <v>-1.5459855617905301E-16</v>
      </c>
      <c r="AI2140" s="53">
        <v>-2.9742874829707902E-16</v>
      </c>
      <c r="AJ2140" s="53">
        <v>4.1333333333330603E-3</v>
      </c>
      <c r="AK2140" s="53">
        <v>0.12456666666666701</v>
      </c>
      <c r="AL2140" s="53">
        <v>1.1966666666666599E-2</v>
      </c>
      <c r="AM2140" s="53">
        <v>5.7666666666665103E-3</v>
      </c>
      <c r="AN2140" s="53">
        <v>5.0038215077598203E-2</v>
      </c>
      <c r="AO2140" s="53">
        <v>0.98613970195245304</v>
      </c>
      <c r="AP2140" s="53">
        <v>9.0548505136897396E-12</v>
      </c>
      <c r="AQ2140" s="53">
        <v>2.2204460492503101E-16</v>
      </c>
      <c r="AR2140" s="53">
        <v>0.62595551453238296</v>
      </c>
      <c r="AS2140" s="53">
        <v>9.2526328929026498E-4</v>
      </c>
      <c r="AT2140" s="53">
        <v>1.4748726598966701E-7</v>
      </c>
      <c r="AU2140" s="53">
        <v>0.93898983958657201</v>
      </c>
      <c r="AV2140" s="53">
        <v>2.2204460492503101E-16</v>
      </c>
      <c r="AW2140" s="53">
        <v>0.22780443196641201</v>
      </c>
      <c r="AX2140" s="53">
        <v>2.2204460492503101E-16</v>
      </c>
      <c r="AY2140" s="53">
        <v>2.2204460492503101E-16</v>
      </c>
      <c r="AZ2140" s="53">
        <v>2.2204460492503101E-16</v>
      </c>
      <c r="BA2140" s="53">
        <v>2.2204460492503101E-16</v>
      </c>
      <c r="BB2140" s="53">
        <v>9.2187192647618997E-10</v>
      </c>
      <c r="BC2140" s="53">
        <v>2.2204460492503101E-16</v>
      </c>
      <c r="BD2140" s="53">
        <v>4.1241039394152302E-5</v>
      </c>
      <c r="BE2140" s="53">
        <v>0.112766413672774</v>
      </c>
      <c r="BF2140" s="53">
        <v>2.2204460492503101E-16</v>
      </c>
      <c r="BG2140" s="53">
        <v>7.2456436264017098E-5</v>
      </c>
      <c r="BH2140" s="53">
        <v>0.39696674037878099</v>
      </c>
      <c r="BI2140" s="53">
        <v>2.2204460492503101E-16</v>
      </c>
      <c r="BJ2140" s="53">
        <v>0.105654998447767</v>
      </c>
      <c r="BK2140" s="53">
        <v>1.3730367893887199E-5</v>
      </c>
      <c r="BL2140" s="53">
        <v>2.2204460492503101E-16</v>
      </c>
      <c r="BN2140" s="5">
        <f t="shared" si="158"/>
        <v>2</v>
      </c>
      <c r="BO2140" s="5">
        <f t="shared" si="159"/>
        <v>2</v>
      </c>
      <c r="BQ2140" s="5">
        <f t="shared" si="156"/>
        <v>2</v>
      </c>
      <c r="BR2140" s="5">
        <f t="shared" si="157"/>
        <v>3</v>
      </c>
    </row>
    <row r="2141" spans="1:70" x14ac:dyDescent="0.35">
      <c r="A2141">
        <v>2140</v>
      </c>
      <c r="B2141" t="s">
        <v>1245</v>
      </c>
      <c r="C2141">
        <v>6.4</v>
      </c>
      <c r="D2141">
        <v>3.8</v>
      </c>
      <c r="E2141">
        <v>3.3</v>
      </c>
      <c r="F2141">
        <v>1.68</v>
      </c>
      <c r="G2141">
        <v>1.94</v>
      </c>
      <c r="H2141">
        <v>1.1499999999999999</v>
      </c>
      <c r="I2141">
        <v>59.38</v>
      </c>
      <c r="J2141" t="s">
        <v>900</v>
      </c>
      <c r="K2141" t="s">
        <v>1454</v>
      </c>
      <c r="L2141">
        <v>7000</v>
      </c>
      <c r="M2141" t="s">
        <v>88</v>
      </c>
      <c r="N2141" t="s">
        <v>1370</v>
      </c>
      <c r="O2141" s="53">
        <v>0.13669999999999999</v>
      </c>
      <c r="P2141" s="53">
        <v>0.95509999999999995</v>
      </c>
      <c r="Q2141" s="53">
        <v>9.9999999999987902E-4</v>
      </c>
      <c r="R2141" s="53">
        <v>5.6866666666666697E-2</v>
      </c>
      <c r="S2141" s="53">
        <v>-1.9151347174784001E-16</v>
      </c>
      <c r="T2141" s="53">
        <v>-2.72837308301632E-17</v>
      </c>
      <c r="U2141" s="53">
        <v>-2.9866734085892698E-17</v>
      </c>
      <c r="V2141" s="53">
        <v>-1.75526260193237E-16</v>
      </c>
      <c r="W2141" s="53">
        <v>-2.7200464103316301E-17</v>
      </c>
      <c r="X2141" s="53">
        <v>0.58160952380952402</v>
      </c>
      <c r="Y2141" s="53">
        <v>-1.3195000647669999E-16</v>
      </c>
      <c r="Z2141" s="53">
        <v>1.1999999999997399E-3</v>
      </c>
      <c r="AA2141" s="53">
        <v>-3.3273384048015901E-16</v>
      </c>
      <c r="AB2141" s="53">
        <v>-1.33171251803788E-16</v>
      </c>
      <c r="AC2141" s="53">
        <v>-2.8810287489022801E-17</v>
      </c>
      <c r="AD2141" s="53">
        <v>-1.4940826353893E-16</v>
      </c>
      <c r="AE2141" s="53">
        <v>1.19999999999997E-3</v>
      </c>
      <c r="AF2141" s="53">
        <v>-9.3779151111306202E-18</v>
      </c>
      <c r="AG2141" s="53">
        <v>-3.1578906156681797E-17</v>
      </c>
      <c r="AH2141" s="53">
        <v>0.114566666666667</v>
      </c>
      <c r="AI2141" s="53">
        <v>4.49999999999988E-3</v>
      </c>
      <c r="AJ2141" s="53">
        <v>4.9999999999955603E-4</v>
      </c>
      <c r="AK2141" s="53">
        <v>1.1999999999999801E-2</v>
      </c>
      <c r="AL2141" s="53">
        <v>-3.6914915568786501E-16</v>
      </c>
      <c r="AM2141" s="53">
        <v>-2.6099955530156598E-16</v>
      </c>
      <c r="AN2141" s="53">
        <v>0.38262973099964598</v>
      </c>
      <c r="AO2141" s="53">
        <v>4.08102267806029E-2</v>
      </c>
      <c r="AP2141" s="53">
        <v>1.9584195638531501E-10</v>
      </c>
      <c r="AQ2141" s="53">
        <v>2.3475879595135198E-10</v>
      </c>
      <c r="AR2141" s="53">
        <v>1.7225065600976901E-2</v>
      </c>
      <c r="AS2141" s="53">
        <v>1.3934758781806201E-6</v>
      </c>
      <c r="AT2141" s="53">
        <v>4.5418002806499899E-4</v>
      </c>
      <c r="AU2141" s="53">
        <v>8.6583703685090708E-3</v>
      </c>
      <c r="AV2141" s="53">
        <v>0.69567290632656598</v>
      </c>
      <c r="AW2141" s="53">
        <v>0.61994153743809199</v>
      </c>
      <c r="AX2141" s="53">
        <v>4.8871850023884104E-10</v>
      </c>
      <c r="AY2141" s="53">
        <v>4.6890067469679899E-4</v>
      </c>
      <c r="AZ2141" s="53">
        <v>2.2204460492503101E-16</v>
      </c>
      <c r="BA2141" s="53">
        <v>2.2204460492503101E-16</v>
      </c>
      <c r="BB2141" s="53">
        <v>2.6521684516622398E-6</v>
      </c>
      <c r="BC2141" s="53">
        <v>2.2204460492503101E-16</v>
      </c>
      <c r="BD2141" s="53">
        <v>1.9320451213383999E-4</v>
      </c>
      <c r="BE2141" s="53">
        <v>0.13639005730774201</v>
      </c>
      <c r="BF2141" s="53">
        <v>2.2204460492503101E-16</v>
      </c>
      <c r="BG2141" s="53">
        <v>3.85949528204097E-7</v>
      </c>
      <c r="BH2141" s="53">
        <v>6.0331577821359998E-2</v>
      </c>
      <c r="BI2141" s="53">
        <v>4.5154509704173001E-8</v>
      </c>
      <c r="BJ2141" s="53">
        <v>6.6954135790475598E-3</v>
      </c>
      <c r="BK2141" s="53">
        <v>8.3461950552335298E-4</v>
      </c>
      <c r="BL2141" s="53">
        <v>2.2204460492503101E-16</v>
      </c>
      <c r="BN2141" s="5">
        <f t="shared" si="158"/>
        <v>1</v>
      </c>
      <c r="BO2141" s="5">
        <f t="shared" si="159"/>
        <v>0</v>
      </c>
      <c r="BQ2141" s="5">
        <f t="shared" si="156"/>
        <v>2</v>
      </c>
      <c r="BR2141" s="5">
        <f t="shared" si="157"/>
        <v>2</v>
      </c>
    </row>
    <row r="2142" spans="1:70" x14ac:dyDescent="0.35">
      <c r="A2142">
        <v>2141</v>
      </c>
      <c r="B2142" t="s">
        <v>1246</v>
      </c>
      <c r="C2142">
        <v>5.9</v>
      </c>
      <c r="D2142">
        <v>4.7</v>
      </c>
      <c r="E2142">
        <v>3.5</v>
      </c>
      <c r="F2142">
        <v>1.26</v>
      </c>
      <c r="G2142">
        <v>1.69</v>
      </c>
      <c r="H2142">
        <v>1.34</v>
      </c>
      <c r="I2142">
        <v>79.66</v>
      </c>
      <c r="J2142" t="s">
        <v>900</v>
      </c>
      <c r="K2142" t="s">
        <v>1454</v>
      </c>
      <c r="L2142">
        <v>7000</v>
      </c>
      <c r="M2142" t="s">
        <v>88</v>
      </c>
      <c r="N2142" t="s">
        <v>1370</v>
      </c>
      <c r="O2142" s="53">
        <v>0.13146666666666701</v>
      </c>
      <c r="P2142" s="53">
        <v>0.38683333333333297</v>
      </c>
      <c r="Q2142" s="53">
        <v>9.9999999999989702E-4</v>
      </c>
      <c r="R2142" s="53">
        <v>0.12509999999999999</v>
      </c>
      <c r="S2142" s="53">
        <v>-1.4738210651898999E-16</v>
      </c>
      <c r="T2142" s="53">
        <v>2.02666666666667E-2</v>
      </c>
      <c r="U2142" s="53">
        <v>-2.6969745881011399E-17</v>
      </c>
      <c r="V2142" s="53">
        <v>-1.57762691799235E-16</v>
      </c>
      <c r="W2142" s="53">
        <v>-2.1954660311962499E-17</v>
      </c>
      <c r="X2142" s="53">
        <v>0.58536666666666703</v>
      </c>
      <c r="Y2142" s="53">
        <v>0.35064285714285698</v>
      </c>
      <c r="Z2142" s="53">
        <v>0.70713333333333295</v>
      </c>
      <c r="AA2142" s="53">
        <v>-2.5426882821477602E-16</v>
      </c>
      <c r="AB2142" s="53">
        <v>-1.1768364061026699E-16</v>
      </c>
      <c r="AC2142" s="53">
        <v>-1.62040519890994E-17</v>
      </c>
      <c r="AD2142" s="53">
        <v>3.9999999999989599E-4</v>
      </c>
      <c r="AE2142" s="53">
        <v>-3.5180192092809601E-17</v>
      </c>
      <c r="AF2142" s="53">
        <v>-7.0134870133742298E-18</v>
      </c>
      <c r="AG2142" s="53">
        <v>-2.9238764187589103E-17</v>
      </c>
      <c r="AH2142" s="53">
        <v>4.1333333333333298E-2</v>
      </c>
      <c r="AI2142" s="53">
        <v>4.9299999999999997E-2</v>
      </c>
      <c r="AJ2142" s="53">
        <v>6.6666666666633195E-4</v>
      </c>
      <c r="AK2142" s="53">
        <v>-1.45966572162592E-16</v>
      </c>
      <c r="AL2142" s="53">
        <v>-3.2193692156568002E-16</v>
      </c>
      <c r="AM2142" s="53">
        <v>-2.5557334026871099E-16</v>
      </c>
      <c r="AN2142" s="53">
        <v>0.98836267133329903</v>
      </c>
      <c r="AO2142" s="53">
        <v>8.5605539744580904E-7</v>
      </c>
      <c r="AP2142" s="53">
        <v>2.2204460492503101E-16</v>
      </c>
      <c r="AQ2142" s="53">
        <v>2.2204460492503101E-16</v>
      </c>
      <c r="AR2142" s="53">
        <v>4.2799709106683802E-3</v>
      </c>
      <c r="AS2142" s="53">
        <v>0.89200142899287804</v>
      </c>
      <c r="AT2142" s="53">
        <v>1.6796796135164201E-3</v>
      </c>
      <c r="AU2142" s="53">
        <v>1.3897668732761499E-3</v>
      </c>
      <c r="AV2142" s="53">
        <v>6.93561681605699E-2</v>
      </c>
      <c r="AW2142" s="53">
        <v>0.326547236462086</v>
      </c>
      <c r="AX2142" s="53">
        <v>2.2204460492503101E-16</v>
      </c>
      <c r="AY2142" s="53">
        <v>2.2204460492503101E-16</v>
      </c>
      <c r="AZ2142" s="53">
        <v>2.2204460492503101E-16</v>
      </c>
      <c r="BA2142" s="53">
        <v>2.2204460492503101E-16</v>
      </c>
      <c r="BB2142" s="53">
        <v>2.2204460492503101E-16</v>
      </c>
      <c r="BC2142" s="53">
        <v>0.99999758044773301</v>
      </c>
      <c r="BD2142" s="53">
        <v>3.7738785232132598E-7</v>
      </c>
      <c r="BE2142" s="53">
        <v>0.55352257283647099</v>
      </c>
      <c r="BF2142" s="53">
        <v>2.2204460492503101E-16</v>
      </c>
      <c r="BG2142" s="53">
        <v>1.71110742321758E-10</v>
      </c>
      <c r="BH2142" s="53">
        <v>4.4226429890840102E-5</v>
      </c>
      <c r="BI2142" s="53">
        <v>2.2204460492503101E-16</v>
      </c>
      <c r="BJ2142" s="53">
        <v>3.0811974058480599E-3</v>
      </c>
      <c r="BK2142" s="53">
        <v>1.53108940309742E-10</v>
      </c>
      <c r="BL2142" s="53">
        <v>2.2204460492503101E-16</v>
      </c>
      <c r="BN2142" s="5">
        <f t="shared" si="158"/>
        <v>2</v>
      </c>
      <c r="BO2142" s="5">
        <f t="shared" si="159"/>
        <v>2</v>
      </c>
      <c r="BQ2142" s="5">
        <f t="shared" si="156"/>
        <v>3</v>
      </c>
      <c r="BR2142" s="5">
        <f t="shared" si="157"/>
        <v>3</v>
      </c>
    </row>
    <row r="2143" spans="1:70" x14ac:dyDescent="0.35">
      <c r="A2143">
        <v>2142</v>
      </c>
      <c r="B2143" t="s">
        <v>1247</v>
      </c>
      <c r="C2143">
        <v>5.5</v>
      </c>
      <c r="D2143">
        <v>3</v>
      </c>
      <c r="E2143">
        <v>3</v>
      </c>
      <c r="F2143">
        <v>1.83</v>
      </c>
      <c r="G2143">
        <v>1.83</v>
      </c>
      <c r="H2143">
        <v>1</v>
      </c>
      <c r="I2143">
        <v>54.55</v>
      </c>
      <c r="J2143" t="s">
        <v>900</v>
      </c>
      <c r="K2143" t="s">
        <v>1454</v>
      </c>
      <c r="L2143">
        <v>7000</v>
      </c>
      <c r="M2143" t="s">
        <v>88</v>
      </c>
      <c r="N2143" t="s">
        <v>1370</v>
      </c>
      <c r="O2143" s="53">
        <v>0.32973333333333299</v>
      </c>
      <c r="P2143" s="53">
        <v>0.1178</v>
      </c>
      <c r="Q2143" s="53">
        <v>7.6266666666666594E-2</v>
      </c>
      <c r="R2143" s="53">
        <v>0.213966666666667</v>
      </c>
      <c r="S2143" s="53">
        <v>-1.765254609154E-16</v>
      </c>
      <c r="T2143" s="53">
        <v>-2.6839641620313199E-17</v>
      </c>
      <c r="U2143" s="53">
        <v>-2.9466012962941997E-17</v>
      </c>
      <c r="V2143" s="53">
        <v>3.87333333333333E-2</v>
      </c>
      <c r="W2143" s="53">
        <v>-2.73947531326257E-17</v>
      </c>
      <c r="X2143" s="53">
        <v>0.50186666666666702</v>
      </c>
      <c r="Y2143" s="53">
        <v>6.1999999999999E-3</v>
      </c>
      <c r="Z2143" s="53">
        <v>2.7366666666666602E-2</v>
      </c>
      <c r="AA2143" s="53">
        <v>-3.12833092763754E-16</v>
      </c>
      <c r="AB2143" s="53">
        <v>-1.1396439347777199E-16</v>
      </c>
      <c r="AC2143" s="53">
        <v>-3.2173048947203899E-17</v>
      </c>
      <c r="AD2143" s="53">
        <v>-2.4524826613969699E-16</v>
      </c>
      <c r="AE2143" s="53">
        <v>5.4199999999999998E-2</v>
      </c>
      <c r="AF2143" s="53">
        <v>-9.3761803876546397E-18</v>
      </c>
      <c r="AG2143" s="53">
        <v>-3.1797481314654902E-17</v>
      </c>
      <c r="AH2143" s="53">
        <v>5.3333333333332898E-3</v>
      </c>
      <c r="AI2143" s="53">
        <v>-3.4133806892100399E-16</v>
      </c>
      <c r="AJ2143" s="53">
        <v>-4.8475112812695897E-16</v>
      </c>
      <c r="AK2143" s="53">
        <v>5.60999999999999E-2</v>
      </c>
      <c r="AL2143" s="53">
        <v>0.110366666666667</v>
      </c>
      <c r="AM2143" s="53">
        <v>-2.6126323326991502E-16</v>
      </c>
      <c r="AN2143" s="53">
        <v>0.20134361893844799</v>
      </c>
      <c r="AO2143" s="53">
        <v>3.7963176607457301E-2</v>
      </c>
      <c r="AP2143" s="53">
        <v>5.2875091369827404E-9</v>
      </c>
      <c r="AQ2143" s="53">
        <v>2.30522120560974E-7</v>
      </c>
      <c r="AR2143" s="53">
        <v>4.8045022891089702E-2</v>
      </c>
      <c r="AS2143" s="53">
        <v>3.1117685038384498E-5</v>
      </c>
      <c r="AT2143" s="53">
        <v>2.8662872126283901E-5</v>
      </c>
      <c r="AU2143" s="53">
        <v>0.21492793538845101</v>
      </c>
      <c r="AV2143" s="53">
        <v>2.8671892955111402E-4</v>
      </c>
      <c r="AW2143" s="53">
        <v>0.32377832110702798</v>
      </c>
      <c r="AX2143" s="53">
        <v>1.53481102376641E-9</v>
      </c>
      <c r="AY2143" s="53">
        <v>1.11844819066216E-4</v>
      </c>
      <c r="AZ2143" s="53">
        <v>2.2204460492503101E-16</v>
      </c>
      <c r="BA2143" s="53">
        <v>2.2204460492503101E-16</v>
      </c>
      <c r="BB2143" s="53">
        <v>7.0172614993201606E-5</v>
      </c>
      <c r="BC2143" s="53">
        <v>2.2204460492503101E-16</v>
      </c>
      <c r="BD2143" s="53">
        <v>2.1708431319763799E-3</v>
      </c>
      <c r="BE2143" s="53">
        <v>1.7990988818453001E-4</v>
      </c>
      <c r="BF2143" s="53">
        <v>2.2204460492503101E-16</v>
      </c>
      <c r="BG2143" s="53">
        <v>6.6893429515035201E-7</v>
      </c>
      <c r="BH2143" s="53">
        <v>0.13802553361525799</v>
      </c>
      <c r="BI2143" s="53">
        <v>1.1636484869524801E-7</v>
      </c>
      <c r="BJ2143" s="53">
        <v>0.22949167664620901</v>
      </c>
      <c r="BK2143" s="53">
        <v>1.38180955407054E-2</v>
      </c>
      <c r="BL2143" s="53">
        <v>2.2204460492503101E-16</v>
      </c>
      <c r="BN2143" s="5">
        <f t="shared" si="158"/>
        <v>0</v>
      </c>
      <c r="BO2143" s="5">
        <f t="shared" si="159"/>
        <v>0</v>
      </c>
      <c r="BQ2143" s="5">
        <f t="shared" si="156"/>
        <v>1</v>
      </c>
      <c r="BR2143" s="5">
        <f t="shared" si="157"/>
        <v>0</v>
      </c>
    </row>
    <row r="2144" spans="1:70" x14ac:dyDescent="0.35">
      <c r="A2144">
        <v>2143</v>
      </c>
      <c r="B2144" t="s">
        <v>1248</v>
      </c>
      <c r="C2144">
        <v>5.4</v>
      </c>
      <c r="D2144">
        <v>3.2</v>
      </c>
      <c r="E2144">
        <v>2.5</v>
      </c>
      <c r="F2144">
        <v>1.69</v>
      </c>
      <c r="G2144">
        <v>2.16</v>
      </c>
      <c r="H2144">
        <v>1.28</v>
      </c>
      <c r="I2144">
        <v>59.26</v>
      </c>
      <c r="J2144" t="s">
        <v>900</v>
      </c>
      <c r="K2144" t="s">
        <v>1454</v>
      </c>
      <c r="L2144">
        <v>7000</v>
      </c>
      <c r="M2144" t="s">
        <v>88</v>
      </c>
      <c r="N2144" t="s">
        <v>1370</v>
      </c>
      <c r="O2144" s="53">
        <v>5.7766666666666702E-2</v>
      </c>
      <c r="P2144" s="53">
        <v>0.1198</v>
      </c>
      <c r="Q2144" s="53">
        <v>0.49123333333333302</v>
      </c>
      <c r="R2144" s="53">
        <v>0.80620000000000003</v>
      </c>
      <c r="S2144" s="53">
        <v>-1.55264689993828E-16</v>
      </c>
      <c r="T2144" s="53">
        <v>-2.6645352591003799E-17</v>
      </c>
      <c r="U2144" s="53">
        <v>-2.8579569266717899E-17</v>
      </c>
      <c r="V2144" s="53">
        <v>-1.7119639039719899E-16</v>
      </c>
      <c r="W2144" s="53">
        <v>-2.6922908347159999E-17</v>
      </c>
      <c r="X2144" s="53">
        <v>0.51393333333333302</v>
      </c>
      <c r="Y2144" s="53">
        <v>-1.7202905766566799E-16</v>
      </c>
      <c r="Z2144" s="53">
        <v>8.8300000000000003E-2</v>
      </c>
      <c r="AA2144" s="53">
        <v>-2.9523605782344501E-16</v>
      </c>
      <c r="AB2144" s="53">
        <v>-1.2556622408510501E-16</v>
      </c>
      <c r="AC2144" s="53">
        <v>-2.8036600818737198E-17</v>
      </c>
      <c r="AD2144" s="53">
        <v>-1.9541313012183499E-16</v>
      </c>
      <c r="AE2144" s="53">
        <v>-4.1064374123322997E-17</v>
      </c>
      <c r="AF2144" s="53">
        <v>-9.1905649757251194E-18</v>
      </c>
      <c r="AG2144" s="53">
        <v>-3.18235021667945E-17</v>
      </c>
      <c r="AH2144" s="53">
        <v>-1.4988010832439599E-16</v>
      </c>
      <c r="AI2144" s="53">
        <v>7.9999999999970297E-4</v>
      </c>
      <c r="AJ2144" s="53">
        <v>5.5999999999996504E-3</v>
      </c>
      <c r="AK2144" s="53">
        <v>7.1666666666664498E-3</v>
      </c>
      <c r="AL2144" s="53">
        <v>-2.7630675525358598E-16</v>
      </c>
      <c r="AM2144" s="53">
        <v>-2.6098567751375898E-16</v>
      </c>
      <c r="AN2144" s="53">
        <v>9.4856023362458797E-2</v>
      </c>
      <c r="AO2144" s="53">
        <v>0.81719554541904804</v>
      </c>
      <c r="AP2144" s="53">
        <v>8.6950382099121705E-8</v>
      </c>
      <c r="AQ2144" s="53">
        <v>2.2204460492503101E-16</v>
      </c>
      <c r="AR2144" s="53">
        <v>1.1006462368978599E-2</v>
      </c>
      <c r="AS2144" s="53">
        <v>2.1336190345685099E-8</v>
      </c>
      <c r="AT2144" s="53">
        <v>2.2049158583782999E-5</v>
      </c>
      <c r="AU2144" s="53">
        <v>3.71853810208378E-2</v>
      </c>
      <c r="AV2144" s="53">
        <v>7.5363417678996604E-5</v>
      </c>
      <c r="AW2144" s="53">
        <v>0.59451342848122202</v>
      </c>
      <c r="AX2144" s="53">
        <v>2.2204460492503101E-16</v>
      </c>
      <c r="AY2144" s="53">
        <v>3.6034707405119101E-7</v>
      </c>
      <c r="AZ2144" s="53">
        <v>2.2204460492503101E-16</v>
      </c>
      <c r="BA2144" s="53">
        <v>2.2204460492503101E-16</v>
      </c>
      <c r="BB2144" s="53">
        <v>1.71485521628458E-6</v>
      </c>
      <c r="BC2144" s="53">
        <v>2.2204460492503101E-16</v>
      </c>
      <c r="BD2144" s="53">
        <v>2.21581769007962E-5</v>
      </c>
      <c r="BE2144" s="53">
        <v>2.64958717957436E-2</v>
      </c>
      <c r="BF2144" s="53">
        <v>2.2204460492503101E-16</v>
      </c>
      <c r="BG2144" s="53">
        <v>1.2619782520328099E-4</v>
      </c>
      <c r="BH2144" s="53">
        <v>0.41786094619073699</v>
      </c>
      <c r="BI2144" s="53">
        <v>4.1517493592746902E-8</v>
      </c>
      <c r="BJ2144" s="53">
        <v>1.1626762170683701E-3</v>
      </c>
      <c r="BK2144" s="53">
        <v>7.7465584462688304E-4</v>
      </c>
      <c r="BL2144" s="53">
        <v>2.2204460492503101E-16</v>
      </c>
      <c r="BN2144" s="5">
        <f t="shared" si="158"/>
        <v>1</v>
      </c>
      <c r="BO2144" s="5">
        <f t="shared" si="159"/>
        <v>1</v>
      </c>
      <c r="BQ2144" s="5">
        <f t="shared" si="156"/>
        <v>2</v>
      </c>
      <c r="BR2144" s="5">
        <f t="shared" si="157"/>
        <v>2</v>
      </c>
    </row>
    <row r="2145" spans="1:70" x14ac:dyDescent="0.35">
      <c r="A2145">
        <v>2144</v>
      </c>
      <c r="B2145" t="s">
        <v>1249</v>
      </c>
      <c r="C2145">
        <v>5.2</v>
      </c>
      <c r="D2145">
        <v>3.4</v>
      </c>
      <c r="E2145">
        <v>3.4</v>
      </c>
      <c r="F2145">
        <v>1.53</v>
      </c>
      <c r="G2145">
        <v>1.53</v>
      </c>
      <c r="H2145">
        <v>1</v>
      </c>
      <c r="I2145">
        <v>65.38</v>
      </c>
      <c r="J2145" t="s">
        <v>900</v>
      </c>
      <c r="K2145" t="s">
        <v>1454</v>
      </c>
      <c r="L2145">
        <v>7000</v>
      </c>
      <c r="M2145" t="s">
        <v>88</v>
      </c>
      <c r="N2145" t="s">
        <v>1370</v>
      </c>
      <c r="O2145" s="53">
        <v>4.0500000000000001E-2</v>
      </c>
      <c r="P2145" s="53">
        <v>5.8333333333333301E-3</v>
      </c>
      <c r="Q2145" s="53">
        <v>2.4500000000000001E-2</v>
      </c>
      <c r="R2145" s="53">
        <v>1.4833333333333301E-2</v>
      </c>
      <c r="S2145" s="53">
        <v>-1.8124390877005701E-16</v>
      </c>
      <c r="T2145" s="53">
        <v>-2.6312285683616199E-17</v>
      </c>
      <c r="U2145" s="53">
        <v>-2.7521387946371999E-17</v>
      </c>
      <c r="V2145" s="53">
        <v>1.40333333333333E-2</v>
      </c>
      <c r="W2145" s="53">
        <v>-2.65343302885412E-17</v>
      </c>
      <c r="X2145" s="53">
        <v>0.50666666666666604</v>
      </c>
      <c r="Y2145" s="53">
        <v>0.438533333333334</v>
      </c>
      <c r="Z2145" s="53">
        <v>0.90806666666666702</v>
      </c>
      <c r="AA2145" s="53">
        <v>7.9999999999967196E-4</v>
      </c>
      <c r="AB2145" s="53">
        <v>-1.1343703754107499E-16</v>
      </c>
      <c r="AC2145" s="53">
        <v>-2.9177181504191897E-17</v>
      </c>
      <c r="AD2145" s="53">
        <v>-1.47493128821452E-16</v>
      </c>
      <c r="AE2145" s="53">
        <v>2.16333333333333E-2</v>
      </c>
      <c r="AF2145" s="53">
        <v>-9.1558705062055902E-18</v>
      </c>
      <c r="AG2145" s="53">
        <v>-3.1393290744752299E-17</v>
      </c>
      <c r="AH2145" s="53">
        <v>2.99999999999984E-3</v>
      </c>
      <c r="AI2145" s="53">
        <v>5.7666666666664904E-3</v>
      </c>
      <c r="AJ2145" s="53">
        <v>-4.8386294970725904E-16</v>
      </c>
      <c r="AK2145" s="53">
        <v>7.9266666666666694E-2</v>
      </c>
      <c r="AL2145" s="53">
        <v>-2.6550983633910601E-16</v>
      </c>
      <c r="AM2145" s="53">
        <v>-2.60791388484449E-16</v>
      </c>
      <c r="AN2145" s="53">
        <v>7.02100647076708E-2</v>
      </c>
      <c r="AO2145" s="53">
        <v>0.10479447086030901</v>
      </c>
      <c r="AP2145" s="53">
        <v>2.2204460492503101E-16</v>
      </c>
      <c r="AQ2145" s="53">
        <v>2.2204460492503101E-16</v>
      </c>
      <c r="AR2145" s="53">
        <v>8.3233675135097093E-2</v>
      </c>
      <c r="AS2145" s="53">
        <v>0.85906145367917597</v>
      </c>
      <c r="AT2145" s="53">
        <v>1.9480763248824301E-5</v>
      </c>
      <c r="AU2145" s="53">
        <v>4.9431826533555302E-2</v>
      </c>
      <c r="AV2145" s="53">
        <v>7.4233229860263697E-6</v>
      </c>
      <c r="AW2145" s="53">
        <v>7.7754177357434395E-2</v>
      </c>
      <c r="AX2145" s="53">
        <v>2.2204460492503101E-16</v>
      </c>
      <c r="AY2145" s="53">
        <v>8.57286963475378E-12</v>
      </c>
      <c r="AZ2145" s="53">
        <v>2.2204460492503101E-16</v>
      </c>
      <c r="BA2145" s="53">
        <v>2.2204460492503101E-16</v>
      </c>
      <c r="BB2145" s="53">
        <v>3.7955370140074898E-10</v>
      </c>
      <c r="BC2145" s="53">
        <v>2.2204460492503101E-16</v>
      </c>
      <c r="BD2145" s="53">
        <v>8.4609913684273897E-4</v>
      </c>
      <c r="BE2145" s="53">
        <v>0.95920588069696699</v>
      </c>
      <c r="BF2145" s="53">
        <v>2.2204460492503101E-16</v>
      </c>
      <c r="BG2145" s="53">
        <v>3.44655384309181E-11</v>
      </c>
      <c r="BH2145" s="53">
        <v>2.5478160561004399E-3</v>
      </c>
      <c r="BI2145" s="53">
        <v>2.2204460492503101E-16</v>
      </c>
      <c r="BJ2145" s="53">
        <v>0.18755785369475</v>
      </c>
      <c r="BK2145" s="53">
        <v>2.5833813185864698E-6</v>
      </c>
      <c r="BL2145" s="53">
        <v>2.2204460492503101E-16</v>
      </c>
      <c r="BN2145" s="5">
        <f t="shared" si="158"/>
        <v>1</v>
      </c>
      <c r="BO2145" s="5">
        <f t="shared" si="159"/>
        <v>2</v>
      </c>
      <c r="BQ2145" s="5">
        <f t="shared" si="156"/>
        <v>2</v>
      </c>
      <c r="BR2145" s="5">
        <f t="shared" si="157"/>
        <v>2</v>
      </c>
    </row>
    <row r="2146" spans="1:70" x14ac:dyDescent="0.35">
      <c r="A2146">
        <v>2145</v>
      </c>
      <c r="B2146" t="s">
        <v>1250</v>
      </c>
      <c r="C2146">
        <v>5.2</v>
      </c>
      <c r="D2146">
        <v>4</v>
      </c>
      <c r="E2146">
        <v>3.4</v>
      </c>
      <c r="F2146">
        <v>1.3</v>
      </c>
      <c r="G2146">
        <v>1.53</v>
      </c>
      <c r="H2146">
        <v>1.18</v>
      </c>
      <c r="I2146">
        <v>76.92</v>
      </c>
      <c r="J2146" t="s">
        <v>900</v>
      </c>
      <c r="K2146" t="s">
        <v>1454</v>
      </c>
      <c r="L2146">
        <v>7000</v>
      </c>
      <c r="M2146" t="s">
        <v>88</v>
      </c>
      <c r="N2146" t="s">
        <v>1370</v>
      </c>
      <c r="O2146" s="53">
        <v>4.0333333333333297E-3</v>
      </c>
      <c r="P2146" s="53">
        <v>1.91666666666667E-2</v>
      </c>
      <c r="Q2146" s="53">
        <v>-7.8104189782379801E-17</v>
      </c>
      <c r="R2146" s="53">
        <v>6.6666666666665298E-4</v>
      </c>
      <c r="S2146" s="53">
        <v>-1.84130488634082E-16</v>
      </c>
      <c r="T2146" s="53">
        <v>-2.2815083156046999E-17</v>
      </c>
      <c r="U2146" s="53">
        <v>-2.7386079515245901E-17</v>
      </c>
      <c r="V2146" s="53">
        <v>-1.8030021919912499E-16</v>
      </c>
      <c r="W2146" s="53">
        <v>-2.2454260673043799E-17</v>
      </c>
      <c r="X2146" s="53">
        <v>0.34572142857142901</v>
      </c>
      <c r="Y2146" s="53">
        <v>0.64877619047619095</v>
      </c>
      <c r="Z2146" s="53">
        <v>0.99080000000000001</v>
      </c>
      <c r="AA2146" s="53">
        <v>-3.32317506845925E-16</v>
      </c>
      <c r="AB2146" s="53">
        <v>-1.17766907337113E-16</v>
      </c>
      <c r="AC2146" s="53">
        <v>-2.32045285764038E-17</v>
      </c>
      <c r="AD2146" s="53">
        <v>-1.30645494422765E-16</v>
      </c>
      <c r="AE2146" s="53">
        <v>3.46666666666665E-3</v>
      </c>
      <c r="AF2146" s="53">
        <v>-7.1886940844478904E-18</v>
      </c>
      <c r="AG2146" s="53">
        <v>-3.05658276467113E-17</v>
      </c>
      <c r="AH2146" s="53">
        <v>-1.0325074129014E-16</v>
      </c>
      <c r="AI2146" s="53">
        <v>4.9999999999990395E-4</v>
      </c>
      <c r="AJ2146" s="53">
        <v>-4.13724610126565E-16</v>
      </c>
      <c r="AK2146" s="53">
        <v>7.7999999999999797E-3</v>
      </c>
      <c r="AL2146" s="53">
        <v>-3.32317506845925E-16</v>
      </c>
      <c r="AM2146" s="53">
        <v>-2.58737475888893E-16</v>
      </c>
      <c r="AN2146" s="53">
        <v>6.3879792288902698E-2</v>
      </c>
      <c r="AO2146" s="53">
        <v>8.2657742617409506E-5</v>
      </c>
      <c r="AP2146" s="53">
        <v>2.2204460492503101E-16</v>
      </c>
      <c r="AQ2146" s="53">
        <v>2.2204460492503101E-16</v>
      </c>
      <c r="AR2146" s="53">
        <v>5.11496911930827E-2</v>
      </c>
      <c r="AS2146" s="53">
        <v>0.93866459516103495</v>
      </c>
      <c r="AT2146" s="53">
        <v>1.09048943489471E-4</v>
      </c>
      <c r="AU2146" s="53">
        <v>3.9611127272722799E-3</v>
      </c>
      <c r="AV2146" s="53">
        <v>9.0086809050105302E-7</v>
      </c>
      <c r="AW2146" s="53">
        <v>4.6500333535612101E-2</v>
      </c>
      <c r="AX2146" s="53">
        <v>2.2204460492503101E-16</v>
      </c>
      <c r="AY2146" s="53">
        <v>2.2204460492503101E-16</v>
      </c>
      <c r="AZ2146" s="53">
        <v>2.2204460492503101E-16</v>
      </c>
      <c r="BA2146" s="53">
        <v>2.2204460492503101E-16</v>
      </c>
      <c r="BB2146" s="53">
        <v>2.2204460492503101E-16</v>
      </c>
      <c r="BC2146" s="53">
        <v>2.2204460492503101E-16</v>
      </c>
      <c r="BD2146" s="53">
        <v>1.11441381538636E-5</v>
      </c>
      <c r="BE2146" s="53">
        <v>0.97367071226330704</v>
      </c>
      <c r="BF2146" s="53">
        <v>2.2204460492503101E-16</v>
      </c>
      <c r="BG2146" s="53">
        <v>5.2054237288065402E-12</v>
      </c>
      <c r="BH2146" s="53">
        <v>5.2704731802194603E-5</v>
      </c>
      <c r="BI2146" s="53">
        <v>2.2204460492503101E-16</v>
      </c>
      <c r="BJ2146" s="53">
        <v>2.4610990067949999E-3</v>
      </c>
      <c r="BK2146" s="53">
        <v>2.2105286835189499E-10</v>
      </c>
      <c r="BL2146" s="53">
        <v>2.2204460492503101E-16</v>
      </c>
      <c r="BN2146" s="5">
        <f t="shared" si="158"/>
        <v>1</v>
      </c>
      <c r="BO2146" s="5">
        <f t="shared" si="159"/>
        <v>2</v>
      </c>
      <c r="BQ2146" s="5">
        <f t="shared" si="156"/>
        <v>2</v>
      </c>
      <c r="BR2146" s="5">
        <f t="shared" si="157"/>
        <v>2</v>
      </c>
    </row>
    <row r="2147" spans="1:70" x14ac:dyDescent="0.35">
      <c r="A2147">
        <v>2146</v>
      </c>
      <c r="B2147" t="s">
        <v>1251</v>
      </c>
      <c r="C2147">
        <v>5</v>
      </c>
      <c r="D2147">
        <v>3</v>
      </c>
      <c r="E2147">
        <v>2.6</v>
      </c>
      <c r="F2147">
        <v>1.67</v>
      </c>
      <c r="G2147">
        <v>1.92</v>
      </c>
      <c r="H2147">
        <v>1.1499999999999999</v>
      </c>
      <c r="I2147">
        <v>60</v>
      </c>
      <c r="J2147" t="s">
        <v>900</v>
      </c>
      <c r="K2147" t="s">
        <v>1454</v>
      </c>
      <c r="L2147">
        <v>7000</v>
      </c>
      <c r="M2147" t="s">
        <v>88</v>
      </c>
      <c r="N2147" t="s">
        <v>1370</v>
      </c>
      <c r="O2147" s="53">
        <v>7.4000000000000003E-3</v>
      </c>
      <c r="P2147" s="53">
        <v>0.1762</v>
      </c>
      <c r="Q2147" s="53">
        <v>0.55180952380952397</v>
      </c>
      <c r="R2147" s="53">
        <v>0.227957142857143</v>
      </c>
      <c r="S2147" s="53">
        <v>-1.80688797257744E-16</v>
      </c>
      <c r="T2147" s="53">
        <v>-2.6922908347159999E-17</v>
      </c>
      <c r="U2147" s="53">
        <v>-2.7960272985794199E-17</v>
      </c>
      <c r="V2147" s="53">
        <v>-1.86017867775945E-16</v>
      </c>
      <c r="W2147" s="53">
        <v>-2.7117197376469399E-17</v>
      </c>
      <c r="X2147" s="53">
        <v>0.41449365079365103</v>
      </c>
      <c r="Y2147" s="53">
        <v>1.37142857142842E-3</v>
      </c>
      <c r="Z2147" s="53">
        <v>0.15103333333333299</v>
      </c>
      <c r="AA2147" s="53">
        <v>-2.84355872182118E-16</v>
      </c>
      <c r="AB2147" s="53">
        <v>-1.2007062011321099E-16</v>
      </c>
      <c r="AC2147" s="53">
        <v>-2.72030661885303E-17</v>
      </c>
      <c r="AD2147" s="53">
        <v>-2.4445723223465198E-16</v>
      </c>
      <c r="AE2147" s="53">
        <v>5.5466666666666699E-2</v>
      </c>
      <c r="AF2147" s="53">
        <v>-9.2547497443362704E-18</v>
      </c>
      <c r="AG2147" s="53">
        <v>-3.1773195185991203E-17</v>
      </c>
      <c r="AH2147" s="53">
        <v>-1.6814327707948E-16</v>
      </c>
      <c r="AI2147" s="53">
        <v>-3.37951888695898E-16</v>
      </c>
      <c r="AJ2147" s="53">
        <v>-4.31654711974261E-16</v>
      </c>
      <c r="AK2147" s="53">
        <v>0.21213333333333301</v>
      </c>
      <c r="AL2147" s="53">
        <v>5.9999999999998397E-3</v>
      </c>
      <c r="AM2147" s="53">
        <v>-2.6098567751375898E-16</v>
      </c>
      <c r="AN2147" s="53">
        <v>0.31727727022820201</v>
      </c>
      <c r="AO2147" s="53">
        <v>0.50980648779132598</v>
      </c>
      <c r="AP2147" s="53">
        <v>4.78284690610912E-10</v>
      </c>
      <c r="AQ2147" s="53">
        <v>2.2204460492503101E-16</v>
      </c>
      <c r="AR2147" s="53">
        <v>5.77766469750325E-2</v>
      </c>
      <c r="AS2147" s="53">
        <v>1.12974437861058E-5</v>
      </c>
      <c r="AT2147" s="53">
        <v>1.3895358096233799E-5</v>
      </c>
      <c r="AU2147" s="53">
        <v>0.32973654391718599</v>
      </c>
      <c r="AV2147" s="53">
        <v>2.0620089333896602E-6</v>
      </c>
      <c r="AW2147" s="53">
        <v>0.44542556184926502</v>
      </c>
      <c r="AX2147" s="53">
        <v>1.2697458754234001E-13</v>
      </c>
      <c r="AY2147" s="53">
        <v>7.0978970816689104E-9</v>
      </c>
      <c r="AZ2147" s="53">
        <v>2.2204460492503101E-16</v>
      </c>
      <c r="BA2147" s="53">
        <v>2.2204460492503101E-16</v>
      </c>
      <c r="BB2147" s="53">
        <v>2.06803984999791E-7</v>
      </c>
      <c r="BC2147" s="53">
        <v>2.2204460492503101E-16</v>
      </c>
      <c r="BD2147" s="53">
        <v>1.2386109585228001E-4</v>
      </c>
      <c r="BE2147" s="53">
        <v>3.94117980896007E-2</v>
      </c>
      <c r="BF2147" s="53">
        <v>2.2204460492503101E-16</v>
      </c>
      <c r="BG2147" s="53">
        <v>6.9923021128414603E-6</v>
      </c>
      <c r="BH2147" s="53">
        <v>0.187470028450271</v>
      </c>
      <c r="BI2147" s="53">
        <v>1.90908895544158E-10</v>
      </c>
      <c r="BJ2147" s="53">
        <v>4.7420726355362999E-2</v>
      </c>
      <c r="BK2147" s="53">
        <v>4.1538921262057398E-4</v>
      </c>
      <c r="BL2147" s="53">
        <v>2.2204460492503101E-16</v>
      </c>
      <c r="BN2147" s="5">
        <f t="shared" si="158"/>
        <v>0</v>
      </c>
      <c r="BO2147" s="5">
        <f t="shared" si="159"/>
        <v>0</v>
      </c>
      <c r="BQ2147" s="5">
        <f t="shared" si="156"/>
        <v>1</v>
      </c>
      <c r="BR2147" s="5">
        <f t="shared" si="157"/>
        <v>1</v>
      </c>
    </row>
    <row r="2148" spans="1:70" x14ac:dyDescent="0.35">
      <c r="A2148">
        <v>2147</v>
      </c>
      <c r="B2148" t="s">
        <v>1252</v>
      </c>
      <c r="C2148">
        <v>4.8</v>
      </c>
      <c r="D2148">
        <v>3.5</v>
      </c>
      <c r="E2148">
        <v>2.9</v>
      </c>
      <c r="F2148">
        <v>1.37</v>
      </c>
      <c r="G2148">
        <v>1.66</v>
      </c>
      <c r="H2148">
        <v>1.21</v>
      </c>
      <c r="I2148">
        <v>72.92</v>
      </c>
      <c r="J2148" t="s">
        <v>900</v>
      </c>
      <c r="K2148" t="s">
        <v>1454</v>
      </c>
      <c r="L2148">
        <v>7000</v>
      </c>
      <c r="M2148" t="s">
        <v>88</v>
      </c>
      <c r="N2148" t="s">
        <v>1370</v>
      </c>
      <c r="O2148" s="53">
        <v>0.13113333333333299</v>
      </c>
      <c r="P2148" s="53">
        <v>7.5333333333333198E-3</v>
      </c>
      <c r="Q2148" s="53">
        <v>6.3333333333332898E-3</v>
      </c>
      <c r="R2148" s="53">
        <v>9.9999999999998397E-4</v>
      </c>
      <c r="S2148" s="53">
        <v>-1.90181204118289E-16</v>
      </c>
      <c r="T2148" s="53">
        <v>-2.4896751327219099E-17</v>
      </c>
      <c r="U2148" s="53">
        <v>-2.7953334091890302E-17</v>
      </c>
      <c r="V2148" s="53">
        <v>-1.90847337933064E-16</v>
      </c>
      <c r="W2148" s="53">
        <v>-2.4563684419831601E-17</v>
      </c>
      <c r="X2148" s="53">
        <v>0.56420000000000003</v>
      </c>
      <c r="Y2148" s="53">
        <v>0.1094</v>
      </c>
      <c r="Z2148" s="53">
        <v>0.98680000000000001</v>
      </c>
      <c r="AA2148" s="53">
        <v>-3.29181126801359E-16</v>
      </c>
      <c r="AB2148" s="53">
        <v>-1.2162493234768599E-16</v>
      </c>
      <c r="AC2148" s="53">
        <v>-2.76705741653061E-17</v>
      </c>
      <c r="AD2148" s="53">
        <v>-1.6230072841239E-16</v>
      </c>
      <c r="AE2148" s="53">
        <v>5.7333333333333299E-3</v>
      </c>
      <c r="AF2148" s="53">
        <v>-8.5226964374740506E-18</v>
      </c>
      <c r="AG2148" s="53">
        <v>-3.1396760191704201E-17</v>
      </c>
      <c r="AH2148" s="53">
        <v>-1.6242562850265999E-16</v>
      </c>
      <c r="AI2148" s="53">
        <v>-2.5751623056180502E-16</v>
      </c>
      <c r="AJ2148" s="53">
        <v>-4.6013193255589601E-16</v>
      </c>
      <c r="AK2148" s="53">
        <v>1.34666666666667E-2</v>
      </c>
      <c r="AL2148" s="53">
        <v>-3.0417335317167701E-16</v>
      </c>
      <c r="AM2148" s="53">
        <v>-2.5986157670132602E-16</v>
      </c>
      <c r="AN2148" s="53">
        <v>6.0869166470561502E-2</v>
      </c>
      <c r="AO2148" s="53">
        <v>7.5222028949559804E-3</v>
      </c>
      <c r="AP2148" s="53">
        <v>2.2204460492503101E-16</v>
      </c>
      <c r="AQ2148" s="53">
        <v>2.2204460492503101E-16</v>
      </c>
      <c r="AR2148" s="53">
        <v>0.221116772011827</v>
      </c>
      <c r="AS2148" s="53">
        <v>0.16215041843868799</v>
      </c>
      <c r="AT2148" s="53">
        <v>1.9590827463741698E-5</v>
      </c>
      <c r="AU2148" s="53">
        <v>2.4239048309526098E-2</v>
      </c>
      <c r="AV2148" s="53">
        <v>9.2367212421426295E-9</v>
      </c>
      <c r="AW2148" s="53">
        <v>0.13412154744694199</v>
      </c>
      <c r="AX2148" s="53">
        <v>2.2204460492503101E-16</v>
      </c>
      <c r="AY2148" s="53">
        <v>2.2204460492503101E-16</v>
      </c>
      <c r="AZ2148" s="53">
        <v>2.2204460492503101E-16</v>
      </c>
      <c r="BA2148" s="53">
        <v>2.2204460492503101E-16</v>
      </c>
      <c r="BB2148" s="53">
        <v>2.2204460492503101E-16</v>
      </c>
      <c r="BC2148" s="53">
        <v>2.2204460492503101E-16</v>
      </c>
      <c r="BD2148" s="53">
        <v>1.0132829917889899E-5</v>
      </c>
      <c r="BE2148" s="53">
        <v>0.91249105251920204</v>
      </c>
      <c r="BF2148" s="53">
        <v>2.2204460492503101E-16</v>
      </c>
      <c r="BG2148" s="53">
        <v>3.1447963225096501E-9</v>
      </c>
      <c r="BH2148" s="53">
        <v>1.6318809013389599E-3</v>
      </c>
      <c r="BI2148" s="53">
        <v>2.2204460492503101E-16</v>
      </c>
      <c r="BJ2148" s="53">
        <v>3.3324158836602401E-3</v>
      </c>
      <c r="BK2148" s="53">
        <v>7.5201739262985297E-9</v>
      </c>
      <c r="BL2148" s="53">
        <v>2.2204460492503101E-16</v>
      </c>
      <c r="BN2148" s="5">
        <f t="shared" si="158"/>
        <v>1</v>
      </c>
      <c r="BO2148" s="5">
        <f t="shared" si="159"/>
        <v>1</v>
      </c>
      <c r="BQ2148" s="5">
        <f t="shared" si="156"/>
        <v>2</v>
      </c>
      <c r="BR2148" s="5">
        <f t="shared" si="157"/>
        <v>1</v>
      </c>
    </row>
    <row r="2149" spans="1:70" x14ac:dyDescent="0.35">
      <c r="A2149">
        <v>2148</v>
      </c>
      <c r="B2149" t="s">
        <v>1253</v>
      </c>
      <c r="C2149">
        <v>4.7</v>
      </c>
      <c r="D2149">
        <v>3.5</v>
      </c>
      <c r="E2149">
        <v>2.5</v>
      </c>
      <c r="F2149">
        <v>1.34</v>
      </c>
      <c r="G2149">
        <v>1.88</v>
      </c>
      <c r="H2149">
        <v>1.4</v>
      </c>
      <c r="I2149">
        <v>74.47</v>
      </c>
      <c r="J2149" t="s">
        <v>900</v>
      </c>
      <c r="K2149" t="s">
        <v>1454</v>
      </c>
      <c r="L2149">
        <v>7000</v>
      </c>
      <c r="M2149" t="s">
        <v>88</v>
      </c>
      <c r="N2149" t="s">
        <v>1370</v>
      </c>
      <c r="O2149" s="53">
        <v>9.6299999999999997E-2</v>
      </c>
      <c r="P2149" s="53">
        <v>0.240166666666667</v>
      </c>
      <c r="Q2149" s="53">
        <v>9.6466666666666701E-2</v>
      </c>
      <c r="R2149" s="53">
        <v>0.17786666666666701</v>
      </c>
      <c r="S2149" s="53">
        <v>1.99999999999984E-3</v>
      </c>
      <c r="T2149" s="53">
        <v>-2.25930385511219E-17</v>
      </c>
      <c r="U2149" s="53">
        <v>-2.72195460615521E-17</v>
      </c>
      <c r="V2149" s="53">
        <v>-1.8435253323900701E-16</v>
      </c>
      <c r="W2149" s="53">
        <v>-2.2898349882893899E-17</v>
      </c>
      <c r="X2149" s="53">
        <v>0.66576666666666595</v>
      </c>
      <c r="Y2149" s="53">
        <v>9.9099999999999994E-2</v>
      </c>
      <c r="Z2149" s="53">
        <v>0.52076666666666704</v>
      </c>
      <c r="AA2149" s="53">
        <v>-2.8985147615401298E-16</v>
      </c>
      <c r="AB2149" s="53">
        <v>-1.15352172258554E-16</v>
      </c>
      <c r="AC2149" s="53">
        <v>-2.23397689236293E-17</v>
      </c>
      <c r="AD2149" s="53">
        <v>-1.5581980150614099E-16</v>
      </c>
      <c r="AE2149" s="53">
        <v>1.4800000000000001E-2</v>
      </c>
      <c r="AF2149" s="53">
        <v>-8.1393225492831807E-18</v>
      </c>
      <c r="AG2149" s="53">
        <v>-3.1384617127372398E-17</v>
      </c>
      <c r="AH2149" s="53">
        <v>-1.6098233857064799E-16</v>
      </c>
      <c r="AI2149" s="53">
        <v>3.7333333333331E-3</v>
      </c>
      <c r="AJ2149" s="53">
        <v>2.1899999999999802E-2</v>
      </c>
      <c r="AK2149" s="53">
        <v>7.2800000000000004E-2</v>
      </c>
      <c r="AL2149" s="53">
        <v>-2.7136626279400401E-16</v>
      </c>
      <c r="AM2149" s="53">
        <v>-2.59084420584088E-16</v>
      </c>
      <c r="AN2149" s="53">
        <v>6.0884294936619801E-2</v>
      </c>
      <c r="AO2149" s="53">
        <v>2.9219924439305E-2</v>
      </c>
      <c r="AP2149" s="53">
        <v>2.2204460492503101E-16</v>
      </c>
      <c r="AQ2149" s="53">
        <v>2.2204460492503101E-16</v>
      </c>
      <c r="AR2149" s="53">
        <v>0.222701097328417</v>
      </c>
      <c r="AS2149" s="53">
        <v>4.1118178979591198E-2</v>
      </c>
      <c r="AT2149" s="53">
        <v>5.0626137819593202E-6</v>
      </c>
      <c r="AU2149" s="53">
        <v>2.4844187291363602E-3</v>
      </c>
      <c r="AV2149" s="53">
        <v>1.5704149407406499E-9</v>
      </c>
      <c r="AW2149" s="53">
        <v>0.34226307823489899</v>
      </c>
      <c r="AX2149" s="53">
        <v>2.2204460492503101E-16</v>
      </c>
      <c r="AY2149" s="53">
        <v>2.2204460492503101E-16</v>
      </c>
      <c r="AZ2149" s="53">
        <v>2.2204460492503101E-16</v>
      </c>
      <c r="BA2149" s="53">
        <v>2.2204460492503101E-16</v>
      </c>
      <c r="BB2149" s="53">
        <v>2.2204460492503101E-16</v>
      </c>
      <c r="BC2149" s="53">
        <v>2.2204460492503101E-16</v>
      </c>
      <c r="BD2149" s="53">
        <v>2.7593219060503999E-7</v>
      </c>
      <c r="BE2149" s="53">
        <v>0.30702008689314703</v>
      </c>
      <c r="BF2149" s="53">
        <v>2.2204460492503101E-16</v>
      </c>
      <c r="BG2149" s="53">
        <v>7.9470810508459102E-7</v>
      </c>
      <c r="BH2149" s="53">
        <v>1.1866215067729899E-2</v>
      </c>
      <c r="BI2149" s="53">
        <v>2.2204460492503101E-16</v>
      </c>
      <c r="BJ2149" s="53">
        <v>1.73550594620429E-4</v>
      </c>
      <c r="BK2149" s="53">
        <v>2.9684855236080302E-9</v>
      </c>
      <c r="BL2149" s="53">
        <v>2.2204460492503101E-16</v>
      </c>
      <c r="BN2149" s="5">
        <f t="shared" si="158"/>
        <v>0</v>
      </c>
      <c r="BO2149" s="5">
        <f t="shared" si="159"/>
        <v>0</v>
      </c>
      <c r="BQ2149" s="5">
        <f t="shared" si="156"/>
        <v>2</v>
      </c>
      <c r="BR2149" s="5">
        <f t="shared" si="157"/>
        <v>0</v>
      </c>
    </row>
    <row r="2150" spans="1:70" x14ac:dyDescent="0.35">
      <c r="A2150">
        <v>2149</v>
      </c>
      <c r="B2150" t="s">
        <v>1254</v>
      </c>
      <c r="C2150">
        <v>4.7</v>
      </c>
      <c r="D2150">
        <v>3.7</v>
      </c>
      <c r="E2150">
        <v>3.3</v>
      </c>
      <c r="F2150">
        <v>1.27</v>
      </c>
      <c r="G2150">
        <v>1.42</v>
      </c>
      <c r="H2150">
        <v>1.1200000000000001</v>
      </c>
      <c r="I2150">
        <v>78.72</v>
      </c>
      <c r="J2150" t="s">
        <v>900</v>
      </c>
      <c r="K2150" t="s">
        <v>1454</v>
      </c>
      <c r="L2150">
        <v>7000</v>
      </c>
      <c r="M2150" t="s">
        <v>88</v>
      </c>
      <c r="N2150" t="s">
        <v>1370</v>
      </c>
      <c r="O2150" s="53">
        <v>1.34666666666667E-2</v>
      </c>
      <c r="P2150" s="53">
        <v>3.6133333333333302E-2</v>
      </c>
      <c r="Q2150" s="53">
        <v>-7.16648962395539E-17</v>
      </c>
      <c r="R2150" s="53">
        <v>-2.08721928629529E-17</v>
      </c>
      <c r="S2150" s="53">
        <v>-1.8179902028236901E-16</v>
      </c>
      <c r="T2150" s="53">
        <v>-2.10109707410311E-17</v>
      </c>
      <c r="U2150" s="53">
        <v>-2.6988827839247201E-17</v>
      </c>
      <c r="V2150" s="53">
        <v>-1.8063328610651299E-16</v>
      </c>
      <c r="W2150" s="53">
        <v>-2.0344836926255999E-17</v>
      </c>
      <c r="X2150" s="53">
        <v>0.51290000000000002</v>
      </c>
      <c r="Y2150" s="53">
        <v>0.47273333333333301</v>
      </c>
      <c r="Z2150" s="53">
        <v>0.97433333333333305</v>
      </c>
      <c r="AA2150" s="53">
        <v>-3.3187341763607499E-16</v>
      </c>
      <c r="AB2150" s="53">
        <v>-1.12465592394528E-16</v>
      </c>
      <c r="AC2150" s="53">
        <v>-2.3633872636707999E-17</v>
      </c>
      <c r="AD2150" s="53">
        <v>-1.3761214390228801E-16</v>
      </c>
      <c r="AE2150" s="53">
        <v>-9.1593399531575403E-18</v>
      </c>
      <c r="AF2150" s="53">
        <v>-7.3413497503338495E-18</v>
      </c>
      <c r="AG2150" s="53">
        <v>-3.0231026015847798E-17</v>
      </c>
      <c r="AH2150" s="53">
        <v>-1.2057022047429201E-16</v>
      </c>
      <c r="AI2150" s="53">
        <v>-1.22901688826005E-16</v>
      </c>
      <c r="AJ2150" s="53">
        <v>-4.3468006971636401E-16</v>
      </c>
      <c r="AK2150" s="53">
        <v>-3.1724622928663799E-17</v>
      </c>
      <c r="AL2150" s="53">
        <v>-3.20743431814208E-16</v>
      </c>
      <c r="AM2150" s="53">
        <v>-2.58737475888893E-16</v>
      </c>
      <c r="AN2150" s="53">
        <v>6.8545776884551698E-4</v>
      </c>
      <c r="AO2150" s="53">
        <v>2.9433632869137298E-5</v>
      </c>
      <c r="AP2150" s="53">
        <v>2.2204460492503101E-16</v>
      </c>
      <c r="AQ2150" s="53">
        <v>2.2204460492503101E-16</v>
      </c>
      <c r="AR2150" s="53">
        <v>0.20171103264174001</v>
      </c>
      <c r="AS2150" s="53">
        <v>0.89707462085049205</v>
      </c>
      <c r="AT2150" s="53">
        <v>4.5112439241474503E-5</v>
      </c>
      <c r="AU2150" s="53">
        <v>6.41758867856442E-3</v>
      </c>
      <c r="AV2150" s="53">
        <v>1.41694411783173E-10</v>
      </c>
      <c r="AW2150" s="53">
        <v>7.9095302710589597E-3</v>
      </c>
      <c r="AX2150" s="53">
        <v>2.2204460492503101E-16</v>
      </c>
      <c r="AY2150" s="53">
        <v>2.2204460492503101E-16</v>
      </c>
      <c r="AZ2150" s="53">
        <v>2.2204460492503101E-16</v>
      </c>
      <c r="BA2150" s="53">
        <v>2.2204460492503101E-16</v>
      </c>
      <c r="BB2150" s="53">
        <v>2.2204460492503101E-16</v>
      </c>
      <c r="BC2150" s="53">
        <v>2.2204460492503101E-16</v>
      </c>
      <c r="BD2150" s="53">
        <v>3.0450121182905299E-5</v>
      </c>
      <c r="BE2150" s="53">
        <v>0.98774311252469904</v>
      </c>
      <c r="BF2150" s="53">
        <v>2.2204460492503101E-16</v>
      </c>
      <c r="BG2150" s="53">
        <v>4.1840322764534103E-13</v>
      </c>
      <c r="BH2150" s="53">
        <v>1.22739192808119E-5</v>
      </c>
      <c r="BI2150" s="53">
        <v>2.2204460492503101E-16</v>
      </c>
      <c r="BJ2150" s="53">
        <v>5.2752747114805196E-4</v>
      </c>
      <c r="BK2150" s="53">
        <v>1.2913103055061699E-11</v>
      </c>
      <c r="BL2150" s="53">
        <v>2.2204460492503101E-16</v>
      </c>
      <c r="BN2150" s="5">
        <f t="shared" si="158"/>
        <v>1</v>
      </c>
      <c r="BO2150" s="5">
        <f t="shared" si="159"/>
        <v>2</v>
      </c>
      <c r="BQ2150" s="5">
        <f t="shared" si="156"/>
        <v>2</v>
      </c>
      <c r="BR2150" s="5">
        <f t="shared" si="157"/>
        <v>2</v>
      </c>
    </row>
    <row r="2151" spans="1:70" x14ac:dyDescent="0.35">
      <c r="A2151">
        <v>2150</v>
      </c>
      <c r="B2151" t="s">
        <v>1255</v>
      </c>
      <c r="C2151">
        <v>4.5999999999999996</v>
      </c>
      <c r="D2151">
        <v>3.6</v>
      </c>
      <c r="E2151">
        <v>3</v>
      </c>
      <c r="F2151">
        <v>1.28</v>
      </c>
      <c r="G2151">
        <v>1.53</v>
      </c>
      <c r="H2151">
        <v>1.2</v>
      </c>
      <c r="I2151">
        <v>78.260000000000005</v>
      </c>
      <c r="J2151" t="s">
        <v>900</v>
      </c>
      <c r="K2151" t="s">
        <v>1454</v>
      </c>
      <c r="L2151">
        <v>7000</v>
      </c>
      <c r="M2151" t="s">
        <v>88</v>
      </c>
      <c r="N2151" t="s">
        <v>1370</v>
      </c>
      <c r="O2151" s="53">
        <v>2.3633333333333301E-2</v>
      </c>
      <c r="P2151" s="53">
        <v>1.2999999999999999E-2</v>
      </c>
      <c r="Q2151" s="53">
        <v>-7.1942451995710097E-17</v>
      </c>
      <c r="R2151" s="53">
        <v>3.1999999999999802E-3</v>
      </c>
      <c r="S2151" s="53">
        <v>-1.81743509131138E-16</v>
      </c>
      <c r="T2151" s="53">
        <v>-2.25097718242751E-17</v>
      </c>
      <c r="U2151" s="53">
        <v>-2.75838379915072E-17</v>
      </c>
      <c r="V2151" s="53">
        <v>-1.8351986597053801E-16</v>
      </c>
      <c r="W2151" s="53">
        <v>-2.1788126858268701E-17</v>
      </c>
      <c r="X2151" s="53">
        <v>0.70136666666666703</v>
      </c>
      <c r="Y2151" s="53">
        <v>0.26366666666666699</v>
      </c>
      <c r="Z2151" s="53">
        <v>0.9929</v>
      </c>
      <c r="AA2151" s="53">
        <v>-3.3253955145085001E-16</v>
      </c>
      <c r="AB2151" s="53">
        <v>-1.16739951039335E-16</v>
      </c>
      <c r="AC2151" s="53">
        <v>-2.4241893215037901E-17</v>
      </c>
      <c r="AD2151" s="53">
        <v>-1.48339673877729E-16</v>
      </c>
      <c r="AE2151" s="53">
        <v>-1.57929225252929E-17</v>
      </c>
      <c r="AF2151" s="53">
        <v>-7.9311557321659606E-18</v>
      </c>
      <c r="AG2151" s="53">
        <v>-3.1268390654481902E-17</v>
      </c>
      <c r="AH2151" s="53">
        <v>1.9666666666665299E-3</v>
      </c>
      <c r="AI2151" s="53">
        <v>3.9999999999978101E-4</v>
      </c>
      <c r="AJ2151" s="53">
        <v>-4.3526293680429298E-16</v>
      </c>
      <c r="AK2151" s="53">
        <v>6.6666666666664398E-4</v>
      </c>
      <c r="AL2151" s="53">
        <v>-2.9459767958428501E-16</v>
      </c>
      <c r="AM2151" s="53">
        <v>-2.5864033137423799E-16</v>
      </c>
      <c r="AN2151" s="53">
        <v>3.1638559228623999E-3</v>
      </c>
      <c r="AO2151" s="53">
        <v>4.8706364192040902E-5</v>
      </c>
      <c r="AP2151" s="53">
        <v>2.2204460492503101E-16</v>
      </c>
      <c r="AQ2151" s="53">
        <v>2.2204460492503101E-16</v>
      </c>
      <c r="AR2151" s="53">
        <v>0.36341621052494899</v>
      </c>
      <c r="AS2151" s="53">
        <v>0.57144359001497302</v>
      </c>
      <c r="AT2151" s="53">
        <v>2.72281999841849E-5</v>
      </c>
      <c r="AU2151" s="53">
        <v>8.2690946098251603E-3</v>
      </c>
      <c r="AV2151" s="53">
        <v>5.0781016221524703E-11</v>
      </c>
      <c r="AW2151" s="53">
        <v>2.7440586626702599E-2</v>
      </c>
      <c r="AX2151" s="53">
        <v>2.2204460492503101E-16</v>
      </c>
      <c r="AY2151" s="53">
        <v>2.2204460492503101E-16</v>
      </c>
      <c r="AZ2151" s="53">
        <v>2.2204460492503101E-16</v>
      </c>
      <c r="BA2151" s="53">
        <v>2.2204460492503101E-16</v>
      </c>
      <c r="BB2151" s="53">
        <v>2.2204460492503101E-16</v>
      </c>
      <c r="BC2151" s="53">
        <v>2.2204460492503101E-16</v>
      </c>
      <c r="BD2151" s="53">
        <v>6.5303040857828103E-6</v>
      </c>
      <c r="BE2151" s="53">
        <v>0.85635514214422204</v>
      </c>
      <c r="BF2151" s="53">
        <v>2.2204460492503101E-16</v>
      </c>
      <c r="BG2151" s="53">
        <v>5.5410207525852702E-11</v>
      </c>
      <c r="BH2151" s="53">
        <v>7.2287022966864299E-5</v>
      </c>
      <c r="BI2151" s="53">
        <v>2.2204460492503101E-16</v>
      </c>
      <c r="BJ2151" s="53">
        <v>3.8411341359176901E-4</v>
      </c>
      <c r="BK2151" s="53">
        <v>3.1447775834234499E-11</v>
      </c>
      <c r="BL2151" s="53">
        <v>2.2204460492503101E-16</v>
      </c>
      <c r="BN2151" s="5">
        <f t="shared" si="158"/>
        <v>2</v>
      </c>
      <c r="BO2151" s="5">
        <f t="shared" si="159"/>
        <v>1</v>
      </c>
      <c r="BQ2151" s="5">
        <f t="shared" si="156"/>
        <v>2</v>
      </c>
      <c r="BR2151" s="5">
        <f t="shared" si="157"/>
        <v>2</v>
      </c>
    </row>
    <row r="2152" spans="1:70" x14ac:dyDescent="0.35">
      <c r="A2152">
        <v>2151</v>
      </c>
      <c r="B2152" t="s">
        <v>1256</v>
      </c>
      <c r="C2152">
        <v>4.5</v>
      </c>
      <c r="D2152">
        <v>3.4</v>
      </c>
      <c r="E2152">
        <v>3</v>
      </c>
      <c r="F2152">
        <v>1.32</v>
      </c>
      <c r="G2152">
        <v>1.5</v>
      </c>
      <c r="H2152">
        <v>1.1299999999999999</v>
      </c>
      <c r="I2152">
        <v>75.56</v>
      </c>
      <c r="J2152" t="s">
        <v>900</v>
      </c>
      <c r="K2152" t="s">
        <v>1454</v>
      </c>
      <c r="L2152">
        <v>7000</v>
      </c>
      <c r="M2152" t="s">
        <v>88</v>
      </c>
      <c r="N2152" t="s">
        <v>1370</v>
      </c>
      <c r="O2152" s="53">
        <v>9.3333333333333306E-3</v>
      </c>
      <c r="P2152" s="53">
        <v>1.3733333333333301E-2</v>
      </c>
      <c r="Q2152" s="53">
        <v>4.5999999999999496E-3</v>
      </c>
      <c r="R2152" s="53">
        <v>-2.23709939461969E-17</v>
      </c>
      <c r="S2152" s="53">
        <v>-1.85962356624714E-16</v>
      </c>
      <c r="T2152" s="53">
        <v>-2.228772721935E-17</v>
      </c>
      <c r="U2152" s="53">
        <v>-2.7505775435088299E-17</v>
      </c>
      <c r="V2152" s="53">
        <v>-1.82742709853301E-16</v>
      </c>
      <c r="W2152" s="53">
        <v>-2.1399548799649899E-17</v>
      </c>
      <c r="X2152" s="53">
        <v>0.69210000000000005</v>
      </c>
      <c r="Y2152" s="53">
        <v>0.22520000000000001</v>
      </c>
      <c r="Z2152" s="53">
        <v>0.99770000000000003</v>
      </c>
      <c r="AA2152" s="53">
        <v>7.9999999999967098E-4</v>
      </c>
      <c r="AB2152" s="53">
        <v>-1.15352172258554E-16</v>
      </c>
      <c r="AC2152" s="53">
        <v>-2.6523921947685401E-17</v>
      </c>
      <c r="AD2152" s="53">
        <v>-1.5670797992584099E-16</v>
      </c>
      <c r="AE2152" s="53">
        <v>9.99999999999992E-4</v>
      </c>
      <c r="AF2152" s="53">
        <v>-8.0439127581044507E-18</v>
      </c>
      <c r="AG2152" s="53">
        <v>-3.1396760191704201E-17</v>
      </c>
      <c r="AH2152" s="53">
        <v>-1.67088565206086E-16</v>
      </c>
      <c r="AI2152" s="53">
        <v>-2.7464142071664799E-16</v>
      </c>
      <c r="AJ2152" s="53">
        <v>-4.5533021797439196E-16</v>
      </c>
      <c r="AK2152" s="53">
        <v>6.6666666666664398E-4</v>
      </c>
      <c r="AL2152" s="53">
        <v>-2.9334867868158201E-16</v>
      </c>
      <c r="AM2152" s="53">
        <v>-2.59431365279283E-16</v>
      </c>
      <c r="AN2152" s="53">
        <v>2.12052381821366E-3</v>
      </c>
      <c r="AO2152" s="53">
        <v>8.8276007847653095E-4</v>
      </c>
      <c r="AP2152" s="53">
        <v>2.2204460492503101E-16</v>
      </c>
      <c r="AQ2152" s="53">
        <v>2.2204460492503101E-16</v>
      </c>
      <c r="AR2152" s="53">
        <v>0.41608081823057502</v>
      </c>
      <c r="AS2152" s="53">
        <v>0.355408304781831</v>
      </c>
      <c r="AT2152" s="53">
        <v>1.9327875259017298E-5</v>
      </c>
      <c r="AU2152" s="53">
        <v>3.5627896858242199E-2</v>
      </c>
      <c r="AV2152" s="53">
        <v>3.1326840923911503E-11</v>
      </c>
      <c r="AW2152" s="53">
        <v>2.3672893538656301E-2</v>
      </c>
      <c r="AX2152" s="53">
        <v>2.2204460492503101E-16</v>
      </c>
      <c r="AY2152" s="53">
        <v>2.2204460492503101E-16</v>
      </c>
      <c r="AZ2152" s="53">
        <v>2.2204460492503101E-16</v>
      </c>
      <c r="BA2152" s="53">
        <v>2.2204460492503101E-16</v>
      </c>
      <c r="BB2152" s="53">
        <v>2.2204460492503101E-16</v>
      </c>
      <c r="BC2152" s="53">
        <v>2.2204460492503101E-16</v>
      </c>
      <c r="BD2152" s="53">
        <v>3.5593899059475803E-5</v>
      </c>
      <c r="BE2152" s="53">
        <v>0.98527985412566899</v>
      </c>
      <c r="BF2152" s="53">
        <v>2.2204460492503101E-16</v>
      </c>
      <c r="BG2152" s="53">
        <v>3.7121616770913602E-11</v>
      </c>
      <c r="BH2152" s="53">
        <v>1.5047793553493399E-4</v>
      </c>
      <c r="BI2152" s="53">
        <v>2.2204460492503101E-16</v>
      </c>
      <c r="BJ2152" s="53">
        <v>1.5030907644723399E-3</v>
      </c>
      <c r="BK2152" s="53">
        <v>2.8722751468231999E-10</v>
      </c>
      <c r="BL2152" s="53">
        <v>2.2204460492503101E-16</v>
      </c>
      <c r="BN2152" s="5">
        <f t="shared" si="158"/>
        <v>1</v>
      </c>
      <c r="BO2152" s="5">
        <f t="shared" si="159"/>
        <v>1</v>
      </c>
      <c r="BQ2152" s="5">
        <f t="shared" si="156"/>
        <v>2</v>
      </c>
      <c r="BR2152" s="5">
        <f t="shared" si="157"/>
        <v>1</v>
      </c>
    </row>
    <row r="2153" spans="1:70" x14ac:dyDescent="0.35">
      <c r="A2153">
        <v>2152</v>
      </c>
      <c r="B2153" t="s">
        <v>1257</v>
      </c>
      <c r="C2153">
        <v>4.3</v>
      </c>
      <c r="D2153">
        <v>3.5</v>
      </c>
      <c r="E2153">
        <v>3.2</v>
      </c>
      <c r="F2153">
        <v>1.23</v>
      </c>
      <c r="G2153">
        <v>1.34</v>
      </c>
      <c r="H2153">
        <v>1.0900000000000001</v>
      </c>
      <c r="I2153">
        <v>81.400000000000006</v>
      </c>
      <c r="J2153" t="s">
        <v>900</v>
      </c>
      <c r="K2153" t="s">
        <v>1454</v>
      </c>
      <c r="L2153">
        <v>7000</v>
      </c>
      <c r="M2153" t="s">
        <v>88</v>
      </c>
      <c r="N2153" t="s">
        <v>1370</v>
      </c>
      <c r="O2153" s="53">
        <v>1.5E-3</v>
      </c>
      <c r="P2153" s="53">
        <v>0.2039</v>
      </c>
      <c r="Q2153" s="53">
        <v>-6.7279515292284497E-17</v>
      </c>
      <c r="R2153" s="53">
        <v>5.46666666666667E-3</v>
      </c>
      <c r="S2153" s="53">
        <v>-1.7358336990014299E-16</v>
      </c>
      <c r="T2153" s="53">
        <v>-1.77913239696181E-17</v>
      </c>
      <c r="U2153" s="53">
        <v>-2.6223814786341401E-17</v>
      </c>
      <c r="V2153" s="53">
        <v>4.9999999999983304E-4</v>
      </c>
      <c r="W2153" s="53">
        <v>-1.7319479184152399E-17</v>
      </c>
      <c r="X2153" s="53">
        <v>0.76646666666666696</v>
      </c>
      <c r="Y2153" s="53">
        <v>0.298433333333333</v>
      </c>
      <c r="Z2153" s="53">
        <v>0.86783333333333301</v>
      </c>
      <c r="AA2153" s="53">
        <v>-3.22714077682917E-16</v>
      </c>
      <c r="AB2153" s="53">
        <v>-9.9337205128335899E-17</v>
      </c>
      <c r="AC2153" s="53">
        <v>-2.2560078805078399E-17</v>
      </c>
      <c r="AD2153" s="53">
        <v>-1.3995749004180901E-16</v>
      </c>
      <c r="AE2153" s="53">
        <v>-8.9511731360403202E-18</v>
      </c>
      <c r="AF2153" s="53">
        <v>-6.7012367876984096E-18</v>
      </c>
      <c r="AG2153" s="53">
        <v>-2.9524993561125299E-17</v>
      </c>
      <c r="AH2153" s="53">
        <v>9.1999999999999599E-3</v>
      </c>
      <c r="AI2153" s="53">
        <v>-2.0788926136106101E-16</v>
      </c>
      <c r="AJ2153" s="53">
        <v>-4.1111558601869501E-16</v>
      </c>
      <c r="AK2153" s="53">
        <v>5.9999999999999897E-3</v>
      </c>
      <c r="AL2153" s="53">
        <v>-2.9753977059954202E-16</v>
      </c>
      <c r="AM2153" s="53">
        <v>-2.56669685505528E-16</v>
      </c>
      <c r="AN2153" s="53">
        <v>6.0396893877031598E-6</v>
      </c>
      <c r="AO2153" s="53">
        <v>2.5977673490427298E-6</v>
      </c>
      <c r="AP2153" s="53">
        <v>2.2204460492503101E-16</v>
      </c>
      <c r="AQ2153" s="53">
        <v>2.2204460492503101E-16</v>
      </c>
      <c r="AR2153" s="53">
        <v>0.49331850103691799</v>
      </c>
      <c r="AS2153" s="53">
        <v>0.603641045249388</v>
      </c>
      <c r="AT2153" s="53">
        <v>2.9746952301002201E-5</v>
      </c>
      <c r="AU2153" s="53">
        <v>5.84250218894127E-3</v>
      </c>
      <c r="AV2153" s="53">
        <v>2.2204460492503101E-16</v>
      </c>
      <c r="AW2153" s="53">
        <v>1.37016836213735E-3</v>
      </c>
      <c r="AX2153" s="53">
        <v>2.2204460492503101E-16</v>
      </c>
      <c r="AY2153" s="53">
        <v>2.2204460492503101E-16</v>
      </c>
      <c r="AZ2153" s="53">
        <v>2.2204460492503101E-16</v>
      </c>
      <c r="BA2153" s="53">
        <v>2.2204460492503101E-16</v>
      </c>
      <c r="BB2153" s="53">
        <v>2.2204460492503101E-16</v>
      </c>
      <c r="BC2153" s="53">
        <v>1.14880022831196E-6</v>
      </c>
      <c r="BD2153" s="53">
        <v>4.6099588714278201E-5</v>
      </c>
      <c r="BE2153" s="53">
        <v>0.98660907618429095</v>
      </c>
      <c r="BF2153" s="53">
        <v>2.2204460492503101E-16</v>
      </c>
      <c r="BG2153" s="53">
        <v>2.2204460492503101E-16</v>
      </c>
      <c r="BH2153" s="53">
        <v>2.0332611770088601E-6</v>
      </c>
      <c r="BI2153" s="53">
        <v>2.2204460492503101E-16</v>
      </c>
      <c r="BJ2153" s="53">
        <v>4.2314616254344201E-5</v>
      </c>
      <c r="BK2153" s="53">
        <v>3.4703587525255201E-13</v>
      </c>
      <c r="BL2153" s="53">
        <v>2.2204460492503101E-16</v>
      </c>
      <c r="BN2153" s="5">
        <f t="shared" si="158"/>
        <v>2</v>
      </c>
      <c r="BO2153" s="5">
        <f t="shared" si="159"/>
        <v>1</v>
      </c>
      <c r="BQ2153" s="5">
        <f t="shared" si="156"/>
        <v>2</v>
      </c>
      <c r="BR2153" s="5">
        <f t="shared" si="157"/>
        <v>2</v>
      </c>
    </row>
    <row r="2154" spans="1:70" x14ac:dyDescent="0.35">
      <c r="A2154">
        <v>2153</v>
      </c>
      <c r="B2154" t="s">
        <v>1258</v>
      </c>
      <c r="C2154">
        <v>4</v>
      </c>
      <c r="D2154">
        <v>3.1</v>
      </c>
      <c r="E2154">
        <v>2.5</v>
      </c>
      <c r="F2154">
        <v>1.29</v>
      </c>
      <c r="G2154">
        <v>1.6</v>
      </c>
      <c r="H2154">
        <v>1.24</v>
      </c>
      <c r="I2154">
        <v>77.5</v>
      </c>
      <c r="J2154" t="s">
        <v>900</v>
      </c>
      <c r="K2154" t="s">
        <v>1454</v>
      </c>
      <c r="L2154">
        <v>7000</v>
      </c>
      <c r="M2154" t="s">
        <v>88</v>
      </c>
      <c r="N2154" t="s">
        <v>1370</v>
      </c>
      <c r="O2154" s="53">
        <v>3.1999999999999902E-3</v>
      </c>
      <c r="P2154" s="53">
        <v>0.31390000000000001</v>
      </c>
      <c r="Q2154" s="53">
        <v>5.2333333333333303E-3</v>
      </c>
      <c r="R2154" s="53">
        <v>0.255533333333333</v>
      </c>
      <c r="S2154" s="53">
        <v>-1.47160061914064E-16</v>
      </c>
      <c r="T2154" s="53">
        <v>-1.9040324872321399E-17</v>
      </c>
      <c r="U2154" s="53">
        <v>-2.6615862291912201E-17</v>
      </c>
      <c r="V2154" s="53">
        <v>-1.84241510936545E-16</v>
      </c>
      <c r="W2154" s="53">
        <v>-1.8401946633162001E-17</v>
      </c>
      <c r="X2154" s="53">
        <v>0.97913333333333297</v>
      </c>
      <c r="Y2154" s="53">
        <v>2.9733333333333299E-2</v>
      </c>
      <c r="Z2154" s="53">
        <v>0.72140000000000004</v>
      </c>
      <c r="AA2154" s="53">
        <v>-2.9828917114116398E-16</v>
      </c>
      <c r="AB2154" s="53">
        <v>-1.0336176359260201E-16</v>
      </c>
      <c r="AC2154" s="53">
        <v>-2.26329371910694E-17</v>
      </c>
      <c r="AD2154" s="53">
        <v>-1.7802426199864399E-16</v>
      </c>
      <c r="AE2154" s="53">
        <v>5.7000000000000002E-3</v>
      </c>
      <c r="AF2154" s="53">
        <v>-7.5148220979315296E-18</v>
      </c>
      <c r="AG2154" s="53">
        <v>-3.08728737019592E-17</v>
      </c>
      <c r="AH2154" s="53">
        <v>-1.7524870443708101E-16</v>
      </c>
      <c r="AI2154" s="53">
        <v>-2.94486657281823E-16</v>
      </c>
      <c r="AJ2154" s="53">
        <v>1.4999999999996501E-3</v>
      </c>
      <c r="AK2154" s="53">
        <v>3.3033333333333303E-2</v>
      </c>
      <c r="AL2154" s="53">
        <v>-2.0042301152045599E-16</v>
      </c>
      <c r="AM2154" s="53">
        <v>-2.5694724126168502E-16</v>
      </c>
      <c r="AN2154" s="53">
        <v>2.34289044664063E-4</v>
      </c>
      <c r="AO2154" s="53">
        <v>6.6113175079015696E-4</v>
      </c>
      <c r="AP2154" s="53">
        <v>2.2204460492503101E-16</v>
      </c>
      <c r="AQ2154" s="53">
        <v>2.2204460492503101E-16</v>
      </c>
      <c r="AR2154" s="53">
        <v>0.84640386140228596</v>
      </c>
      <c r="AS2154" s="53">
        <v>6.2502802433796495E-2</v>
      </c>
      <c r="AT2154" s="53">
        <v>3.34933419887287E-6</v>
      </c>
      <c r="AU2154" s="53">
        <v>1.78701363716946E-2</v>
      </c>
      <c r="AV2154" s="53">
        <v>2.2204460492503101E-16</v>
      </c>
      <c r="AW2154" s="53">
        <v>3.0044505641900199E-2</v>
      </c>
      <c r="AX2154" s="53">
        <v>2.2204460492503101E-16</v>
      </c>
      <c r="AY2154" s="53">
        <v>2.2204460492503101E-16</v>
      </c>
      <c r="AZ2154" s="53">
        <v>2.2204460492503101E-16</v>
      </c>
      <c r="BA2154" s="53">
        <v>2.2204460492503101E-16</v>
      </c>
      <c r="BB2154" s="53">
        <v>2.2204460492503101E-16</v>
      </c>
      <c r="BC2154" s="53">
        <v>2.2204460492503101E-16</v>
      </c>
      <c r="BD2154" s="53">
        <v>3.5434361056944101E-6</v>
      </c>
      <c r="BE2154" s="53">
        <v>0.62532367955379098</v>
      </c>
      <c r="BF2154" s="53">
        <v>2.2204460492503101E-16</v>
      </c>
      <c r="BG2154" s="53">
        <v>4.03024466139265E-9</v>
      </c>
      <c r="BH2154" s="53">
        <v>4.9863299098304903E-4</v>
      </c>
      <c r="BI2154" s="53">
        <v>2.2204460492503101E-16</v>
      </c>
      <c r="BJ2154" s="53">
        <v>8.8231214098408994E-5</v>
      </c>
      <c r="BK2154" s="53">
        <v>3.5302382751535303E-11</v>
      </c>
      <c r="BL2154" s="53">
        <v>2.2204460492503101E-16</v>
      </c>
      <c r="BN2154" s="5">
        <f t="shared" si="158"/>
        <v>2</v>
      </c>
      <c r="BO2154" s="5">
        <f t="shared" si="159"/>
        <v>1</v>
      </c>
      <c r="BQ2154" s="5">
        <f t="shared" si="156"/>
        <v>2</v>
      </c>
      <c r="BR2154" s="5">
        <f t="shared" si="157"/>
        <v>2</v>
      </c>
    </row>
    <row r="2155" spans="1:70" x14ac:dyDescent="0.35">
      <c r="A2155">
        <v>2154</v>
      </c>
      <c r="B2155" t="s">
        <v>1259</v>
      </c>
      <c r="C2155">
        <v>3.6</v>
      </c>
      <c r="D2155">
        <v>3.2</v>
      </c>
      <c r="E2155">
        <v>2.2999999999999998</v>
      </c>
      <c r="F2155">
        <v>1.1299999999999999</v>
      </c>
      <c r="G2155">
        <v>1.57</v>
      </c>
      <c r="H2155">
        <v>1.39</v>
      </c>
      <c r="I2155">
        <v>88.89</v>
      </c>
      <c r="J2155" t="s">
        <v>900</v>
      </c>
      <c r="K2155" t="s">
        <v>1454</v>
      </c>
      <c r="L2155">
        <v>7000</v>
      </c>
      <c r="M2155" t="s">
        <v>88</v>
      </c>
      <c r="N2155" t="s">
        <v>1370</v>
      </c>
      <c r="O2155" s="53">
        <v>2.8999999999999998E-3</v>
      </c>
      <c r="P2155" s="53">
        <v>0.56823333333333303</v>
      </c>
      <c r="Q2155" s="53">
        <v>2.41E-2</v>
      </c>
      <c r="R2155" s="53">
        <v>0.2238</v>
      </c>
      <c r="S2155" s="53">
        <v>1.9999999999998799E-3</v>
      </c>
      <c r="T2155" s="53">
        <v>-1.5626389071599101E-17</v>
      </c>
      <c r="U2155" s="53">
        <v>-2.50893056330526E-17</v>
      </c>
      <c r="V2155" s="53">
        <v>-1.5493162308644101E-16</v>
      </c>
      <c r="W2155" s="53">
        <v>-1.5404344466673999E-17</v>
      </c>
      <c r="X2155" s="53">
        <v>0.99116666666666697</v>
      </c>
      <c r="Y2155" s="53">
        <v>1.74666666666667E-2</v>
      </c>
      <c r="Z2155" s="53">
        <v>0.38283333333333303</v>
      </c>
      <c r="AA2155" s="53">
        <v>-2.2065682614424999E-16</v>
      </c>
      <c r="AB2155" s="53">
        <v>-8.6847196101302895E-17</v>
      </c>
      <c r="AC2155" s="53">
        <v>-1.5895271210375499E-17</v>
      </c>
      <c r="AD2155" s="53">
        <v>-1.4077627952247E-16</v>
      </c>
      <c r="AE2155" s="53">
        <v>1.4999999999999901E-3</v>
      </c>
      <c r="AF2155" s="53">
        <v>-6.2016364266170903E-18</v>
      </c>
      <c r="AG2155" s="53">
        <v>-2.84043621956442E-17</v>
      </c>
      <c r="AH2155" s="53">
        <v>-1.55986334959834E-16</v>
      </c>
      <c r="AI2155" s="53">
        <v>3.9999999999974702E-4</v>
      </c>
      <c r="AJ2155" s="53">
        <v>1.9333333333333098E-2</v>
      </c>
      <c r="AK2155" s="53">
        <v>1.72E-2</v>
      </c>
      <c r="AL2155" s="53">
        <v>-2.34340324922755E-16</v>
      </c>
      <c r="AM2155" s="53">
        <v>-2.2433443991332098E-16</v>
      </c>
      <c r="AN2155" s="53">
        <v>6.6819656208829799E-9</v>
      </c>
      <c r="AO2155" s="53">
        <v>6.5387804869272097E-9</v>
      </c>
      <c r="AP2155" s="53">
        <v>2.2204460492503101E-16</v>
      </c>
      <c r="AQ2155" s="53">
        <v>2.2204460492503101E-16</v>
      </c>
      <c r="AR2155" s="53">
        <v>0.98576342282741503</v>
      </c>
      <c r="AS2155" s="53">
        <v>1.7963100306291401E-2</v>
      </c>
      <c r="AT2155" s="53">
        <v>1.6756163373819E-6</v>
      </c>
      <c r="AU2155" s="53">
        <v>3.9000540580402198E-5</v>
      </c>
      <c r="AV2155" s="53">
        <v>2.2204460492503101E-16</v>
      </c>
      <c r="AW2155" s="53">
        <v>1.40429543425171E-3</v>
      </c>
      <c r="AX2155" s="53">
        <v>2.2204460492503101E-16</v>
      </c>
      <c r="AY2155" s="53">
        <v>2.2204460492503101E-16</v>
      </c>
      <c r="AZ2155" s="53">
        <v>2.2204460492503101E-16</v>
      </c>
      <c r="BA2155" s="53">
        <v>2.2204460492503101E-16</v>
      </c>
      <c r="BB2155" s="53">
        <v>2.2204460492503101E-16</v>
      </c>
      <c r="BC2155" s="53">
        <v>2.2204460492503101E-16</v>
      </c>
      <c r="BD2155" s="53">
        <v>6.7625933337432206E-8</v>
      </c>
      <c r="BE2155" s="53">
        <v>6.2581014759257995E-4</v>
      </c>
      <c r="BF2155" s="53">
        <v>2.2204460492503101E-16</v>
      </c>
      <c r="BG2155" s="53">
        <v>2.93801493154954E-10</v>
      </c>
      <c r="BH2155" s="53">
        <v>4.3391647854863303E-6</v>
      </c>
      <c r="BI2155" s="53">
        <v>2.2204460492503101E-16</v>
      </c>
      <c r="BJ2155" s="53">
        <v>3.1758145013802301E-9</v>
      </c>
      <c r="BK2155" s="53">
        <v>2.2204460492503101E-16</v>
      </c>
      <c r="BL2155" s="53">
        <v>2.2204460492503101E-16</v>
      </c>
      <c r="BN2155" s="5">
        <f t="shared" si="158"/>
        <v>1</v>
      </c>
      <c r="BO2155" s="5">
        <f t="shared" si="159"/>
        <v>1</v>
      </c>
      <c r="BQ2155" s="5">
        <f t="shared" si="156"/>
        <v>2</v>
      </c>
      <c r="BR2155" s="5">
        <f t="shared" si="157"/>
        <v>1</v>
      </c>
    </row>
    <row r="2156" spans="1:70" x14ac:dyDescent="0.35">
      <c r="A2156">
        <v>2155</v>
      </c>
      <c r="B2156" t="s">
        <v>1260</v>
      </c>
      <c r="C2156">
        <v>4.5</v>
      </c>
      <c r="D2156">
        <v>3.6</v>
      </c>
      <c r="E2156">
        <v>3</v>
      </c>
      <c r="F2156">
        <v>1.25</v>
      </c>
      <c r="G2156">
        <v>1.5</v>
      </c>
      <c r="H2156">
        <v>1.2</v>
      </c>
      <c r="I2156">
        <v>80</v>
      </c>
      <c r="J2156" t="s">
        <v>900</v>
      </c>
      <c r="K2156" t="s">
        <v>1454</v>
      </c>
      <c r="L2156">
        <v>7000</v>
      </c>
      <c r="M2156" t="s">
        <v>88</v>
      </c>
      <c r="N2156" t="s">
        <v>1370</v>
      </c>
      <c r="O2156" s="53">
        <v>1.78E-2</v>
      </c>
      <c r="P2156" s="53">
        <v>4.0866666666666697E-2</v>
      </c>
      <c r="Q2156" s="53">
        <v>6.1999999999999503E-3</v>
      </c>
      <c r="R2156" s="53">
        <v>5.1999999999999998E-3</v>
      </c>
      <c r="S2156" s="53">
        <v>-1.81354931072519E-16</v>
      </c>
      <c r="T2156" s="53">
        <v>-2.1149748619109198E-17</v>
      </c>
      <c r="U2156" s="53">
        <v>-2.7020052861814699E-17</v>
      </c>
      <c r="V2156" s="53">
        <v>-1.80799819560207E-16</v>
      </c>
      <c r="W2156" s="53">
        <v>-2.0650148258027899E-17</v>
      </c>
      <c r="X2156" s="53">
        <v>0.71603333333333397</v>
      </c>
      <c r="Y2156" s="53">
        <v>0.27549523809523802</v>
      </c>
      <c r="Z2156" s="53">
        <v>0.96443333333333303</v>
      </c>
      <c r="AA2156" s="53">
        <v>-3.3137381727499399E-16</v>
      </c>
      <c r="AB2156" s="53">
        <v>-1.1235457009206599E-16</v>
      </c>
      <c r="AC2156" s="53">
        <v>-2.3611321231520301E-17</v>
      </c>
      <c r="AD2156" s="53">
        <v>-1.4654943925052099E-16</v>
      </c>
      <c r="AE2156" s="53">
        <v>-1.57929225252929E-17</v>
      </c>
      <c r="AF2156" s="53">
        <v>-7.6813555516253002E-18</v>
      </c>
      <c r="AG2156" s="53">
        <v>-3.0985630727897701E-17</v>
      </c>
      <c r="AH2156" s="53">
        <v>1.9666666666665299E-3</v>
      </c>
      <c r="AI2156" s="53">
        <v>3.9999999999978502E-4</v>
      </c>
      <c r="AJ2156" s="53">
        <v>-4.28629354232157E-16</v>
      </c>
      <c r="AK2156" s="53">
        <v>6.6666666666664398E-4</v>
      </c>
      <c r="AL2156" s="53">
        <v>-2.8615998459713401E-16</v>
      </c>
      <c r="AM2156" s="53">
        <v>-2.5864033137423799E-16</v>
      </c>
      <c r="AN2156" s="53">
        <v>5.6244501999486098E-4</v>
      </c>
      <c r="AO2156" s="53">
        <v>1.2725490084218E-5</v>
      </c>
      <c r="AP2156" s="53">
        <v>2.2204460492503101E-16</v>
      </c>
      <c r="AQ2156" s="53">
        <v>2.2204460492503101E-16</v>
      </c>
      <c r="AR2156" s="53">
        <v>0.42517782594004699</v>
      </c>
      <c r="AS2156" s="53">
        <v>0.48409598441869101</v>
      </c>
      <c r="AT2156" s="53">
        <v>2.82876619170744E-5</v>
      </c>
      <c r="AU2156" s="53">
        <v>5.5815712750870699E-3</v>
      </c>
      <c r="AV2156" s="53">
        <v>4.1005852586235801E-12</v>
      </c>
      <c r="AW2156" s="53">
        <v>1.3648677694956601E-2</v>
      </c>
      <c r="AX2156" s="53">
        <v>2.2204460492503101E-16</v>
      </c>
      <c r="AY2156" s="53">
        <v>2.2204460492503101E-16</v>
      </c>
      <c r="AZ2156" s="53">
        <v>2.2204460492503101E-16</v>
      </c>
      <c r="BA2156" s="53">
        <v>2.2204460492503101E-16</v>
      </c>
      <c r="BB2156" s="53">
        <v>2.2204460492503101E-16</v>
      </c>
      <c r="BC2156" s="53">
        <v>2.2204460492503101E-16</v>
      </c>
      <c r="BD2156" s="53">
        <v>5.8942626988127099E-6</v>
      </c>
      <c r="BE2156" s="53">
        <v>0.87705642197691502</v>
      </c>
      <c r="BF2156" s="53">
        <v>2.2204460492503101E-16</v>
      </c>
      <c r="BG2156" s="53">
        <v>1.5606938379084401E-11</v>
      </c>
      <c r="BH2156" s="53">
        <v>2.63906599529101E-5</v>
      </c>
      <c r="BI2156" s="53">
        <v>2.2204460492503101E-16</v>
      </c>
      <c r="BJ2156" s="53">
        <v>1.12255818650467E-4</v>
      </c>
      <c r="BK2156" s="53">
        <v>4.5534919546529896E-12</v>
      </c>
      <c r="BL2156" s="53">
        <v>2.2204460492503101E-16</v>
      </c>
      <c r="BN2156" s="5">
        <f t="shared" si="158"/>
        <v>2</v>
      </c>
      <c r="BO2156" s="5">
        <f t="shared" si="159"/>
        <v>1</v>
      </c>
      <c r="BQ2156" s="5">
        <f t="shared" si="156"/>
        <v>2</v>
      </c>
      <c r="BR2156" s="5">
        <f t="shared" si="157"/>
        <v>1</v>
      </c>
    </row>
    <row r="2157" spans="1:70" x14ac:dyDescent="0.35">
      <c r="A2157">
        <v>2156</v>
      </c>
      <c r="B2157" t="s">
        <v>1261</v>
      </c>
      <c r="C2157">
        <v>4.5</v>
      </c>
      <c r="D2157">
        <v>2.8</v>
      </c>
      <c r="E2157">
        <v>2.5</v>
      </c>
      <c r="F2157">
        <v>1.61</v>
      </c>
      <c r="G2157">
        <v>1.8</v>
      </c>
      <c r="H2157">
        <v>1.1200000000000001</v>
      </c>
      <c r="I2157">
        <v>62.22</v>
      </c>
      <c r="J2157" t="s">
        <v>900</v>
      </c>
      <c r="K2157" t="s">
        <v>1454</v>
      </c>
      <c r="L2157">
        <v>7000</v>
      </c>
      <c r="M2157" t="s">
        <v>88</v>
      </c>
      <c r="N2157" t="s">
        <v>1370</v>
      </c>
      <c r="O2157" s="53">
        <v>7.9999999999999202E-4</v>
      </c>
      <c r="P2157" s="53">
        <v>0.37633333333333302</v>
      </c>
      <c r="Q2157" s="53">
        <v>0.10236666666666699</v>
      </c>
      <c r="R2157" s="53">
        <v>0.15409999999999999</v>
      </c>
      <c r="S2157" s="53">
        <v>-1.5382140006181499E-16</v>
      </c>
      <c r="T2157" s="53">
        <v>-2.46469511466785E-17</v>
      </c>
      <c r="U2157" s="53">
        <v>-2.7436386496049201E-17</v>
      </c>
      <c r="V2157" s="53">
        <v>7.9999999999985096E-4</v>
      </c>
      <c r="W2157" s="53">
        <v>-2.5146551507759799E-17</v>
      </c>
      <c r="X2157" s="53">
        <v>0.49619999999999997</v>
      </c>
      <c r="Y2157" s="53">
        <v>1.99999999999986E-3</v>
      </c>
      <c r="Z2157" s="53">
        <v>0.12616666666666701</v>
      </c>
      <c r="AA2157" s="53">
        <v>-2.79665179903077E-16</v>
      </c>
      <c r="AB2157" s="53">
        <v>-1.02973185533983E-16</v>
      </c>
      <c r="AC2157" s="53">
        <v>-2.6893418048068401E-17</v>
      </c>
      <c r="AD2157" s="53">
        <v>-2.5915380952312701E-16</v>
      </c>
      <c r="AE2157" s="53">
        <v>0.39286666666666697</v>
      </c>
      <c r="AF2157" s="53">
        <v>-8.9546425829922796E-18</v>
      </c>
      <c r="AG2157" s="53">
        <v>-3.1696867353048198E-17</v>
      </c>
      <c r="AH2157" s="53">
        <v>-1.70030656221343E-16</v>
      </c>
      <c r="AI2157" s="53">
        <v>-3.3770208851535699E-16</v>
      </c>
      <c r="AJ2157" s="53">
        <v>-4.21551682450172E-16</v>
      </c>
      <c r="AK2157" s="53">
        <v>0.513066666666667</v>
      </c>
      <c r="AL2157" s="53">
        <v>6.6666666666656896E-4</v>
      </c>
      <c r="AM2157" s="53">
        <v>-2.6104118866499001E-16</v>
      </c>
      <c r="AN2157" s="53">
        <v>0.293714262063269</v>
      </c>
      <c r="AO2157" s="53">
        <v>0.61688360414157895</v>
      </c>
      <c r="AP2157" s="53">
        <v>4.4687742376777798E-12</v>
      </c>
      <c r="AQ2157" s="53">
        <v>2.2204460492503101E-16</v>
      </c>
      <c r="AR2157" s="53">
        <v>0.19017279018348601</v>
      </c>
      <c r="AS2157" s="53">
        <v>7.3096063622962195E-4</v>
      </c>
      <c r="AT2157" s="53">
        <v>4.4035102143254498E-6</v>
      </c>
      <c r="AU2157" s="53">
        <v>0.61823879169053697</v>
      </c>
      <c r="AV2157" s="53">
        <v>8.0058205930520995E-9</v>
      </c>
      <c r="AW2157" s="53">
        <v>0.32271991250067</v>
      </c>
      <c r="AX2157" s="53">
        <v>2.2204460492503101E-16</v>
      </c>
      <c r="AY2157" s="53">
        <v>5.1571843171828602E-12</v>
      </c>
      <c r="AZ2157" s="53">
        <v>2.2204460492503101E-16</v>
      </c>
      <c r="BA2157" s="53">
        <v>2.2204460492503101E-16</v>
      </c>
      <c r="BB2157" s="53">
        <v>9.4089904906503398E-9</v>
      </c>
      <c r="BC2157" s="53">
        <v>2.2204460492503101E-16</v>
      </c>
      <c r="BD2157" s="53">
        <v>1.32960073554049E-4</v>
      </c>
      <c r="BE2157" s="53">
        <v>0.140068397883548</v>
      </c>
      <c r="BF2157" s="53">
        <v>2.2204460492503101E-16</v>
      </c>
      <c r="BG2157" s="53">
        <v>1.9675704878450202E-6</v>
      </c>
      <c r="BH2157" s="53">
        <v>0.120012013918585</v>
      </c>
      <c r="BI2157" s="53">
        <v>6.0948324953578295E-13</v>
      </c>
      <c r="BJ2157" s="53">
        <v>0.141768593450532</v>
      </c>
      <c r="BK2157" s="53">
        <v>6.3314354727216294E-5</v>
      </c>
      <c r="BL2157" s="53">
        <v>2.2204460492503101E-16</v>
      </c>
      <c r="BN2157" s="5">
        <f t="shared" si="158"/>
        <v>0</v>
      </c>
      <c r="BO2157" s="5">
        <f t="shared" si="159"/>
        <v>0</v>
      </c>
      <c r="BQ2157" s="5">
        <f t="shared" si="156"/>
        <v>1</v>
      </c>
      <c r="BR2157" s="5">
        <f t="shared" si="157"/>
        <v>2</v>
      </c>
    </row>
    <row r="2158" spans="1:70" x14ac:dyDescent="0.35">
      <c r="A2158">
        <v>2157</v>
      </c>
      <c r="B2158" t="s">
        <v>1262</v>
      </c>
      <c r="C2158">
        <v>4.0999999999999996</v>
      </c>
      <c r="D2158">
        <v>3.1</v>
      </c>
      <c r="E2158">
        <v>2.6</v>
      </c>
      <c r="F2158">
        <v>1.32</v>
      </c>
      <c r="G2158">
        <v>1.58</v>
      </c>
      <c r="H2158">
        <v>1.19</v>
      </c>
      <c r="I2158">
        <v>75.61</v>
      </c>
      <c r="J2158" t="s">
        <v>900</v>
      </c>
      <c r="K2158" t="s">
        <v>1454</v>
      </c>
      <c r="L2158">
        <v>7000</v>
      </c>
      <c r="M2158" t="s">
        <v>88</v>
      </c>
      <c r="N2158" t="s">
        <v>1370</v>
      </c>
      <c r="O2158" s="53">
        <v>5.0333333333333202E-3</v>
      </c>
      <c r="P2158" s="53">
        <v>0.32573333333333299</v>
      </c>
      <c r="Q2158" s="53">
        <v>1.26E-2</v>
      </c>
      <c r="R2158" s="53">
        <v>0.1391</v>
      </c>
      <c r="S2158" s="53">
        <v>-1.74971148680925E-16</v>
      </c>
      <c r="T2158" s="53">
        <v>-2.04003480774873E-17</v>
      </c>
      <c r="U2158" s="53">
        <v>-2.6808416597745599E-17</v>
      </c>
      <c r="V2158" s="53">
        <v>-1.8557377856609499E-16</v>
      </c>
      <c r="W2158" s="53">
        <v>-1.9428902930940201E-17</v>
      </c>
      <c r="X2158" s="53">
        <v>0.97446666666666704</v>
      </c>
      <c r="Y2158" s="53">
        <v>1.23E-2</v>
      </c>
      <c r="Z2158" s="53">
        <v>0.77259999999999995</v>
      </c>
      <c r="AA2158" s="53">
        <v>-3.0048186161479898E-16</v>
      </c>
      <c r="AB2158" s="53">
        <v>-1.0552669849062099E-16</v>
      </c>
      <c r="AC2158" s="53">
        <v>-2.45766948459014E-17</v>
      </c>
      <c r="AD2158" s="53">
        <v>-1.85337856173362E-16</v>
      </c>
      <c r="AE2158" s="53">
        <v>1.91666666666667E-2</v>
      </c>
      <c r="AF2158" s="53">
        <v>-7.8582973461749397E-18</v>
      </c>
      <c r="AG2158" s="53">
        <v>-3.1077571072124498E-17</v>
      </c>
      <c r="AH2158" s="53">
        <v>-1.7474910407599999E-16</v>
      </c>
      <c r="AI2158" s="53">
        <v>-3.0520030946945599E-16</v>
      </c>
      <c r="AJ2158" s="53">
        <v>-4.0295544678770098E-16</v>
      </c>
      <c r="AK2158" s="53">
        <v>2.9133333333333299E-2</v>
      </c>
      <c r="AL2158" s="53">
        <v>-2.03836947321179E-16</v>
      </c>
      <c r="AM2158" s="53">
        <v>-2.59348098552437E-16</v>
      </c>
      <c r="AN2158" s="53">
        <v>7.0563160803798397E-4</v>
      </c>
      <c r="AO2158" s="53">
        <v>2.5057091254185298E-3</v>
      </c>
      <c r="AP2158" s="53">
        <v>2.2204460492503101E-16</v>
      </c>
      <c r="AQ2158" s="53">
        <v>2.2204460492503101E-16</v>
      </c>
      <c r="AR2158" s="53">
        <v>0.75729127023353004</v>
      </c>
      <c r="AS2158" s="53">
        <v>4.5677232110058898E-2</v>
      </c>
      <c r="AT2158" s="53">
        <v>5.2518398615394201E-6</v>
      </c>
      <c r="AU2158" s="53">
        <v>5.3104306403186599E-2</v>
      </c>
      <c r="AV2158" s="53">
        <v>2.2204460492503101E-16</v>
      </c>
      <c r="AW2158" s="53">
        <v>3.3973036710058399E-2</v>
      </c>
      <c r="AX2158" s="53">
        <v>2.2204460492503101E-16</v>
      </c>
      <c r="AY2158" s="53">
        <v>2.2204460492503101E-16</v>
      </c>
      <c r="AZ2158" s="53">
        <v>2.2204460492503101E-16</v>
      </c>
      <c r="BA2158" s="53">
        <v>2.2204460492503101E-16</v>
      </c>
      <c r="BB2158" s="53">
        <v>2.2204460492503101E-16</v>
      </c>
      <c r="BC2158" s="53">
        <v>2.2204460492503101E-16</v>
      </c>
      <c r="BD2158" s="53">
        <v>1.15904011752286E-5</v>
      </c>
      <c r="BE2158" s="53">
        <v>0.90625912809921305</v>
      </c>
      <c r="BF2158" s="53">
        <v>2.2204460492503101E-16</v>
      </c>
      <c r="BG2158" s="53">
        <v>2.05443185812733E-9</v>
      </c>
      <c r="BH2158" s="53">
        <v>6.2968020249182298E-4</v>
      </c>
      <c r="BI2158" s="53">
        <v>2.2204460492503101E-16</v>
      </c>
      <c r="BJ2158" s="53">
        <v>4.21969747313372E-4</v>
      </c>
      <c r="BK2158" s="53">
        <v>2.3041759466582899E-10</v>
      </c>
      <c r="BL2158" s="53">
        <v>2.2204460492503101E-16</v>
      </c>
      <c r="BN2158" s="5">
        <f t="shared" si="158"/>
        <v>2</v>
      </c>
      <c r="BO2158" s="5">
        <f t="shared" si="159"/>
        <v>2</v>
      </c>
      <c r="BQ2158" s="5">
        <f t="shared" si="156"/>
        <v>2</v>
      </c>
      <c r="BR2158" s="5">
        <f t="shared" si="157"/>
        <v>2</v>
      </c>
    </row>
    <row r="2159" spans="1:70" x14ac:dyDescent="0.35">
      <c r="A2159">
        <v>2158</v>
      </c>
      <c r="B2159" t="s">
        <v>1263</v>
      </c>
      <c r="C2159">
        <v>4</v>
      </c>
      <c r="D2159">
        <v>2.7</v>
      </c>
      <c r="E2159">
        <v>2.5</v>
      </c>
      <c r="F2159">
        <v>1.48</v>
      </c>
      <c r="G2159">
        <v>1.6</v>
      </c>
      <c r="H2159">
        <v>1.08</v>
      </c>
      <c r="I2159">
        <v>67.5</v>
      </c>
      <c r="J2159" t="s">
        <v>900</v>
      </c>
      <c r="K2159" t="s">
        <v>1454</v>
      </c>
      <c r="L2159">
        <v>7000</v>
      </c>
      <c r="M2159" t="s">
        <v>88</v>
      </c>
      <c r="N2159" t="s">
        <v>1370</v>
      </c>
      <c r="O2159" s="53">
        <v>4.93333333333332E-3</v>
      </c>
      <c r="P2159" s="53">
        <v>0.44023333333333298</v>
      </c>
      <c r="Q2159" s="53">
        <v>3.0833333333333299E-2</v>
      </c>
      <c r="R2159" s="53">
        <v>0.12766666666666701</v>
      </c>
      <c r="S2159" s="53">
        <v>1.33333333333319E-3</v>
      </c>
      <c r="T2159" s="53">
        <v>-2.06779038336435E-17</v>
      </c>
      <c r="U2159" s="53">
        <v>-2.6610658121484199E-17</v>
      </c>
      <c r="V2159" s="53">
        <v>3.49999999999986E-3</v>
      </c>
      <c r="W2159" s="53">
        <v>-2.1094237467877999E-17</v>
      </c>
      <c r="X2159" s="53">
        <v>0.64629999999999999</v>
      </c>
      <c r="Y2159" s="53">
        <v>0.158</v>
      </c>
      <c r="Z2159" s="53">
        <v>0.52796666666666703</v>
      </c>
      <c r="AA2159" s="53">
        <v>9.9999999999972702E-4</v>
      </c>
      <c r="AB2159" s="53">
        <v>6.6666666666658804E-4</v>
      </c>
      <c r="AC2159" s="53">
        <v>-2.6192589763773801E-17</v>
      </c>
      <c r="AD2159" s="53">
        <v>-2.53908005731773E-16</v>
      </c>
      <c r="AE2159" s="53">
        <v>0.24656666666666699</v>
      </c>
      <c r="AF2159" s="53">
        <v>-8.1410572727591597E-18</v>
      </c>
      <c r="AG2159" s="53">
        <v>-3.1336044870045E-17</v>
      </c>
      <c r="AH2159" s="53">
        <v>6.6666666666650195E-4</v>
      </c>
      <c r="AI2159" s="53">
        <v>-3.2993052734298101E-16</v>
      </c>
      <c r="AJ2159" s="53">
        <v>1.9999999999995798E-3</v>
      </c>
      <c r="AK2159" s="53">
        <v>7.8733333333333294E-2</v>
      </c>
      <c r="AL2159" s="53">
        <v>5.7333333333332397E-3</v>
      </c>
      <c r="AM2159" s="53">
        <v>-2.5875135367670098E-16</v>
      </c>
      <c r="AN2159" s="53">
        <v>3.7860035582328297E-2</v>
      </c>
      <c r="AO2159" s="53">
        <v>0.27264866791130699</v>
      </c>
      <c r="AP2159" s="53">
        <v>2.2204460492503101E-16</v>
      </c>
      <c r="AQ2159" s="53">
        <v>2.2204460492503101E-16</v>
      </c>
      <c r="AR2159" s="53">
        <v>0.69264631458721304</v>
      </c>
      <c r="AS2159" s="53">
        <v>4.0074937202076999E-2</v>
      </c>
      <c r="AT2159" s="53">
        <v>2.3806384257397999E-6</v>
      </c>
      <c r="AU2159" s="53">
        <v>0.71793674545034603</v>
      </c>
      <c r="AV2159" s="53">
        <v>2.6543686549209198E-12</v>
      </c>
      <c r="AW2159" s="53">
        <v>0.110504782006251</v>
      </c>
      <c r="AX2159" s="53">
        <v>2.2204460492503101E-16</v>
      </c>
      <c r="AY2159" s="53">
        <v>2.2204460492503101E-16</v>
      </c>
      <c r="AZ2159" s="53">
        <v>2.2204460492503101E-16</v>
      </c>
      <c r="BA2159" s="53">
        <v>2.2204460492503101E-16</v>
      </c>
      <c r="BB2159" s="53">
        <v>6.1152342750393501E-12</v>
      </c>
      <c r="BC2159" s="53">
        <v>2.2204460492503101E-16</v>
      </c>
      <c r="BD2159" s="53">
        <v>1.4877494543755001E-4</v>
      </c>
      <c r="BE2159" s="53">
        <v>0.82708904722302101</v>
      </c>
      <c r="BF2159" s="53">
        <v>2.2204460492503101E-16</v>
      </c>
      <c r="BG2159" s="53">
        <v>4.8638399761933003E-8</v>
      </c>
      <c r="BH2159" s="53">
        <v>1.506437561085E-2</v>
      </c>
      <c r="BI2159" s="53">
        <v>2.2204460492503101E-16</v>
      </c>
      <c r="BJ2159" s="53">
        <v>8.9498309996288106E-2</v>
      </c>
      <c r="BK2159" s="53">
        <v>4.5736118374268698E-7</v>
      </c>
      <c r="BL2159" s="53">
        <v>2.2204460492503101E-16</v>
      </c>
      <c r="BN2159" s="5">
        <f t="shared" si="158"/>
        <v>0</v>
      </c>
      <c r="BO2159" s="5">
        <f t="shared" si="159"/>
        <v>2</v>
      </c>
      <c r="BQ2159" s="5">
        <f t="shared" si="156"/>
        <v>2</v>
      </c>
      <c r="BR2159" s="5">
        <f t="shared" si="157"/>
        <v>3</v>
      </c>
    </row>
    <row r="2160" spans="1:70" x14ac:dyDescent="0.35">
      <c r="A2160">
        <v>2159</v>
      </c>
      <c r="B2160" t="s">
        <v>1264</v>
      </c>
      <c r="C2160">
        <v>4</v>
      </c>
      <c r="D2160">
        <v>3</v>
      </c>
      <c r="E2160">
        <v>2.4</v>
      </c>
      <c r="F2160">
        <v>1.33</v>
      </c>
      <c r="G2160">
        <v>1.67</v>
      </c>
      <c r="H2160">
        <v>1.25</v>
      </c>
      <c r="I2160">
        <v>75</v>
      </c>
      <c r="J2160" t="s">
        <v>900</v>
      </c>
      <c r="K2160" t="s">
        <v>1454</v>
      </c>
      <c r="L2160">
        <v>7000</v>
      </c>
      <c r="M2160" t="s">
        <v>88</v>
      </c>
      <c r="N2160" t="s">
        <v>1370</v>
      </c>
      <c r="O2160" s="53">
        <v>7.9999999999999898E-3</v>
      </c>
      <c r="P2160" s="53">
        <v>0.37793333333333301</v>
      </c>
      <c r="Q2160" s="53">
        <v>1.16666666666667E-3</v>
      </c>
      <c r="R2160" s="53">
        <v>0.25396666666666701</v>
      </c>
      <c r="S2160" s="53">
        <v>-1.46771483855446E-16</v>
      </c>
      <c r="T2160" s="53">
        <v>-1.9623191960249601E-17</v>
      </c>
      <c r="U2160" s="53">
        <v>-2.66210664623401E-17</v>
      </c>
      <c r="V2160" s="53">
        <v>-1.80855330711438E-16</v>
      </c>
      <c r="W2160" s="53">
        <v>-1.85407245112401E-17</v>
      </c>
      <c r="X2160" s="53">
        <v>0.96106666666666696</v>
      </c>
      <c r="Y2160" s="53">
        <v>9.8666666666666607E-3</v>
      </c>
      <c r="Z2160" s="53">
        <v>0.69546666666666601</v>
      </c>
      <c r="AA2160" s="53">
        <v>-2.7930435742007402E-16</v>
      </c>
      <c r="AB2160" s="53">
        <v>-1.0072498390911699E-16</v>
      </c>
      <c r="AC2160" s="53">
        <v>-2.42644446202256E-17</v>
      </c>
      <c r="AD2160" s="53">
        <v>-2.04392058833491E-16</v>
      </c>
      <c r="AE2160" s="53">
        <v>1.9999999999999901E-3</v>
      </c>
      <c r="AF2160" s="53">
        <v>-7.6397221882018598E-18</v>
      </c>
      <c r="AG2160" s="53">
        <v>-3.1164307245923302E-17</v>
      </c>
      <c r="AH2160" s="53">
        <v>-1.7508217098338701E-16</v>
      </c>
      <c r="AI2160" s="53">
        <v>1.9999999999996999E-3</v>
      </c>
      <c r="AJ2160" s="53">
        <v>-3.1016855750465298E-16</v>
      </c>
      <c r="AK2160" s="53">
        <v>4.2233333333333303E-2</v>
      </c>
      <c r="AL2160" s="53">
        <v>1.66666666666652E-3</v>
      </c>
      <c r="AM2160" s="53">
        <v>-2.4019675137765301E-16</v>
      </c>
      <c r="AN2160" s="53">
        <v>8.2480882741824298E-4</v>
      </c>
      <c r="AO2160" s="53">
        <v>1.3300735444873899E-2</v>
      </c>
      <c r="AP2160" s="53">
        <v>2.2204460492503101E-16</v>
      </c>
      <c r="AQ2160" s="53">
        <v>2.2204460492503101E-16</v>
      </c>
      <c r="AR2160" s="53">
        <v>0.79140924340559704</v>
      </c>
      <c r="AS2160" s="53">
        <v>2.5812307087061798E-2</v>
      </c>
      <c r="AT2160" s="53">
        <v>2.1339550211183699E-6</v>
      </c>
      <c r="AU2160" s="53">
        <v>3.5062832543227403E-2</v>
      </c>
      <c r="AV2160" s="53">
        <v>2.2204460492503101E-16</v>
      </c>
      <c r="AW2160" s="53">
        <v>6.1162036419514197E-2</v>
      </c>
      <c r="AX2160" s="53">
        <v>2.2204460492503101E-16</v>
      </c>
      <c r="AY2160" s="53">
        <v>2.2204460492503101E-16</v>
      </c>
      <c r="AZ2160" s="53">
        <v>2.2204460492503101E-16</v>
      </c>
      <c r="BA2160" s="53">
        <v>2.2204460492503101E-16</v>
      </c>
      <c r="BB2160" s="53">
        <v>2.2204460492503101E-16</v>
      </c>
      <c r="BC2160" s="53">
        <v>2.2204460492503101E-16</v>
      </c>
      <c r="BD2160" s="53">
        <v>4.0423368082434702E-6</v>
      </c>
      <c r="BE2160" s="53">
        <v>0.74040933168485101</v>
      </c>
      <c r="BF2160" s="53">
        <v>2.2204460492503101E-16</v>
      </c>
      <c r="BG2160" s="53">
        <v>3.2509389312285402E-8</v>
      </c>
      <c r="BH2160" s="53">
        <v>2.5377414324692501E-3</v>
      </c>
      <c r="BI2160" s="53">
        <v>2.2204460492503101E-16</v>
      </c>
      <c r="BJ2160" s="53">
        <v>2.4284270025142201E-4</v>
      </c>
      <c r="BK2160" s="53">
        <v>4.5940825716599498E-10</v>
      </c>
      <c r="BL2160" s="53">
        <v>2.2204460492503101E-16</v>
      </c>
      <c r="BN2160" s="5">
        <f t="shared" si="158"/>
        <v>1</v>
      </c>
      <c r="BO2160" s="5">
        <f t="shared" si="159"/>
        <v>2</v>
      </c>
      <c r="BQ2160" s="5">
        <f t="shared" si="156"/>
        <v>2</v>
      </c>
      <c r="BR2160" s="5">
        <f t="shared" si="157"/>
        <v>2</v>
      </c>
    </row>
    <row r="2161" spans="1:70" x14ac:dyDescent="0.35">
      <c r="A2161">
        <v>2160</v>
      </c>
      <c r="B2161" t="s">
        <v>1265</v>
      </c>
      <c r="C2161">
        <v>3.8</v>
      </c>
      <c r="D2161">
        <v>3</v>
      </c>
      <c r="E2161">
        <v>2</v>
      </c>
      <c r="F2161">
        <v>1.27</v>
      </c>
      <c r="G2161">
        <v>1.9</v>
      </c>
      <c r="H2161">
        <v>1.5</v>
      </c>
      <c r="I2161">
        <v>78.95</v>
      </c>
      <c r="J2161" t="s">
        <v>900</v>
      </c>
      <c r="K2161" t="s">
        <v>1454</v>
      </c>
      <c r="L2161">
        <v>7000</v>
      </c>
      <c r="M2161" t="s">
        <v>88</v>
      </c>
      <c r="N2161" t="s">
        <v>1370</v>
      </c>
      <c r="O2161" s="53">
        <v>3.04E-2</v>
      </c>
      <c r="P2161" s="53">
        <v>0.55323333333333302</v>
      </c>
      <c r="Q2161" s="53">
        <v>0.1113</v>
      </c>
      <c r="R2161" s="53">
        <v>0.28966666666666702</v>
      </c>
      <c r="S2161" s="53">
        <v>-1.1474154959501001E-16</v>
      </c>
      <c r="T2161" s="53">
        <v>-1.63202784619898E-17</v>
      </c>
      <c r="U2161" s="53">
        <v>-2.1638940639334701E-17</v>
      </c>
      <c r="V2161" s="53">
        <v>-1.5271117703719E-16</v>
      </c>
      <c r="W2161" s="53">
        <v>-1.5820678100908501E-17</v>
      </c>
      <c r="X2161" s="53">
        <v>0.91676666666666695</v>
      </c>
      <c r="Y2161" s="53">
        <v>0.122366666666667</v>
      </c>
      <c r="Z2161" s="53">
        <v>0.35773333333333301</v>
      </c>
      <c r="AA2161" s="53">
        <v>9.9999999999978904E-4</v>
      </c>
      <c r="AB2161" s="53">
        <v>1.49999999999992E-3</v>
      </c>
      <c r="AC2161" s="53">
        <v>-2.0408154333129101E-17</v>
      </c>
      <c r="AD2161" s="53">
        <v>-1.81701875767715E-16</v>
      </c>
      <c r="AE2161" s="53">
        <v>1.7666666666666699E-2</v>
      </c>
      <c r="AF2161" s="53">
        <v>-6.6804201059866802E-18</v>
      </c>
      <c r="AG2161" s="53">
        <v>-2.9858060468512797E-17</v>
      </c>
      <c r="AH2161" s="53">
        <v>-1.5548673459875301E-16</v>
      </c>
      <c r="AI2161" s="53">
        <v>2.39999999999973E-3</v>
      </c>
      <c r="AJ2161" s="53">
        <v>1.5433333333333099E-2</v>
      </c>
      <c r="AK2161" s="53">
        <v>8.1633333333333294E-2</v>
      </c>
      <c r="AL2161" s="53">
        <v>1.7133333333333198E-2</v>
      </c>
      <c r="AM2161" s="53">
        <v>-1.7950918529408001E-16</v>
      </c>
      <c r="AN2161" s="53">
        <v>1.61335579526479E-5</v>
      </c>
      <c r="AO2161" s="53">
        <v>2.0173609829426301E-2</v>
      </c>
      <c r="AP2161" s="53">
        <v>2.2204460492503101E-16</v>
      </c>
      <c r="AQ2161" s="53">
        <v>2.2204460492503101E-16</v>
      </c>
      <c r="AR2161" s="53">
        <v>0.83091000069216403</v>
      </c>
      <c r="AS2161" s="53">
        <v>0.19516470193322399</v>
      </c>
      <c r="AT2161" s="53">
        <v>1.01355689335078E-7</v>
      </c>
      <c r="AU2161" s="53">
        <v>8.6643702848844504E-5</v>
      </c>
      <c r="AV2161" s="53">
        <v>2.2204460492503101E-16</v>
      </c>
      <c r="AW2161" s="53">
        <v>7.3083615976743496E-2</v>
      </c>
      <c r="AX2161" s="53">
        <v>2.2204460492503101E-16</v>
      </c>
      <c r="AY2161" s="53">
        <v>2.2204460492503101E-16</v>
      </c>
      <c r="AZ2161" s="53">
        <v>2.2204460492503101E-16</v>
      </c>
      <c r="BA2161" s="53">
        <v>2.2204460492503101E-16</v>
      </c>
      <c r="BB2161" s="53">
        <v>2.2204460492503101E-16</v>
      </c>
      <c r="BC2161" s="53">
        <v>2.2204460492503101E-16</v>
      </c>
      <c r="BD2161" s="53">
        <v>2.4623556044382399E-8</v>
      </c>
      <c r="BE2161" s="53">
        <v>6.6881896220498298E-3</v>
      </c>
      <c r="BF2161" s="53">
        <v>2.2204460492503101E-16</v>
      </c>
      <c r="BG2161" s="53">
        <v>1.6247067911667499E-6</v>
      </c>
      <c r="BH2161" s="53">
        <v>9.7660035946988202E-3</v>
      </c>
      <c r="BI2161" s="53">
        <v>2.2204460492503101E-16</v>
      </c>
      <c r="BJ2161" s="53">
        <v>6.2174474516768702E-7</v>
      </c>
      <c r="BK2161" s="53">
        <v>7.9488918883849196E-12</v>
      </c>
      <c r="BL2161" s="53">
        <v>2.2204460492503101E-16</v>
      </c>
      <c r="BN2161" s="5">
        <f t="shared" si="158"/>
        <v>1</v>
      </c>
      <c r="BO2161" s="5">
        <f t="shared" si="159"/>
        <v>1</v>
      </c>
      <c r="BQ2161" s="5">
        <f t="shared" si="156"/>
        <v>2</v>
      </c>
      <c r="BR2161" s="5">
        <f t="shared" si="157"/>
        <v>1</v>
      </c>
    </row>
    <row r="2162" spans="1:70" x14ac:dyDescent="0.35">
      <c r="A2162">
        <v>2161</v>
      </c>
      <c r="B2162" t="s">
        <v>1266</v>
      </c>
      <c r="C2162">
        <v>3.8</v>
      </c>
      <c r="D2162">
        <v>3.3</v>
      </c>
      <c r="E2162">
        <v>2.8</v>
      </c>
      <c r="F2162">
        <v>1.1499999999999999</v>
      </c>
      <c r="G2162">
        <v>1.36</v>
      </c>
      <c r="H2162">
        <v>1.18</v>
      </c>
      <c r="I2162">
        <v>86.84</v>
      </c>
      <c r="J2162" t="s">
        <v>900</v>
      </c>
      <c r="K2162" t="s">
        <v>1454</v>
      </c>
      <c r="L2162">
        <v>7000</v>
      </c>
      <c r="M2162" t="s">
        <v>88</v>
      </c>
      <c r="N2162" t="s">
        <v>1370</v>
      </c>
      <c r="O2162" s="53">
        <v>3.3999999999999998E-3</v>
      </c>
      <c r="P2162" s="53">
        <v>0.379066666666667</v>
      </c>
      <c r="Q2162" s="53">
        <v>0.11083333333333301</v>
      </c>
      <c r="R2162" s="53">
        <v>1.8100000000000002E-2</v>
      </c>
      <c r="S2162" s="53">
        <v>2.3999999999998198E-3</v>
      </c>
      <c r="T2162" s="53">
        <v>-1.63202784619898E-17</v>
      </c>
      <c r="U2162" s="53">
        <v>-2.5495230926431099E-17</v>
      </c>
      <c r="V2162" s="53">
        <v>-1.6731060981101101E-16</v>
      </c>
      <c r="W2162" s="53">
        <v>-1.5404344466673999E-17</v>
      </c>
      <c r="X2162" s="53">
        <v>0.93726666666666703</v>
      </c>
      <c r="Y2162" s="53">
        <v>6.9366666666666701E-2</v>
      </c>
      <c r="Z2162" s="53">
        <v>0.69113333333333304</v>
      </c>
      <c r="AA2162" s="53">
        <v>-3.0253577421035502E-16</v>
      </c>
      <c r="AB2162" s="53">
        <v>-9.0982776868031604E-17</v>
      </c>
      <c r="AC2162" s="53">
        <v>-2.09996950384372E-17</v>
      </c>
      <c r="AD2162" s="53">
        <v>-1.5429324484728101E-16</v>
      </c>
      <c r="AE2162" s="53">
        <v>3.3266666666666701E-2</v>
      </c>
      <c r="AF2162" s="53">
        <v>-6.33347541079132E-18</v>
      </c>
      <c r="AG2162" s="53">
        <v>-2.92127433354494E-17</v>
      </c>
      <c r="AH2162" s="53">
        <v>-1.6564527527407301E-16</v>
      </c>
      <c r="AI2162" s="53">
        <v>-2.4460988790053798E-16</v>
      </c>
      <c r="AJ2162" s="53">
        <v>1.3333333333329701E-3</v>
      </c>
      <c r="AK2162" s="53">
        <v>3.9999999999999897E-3</v>
      </c>
      <c r="AL2162" s="53">
        <v>-2.4494295480792499E-16</v>
      </c>
      <c r="AM2162" s="53">
        <v>-2.4813484600372198E-16</v>
      </c>
      <c r="AN2162" s="53">
        <v>1.70574777410127E-8</v>
      </c>
      <c r="AO2162" s="53">
        <v>1.4103290433391001E-8</v>
      </c>
      <c r="AP2162" s="53">
        <v>2.2204460492503101E-16</v>
      </c>
      <c r="AQ2162" s="53">
        <v>2.2204460492503101E-16</v>
      </c>
      <c r="AR2162" s="53">
        <v>0.940467501516705</v>
      </c>
      <c r="AS2162" s="53">
        <v>1.8152601142985801E-2</v>
      </c>
      <c r="AT2162" s="53">
        <v>1.48160281782428E-5</v>
      </c>
      <c r="AU2162" s="53">
        <v>1.1708165440623699E-3</v>
      </c>
      <c r="AV2162" s="53">
        <v>2.2204460492503101E-16</v>
      </c>
      <c r="AW2162" s="53">
        <v>3.9538724238410701E-4</v>
      </c>
      <c r="AX2162" s="53">
        <v>2.2204460492503101E-16</v>
      </c>
      <c r="AY2162" s="53">
        <v>2.2204460492503101E-16</v>
      </c>
      <c r="AZ2162" s="53">
        <v>2.2204460492503101E-16</v>
      </c>
      <c r="BA2162" s="53">
        <v>2.2204460492503101E-16</v>
      </c>
      <c r="BB2162" s="53">
        <v>2.2204460492503101E-16</v>
      </c>
      <c r="BC2162" s="53">
        <v>2.2204460492503101E-16</v>
      </c>
      <c r="BD2162" s="53">
        <v>5.4771249608819497E-6</v>
      </c>
      <c r="BE2162" s="53">
        <v>0.53330311667327002</v>
      </c>
      <c r="BF2162" s="53">
        <v>2.2204460492503101E-16</v>
      </c>
      <c r="BG2162" s="53">
        <v>2.87813536351273E-13</v>
      </c>
      <c r="BH2162" s="53">
        <v>4.7045624962329803E-7</v>
      </c>
      <c r="BI2162" s="53">
        <v>2.2204460492503101E-16</v>
      </c>
      <c r="BJ2162" s="53">
        <v>1.3821467648597699E-7</v>
      </c>
      <c r="BK2162" s="53">
        <v>2.2204460492503101E-16</v>
      </c>
      <c r="BL2162" s="53">
        <v>2.2204460492503101E-16</v>
      </c>
      <c r="BN2162" s="5">
        <f t="shared" si="158"/>
        <v>1</v>
      </c>
      <c r="BO2162" s="5">
        <f t="shared" si="159"/>
        <v>1</v>
      </c>
      <c r="BQ2162" s="5">
        <f t="shared" si="156"/>
        <v>2</v>
      </c>
      <c r="BR2162" s="5">
        <f t="shared" si="157"/>
        <v>2</v>
      </c>
    </row>
    <row r="2163" spans="1:70" x14ac:dyDescent="0.35">
      <c r="A2163">
        <v>2162</v>
      </c>
      <c r="B2163" t="s">
        <v>1267</v>
      </c>
      <c r="C2163">
        <v>3.8</v>
      </c>
      <c r="D2163">
        <v>3</v>
      </c>
      <c r="E2163">
        <v>2.5</v>
      </c>
      <c r="F2163">
        <v>1.27</v>
      </c>
      <c r="G2163">
        <v>1.52</v>
      </c>
      <c r="H2163">
        <v>1.2</v>
      </c>
      <c r="I2163">
        <v>78.95</v>
      </c>
      <c r="J2163" t="s">
        <v>900</v>
      </c>
      <c r="K2163" t="s">
        <v>1454</v>
      </c>
      <c r="L2163">
        <v>7000</v>
      </c>
      <c r="M2163" t="s">
        <v>88</v>
      </c>
      <c r="N2163" t="s">
        <v>1370</v>
      </c>
      <c r="O2163" s="53">
        <v>1.96666666666666E-3</v>
      </c>
      <c r="P2163" s="53">
        <v>0.40279999999999999</v>
      </c>
      <c r="Q2163" s="53">
        <v>1.4E-3</v>
      </c>
      <c r="R2163" s="53">
        <v>0.246733333333333</v>
      </c>
      <c r="S2163" s="53">
        <v>-1.4116485758108901E-16</v>
      </c>
      <c r="T2163" s="53">
        <v>-1.69309011255336E-17</v>
      </c>
      <c r="U2163" s="53">
        <v>-2.5930646518901301E-17</v>
      </c>
      <c r="V2163" s="53">
        <v>-1.7347234759768101E-16</v>
      </c>
      <c r="W2163" s="53">
        <v>-1.67643676718399E-17</v>
      </c>
      <c r="X2163" s="53">
        <v>0.995</v>
      </c>
      <c r="Y2163" s="53">
        <v>2.3999999999999898E-3</v>
      </c>
      <c r="Z2163" s="53">
        <v>0.7006</v>
      </c>
      <c r="AA2163" s="53">
        <v>-2.7880475705899199E-16</v>
      </c>
      <c r="AB2163" s="53">
        <v>-9.3342000795359999E-17</v>
      </c>
      <c r="AC2163" s="53">
        <v>-2.1984150611054101E-17</v>
      </c>
      <c r="AD2163" s="53">
        <v>7.2727272727253001E-4</v>
      </c>
      <c r="AE2163" s="53">
        <v>7.3333333333333297E-3</v>
      </c>
      <c r="AF2163" s="53">
        <v>-6.8660355179161997E-18</v>
      </c>
      <c r="AG2163" s="53">
        <v>-3.0333374700930401E-17</v>
      </c>
      <c r="AH2163" s="53">
        <v>-1.72972747236599E-16</v>
      </c>
      <c r="AI2163" s="53">
        <v>-2.9198865547641601E-16</v>
      </c>
      <c r="AJ2163" s="53">
        <v>-3.6229352851080398E-16</v>
      </c>
      <c r="AK2163" s="53">
        <v>1.8666666666666699E-2</v>
      </c>
      <c r="AL2163" s="53">
        <v>-1.4430123762565499E-16</v>
      </c>
      <c r="AM2163" s="53">
        <v>-2.5174307083375401E-16</v>
      </c>
      <c r="AN2163" s="53">
        <v>2.14763317824768E-5</v>
      </c>
      <c r="AO2163" s="53">
        <v>9.3298527715121303E-5</v>
      </c>
      <c r="AP2163" s="53">
        <v>2.2204460492503101E-16</v>
      </c>
      <c r="AQ2163" s="53">
        <v>2.2204460492503101E-16</v>
      </c>
      <c r="AR2163" s="53">
        <v>0.93225042866996199</v>
      </c>
      <c r="AS2163" s="53">
        <v>4.3758531747910001E-2</v>
      </c>
      <c r="AT2163" s="53">
        <v>3.2352859432552899E-6</v>
      </c>
      <c r="AU2163" s="53">
        <v>2.1578373940916901E-2</v>
      </c>
      <c r="AV2163" s="53">
        <v>2.2204460492503101E-16</v>
      </c>
      <c r="AW2163" s="53">
        <v>1.0695888095188099E-2</v>
      </c>
      <c r="AX2163" s="53">
        <v>2.2204460492503101E-16</v>
      </c>
      <c r="AY2163" s="53">
        <v>2.2204460492503101E-16</v>
      </c>
      <c r="AZ2163" s="53">
        <v>2.2204460492503101E-16</v>
      </c>
      <c r="BA2163" s="53">
        <v>2.2204460492503101E-16</v>
      </c>
      <c r="BB2163" s="53">
        <v>2.2204460492503101E-16</v>
      </c>
      <c r="BC2163" s="53">
        <v>2.2204460492503101E-16</v>
      </c>
      <c r="BD2163" s="53">
        <v>6.3969791635000101E-6</v>
      </c>
      <c r="BE2163" s="53">
        <v>0.59807831264732203</v>
      </c>
      <c r="BF2163" s="53">
        <v>2.2204460492503101E-16</v>
      </c>
      <c r="BG2163" s="53">
        <v>6.7908426736659503E-10</v>
      </c>
      <c r="BH2163" s="53">
        <v>1.3836144980177901E-4</v>
      </c>
      <c r="BI2163" s="53">
        <v>2.2204460492503101E-16</v>
      </c>
      <c r="BJ2163" s="53">
        <v>3.5038658968776002E-5</v>
      </c>
      <c r="BK2163" s="53">
        <v>4.7879355666510603E-12</v>
      </c>
      <c r="BL2163" s="53">
        <v>2.2204460492503101E-16</v>
      </c>
      <c r="BN2163" s="5">
        <f t="shared" si="158"/>
        <v>2</v>
      </c>
      <c r="BO2163" s="5">
        <f t="shared" si="159"/>
        <v>1</v>
      </c>
      <c r="BQ2163" s="5">
        <f t="shared" si="156"/>
        <v>2</v>
      </c>
      <c r="BR2163" s="5">
        <f t="shared" si="157"/>
        <v>2</v>
      </c>
    </row>
    <row r="2164" spans="1:70" x14ac:dyDescent="0.35">
      <c r="A2164">
        <v>2163</v>
      </c>
      <c r="B2164" t="s">
        <v>1268</v>
      </c>
      <c r="C2164">
        <v>3.6</v>
      </c>
      <c r="D2164">
        <v>2.7</v>
      </c>
      <c r="E2164">
        <v>2.2999999999999998</v>
      </c>
      <c r="F2164">
        <v>1.33</v>
      </c>
      <c r="G2164">
        <v>1.57</v>
      </c>
      <c r="H2164">
        <v>1.17</v>
      </c>
      <c r="I2164">
        <v>75</v>
      </c>
      <c r="J2164" t="s">
        <v>900</v>
      </c>
      <c r="K2164" t="s">
        <v>1454</v>
      </c>
      <c r="L2164">
        <v>7000</v>
      </c>
      <c r="M2164" t="s">
        <v>88</v>
      </c>
      <c r="N2164" t="s">
        <v>1370</v>
      </c>
      <c r="O2164" s="53">
        <v>8.4999999999999902E-3</v>
      </c>
      <c r="P2164" s="53">
        <v>0.44109999999999999</v>
      </c>
      <c r="Q2164" s="53">
        <v>8.6666666666666697E-3</v>
      </c>
      <c r="R2164" s="53">
        <v>0.1663</v>
      </c>
      <c r="S2164" s="53">
        <v>-1.39055433834301E-16</v>
      </c>
      <c r="T2164" s="53">
        <v>-1.72639680329212E-17</v>
      </c>
      <c r="U2164" s="53">
        <v>-2.5947993753661099E-17</v>
      </c>
      <c r="V2164" s="53">
        <v>3.9999999999985902E-4</v>
      </c>
      <c r="W2164" s="53">
        <v>-1.6486811915683599E-17</v>
      </c>
      <c r="X2164" s="53">
        <v>0.95776666666666699</v>
      </c>
      <c r="Y2164" s="53">
        <v>1.3133333333333301E-2</v>
      </c>
      <c r="Z2164" s="53">
        <v>0.51270000000000004</v>
      </c>
      <c r="AA2164" s="53">
        <v>1.49999999999974E-3</v>
      </c>
      <c r="AB2164" s="53">
        <v>-8.1712414612411495E-17</v>
      </c>
      <c r="AC2164" s="53">
        <v>-2.26797747249208E-17</v>
      </c>
      <c r="AD2164" s="53">
        <v>-2.2115642650533101E-16</v>
      </c>
      <c r="AE2164" s="53">
        <v>4.0666666666666698E-2</v>
      </c>
      <c r="AF2164" s="53">
        <v>-6.89032164657988E-18</v>
      </c>
      <c r="AG2164" s="53">
        <v>-3.0085309243865802E-17</v>
      </c>
      <c r="AH2164" s="53">
        <v>-1.73250302992756E-16</v>
      </c>
      <c r="AI2164" s="53">
        <v>-2.9501401321852001E-16</v>
      </c>
      <c r="AJ2164" s="53">
        <v>-3.16163761837629E-16</v>
      </c>
      <c r="AK2164" s="53">
        <v>6.7299999999999999E-2</v>
      </c>
      <c r="AL2164" s="53">
        <v>6.3999999999998997E-3</v>
      </c>
      <c r="AM2164" s="53">
        <v>-2.33854602349481E-16</v>
      </c>
      <c r="AN2164" s="53">
        <v>9.0363460907151206E-5</v>
      </c>
      <c r="AO2164" s="53">
        <v>9.5441595541111198E-3</v>
      </c>
      <c r="AP2164" s="53">
        <v>2.2204460492503101E-16</v>
      </c>
      <c r="AQ2164" s="53">
        <v>2.2204460492503101E-16</v>
      </c>
      <c r="AR2164" s="53">
        <v>0.94341693581962505</v>
      </c>
      <c r="AS2164" s="53">
        <v>6.6110528268885603E-3</v>
      </c>
      <c r="AT2164" s="53">
        <v>1.5030082637585699E-6</v>
      </c>
      <c r="AU2164" s="53">
        <v>0.191692627758725</v>
      </c>
      <c r="AV2164" s="53">
        <v>2.2204460492503101E-16</v>
      </c>
      <c r="AW2164" s="53">
        <v>2.32381239480406E-2</v>
      </c>
      <c r="AX2164" s="53">
        <v>2.2204460492503101E-16</v>
      </c>
      <c r="AY2164" s="53">
        <v>2.2204460492503101E-16</v>
      </c>
      <c r="AZ2164" s="53">
        <v>2.2204460492503101E-16</v>
      </c>
      <c r="BA2164" s="53">
        <v>2.2204460492503101E-16</v>
      </c>
      <c r="BB2164" s="53">
        <v>2.2204460492503101E-16</v>
      </c>
      <c r="BC2164" s="53">
        <v>2.2204460492503101E-16</v>
      </c>
      <c r="BD2164" s="53">
        <v>1.8189268307663801E-5</v>
      </c>
      <c r="BE2164" s="53">
        <v>0.890931437426287</v>
      </c>
      <c r="BF2164" s="53">
        <v>2.2204460492503101E-16</v>
      </c>
      <c r="BG2164" s="53">
        <v>1.1019219281147601E-8</v>
      </c>
      <c r="BH2164" s="53">
        <v>1.3242502199725401E-3</v>
      </c>
      <c r="BI2164" s="53">
        <v>2.2204460492503101E-16</v>
      </c>
      <c r="BJ2164" s="53">
        <v>2.94892824545496E-4</v>
      </c>
      <c r="BK2164" s="53">
        <v>2.2553435009351699E-10</v>
      </c>
      <c r="BL2164" s="53">
        <v>2.2204460492503101E-16</v>
      </c>
      <c r="BN2164" s="5">
        <f t="shared" si="158"/>
        <v>1</v>
      </c>
      <c r="BO2164" s="5">
        <f t="shared" si="159"/>
        <v>2</v>
      </c>
      <c r="BQ2164" s="5">
        <f t="shared" si="156"/>
        <v>2</v>
      </c>
      <c r="BR2164" s="5">
        <f t="shared" si="157"/>
        <v>2</v>
      </c>
    </row>
    <row r="2165" spans="1:70" x14ac:dyDescent="0.35">
      <c r="A2165">
        <v>2164</v>
      </c>
      <c r="B2165" t="s">
        <v>1269</v>
      </c>
      <c r="C2165">
        <v>3.5</v>
      </c>
      <c r="D2165">
        <v>2.5</v>
      </c>
      <c r="E2165">
        <v>2</v>
      </c>
      <c r="F2165">
        <v>1.4</v>
      </c>
      <c r="G2165">
        <v>1.75</v>
      </c>
      <c r="H2165">
        <v>1.25</v>
      </c>
      <c r="I2165">
        <v>71.430000000000007</v>
      </c>
      <c r="J2165" t="s">
        <v>900</v>
      </c>
      <c r="K2165" t="s">
        <v>1454</v>
      </c>
      <c r="L2165">
        <v>7000</v>
      </c>
      <c r="M2165" t="s">
        <v>88</v>
      </c>
      <c r="N2165" t="s">
        <v>1370</v>
      </c>
      <c r="O2165" s="53">
        <v>9.4999999999999998E-3</v>
      </c>
      <c r="P2165" s="53">
        <v>0.47573333333333401</v>
      </c>
      <c r="Q2165" s="53">
        <v>5.1466666666666702E-2</v>
      </c>
      <c r="R2165" s="53">
        <v>0.236933333333333</v>
      </c>
      <c r="S2165" s="53">
        <v>-1.2495560142156099E-16</v>
      </c>
      <c r="T2165" s="53">
        <v>-1.6875389974302401E-17</v>
      </c>
      <c r="U2165" s="53">
        <v>1.6666666666666701E-2</v>
      </c>
      <c r="V2165" s="53">
        <v>5.6999999999999204E-3</v>
      </c>
      <c r="W2165" s="53">
        <v>1.9999999999999901E-3</v>
      </c>
      <c r="X2165" s="53">
        <v>0.78943333333333399</v>
      </c>
      <c r="Y2165" s="53">
        <v>2.88666666666666E-2</v>
      </c>
      <c r="Z2165" s="53">
        <v>0.49686666666666701</v>
      </c>
      <c r="AA2165" s="53">
        <v>-2.5146551507759802E-16</v>
      </c>
      <c r="AB2165" s="53">
        <v>3.9999999999999099E-3</v>
      </c>
      <c r="AC2165" s="53">
        <v>-2.4203729298566399E-17</v>
      </c>
      <c r="AD2165" s="53">
        <v>-2.1303792063776001E-16</v>
      </c>
      <c r="AE2165" s="53">
        <v>1.1433333333333301E-2</v>
      </c>
      <c r="AF2165" s="53">
        <v>-6.7827687910693198E-18</v>
      </c>
      <c r="AG2165" s="53">
        <v>-2.9471217133370002E-17</v>
      </c>
      <c r="AH2165" s="53">
        <v>-1.6858736628932999E-16</v>
      </c>
      <c r="AI2165" s="53">
        <v>1.9999999999997099E-3</v>
      </c>
      <c r="AJ2165" s="53">
        <v>2.9999999999997299E-3</v>
      </c>
      <c r="AK2165" s="53">
        <v>7.3733333333333304E-2</v>
      </c>
      <c r="AL2165" s="53">
        <v>3.12333333333333E-2</v>
      </c>
      <c r="AM2165" s="53">
        <v>-1.79758985474621E-16</v>
      </c>
      <c r="AN2165" s="53">
        <v>5.9206629399687202E-4</v>
      </c>
      <c r="AO2165" s="53">
        <v>0.493713867181996</v>
      </c>
      <c r="AP2165" s="53">
        <v>2.2204460492503101E-16</v>
      </c>
      <c r="AQ2165" s="53">
        <v>2.2204460492503101E-16</v>
      </c>
      <c r="AR2165" s="53">
        <v>0.888179005426455</v>
      </c>
      <c r="AS2165" s="53">
        <v>5.2264453962112701E-3</v>
      </c>
      <c r="AT2165" s="53">
        <v>2.7454878424414302E-7</v>
      </c>
      <c r="AU2165" s="53">
        <v>0.173981748038853</v>
      </c>
      <c r="AV2165" s="53">
        <v>2.2204460492503101E-16</v>
      </c>
      <c r="AW2165" s="53">
        <v>8.8242888799606303E-2</v>
      </c>
      <c r="AX2165" s="53">
        <v>2.2204460492503101E-16</v>
      </c>
      <c r="AY2165" s="53">
        <v>2.2204460492503101E-16</v>
      </c>
      <c r="AZ2165" s="53">
        <v>2.2204460492503101E-16</v>
      </c>
      <c r="BA2165" s="53">
        <v>2.2204460492503101E-16</v>
      </c>
      <c r="BB2165" s="53">
        <v>1.1512548859227999E-13</v>
      </c>
      <c r="BC2165" s="53">
        <v>2.2204460492503101E-16</v>
      </c>
      <c r="BD2165" s="53">
        <v>5.4692620628442497E-6</v>
      </c>
      <c r="BE2165" s="53">
        <v>0.458721413118232</v>
      </c>
      <c r="BF2165" s="53">
        <v>2.2204460492503101E-16</v>
      </c>
      <c r="BG2165" s="53">
        <v>1.62893217008822E-6</v>
      </c>
      <c r="BH2165" s="53">
        <v>3.2299241896595998E-2</v>
      </c>
      <c r="BI2165" s="53">
        <v>2.2204460492503101E-16</v>
      </c>
      <c r="BJ2165" s="53">
        <v>6.5477497789306796E-4</v>
      </c>
      <c r="BK2165" s="53">
        <v>8.6116007225855493E-9</v>
      </c>
      <c r="BL2165" s="53">
        <v>2.2204460492503101E-16</v>
      </c>
      <c r="BN2165" s="5">
        <f t="shared" si="158"/>
        <v>1</v>
      </c>
      <c r="BO2165" s="5">
        <f t="shared" si="159"/>
        <v>1</v>
      </c>
      <c r="BQ2165" s="5">
        <f t="shared" si="156"/>
        <v>1</v>
      </c>
      <c r="BR2165" s="5">
        <f t="shared" si="157"/>
        <v>1</v>
      </c>
    </row>
    <row r="2166" spans="1:70" x14ac:dyDescent="0.35">
      <c r="A2166">
        <v>2165</v>
      </c>
      <c r="B2166" t="s">
        <v>1270</v>
      </c>
      <c r="C2166">
        <v>3.4</v>
      </c>
      <c r="D2166">
        <v>2.7</v>
      </c>
      <c r="E2166">
        <v>2.5</v>
      </c>
      <c r="F2166">
        <v>1.26</v>
      </c>
      <c r="G2166">
        <v>1.36</v>
      </c>
      <c r="H2166">
        <v>1.08</v>
      </c>
      <c r="I2166">
        <v>79.41</v>
      </c>
      <c r="J2166" t="s">
        <v>900</v>
      </c>
      <c r="K2166" t="s">
        <v>1454</v>
      </c>
      <c r="L2166">
        <v>7000</v>
      </c>
      <c r="M2166" t="s">
        <v>88</v>
      </c>
      <c r="N2166" t="s">
        <v>1370</v>
      </c>
      <c r="O2166" s="53">
        <v>-6.27276008913213E-18</v>
      </c>
      <c r="P2166" s="53">
        <v>0.46906666666666702</v>
      </c>
      <c r="Q2166" s="53">
        <v>1.1333333333333299E-2</v>
      </c>
      <c r="R2166" s="53">
        <v>0.1193</v>
      </c>
      <c r="S2166" s="53">
        <v>1.3333333333331999E-3</v>
      </c>
      <c r="T2166" s="53">
        <v>-1.4682699500667699E-17</v>
      </c>
      <c r="U2166" s="53">
        <v>-2.4678176169246099E-17</v>
      </c>
      <c r="V2166" s="53">
        <v>3.49999999999987E-3</v>
      </c>
      <c r="W2166" s="53">
        <v>1.9999999999999901E-3</v>
      </c>
      <c r="X2166" s="53">
        <v>0.93686666666666696</v>
      </c>
      <c r="Y2166" s="53">
        <v>4.0866666666666697E-2</v>
      </c>
      <c r="Z2166" s="53">
        <v>0.53356666666666697</v>
      </c>
      <c r="AA2166" s="53">
        <v>9.9999999999973699E-4</v>
      </c>
      <c r="AB2166" s="53">
        <v>6.6666666666660203E-4</v>
      </c>
      <c r="AC2166" s="53">
        <v>-2.1755167112225101E-17</v>
      </c>
      <c r="AD2166" s="53">
        <v>-2.17464934948453E-16</v>
      </c>
      <c r="AE2166" s="53">
        <v>2.4566666666666698E-2</v>
      </c>
      <c r="AF2166" s="53">
        <v>-6.1842891918573203E-18</v>
      </c>
      <c r="AG2166" s="53">
        <v>-2.8326299639225303E-17</v>
      </c>
      <c r="AH2166" s="53">
        <v>6.6666666666651095E-4</v>
      </c>
      <c r="AI2166" s="53">
        <v>-2.91766610871491E-16</v>
      </c>
      <c r="AJ2166" s="53">
        <v>1.99999999999966E-3</v>
      </c>
      <c r="AK2166" s="53">
        <v>7.2166666666666698E-2</v>
      </c>
      <c r="AL2166" s="53">
        <v>7.7333333333332501E-3</v>
      </c>
      <c r="AM2166" s="53">
        <v>-2.49925080630931E-16</v>
      </c>
      <c r="AN2166" s="53">
        <v>5.45980889514173E-7</v>
      </c>
      <c r="AO2166" s="53">
        <v>3.7078781871003501E-5</v>
      </c>
      <c r="AP2166" s="53">
        <v>2.2204460492503101E-16</v>
      </c>
      <c r="AQ2166" s="53">
        <v>2.2204460492503101E-16</v>
      </c>
      <c r="AR2166" s="53">
        <v>0.98730681291500999</v>
      </c>
      <c r="AS2166" s="53">
        <v>1.1785767207142601E-2</v>
      </c>
      <c r="AT2166" s="53">
        <v>2.8140749871477601E-6</v>
      </c>
      <c r="AU2166" s="53">
        <v>0.117693136999532</v>
      </c>
      <c r="AV2166" s="53">
        <v>2.2204460492503101E-16</v>
      </c>
      <c r="AW2166" s="53">
        <v>1.9948954727877898E-3</v>
      </c>
      <c r="AX2166" s="53">
        <v>2.2204460492503101E-16</v>
      </c>
      <c r="AY2166" s="53">
        <v>2.2204460492503101E-16</v>
      </c>
      <c r="AZ2166" s="53">
        <v>2.2204460492503101E-16</v>
      </c>
      <c r="BA2166" s="53">
        <v>2.2204460492503101E-16</v>
      </c>
      <c r="BB2166" s="53">
        <v>2.2204460492503101E-16</v>
      </c>
      <c r="BC2166" s="53">
        <v>2.2204460492503101E-16</v>
      </c>
      <c r="BD2166" s="53">
        <v>6.21911199264819E-5</v>
      </c>
      <c r="BE2166" s="53">
        <v>0.93009372243481003</v>
      </c>
      <c r="BF2166" s="53">
        <v>2.2204460492503101E-16</v>
      </c>
      <c r="BG2166" s="53">
        <v>3.1129316065549003E-11</v>
      </c>
      <c r="BH2166" s="53">
        <v>3.0051234418856201E-5</v>
      </c>
      <c r="BI2166" s="53">
        <v>2.2204460492503101E-16</v>
      </c>
      <c r="BJ2166" s="53">
        <v>2.9765190430739801E-5</v>
      </c>
      <c r="BK2166" s="53">
        <v>1.0460787516273399E-12</v>
      </c>
      <c r="BL2166" s="53">
        <v>2.2204460492503101E-16</v>
      </c>
      <c r="BN2166" s="5">
        <f t="shared" si="158"/>
        <v>1</v>
      </c>
      <c r="BO2166" s="5">
        <f t="shared" si="159"/>
        <v>2</v>
      </c>
      <c r="BQ2166" s="5">
        <f t="shared" si="156"/>
        <v>2</v>
      </c>
      <c r="BR2166" s="5">
        <f t="shared" si="157"/>
        <v>2</v>
      </c>
    </row>
    <row r="2167" spans="1:70" x14ac:dyDescent="0.35">
      <c r="A2167">
        <v>2166</v>
      </c>
      <c r="B2167" t="s">
        <v>1271</v>
      </c>
      <c r="C2167">
        <v>3.4</v>
      </c>
      <c r="D2167">
        <v>3</v>
      </c>
      <c r="E2167">
        <v>2.2000000000000002</v>
      </c>
      <c r="F2167">
        <v>1.1299999999999999</v>
      </c>
      <c r="G2167">
        <v>1.55</v>
      </c>
      <c r="H2167">
        <v>1.36</v>
      </c>
      <c r="I2167">
        <v>88.24</v>
      </c>
      <c r="J2167" t="s">
        <v>900</v>
      </c>
      <c r="K2167" t="s">
        <v>1454</v>
      </c>
      <c r="L2167">
        <v>7000</v>
      </c>
      <c r="M2167" t="s">
        <v>88</v>
      </c>
      <c r="N2167" t="s">
        <v>1370</v>
      </c>
      <c r="O2167" s="53">
        <v>4.9999999999999405E-4</v>
      </c>
      <c r="P2167" s="53">
        <v>0.58230000000000004</v>
      </c>
      <c r="Q2167" s="53">
        <v>3.0666666666666698E-3</v>
      </c>
      <c r="R2167" s="53">
        <v>0.27403333333333302</v>
      </c>
      <c r="S2167" s="53">
        <v>-1.1224354778960299E-16</v>
      </c>
      <c r="T2167" s="53">
        <v>-1.4960255256824001E-17</v>
      </c>
      <c r="U2167" s="53">
        <v>-2.10682166157383E-17</v>
      </c>
      <c r="V2167" s="53">
        <v>-1.49547041417009E-16</v>
      </c>
      <c r="W2167" s="53">
        <v>-1.48492329543615E-17</v>
      </c>
      <c r="X2167" s="53">
        <v>0.98899999999999999</v>
      </c>
      <c r="Y2167" s="53">
        <v>1.16666666666667E-2</v>
      </c>
      <c r="Z2167" s="53">
        <v>0.470233333333334</v>
      </c>
      <c r="AA2167" s="53">
        <v>-2.1910251390977499E-16</v>
      </c>
      <c r="AB2167" s="53">
        <v>-7.93531906850831E-17</v>
      </c>
      <c r="AC2167" s="53">
        <v>-1.5877923975615701E-17</v>
      </c>
      <c r="AD2167" s="53">
        <v>-1.62564406380739E-16</v>
      </c>
      <c r="AE2167" s="53">
        <v>6.0000000000000001E-3</v>
      </c>
      <c r="AF2167" s="53">
        <v>-6.0229599085914703E-18</v>
      </c>
      <c r="AG2167" s="53">
        <v>-2.79550688153662E-17</v>
      </c>
      <c r="AH2167" s="53">
        <v>-1.5665246877461001E-16</v>
      </c>
      <c r="AI2167" s="53">
        <v>3.9999999999997303E-3</v>
      </c>
      <c r="AJ2167" s="53">
        <v>7.3333333333331398E-3</v>
      </c>
      <c r="AK2167" s="53">
        <v>1.6966666666666699E-2</v>
      </c>
      <c r="AL2167" s="53">
        <v>1.6666666666665399E-3</v>
      </c>
      <c r="AM2167" s="53">
        <v>-1.82423520733721E-16</v>
      </c>
      <c r="AN2167" s="53">
        <v>1.2374367529737699E-9</v>
      </c>
      <c r="AO2167" s="53">
        <v>3.4810628107809897E-8</v>
      </c>
      <c r="AP2167" s="53">
        <v>2.2204460492503101E-16</v>
      </c>
      <c r="AQ2167" s="53">
        <v>2.2204460492503101E-16</v>
      </c>
      <c r="AR2167" s="53">
        <v>0.994664944195919</v>
      </c>
      <c r="AS2167" s="53">
        <v>3.0813616437044299E-3</v>
      </c>
      <c r="AT2167" s="53">
        <v>1.06838752951411E-6</v>
      </c>
      <c r="AU2167" s="53">
        <v>8.9992192147291596E-5</v>
      </c>
      <c r="AV2167" s="53">
        <v>2.2204460492503101E-16</v>
      </c>
      <c r="AW2167" s="53">
        <v>1.01720454067179E-3</v>
      </c>
      <c r="AX2167" s="53">
        <v>2.2204460492503101E-16</v>
      </c>
      <c r="AY2167" s="53">
        <v>2.2204460492503101E-16</v>
      </c>
      <c r="AZ2167" s="53">
        <v>2.2204460492503101E-16</v>
      </c>
      <c r="BA2167" s="53">
        <v>2.2204460492503101E-16</v>
      </c>
      <c r="BB2167" s="53">
        <v>2.2204460492503101E-16</v>
      </c>
      <c r="BC2167" s="53">
        <v>2.2204460492503101E-16</v>
      </c>
      <c r="BD2167" s="53">
        <v>1.5089023843068501E-7</v>
      </c>
      <c r="BE2167" s="53">
        <v>4.1779588764066997E-3</v>
      </c>
      <c r="BF2167" s="53">
        <v>2.2204460492503101E-16</v>
      </c>
      <c r="BG2167" s="53">
        <v>3.4082414665315398E-10</v>
      </c>
      <c r="BH2167" s="53">
        <v>6.1006748103741698E-6</v>
      </c>
      <c r="BI2167" s="53">
        <v>2.2204460492503101E-16</v>
      </c>
      <c r="BJ2167" s="53">
        <v>2.3215358811648598E-9</v>
      </c>
      <c r="BK2167" s="53">
        <v>2.2204460492503101E-16</v>
      </c>
      <c r="BL2167" s="53">
        <v>2.2204460492503101E-16</v>
      </c>
      <c r="BN2167" s="5">
        <f t="shared" si="158"/>
        <v>1</v>
      </c>
      <c r="BO2167" s="5">
        <f t="shared" si="159"/>
        <v>1</v>
      </c>
      <c r="BQ2167" s="5">
        <f t="shared" si="156"/>
        <v>2</v>
      </c>
      <c r="BR2167" s="5">
        <f t="shared" si="157"/>
        <v>1</v>
      </c>
    </row>
    <row r="2168" spans="1:70" x14ac:dyDescent="0.35">
      <c r="A2168">
        <v>2167</v>
      </c>
      <c r="B2168" t="s">
        <v>1272</v>
      </c>
      <c r="C2168">
        <v>3.3</v>
      </c>
      <c r="D2168">
        <v>3</v>
      </c>
      <c r="E2168">
        <v>2.2999999999999998</v>
      </c>
      <c r="F2168">
        <v>1.1000000000000001</v>
      </c>
      <c r="G2168">
        <v>1.43</v>
      </c>
      <c r="H2168">
        <v>1.3</v>
      </c>
      <c r="I2168">
        <v>90.91</v>
      </c>
      <c r="J2168" t="s">
        <v>900</v>
      </c>
      <c r="K2168" t="s">
        <v>1454</v>
      </c>
      <c r="L2168">
        <v>7000</v>
      </c>
      <c r="M2168" t="s">
        <v>88</v>
      </c>
      <c r="N2168" t="s">
        <v>1370</v>
      </c>
      <c r="O2168" s="53">
        <v>-3.9968028886505602E-18</v>
      </c>
      <c r="P2168" s="53">
        <v>0.59063333333333301</v>
      </c>
      <c r="Q2168" s="53">
        <v>3.0666666666666698E-3</v>
      </c>
      <c r="R2168" s="53">
        <v>0.24816666666666701</v>
      </c>
      <c r="S2168" s="53">
        <v>-9.4535490546832096E-17</v>
      </c>
      <c r="T2168" s="53">
        <v>-1.5099033134902099E-17</v>
      </c>
      <c r="U2168" s="53">
        <v>-2.44491926704171E-17</v>
      </c>
      <c r="V2168" s="53">
        <v>-1.32893696047631E-16</v>
      </c>
      <c r="W2168" s="53">
        <v>-1.4349632593280099E-17</v>
      </c>
      <c r="X2168" s="53">
        <v>0.98496666666666699</v>
      </c>
      <c r="Y2168" s="53">
        <v>2.6700000000000002E-2</v>
      </c>
      <c r="Z2168" s="53">
        <v>0.49056666666666698</v>
      </c>
      <c r="AA2168" s="53">
        <v>-1.8349211039492301E-16</v>
      </c>
      <c r="AB2168" s="53">
        <v>-7.8742568021539196E-17</v>
      </c>
      <c r="AC2168" s="53">
        <v>-1.5964660149414601E-17</v>
      </c>
      <c r="AD2168" s="53">
        <v>-1.6545098624476401E-16</v>
      </c>
      <c r="AE2168" s="53">
        <v>-6.2311267257086897E-18</v>
      </c>
      <c r="AF2168" s="53">
        <v>-5.9414279052205601E-18</v>
      </c>
      <c r="AG2168" s="53">
        <v>-2.7890884046755097E-17</v>
      </c>
      <c r="AH2168" s="53">
        <v>-1.4632739464559601E-16</v>
      </c>
      <c r="AI2168" s="53">
        <v>-2.6295632338246799E-16</v>
      </c>
      <c r="AJ2168" s="53">
        <v>-2.3261947923458598E-16</v>
      </c>
      <c r="AK2168" s="53">
        <v>1.74666666666667E-2</v>
      </c>
      <c r="AL2168" s="53">
        <v>1.6666666666665399E-3</v>
      </c>
      <c r="AM2168" s="53">
        <v>-2.23793206188816E-16</v>
      </c>
      <c r="AN2168" s="53">
        <v>4.10197309181765E-11</v>
      </c>
      <c r="AO2168" s="53">
        <v>2.5032838484204898E-10</v>
      </c>
      <c r="AP2168" s="53">
        <v>2.2204460492503101E-16</v>
      </c>
      <c r="AQ2168" s="53">
        <v>2.2204460492503101E-16</v>
      </c>
      <c r="AR2168" s="53">
        <v>0.99800176022602105</v>
      </c>
      <c r="AS2168" s="53">
        <v>5.6312747491872302E-4</v>
      </c>
      <c r="AT2168" s="53">
        <v>2.63241210758145E-6</v>
      </c>
      <c r="AU2168" s="53">
        <v>8.7950292980310297E-5</v>
      </c>
      <c r="AV2168" s="53">
        <v>2.2204460492503101E-16</v>
      </c>
      <c r="AW2168" s="53">
        <v>1.9952176301002599E-4</v>
      </c>
      <c r="AX2168" s="53">
        <v>2.2204460492503101E-16</v>
      </c>
      <c r="AY2168" s="53">
        <v>2.2204460492503101E-16</v>
      </c>
      <c r="AZ2168" s="53">
        <v>2.2204460492503101E-16</v>
      </c>
      <c r="BA2168" s="53">
        <v>2.2204460492503101E-16</v>
      </c>
      <c r="BB2168" s="53">
        <v>2.2204460492503101E-16</v>
      </c>
      <c r="BC2168" s="53">
        <v>2.2204460492503101E-16</v>
      </c>
      <c r="BD2168" s="53">
        <v>3.6273591230470297E-7</v>
      </c>
      <c r="BE2168" s="53">
        <v>1.9334143459801901E-3</v>
      </c>
      <c r="BF2168" s="53">
        <v>2.2204460492503101E-16</v>
      </c>
      <c r="BG2168" s="53">
        <v>1.38847367537087E-11</v>
      </c>
      <c r="BH2168" s="53">
        <v>4.3301247022189801E-7</v>
      </c>
      <c r="BI2168" s="53">
        <v>2.2204460492503101E-16</v>
      </c>
      <c r="BJ2168" s="53">
        <v>3.6406449944135599E-10</v>
      </c>
      <c r="BK2168" s="53">
        <v>2.2204460492503101E-16</v>
      </c>
      <c r="BL2168" s="53">
        <v>2.2204460492503101E-16</v>
      </c>
      <c r="BN2168" s="5">
        <f t="shared" si="158"/>
        <v>1</v>
      </c>
      <c r="BO2168" s="5">
        <f t="shared" si="159"/>
        <v>1</v>
      </c>
      <c r="BQ2168" s="5">
        <f t="shared" si="156"/>
        <v>2</v>
      </c>
      <c r="BR2168" s="5">
        <f t="shared" si="157"/>
        <v>1</v>
      </c>
    </row>
    <row r="2169" spans="1:70" x14ac:dyDescent="0.35">
      <c r="A2169">
        <v>2168</v>
      </c>
      <c r="B2169" t="s">
        <v>1273</v>
      </c>
      <c r="C2169">
        <v>3.2</v>
      </c>
      <c r="D2169">
        <v>2.5</v>
      </c>
      <c r="E2169">
        <v>2</v>
      </c>
      <c r="F2169">
        <v>1.28</v>
      </c>
      <c r="G2169">
        <v>1.6</v>
      </c>
      <c r="H2169">
        <v>1.25</v>
      </c>
      <c r="I2169">
        <v>78.13</v>
      </c>
      <c r="J2169" t="s">
        <v>900</v>
      </c>
      <c r="K2169" t="s">
        <v>1454</v>
      </c>
      <c r="L2169">
        <v>7000</v>
      </c>
      <c r="M2169" t="s">
        <v>88</v>
      </c>
      <c r="N2169" t="s">
        <v>1370</v>
      </c>
      <c r="O2169" s="53">
        <v>3.1999999999999902E-3</v>
      </c>
      <c r="P2169" s="53">
        <v>0.46913333333333401</v>
      </c>
      <c r="Q2169" s="53">
        <v>8.9999999999999705E-4</v>
      </c>
      <c r="R2169" s="53">
        <v>0.22283333333333299</v>
      </c>
      <c r="S2169" s="53">
        <v>-1.09190434471884E-16</v>
      </c>
      <c r="T2169" s="53">
        <v>-1.56541446472147E-17</v>
      </c>
      <c r="U2169" s="53">
        <v>1.6666666666666701E-2</v>
      </c>
      <c r="V2169" s="53">
        <v>5.6999999999999299E-3</v>
      </c>
      <c r="W2169" s="53">
        <v>1.9999999999999901E-3</v>
      </c>
      <c r="X2169" s="53">
        <v>0.98260000000000003</v>
      </c>
      <c r="Y2169" s="53">
        <v>1.6066666666666701E-2</v>
      </c>
      <c r="Z2169" s="53">
        <v>0.51149999999999995</v>
      </c>
      <c r="AA2169" s="53">
        <v>-2.3733792708924299E-16</v>
      </c>
      <c r="AB2169" s="53">
        <v>3.9999999999999203E-3</v>
      </c>
      <c r="AC2169" s="53">
        <v>-2.08218858821496E-17</v>
      </c>
      <c r="AD2169" s="53">
        <v>-2.04086747501719E-16</v>
      </c>
      <c r="AE2169" s="53">
        <v>5.3E-3</v>
      </c>
      <c r="AF2169" s="53">
        <v>-6.2398003430885797E-18</v>
      </c>
      <c r="AG2169" s="53">
        <v>-2.89577389844808E-17</v>
      </c>
      <c r="AH2169" s="53">
        <v>-1.61759494687885E-16</v>
      </c>
      <c r="AI2169" s="53">
        <v>1.9999999999997199E-3</v>
      </c>
      <c r="AJ2169" s="53">
        <v>2.9999999999997399E-3</v>
      </c>
      <c r="AK2169" s="53">
        <v>6.2533333333333302E-2</v>
      </c>
      <c r="AL2169" s="53">
        <v>3.3233333333333302E-2</v>
      </c>
      <c r="AM2169" s="53">
        <v>-1.7749690606194699E-16</v>
      </c>
      <c r="AN2169" s="53">
        <v>1.4480556475900299E-6</v>
      </c>
      <c r="AO2169" s="53">
        <v>2.16815812427121E-3</v>
      </c>
      <c r="AP2169" s="53">
        <v>2.2204460492503101E-16</v>
      </c>
      <c r="AQ2169" s="53">
        <v>2.2204460492503101E-16</v>
      </c>
      <c r="AR2169" s="53">
        <v>0.99162247613851395</v>
      </c>
      <c r="AS2169" s="53">
        <v>5.06013149493154E-3</v>
      </c>
      <c r="AT2169" s="53">
        <v>2.9092138470867901E-7</v>
      </c>
      <c r="AU2169" s="53">
        <v>3.05303062836201E-2</v>
      </c>
      <c r="AV2169" s="53">
        <v>2.2204460492503101E-16</v>
      </c>
      <c r="AW2169" s="53">
        <v>1.20764704216361E-2</v>
      </c>
      <c r="AX2169" s="53">
        <v>2.2204460492503101E-16</v>
      </c>
      <c r="AY2169" s="53">
        <v>2.2204460492503101E-16</v>
      </c>
      <c r="AZ2169" s="53">
        <v>2.2204460492503101E-16</v>
      </c>
      <c r="BA2169" s="53">
        <v>2.2204460492503101E-16</v>
      </c>
      <c r="BB2169" s="53">
        <v>2.2204460492503101E-16</v>
      </c>
      <c r="BC2169" s="53">
        <v>2.2204460492503101E-16</v>
      </c>
      <c r="BD2169" s="53">
        <v>2.8419978185791998E-6</v>
      </c>
      <c r="BE2169" s="53">
        <v>0.27374501713633498</v>
      </c>
      <c r="BF2169" s="53">
        <v>2.2204460492503101E-16</v>
      </c>
      <c r="BG2169" s="53">
        <v>4.8823662503823303E-8</v>
      </c>
      <c r="BH2169" s="53">
        <v>1.15881542471321E-3</v>
      </c>
      <c r="BI2169" s="53">
        <v>2.2204460492503101E-16</v>
      </c>
      <c r="BJ2169" s="53">
        <v>7.5455383583800802E-6</v>
      </c>
      <c r="BK2169" s="53">
        <v>5.6657060628226504E-12</v>
      </c>
      <c r="BL2169" s="53">
        <v>2.2204460492503101E-16</v>
      </c>
      <c r="BN2169" s="5">
        <f t="shared" si="158"/>
        <v>1</v>
      </c>
      <c r="BO2169" s="5">
        <f t="shared" si="159"/>
        <v>1</v>
      </c>
      <c r="BQ2169" s="5">
        <f t="shared" si="156"/>
        <v>2</v>
      </c>
      <c r="BR2169" s="5">
        <f t="shared" si="157"/>
        <v>1</v>
      </c>
    </row>
    <row r="2170" spans="1:70" x14ac:dyDescent="0.35">
      <c r="A2170">
        <v>2169</v>
      </c>
      <c r="B2170" t="s">
        <v>1274</v>
      </c>
      <c r="C2170">
        <v>3.1</v>
      </c>
      <c r="D2170">
        <v>2.7</v>
      </c>
      <c r="E2170">
        <v>2</v>
      </c>
      <c r="F2170">
        <v>1.1499999999999999</v>
      </c>
      <c r="G2170">
        <v>1.55</v>
      </c>
      <c r="H2170">
        <v>1.35</v>
      </c>
      <c r="I2170">
        <v>87.1</v>
      </c>
      <c r="J2170" t="s">
        <v>900</v>
      </c>
      <c r="K2170" t="s">
        <v>1454</v>
      </c>
      <c r="L2170">
        <v>7000</v>
      </c>
      <c r="M2170" t="s">
        <v>88</v>
      </c>
      <c r="N2170" t="s">
        <v>1370</v>
      </c>
      <c r="O2170" s="53">
        <v>4.9999999999999405E-4</v>
      </c>
      <c r="P2170" s="53">
        <v>0.54300000000000004</v>
      </c>
      <c r="Q2170" s="53">
        <v>3.9999999999999801E-4</v>
      </c>
      <c r="R2170" s="53">
        <v>0.25993333333333302</v>
      </c>
      <c r="S2170" s="53">
        <v>-1.01307850997046E-16</v>
      </c>
      <c r="T2170" s="53">
        <v>-1.4682699500667699E-17</v>
      </c>
      <c r="U2170" s="53">
        <v>-2.0946785972419901E-17</v>
      </c>
      <c r="V2170" s="53">
        <v>2.8999999999998701E-3</v>
      </c>
      <c r="W2170" s="53">
        <v>1.9999999999999901E-3</v>
      </c>
      <c r="X2170" s="53">
        <v>0.98443333333333305</v>
      </c>
      <c r="Y2170" s="53">
        <v>1.1299999999999999E-2</v>
      </c>
      <c r="Z2170" s="53">
        <v>0.41670000000000001</v>
      </c>
      <c r="AA2170" s="53">
        <v>4.3333333333330903E-3</v>
      </c>
      <c r="AB2170" s="53">
        <v>6.2333333333333104E-3</v>
      </c>
      <c r="AC2170" s="53">
        <v>-1.7870253887775101E-17</v>
      </c>
      <c r="AD2170" s="53">
        <v>-1.8646195698579499E-16</v>
      </c>
      <c r="AE2170" s="53">
        <v>1.9999999999999901E-3</v>
      </c>
      <c r="AF2170" s="53">
        <v>-5.9795918216920503E-18</v>
      </c>
      <c r="AG2170" s="53">
        <v>-2.8347116320937E-17</v>
      </c>
      <c r="AH2170" s="53">
        <v>-1.5532020114505901E-16</v>
      </c>
      <c r="AI2170" s="53">
        <v>3.9999999999997399E-3</v>
      </c>
      <c r="AJ2170" s="53">
        <v>5.6666666666664502E-3</v>
      </c>
      <c r="AK2170" s="53">
        <v>5.4633333333333298E-2</v>
      </c>
      <c r="AL2170" s="53">
        <v>2.8066666666666601E-2</v>
      </c>
      <c r="AM2170" s="53">
        <v>-1.7530421558831199E-16</v>
      </c>
      <c r="AN2170" s="53">
        <v>2.6158439895480901E-10</v>
      </c>
      <c r="AO2170" s="53">
        <v>1.7410438000700701E-7</v>
      </c>
      <c r="AP2170" s="53">
        <v>2.2204460492503101E-16</v>
      </c>
      <c r="AQ2170" s="53">
        <v>2.2204460492503101E-16</v>
      </c>
      <c r="AR2170" s="53">
        <v>0.99877969454562299</v>
      </c>
      <c r="AS2170" s="53">
        <v>2.2989172623696101E-3</v>
      </c>
      <c r="AT2170" s="53">
        <v>2.8334845095902298E-7</v>
      </c>
      <c r="AU2170" s="53">
        <v>1.2886872783772501E-4</v>
      </c>
      <c r="AV2170" s="53">
        <v>2.2204460492503101E-16</v>
      </c>
      <c r="AW2170" s="53">
        <v>9.6042078786084495E-4</v>
      </c>
      <c r="AX2170" s="53">
        <v>2.2204460492503101E-16</v>
      </c>
      <c r="AY2170" s="53">
        <v>2.2204460492503101E-16</v>
      </c>
      <c r="AZ2170" s="53">
        <v>2.2204460492503101E-16</v>
      </c>
      <c r="BA2170" s="53">
        <v>2.2204460492503101E-16</v>
      </c>
      <c r="BB2170" s="53">
        <v>2.2204460492503101E-16</v>
      </c>
      <c r="BC2170" s="53">
        <v>2.2204460492503101E-16</v>
      </c>
      <c r="BD2170" s="53">
        <v>1.8900565355942299E-7</v>
      </c>
      <c r="BE2170" s="53">
        <v>1.9138322444519601E-3</v>
      </c>
      <c r="BF2170" s="53">
        <v>2.2204460492503101E-16</v>
      </c>
      <c r="BG2170" s="53">
        <v>1.65087240587546E-9</v>
      </c>
      <c r="BH2170" s="53">
        <v>1.77183375312767E-5</v>
      </c>
      <c r="BI2170" s="53">
        <v>2.2204460492503101E-16</v>
      </c>
      <c r="BJ2170" s="53">
        <v>1.8970643915978999E-9</v>
      </c>
      <c r="BK2170" s="53">
        <v>2.2204460492503101E-16</v>
      </c>
      <c r="BL2170" s="53">
        <v>2.2204460492503101E-16</v>
      </c>
      <c r="BN2170" s="5">
        <f t="shared" si="158"/>
        <v>1</v>
      </c>
      <c r="BO2170" s="5">
        <f t="shared" si="159"/>
        <v>1</v>
      </c>
      <c r="BQ2170" s="5">
        <f t="shared" si="156"/>
        <v>2</v>
      </c>
      <c r="BR2170" s="5">
        <f t="shared" si="157"/>
        <v>1</v>
      </c>
    </row>
    <row r="2171" spans="1:70" x14ac:dyDescent="0.35">
      <c r="A2171">
        <v>2170</v>
      </c>
      <c r="B2171" t="s">
        <v>3537</v>
      </c>
      <c r="C2171">
        <v>4.8600000000000003</v>
      </c>
      <c r="D2171">
        <v>2.54</v>
      </c>
      <c r="E2171">
        <v>2.11</v>
      </c>
      <c r="F2171">
        <v>1.91</v>
      </c>
      <c r="G2171">
        <v>2.2999999999999998</v>
      </c>
      <c r="H2171">
        <v>1.2</v>
      </c>
      <c r="I2171">
        <v>52.26</v>
      </c>
      <c r="K2171" t="s">
        <v>3538</v>
      </c>
      <c r="L2171">
        <v>4500</v>
      </c>
      <c r="M2171" t="s">
        <v>1276</v>
      </c>
      <c r="N2171" t="s">
        <v>1370</v>
      </c>
      <c r="O2171" s="53">
        <v>2.4999999999998899E-3</v>
      </c>
      <c r="P2171" s="53">
        <v>0.34816666666666701</v>
      </c>
      <c r="Q2171" s="53">
        <v>0.38379999999999997</v>
      </c>
      <c r="R2171" s="53">
        <v>0.29223333333333301</v>
      </c>
      <c r="S2171" s="53">
        <v>-1.30451205393456E-16</v>
      </c>
      <c r="T2171" s="53">
        <v>-2.38975506050565E-17</v>
      </c>
      <c r="U2171" s="53">
        <v>1.31666666666667E-2</v>
      </c>
      <c r="V2171" s="53">
        <v>3.5466666666666702E-2</v>
      </c>
      <c r="W2171" s="53">
        <v>-2.43416398149066E-17</v>
      </c>
      <c r="X2171" s="53">
        <v>7.8333333333331402E-3</v>
      </c>
      <c r="Y2171" s="53">
        <v>-1.4366285938649499E-16</v>
      </c>
      <c r="Z2171" s="53">
        <v>1.9999999999997901E-3</v>
      </c>
      <c r="AA2171" s="53">
        <v>-2.5493496202955198E-16</v>
      </c>
      <c r="AB2171" s="53">
        <v>2.4999999999999098E-3</v>
      </c>
      <c r="AC2171" s="53">
        <v>-2.7767718679960803E-17</v>
      </c>
      <c r="AD2171" s="53">
        <v>9.9999999999974892E-4</v>
      </c>
      <c r="AE2171" s="53">
        <v>0.51666666666666705</v>
      </c>
      <c r="AF2171" s="53">
        <v>-8.6892298911678304E-18</v>
      </c>
      <c r="AG2171" s="53">
        <v>-3.1738500716471698E-17</v>
      </c>
      <c r="AH2171" s="53">
        <v>9.2333333333332896E-3</v>
      </c>
      <c r="AI2171" s="53">
        <v>3.4666666666663599E-3</v>
      </c>
      <c r="AJ2171" s="53">
        <v>-3.4544589411211701E-16</v>
      </c>
      <c r="AK2171" s="53">
        <v>0.16120000000000001</v>
      </c>
      <c r="AL2171" s="53">
        <v>4.37666666666666E-2</v>
      </c>
      <c r="AM2171" s="53">
        <v>-1.88932203215586E-16</v>
      </c>
      <c r="AN2171" s="53">
        <v>5.3472518376385496E-3</v>
      </c>
      <c r="AO2171" s="53">
        <v>0.84669413650801795</v>
      </c>
      <c r="AP2171" s="53">
        <v>7.2844608489942104E-4</v>
      </c>
      <c r="AQ2171" s="53">
        <v>1.3981323316612501E-7</v>
      </c>
      <c r="AR2171" s="53">
        <v>1.3392015960368099E-3</v>
      </c>
      <c r="AS2171" s="53">
        <v>5.1544553971966998E-12</v>
      </c>
      <c r="AT2171" s="53">
        <v>7.6099389978394898E-6</v>
      </c>
      <c r="AU2171" s="53">
        <v>0.43301730314527498</v>
      </c>
      <c r="AV2171" s="53">
        <v>4.6757584560347098E-7</v>
      </c>
      <c r="AW2171" s="53">
        <v>0.250979359853572</v>
      </c>
      <c r="AX2171" s="53">
        <v>1.4401041665556799E-10</v>
      </c>
      <c r="AY2171" s="53">
        <v>2.3092571570416998E-5</v>
      </c>
      <c r="AZ2171" s="53">
        <v>2.2204460492503101E-16</v>
      </c>
      <c r="BA2171" s="53">
        <v>2.2204460492503101E-16</v>
      </c>
      <c r="BB2171" s="53">
        <v>1.7908449572794601E-4</v>
      </c>
      <c r="BC2171" s="53">
        <v>2.2204460492503101E-16</v>
      </c>
      <c r="BD2171" s="53">
        <v>2.1136366514375599E-4</v>
      </c>
      <c r="BE2171" s="53">
        <v>3.6424341067680699E-5</v>
      </c>
      <c r="BF2171" s="53">
        <v>2.2204460492503101E-16</v>
      </c>
      <c r="BG2171" s="53">
        <v>1.34549460566987E-3</v>
      </c>
      <c r="BH2171" s="53">
        <v>0.67914805653403698</v>
      </c>
      <c r="BI2171" s="53">
        <v>3.1518993984971201E-5</v>
      </c>
      <c r="BJ2171" s="53">
        <v>1.4620732309837299E-3</v>
      </c>
      <c r="BK2171" s="53">
        <v>5.3258657502004002E-2</v>
      </c>
      <c r="BL2171" s="53">
        <v>2.2204460492503101E-16</v>
      </c>
      <c r="BN2171" s="5">
        <f t="shared" si="158"/>
        <v>0</v>
      </c>
      <c r="BO2171" s="5">
        <f t="shared" si="159"/>
        <v>1</v>
      </c>
      <c r="BQ2171" s="5">
        <f t="shared" si="156"/>
        <v>1</v>
      </c>
      <c r="BR2171" s="5">
        <f t="shared" si="157"/>
        <v>2</v>
      </c>
    </row>
    <row r="2172" spans="1:70" x14ac:dyDescent="0.35">
      <c r="A2172">
        <v>2171</v>
      </c>
      <c r="B2172" t="s">
        <v>3539</v>
      </c>
      <c r="C2172">
        <v>5.55</v>
      </c>
      <c r="D2172">
        <v>2.87</v>
      </c>
      <c r="E2172">
        <v>2.57</v>
      </c>
      <c r="F2172">
        <v>1.93</v>
      </c>
      <c r="G2172">
        <v>2.16</v>
      </c>
      <c r="H2172">
        <v>1.1200000000000001</v>
      </c>
      <c r="I2172">
        <v>51.71</v>
      </c>
      <c r="K2172" t="s">
        <v>3538</v>
      </c>
      <c r="L2172">
        <v>4500</v>
      </c>
      <c r="M2172" t="s">
        <v>1276</v>
      </c>
      <c r="N2172" t="s">
        <v>1370</v>
      </c>
      <c r="O2172" s="53">
        <v>4.2733333333333297E-2</v>
      </c>
      <c r="P2172" s="53">
        <v>0.181233333333333</v>
      </c>
      <c r="Q2172" s="53">
        <v>0.24660000000000001</v>
      </c>
      <c r="R2172" s="53">
        <v>0.79220000000000002</v>
      </c>
      <c r="S2172" s="53">
        <v>-1.7347234759768101E-16</v>
      </c>
      <c r="T2172" s="53">
        <v>-2.7255975254547599E-17</v>
      </c>
      <c r="U2172" s="53">
        <v>-2.9467747686418001E-17</v>
      </c>
      <c r="V2172" s="53">
        <v>4.3999999999998398E-3</v>
      </c>
      <c r="W2172" s="53">
        <v>-2.7366997557010099E-17</v>
      </c>
      <c r="X2172" s="53">
        <v>2.36666666666666E-2</v>
      </c>
      <c r="Y2172" s="53">
        <v>-1.8746115770795799E-16</v>
      </c>
      <c r="Z2172" s="53">
        <v>-2.7269853042355401E-16</v>
      </c>
      <c r="AA2172" s="53">
        <v>-2.83828516245421E-16</v>
      </c>
      <c r="AB2172" s="53">
        <v>5.4600000000000003E-2</v>
      </c>
      <c r="AC2172" s="53">
        <v>-3.0149494012476899E-17</v>
      </c>
      <c r="AD2172" s="53">
        <v>-2.81288881076591E-16</v>
      </c>
      <c r="AE2172" s="53">
        <v>0.118666666666667</v>
      </c>
      <c r="AF2172" s="53">
        <v>-9.2859747669038495E-18</v>
      </c>
      <c r="AG2172" s="53">
        <v>-3.1873809147597901E-17</v>
      </c>
      <c r="AH2172" s="53">
        <v>3.2333333333332001E-3</v>
      </c>
      <c r="AI2172" s="53">
        <v>7.9999999999968703E-4</v>
      </c>
      <c r="AJ2172" s="53">
        <v>-4.2366110619696001E-16</v>
      </c>
      <c r="AK2172" s="53">
        <v>-3.3131830612376198E-16</v>
      </c>
      <c r="AL2172" s="53">
        <v>6.2100000000000002E-2</v>
      </c>
      <c r="AM2172" s="53">
        <v>-2.6098567751375898E-16</v>
      </c>
      <c r="AN2172" s="53">
        <v>1.5193632592880301E-2</v>
      </c>
      <c r="AO2172" s="53">
        <v>5.0443870731171001E-2</v>
      </c>
      <c r="AP2172" s="53">
        <v>7.2210589002350502E-5</v>
      </c>
      <c r="AQ2172" s="53">
        <v>6.9156144741869903E-6</v>
      </c>
      <c r="AR2172" s="53">
        <v>6.2242914649173701E-3</v>
      </c>
      <c r="AS2172" s="53">
        <v>6.3638594291280798E-11</v>
      </c>
      <c r="AT2172" s="53">
        <v>4.5577121577413102E-5</v>
      </c>
      <c r="AU2172" s="53">
        <v>0.15943078913532799</v>
      </c>
      <c r="AV2172" s="53">
        <v>1.49884677190174E-4</v>
      </c>
      <c r="AW2172" s="53">
        <v>0.34805182472720098</v>
      </c>
      <c r="AX2172" s="53">
        <v>2.11515812479995E-8</v>
      </c>
      <c r="AY2172" s="53">
        <v>1.10673284265239E-3</v>
      </c>
      <c r="AZ2172" s="53">
        <v>2.2204460492503101E-16</v>
      </c>
      <c r="BA2172" s="53">
        <v>2.2204460492503101E-16</v>
      </c>
      <c r="BB2172" s="53">
        <v>6.1532330070888897E-4</v>
      </c>
      <c r="BC2172" s="53">
        <v>2.2204460492503101E-16</v>
      </c>
      <c r="BD2172" s="53">
        <v>6.6112491213561695E-4</v>
      </c>
      <c r="BE2172" s="53">
        <v>4.3176910237406502E-6</v>
      </c>
      <c r="BF2172" s="53">
        <v>2.2204460492503101E-16</v>
      </c>
      <c r="BG2172" s="53">
        <v>1.9016708499035201E-4</v>
      </c>
      <c r="BH2172" s="53">
        <v>0.42314221164629201</v>
      </c>
      <c r="BI2172" s="53">
        <v>3.4091174556780803E-5</v>
      </c>
      <c r="BJ2172" s="53">
        <v>3.4346951598804398E-3</v>
      </c>
      <c r="BK2172" s="53">
        <v>7.3516493214000195E-2</v>
      </c>
      <c r="BL2172" s="53">
        <v>2.2204460492503101E-16</v>
      </c>
      <c r="BN2172" s="5">
        <f t="shared" si="158"/>
        <v>1</v>
      </c>
      <c r="BO2172" s="5">
        <f t="shared" si="159"/>
        <v>0</v>
      </c>
      <c r="BQ2172" s="5">
        <f t="shared" si="156"/>
        <v>1</v>
      </c>
      <c r="BR2172" s="5">
        <f t="shared" si="157"/>
        <v>0</v>
      </c>
    </row>
    <row r="2173" spans="1:70" x14ac:dyDescent="0.35">
      <c r="A2173">
        <v>2172</v>
      </c>
      <c r="B2173" t="s">
        <v>3540</v>
      </c>
      <c r="C2173">
        <v>4.9000000000000004</v>
      </c>
      <c r="D2173">
        <v>2.67</v>
      </c>
      <c r="E2173">
        <v>2.34</v>
      </c>
      <c r="F2173">
        <v>1.84</v>
      </c>
      <c r="G2173">
        <v>2.09</v>
      </c>
      <c r="H2173">
        <v>1.1399999999999999</v>
      </c>
      <c r="I2173">
        <v>54.49</v>
      </c>
      <c r="K2173" t="s">
        <v>3541</v>
      </c>
      <c r="L2173">
        <v>3500</v>
      </c>
      <c r="M2173" t="s">
        <v>1276</v>
      </c>
      <c r="N2173" t="s">
        <v>1370</v>
      </c>
      <c r="O2173" s="53">
        <v>0.10186666666666699</v>
      </c>
      <c r="P2173" s="53">
        <v>0.19923333333333301</v>
      </c>
      <c r="Q2173" s="53">
        <v>0.52700000000000002</v>
      </c>
      <c r="R2173" s="53">
        <v>0.48963333333333298</v>
      </c>
      <c r="S2173" s="53">
        <v>1.33333333333318E-3</v>
      </c>
      <c r="T2173" s="53">
        <v>-2.55628851419942E-17</v>
      </c>
      <c r="U2173" s="53">
        <v>-2.8827634723782602E-17</v>
      </c>
      <c r="V2173" s="53">
        <v>-1.4627188349436399E-16</v>
      </c>
      <c r="W2173" s="53">
        <v>-2.5951463200612999E-17</v>
      </c>
      <c r="X2173" s="53">
        <v>7.8E-2</v>
      </c>
      <c r="Y2173" s="53">
        <v>5.71428571428416E-4</v>
      </c>
      <c r="Z2173" s="53">
        <v>1.9999999999997901E-3</v>
      </c>
      <c r="AA2173" s="53">
        <v>1.4999999999997301E-3</v>
      </c>
      <c r="AB2173" s="53">
        <v>-1.05193631583234E-16</v>
      </c>
      <c r="AC2173" s="53">
        <v>-2.6802345065579701E-17</v>
      </c>
      <c r="AD2173" s="53">
        <v>-2.7204627439658701E-16</v>
      </c>
      <c r="AE2173" s="53">
        <v>0.29780000000000001</v>
      </c>
      <c r="AF2173" s="53">
        <v>-9.0604607150268601E-18</v>
      </c>
      <c r="AG2173" s="53">
        <v>-3.1781868803371098E-17</v>
      </c>
      <c r="AH2173" s="53">
        <v>9.49999999999992E-3</v>
      </c>
      <c r="AI2173" s="53">
        <v>-3.3537062016364402E-16</v>
      </c>
      <c r="AJ2173" s="53">
        <v>-3.5726976932437498E-16</v>
      </c>
      <c r="AK2173" s="53">
        <v>0.24993333333333301</v>
      </c>
      <c r="AL2173" s="53">
        <v>2.4066666666666701E-2</v>
      </c>
      <c r="AM2173" s="53">
        <v>-2.4188984149020598E-16</v>
      </c>
      <c r="AN2173" s="53">
        <v>0.111869035610761</v>
      </c>
      <c r="AO2173" s="53">
        <v>0.46580055601696901</v>
      </c>
      <c r="AP2173" s="53">
        <v>5.1795247176735004E-6</v>
      </c>
      <c r="AQ2173" s="53">
        <v>5.4051527435262297E-10</v>
      </c>
      <c r="AR2173" s="53">
        <v>1.20615241749492E-2</v>
      </c>
      <c r="AS2173" s="53">
        <v>1.3185376212827101E-8</v>
      </c>
      <c r="AT2173" s="53">
        <v>9.2186350761354896E-6</v>
      </c>
      <c r="AU2173" s="53">
        <v>0.56346652329343305</v>
      </c>
      <c r="AV2173" s="53">
        <v>1.1023171202451001E-6</v>
      </c>
      <c r="AW2173" s="53">
        <v>0.38244769564321202</v>
      </c>
      <c r="AX2173" s="53">
        <v>4.7768003499141097E-11</v>
      </c>
      <c r="AY2173" s="53">
        <v>3.0843044703385402E-6</v>
      </c>
      <c r="AZ2173" s="53">
        <v>2.2204460492503101E-16</v>
      </c>
      <c r="BA2173" s="53">
        <v>2.2204460492503101E-16</v>
      </c>
      <c r="BB2173" s="53">
        <v>2.8679968039362999E-5</v>
      </c>
      <c r="BC2173" s="53">
        <v>2.2204460492503101E-16</v>
      </c>
      <c r="BD2173" s="53">
        <v>2.7249641974593799E-4</v>
      </c>
      <c r="BE2173" s="53">
        <v>8.4394318864975296E-5</v>
      </c>
      <c r="BF2173" s="53">
        <v>2.2204460492503101E-16</v>
      </c>
      <c r="BG2173" s="53">
        <v>2.1541472318098299E-4</v>
      </c>
      <c r="BH2173" s="53">
        <v>0.49964284609662202</v>
      </c>
      <c r="BI2173" s="53">
        <v>3.3317435577785601E-7</v>
      </c>
      <c r="BJ2173" s="53">
        <v>2.9784316895038101E-2</v>
      </c>
      <c r="BK2173" s="53">
        <v>1.7453916787152302E-2</v>
      </c>
      <c r="BL2173" s="53">
        <v>2.2204460492503101E-16</v>
      </c>
      <c r="BN2173" s="5">
        <f t="shared" si="158"/>
        <v>0</v>
      </c>
      <c r="BO2173" s="5">
        <f t="shared" si="159"/>
        <v>0</v>
      </c>
      <c r="BQ2173" s="5">
        <f t="shared" si="156"/>
        <v>1</v>
      </c>
      <c r="BR2173" s="5">
        <f t="shared" si="157"/>
        <v>1</v>
      </c>
    </row>
    <row r="2174" spans="1:70" x14ac:dyDescent="0.35">
      <c r="A2174">
        <v>2173</v>
      </c>
      <c r="B2174" t="s">
        <v>3542</v>
      </c>
      <c r="C2174">
        <v>4.96</v>
      </c>
      <c r="D2174">
        <v>2.61</v>
      </c>
      <c r="E2174">
        <v>2.35</v>
      </c>
      <c r="F2174">
        <v>1.9</v>
      </c>
      <c r="G2174">
        <v>2.11</v>
      </c>
      <c r="H2174">
        <v>1.1100000000000001</v>
      </c>
      <c r="I2174">
        <v>52.62</v>
      </c>
      <c r="K2174" t="s">
        <v>3541</v>
      </c>
      <c r="L2174">
        <v>3500</v>
      </c>
      <c r="M2174" t="s">
        <v>1276</v>
      </c>
      <c r="N2174" t="s">
        <v>1370</v>
      </c>
      <c r="O2174" s="53">
        <v>6.2799999999999995E-2</v>
      </c>
      <c r="P2174" s="53">
        <v>0.28460000000000002</v>
      </c>
      <c r="Q2174" s="53">
        <v>0.408733333333333</v>
      </c>
      <c r="R2174" s="53">
        <v>0.27563333333333301</v>
      </c>
      <c r="S2174" s="53">
        <v>-1.4294121442048899E-16</v>
      </c>
      <c r="T2174" s="53">
        <v>-2.5535129566378598E-17</v>
      </c>
      <c r="U2174" s="53">
        <v>-2.9032332093947802E-17</v>
      </c>
      <c r="V2174" s="53">
        <v>4.8233333333333302E-2</v>
      </c>
      <c r="W2174" s="53">
        <v>-2.5979218776228702E-17</v>
      </c>
      <c r="X2174" s="53">
        <v>2.2477777777777701E-2</v>
      </c>
      <c r="Y2174" s="53">
        <v>4.9999999999985397E-4</v>
      </c>
      <c r="Z2174" s="53">
        <v>4.3999999999997904E-3</v>
      </c>
      <c r="AA2174" s="53">
        <v>4.9999999999972701E-4</v>
      </c>
      <c r="AB2174" s="53">
        <v>-1.04000141831762E-16</v>
      </c>
      <c r="AC2174" s="53">
        <v>-2.7689656123541801E-17</v>
      </c>
      <c r="AD2174" s="53">
        <v>1.4999999999997301E-3</v>
      </c>
      <c r="AE2174" s="53">
        <v>0.379533333333333</v>
      </c>
      <c r="AF2174" s="53">
        <v>-9.1818913583452402E-18</v>
      </c>
      <c r="AG2174" s="53">
        <v>-3.1795746591178898E-17</v>
      </c>
      <c r="AH2174" s="53">
        <v>7.4999999999999303E-3</v>
      </c>
      <c r="AI2174" s="53">
        <v>-3.18856052672345E-16</v>
      </c>
      <c r="AJ2174" s="53">
        <v>-3.6959324489771498E-16</v>
      </c>
      <c r="AK2174" s="53">
        <v>0.21863333333333301</v>
      </c>
      <c r="AL2174" s="53">
        <v>4.3933333333333303E-2</v>
      </c>
      <c r="AM2174" s="53">
        <v>-2.4315272018071701E-16</v>
      </c>
      <c r="AN2174" s="53">
        <v>7.3693343129135502E-2</v>
      </c>
      <c r="AO2174" s="53">
        <v>0.24612115183712499</v>
      </c>
      <c r="AP2174" s="53">
        <v>3.8190287416014598E-5</v>
      </c>
      <c r="AQ2174" s="53">
        <v>9.6438094730314603E-8</v>
      </c>
      <c r="AR2174" s="53">
        <v>7.7141548673247901E-3</v>
      </c>
      <c r="AS2174" s="53">
        <v>1.69041143567204E-9</v>
      </c>
      <c r="AT2174" s="53">
        <v>1.23274301059338E-5</v>
      </c>
      <c r="AU2174" s="53">
        <v>0.64603154734733403</v>
      </c>
      <c r="AV2174" s="53">
        <v>1.9745208459229602E-6</v>
      </c>
      <c r="AW2174" s="53">
        <v>0.32880396950621599</v>
      </c>
      <c r="AX2174" s="53">
        <v>1.3467697184935001E-9</v>
      </c>
      <c r="AY2174" s="53">
        <v>3.3597430437765702E-5</v>
      </c>
      <c r="AZ2174" s="53">
        <v>2.2204460492503101E-16</v>
      </c>
      <c r="BA2174" s="53">
        <v>2.2204460492503101E-16</v>
      </c>
      <c r="BB2174" s="53">
        <v>1.1901096073037699E-4</v>
      </c>
      <c r="BC2174" s="53">
        <v>2.2204460492503101E-16</v>
      </c>
      <c r="BD2174" s="53">
        <v>5.6453982801278699E-4</v>
      </c>
      <c r="BE2174" s="53">
        <v>1.12099997664261E-5</v>
      </c>
      <c r="BF2174" s="53">
        <v>2.2204460492503101E-16</v>
      </c>
      <c r="BG2174" s="53">
        <v>2.6963410434787901E-4</v>
      </c>
      <c r="BH2174" s="53">
        <v>0.50403177248159603</v>
      </c>
      <c r="BI2174" s="53">
        <v>2.5819655080143299E-6</v>
      </c>
      <c r="BJ2174" s="53">
        <v>3.1486942211561501E-2</v>
      </c>
      <c r="BK2174" s="53">
        <v>5.4885624851013601E-2</v>
      </c>
      <c r="BL2174" s="53">
        <v>2.2204460492503101E-16</v>
      </c>
      <c r="BN2174" s="5">
        <f t="shared" si="158"/>
        <v>0</v>
      </c>
      <c r="BO2174" s="5">
        <f t="shared" si="159"/>
        <v>0</v>
      </c>
      <c r="BQ2174" s="5">
        <f t="shared" si="156"/>
        <v>0</v>
      </c>
      <c r="BR2174" s="5">
        <f t="shared" si="157"/>
        <v>2</v>
      </c>
    </row>
    <row r="2175" spans="1:70" x14ac:dyDescent="0.35">
      <c r="A2175">
        <v>2174</v>
      </c>
      <c r="B2175" t="s">
        <v>3543</v>
      </c>
      <c r="C2175">
        <v>4.71</v>
      </c>
      <c r="D2175">
        <v>2.46</v>
      </c>
      <c r="E2175">
        <v>2.23</v>
      </c>
      <c r="F2175">
        <v>1.91</v>
      </c>
      <c r="G2175">
        <v>2.11</v>
      </c>
      <c r="H2175">
        <v>1.1000000000000001</v>
      </c>
      <c r="I2175">
        <v>52.23</v>
      </c>
      <c r="K2175" t="s">
        <v>3541</v>
      </c>
      <c r="L2175">
        <v>3500</v>
      </c>
      <c r="M2175" t="s">
        <v>1276</v>
      </c>
      <c r="N2175" t="s">
        <v>1370</v>
      </c>
      <c r="O2175" s="53">
        <v>0.06</v>
      </c>
      <c r="P2175" s="53">
        <v>0.5444</v>
      </c>
      <c r="Q2175" s="53">
        <v>0.25123333333333298</v>
      </c>
      <c r="R2175" s="53">
        <v>0.19200476190476201</v>
      </c>
      <c r="S2175" s="53">
        <v>-1.3361534101363801E-16</v>
      </c>
      <c r="T2175" s="53">
        <v>-2.4424906541753401E-17</v>
      </c>
      <c r="U2175" s="53">
        <v>3.9466666666666698E-2</v>
      </c>
      <c r="V2175" s="53">
        <v>5.7033333333333297E-2</v>
      </c>
      <c r="W2175" s="53">
        <v>-2.4313884239290901E-17</v>
      </c>
      <c r="X2175" s="53">
        <v>8.8766666666666605E-2</v>
      </c>
      <c r="Y2175" s="53">
        <v>4.9999999999998501E-3</v>
      </c>
      <c r="Z2175" s="53">
        <v>3.9999999999997902E-3</v>
      </c>
      <c r="AA2175" s="53">
        <v>4.9999999999974403E-4</v>
      </c>
      <c r="AB2175" s="53">
        <v>6.6666666666658099E-4</v>
      </c>
      <c r="AC2175" s="53">
        <v>-2.8400025386954299E-17</v>
      </c>
      <c r="AD2175" s="53">
        <v>-2.7680635561466698E-16</v>
      </c>
      <c r="AE2175" s="53">
        <v>0.58623333333333305</v>
      </c>
      <c r="AF2175" s="53">
        <v>-8.8852536439532104E-18</v>
      </c>
      <c r="AG2175" s="53">
        <v>-3.1702071523476098E-17</v>
      </c>
      <c r="AH2175" s="53">
        <v>5.4999999999999199E-3</v>
      </c>
      <c r="AI2175" s="53">
        <v>-3.1796787425264502E-16</v>
      </c>
      <c r="AJ2175" s="53">
        <v>-3.5663139108521601E-16</v>
      </c>
      <c r="AK2175" s="53">
        <v>0.17326666666666701</v>
      </c>
      <c r="AL2175" s="53">
        <v>1.92333333333333E-2</v>
      </c>
      <c r="AM2175" s="53">
        <v>-2.0038137815703299E-16</v>
      </c>
      <c r="AN2175" s="53">
        <v>0.106821975278048</v>
      </c>
      <c r="AO2175" s="53">
        <v>0.40223389665235498</v>
      </c>
      <c r="AP2175" s="53">
        <v>9.4652987181720295E-5</v>
      </c>
      <c r="AQ2175" s="53">
        <v>9.5719446001078195E-8</v>
      </c>
      <c r="AR2175" s="53">
        <v>6.7580935572547299E-3</v>
      </c>
      <c r="AS2175" s="53">
        <v>1.7269127442186201E-9</v>
      </c>
      <c r="AT2175" s="53">
        <v>7.6840153948853495E-6</v>
      </c>
      <c r="AU2175" s="53">
        <v>0.85748910144818202</v>
      </c>
      <c r="AV2175" s="53">
        <v>3.0932509936171403E-7</v>
      </c>
      <c r="AW2175" s="53">
        <v>0.30449000224481398</v>
      </c>
      <c r="AX2175" s="53">
        <v>1.58978394887146E-9</v>
      </c>
      <c r="AY2175" s="53">
        <v>1.8454864691826401E-5</v>
      </c>
      <c r="AZ2175" s="53">
        <v>2.2204460492503101E-16</v>
      </c>
      <c r="BA2175" s="53">
        <v>2.2204460492503101E-16</v>
      </c>
      <c r="BB2175" s="53">
        <v>1.09019907711817E-4</v>
      </c>
      <c r="BC2175" s="53">
        <v>2.2204460492503101E-16</v>
      </c>
      <c r="BD2175" s="53">
        <v>6.6737985302114098E-4</v>
      </c>
      <c r="BE2175" s="53">
        <v>9.9745619591037403E-6</v>
      </c>
      <c r="BF2175" s="53">
        <v>2.2204460492503101E-16</v>
      </c>
      <c r="BG2175" s="53">
        <v>4.4387839671294801E-4</v>
      </c>
      <c r="BH2175" s="53">
        <v>0.568470081346929</v>
      </c>
      <c r="BI2175" s="53">
        <v>2.1382123272102798E-6</v>
      </c>
      <c r="BJ2175" s="53">
        <v>6.8817475338310494E-2</v>
      </c>
      <c r="BK2175" s="53">
        <v>7.8648790488276804E-2</v>
      </c>
      <c r="BL2175" s="53">
        <v>2.2204460492503101E-16</v>
      </c>
      <c r="BN2175" s="5">
        <f t="shared" si="158"/>
        <v>0</v>
      </c>
      <c r="BO2175" s="5">
        <f t="shared" si="159"/>
        <v>1</v>
      </c>
      <c r="BQ2175" s="5">
        <f t="shared" si="156"/>
        <v>2</v>
      </c>
      <c r="BR2175" s="5">
        <f t="shared" si="157"/>
        <v>2</v>
      </c>
    </row>
    <row r="2176" spans="1:70" x14ac:dyDescent="0.35">
      <c r="A2176">
        <v>2175</v>
      </c>
      <c r="B2176" t="s">
        <v>3544</v>
      </c>
      <c r="C2176">
        <v>5.15</v>
      </c>
      <c r="D2176">
        <v>2.85</v>
      </c>
      <c r="E2176">
        <v>2.5499999999999998</v>
      </c>
      <c r="F2176">
        <v>1.81</v>
      </c>
      <c r="G2176">
        <v>2.02</v>
      </c>
      <c r="H2176">
        <v>1.1200000000000001</v>
      </c>
      <c r="I2176">
        <v>55.34</v>
      </c>
      <c r="K2176" t="s">
        <v>3541</v>
      </c>
      <c r="L2176">
        <v>3500</v>
      </c>
      <c r="M2176" t="s">
        <v>1276</v>
      </c>
      <c r="N2176" t="s">
        <v>1370</v>
      </c>
      <c r="O2176" s="53">
        <v>0.107733333333333</v>
      </c>
      <c r="P2176" s="53">
        <v>0.56761666666666699</v>
      </c>
      <c r="Q2176" s="53">
        <v>0.64823333333333299</v>
      </c>
      <c r="R2176" s="53">
        <v>0.32690000000000002</v>
      </c>
      <c r="S2176" s="53">
        <v>-1.7474910407599999E-16</v>
      </c>
      <c r="T2176" s="53">
        <v>-2.71727085277007E-17</v>
      </c>
      <c r="U2176" s="53">
        <v>-2.85934470545257E-17</v>
      </c>
      <c r="V2176" s="53">
        <v>-1.80189196896663E-16</v>
      </c>
      <c r="W2176" s="53">
        <v>-2.71727085277007E-17</v>
      </c>
      <c r="X2176" s="53">
        <v>3.5899999999999897E-2</v>
      </c>
      <c r="Y2176" s="53">
        <v>4.9999999999984605E-4</v>
      </c>
      <c r="Z2176" s="53">
        <v>-2.17603712826531E-16</v>
      </c>
      <c r="AA2176" s="53">
        <v>-2.8455016121142798E-16</v>
      </c>
      <c r="AB2176" s="53">
        <v>5.0599999999999999E-2</v>
      </c>
      <c r="AC2176" s="53">
        <v>-2.7353119769202299E-17</v>
      </c>
      <c r="AD2176" s="53">
        <v>-2.7691737791713002E-16</v>
      </c>
      <c r="AE2176" s="53">
        <v>0.13453333333333301</v>
      </c>
      <c r="AF2176" s="53">
        <v>-9.2738317025720093E-18</v>
      </c>
      <c r="AG2176" s="53">
        <v>-3.1773195185991203E-17</v>
      </c>
      <c r="AH2176" s="53">
        <v>9.4999999999999703E-3</v>
      </c>
      <c r="AI2176" s="53">
        <v>-3.47222250951518E-16</v>
      </c>
      <c r="AJ2176" s="53">
        <v>-4.3265391269642299E-16</v>
      </c>
      <c r="AK2176" s="53">
        <v>0.169133333333333</v>
      </c>
      <c r="AL2176" s="53">
        <v>7.8666666666665601E-3</v>
      </c>
      <c r="AM2176" s="53">
        <v>-2.6098567751375898E-16</v>
      </c>
      <c r="AN2176" s="53">
        <v>0.16216083797936201</v>
      </c>
      <c r="AO2176" s="53">
        <v>0.29040209604449602</v>
      </c>
      <c r="AP2176" s="53">
        <v>4.0290893436879301E-7</v>
      </c>
      <c r="AQ2176" s="53">
        <v>3.6700456527140602E-10</v>
      </c>
      <c r="AR2176" s="53">
        <v>2.1055304372392E-2</v>
      </c>
      <c r="AS2176" s="53">
        <v>1.2363001367937201E-7</v>
      </c>
      <c r="AT2176" s="53">
        <v>1.61410808805797E-5</v>
      </c>
      <c r="AU2176" s="53">
        <v>0.367302363528897</v>
      </c>
      <c r="AV2176" s="53">
        <v>1.0552799087342701E-5</v>
      </c>
      <c r="AW2176" s="53">
        <v>0.419912203181946</v>
      </c>
      <c r="AX2176" s="53">
        <v>6.5419632460604602E-11</v>
      </c>
      <c r="AY2176" s="53">
        <v>5.6070298956244704E-6</v>
      </c>
      <c r="AZ2176" s="53">
        <v>2.2204460492503101E-16</v>
      </c>
      <c r="BA2176" s="53">
        <v>2.2204460492503101E-16</v>
      </c>
      <c r="BB2176" s="53">
        <v>2.12441989061999E-5</v>
      </c>
      <c r="BC2176" s="53">
        <v>2.2204460492503101E-16</v>
      </c>
      <c r="BD2176" s="53">
        <v>3.3747451714598699E-4</v>
      </c>
      <c r="BE2176" s="53">
        <v>2.8758225093568801E-4</v>
      </c>
      <c r="BF2176" s="53">
        <v>2.2204460492503101E-16</v>
      </c>
      <c r="BG2176" s="53">
        <v>4.4833669844424099E-5</v>
      </c>
      <c r="BH2176" s="53">
        <v>0.361898727717754</v>
      </c>
      <c r="BI2176" s="53">
        <v>1.3231024243244799E-7</v>
      </c>
      <c r="BJ2176" s="53">
        <v>3.9154480188536803E-2</v>
      </c>
      <c r="BK2176" s="53">
        <v>1.0096174491467699E-2</v>
      </c>
      <c r="BL2176" s="53">
        <v>2.2204460492503101E-16</v>
      </c>
      <c r="BN2176" s="5">
        <f t="shared" si="158"/>
        <v>0</v>
      </c>
      <c r="BO2176" s="5">
        <f t="shared" si="159"/>
        <v>0</v>
      </c>
      <c r="BQ2176" s="5">
        <f t="shared" si="156"/>
        <v>2</v>
      </c>
      <c r="BR2176" s="5">
        <f t="shared" si="157"/>
        <v>0</v>
      </c>
    </row>
    <row r="2177" spans="1:70" x14ac:dyDescent="0.35">
      <c r="A2177">
        <v>2176</v>
      </c>
      <c r="B2177" t="s">
        <v>3545</v>
      </c>
      <c r="C2177">
        <v>5.08</v>
      </c>
      <c r="D2177">
        <v>2.6</v>
      </c>
      <c r="E2177">
        <v>2.2400000000000002</v>
      </c>
      <c r="F2177">
        <v>1.95</v>
      </c>
      <c r="G2177">
        <v>2.27</v>
      </c>
      <c r="H2177">
        <v>1.1599999999999999</v>
      </c>
      <c r="I2177">
        <v>51.18</v>
      </c>
      <c r="K2177" t="s">
        <v>3541</v>
      </c>
      <c r="L2177">
        <v>3500</v>
      </c>
      <c r="M2177" t="s">
        <v>1276</v>
      </c>
      <c r="N2177" t="s">
        <v>1370</v>
      </c>
      <c r="O2177" s="53">
        <v>2.4999999999998899E-3</v>
      </c>
      <c r="P2177" s="53">
        <v>0.45486666666666697</v>
      </c>
      <c r="Q2177" s="53">
        <v>0.23646666666666699</v>
      </c>
      <c r="R2177" s="53">
        <v>0.2757</v>
      </c>
      <c r="S2177" s="53">
        <v>-1.3383738561856299E-16</v>
      </c>
      <c r="T2177" s="53">
        <v>-2.5007773629681701E-17</v>
      </c>
      <c r="U2177" s="53">
        <v>1.9999999999999901E-3</v>
      </c>
      <c r="V2177" s="53">
        <v>2.9233333333333299E-2</v>
      </c>
      <c r="W2177" s="53">
        <v>-2.5535129566378598E-17</v>
      </c>
      <c r="X2177" s="53">
        <v>5.0999999999998104E-3</v>
      </c>
      <c r="Y2177" s="53">
        <v>-1.5409895581797199E-16</v>
      </c>
      <c r="Z2177" s="53">
        <v>-2.17631468402146E-16</v>
      </c>
      <c r="AA2177" s="53">
        <v>4.9999999999973698E-4</v>
      </c>
      <c r="AB2177" s="53">
        <v>-9.3952623458903903E-17</v>
      </c>
      <c r="AC2177" s="53">
        <v>-2.9281264912750497E-17</v>
      </c>
      <c r="AD2177" s="53">
        <v>-2.6682822618084901E-16</v>
      </c>
      <c r="AE2177" s="53">
        <v>0.30836666666666701</v>
      </c>
      <c r="AF2177" s="53">
        <v>-9.0986246314983503E-18</v>
      </c>
      <c r="AG2177" s="53">
        <v>-3.1755847951231401E-17</v>
      </c>
      <c r="AH2177" s="53">
        <v>1.21666666666666E-2</v>
      </c>
      <c r="AI2177" s="53">
        <v>3.3333333333330399E-3</v>
      </c>
      <c r="AJ2177" s="53">
        <v>3.9999999999965302E-4</v>
      </c>
      <c r="AK2177" s="53">
        <v>0.145933333333333</v>
      </c>
      <c r="AL2177" s="53">
        <v>4.0766666666666597E-2</v>
      </c>
      <c r="AM2177" s="53">
        <v>-2.0038137815703299E-16</v>
      </c>
      <c r="AN2177" s="53">
        <v>5.5798694926052399E-3</v>
      </c>
      <c r="AO2177" s="53">
        <v>0.35788373180885102</v>
      </c>
      <c r="AP2177" s="53">
        <v>9.46570191262324E-4</v>
      </c>
      <c r="AQ2177" s="53">
        <v>3.66950898836501E-6</v>
      </c>
      <c r="AR2177" s="53">
        <v>1.6161629234193501E-3</v>
      </c>
      <c r="AS2177" s="53">
        <v>2.7318674688217899E-12</v>
      </c>
      <c r="AT2177" s="53">
        <v>1.6110695869518299E-5</v>
      </c>
      <c r="AU2177" s="53">
        <v>0.40272286239910399</v>
      </c>
      <c r="AV2177" s="53">
        <v>2.7934120777760798E-6</v>
      </c>
      <c r="AW2177" s="53">
        <v>0.24354887581468199</v>
      </c>
      <c r="AX2177" s="53">
        <v>3.74644958113488E-9</v>
      </c>
      <c r="AY2177" s="53">
        <v>1.65901482671219E-4</v>
      </c>
      <c r="AZ2177" s="53">
        <v>2.2204460492503101E-16</v>
      </c>
      <c r="BA2177" s="53">
        <v>2.2204460492503101E-16</v>
      </c>
      <c r="BB2177" s="53">
        <v>3.95970209924172E-4</v>
      </c>
      <c r="BC2177" s="53">
        <v>2.2204460492503101E-16</v>
      </c>
      <c r="BD2177" s="53">
        <v>4.3142023690661901E-4</v>
      </c>
      <c r="BE2177" s="53">
        <v>4.6401617265329501E-6</v>
      </c>
      <c r="BF2177" s="53">
        <v>2.2204460492503101E-16</v>
      </c>
      <c r="BG2177" s="53">
        <v>9.0222972041652998E-4</v>
      </c>
      <c r="BH2177" s="53">
        <v>0.58477972058736205</v>
      </c>
      <c r="BI2177" s="53">
        <v>6.9599103391951897E-5</v>
      </c>
      <c r="BJ2177" s="53">
        <v>1.8379025363418199E-3</v>
      </c>
      <c r="BK2177" s="53">
        <v>9.4835316667190805E-2</v>
      </c>
      <c r="BL2177" s="53">
        <v>2.2204460492503101E-16</v>
      </c>
      <c r="BN2177" s="5">
        <f t="shared" si="158"/>
        <v>0</v>
      </c>
      <c r="BO2177" s="5">
        <f t="shared" si="159"/>
        <v>0</v>
      </c>
      <c r="BQ2177" s="5">
        <f t="shared" si="156"/>
        <v>0</v>
      </c>
      <c r="BR2177" s="5">
        <f t="shared" si="157"/>
        <v>1</v>
      </c>
    </row>
    <row r="2178" spans="1:70" x14ac:dyDescent="0.35">
      <c r="A2178">
        <v>2177</v>
      </c>
      <c r="B2178" t="s">
        <v>1275</v>
      </c>
      <c r="C2178">
        <v>4.8600000000000003</v>
      </c>
      <c r="D2178">
        <v>3.17</v>
      </c>
      <c r="E2178">
        <v>2.81</v>
      </c>
      <c r="F2178">
        <v>1.53</v>
      </c>
      <c r="G2178">
        <v>1.73</v>
      </c>
      <c r="H2178">
        <v>1.1299999999999999</v>
      </c>
      <c r="I2178">
        <v>65.23</v>
      </c>
      <c r="J2178" t="s">
        <v>903</v>
      </c>
      <c r="K2178" t="s">
        <v>3546</v>
      </c>
      <c r="L2178">
        <v>3200</v>
      </c>
      <c r="M2178" t="s">
        <v>1276</v>
      </c>
      <c r="N2178" t="s">
        <v>1370</v>
      </c>
      <c r="O2178" s="53">
        <v>6.3966666666666602E-2</v>
      </c>
      <c r="P2178" s="53">
        <v>8.1133333333333293E-2</v>
      </c>
      <c r="Q2178" s="53">
        <v>0.123366666666667</v>
      </c>
      <c r="R2178" s="53">
        <v>1.96666666666667E-2</v>
      </c>
      <c r="S2178" s="53">
        <v>-1.82576176399607E-16</v>
      </c>
      <c r="T2178" s="53">
        <v>-2.66731081666194E-17</v>
      </c>
      <c r="U2178" s="53">
        <v>-2.8201399548954999E-17</v>
      </c>
      <c r="V2178" s="53">
        <v>-1.8879342533750801E-16</v>
      </c>
      <c r="W2178" s="53">
        <v>-2.64510635616944E-17</v>
      </c>
      <c r="X2178" s="53">
        <v>1.5299999999999999E-2</v>
      </c>
      <c r="Y2178" s="53">
        <v>8.9999999999999108E-3</v>
      </c>
      <c r="Z2178" s="53">
        <v>0.54190000000000005</v>
      </c>
      <c r="AA2178" s="53">
        <v>-3.2793212589865599E-16</v>
      </c>
      <c r="AB2178" s="53">
        <v>-1.2578826869002999E-16</v>
      </c>
      <c r="AC2178" s="53">
        <v>-3.0433988662537098E-17</v>
      </c>
      <c r="AD2178" s="53">
        <v>-2.0222712393547201E-16</v>
      </c>
      <c r="AE2178" s="53">
        <v>0.69379999999999997</v>
      </c>
      <c r="AF2178" s="53">
        <v>-9.1628094001094997E-18</v>
      </c>
      <c r="AG2178" s="53">
        <v>-3.16621728835287E-17</v>
      </c>
      <c r="AH2178" s="53">
        <v>1.9999999999998001E-3</v>
      </c>
      <c r="AI2178" s="53">
        <v>-3.3445468616832798E-16</v>
      </c>
      <c r="AJ2178" s="53">
        <v>-4.63323823751693E-16</v>
      </c>
      <c r="AK2178" s="53">
        <v>0.31383333333333302</v>
      </c>
      <c r="AL2178" s="53">
        <v>-2.8191338152794302E-16</v>
      </c>
      <c r="AM2178" s="53">
        <v>-2.60333421486791E-16</v>
      </c>
      <c r="AN2178" s="53">
        <v>0.27237264546155299</v>
      </c>
      <c r="AO2178" s="53">
        <v>0.31279547223869503</v>
      </c>
      <c r="AP2178" s="53">
        <v>2.2204460492503101E-16</v>
      </c>
      <c r="AQ2178" s="53">
        <v>2.2204460492503101E-16</v>
      </c>
      <c r="AR2178" s="53">
        <v>0.17411855304484899</v>
      </c>
      <c r="AS2178" s="53">
        <v>1.0845983152196001E-2</v>
      </c>
      <c r="AT2178" s="53">
        <v>1.19548386154616E-5</v>
      </c>
      <c r="AU2178" s="53">
        <v>0.20171611494583799</v>
      </c>
      <c r="AV2178" s="53">
        <v>2.0192004295237401E-7</v>
      </c>
      <c r="AW2178" s="53">
        <v>0.28829250500811698</v>
      </c>
      <c r="AX2178" s="53">
        <v>2.2204460492503101E-16</v>
      </c>
      <c r="AY2178" s="53">
        <v>1.0114697968848699E-12</v>
      </c>
      <c r="AZ2178" s="53">
        <v>2.2204460492503101E-16</v>
      </c>
      <c r="BA2178" s="53">
        <v>2.2204460492503101E-16</v>
      </c>
      <c r="BB2178" s="53">
        <v>5.5315086437583797E-10</v>
      </c>
      <c r="BC2178" s="53">
        <v>2.2204460492503101E-16</v>
      </c>
      <c r="BD2178" s="53">
        <v>9.0826530666626297E-5</v>
      </c>
      <c r="BE2178" s="53">
        <v>0.74282466799566405</v>
      </c>
      <c r="BF2178" s="53">
        <v>2.2204460492503101E-16</v>
      </c>
      <c r="BG2178" s="53">
        <v>7.9073510680601806E-8</v>
      </c>
      <c r="BH2178" s="53">
        <v>2.8727045048795499E-2</v>
      </c>
      <c r="BI2178" s="53">
        <v>2.2204460492503101E-16</v>
      </c>
      <c r="BJ2178" s="53">
        <v>6.6483541943200497E-2</v>
      </c>
      <c r="BK2178" s="53">
        <v>6.1225569031850001E-6</v>
      </c>
      <c r="BL2178" s="53">
        <v>2.2204460492503101E-16</v>
      </c>
      <c r="BN2178" s="5">
        <f t="shared" si="158"/>
        <v>0</v>
      </c>
      <c r="BO2178" s="5">
        <f t="shared" si="159"/>
        <v>1</v>
      </c>
      <c r="BQ2178" s="5">
        <f t="shared" si="156"/>
        <v>2</v>
      </c>
      <c r="BR2178" s="5">
        <f t="shared" si="157"/>
        <v>1</v>
      </c>
    </row>
    <row r="2179" spans="1:70" x14ac:dyDescent="0.35">
      <c r="A2179">
        <v>2178</v>
      </c>
      <c r="B2179" t="s">
        <v>1277</v>
      </c>
      <c r="C2179">
        <v>4.84</v>
      </c>
      <c r="D2179">
        <v>3.02</v>
      </c>
      <c r="E2179">
        <v>2.68</v>
      </c>
      <c r="F2179">
        <v>1.6</v>
      </c>
      <c r="G2179">
        <v>1.81</v>
      </c>
      <c r="H2179">
        <v>1.1299999999999999</v>
      </c>
      <c r="I2179">
        <v>62.4</v>
      </c>
      <c r="J2179" t="s">
        <v>903</v>
      </c>
      <c r="K2179" t="s">
        <v>3546</v>
      </c>
      <c r="L2179">
        <v>3200</v>
      </c>
      <c r="M2179" t="s">
        <v>1276</v>
      </c>
      <c r="N2179" t="s">
        <v>1370</v>
      </c>
      <c r="O2179" s="53">
        <v>-8.1046280797636407E-18</v>
      </c>
      <c r="P2179" s="53">
        <v>0.27553333333333302</v>
      </c>
      <c r="Q2179" s="53">
        <v>0.39926666666666699</v>
      </c>
      <c r="R2179" s="53">
        <v>5.1433333333333303E-2</v>
      </c>
      <c r="S2179" s="53">
        <v>-1.8046675265281899E-16</v>
      </c>
      <c r="T2179" s="53">
        <v>-2.6034729927459901E-17</v>
      </c>
      <c r="U2179" s="53">
        <v>-2.7956803538842198E-17</v>
      </c>
      <c r="V2179" s="53">
        <v>-1.8735013540549499E-16</v>
      </c>
      <c r="W2179" s="53">
        <v>-2.68673971959288E-17</v>
      </c>
      <c r="X2179" s="53">
        <v>1.24E-2</v>
      </c>
      <c r="Y2179" s="53">
        <v>4.9999999999986405E-4</v>
      </c>
      <c r="Z2179" s="53">
        <v>0.150166666666667</v>
      </c>
      <c r="AA2179" s="53">
        <v>-3.08558734118947E-16</v>
      </c>
      <c r="AB2179" s="53">
        <v>-1.1851630787873501E-16</v>
      </c>
      <c r="AC2179" s="53">
        <v>-2.8030529286571201E-17</v>
      </c>
      <c r="AD2179" s="53">
        <v>-2.4041879598257802E-16</v>
      </c>
      <c r="AE2179" s="53">
        <v>0.724833333333334</v>
      </c>
      <c r="AF2179" s="53">
        <v>-9.1801566348692597E-18</v>
      </c>
      <c r="AG2179" s="53">
        <v>-3.17090104173801E-17</v>
      </c>
      <c r="AH2179" s="53">
        <v>-1.7014167852380499E-16</v>
      </c>
      <c r="AI2179" s="53">
        <v>-3.3537062016364402E-16</v>
      </c>
      <c r="AJ2179" s="53">
        <v>-4.3978709562964E-16</v>
      </c>
      <c r="AK2179" s="53">
        <v>0.56776666666666697</v>
      </c>
      <c r="AL2179" s="53">
        <v>4.4666666666665E-3</v>
      </c>
      <c r="AM2179" s="53">
        <v>-2.6065261060637098E-16</v>
      </c>
      <c r="AN2179" s="53">
        <v>0.30733223746122601</v>
      </c>
      <c r="AO2179" s="53">
        <v>0.57910721109142504</v>
      </c>
      <c r="AP2179" s="53">
        <v>2.3946789302294098E-12</v>
      </c>
      <c r="AQ2179" s="53">
        <v>2.2204460492503101E-16</v>
      </c>
      <c r="AR2179" s="53">
        <v>0.12314667894244601</v>
      </c>
      <c r="AS2179" s="53">
        <v>7.3309708795526497E-4</v>
      </c>
      <c r="AT2179" s="53">
        <v>9.1584819484451105E-6</v>
      </c>
      <c r="AU2179" s="53">
        <v>0.32554019881007601</v>
      </c>
      <c r="AV2179" s="53">
        <v>2.9624976173500199E-7</v>
      </c>
      <c r="AW2179" s="53">
        <v>0.35971829675807998</v>
      </c>
      <c r="AX2179" s="53">
        <v>2.2204460492503101E-16</v>
      </c>
      <c r="AY2179" s="53">
        <v>7.8143289949250802E-11</v>
      </c>
      <c r="AZ2179" s="53">
        <v>2.2204460492503101E-16</v>
      </c>
      <c r="BA2179" s="53">
        <v>2.2204460492503101E-16</v>
      </c>
      <c r="BB2179" s="53">
        <v>1.53840131671136E-8</v>
      </c>
      <c r="BC2179" s="53">
        <v>2.2204460492503101E-16</v>
      </c>
      <c r="BD2179" s="53">
        <v>1.2481698547516201E-4</v>
      </c>
      <c r="BE2179" s="53">
        <v>0.32697619841674802</v>
      </c>
      <c r="BF2179" s="53">
        <v>2.2204460492503101E-16</v>
      </c>
      <c r="BG2179" s="53">
        <v>7.2838004529757805E-7</v>
      </c>
      <c r="BH2179" s="53">
        <v>9.1387396465364298E-2</v>
      </c>
      <c r="BI2179" s="53">
        <v>2.4898506583132701E-12</v>
      </c>
      <c r="BJ2179" s="53">
        <v>8.5367831488293494E-2</v>
      </c>
      <c r="BK2179" s="53">
        <v>6.20344884802715E-5</v>
      </c>
      <c r="BL2179" s="53">
        <v>2.2204460492503101E-16</v>
      </c>
      <c r="BN2179" s="5">
        <f t="shared" si="158"/>
        <v>1</v>
      </c>
      <c r="BO2179" s="5">
        <f t="shared" si="159"/>
        <v>0</v>
      </c>
      <c r="BQ2179" s="5">
        <f t="shared" ref="BQ2179:BQ2242" si="160">COUNTIF(O2179:AN2179,"&gt;0.5")</f>
        <v>2</v>
      </c>
      <c r="BR2179" s="5">
        <f t="shared" ref="BR2179:BR2242" si="161">COUNTIF(AO2179:BL2179,"&gt;0.5")</f>
        <v>1</v>
      </c>
    </row>
    <row r="2180" spans="1:70" x14ac:dyDescent="0.35">
      <c r="A2180">
        <v>2179</v>
      </c>
      <c r="B2180" t="s">
        <v>1278</v>
      </c>
      <c r="C2180">
        <v>4.87</v>
      </c>
      <c r="D2180">
        <v>2.52</v>
      </c>
      <c r="E2180">
        <v>2.2000000000000002</v>
      </c>
      <c r="F2180">
        <v>1.93</v>
      </c>
      <c r="G2180">
        <v>2.21</v>
      </c>
      <c r="H2180">
        <v>1.1499999999999999</v>
      </c>
      <c r="I2180">
        <v>51.75</v>
      </c>
      <c r="J2180" t="s">
        <v>903</v>
      </c>
      <c r="K2180" t="s">
        <v>3547</v>
      </c>
      <c r="L2180">
        <v>3100</v>
      </c>
      <c r="M2180" t="s">
        <v>1276</v>
      </c>
      <c r="N2180" t="s">
        <v>1370</v>
      </c>
      <c r="O2180" s="53">
        <v>6.7333333333333004E-3</v>
      </c>
      <c r="P2180" s="53">
        <v>0.39606666666666701</v>
      </c>
      <c r="Q2180" s="53">
        <v>0.239133333333333</v>
      </c>
      <c r="R2180" s="53">
        <v>0.242733333333333</v>
      </c>
      <c r="S2180" s="53">
        <v>-1.3328227410625001E-16</v>
      </c>
      <c r="T2180" s="53">
        <v>-2.4702462297909699E-17</v>
      </c>
      <c r="U2180" s="53">
        <v>2.0666666666666701E-2</v>
      </c>
      <c r="V2180" s="53">
        <v>3.2533333333333303E-2</v>
      </c>
      <c r="W2180" s="53">
        <v>-2.4452662117369101E-17</v>
      </c>
      <c r="X2180" s="53">
        <v>1.5199999999999899E-2</v>
      </c>
      <c r="Y2180" s="53">
        <v>-1.45050638167277E-16</v>
      </c>
      <c r="Z2180" s="53">
        <v>1.9999999999997901E-3</v>
      </c>
      <c r="AA2180" s="53">
        <v>4.9999999999974295E-4</v>
      </c>
      <c r="AB2180" s="53">
        <v>2.4999999999998999E-3</v>
      </c>
      <c r="AC2180" s="53">
        <v>-2.8476353219897298E-17</v>
      </c>
      <c r="AD2180" s="53">
        <v>-2.65287791734181E-16</v>
      </c>
      <c r="AE2180" s="53">
        <v>0.74443333333333295</v>
      </c>
      <c r="AF2180" s="53">
        <v>-8.8835189204772299E-18</v>
      </c>
      <c r="AG2180" s="53">
        <v>-3.1762786845135299E-17</v>
      </c>
      <c r="AH2180" s="53">
        <v>3.9999999999987799E-4</v>
      </c>
      <c r="AI2180" s="53">
        <v>-3.0195290712242699E-16</v>
      </c>
      <c r="AJ2180" s="53">
        <v>3.9999999999965302E-4</v>
      </c>
      <c r="AK2180" s="53">
        <v>0.20180000000000001</v>
      </c>
      <c r="AL2180" s="53">
        <v>3.1699999999999999E-2</v>
      </c>
      <c r="AM2180" s="53">
        <v>-2.0035362258141701E-16</v>
      </c>
      <c r="AN2180" s="53">
        <v>2.7368342396712399E-2</v>
      </c>
      <c r="AO2180" s="53">
        <v>0.47001503939174799</v>
      </c>
      <c r="AP2180" s="53">
        <v>4.9672223536694903E-4</v>
      </c>
      <c r="AQ2180" s="53">
        <v>8.0184230857013104E-7</v>
      </c>
      <c r="AR2180" s="53">
        <v>3.1274729003552501E-3</v>
      </c>
      <c r="AS2180" s="53">
        <v>1.4947107119634399E-10</v>
      </c>
      <c r="AT2180" s="53">
        <v>7.5262542605890097E-6</v>
      </c>
      <c r="AU2180" s="53">
        <v>0.56881116558109102</v>
      </c>
      <c r="AV2180" s="53">
        <v>8.0284243551221199E-7</v>
      </c>
      <c r="AW2180" s="53">
        <v>0.29864209537132402</v>
      </c>
      <c r="AX2180" s="53">
        <v>5.0761859261803096E-10</v>
      </c>
      <c r="AY2180" s="53">
        <v>5.3152441569465802E-5</v>
      </c>
      <c r="AZ2180" s="53">
        <v>2.2204460492503101E-16</v>
      </c>
      <c r="BA2180" s="53">
        <v>2.2204460492503101E-16</v>
      </c>
      <c r="BB2180" s="53">
        <v>2.8525678585883201E-4</v>
      </c>
      <c r="BC2180" s="53">
        <v>2.2204460492503101E-16</v>
      </c>
      <c r="BD2180" s="53">
        <v>3.48722190399584E-4</v>
      </c>
      <c r="BE2180" s="53">
        <v>3.63585035864009E-6</v>
      </c>
      <c r="BF2180" s="53">
        <v>2.2204460492503101E-16</v>
      </c>
      <c r="BG2180" s="53">
        <v>1.0031967141281399E-3</v>
      </c>
      <c r="BH2180" s="53">
        <v>0.64923871299412805</v>
      </c>
      <c r="BI2180" s="53">
        <v>2.1461183729493001E-5</v>
      </c>
      <c r="BJ2180" s="53">
        <v>1.03576780212982E-2</v>
      </c>
      <c r="BK2180" s="53">
        <v>8.6206073163686198E-2</v>
      </c>
      <c r="BL2180" s="53">
        <v>2.2204460492503101E-16</v>
      </c>
      <c r="BN2180" s="5">
        <f t="shared" si="158"/>
        <v>1</v>
      </c>
      <c r="BO2180" s="5">
        <f t="shared" si="159"/>
        <v>0</v>
      </c>
      <c r="BQ2180" s="5">
        <f t="shared" si="160"/>
        <v>1</v>
      </c>
      <c r="BR2180" s="5">
        <f t="shared" si="161"/>
        <v>2</v>
      </c>
    </row>
    <row r="2181" spans="1:70" x14ac:dyDescent="0.35">
      <c r="A2181">
        <v>2180</v>
      </c>
      <c r="B2181" t="s">
        <v>1279</v>
      </c>
      <c r="C2181">
        <v>3.83</v>
      </c>
      <c r="D2181">
        <v>2.59</v>
      </c>
      <c r="E2181">
        <v>2.27</v>
      </c>
      <c r="F2181">
        <v>1.48</v>
      </c>
      <c r="G2181">
        <v>1.69</v>
      </c>
      <c r="H2181">
        <v>1.1399999999999999</v>
      </c>
      <c r="I2181">
        <v>67.62</v>
      </c>
      <c r="J2181" t="s">
        <v>903</v>
      </c>
      <c r="K2181" t="s">
        <v>3548</v>
      </c>
      <c r="L2181">
        <v>2850</v>
      </c>
      <c r="M2181" t="s">
        <v>1276</v>
      </c>
      <c r="N2181" t="s">
        <v>1370</v>
      </c>
      <c r="O2181" s="53">
        <v>3.1999999999999802E-3</v>
      </c>
      <c r="P2181" s="53">
        <v>0.47053333333333303</v>
      </c>
      <c r="Q2181" s="53">
        <v>1.8200000000000001E-2</v>
      </c>
      <c r="R2181" s="53">
        <v>0.1236</v>
      </c>
      <c r="S2181" s="53">
        <v>-1.38111744263369E-16</v>
      </c>
      <c r="T2181" s="53">
        <v>-1.9623191960249601E-17</v>
      </c>
      <c r="U2181" s="53">
        <v>7.1999999999999995E-2</v>
      </c>
      <c r="V2181" s="53">
        <v>1.06E-2</v>
      </c>
      <c r="W2181" s="53">
        <v>-1.9373391779708999E-17</v>
      </c>
      <c r="X2181" s="53">
        <v>0.35606666666666598</v>
      </c>
      <c r="Y2181" s="53">
        <v>8.4999999999999399E-3</v>
      </c>
      <c r="Z2181" s="53">
        <v>0.493966666666667</v>
      </c>
      <c r="AA2181" s="53">
        <v>4.9999999999973503E-4</v>
      </c>
      <c r="AB2181" s="53">
        <v>-8.95672425116345E-17</v>
      </c>
      <c r="AC2181" s="53">
        <v>-2.4921037455882801E-17</v>
      </c>
      <c r="AD2181" s="53">
        <v>-2.46677678283902E-16</v>
      </c>
      <c r="AE2181" s="53">
        <v>0.82469999999999999</v>
      </c>
      <c r="AF2181" s="53">
        <v>-7.7143152976688597E-18</v>
      </c>
      <c r="AG2181" s="53">
        <v>-3.1100122477312199E-17</v>
      </c>
      <c r="AH2181" s="53">
        <v>-1.7263968032921201E-16</v>
      </c>
      <c r="AI2181" s="53">
        <v>-3.2357450052700201E-16</v>
      </c>
      <c r="AJ2181" s="53">
        <v>-3.4278135885301702E-16</v>
      </c>
      <c r="AK2181" s="53">
        <v>9.3266666666666706E-2</v>
      </c>
      <c r="AL2181" s="53">
        <v>8.2333333333332401E-3</v>
      </c>
      <c r="AM2181" s="53">
        <v>-2.3843427232606E-16</v>
      </c>
      <c r="AN2181" s="53">
        <v>2.1281722204169001E-2</v>
      </c>
      <c r="AO2181" s="53">
        <v>0.48677121659427303</v>
      </c>
      <c r="AP2181" s="53">
        <v>2.2204460492503101E-16</v>
      </c>
      <c r="AQ2181" s="53">
        <v>2.2204460492503101E-16</v>
      </c>
      <c r="AR2181" s="53">
        <v>0.70476297837706903</v>
      </c>
      <c r="AS2181" s="53">
        <v>5.4960682079301104E-3</v>
      </c>
      <c r="AT2181" s="53">
        <v>1.2470031818498501E-6</v>
      </c>
      <c r="AU2181" s="53">
        <v>0.68316811511055098</v>
      </c>
      <c r="AV2181" s="53">
        <v>2.7667145633883902E-13</v>
      </c>
      <c r="AW2181" s="53">
        <v>0.13558467516585199</v>
      </c>
      <c r="AX2181" s="53">
        <v>2.2204460492503101E-16</v>
      </c>
      <c r="AY2181" s="53">
        <v>2.2204460492503101E-16</v>
      </c>
      <c r="AZ2181" s="53">
        <v>2.2204460492503101E-16</v>
      </c>
      <c r="BA2181" s="53">
        <v>2.2204460492503101E-16</v>
      </c>
      <c r="BB2181" s="53">
        <v>6.3465682269815401E-12</v>
      </c>
      <c r="BC2181" s="53">
        <v>2.2204460492503101E-16</v>
      </c>
      <c r="BD2181" s="53">
        <v>5.3842339381434499E-5</v>
      </c>
      <c r="BE2181" s="53">
        <v>0.64501114005843696</v>
      </c>
      <c r="BF2181" s="53">
        <v>2.2204460492503101E-16</v>
      </c>
      <c r="BG2181" s="53">
        <v>5.2469950648077001E-7</v>
      </c>
      <c r="BH2181" s="53">
        <v>3.4468015542872897E-2</v>
      </c>
      <c r="BI2181" s="53">
        <v>2.2204460492503101E-16</v>
      </c>
      <c r="BJ2181" s="53">
        <v>2.9042327716558299E-2</v>
      </c>
      <c r="BK2181" s="53">
        <v>4.0367857511719102E-7</v>
      </c>
      <c r="BL2181" s="53">
        <v>2.2204460492503101E-16</v>
      </c>
      <c r="BN2181" s="5">
        <f t="shared" si="158"/>
        <v>1</v>
      </c>
      <c r="BO2181" s="5">
        <f t="shared" si="159"/>
        <v>1</v>
      </c>
      <c r="BQ2181" s="5">
        <f t="shared" si="160"/>
        <v>1</v>
      </c>
      <c r="BR2181" s="5">
        <f t="shared" si="161"/>
        <v>3</v>
      </c>
    </row>
    <row r="2182" spans="1:70" x14ac:dyDescent="0.35">
      <c r="A2182">
        <v>2181</v>
      </c>
      <c r="B2182" t="s">
        <v>1280</v>
      </c>
      <c r="C2182">
        <v>5.34</v>
      </c>
      <c r="D2182">
        <v>3.09</v>
      </c>
      <c r="E2182">
        <v>2.68</v>
      </c>
      <c r="F2182">
        <v>1.73</v>
      </c>
      <c r="G2182">
        <v>1.99</v>
      </c>
      <c r="H2182">
        <v>1.1499999999999999</v>
      </c>
      <c r="I2182">
        <v>57.87</v>
      </c>
      <c r="J2182" t="s">
        <v>903</v>
      </c>
      <c r="K2182" t="s">
        <v>3548</v>
      </c>
      <c r="L2182">
        <v>2850</v>
      </c>
      <c r="M2182" t="s">
        <v>1276</v>
      </c>
      <c r="N2182" t="s">
        <v>1370</v>
      </c>
      <c r="O2182" s="53">
        <v>0.15429999999999999</v>
      </c>
      <c r="P2182" s="53">
        <v>0.19439999999999999</v>
      </c>
      <c r="Q2182" s="53">
        <v>0.20166666666666699</v>
      </c>
      <c r="R2182" s="53">
        <v>0.50383333333333302</v>
      </c>
      <c r="S2182" s="53">
        <v>-1.81354931072519E-16</v>
      </c>
      <c r="T2182" s="53">
        <v>-2.6617597015388099E-17</v>
      </c>
      <c r="U2182" s="53">
        <v>-2.8477220581635303E-17</v>
      </c>
      <c r="V2182" s="53">
        <v>-1.9151347174784001E-16</v>
      </c>
      <c r="W2182" s="53">
        <v>-2.73947531326257E-17</v>
      </c>
      <c r="X2182" s="53">
        <v>9.2666666666665395E-3</v>
      </c>
      <c r="Y2182" s="53">
        <v>-1.71751501909512E-16</v>
      </c>
      <c r="Z2182" s="53">
        <v>1.25333333333332E-2</v>
      </c>
      <c r="AA2182" s="53">
        <v>-3.1769031849648898E-16</v>
      </c>
      <c r="AB2182" s="53">
        <v>-1.2803647031489599E-16</v>
      </c>
      <c r="AC2182" s="53">
        <v>-2.80166514987634E-17</v>
      </c>
      <c r="AD2182" s="53">
        <v>-2.1482815526496799E-16</v>
      </c>
      <c r="AE2182" s="53">
        <v>0.53790000000000004</v>
      </c>
      <c r="AF2182" s="53">
        <v>-9.3293428538032703E-18</v>
      </c>
      <c r="AG2182" s="53">
        <v>-3.1785338250323E-17</v>
      </c>
      <c r="AH2182" s="53">
        <v>-1.3355982986240599E-16</v>
      </c>
      <c r="AI2182" s="53">
        <v>-3.4047764607692001E-16</v>
      </c>
      <c r="AJ2182" s="53">
        <v>-4.3687276018999901E-16</v>
      </c>
      <c r="AK2182" s="53">
        <v>1.5833333333333099E-2</v>
      </c>
      <c r="AL2182" s="53">
        <v>2.7999999999997801E-3</v>
      </c>
      <c r="AM2182" s="53">
        <v>-2.6098567751375898E-16</v>
      </c>
      <c r="AN2182" s="53">
        <v>0.22628301295269501</v>
      </c>
      <c r="AO2182" s="53">
        <v>0.34449762887246399</v>
      </c>
      <c r="AP2182" s="53">
        <v>1.33112990662579E-8</v>
      </c>
      <c r="AQ2182" s="53">
        <v>1.40643597090141E-12</v>
      </c>
      <c r="AR2182" s="53">
        <v>2.8470848191176401E-2</v>
      </c>
      <c r="AS2182" s="53">
        <v>4.4110211060953399E-7</v>
      </c>
      <c r="AT2182" s="53">
        <v>3.00526320829461E-5</v>
      </c>
      <c r="AU2182" s="53">
        <v>0.190176615053613</v>
      </c>
      <c r="AV2182" s="53">
        <v>5.8402061622219E-5</v>
      </c>
      <c r="AW2182" s="53">
        <v>0.48849583086444898</v>
      </c>
      <c r="AX2182" s="53">
        <v>9.25804499902582E-12</v>
      </c>
      <c r="AY2182" s="53">
        <v>1.11031478229039E-6</v>
      </c>
      <c r="AZ2182" s="53">
        <v>2.2204460492503101E-16</v>
      </c>
      <c r="BA2182" s="53">
        <v>2.2204460492503101E-16</v>
      </c>
      <c r="BB2182" s="53">
        <v>2.7323636383580301E-6</v>
      </c>
      <c r="BC2182" s="53">
        <v>2.2204460492503101E-16</v>
      </c>
      <c r="BD2182" s="53">
        <v>1.78107309978584E-4</v>
      </c>
      <c r="BE2182" s="53">
        <v>8.33628363308574E-3</v>
      </c>
      <c r="BF2182" s="53">
        <v>2.2204460492503101E-16</v>
      </c>
      <c r="BG2182" s="53">
        <v>1.3978584415727901E-5</v>
      </c>
      <c r="BH2182" s="53">
        <v>0.238209305454885</v>
      </c>
      <c r="BI2182" s="53">
        <v>1.14479571092022E-8</v>
      </c>
      <c r="BJ2182" s="53">
        <v>2.1312065931170701E-2</v>
      </c>
      <c r="BK2182" s="53">
        <v>1.9566919001250101E-3</v>
      </c>
      <c r="BL2182" s="53">
        <v>2.2204460492503101E-16</v>
      </c>
      <c r="BN2182" s="5">
        <f t="shared" si="158"/>
        <v>0</v>
      </c>
      <c r="BO2182" s="5">
        <f t="shared" si="159"/>
        <v>0</v>
      </c>
      <c r="BQ2182" s="5">
        <f t="shared" si="160"/>
        <v>2</v>
      </c>
      <c r="BR2182" s="5">
        <f t="shared" si="161"/>
        <v>0</v>
      </c>
    </row>
    <row r="2183" spans="1:70" x14ac:dyDescent="0.35">
      <c r="A2183">
        <v>2182</v>
      </c>
      <c r="B2183" t="s">
        <v>1281</v>
      </c>
      <c r="C2183">
        <v>4.76</v>
      </c>
      <c r="D2183">
        <v>3.18</v>
      </c>
      <c r="E2183">
        <v>2.56</v>
      </c>
      <c r="F2183">
        <v>1.5</v>
      </c>
      <c r="G2183">
        <v>1.86</v>
      </c>
      <c r="H2183">
        <v>1.24</v>
      </c>
      <c r="I2183">
        <v>66.81</v>
      </c>
      <c r="J2183" t="s">
        <v>903</v>
      </c>
      <c r="K2183" t="s">
        <v>3549</v>
      </c>
      <c r="L2183">
        <v>2700</v>
      </c>
      <c r="M2183" t="s">
        <v>1276</v>
      </c>
      <c r="N2183" t="s">
        <v>1370</v>
      </c>
      <c r="O2183" s="53">
        <v>3.6666666666666601E-3</v>
      </c>
      <c r="P2183" s="53">
        <v>0.22819999999999999</v>
      </c>
      <c r="Q2183" s="53">
        <v>0.38190000000000002</v>
      </c>
      <c r="R2183" s="53">
        <v>0.175433333333333</v>
      </c>
      <c r="S2183" s="53">
        <v>-1.783018177548E-16</v>
      </c>
      <c r="T2183" s="53">
        <v>-2.6034729927459901E-17</v>
      </c>
      <c r="U2183" s="53">
        <v>-2.8041804989165098E-17</v>
      </c>
      <c r="V2183" s="53">
        <v>-1.9040324872321401E-16</v>
      </c>
      <c r="W2183" s="53">
        <v>-2.6145752229922401E-17</v>
      </c>
      <c r="X2183" s="53">
        <v>3.5666666666666399E-3</v>
      </c>
      <c r="Y2183" s="53">
        <v>7.4999999999999303E-3</v>
      </c>
      <c r="Z2183" s="53">
        <v>0.64753333333333296</v>
      </c>
      <c r="AA2183" s="53">
        <v>-3.0153657348819298E-16</v>
      </c>
      <c r="AB2183" s="53">
        <v>-1.2140288774276101E-16</v>
      </c>
      <c r="AC2183" s="53">
        <v>-2.6804947150793598E-17</v>
      </c>
      <c r="AD2183" s="53">
        <v>-1.89917526149941E-16</v>
      </c>
      <c r="AE2183" s="53">
        <v>0.56899999999999995</v>
      </c>
      <c r="AF2183" s="53">
        <v>-9.0621954385028406E-18</v>
      </c>
      <c r="AG2183" s="53">
        <v>-3.1696867353048198E-17</v>
      </c>
      <c r="AH2183" s="53">
        <v>-1.7691403897401901E-16</v>
      </c>
      <c r="AI2183" s="53">
        <v>-3.12389003553903E-16</v>
      </c>
      <c r="AJ2183" s="53">
        <v>2.4999999999996301E-3</v>
      </c>
      <c r="AK2183" s="53">
        <v>0.12089999999999999</v>
      </c>
      <c r="AL2183" s="53">
        <v>-2.7866597918091402E-16</v>
      </c>
      <c r="AM2183" s="53">
        <v>-2.6065261060637098E-16</v>
      </c>
      <c r="AN2183" s="53">
        <v>0.17894284509446601</v>
      </c>
      <c r="AO2183" s="53">
        <v>0.38082500991040702</v>
      </c>
      <c r="AP2183" s="53">
        <v>2.2204460492503101E-16</v>
      </c>
      <c r="AQ2183" s="53">
        <v>2.2204460492503101E-16</v>
      </c>
      <c r="AR2183" s="53">
        <v>0.14389901675353101</v>
      </c>
      <c r="AS2183" s="53">
        <v>8.8052054859134995E-4</v>
      </c>
      <c r="AT2183" s="53">
        <v>8.0431474300794894E-6</v>
      </c>
      <c r="AU2183" s="53">
        <v>8.8310820220330599E-2</v>
      </c>
      <c r="AV2183" s="53">
        <v>3.4750565976896301E-8</v>
      </c>
      <c r="AW2183" s="53">
        <v>0.37441079169985397</v>
      </c>
      <c r="AX2183" s="53">
        <v>2.2204460492503101E-16</v>
      </c>
      <c r="AY2183" s="53">
        <v>2.2204460492503101E-16</v>
      </c>
      <c r="AZ2183" s="53">
        <v>2.2204460492503101E-16</v>
      </c>
      <c r="BA2183" s="53">
        <v>2.2204460492503101E-16</v>
      </c>
      <c r="BB2183" s="53">
        <v>1.1975244813526E-10</v>
      </c>
      <c r="BC2183" s="53">
        <v>2.2204460492503101E-16</v>
      </c>
      <c r="BD2183" s="53">
        <v>1.22772082257535E-5</v>
      </c>
      <c r="BE2183" s="53">
        <v>0.50479687204292301</v>
      </c>
      <c r="BF2183" s="53">
        <v>2.2204460492503101E-16</v>
      </c>
      <c r="BG2183" s="53">
        <v>1.3042417267869299E-6</v>
      </c>
      <c r="BH2183" s="53">
        <v>5.2876315987917102E-2</v>
      </c>
      <c r="BI2183" s="53">
        <v>2.2204460492503101E-16</v>
      </c>
      <c r="BJ2183" s="53">
        <v>7.3596192973319902E-3</v>
      </c>
      <c r="BK2183" s="53">
        <v>1.8198067924898099E-6</v>
      </c>
      <c r="BL2183" s="53">
        <v>2.2204460492503101E-16</v>
      </c>
      <c r="BN2183" s="5">
        <f t="shared" si="158"/>
        <v>0</v>
      </c>
      <c r="BO2183" s="5">
        <f t="shared" si="159"/>
        <v>0</v>
      </c>
      <c r="BQ2183" s="5">
        <f t="shared" si="160"/>
        <v>2</v>
      </c>
      <c r="BR2183" s="5">
        <f t="shared" si="161"/>
        <v>1</v>
      </c>
    </row>
    <row r="2184" spans="1:70" x14ac:dyDescent="0.35">
      <c r="A2184">
        <v>2183</v>
      </c>
      <c r="B2184" t="s">
        <v>1282</v>
      </c>
      <c r="C2184">
        <v>4.79</v>
      </c>
      <c r="D2184">
        <v>3.28</v>
      </c>
      <c r="E2184">
        <v>2.83</v>
      </c>
      <c r="F2184">
        <v>1.46</v>
      </c>
      <c r="G2184">
        <v>1.69</v>
      </c>
      <c r="H2184">
        <v>1.1599999999999999</v>
      </c>
      <c r="I2184">
        <v>68.48</v>
      </c>
      <c r="J2184" t="s">
        <v>903</v>
      </c>
      <c r="K2184" t="s">
        <v>3550</v>
      </c>
      <c r="L2184">
        <v>2500</v>
      </c>
      <c r="M2184" t="s">
        <v>1276</v>
      </c>
      <c r="N2184" t="s">
        <v>1370</v>
      </c>
      <c r="O2184" s="53">
        <v>0.10413333333333299</v>
      </c>
      <c r="P2184" s="53">
        <v>1.9533333333333298E-2</v>
      </c>
      <c r="Q2184" s="53">
        <v>4.1700000000000001E-2</v>
      </c>
      <c r="R2184" s="53">
        <v>1.31666666666667E-2</v>
      </c>
      <c r="S2184" s="53">
        <v>-1.8818280267396399E-16</v>
      </c>
      <c r="T2184" s="53">
        <v>-2.62290189567693E-17</v>
      </c>
      <c r="U2184" s="53">
        <v>-2.8099050863872297E-17</v>
      </c>
      <c r="V2184" s="53">
        <v>-1.90847337933064E-16</v>
      </c>
      <c r="W2184" s="53">
        <v>-2.61179966543068E-17</v>
      </c>
      <c r="X2184" s="53">
        <v>2.78333333333333E-2</v>
      </c>
      <c r="Y2184" s="53">
        <v>1.0099999999999901E-2</v>
      </c>
      <c r="Z2184" s="53">
        <v>0.98433333333333395</v>
      </c>
      <c r="AA2184" s="53">
        <v>-3.2923663795258998E-16</v>
      </c>
      <c r="AB2184" s="53">
        <v>-1.2287393325038899E-16</v>
      </c>
      <c r="AC2184" s="53">
        <v>-2.9739231910408398E-17</v>
      </c>
      <c r="AD2184" s="53">
        <v>-1.92540428045618E-16</v>
      </c>
      <c r="AE2184" s="53">
        <v>0.80253333333333299</v>
      </c>
      <c r="AF2184" s="53">
        <v>-8.9667856473241198E-18</v>
      </c>
      <c r="AG2184" s="53">
        <v>-3.1533803346306401E-17</v>
      </c>
      <c r="AH2184" s="53">
        <v>-1.74138481412456E-16</v>
      </c>
      <c r="AI2184" s="53">
        <v>2.8999999999999901E-2</v>
      </c>
      <c r="AJ2184" s="53">
        <v>-4.6734838221595997E-16</v>
      </c>
      <c r="AK2184" s="53">
        <v>1.54666666666667E-2</v>
      </c>
      <c r="AL2184" s="53">
        <v>-2.9831692671677999E-16</v>
      </c>
      <c r="AM2184" s="53">
        <v>-2.60333421486791E-16</v>
      </c>
      <c r="AN2184" s="53">
        <v>0.17589957953558399</v>
      </c>
      <c r="AO2184" s="53">
        <v>8.6129733908667697E-2</v>
      </c>
      <c r="AP2184" s="53">
        <v>2.2204460492503101E-16</v>
      </c>
      <c r="AQ2184" s="53">
        <v>2.2204460492503101E-16</v>
      </c>
      <c r="AR2184" s="53">
        <v>0.233417379806831</v>
      </c>
      <c r="AS2184" s="53">
        <v>5.1760875433287099E-2</v>
      </c>
      <c r="AT2184" s="53">
        <v>1.2937109885419899E-5</v>
      </c>
      <c r="AU2184" s="53">
        <v>0.104456762959765</v>
      </c>
      <c r="AV2184" s="53">
        <v>3.5257868102595901E-8</v>
      </c>
      <c r="AW2184" s="53">
        <v>0.22270060676926401</v>
      </c>
      <c r="AX2184" s="53">
        <v>2.2204460492503101E-16</v>
      </c>
      <c r="AY2184" s="53">
        <v>2.2204460492503101E-16</v>
      </c>
      <c r="AZ2184" s="53">
        <v>2.2204460492503101E-16</v>
      </c>
      <c r="BA2184" s="53">
        <v>2.2204460492503101E-16</v>
      </c>
      <c r="BB2184" s="53">
        <v>9.0221291159340895E-12</v>
      </c>
      <c r="BC2184" s="53">
        <v>2.2204460492503101E-16</v>
      </c>
      <c r="BD2184" s="53">
        <v>3.6919378006238097E-5</v>
      </c>
      <c r="BE2184" s="53">
        <v>0.83860870009441701</v>
      </c>
      <c r="BF2184" s="53">
        <v>2.2204460492503101E-16</v>
      </c>
      <c r="BG2184" s="53">
        <v>2.3600865273367E-8</v>
      </c>
      <c r="BH2184" s="53">
        <v>9.5703583449812408E-3</v>
      </c>
      <c r="BI2184" s="53">
        <v>2.2204460492503101E-16</v>
      </c>
      <c r="BJ2184" s="53">
        <v>2.4814669505500899E-2</v>
      </c>
      <c r="BK2184" s="53">
        <v>3.7799500873880598E-7</v>
      </c>
      <c r="BL2184" s="53">
        <v>2.2204460492503101E-16</v>
      </c>
      <c r="BN2184" s="5">
        <f t="shared" si="158"/>
        <v>2</v>
      </c>
      <c r="BO2184" s="5">
        <f t="shared" si="159"/>
        <v>1</v>
      </c>
      <c r="BQ2184" s="5">
        <f t="shared" si="160"/>
        <v>2</v>
      </c>
      <c r="BR2184" s="5">
        <f t="shared" si="161"/>
        <v>1</v>
      </c>
    </row>
    <row r="2185" spans="1:70" x14ac:dyDescent="0.35">
      <c r="A2185">
        <v>2184</v>
      </c>
      <c r="B2185" t="s">
        <v>1283</v>
      </c>
      <c r="C2185">
        <v>4.6500000000000004</v>
      </c>
      <c r="D2185">
        <v>3.14</v>
      </c>
      <c r="E2185">
        <v>2.68</v>
      </c>
      <c r="F2185">
        <v>1.48</v>
      </c>
      <c r="G2185">
        <v>1.74</v>
      </c>
      <c r="H2185">
        <v>1.17</v>
      </c>
      <c r="I2185">
        <v>67.53</v>
      </c>
      <c r="J2185" t="s">
        <v>903</v>
      </c>
      <c r="K2185" t="s">
        <v>3550</v>
      </c>
      <c r="L2185">
        <v>2500</v>
      </c>
      <c r="M2185" t="s">
        <v>1276</v>
      </c>
      <c r="N2185" t="s">
        <v>1370</v>
      </c>
      <c r="O2185" s="53">
        <v>2.2700000000000001E-2</v>
      </c>
      <c r="P2185" s="53">
        <v>8.5500000000000007E-2</v>
      </c>
      <c r="Q2185" s="53">
        <v>3.2000000000000001E-2</v>
      </c>
      <c r="R2185" s="53">
        <v>4.77666666666667E-2</v>
      </c>
      <c r="S2185" s="53">
        <v>-1.80022663442969E-16</v>
      </c>
      <c r="T2185" s="53">
        <v>-2.5007773629681701E-17</v>
      </c>
      <c r="U2185" s="53">
        <v>-2.79411910275584E-17</v>
      </c>
      <c r="V2185" s="53">
        <v>-1.9056978217690801E-16</v>
      </c>
      <c r="W2185" s="53">
        <v>-2.57016630200724E-17</v>
      </c>
      <c r="X2185" s="53">
        <v>1.2833333333333301E-2</v>
      </c>
      <c r="Y2185" s="53">
        <v>-1.06192832305396E-16</v>
      </c>
      <c r="Z2185" s="53">
        <v>0.88949999999999996</v>
      </c>
      <c r="AA2185" s="53">
        <v>-3.1805114097949201E-16</v>
      </c>
      <c r="AB2185" s="53">
        <v>-1.2140288774276101E-16</v>
      </c>
      <c r="AC2185" s="53">
        <v>-2.7750371445201001E-17</v>
      </c>
      <c r="AD2185" s="53">
        <v>-2.0071444506442001E-16</v>
      </c>
      <c r="AE2185" s="53">
        <v>0.91153333333333397</v>
      </c>
      <c r="AF2185" s="53">
        <v>-8.9112744960928604E-18</v>
      </c>
      <c r="AG2185" s="53">
        <v>-3.1591049221013601E-17</v>
      </c>
      <c r="AH2185" s="53">
        <v>-1.7624790515924401E-16</v>
      </c>
      <c r="AI2185" s="53">
        <v>-3.1882829709672899E-16</v>
      </c>
      <c r="AJ2185" s="53">
        <v>-4.3687276018999901E-16</v>
      </c>
      <c r="AK2185" s="53">
        <v>5.6399999999999999E-2</v>
      </c>
      <c r="AL2185" s="53">
        <v>2.7999999999997298E-3</v>
      </c>
      <c r="AM2185" s="53">
        <v>-2.60333421486791E-16</v>
      </c>
      <c r="AN2185" s="53">
        <v>0.11213851846625</v>
      </c>
      <c r="AO2185" s="53">
        <v>0.234005869483698</v>
      </c>
      <c r="AP2185" s="53">
        <v>2.2204460492503101E-16</v>
      </c>
      <c r="AQ2185" s="53">
        <v>2.2204460492503101E-16</v>
      </c>
      <c r="AR2185" s="53">
        <v>0.232110754431269</v>
      </c>
      <c r="AS2185" s="53">
        <v>5.6804429711691199E-3</v>
      </c>
      <c r="AT2185" s="53">
        <v>9.15061818176205E-6</v>
      </c>
      <c r="AU2185" s="53">
        <v>0.176906891564163</v>
      </c>
      <c r="AV2185" s="53">
        <v>7.3267245839243998E-9</v>
      </c>
      <c r="AW2185" s="53">
        <v>0.228526208862396</v>
      </c>
      <c r="AX2185" s="53">
        <v>2.2204460492503101E-16</v>
      </c>
      <c r="AY2185" s="53">
        <v>2.2204460492503101E-16</v>
      </c>
      <c r="AZ2185" s="53">
        <v>2.2204460492503101E-16</v>
      </c>
      <c r="BA2185" s="53">
        <v>2.2204460492503101E-16</v>
      </c>
      <c r="BB2185" s="53">
        <v>2.3710602743798399E-11</v>
      </c>
      <c r="BC2185" s="53">
        <v>2.2204460492503101E-16</v>
      </c>
      <c r="BD2185" s="53">
        <v>3.83504422348796E-5</v>
      </c>
      <c r="BE2185" s="53">
        <v>0.83348827909928302</v>
      </c>
      <c r="BF2185" s="53">
        <v>2.2204460492503101E-16</v>
      </c>
      <c r="BG2185" s="53">
        <v>9.6126875268269397E-8</v>
      </c>
      <c r="BH2185" s="53">
        <v>1.8495790640861501E-2</v>
      </c>
      <c r="BI2185" s="53">
        <v>2.2204460492503101E-16</v>
      </c>
      <c r="BJ2185" s="53">
        <v>1.8148848342101599E-2</v>
      </c>
      <c r="BK2185" s="53">
        <v>7.75263205195541E-7</v>
      </c>
      <c r="BL2185" s="53">
        <v>2.2204460492503101E-16</v>
      </c>
      <c r="BN2185" s="5">
        <f t="shared" ref="BN2185:BN2248" si="162">COUNTIF(O2185:AN2185,"&gt;0.7")</f>
        <v>2</v>
      </c>
      <c r="BO2185" s="5">
        <f t="shared" ref="BO2185:BO2248" si="163">COUNTIF(AO2185:BL2185,"&gt;0.7")</f>
        <v>1</v>
      </c>
      <c r="BQ2185" s="5">
        <f t="shared" si="160"/>
        <v>2</v>
      </c>
      <c r="BR2185" s="5">
        <f t="shared" si="161"/>
        <v>1</v>
      </c>
    </row>
    <row r="2186" spans="1:70" x14ac:dyDescent="0.35">
      <c r="A2186">
        <v>2185</v>
      </c>
      <c r="B2186" t="s">
        <v>1284</v>
      </c>
      <c r="C2186">
        <v>4.5999999999999996</v>
      </c>
      <c r="D2186">
        <v>2.89</v>
      </c>
      <c r="E2186">
        <v>2.52</v>
      </c>
      <c r="F2186">
        <v>1.59</v>
      </c>
      <c r="G2186">
        <v>1.83</v>
      </c>
      <c r="H2186">
        <v>1.1499999999999999</v>
      </c>
      <c r="I2186">
        <v>62.83</v>
      </c>
      <c r="J2186" t="s">
        <v>903</v>
      </c>
      <c r="K2186" t="s">
        <v>3550</v>
      </c>
      <c r="L2186">
        <v>2500</v>
      </c>
      <c r="M2186" t="s">
        <v>1276</v>
      </c>
      <c r="N2186" t="s">
        <v>1370</v>
      </c>
      <c r="O2186" s="53">
        <v>1.9999999999999901E-3</v>
      </c>
      <c r="P2186" s="53">
        <v>0.44473333333333298</v>
      </c>
      <c r="Q2186" s="53">
        <v>5.7866666666666601E-2</v>
      </c>
      <c r="R2186" s="53">
        <v>0.18559999999999999</v>
      </c>
      <c r="S2186" s="53">
        <v>-1.67976743625786E-16</v>
      </c>
      <c r="T2186" s="53">
        <v>-2.5507373990763E-17</v>
      </c>
      <c r="U2186" s="53">
        <v>-2.7772922850388703E-17</v>
      </c>
      <c r="V2186" s="53">
        <v>-1.8129941992128799E-16</v>
      </c>
      <c r="W2186" s="53">
        <v>-2.60069743518443E-17</v>
      </c>
      <c r="X2186" s="53">
        <v>8.8766666666666702E-2</v>
      </c>
      <c r="Y2186" s="53">
        <v>-1.31339383813156E-16</v>
      </c>
      <c r="Z2186" s="53">
        <v>5.7000000000000002E-2</v>
      </c>
      <c r="AA2186" s="53">
        <v>-2.8430036103088702E-16</v>
      </c>
      <c r="AB2186" s="53">
        <v>-1.1632361740510099E-16</v>
      </c>
      <c r="AC2186" s="53">
        <v>-2.67867325542959E-17</v>
      </c>
      <c r="AD2186" s="53">
        <v>-2.5610069620540799E-16</v>
      </c>
      <c r="AE2186" s="53">
        <v>0.88893333333333402</v>
      </c>
      <c r="AF2186" s="53">
        <v>-8.9997453933676701E-18</v>
      </c>
      <c r="AG2186" s="53">
        <v>-3.1632682584437101E-17</v>
      </c>
      <c r="AH2186" s="53">
        <v>-1.7014167852380499E-16</v>
      </c>
      <c r="AI2186" s="53">
        <v>-3.35564909192954E-16</v>
      </c>
      <c r="AJ2186" s="53">
        <v>-4.1916470294722801E-16</v>
      </c>
      <c r="AK2186" s="53">
        <v>0.44063333333333299</v>
      </c>
      <c r="AL2186" s="53">
        <v>4.8999999999999001E-3</v>
      </c>
      <c r="AM2186" s="53">
        <v>-2.6065261060637098E-16</v>
      </c>
      <c r="AN2186" s="53">
        <v>0.23370945165604701</v>
      </c>
      <c r="AO2186" s="53">
        <v>0.73065418982822905</v>
      </c>
      <c r="AP2186" s="53">
        <v>3.2799707207476202E-12</v>
      </c>
      <c r="AQ2186" s="53">
        <v>2.2204460492503101E-16</v>
      </c>
      <c r="AR2186" s="53">
        <v>0.15703697501740699</v>
      </c>
      <c r="AS2186" s="53">
        <v>5.0272764743929501E-4</v>
      </c>
      <c r="AT2186" s="53">
        <v>4.90983446661085E-6</v>
      </c>
      <c r="AU2186" s="53">
        <v>0.42589495392680599</v>
      </c>
      <c r="AV2186" s="53">
        <v>1.8843611987221001E-8</v>
      </c>
      <c r="AW2186" s="53">
        <v>0.34632267238624098</v>
      </c>
      <c r="AX2186" s="53">
        <v>2.2204460492503101E-16</v>
      </c>
      <c r="AY2186" s="53">
        <v>5.2853622568799101E-12</v>
      </c>
      <c r="AZ2186" s="53">
        <v>2.2204460492503101E-16</v>
      </c>
      <c r="BA2186" s="53">
        <v>2.2204460492503101E-16</v>
      </c>
      <c r="BB2186" s="53">
        <v>7.7241165416071593E-9</v>
      </c>
      <c r="BC2186" s="53">
        <v>2.2204460492503101E-16</v>
      </c>
      <c r="BD2186" s="53">
        <v>8.3187250902192904E-5</v>
      </c>
      <c r="BE2186" s="53">
        <v>0.29726860760200302</v>
      </c>
      <c r="BF2186" s="53">
        <v>2.2204460492503101E-16</v>
      </c>
      <c r="BG2186" s="53">
        <v>1.9279628608872098E-6</v>
      </c>
      <c r="BH2186" s="53">
        <v>0.122475700451553</v>
      </c>
      <c r="BI2186" s="53">
        <v>7.5704232938926095E-13</v>
      </c>
      <c r="BJ2186" s="53">
        <v>6.7187176787330299E-2</v>
      </c>
      <c r="BK2186" s="53">
        <v>4.1608071159627201E-5</v>
      </c>
      <c r="BL2186" s="53">
        <v>2.2204460492503101E-16</v>
      </c>
      <c r="BN2186" s="5">
        <f t="shared" si="162"/>
        <v>1</v>
      </c>
      <c r="BO2186" s="5">
        <f t="shared" si="163"/>
        <v>1</v>
      </c>
      <c r="BQ2186" s="5">
        <f t="shared" si="160"/>
        <v>1</v>
      </c>
      <c r="BR2186" s="5">
        <f t="shared" si="161"/>
        <v>1</v>
      </c>
    </row>
    <row r="2187" spans="1:70" x14ac:dyDescent="0.35">
      <c r="A2187">
        <v>2186</v>
      </c>
      <c r="B2187" t="s">
        <v>3551</v>
      </c>
      <c r="C2187">
        <v>2.9</v>
      </c>
      <c r="D2187">
        <v>2.2999999999999998</v>
      </c>
      <c r="E2187">
        <v>2.1</v>
      </c>
      <c r="F2187">
        <v>1.26</v>
      </c>
      <c r="G2187">
        <v>1.38</v>
      </c>
      <c r="H2187">
        <v>1.1000000000000001</v>
      </c>
      <c r="I2187">
        <v>79.31</v>
      </c>
      <c r="K2187" t="s">
        <v>3552</v>
      </c>
      <c r="L2187">
        <v>4500</v>
      </c>
      <c r="M2187" t="s">
        <v>3553</v>
      </c>
      <c r="N2187" t="s">
        <v>1370</v>
      </c>
      <c r="O2187" s="53">
        <v>-6.2172489379008798E-18</v>
      </c>
      <c r="P2187" s="53">
        <v>0.47803333333333298</v>
      </c>
      <c r="Q2187" s="53">
        <v>9.8333333333333293E-3</v>
      </c>
      <c r="R2187" s="53">
        <v>0.150466666666667</v>
      </c>
      <c r="S2187" s="53">
        <v>-1.03472785895065E-16</v>
      </c>
      <c r="T2187" s="53">
        <v>-1.4349632593280099E-17</v>
      </c>
      <c r="U2187" s="53">
        <v>4.7999999999999996E-3</v>
      </c>
      <c r="V2187" s="53">
        <v>3.4700000000000002E-2</v>
      </c>
      <c r="W2187" s="53">
        <v>3.3333333333333301E-3</v>
      </c>
      <c r="X2187" s="53">
        <v>0.923366666666667</v>
      </c>
      <c r="Y2187" s="53">
        <v>4.1866666666666698E-2</v>
      </c>
      <c r="Z2187" s="53">
        <v>0.51356666666666695</v>
      </c>
      <c r="AA2187" s="53">
        <v>4.4999999999997603E-3</v>
      </c>
      <c r="AB2187" s="53">
        <v>6.6666666666660398E-4</v>
      </c>
      <c r="AC2187" s="53">
        <v>-2.1527050975134199E-17</v>
      </c>
      <c r="AD2187" s="53">
        <v>-2.13676298876919E-16</v>
      </c>
      <c r="AE2187" s="53">
        <v>8.0766666666666695E-2</v>
      </c>
      <c r="AF2187" s="53">
        <v>-5.9015292652731003E-18</v>
      </c>
      <c r="AG2187" s="53">
        <v>-2.8445995559067701E-17</v>
      </c>
      <c r="AH2187" s="53">
        <v>-1.4782619572884E-16</v>
      </c>
      <c r="AI2187" s="53">
        <v>-2.85910184416593E-16</v>
      </c>
      <c r="AJ2187" s="53">
        <v>3.9999999999997199E-3</v>
      </c>
      <c r="AK2187" s="53">
        <v>6.0633333333333303E-2</v>
      </c>
      <c r="AL2187" s="53">
        <v>6.5666666666665801E-3</v>
      </c>
      <c r="AM2187" s="53">
        <v>-1.78815295903689E-16</v>
      </c>
      <c r="AN2187" s="53">
        <v>1.0794915834029201E-7</v>
      </c>
      <c r="AO2187" s="53">
        <v>8.1075448395738595E-5</v>
      </c>
      <c r="AP2187" s="53">
        <v>2.2204460492503101E-16</v>
      </c>
      <c r="AQ2187" s="53">
        <v>2.2204460492503101E-16</v>
      </c>
      <c r="AR2187" s="53">
        <v>0.99890799045159195</v>
      </c>
      <c r="AS2187" s="53">
        <v>1.4006947704803499E-3</v>
      </c>
      <c r="AT2187" s="53">
        <v>6.8047938967864605E-7</v>
      </c>
      <c r="AU2187" s="53">
        <v>0.27381598997721601</v>
      </c>
      <c r="AV2187" s="53">
        <v>2.2204460492503101E-16</v>
      </c>
      <c r="AW2187" s="53">
        <v>2.3551836275886801E-3</v>
      </c>
      <c r="AX2187" s="53">
        <v>2.2204460492503101E-16</v>
      </c>
      <c r="AY2187" s="53">
        <v>2.2204460492503101E-16</v>
      </c>
      <c r="AZ2187" s="53">
        <v>2.2204460492503101E-16</v>
      </c>
      <c r="BA2187" s="53">
        <v>2.2204460492503101E-16</v>
      </c>
      <c r="BB2187" s="53">
        <v>2.2204460492503101E-16</v>
      </c>
      <c r="BC2187" s="53">
        <v>2.2204460492503101E-16</v>
      </c>
      <c r="BD2187" s="53">
        <v>3.9901347106681203E-5</v>
      </c>
      <c r="BE2187" s="53">
        <v>0.71590628407366697</v>
      </c>
      <c r="BF2187" s="53">
        <v>2.2204460492503101E-16</v>
      </c>
      <c r="BG2187" s="53">
        <v>1.15084641005676E-9</v>
      </c>
      <c r="BH2187" s="53">
        <v>1.08283045114555E-4</v>
      </c>
      <c r="BI2187" s="53">
        <v>2.2204460492503101E-16</v>
      </c>
      <c r="BJ2187" s="53">
        <v>1.2675098906908E-5</v>
      </c>
      <c r="BK2187" s="53">
        <v>7.7303168441938902E-13</v>
      </c>
      <c r="BL2187" s="53">
        <v>2.2204460492503101E-16</v>
      </c>
      <c r="BN2187" s="5">
        <f t="shared" si="162"/>
        <v>1</v>
      </c>
      <c r="BO2187" s="5">
        <f t="shared" si="163"/>
        <v>2</v>
      </c>
      <c r="BQ2187" s="5">
        <f t="shared" si="160"/>
        <v>2</v>
      </c>
      <c r="BR2187" s="5">
        <f t="shared" si="161"/>
        <v>2</v>
      </c>
    </row>
    <row r="2188" spans="1:70" x14ac:dyDescent="0.35">
      <c r="A2188">
        <v>2187</v>
      </c>
      <c r="B2188" t="s">
        <v>3554</v>
      </c>
      <c r="C2188">
        <v>5.3</v>
      </c>
      <c r="D2188">
        <v>2.7</v>
      </c>
      <c r="E2188">
        <v>2.4</v>
      </c>
      <c r="F2188">
        <v>1.96</v>
      </c>
      <c r="G2188">
        <v>2.21</v>
      </c>
      <c r="H2188">
        <v>1.1299999999999999</v>
      </c>
      <c r="I2188">
        <v>50.94</v>
      </c>
      <c r="K2188" t="s">
        <v>3555</v>
      </c>
      <c r="L2188">
        <v>3500</v>
      </c>
      <c r="M2188" t="s">
        <v>3553</v>
      </c>
      <c r="N2188" t="s">
        <v>1370</v>
      </c>
      <c r="O2188" s="53">
        <v>6.73333333333329E-3</v>
      </c>
      <c r="P2188" s="53">
        <v>0.29193333333333299</v>
      </c>
      <c r="Q2188" s="53">
        <v>0.28966666666666702</v>
      </c>
      <c r="R2188" s="53">
        <v>0.59534761904761901</v>
      </c>
      <c r="S2188" s="53">
        <v>1.33333333333319E-3</v>
      </c>
      <c r="T2188" s="53">
        <v>-2.6312285683616199E-17</v>
      </c>
      <c r="U2188" s="53">
        <v>-2.9162436354646098E-17</v>
      </c>
      <c r="V2188" s="53">
        <v>7.7999999999999198E-3</v>
      </c>
      <c r="W2188" s="53">
        <v>-2.6700863742235002E-17</v>
      </c>
      <c r="X2188" s="53">
        <v>1.07999999999999E-2</v>
      </c>
      <c r="Y2188" s="53">
        <v>4.9999999999983901E-4</v>
      </c>
      <c r="Z2188" s="53">
        <v>-2.2404300636935701E-16</v>
      </c>
      <c r="AA2188" s="53">
        <v>1.4999999999997301E-3</v>
      </c>
      <c r="AB2188" s="53">
        <v>-1.06192832305396E-16</v>
      </c>
      <c r="AC2188" s="53">
        <v>-3.00020425170189E-17</v>
      </c>
      <c r="AD2188" s="53">
        <v>1.9999999999997299E-3</v>
      </c>
      <c r="AE2188" s="53">
        <v>0.218233333333333</v>
      </c>
      <c r="AF2188" s="53">
        <v>-9.2304636156725901E-18</v>
      </c>
      <c r="AG2188" s="53">
        <v>-3.18703397006459E-17</v>
      </c>
      <c r="AH2188" s="53">
        <v>6.9666666666665898E-3</v>
      </c>
      <c r="AI2188" s="53">
        <v>-3.00509617190414E-16</v>
      </c>
      <c r="AJ2188" s="53">
        <v>-3.5998981573470698E-16</v>
      </c>
      <c r="AK2188" s="53">
        <v>5.1333333333330204E-3</v>
      </c>
      <c r="AL2188" s="53">
        <v>7.6899999999999996E-2</v>
      </c>
      <c r="AM2188" s="53">
        <v>-2.4326374248318001E-16</v>
      </c>
      <c r="AN2188" s="53">
        <v>1.07416964550453E-2</v>
      </c>
      <c r="AO2188" s="53">
        <v>8.4780929387201096E-2</v>
      </c>
      <c r="AP2188" s="53">
        <v>4.3816550496193502E-4</v>
      </c>
      <c r="AQ2188" s="53">
        <v>1.7932513088903799E-5</v>
      </c>
      <c r="AR2188" s="53">
        <v>3.2946399738355602E-3</v>
      </c>
      <c r="AS2188" s="53">
        <v>1.83491454124753E-11</v>
      </c>
      <c r="AT2188" s="53">
        <v>2.4571537497596801E-5</v>
      </c>
      <c r="AU2188" s="53">
        <v>0.28071113754184401</v>
      </c>
      <c r="AV2188" s="53">
        <v>1.83710857170027E-5</v>
      </c>
      <c r="AW2188" s="53">
        <v>0.28988175721220799</v>
      </c>
      <c r="AX2188" s="53">
        <v>1.22533578077488E-8</v>
      </c>
      <c r="AY2188" s="53">
        <v>6.1116074564684898E-4</v>
      </c>
      <c r="AZ2188" s="53">
        <v>2.2204460492503101E-16</v>
      </c>
      <c r="BA2188" s="53">
        <v>2.2204460492503101E-16</v>
      </c>
      <c r="BB2188" s="53">
        <v>7.2472506388983305E-4</v>
      </c>
      <c r="BC2188" s="53">
        <v>2.2204460492503101E-16</v>
      </c>
      <c r="BD2188" s="53">
        <v>5.9637407866263499E-4</v>
      </c>
      <c r="BE2188" s="53">
        <v>1.1150168601803099E-6</v>
      </c>
      <c r="BF2188" s="53">
        <v>2.2204460492503101E-16</v>
      </c>
      <c r="BG2188" s="53">
        <v>5.0592567464790997E-4</v>
      </c>
      <c r="BH2188" s="53">
        <v>0.51660883651941003</v>
      </c>
      <c r="BI2188" s="53">
        <v>7.4540610955562903E-5</v>
      </c>
      <c r="BJ2188" s="53">
        <v>3.4354952474376201E-3</v>
      </c>
      <c r="BK2188" s="53">
        <v>0.111092510388104</v>
      </c>
      <c r="BL2188" s="53">
        <v>2.2204460492503101E-16</v>
      </c>
      <c r="BN2188" s="5">
        <f t="shared" si="162"/>
        <v>0</v>
      </c>
      <c r="BO2188" s="5">
        <f t="shared" si="163"/>
        <v>0</v>
      </c>
      <c r="BQ2188" s="5">
        <f t="shared" si="160"/>
        <v>1</v>
      </c>
      <c r="BR2188" s="5">
        <f t="shared" si="161"/>
        <v>1</v>
      </c>
    </row>
    <row r="2189" spans="1:70" x14ac:dyDescent="0.35">
      <c r="A2189">
        <v>2188</v>
      </c>
      <c r="B2189" t="s">
        <v>3556</v>
      </c>
      <c r="C2189">
        <v>4.5999999999999996</v>
      </c>
      <c r="D2189">
        <v>2.2999999999999998</v>
      </c>
      <c r="E2189">
        <v>2.2999999999999998</v>
      </c>
      <c r="F2189">
        <v>2</v>
      </c>
      <c r="G2189">
        <v>2</v>
      </c>
      <c r="H2189">
        <v>1</v>
      </c>
      <c r="I2189">
        <v>50</v>
      </c>
      <c r="K2189" t="s">
        <v>3555</v>
      </c>
      <c r="L2189">
        <v>3500</v>
      </c>
      <c r="M2189" t="s">
        <v>3553</v>
      </c>
      <c r="N2189" t="s">
        <v>1370</v>
      </c>
      <c r="O2189" s="53">
        <v>6.6933333333333303E-2</v>
      </c>
      <c r="P2189" s="53">
        <v>0.37556</v>
      </c>
      <c r="Q2189" s="53">
        <v>0.15036666666666701</v>
      </c>
      <c r="R2189" s="53">
        <v>0.145366666666667</v>
      </c>
      <c r="S2189" s="53">
        <v>-1.18960397088586E-16</v>
      </c>
      <c r="T2189" s="53">
        <v>-2.50632847809129E-17</v>
      </c>
      <c r="U2189" s="53">
        <v>-2.75508782454636E-17</v>
      </c>
      <c r="V2189" s="53">
        <v>0.30766666666666698</v>
      </c>
      <c r="W2189" s="53">
        <v>1.3333333333333201E-3</v>
      </c>
      <c r="X2189" s="53">
        <v>0.125733333333333</v>
      </c>
      <c r="Y2189" s="53">
        <v>2.9333333333333302E-2</v>
      </c>
      <c r="Z2189" s="53">
        <v>-2.1344037648418601E-16</v>
      </c>
      <c r="AA2189" s="53">
        <v>6.4999999999997204E-3</v>
      </c>
      <c r="AB2189" s="53">
        <v>-9.1149310321725297E-17</v>
      </c>
      <c r="AC2189" s="53">
        <v>-3.1885084850191699E-17</v>
      </c>
      <c r="AD2189" s="53">
        <v>-2.6911806116913799E-16</v>
      </c>
      <c r="AE2189" s="53">
        <v>0.48146666666666699</v>
      </c>
      <c r="AF2189" s="53">
        <v>-8.9008661552370007E-18</v>
      </c>
      <c r="AG2189" s="53">
        <v>-3.16569687131008E-17</v>
      </c>
      <c r="AH2189" s="53">
        <v>1.12333333333333E-2</v>
      </c>
      <c r="AI2189" s="53">
        <v>4.99999999999968E-3</v>
      </c>
      <c r="AJ2189" s="53">
        <v>-3.59517970949241E-16</v>
      </c>
      <c r="AK2189" s="53">
        <v>0.231333333333333</v>
      </c>
      <c r="AL2189" s="53">
        <v>8.1566666666666607E-2</v>
      </c>
      <c r="AM2189" s="53">
        <v>-2.4129309661447002E-16</v>
      </c>
      <c r="AN2189" s="53">
        <v>0.47054151538318001</v>
      </c>
      <c r="AO2189" s="53">
        <v>1.37808669580823E-2</v>
      </c>
      <c r="AP2189" s="53">
        <v>2.0999486301902001E-4</v>
      </c>
      <c r="AQ2189" s="53">
        <v>5.19613123228449E-5</v>
      </c>
      <c r="AR2189" s="53">
        <v>9.9337278740809897E-3</v>
      </c>
      <c r="AS2189" s="53">
        <v>4.96153623634706E-8</v>
      </c>
      <c r="AT2189" s="53">
        <v>7.1178942433989098E-6</v>
      </c>
      <c r="AU2189" s="53">
        <v>0.96710491028589096</v>
      </c>
      <c r="AV2189" s="53">
        <v>2.8024509409798199E-7</v>
      </c>
      <c r="AW2189" s="53">
        <v>0.26865003749312899</v>
      </c>
      <c r="AX2189" s="53">
        <v>6.78437285205162E-8</v>
      </c>
      <c r="AY2189" s="53">
        <v>1.21995079768982E-4</v>
      </c>
      <c r="AZ2189" s="53">
        <v>2.2204460492503101E-16</v>
      </c>
      <c r="BA2189" s="53">
        <v>2.2204460492503101E-16</v>
      </c>
      <c r="BB2189" s="53">
        <v>2.9867992648652697E-4</v>
      </c>
      <c r="BC2189" s="53">
        <v>2.2204460492503101E-16</v>
      </c>
      <c r="BD2189" s="53">
        <v>2.43154209506579E-3</v>
      </c>
      <c r="BE2189" s="53">
        <v>2.23882409423845E-8</v>
      </c>
      <c r="BF2189" s="53">
        <v>2.2204460492503101E-16</v>
      </c>
      <c r="BG2189" s="53">
        <v>3.2293896326065997E-4</v>
      </c>
      <c r="BH2189" s="53">
        <v>0.47540732780780798</v>
      </c>
      <c r="BI2189" s="53">
        <v>3.9209507720588501E-6</v>
      </c>
      <c r="BJ2189" s="53">
        <v>0.63644032120736505</v>
      </c>
      <c r="BK2189" s="53">
        <v>0.28495854699714201</v>
      </c>
      <c r="BL2189" s="53">
        <v>2.2204460492503101E-16</v>
      </c>
      <c r="BN2189" s="5">
        <f t="shared" si="162"/>
        <v>0</v>
      </c>
      <c r="BO2189" s="5">
        <f t="shared" si="163"/>
        <v>1</v>
      </c>
      <c r="BQ2189" s="5">
        <f t="shared" si="160"/>
        <v>0</v>
      </c>
      <c r="BR2189" s="5">
        <f t="shared" si="161"/>
        <v>2</v>
      </c>
    </row>
    <row r="2190" spans="1:70" x14ac:dyDescent="0.35">
      <c r="A2190">
        <v>2189</v>
      </c>
      <c r="B2190" t="s">
        <v>3557</v>
      </c>
      <c r="C2190">
        <v>5</v>
      </c>
      <c r="D2190">
        <v>1.7</v>
      </c>
      <c r="E2190">
        <v>1.2</v>
      </c>
      <c r="F2190">
        <v>2.94</v>
      </c>
      <c r="G2190">
        <v>4.17</v>
      </c>
      <c r="H2190">
        <v>1.42</v>
      </c>
      <c r="I2190">
        <v>34</v>
      </c>
      <c r="K2190" t="s">
        <v>3555</v>
      </c>
      <c r="L2190">
        <v>3500</v>
      </c>
      <c r="M2190" t="s">
        <v>3553</v>
      </c>
      <c r="N2190" t="s">
        <v>1370</v>
      </c>
      <c r="O2190" s="53">
        <v>1.7166666666666601E-2</v>
      </c>
      <c r="P2190" s="53">
        <v>4.00333333333329E-2</v>
      </c>
      <c r="Q2190" s="53">
        <v>0.24326666666666699</v>
      </c>
      <c r="R2190" s="53">
        <v>2.1566666666666699E-2</v>
      </c>
      <c r="S2190" s="53">
        <v>0.14273333333333299</v>
      </c>
      <c r="T2190" s="53">
        <v>4.3433333333333303E-2</v>
      </c>
      <c r="U2190" s="53">
        <v>1.25666666666667E-2</v>
      </c>
      <c r="V2190" s="53">
        <v>0.30830000000000002</v>
      </c>
      <c r="W2190" s="53">
        <v>0.12203333333333299</v>
      </c>
      <c r="X2190" s="53">
        <v>5.9411111111111102E-2</v>
      </c>
      <c r="Y2190" s="53">
        <v>-9.3758334429594498E-17</v>
      </c>
      <c r="Z2190" s="53">
        <v>4.3999999999997999E-3</v>
      </c>
      <c r="AA2190" s="53">
        <v>0.73939999999999995</v>
      </c>
      <c r="AB2190" s="53">
        <v>0.301366666666667</v>
      </c>
      <c r="AC2190" s="53">
        <v>3.7900000000000003E-2</v>
      </c>
      <c r="AD2190" s="53">
        <v>-1.7645607197636099E-16</v>
      </c>
      <c r="AE2190" s="53">
        <v>0.21956666666666699</v>
      </c>
      <c r="AF2190" s="53">
        <v>7.1000000000000004E-3</v>
      </c>
      <c r="AG2190" s="53">
        <v>-2.5091040356528498E-17</v>
      </c>
      <c r="AH2190" s="53">
        <v>1.5699999999999999E-2</v>
      </c>
      <c r="AI2190" s="53">
        <v>-2.7416957593118202E-16</v>
      </c>
      <c r="AJ2190" s="53">
        <v>0.61256666666666704</v>
      </c>
      <c r="AK2190" s="53">
        <v>4.3866666666666602E-2</v>
      </c>
      <c r="AL2190" s="53">
        <v>0.171366666666667</v>
      </c>
      <c r="AM2190" s="53">
        <v>0.117033333333333</v>
      </c>
      <c r="AN2190" s="53">
        <v>2.2204460492503101E-16</v>
      </c>
      <c r="AO2190" s="53">
        <v>2.01996629716071E-7</v>
      </c>
      <c r="AP2190" s="53">
        <v>6.5905437444333095E-2</v>
      </c>
      <c r="AQ2190" s="53">
        <v>0.99999999999938805</v>
      </c>
      <c r="AR2190" s="53">
        <v>2.2204460492503101E-16</v>
      </c>
      <c r="AS2190" s="53">
        <v>2.2204460492503101E-16</v>
      </c>
      <c r="AT2190" s="53">
        <v>4.1504869442589098E-4</v>
      </c>
      <c r="AU2190" s="53">
        <v>1.0745823460488401E-6</v>
      </c>
      <c r="AV2190" s="53">
        <v>2.2204460492503101E-16</v>
      </c>
      <c r="AW2190" s="53">
        <v>1.6179585102868599E-10</v>
      </c>
      <c r="AX2190" s="53">
        <v>2.4616095499646899E-8</v>
      </c>
      <c r="AY2190" s="53">
        <v>3.7986701270175E-10</v>
      </c>
      <c r="AZ2190" s="53">
        <v>2.2204460492503101E-16</v>
      </c>
      <c r="BA2190" s="53">
        <v>2.2204460492503101E-16</v>
      </c>
      <c r="BB2190" s="53">
        <v>9.8788247475704801E-8</v>
      </c>
      <c r="BC2190" s="53">
        <v>2.2204460492503101E-16</v>
      </c>
      <c r="BD2190" s="53">
        <v>2.0901399007968901E-2</v>
      </c>
      <c r="BE2190" s="53">
        <v>2.2204460492503101E-16</v>
      </c>
      <c r="BF2190" s="53">
        <v>2.2204460492503101E-16</v>
      </c>
      <c r="BG2190" s="53">
        <v>1.317061689615E-8</v>
      </c>
      <c r="BH2190" s="53">
        <v>1.5270860289242301E-5</v>
      </c>
      <c r="BI2190" s="53">
        <v>0.99999980655721299</v>
      </c>
      <c r="BJ2190" s="53">
        <v>2.2204460492503101E-16</v>
      </c>
      <c r="BK2190" s="53">
        <v>1.9202115301068499E-3</v>
      </c>
      <c r="BL2190" s="53">
        <v>1.3629622930203299E-9</v>
      </c>
      <c r="BN2190" s="5">
        <f t="shared" si="162"/>
        <v>1</v>
      </c>
      <c r="BO2190" s="5">
        <f t="shared" si="163"/>
        <v>2</v>
      </c>
      <c r="BQ2190" s="5">
        <f t="shared" si="160"/>
        <v>2</v>
      </c>
      <c r="BR2190" s="5">
        <f t="shared" si="161"/>
        <v>2</v>
      </c>
    </row>
    <row r="2191" spans="1:70" x14ac:dyDescent="0.35">
      <c r="A2191">
        <v>2190</v>
      </c>
      <c r="B2191" t="s">
        <v>3558</v>
      </c>
      <c r="C2191">
        <v>4.3</v>
      </c>
      <c r="D2191">
        <v>3.1</v>
      </c>
      <c r="E2191">
        <v>2.4</v>
      </c>
      <c r="F2191">
        <v>1.39</v>
      </c>
      <c r="G2191">
        <v>1.79</v>
      </c>
      <c r="H2191">
        <v>1.29</v>
      </c>
      <c r="I2191">
        <v>72.09</v>
      </c>
      <c r="K2191" t="s">
        <v>3555</v>
      </c>
      <c r="L2191">
        <v>3500</v>
      </c>
      <c r="M2191" t="s">
        <v>3553</v>
      </c>
      <c r="N2191" t="s">
        <v>1370</v>
      </c>
      <c r="O2191" s="53">
        <v>8.1666666666666606E-3</v>
      </c>
      <c r="P2191" s="53">
        <v>0.30990000000000001</v>
      </c>
      <c r="Q2191" s="53">
        <v>0.254066666666667</v>
      </c>
      <c r="R2191" s="53">
        <v>0.25786666666666702</v>
      </c>
      <c r="S2191" s="53">
        <v>-1.4965806371947099E-16</v>
      </c>
      <c r="T2191" s="53">
        <v>-2.2204460492503101E-17</v>
      </c>
      <c r="U2191" s="53">
        <v>-2.7269853042355399E-17</v>
      </c>
      <c r="V2191" s="53">
        <v>-1.8879342533750801E-16</v>
      </c>
      <c r="W2191" s="53">
        <v>-2.26207941267376E-17</v>
      </c>
      <c r="X2191" s="53">
        <v>0.44743333333333302</v>
      </c>
      <c r="Y2191" s="53">
        <v>1.24666666666666E-2</v>
      </c>
      <c r="Z2191" s="53">
        <v>0.67766666666666697</v>
      </c>
      <c r="AA2191" s="53">
        <v>-2.92488255837497E-16</v>
      </c>
      <c r="AB2191" s="53">
        <v>-1.1396439347777199E-16</v>
      </c>
      <c r="AC2191" s="53">
        <v>-2.62116717220096E-17</v>
      </c>
      <c r="AD2191" s="53">
        <v>-1.8667012380291199E-16</v>
      </c>
      <c r="AE2191" s="53">
        <v>2.6333333333333299E-2</v>
      </c>
      <c r="AF2191" s="53">
        <v>-8.2486101282697206E-18</v>
      </c>
      <c r="AG2191" s="53">
        <v>-3.1424515767319901E-17</v>
      </c>
      <c r="AH2191" s="53">
        <v>-1.7591483825185601E-16</v>
      </c>
      <c r="AI2191" s="53">
        <v>-2.98955304955939E-16</v>
      </c>
      <c r="AJ2191" s="53">
        <v>1.49999999999968E-3</v>
      </c>
      <c r="AK2191" s="53">
        <v>6.1666666666666599E-2</v>
      </c>
      <c r="AL2191" s="53">
        <v>-2.06085148946045E-16</v>
      </c>
      <c r="AM2191" s="53">
        <v>-2.4211188609513098E-16</v>
      </c>
      <c r="AN2191" s="53">
        <v>1.43107134821336E-2</v>
      </c>
      <c r="AO2191" s="53">
        <v>8.5499199245555393E-2</v>
      </c>
      <c r="AP2191" s="53">
        <v>2.2204460492503101E-16</v>
      </c>
      <c r="AQ2191" s="53">
        <v>2.2204460492503101E-16</v>
      </c>
      <c r="AR2191" s="53">
        <v>0.47784855150620198</v>
      </c>
      <c r="AS2191" s="53">
        <v>1.4354875208615499E-2</v>
      </c>
      <c r="AT2191" s="53">
        <v>2.5331948885766899E-6</v>
      </c>
      <c r="AU2191" s="53">
        <v>2.9659917494104099E-2</v>
      </c>
      <c r="AV2191" s="53">
        <v>1.1916667413750599E-11</v>
      </c>
      <c r="AW2191" s="53">
        <v>0.189820253908634</v>
      </c>
      <c r="AX2191" s="53">
        <v>2.2204460492503101E-16</v>
      </c>
      <c r="AY2191" s="53">
        <v>2.2204460492503101E-16</v>
      </c>
      <c r="AZ2191" s="53">
        <v>2.2204460492503101E-16</v>
      </c>
      <c r="BA2191" s="53">
        <v>2.2204460492503101E-16</v>
      </c>
      <c r="BB2191" s="53">
        <v>1.2995736313244299E-13</v>
      </c>
      <c r="BC2191" s="53">
        <v>2.2204460492503101E-16</v>
      </c>
      <c r="BD2191" s="53">
        <v>2.5393627417252902E-6</v>
      </c>
      <c r="BE2191" s="53">
        <v>0.45721824287364599</v>
      </c>
      <c r="BF2191" s="53">
        <v>2.2204460492503101E-16</v>
      </c>
      <c r="BG2191" s="53">
        <v>4.3340490578540199E-7</v>
      </c>
      <c r="BH2191" s="53">
        <v>1.41255205997669E-2</v>
      </c>
      <c r="BI2191" s="53">
        <v>2.2204460492503101E-16</v>
      </c>
      <c r="BJ2191" s="53">
        <v>7.76179487480123E-4</v>
      </c>
      <c r="BK2191" s="53">
        <v>1.1766273813622899E-8</v>
      </c>
      <c r="BL2191" s="53">
        <v>2.2204460492503101E-16</v>
      </c>
      <c r="BN2191" s="5">
        <f t="shared" si="162"/>
        <v>0</v>
      </c>
      <c r="BO2191" s="5">
        <f t="shared" si="163"/>
        <v>0</v>
      </c>
      <c r="BQ2191" s="5">
        <f t="shared" si="160"/>
        <v>1</v>
      </c>
      <c r="BR2191" s="5">
        <f t="shared" si="161"/>
        <v>0</v>
      </c>
    </row>
    <row r="2192" spans="1:70" x14ac:dyDescent="0.35">
      <c r="A2192">
        <v>2191</v>
      </c>
      <c r="B2192" t="s">
        <v>3559</v>
      </c>
      <c r="C2192">
        <v>4</v>
      </c>
      <c r="D2192">
        <v>2.8</v>
      </c>
      <c r="E2192">
        <v>2.4</v>
      </c>
      <c r="F2192">
        <v>1.43</v>
      </c>
      <c r="G2192">
        <v>1.67</v>
      </c>
      <c r="H2192">
        <v>1.17</v>
      </c>
      <c r="I2192">
        <v>70</v>
      </c>
      <c r="K2192" t="s">
        <v>3555</v>
      </c>
      <c r="L2192">
        <v>3500</v>
      </c>
      <c r="M2192" t="s">
        <v>3553</v>
      </c>
      <c r="N2192" t="s">
        <v>1370</v>
      </c>
      <c r="O2192" s="53">
        <v>1.0166666666666701E-2</v>
      </c>
      <c r="P2192" s="53">
        <v>0.44450000000000001</v>
      </c>
      <c r="Q2192" s="53">
        <v>5.0066666666666697E-2</v>
      </c>
      <c r="R2192" s="53">
        <v>0.16223333333333301</v>
      </c>
      <c r="S2192" s="53">
        <v>-1.4654943925052099E-16</v>
      </c>
      <c r="T2192" s="53">
        <v>-2.0788926136106099E-17</v>
      </c>
      <c r="U2192" s="53">
        <v>-2.7061686225238199E-17</v>
      </c>
      <c r="V2192" s="53">
        <v>7.9999999999985204E-4</v>
      </c>
      <c r="W2192" s="53">
        <v>-2.0428103653102898E-17</v>
      </c>
      <c r="X2192" s="53">
        <v>0.57403333333333295</v>
      </c>
      <c r="Y2192" s="53">
        <v>6.2766666666666707E-2</v>
      </c>
      <c r="Z2192" s="53">
        <v>0.51086666666666702</v>
      </c>
      <c r="AA2192" s="53">
        <v>4.9999999999972397E-4</v>
      </c>
      <c r="AB2192" s="53">
        <v>-9.5312646664069706E-17</v>
      </c>
      <c r="AC2192" s="53">
        <v>-2.5982688223180601E-17</v>
      </c>
      <c r="AD2192" s="53">
        <v>-2.4144575228035601E-16</v>
      </c>
      <c r="AE2192" s="53">
        <v>0.46010000000000001</v>
      </c>
      <c r="AF2192" s="53">
        <v>-8.1202405910474295E-18</v>
      </c>
      <c r="AG2192" s="53">
        <v>-3.1292676783145601E-17</v>
      </c>
      <c r="AH2192" s="53">
        <v>-1.7424950371491801E-16</v>
      </c>
      <c r="AI2192" s="53">
        <v>-3.1355473772976E-16</v>
      </c>
      <c r="AJ2192" s="53">
        <v>-3.6301517347681102E-16</v>
      </c>
      <c r="AK2192" s="53">
        <v>8.0166666666666705E-2</v>
      </c>
      <c r="AL2192" s="53">
        <v>-9.7394314835241904E-17</v>
      </c>
      <c r="AM2192" s="53">
        <v>-2.4129309661447002E-16</v>
      </c>
      <c r="AN2192" s="53">
        <v>1.0627294601766899E-2</v>
      </c>
      <c r="AO2192" s="53">
        <v>0.17069354544638299</v>
      </c>
      <c r="AP2192" s="53">
        <v>2.2204460492503101E-16</v>
      </c>
      <c r="AQ2192" s="53">
        <v>2.2204460492503101E-16</v>
      </c>
      <c r="AR2192" s="53">
        <v>0.70139491338267201</v>
      </c>
      <c r="AS2192" s="53">
        <v>2.25370229466327E-2</v>
      </c>
      <c r="AT2192" s="53">
        <v>1.8009383917784599E-6</v>
      </c>
      <c r="AU2192" s="53">
        <v>0.28702280169919497</v>
      </c>
      <c r="AV2192" s="53">
        <v>6.0818153963253697E-13</v>
      </c>
      <c r="AW2192" s="53">
        <v>0.111957829809423</v>
      </c>
      <c r="AX2192" s="53">
        <v>2.2204460492503101E-16</v>
      </c>
      <c r="AY2192" s="53">
        <v>2.2204460492503101E-16</v>
      </c>
      <c r="AZ2192" s="53">
        <v>2.2204460492503101E-16</v>
      </c>
      <c r="BA2192" s="53">
        <v>2.2204460492503101E-16</v>
      </c>
      <c r="BB2192" s="53">
        <v>5.0155298967184896E-13</v>
      </c>
      <c r="BC2192" s="53">
        <v>2.2204460492503101E-16</v>
      </c>
      <c r="BD2192" s="53">
        <v>2.5042320604510701E-5</v>
      </c>
      <c r="BE2192" s="53">
        <v>0.71793344250019497</v>
      </c>
      <c r="BF2192" s="53">
        <v>2.2204460492503101E-16</v>
      </c>
      <c r="BG2192" s="53">
        <v>1.16008273526347E-7</v>
      </c>
      <c r="BH2192" s="53">
        <v>1.29669133348059E-2</v>
      </c>
      <c r="BI2192" s="53">
        <v>2.2204460492503101E-16</v>
      </c>
      <c r="BJ2192" s="53">
        <v>7.9155425237495605E-3</v>
      </c>
      <c r="BK2192" s="53">
        <v>4.9275436746939497E-8</v>
      </c>
      <c r="BL2192" s="53">
        <v>2.2204460492503101E-16</v>
      </c>
      <c r="BN2192" s="5">
        <f t="shared" si="162"/>
        <v>0</v>
      </c>
      <c r="BO2192" s="5">
        <f t="shared" si="163"/>
        <v>2</v>
      </c>
      <c r="BQ2192" s="5">
        <f t="shared" si="160"/>
        <v>2</v>
      </c>
      <c r="BR2192" s="5">
        <f t="shared" si="161"/>
        <v>2</v>
      </c>
    </row>
    <row r="2193" spans="1:70" x14ac:dyDescent="0.35">
      <c r="A2193">
        <v>2192</v>
      </c>
      <c r="B2193" t="s">
        <v>3560</v>
      </c>
      <c r="C2193">
        <v>4.0999999999999996</v>
      </c>
      <c r="D2193">
        <v>2.9</v>
      </c>
      <c r="E2193">
        <v>2.4</v>
      </c>
      <c r="F2193">
        <v>1.41</v>
      </c>
      <c r="G2193">
        <v>1.71</v>
      </c>
      <c r="H2193">
        <v>1.21</v>
      </c>
      <c r="I2193">
        <v>70.73</v>
      </c>
      <c r="K2193" t="s">
        <v>3555</v>
      </c>
      <c r="L2193">
        <v>3500</v>
      </c>
      <c r="M2193" t="s">
        <v>3553</v>
      </c>
      <c r="N2193" t="s">
        <v>1370</v>
      </c>
      <c r="O2193" s="53">
        <v>5.1999999999999902E-3</v>
      </c>
      <c r="P2193" s="53">
        <v>0.41546666666666698</v>
      </c>
      <c r="Q2193" s="53">
        <v>8.9566666666666697E-2</v>
      </c>
      <c r="R2193" s="53">
        <v>0.244733333333333</v>
      </c>
      <c r="S2193" s="53">
        <v>-1.50768286744096E-16</v>
      </c>
      <c r="T2193" s="53">
        <v>-2.1149748619109198E-17</v>
      </c>
      <c r="U2193" s="53">
        <v>-2.72386280197878E-17</v>
      </c>
      <c r="V2193" s="53">
        <v>-1.8107737531636301E-16</v>
      </c>
      <c r="W2193" s="53">
        <v>-2.08999484385686E-17</v>
      </c>
      <c r="X2193" s="53">
        <v>0.5887</v>
      </c>
      <c r="Y2193" s="53">
        <v>1.5633333333333301E-2</v>
      </c>
      <c r="Z2193" s="53">
        <v>0.51819999999999999</v>
      </c>
      <c r="AA2193" s="53">
        <v>-2.8063662504962401E-16</v>
      </c>
      <c r="AB2193" s="53">
        <v>-1.0672018824209301E-16</v>
      </c>
      <c r="AC2193" s="53">
        <v>-2.6097179972595099E-17</v>
      </c>
      <c r="AD2193" s="53">
        <v>-2.3146762284653701E-16</v>
      </c>
      <c r="AE2193" s="53">
        <v>0.10920000000000001</v>
      </c>
      <c r="AF2193" s="53">
        <v>-8.2590184691255803E-18</v>
      </c>
      <c r="AG2193" s="53">
        <v>-3.14210463203679E-17</v>
      </c>
      <c r="AH2193" s="53">
        <v>-1.75359726739543E-16</v>
      </c>
      <c r="AI2193" s="53">
        <v>-3.1288860391498498E-16</v>
      </c>
      <c r="AJ2193" s="53">
        <v>-3.5790814756353498E-16</v>
      </c>
      <c r="AK2193" s="53">
        <v>7.3766666666666703E-2</v>
      </c>
      <c r="AL2193" s="53">
        <v>3.9999999999990098E-4</v>
      </c>
      <c r="AM2193" s="53">
        <v>-2.4226454176101698E-16</v>
      </c>
      <c r="AN2193" s="53">
        <v>1.06975578191588E-2</v>
      </c>
      <c r="AO2193" s="53">
        <v>0.20883824191442499</v>
      </c>
      <c r="AP2193" s="53">
        <v>2.2204460492503101E-16</v>
      </c>
      <c r="AQ2193" s="53">
        <v>2.2204460492503101E-16</v>
      </c>
      <c r="AR2193" s="53">
        <v>0.64327905693611698</v>
      </c>
      <c r="AS2193" s="53">
        <v>1.5847389295463501E-2</v>
      </c>
      <c r="AT2193" s="53">
        <v>2.0361862521431801E-6</v>
      </c>
      <c r="AU2193" s="53">
        <v>0.15326392040906101</v>
      </c>
      <c r="AV2193" s="53">
        <v>1.6128385526760799E-12</v>
      </c>
      <c r="AW2193" s="53">
        <v>0.13629073042216699</v>
      </c>
      <c r="AX2193" s="53">
        <v>2.2204460492503101E-16</v>
      </c>
      <c r="AY2193" s="53">
        <v>2.2204460492503101E-16</v>
      </c>
      <c r="AZ2193" s="53">
        <v>2.2204460492503101E-16</v>
      </c>
      <c r="BA2193" s="53">
        <v>2.2204460492503101E-16</v>
      </c>
      <c r="BB2193" s="53">
        <v>3.5436821187294102E-13</v>
      </c>
      <c r="BC2193" s="53">
        <v>2.2204460492503101E-16</v>
      </c>
      <c r="BD2193" s="53">
        <v>1.24077042114367E-5</v>
      </c>
      <c r="BE2193" s="53">
        <v>0.79780262085407105</v>
      </c>
      <c r="BF2193" s="53">
        <v>2.2204460492503101E-16</v>
      </c>
      <c r="BG2193" s="53">
        <v>1.6895640469221399E-7</v>
      </c>
      <c r="BH2193" s="53">
        <v>1.41334383811096E-2</v>
      </c>
      <c r="BI2193" s="53">
        <v>2.2204460492503101E-16</v>
      </c>
      <c r="BJ2193" s="53">
        <v>3.48416269714946E-3</v>
      </c>
      <c r="BK2193" s="53">
        <v>3.1291919676563799E-8</v>
      </c>
      <c r="BL2193" s="53">
        <v>2.2204460492503101E-16</v>
      </c>
      <c r="BN2193" s="5">
        <f t="shared" si="162"/>
        <v>0</v>
      </c>
      <c r="BO2193" s="5">
        <f t="shared" si="163"/>
        <v>1</v>
      </c>
      <c r="BQ2193" s="5">
        <f t="shared" si="160"/>
        <v>2</v>
      </c>
      <c r="BR2193" s="5">
        <f t="shared" si="161"/>
        <v>2</v>
      </c>
    </row>
    <row r="2194" spans="1:70" x14ac:dyDescent="0.35">
      <c r="A2194">
        <v>2193</v>
      </c>
      <c r="B2194" t="s">
        <v>3561</v>
      </c>
      <c r="C2194">
        <v>3.2</v>
      </c>
      <c r="D2194">
        <v>2.2999999999999998</v>
      </c>
      <c r="E2194">
        <v>2.1</v>
      </c>
      <c r="F2194">
        <v>1.39</v>
      </c>
      <c r="G2194">
        <v>1.52</v>
      </c>
      <c r="H2194">
        <v>1.1000000000000001</v>
      </c>
      <c r="I2194">
        <v>71.88</v>
      </c>
      <c r="K2194" t="s">
        <v>3555</v>
      </c>
      <c r="L2194">
        <v>3500</v>
      </c>
      <c r="M2194" t="s">
        <v>3553</v>
      </c>
      <c r="N2194" t="s">
        <v>1370</v>
      </c>
      <c r="O2194" s="53">
        <v>7.4999999999999902E-3</v>
      </c>
      <c r="P2194" s="53">
        <v>0.45950000000000002</v>
      </c>
      <c r="Q2194" s="53">
        <v>6.3299999999999995E-2</v>
      </c>
      <c r="R2194" s="53">
        <v>0.15406666666666699</v>
      </c>
      <c r="S2194" s="53">
        <v>-1.1202150318467799E-16</v>
      </c>
      <c r="T2194" s="53">
        <v>-1.6125989432680401E-17</v>
      </c>
      <c r="U2194" s="53">
        <v>4.7999999999999996E-3</v>
      </c>
      <c r="V2194" s="53">
        <v>3.27E-2</v>
      </c>
      <c r="W2194" s="53">
        <v>3.3333333333333201E-3</v>
      </c>
      <c r="X2194" s="53">
        <v>0.75160000000000005</v>
      </c>
      <c r="Y2194" s="53">
        <v>0.18529999999999999</v>
      </c>
      <c r="Z2194" s="53">
        <v>0.52270000000000005</v>
      </c>
      <c r="AA2194" s="53">
        <v>4.4999999999997499E-3</v>
      </c>
      <c r="AB2194" s="53">
        <v>6.6666666666659997E-4</v>
      </c>
      <c r="AC2194" s="53">
        <v>-2.5156959848615701E-17</v>
      </c>
      <c r="AD2194" s="53">
        <v>-2.27429186594463E-16</v>
      </c>
      <c r="AE2194" s="53">
        <v>8.2766666666666697E-2</v>
      </c>
      <c r="AF2194" s="53">
        <v>-6.6752159355587504E-18</v>
      </c>
      <c r="AG2194" s="53">
        <v>-2.92925406153444E-17</v>
      </c>
      <c r="AH2194" s="53">
        <v>-1.5326628854950299E-16</v>
      </c>
      <c r="AI2194" s="53">
        <v>-3.0975222387041902E-16</v>
      </c>
      <c r="AJ2194" s="53">
        <v>3.9999999999996896E-3</v>
      </c>
      <c r="AK2194" s="53">
        <v>6.0633333333333303E-2</v>
      </c>
      <c r="AL2194" s="53">
        <v>4.5666666666665801E-3</v>
      </c>
      <c r="AM2194" s="53">
        <v>-1.8023083026008601E-16</v>
      </c>
      <c r="AN2194" s="53">
        <v>5.1677040901012801E-4</v>
      </c>
      <c r="AO2194" s="53">
        <v>6.6436901498964904E-2</v>
      </c>
      <c r="AP2194" s="53">
        <v>2.2204460492503101E-16</v>
      </c>
      <c r="AQ2194" s="53">
        <v>2.2204460492503101E-16</v>
      </c>
      <c r="AR2194" s="53">
        <v>0.98441230063959795</v>
      </c>
      <c r="AS2194" s="53">
        <v>2.2711344062274399E-2</v>
      </c>
      <c r="AT2194" s="53">
        <v>4.7028199530339702E-7</v>
      </c>
      <c r="AU2194" s="53">
        <v>0.80330011418276603</v>
      </c>
      <c r="AV2194" s="53">
        <v>2.2204460492503101E-16</v>
      </c>
      <c r="AW2194" s="53">
        <v>3.7104113601635701E-2</v>
      </c>
      <c r="AX2194" s="53">
        <v>2.2204460492503101E-16</v>
      </c>
      <c r="AY2194" s="53">
        <v>2.2204460492503101E-16</v>
      </c>
      <c r="AZ2194" s="53">
        <v>2.2204460492503101E-16</v>
      </c>
      <c r="BA2194" s="53">
        <v>2.2204460492503101E-16</v>
      </c>
      <c r="BB2194" s="53">
        <v>2.2204460492503101E-16</v>
      </c>
      <c r="BC2194" s="53">
        <v>2.2204460492503101E-16</v>
      </c>
      <c r="BD2194" s="53">
        <v>6.2106134586264596E-5</v>
      </c>
      <c r="BE2194" s="53">
        <v>0.72307069616421904</v>
      </c>
      <c r="BF2194" s="53">
        <v>2.2204460492503101E-16</v>
      </c>
      <c r="BG2194" s="53">
        <v>9.8030929925895903E-8</v>
      </c>
      <c r="BH2194" s="53">
        <v>6.5559335925570797E-3</v>
      </c>
      <c r="BI2194" s="53">
        <v>2.2204460492503101E-16</v>
      </c>
      <c r="BJ2194" s="53">
        <v>7.0987303364603302E-3</v>
      </c>
      <c r="BK2194" s="53">
        <v>3.9160426201448304E-9</v>
      </c>
      <c r="BL2194" s="53">
        <v>2.2204460492503101E-16</v>
      </c>
      <c r="BN2194" s="5">
        <f t="shared" si="162"/>
        <v>1</v>
      </c>
      <c r="BO2194" s="5">
        <f t="shared" si="163"/>
        <v>3</v>
      </c>
      <c r="BQ2194" s="5">
        <f t="shared" si="160"/>
        <v>2</v>
      </c>
      <c r="BR2194" s="5">
        <f t="shared" si="161"/>
        <v>3</v>
      </c>
    </row>
    <row r="2195" spans="1:70" x14ac:dyDescent="0.35">
      <c r="A2195">
        <v>2194</v>
      </c>
      <c r="B2195" t="s">
        <v>3562</v>
      </c>
      <c r="C2195">
        <v>3.4</v>
      </c>
      <c r="D2195">
        <v>2.4</v>
      </c>
      <c r="E2195">
        <v>2</v>
      </c>
      <c r="F2195">
        <v>1.42</v>
      </c>
      <c r="G2195">
        <v>1.7</v>
      </c>
      <c r="H2195">
        <v>1.2</v>
      </c>
      <c r="I2195">
        <v>70.59</v>
      </c>
      <c r="K2195" t="s">
        <v>3555</v>
      </c>
      <c r="L2195">
        <v>3500</v>
      </c>
      <c r="M2195" t="s">
        <v>3553</v>
      </c>
      <c r="N2195" t="s">
        <v>1370</v>
      </c>
      <c r="O2195" s="53">
        <v>8.1999999999999903E-3</v>
      </c>
      <c r="P2195" s="53">
        <v>0.48223333333333301</v>
      </c>
      <c r="Q2195" s="53">
        <v>7.2599999999999998E-2</v>
      </c>
      <c r="R2195" s="53">
        <v>0.21433333333333299</v>
      </c>
      <c r="S2195" s="53">
        <v>-1.2440048990924899E-16</v>
      </c>
      <c r="T2195" s="53">
        <v>-1.7041923427996199E-17</v>
      </c>
      <c r="U2195" s="53">
        <v>8.0000000000000002E-3</v>
      </c>
      <c r="V2195" s="53">
        <v>1.17E-2</v>
      </c>
      <c r="W2195" s="53">
        <v>1.9999999999999901E-3</v>
      </c>
      <c r="X2195" s="53">
        <v>0.71726666666666705</v>
      </c>
      <c r="Y2195" s="53">
        <v>8.7333333333332996E-3</v>
      </c>
      <c r="Z2195" s="53">
        <v>0.49536666666666701</v>
      </c>
      <c r="AA2195" s="53">
        <v>1.9999999999997498E-3</v>
      </c>
      <c r="AB2195" s="53">
        <v>1.9999999999999298E-3</v>
      </c>
      <c r="AC2195" s="53">
        <v>-2.41907188724966E-17</v>
      </c>
      <c r="AD2195" s="53">
        <v>-2.1740942379722099E-16</v>
      </c>
      <c r="AE2195" s="53">
        <v>0.10403333333333301</v>
      </c>
      <c r="AF2195" s="53">
        <v>-6.7983813023531102E-18</v>
      </c>
      <c r="AG2195" s="53">
        <v>-2.9471217133370002E-17</v>
      </c>
      <c r="AH2195" s="53">
        <v>-1.6703305405485499E-16</v>
      </c>
      <c r="AI2195" s="53">
        <v>-2.94486657281823E-16</v>
      </c>
      <c r="AJ2195" s="53">
        <v>6.99999999999972E-3</v>
      </c>
      <c r="AK2195" s="53">
        <v>8.3933333333333304E-2</v>
      </c>
      <c r="AL2195" s="53">
        <v>1.55333333333333E-2</v>
      </c>
      <c r="AM2195" s="53">
        <v>-1.79453674142849E-16</v>
      </c>
      <c r="AN2195" s="53">
        <v>1.0096286266309199E-3</v>
      </c>
      <c r="AO2195" s="53">
        <v>0.40031966813397402</v>
      </c>
      <c r="AP2195" s="53">
        <v>2.2204460492503101E-16</v>
      </c>
      <c r="AQ2195" s="53">
        <v>2.2204460492503101E-16</v>
      </c>
      <c r="AR2195" s="53">
        <v>0.91818036520122703</v>
      </c>
      <c r="AS2195" s="53">
        <v>5.0423835297603503E-3</v>
      </c>
      <c r="AT2195" s="53">
        <v>3.14990678779277E-7</v>
      </c>
      <c r="AU2195" s="53">
        <v>0.45128562995780602</v>
      </c>
      <c r="AV2195" s="53">
        <v>2.2204460492503101E-16</v>
      </c>
      <c r="AW2195" s="53">
        <v>7.9632917628991398E-2</v>
      </c>
      <c r="AX2195" s="53">
        <v>2.2204460492503101E-16</v>
      </c>
      <c r="AY2195" s="53">
        <v>2.2204460492503101E-16</v>
      </c>
      <c r="AZ2195" s="53">
        <v>2.2204460492503101E-16</v>
      </c>
      <c r="BA2195" s="53">
        <v>2.2204460492503101E-16</v>
      </c>
      <c r="BB2195" s="53">
        <v>1.5438432856280101E-13</v>
      </c>
      <c r="BC2195" s="53">
        <v>2.2204460492503101E-16</v>
      </c>
      <c r="BD2195" s="53">
        <v>1.34366564495136E-5</v>
      </c>
      <c r="BE2195" s="53">
        <v>0.43408792555247999</v>
      </c>
      <c r="BF2195" s="53">
        <v>2.2204460492503101E-16</v>
      </c>
      <c r="BG2195" s="53">
        <v>1.3023305037511501E-6</v>
      </c>
      <c r="BH2195" s="53">
        <v>2.9170039117587299E-2</v>
      </c>
      <c r="BI2195" s="53">
        <v>2.2204460492503101E-16</v>
      </c>
      <c r="BJ2195" s="53">
        <v>2.2720345962042401E-3</v>
      </c>
      <c r="BK2195" s="53">
        <v>1.7105239336711601E-8</v>
      </c>
      <c r="BL2195" s="53">
        <v>2.2204460492503101E-16</v>
      </c>
      <c r="BN2195" s="5">
        <f t="shared" si="162"/>
        <v>1</v>
      </c>
      <c r="BO2195" s="5">
        <f t="shared" si="163"/>
        <v>1</v>
      </c>
      <c r="BQ2195" s="5">
        <f t="shared" si="160"/>
        <v>1</v>
      </c>
      <c r="BR2195" s="5">
        <f t="shared" si="161"/>
        <v>1</v>
      </c>
    </row>
    <row r="2196" spans="1:70" x14ac:dyDescent="0.35">
      <c r="A2196">
        <v>2195</v>
      </c>
      <c r="B2196" t="s">
        <v>3563</v>
      </c>
      <c r="C2196">
        <v>3.9</v>
      </c>
      <c r="D2196">
        <v>2.6</v>
      </c>
      <c r="E2196">
        <v>2.1</v>
      </c>
      <c r="F2196">
        <v>1.5</v>
      </c>
      <c r="G2196">
        <v>1.86</v>
      </c>
      <c r="H2196">
        <v>1.24</v>
      </c>
      <c r="I2196">
        <v>66.67</v>
      </c>
      <c r="K2196" t="s">
        <v>3555</v>
      </c>
      <c r="L2196">
        <v>3500</v>
      </c>
      <c r="M2196" t="s">
        <v>3553</v>
      </c>
      <c r="N2196" t="s">
        <v>1370</v>
      </c>
      <c r="O2196" s="53">
        <v>3.6666666666666601E-3</v>
      </c>
      <c r="P2196" s="53">
        <v>0.51576666666666704</v>
      </c>
      <c r="Q2196" s="53">
        <v>0.22296666666666701</v>
      </c>
      <c r="R2196" s="53">
        <v>0.2626</v>
      </c>
      <c r="S2196" s="53">
        <v>-1.3439249713087499E-16</v>
      </c>
      <c r="T2196" s="53">
        <v>-1.9623191960249601E-17</v>
      </c>
      <c r="U2196" s="53">
        <v>-2.2799470644763201E-17</v>
      </c>
      <c r="V2196" s="53">
        <v>2.5999999999998598E-3</v>
      </c>
      <c r="W2196" s="53">
        <v>-1.9234613901630799E-17</v>
      </c>
      <c r="X2196" s="53">
        <v>0.37693333333333301</v>
      </c>
      <c r="Y2196" s="53">
        <v>8.4999999999999607E-3</v>
      </c>
      <c r="Z2196" s="53">
        <v>0.44650000000000001</v>
      </c>
      <c r="AA2196" s="53">
        <v>-2.5648927426402698E-16</v>
      </c>
      <c r="AB2196" s="53">
        <v>1.9999999999999198E-3</v>
      </c>
      <c r="AC2196" s="53">
        <v>-2.4797004727350499E-17</v>
      </c>
      <c r="AD2196" s="53">
        <v>-2.3440971386179401E-16</v>
      </c>
      <c r="AE2196" s="53">
        <v>0.490433333333333</v>
      </c>
      <c r="AF2196" s="53">
        <v>-7.6882944455292097E-18</v>
      </c>
      <c r="AG2196" s="53">
        <v>-3.1153898905067503E-17</v>
      </c>
      <c r="AH2196" s="53">
        <v>-1.73083769539062E-16</v>
      </c>
      <c r="AI2196" s="53">
        <v>-3.05505620801227E-16</v>
      </c>
      <c r="AJ2196" s="53">
        <v>-3.0711544418693401E-16</v>
      </c>
      <c r="AK2196" s="53">
        <v>8.6599999999999996E-2</v>
      </c>
      <c r="AL2196" s="53">
        <v>3.6900000000000002E-2</v>
      </c>
      <c r="AM2196" s="53">
        <v>-1.85865212110059E-16</v>
      </c>
      <c r="AN2196" s="53">
        <v>1.6654049034791899E-2</v>
      </c>
      <c r="AO2196" s="53">
        <v>0.92120235121999805</v>
      </c>
      <c r="AP2196" s="53">
        <v>2.2204460492503101E-16</v>
      </c>
      <c r="AQ2196" s="53">
        <v>2.2204460492503101E-16</v>
      </c>
      <c r="AR2196" s="53">
        <v>0.44657353359193702</v>
      </c>
      <c r="AS2196" s="53">
        <v>9.7240046298448202E-4</v>
      </c>
      <c r="AT2196" s="53">
        <v>5.6481053210354603E-7</v>
      </c>
      <c r="AU2196" s="53">
        <v>0.31315309977140598</v>
      </c>
      <c r="AV2196" s="53">
        <v>9.6849348058875799E-13</v>
      </c>
      <c r="AW2196" s="53">
        <v>0.22912799670349299</v>
      </c>
      <c r="AX2196" s="53">
        <v>2.2204460492503101E-16</v>
      </c>
      <c r="AY2196" s="53">
        <v>2.2204460492503101E-16</v>
      </c>
      <c r="AZ2196" s="53">
        <v>2.2204460492503101E-16</v>
      </c>
      <c r="BA2196" s="53">
        <v>2.2204460492503101E-16</v>
      </c>
      <c r="BB2196" s="53">
        <v>8.02667744999884E-11</v>
      </c>
      <c r="BC2196" s="53">
        <v>2.2204460492503101E-16</v>
      </c>
      <c r="BD2196" s="53">
        <v>1.1448942020858499E-5</v>
      </c>
      <c r="BE2196" s="53">
        <v>0.390189226727163</v>
      </c>
      <c r="BF2196" s="53">
        <v>2.2204460492503101E-16</v>
      </c>
      <c r="BG2196" s="53">
        <v>8.5421216934050602E-6</v>
      </c>
      <c r="BH2196" s="53">
        <v>0.14804817748928001</v>
      </c>
      <c r="BI2196" s="53">
        <v>2.2204460492503101E-16</v>
      </c>
      <c r="BJ2196" s="53">
        <v>6.1141548465650803E-3</v>
      </c>
      <c r="BK2196" s="53">
        <v>1.08259029360852E-6</v>
      </c>
      <c r="BL2196" s="53">
        <v>2.2204460492503101E-16</v>
      </c>
      <c r="BN2196" s="5">
        <f t="shared" si="162"/>
        <v>0</v>
      </c>
      <c r="BO2196" s="5">
        <f t="shared" si="163"/>
        <v>1</v>
      </c>
      <c r="BQ2196" s="5">
        <f t="shared" si="160"/>
        <v>1</v>
      </c>
      <c r="BR2196" s="5">
        <f t="shared" si="161"/>
        <v>1</v>
      </c>
    </row>
    <row r="2197" spans="1:70" x14ac:dyDescent="0.35">
      <c r="A2197">
        <v>2196</v>
      </c>
      <c r="B2197" t="s">
        <v>3564</v>
      </c>
      <c r="C2197">
        <v>3</v>
      </c>
      <c r="D2197">
        <v>2.2000000000000002</v>
      </c>
      <c r="E2197">
        <v>2</v>
      </c>
      <c r="F2197">
        <v>1.36</v>
      </c>
      <c r="G2197">
        <v>1.5</v>
      </c>
      <c r="H2197">
        <v>1.1000000000000001</v>
      </c>
      <c r="I2197">
        <v>73.33</v>
      </c>
      <c r="K2197" t="s">
        <v>3565</v>
      </c>
      <c r="L2197">
        <v>2500</v>
      </c>
      <c r="M2197" t="s">
        <v>3553</v>
      </c>
      <c r="N2197" t="s">
        <v>1370</v>
      </c>
      <c r="O2197" s="53">
        <v>8.3333333333333297E-3</v>
      </c>
      <c r="P2197" s="53">
        <v>0.46529999999999999</v>
      </c>
      <c r="Q2197" s="53">
        <v>0.10426666666666699</v>
      </c>
      <c r="R2197" s="53">
        <v>0.1789</v>
      </c>
      <c r="S2197" s="53">
        <v>-1.06192832305396E-16</v>
      </c>
      <c r="T2197" s="53">
        <v>-1.57929225252929E-17</v>
      </c>
      <c r="U2197" s="53">
        <v>4.7999999999999996E-3</v>
      </c>
      <c r="V2197" s="53">
        <v>4.2700000000000002E-2</v>
      </c>
      <c r="W2197" s="53">
        <v>1.9999999999999901E-3</v>
      </c>
      <c r="X2197" s="53">
        <v>0.83830000000000005</v>
      </c>
      <c r="Y2197" s="53">
        <v>0.16236666666666699</v>
      </c>
      <c r="Z2197" s="53">
        <v>0.52470000000000006</v>
      </c>
      <c r="AA2197" s="53">
        <v>4.4999999999997698E-3</v>
      </c>
      <c r="AB2197" s="53">
        <v>6.6666666666660203E-4</v>
      </c>
      <c r="AC2197" s="53">
        <v>-2.4460468373011E-17</v>
      </c>
      <c r="AD2197" s="53">
        <v>-2.25902629935604E-16</v>
      </c>
      <c r="AE2197" s="53">
        <v>8.8766666666666702E-2</v>
      </c>
      <c r="AF2197" s="53">
        <v>-6.3993949028784399E-18</v>
      </c>
      <c r="AG2197" s="53">
        <v>-2.9228355846733198E-17</v>
      </c>
      <c r="AH2197" s="53">
        <v>-1.51045842500253E-16</v>
      </c>
      <c r="AI2197" s="53">
        <v>-3.0334068590320801E-16</v>
      </c>
      <c r="AJ2197" s="53">
        <v>8.9999999999996801E-3</v>
      </c>
      <c r="AK2197" s="53">
        <v>6.2633333333333305E-2</v>
      </c>
      <c r="AL2197" s="53">
        <v>6.9666666666665803E-3</v>
      </c>
      <c r="AM2197" s="53">
        <v>-1.58803525884821E-16</v>
      </c>
      <c r="AN2197" s="53">
        <v>5.9389672228474298E-5</v>
      </c>
      <c r="AO2197" s="53">
        <v>3.4064082085385299E-2</v>
      </c>
      <c r="AP2197" s="53">
        <v>2.2204460492503101E-16</v>
      </c>
      <c r="AQ2197" s="53">
        <v>2.2204460492503101E-16</v>
      </c>
      <c r="AR2197" s="53">
        <v>0.99350650963572595</v>
      </c>
      <c r="AS2197" s="53">
        <v>3.5130942710966599E-3</v>
      </c>
      <c r="AT2197" s="53">
        <v>4.2296747701567502E-7</v>
      </c>
      <c r="AU2197" s="53">
        <v>0.82658667304382305</v>
      </c>
      <c r="AV2197" s="53">
        <v>2.2204460492503101E-16</v>
      </c>
      <c r="AW2197" s="53">
        <v>2.0335531186051602E-2</v>
      </c>
      <c r="AX2197" s="53">
        <v>2.2204460492503101E-16</v>
      </c>
      <c r="AY2197" s="53">
        <v>2.2204460492503101E-16</v>
      </c>
      <c r="AZ2197" s="53">
        <v>2.2204460492503101E-16</v>
      </c>
      <c r="BA2197" s="53">
        <v>2.2204460492503101E-16</v>
      </c>
      <c r="BB2197" s="53">
        <v>2.2204460492503101E-16</v>
      </c>
      <c r="BC2197" s="53">
        <v>2.2204460492503101E-16</v>
      </c>
      <c r="BD2197" s="53">
        <v>6.26893538532252E-5</v>
      </c>
      <c r="BE2197" s="53">
        <v>0.835082784954019</v>
      </c>
      <c r="BF2197" s="53">
        <v>2.2204460492503101E-16</v>
      </c>
      <c r="BG2197" s="53">
        <v>7.4986201023295095E-8</v>
      </c>
      <c r="BH2197" s="53">
        <v>3.5863712418279501E-3</v>
      </c>
      <c r="BI2197" s="53">
        <v>2.2204460492503101E-16</v>
      </c>
      <c r="BJ2197" s="53">
        <v>1.6463449740413E-3</v>
      </c>
      <c r="BK2197" s="53">
        <v>7.00086042633216E-10</v>
      </c>
      <c r="BL2197" s="53">
        <v>2.2204460492503101E-16</v>
      </c>
      <c r="BN2197" s="5">
        <f t="shared" si="162"/>
        <v>1</v>
      </c>
      <c r="BO2197" s="5">
        <f t="shared" si="163"/>
        <v>3</v>
      </c>
      <c r="BQ2197" s="5">
        <f t="shared" si="160"/>
        <v>2</v>
      </c>
      <c r="BR2197" s="5">
        <f t="shared" si="161"/>
        <v>3</v>
      </c>
    </row>
    <row r="2198" spans="1:70" x14ac:dyDescent="0.35">
      <c r="A2198">
        <v>2197</v>
      </c>
      <c r="B2198" t="s">
        <v>3566</v>
      </c>
      <c r="C2198">
        <v>5</v>
      </c>
      <c r="D2198">
        <v>2.8</v>
      </c>
      <c r="E2198">
        <v>2</v>
      </c>
      <c r="F2198">
        <v>1.79</v>
      </c>
      <c r="G2198">
        <v>2.5</v>
      </c>
      <c r="H2198">
        <v>1.4</v>
      </c>
      <c r="I2198">
        <v>56</v>
      </c>
      <c r="K2198" t="s">
        <v>3567</v>
      </c>
      <c r="L2198">
        <v>4000</v>
      </c>
      <c r="M2198" t="s">
        <v>3553</v>
      </c>
      <c r="N2198" t="s">
        <v>1370</v>
      </c>
      <c r="O2198" s="53">
        <v>8.5999999999999705E-3</v>
      </c>
      <c r="P2198" s="53">
        <v>0.203383333333333</v>
      </c>
      <c r="Q2198" s="53">
        <v>0.78449999999999998</v>
      </c>
      <c r="R2198" s="53">
        <v>0.60909999999999997</v>
      </c>
      <c r="S2198" s="53">
        <v>1.9999999999998699E-3</v>
      </c>
      <c r="T2198" s="53">
        <v>-2.36477504245158E-17</v>
      </c>
      <c r="U2198" s="53">
        <v>-2.3639076807136001E-17</v>
      </c>
      <c r="V2198" s="53">
        <v>3.1666666666666697E-2</v>
      </c>
      <c r="W2198" s="53">
        <v>-2.3397950243975201E-17</v>
      </c>
      <c r="X2198" s="53">
        <v>8.6544444444444396E-2</v>
      </c>
      <c r="Y2198" s="53">
        <v>5.7142857142842901E-4</v>
      </c>
      <c r="Z2198" s="53">
        <v>4.3999999999997904E-3</v>
      </c>
      <c r="AA2198" s="53">
        <v>3.3333333333330699E-3</v>
      </c>
      <c r="AB2198" s="53">
        <v>3.8999999999999001E-3</v>
      </c>
      <c r="AC2198" s="53">
        <v>-2.7288935000591201E-17</v>
      </c>
      <c r="AD2198" s="53">
        <v>-2.3352153544209399E-16</v>
      </c>
      <c r="AE2198" s="53">
        <v>8.6566666666666695E-2</v>
      </c>
      <c r="AF2198" s="53">
        <v>-8.4827977975265908E-18</v>
      </c>
      <c r="AG2198" s="53">
        <v>-3.1688193735668297E-17</v>
      </c>
      <c r="AH2198" s="53">
        <v>3.4533333333333298E-2</v>
      </c>
      <c r="AI2198" s="53">
        <v>3.9999999999972198E-4</v>
      </c>
      <c r="AJ2198" s="53">
        <v>1.7299999999999802E-2</v>
      </c>
      <c r="AK2198" s="53">
        <v>0.16903333333333301</v>
      </c>
      <c r="AL2198" s="53">
        <v>3.4266666666666598E-2</v>
      </c>
      <c r="AM2198" s="53">
        <v>-1.8636481247114E-16</v>
      </c>
      <c r="AN2198" s="53">
        <v>2.1864683823124201E-4</v>
      </c>
      <c r="AO2198" s="53">
        <v>0.99900639316423101</v>
      </c>
      <c r="AP2198" s="53">
        <v>1.2434401735842001E-4</v>
      </c>
      <c r="AQ2198" s="53">
        <v>8.2008409014257003E-11</v>
      </c>
      <c r="AR2198" s="53">
        <v>4.0606813664149899E-4</v>
      </c>
      <c r="AS2198" s="53">
        <v>2.8030843452815201E-12</v>
      </c>
      <c r="AT2198" s="53">
        <v>2.2767104725545999E-6</v>
      </c>
      <c r="AU2198" s="53">
        <v>7.5937133159198001E-3</v>
      </c>
      <c r="AV2198" s="53">
        <v>5.1306099757666499E-7</v>
      </c>
      <c r="AW2198" s="53">
        <v>0.288742768609974</v>
      </c>
      <c r="AX2198" s="53">
        <v>2.2204460492503101E-16</v>
      </c>
      <c r="AY2198" s="53">
        <v>5.7586232922474601E-7</v>
      </c>
      <c r="AZ2198" s="53">
        <v>2.2204460492503101E-16</v>
      </c>
      <c r="BA2198" s="53">
        <v>2.2204460492503101E-16</v>
      </c>
      <c r="BB2198" s="53">
        <v>5.2725340685868101E-5</v>
      </c>
      <c r="BC2198" s="53">
        <v>2.2204460492503101E-16</v>
      </c>
      <c r="BD2198" s="53">
        <v>7.8983327175038197E-6</v>
      </c>
      <c r="BE2198" s="53">
        <v>5.4465200957617404E-3</v>
      </c>
      <c r="BF2198" s="53">
        <v>2.2204460492503101E-16</v>
      </c>
      <c r="BG2198" s="53">
        <v>2.22058238972948E-3</v>
      </c>
      <c r="BH2198" s="53">
        <v>0.82709151535524095</v>
      </c>
      <c r="BI2198" s="53">
        <v>5.5913314226326699E-5</v>
      </c>
      <c r="BJ2198" s="53">
        <v>8.5245429771183693E-6</v>
      </c>
      <c r="BK2198" s="53">
        <v>3.0202408003470798E-3</v>
      </c>
      <c r="BL2198" s="53">
        <v>2.2204460492503101E-16</v>
      </c>
      <c r="BN2198" s="5">
        <f t="shared" si="162"/>
        <v>1</v>
      </c>
      <c r="BO2198" s="5">
        <f t="shared" si="163"/>
        <v>2</v>
      </c>
      <c r="BQ2198" s="5">
        <f t="shared" si="160"/>
        <v>2</v>
      </c>
      <c r="BR2198" s="5">
        <f t="shared" si="161"/>
        <v>2</v>
      </c>
    </row>
    <row r="2199" spans="1:70" x14ac:dyDescent="0.35">
      <c r="A2199">
        <v>2198</v>
      </c>
      <c r="B2199" t="s">
        <v>3568</v>
      </c>
      <c r="C2199">
        <v>4.5</v>
      </c>
      <c r="D2199">
        <v>3.2</v>
      </c>
      <c r="E2199">
        <v>2.2000000000000002</v>
      </c>
      <c r="F2199">
        <v>1.41</v>
      </c>
      <c r="G2199">
        <v>2.0499999999999998</v>
      </c>
      <c r="H2199">
        <v>1.45</v>
      </c>
      <c r="I2199">
        <v>71.11</v>
      </c>
      <c r="K2199" t="s">
        <v>3555</v>
      </c>
      <c r="L2199">
        <v>3500</v>
      </c>
      <c r="M2199" t="s">
        <v>3553</v>
      </c>
      <c r="N2199" t="s">
        <v>1370</v>
      </c>
      <c r="O2199" s="53">
        <v>4.3066666666666698E-2</v>
      </c>
      <c r="P2199" s="53">
        <v>0.25623333333333298</v>
      </c>
      <c r="Q2199" s="53">
        <v>0.47946666666666699</v>
      </c>
      <c r="R2199" s="53">
        <v>0.52446666666666697</v>
      </c>
      <c r="S2199" s="53">
        <v>-1.3522516439934399E-16</v>
      </c>
      <c r="T2199" s="53">
        <v>-2.19269047363468E-17</v>
      </c>
      <c r="U2199" s="53">
        <v>-2.3916632563292201E-17</v>
      </c>
      <c r="V2199" s="53">
        <v>-1.71918035363205E-16</v>
      </c>
      <c r="W2199" s="53">
        <v>-2.25097718242751E-17</v>
      </c>
      <c r="X2199" s="53">
        <v>0.2056</v>
      </c>
      <c r="Y2199" s="53">
        <v>2.3166666666666599E-2</v>
      </c>
      <c r="Z2199" s="53">
        <v>0.253533333333333</v>
      </c>
      <c r="AA2199" s="53">
        <v>9.9999999999975608E-4</v>
      </c>
      <c r="AB2199" s="53">
        <v>-1.1424194923392899E-16</v>
      </c>
      <c r="AC2199" s="53">
        <v>-2.54674753508155E-17</v>
      </c>
      <c r="AD2199" s="53">
        <v>-1.7805201757425899E-16</v>
      </c>
      <c r="AE2199" s="53">
        <v>6.5966666666666701E-2</v>
      </c>
      <c r="AF2199" s="53">
        <v>-8.1080975267156001E-18</v>
      </c>
      <c r="AG2199" s="53">
        <v>-3.1244104525818302E-17</v>
      </c>
      <c r="AH2199" s="53">
        <v>-1.63313806922361E-16</v>
      </c>
      <c r="AI2199" s="53">
        <v>3.9999999999971298E-4</v>
      </c>
      <c r="AJ2199" s="53">
        <v>2.3533333333333201E-2</v>
      </c>
      <c r="AK2199" s="53">
        <v>7.2733333333333303E-2</v>
      </c>
      <c r="AL2199" s="53">
        <v>-2.6781354911520302E-16</v>
      </c>
      <c r="AM2199" s="53">
        <v>-1.97356020414929E-16</v>
      </c>
      <c r="AN2199" s="53">
        <v>9.4145785868286203E-3</v>
      </c>
      <c r="AO2199" s="53">
        <v>0.76301707540185404</v>
      </c>
      <c r="AP2199" s="53">
        <v>2.2204460492503101E-16</v>
      </c>
      <c r="AQ2199" s="53">
        <v>2.2204460492503101E-16</v>
      </c>
      <c r="AR2199" s="53">
        <v>0.120133402609936</v>
      </c>
      <c r="AS2199" s="53">
        <v>1.2475268862816801E-3</v>
      </c>
      <c r="AT2199" s="53">
        <v>9.6565715981340198E-7</v>
      </c>
      <c r="AU2199" s="53">
        <v>1.78368505817349E-3</v>
      </c>
      <c r="AV2199" s="53">
        <v>2.1157414163002499E-10</v>
      </c>
      <c r="AW2199" s="53">
        <v>0.37560981011338701</v>
      </c>
      <c r="AX2199" s="53">
        <v>2.2204460492503101E-16</v>
      </c>
      <c r="AY2199" s="53">
        <v>2.2204460492503101E-16</v>
      </c>
      <c r="AZ2199" s="53">
        <v>2.2204460492503101E-16</v>
      </c>
      <c r="BA2199" s="53">
        <v>2.2204460492503101E-16</v>
      </c>
      <c r="BB2199" s="53">
        <v>3.99331343068467E-12</v>
      </c>
      <c r="BC2199" s="53">
        <v>2.2204460492503101E-16</v>
      </c>
      <c r="BD2199" s="53">
        <v>2.07677977355445E-7</v>
      </c>
      <c r="BE2199" s="53">
        <v>0.19417511834234599</v>
      </c>
      <c r="BF2199" s="53">
        <v>2.2204460492503101E-16</v>
      </c>
      <c r="BG2199" s="53">
        <v>1.7895039606103001E-5</v>
      </c>
      <c r="BH2199" s="53">
        <v>0.107972882843169</v>
      </c>
      <c r="BI2199" s="53">
        <v>2.2204460492503101E-16</v>
      </c>
      <c r="BJ2199" s="53">
        <v>5.1297063904123503E-5</v>
      </c>
      <c r="BK2199" s="53">
        <v>3.6616577168288702E-8</v>
      </c>
      <c r="BL2199" s="53">
        <v>2.2204460492503101E-16</v>
      </c>
      <c r="BN2199" s="5">
        <f t="shared" si="162"/>
        <v>0</v>
      </c>
      <c r="BO2199" s="5">
        <f t="shared" si="163"/>
        <v>1</v>
      </c>
      <c r="BQ2199" s="5">
        <f t="shared" si="160"/>
        <v>1</v>
      </c>
      <c r="BR2199" s="5">
        <f t="shared" si="161"/>
        <v>1</v>
      </c>
    </row>
    <row r="2200" spans="1:70" x14ac:dyDescent="0.35">
      <c r="A2200">
        <v>2199</v>
      </c>
      <c r="B2200" t="s">
        <v>3569</v>
      </c>
      <c r="C2200">
        <v>3.7</v>
      </c>
      <c r="D2200">
        <v>3.1</v>
      </c>
      <c r="E2200">
        <v>1.8</v>
      </c>
      <c r="F2200">
        <v>1.19</v>
      </c>
      <c r="G2200">
        <v>2.06</v>
      </c>
      <c r="H2200">
        <v>1.72</v>
      </c>
      <c r="I2200">
        <v>83.78</v>
      </c>
      <c r="K2200" t="s">
        <v>3555</v>
      </c>
      <c r="L2200">
        <v>3500</v>
      </c>
      <c r="M2200" t="s">
        <v>3553</v>
      </c>
      <c r="N2200" t="s">
        <v>1370</v>
      </c>
      <c r="O2200" s="53">
        <v>3.6833333333333301E-2</v>
      </c>
      <c r="P2200" s="53">
        <v>0.59993333333333398</v>
      </c>
      <c r="Q2200" s="53">
        <v>0.17323333333333299</v>
      </c>
      <c r="R2200" s="53">
        <v>0.46700000000000003</v>
      </c>
      <c r="S2200" s="53">
        <v>-1.02584607475364E-16</v>
      </c>
      <c r="T2200" s="53">
        <v>-1.5126788710517799E-17</v>
      </c>
      <c r="U2200" s="53">
        <v>-2.08132122647697E-17</v>
      </c>
      <c r="V2200" s="53">
        <v>-1.4460654895742701E-16</v>
      </c>
      <c r="W2200" s="53">
        <v>-1.4821477378745801E-17</v>
      </c>
      <c r="X2200" s="53">
        <v>0.83150000000000002</v>
      </c>
      <c r="Y2200" s="53">
        <v>0.2379</v>
      </c>
      <c r="Z2200" s="53">
        <v>0.21993333333333301</v>
      </c>
      <c r="AA2200" s="53">
        <v>9.9999999999980703E-4</v>
      </c>
      <c r="AB2200" s="53">
        <v>1.49999999999992E-3</v>
      </c>
      <c r="AC2200" s="53">
        <v>-1.28152696787787E-17</v>
      </c>
      <c r="AD2200" s="53">
        <v>-1.2916057112732901E-16</v>
      </c>
      <c r="AE2200" s="53">
        <v>0.18429999999999999</v>
      </c>
      <c r="AF2200" s="53">
        <v>-6.3178628995075297E-18</v>
      </c>
      <c r="AG2200" s="53">
        <v>-2.8612529012761499E-17</v>
      </c>
      <c r="AH2200" s="53">
        <v>-1.46993528460371E-16</v>
      </c>
      <c r="AI2200" s="53">
        <v>3.9999999999974398E-4</v>
      </c>
      <c r="AJ2200" s="53">
        <v>5.4266666666666602E-2</v>
      </c>
      <c r="AK2200" s="53">
        <v>7.3700000000000002E-2</v>
      </c>
      <c r="AL2200" s="53">
        <v>1.1666666666665E-3</v>
      </c>
      <c r="AM2200" s="53">
        <v>-1.7555401576885301E-16</v>
      </c>
      <c r="AN2200" s="53">
        <v>1.0408401222895801E-7</v>
      </c>
      <c r="AO2200" s="53">
        <v>1.95720105948596E-2</v>
      </c>
      <c r="AP2200" s="53">
        <v>2.2204460492503101E-16</v>
      </c>
      <c r="AQ2200" s="53">
        <v>2.2204460492503101E-16</v>
      </c>
      <c r="AR2200" s="53">
        <v>0.845960727957349</v>
      </c>
      <c r="AS2200" s="53">
        <v>0.96698395265755399</v>
      </c>
      <c r="AT2200" s="53">
        <v>4.8807511773433602E-9</v>
      </c>
      <c r="AU2200" s="53">
        <v>7.1750771725299299E-8</v>
      </c>
      <c r="AV2200" s="53">
        <v>2.2204460492503101E-16</v>
      </c>
      <c r="AW2200" s="53">
        <v>4.7356447711074903E-2</v>
      </c>
      <c r="AX2200" s="53">
        <v>2.2204460492503101E-16</v>
      </c>
      <c r="AY2200" s="53">
        <v>2.2204460492503101E-16</v>
      </c>
      <c r="AZ2200" s="53">
        <v>2.2204460492503101E-16</v>
      </c>
      <c r="BA2200" s="53">
        <v>2.2204460492503101E-16</v>
      </c>
      <c r="BB2200" s="53">
        <v>2.2204460492503101E-16</v>
      </c>
      <c r="BC2200" s="53">
        <v>2.2204460492503101E-16</v>
      </c>
      <c r="BD2200" s="53">
        <v>2.3397096404278099E-10</v>
      </c>
      <c r="BE2200" s="53">
        <v>4.5451879629018098E-5</v>
      </c>
      <c r="BF2200" s="53">
        <v>2.2204460492503101E-16</v>
      </c>
      <c r="BG2200" s="53">
        <v>4.2822951323981302E-6</v>
      </c>
      <c r="BH2200" s="53">
        <v>1.37393548709412E-2</v>
      </c>
      <c r="BI2200" s="53">
        <v>2.2204460492503101E-16</v>
      </c>
      <c r="BJ2200" s="53">
        <v>1.33034676060828E-9</v>
      </c>
      <c r="BK2200" s="53">
        <v>2.2204460492503101E-16</v>
      </c>
      <c r="BL2200" s="53">
        <v>2.2204460492503101E-16</v>
      </c>
      <c r="BN2200" s="5">
        <f t="shared" si="162"/>
        <v>1</v>
      </c>
      <c r="BO2200" s="5">
        <f t="shared" si="163"/>
        <v>2</v>
      </c>
      <c r="BQ2200" s="5">
        <f t="shared" si="160"/>
        <v>2</v>
      </c>
      <c r="BR2200" s="5">
        <f t="shared" si="161"/>
        <v>2</v>
      </c>
    </row>
    <row r="2201" spans="1:70" x14ac:dyDescent="0.35">
      <c r="A2201">
        <v>2200</v>
      </c>
      <c r="B2201" t="s">
        <v>3570</v>
      </c>
      <c r="C2201">
        <v>4</v>
      </c>
      <c r="D2201">
        <v>3.5</v>
      </c>
      <c r="E2201">
        <v>1.9</v>
      </c>
      <c r="F2201">
        <v>1.1399999999999999</v>
      </c>
      <c r="G2201">
        <v>2.11</v>
      </c>
      <c r="H2201">
        <v>1.84</v>
      </c>
      <c r="I2201">
        <v>87.5</v>
      </c>
      <c r="K2201" t="s">
        <v>3555</v>
      </c>
      <c r="L2201">
        <v>3500</v>
      </c>
      <c r="M2201" t="s">
        <v>3553</v>
      </c>
      <c r="N2201" t="s">
        <v>1370</v>
      </c>
      <c r="O2201" s="53">
        <v>9.0766666666666704E-2</v>
      </c>
      <c r="P2201" s="53">
        <v>0.61876666666666702</v>
      </c>
      <c r="Q2201" s="53">
        <v>0.11613333333333301</v>
      </c>
      <c r="R2201" s="53">
        <v>0.42403333333333298</v>
      </c>
      <c r="S2201" s="53">
        <v>5.1666666666665799E-3</v>
      </c>
      <c r="T2201" s="53">
        <v>-1.5848433676524099E-17</v>
      </c>
      <c r="U2201" s="53">
        <v>-2.07698441778703E-17</v>
      </c>
      <c r="V2201" s="53">
        <v>-1.38056233112138E-16</v>
      </c>
      <c r="W2201" s="53">
        <v>-1.59039448277554E-17</v>
      </c>
      <c r="X2201" s="53">
        <v>0.8286</v>
      </c>
      <c r="Y2201" s="53">
        <v>0.28773333333333301</v>
      </c>
      <c r="Z2201" s="53">
        <v>0.1552</v>
      </c>
      <c r="AA2201" s="53">
        <v>9.9999999999980096E-4</v>
      </c>
      <c r="AB2201" s="53">
        <v>1.49999999999992E-3</v>
      </c>
      <c r="AC2201" s="53">
        <v>-1.2133523352719799E-17</v>
      </c>
      <c r="AD2201" s="53">
        <v>-1.08510422869301E-16</v>
      </c>
      <c r="AE2201" s="53">
        <v>4.94666666666667E-2</v>
      </c>
      <c r="AF2201" s="53">
        <v>-6.3993949028784399E-18</v>
      </c>
      <c r="AG2201" s="53">
        <v>-2.8877941704585899E-17</v>
      </c>
      <c r="AH2201" s="53">
        <v>2.66666666666651E-3</v>
      </c>
      <c r="AI2201" s="53">
        <v>3.7333333333331399E-3</v>
      </c>
      <c r="AJ2201" s="53">
        <v>5.6199999999999903E-2</v>
      </c>
      <c r="AK2201" s="53">
        <v>3.8433333333333299E-2</v>
      </c>
      <c r="AL2201" s="53">
        <v>1.1666666666664399E-3</v>
      </c>
      <c r="AM2201" s="53">
        <v>-1.7269519148044299E-16</v>
      </c>
      <c r="AN2201" s="53">
        <v>5.3652576972309504E-7</v>
      </c>
      <c r="AO2201" s="53">
        <v>3.0615830944318999E-4</v>
      </c>
      <c r="AP2201" s="53">
        <v>2.2204460492503101E-16</v>
      </c>
      <c r="AQ2201" s="53">
        <v>2.2204460492503101E-16</v>
      </c>
      <c r="AR2201" s="53">
        <v>0.71124554030464104</v>
      </c>
      <c r="AS2201" s="53">
        <v>0.999659342372473</v>
      </c>
      <c r="AT2201" s="53">
        <v>5.6492450917920003E-9</v>
      </c>
      <c r="AU2201" s="53">
        <v>2.3755279987034698E-9</v>
      </c>
      <c r="AV2201" s="53">
        <v>2.2204460492503101E-16</v>
      </c>
      <c r="AW2201" s="53">
        <v>7.9978281468369494E-2</v>
      </c>
      <c r="AX2201" s="53">
        <v>2.2204460492503101E-16</v>
      </c>
      <c r="AY2201" s="53">
        <v>2.2204460492503101E-16</v>
      </c>
      <c r="AZ2201" s="53">
        <v>2.2204460492503101E-16</v>
      </c>
      <c r="BA2201" s="53">
        <v>2.2204460492503101E-16</v>
      </c>
      <c r="BB2201" s="53">
        <v>2.2204460492503101E-16</v>
      </c>
      <c r="BC2201" s="53">
        <v>2.2204460492503101E-16</v>
      </c>
      <c r="BD2201" s="53">
        <v>1.14863153584685E-11</v>
      </c>
      <c r="BE2201" s="53">
        <v>3.1704083920356199E-7</v>
      </c>
      <c r="BF2201" s="53">
        <v>2.2204460492503101E-16</v>
      </c>
      <c r="BG2201" s="53">
        <v>5.9539373250892498E-6</v>
      </c>
      <c r="BH2201" s="53">
        <v>6.2621843231915799E-3</v>
      </c>
      <c r="BI2201" s="53">
        <v>2.2204460492503101E-16</v>
      </c>
      <c r="BJ2201" s="53">
        <v>3.17981590920331E-10</v>
      </c>
      <c r="BK2201" s="53">
        <v>2.2204460492503101E-16</v>
      </c>
      <c r="BL2201" s="53">
        <v>2.2204460492503101E-16</v>
      </c>
      <c r="BN2201" s="5">
        <f t="shared" si="162"/>
        <v>1</v>
      </c>
      <c r="BO2201" s="5">
        <f t="shared" si="163"/>
        <v>2</v>
      </c>
      <c r="BQ2201" s="5">
        <f t="shared" si="160"/>
        <v>2</v>
      </c>
      <c r="BR2201" s="5">
        <f t="shared" si="161"/>
        <v>2</v>
      </c>
    </row>
    <row r="2202" spans="1:70" x14ac:dyDescent="0.35">
      <c r="A2202">
        <v>2201</v>
      </c>
      <c r="B2202" t="s">
        <v>3571</v>
      </c>
      <c r="C2202">
        <v>5.2</v>
      </c>
      <c r="D2202">
        <v>3.2</v>
      </c>
      <c r="E2202">
        <v>2.6</v>
      </c>
      <c r="F2202">
        <v>1.63</v>
      </c>
      <c r="G2202">
        <v>2</v>
      </c>
      <c r="H2202">
        <v>1.23</v>
      </c>
      <c r="I2202">
        <v>61.54</v>
      </c>
      <c r="K2202" t="s">
        <v>3552</v>
      </c>
      <c r="L2202">
        <v>4500</v>
      </c>
      <c r="M2202" t="s">
        <v>3553</v>
      </c>
      <c r="N2202" t="s">
        <v>1370</v>
      </c>
      <c r="O2202" s="53">
        <v>1.6500000000000001E-2</v>
      </c>
      <c r="P2202" s="53">
        <v>0.15490000000000001</v>
      </c>
      <c r="Q2202" s="53">
        <v>0.93486666666666696</v>
      </c>
      <c r="R2202" s="53">
        <v>0.48430000000000001</v>
      </c>
      <c r="S2202" s="53">
        <v>-1.80688797257744E-16</v>
      </c>
      <c r="T2202" s="53">
        <v>-2.68673971959288E-17</v>
      </c>
      <c r="U2202" s="53">
        <v>-2.8381810790456499E-17</v>
      </c>
      <c r="V2202" s="53">
        <v>-1.92734717074927E-16</v>
      </c>
      <c r="W2202" s="53">
        <v>-2.71727085277007E-17</v>
      </c>
      <c r="X2202" s="53">
        <v>6.9999999999999299E-3</v>
      </c>
      <c r="Y2202" s="53">
        <v>-1.5409895581797199E-16</v>
      </c>
      <c r="Z2202" s="53">
        <v>0.18479999999999999</v>
      </c>
      <c r="AA2202" s="53">
        <v>-3.0075941737095501E-16</v>
      </c>
      <c r="AB2202" s="53">
        <v>-1.2523315717771799E-16</v>
      </c>
      <c r="AC2202" s="53">
        <v>-2.6941990305395801E-17</v>
      </c>
      <c r="AD2202" s="53">
        <v>-1.9656498650988401E-16</v>
      </c>
      <c r="AE2202" s="53">
        <v>-3.4444669338995503E-17</v>
      </c>
      <c r="AF2202" s="53">
        <v>-9.2495455739083398E-18</v>
      </c>
      <c r="AG2202" s="53">
        <v>-3.1785338250323E-17</v>
      </c>
      <c r="AH2202" s="53">
        <v>-1.7108536809473701E-16</v>
      </c>
      <c r="AI2202" s="53">
        <v>-3.1760705176964199E-16</v>
      </c>
      <c r="AJ2202" s="53">
        <v>2.4999999999996301E-3</v>
      </c>
      <c r="AK2202" s="53">
        <v>0.14226666666666701</v>
      </c>
      <c r="AL2202" s="53">
        <v>-2.8058111389839298E-16</v>
      </c>
      <c r="AM2202" s="53">
        <v>-2.6098567751375898E-16</v>
      </c>
      <c r="AN2202" s="53">
        <v>0.27592946897061998</v>
      </c>
      <c r="AO2202" s="53">
        <v>0.58524523511788695</v>
      </c>
      <c r="AP2202" s="53">
        <v>3.78196260191278E-10</v>
      </c>
      <c r="AQ2202" s="53">
        <v>2.2204460492503101E-16</v>
      </c>
      <c r="AR2202" s="53">
        <v>3.5422981855694299E-2</v>
      </c>
      <c r="AS2202" s="53">
        <v>4.5568189050315304E-6</v>
      </c>
      <c r="AT2202" s="53">
        <v>1.8212186472699299E-5</v>
      </c>
      <c r="AU2202" s="53">
        <v>8.5228108138327305E-2</v>
      </c>
      <c r="AV2202" s="53">
        <v>1.20380324964119E-5</v>
      </c>
      <c r="AW2202" s="53">
        <v>0.54065520542677004</v>
      </c>
      <c r="AX2202" s="53">
        <v>2.2204460492503101E-16</v>
      </c>
      <c r="AY2202" s="53">
        <v>4.2504043303030601E-9</v>
      </c>
      <c r="AZ2202" s="53">
        <v>2.2204460492503101E-16</v>
      </c>
      <c r="BA2202" s="53">
        <v>2.2204460492503101E-16</v>
      </c>
      <c r="BB2202" s="53">
        <v>8.5895036741951404E-8</v>
      </c>
      <c r="BC2202" s="53">
        <v>2.2204460492503101E-16</v>
      </c>
      <c r="BD2202" s="53">
        <v>3.0457047441613101E-5</v>
      </c>
      <c r="BE2202" s="53">
        <v>8.0986414162373399E-2</v>
      </c>
      <c r="BF2202" s="53">
        <v>2.2204460492503101E-16</v>
      </c>
      <c r="BG2202" s="53">
        <v>1.38819457514159E-5</v>
      </c>
      <c r="BH2202" s="53">
        <v>0.20179610079657501</v>
      </c>
      <c r="BI2202" s="53">
        <v>2.42968215420509E-10</v>
      </c>
      <c r="BJ2202" s="53">
        <v>8.0183619164845704E-3</v>
      </c>
      <c r="BK2202" s="53">
        <v>1.46536390395649E-4</v>
      </c>
      <c r="BL2202" s="53">
        <v>2.2204460492503101E-16</v>
      </c>
      <c r="BN2202" s="5">
        <f t="shared" si="162"/>
        <v>1</v>
      </c>
      <c r="BO2202" s="5">
        <f t="shared" si="163"/>
        <v>0</v>
      </c>
      <c r="BQ2202" s="5">
        <f t="shared" si="160"/>
        <v>1</v>
      </c>
      <c r="BR2202" s="5">
        <f t="shared" si="161"/>
        <v>2</v>
      </c>
    </row>
    <row r="2203" spans="1:70" x14ac:dyDescent="0.35">
      <c r="A2203">
        <v>2202</v>
      </c>
      <c r="B2203" t="s">
        <v>3572</v>
      </c>
      <c r="C2203">
        <v>3.7</v>
      </c>
      <c r="D2203">
        <v>3.4</v>
      </c>
      <c r="E2203">
        <v>2.5</v>
      </c>
      <c r="F2203">
        <v>1.0900000000000001</v>
      </c>
      <c r="G2203">
        <v>1.48</v>
      </c>
      <c r="H2203">
        <v>1.36</v>
      </c>
      <c r="I2203">
        <v>91.89</v>
      </c>
      <c r="K2203" t="s">
        <v>3552</v>
      </c>
      <c r="L2203">
        <v>4500</v>
      </c>
      <c r="M2203" t="s">
        <v>3553</v>
      </c>
      <c r="N2203" t="s">
        <v>1370</v>
      </c>
      <c r="O2203" s="53">
        <v>2.96666666666667E-3</v>
      </c>
      <c r="P2203" s="53">
        <v>0.56166666666666698</v>
      </c>
      <c r="Q2203" s="53">
        <v>1.6899999999999998E-2</v>
      </c>
      <c r="R2203" s="53">
        <v>0.161266666666667</v>
      </c>
      <c r="S2203" s="53">
        <v>-1.05304653885696E-16</v>
      </c>
      <c r="T2203" s="53">
        <v>-1.5404344466673999E-17</v>
      </c>
      <c r="U2203" s="53">
        <v>-2.49505277549744E-17</v>
      </c>
      <c r="V2203" s="53">
        <v>-1.46993528460371E-16</v>
      </c>
      <c r="W2203" s="53">
        <v>-1.5543122344752199E-17</v>
      </c>
      <c r="X2203" s="53">
        <v>0.99066666666666703</v>
      </c>
      <c r="Y2203" s="53">
        <v>3.1199999999999999E-2</v>
      </c>
      <c r="Z2203" s="53">
        <v>0.43986666666666702</v>
      </c>
      <c r="AA2203" s="53">
        <v>7.9999999999979599E-4</v>
      </c>
      <c r="AB2203" s="53">
        <v>-8.7735374521002996E-17</v>
      </c>
      <c r="AC2203" s="53">
        <v>-1.4510961876546001E-17</v>
      </c>
      <c r="AD2203" s="53">
        <v>-1.23831500609128E-16</v>
      </c>
      <c r="AE2203" s="53">
        <v>-1.2267964422108E-17</v>
      </c>
      <c r="AF2203" s="53">
        <v>-6.1096960823903104E-18</v>
      </c>
      <c r="AG2203" s="53">
        <v>-2.8994168177476401E-17</v>
      </c>
      <c r="AH2203" s="53">
        <v>-1.4965806371947099E-16</v>
      </c>
      <c r="AI2203" s="53">
        <v>1.0333333333333101E-2</v>
      </c>
      <c r="AJ2203" s="53">
        <v>1.3766666666666301E-2</v>
      </c>
      <c r="AK2203" s="53">
        <v>3.9999999999999897E-3</v>
      </c>
      <c r="AL2203" s="53">
        <v>-2.3478441413260502E-16</v>
      </c>
      <c r="AM2203" s="53">
        <v>-2.4155677458281802E-16</v>
      </c>
      <c r="AN2203" s="53">
        <v>1.6455360933112499E-9</v>
      </c>
      <c r="AO2203" s="53">
        <v>5.64583622719709E-11</v>
      </c>
      <c r="AP2203" s="53">
        <v>2.2204460492503101E-16</v>
      </c>
      <c r="AQ2203" s="53">
        <v>2.2204460492503101E-16</v>
      </c>
      <c r="AR2203" s="53">
        <v>0.98191351494997203</v>
      </c>
      <c r="AS2203" s="53">
        <v>1.46786952212868E-2</v>
      </c>
      <c r="AT2203" s="53">
        <v>6.3686941143394901E-6</v>
      </c>
      <c r="AU2203" s="53">
        <v>2.4029813536112699E-5</v>
      </c>
      <c r="AV2203" s="53">
        <v>2.2204460492503101E-16</v>
      </c>
      <c r="AW2203" s="53">
        <v>4.4319762075692101E-4</v>
      </c>
      <c r="AX2203" s="53">
        <v>2.2204460492503101E-16</v>
      </c>
      <c r="AY2203" s="53">
        <v>2.2204460492503101E-16</v>
      </c>
      <c r="AZ2203" s="53">
        <v>2.2204460492503101E-16</v>
      </c>
      <c r="BA2203" s="53">
        <v>2.2204460492503101E-16</v>
      </c>
      <c r="BB2203" s="53">
        <v>2.2204460492503101E-16</v>
      </c>
      <c r="BC2203" s="53">
        <v>2.2204460492503101E-16</v>
      </c>
      <c r="BD2203" s="53">
        <v>8.8225439975856205E-8</v>
      </c>
      <c r="BE2203" s="53">
        <v>4.0874969830455499E-4</v>
      </c>
      <c r="BF2203" s="53">
        <v>2.2204460492503101E-16</v>
      </c>
      <c r="BG2203" s="53">
        <v>9.6316897921867294E-12</v>
      </c>
      <c r="BH2203" s="53">
        <v>3.0830724449091001E-7</v>
      </c>
      <c r="BI2203" s="53">
        <v>2.2204460492503101E-16</v>
      </c>
      <c r="BJ2203" s="53">
        <v>9.480945003524881E-10</v>
      </c>
      <c r="BK2203" s="53">
        <v>2.2204460492503101E-16</v>
      </c>
      <c r="BL2203" s="53">
        <v>2.2204460492503101E-16</v>
      </c>
      <c r="BN2203" s="5">
        <f t="shared" si="162"/>
        <v>1</v>
      </c>
      <c r="BO2203" s="5">
        <f t="shared" si="163"/>
        <v>1</v>
      </c>
      <c r="BQ2203" s="5">
        <f t="shared" si="160"/>
        <v>2</v>
      </c>
      <c r="BR2203" s="5">
        <f t="shared" si="161"/>
        <v>1</v>
      </c>
    </row>
    <row r="2204" spans="1:70" x14ac:dyDescent="0.35">
      <c r="A2204">
        <v>2203</v>
      </c>
      <c r="B2204" t="s">
        <v>3573</v>
      </c>
      <c r="C2204">
        <v>4.8</v>
      </c>
      <c r="D2204">
        <v>3.3</v>
      </c>
      <c r="E2204">
        <v>2.6</v>
      </c>
      <c r="F2204">
        <v>1.45</v>
      </c>
      <c r="G2204">
        <v>1.85</v>
      </c>
      <c r="H2204">
        <v>1.27</v>
      </c>
      <c r="I2204">
        <v>68.75</v>
      </c>
      <c r="K2204" t="s">
        <v>3555</v>
      </c>
      <c r="L2204">
        <v>3500</v>
      </c>
      <c r="M2204" t="s">
        <v>3553</v>
      </c>
      <c r="N2204" t="s">
        <v>1370</v>
      </c>
      <c r="O2204" s="53">
        <v>3.8766666666666699E-2</v>
      </c>
      <c r="P2204" s="53">
        <v>0.21733333333333299</v>
      </c>
      <c r="Q2204" s="53">
        <v>0.51680000000000004</v>
      </c>
      <c r="R2204" s="53">
        <v>9.0333333333333293E-2</v>
      </c>
      <c r="S2204" s="53">
        <v>-1.8235413179468199E-16</v>
      </c>
      <c r="T2204" s="53">
        <v>-2.55628851419942E-17</v>
      </c>
      <c r="U2204" s="53">
        <v>-2.7972416050126002E-17</v>
      </c>
      <c r="V2204" s="53">
        <v>-1.9162449405030199E-16</v>
      </c>
      <c r="W2204" s="53">
        <v>-2.60069743518443E-17</v>
      </c>
      <c r="X2204" s="53">
        <v>5.8333333333333102E-3</v>
      </c>
      <c r="Y2204" s="53">
        <v>4.2999999999999402E-3</v>
      </c>
      <c r="Z2204" s="53">
        <v>0.70456666666666601</v>
      </c>
      <c r="AA2204" s="53">
        <v>4.2333333333330397E-3</v>
      </c>
      <c r="AB2204" s="53">
        <v>-1.19626530903361E-16</v>
      </c>
      <c r="AC2204" s="53">
        <v>-2.5925442348473401E-17</v>
      </c>
      <c r="AD2204" s="53">
        <v>-1.8546275626363199E-16</v>
      </c>
      <c r="AE2204" s="53">
        <v>0.29649999999999999</v>
      </c>
      <c r="AF2204" s="53">
        <v>-8.9529078595163007E-18</v>
      </c>
      <c r="AG2204" s="53">
        <v>-3.1644825648768898E-17</v>
      </c>
      <c r="AH2204" s="53">
        <v>-1.765254609154E-16</v>
      </c>
      <c r="AI2204" s="53">
        <v>-2.6567636979279999E-16</v>
      </c>
      <c r="AJ2204" s="53">
        <v>4.4999999999996397E-3</v>
      </c>
      <c r="AK2204" s="53">
        <v>8.0966666666666701E-2</v>
      </c>
      <c r="AL2204" s="53">
        <v>-2.7997049123484899E-16</v>
      </c>
      <c r="AM2204" s="53">
        <v>-2.6065261060637098E-16</v>
      </c>
      <c r="AN2204" s="53">
        <v>0.15963811282333201</v>
      </c>
      <c r="AO2204" s="53">
        <v>0.33650218220736899</v>
      </c>
      <c r="AP2204" s="53">
        <v>2.2204460492503101E-16</v>
      </c>
      <c r="AQ2204" s="53">
        <v>2.2204460492503101E-16</v>
      </c>
      <c r="AR2204" s="53">
        <v>0.15500589826779801</v>
      </c>
      <c r="AS2204" s="53">
        <v>2.6580271850165601E-3</v>
      </c>
      <c r="AT2204" s="53">
        <v>8.8289690287989896E-6</v>
      </c>
      <c r="AU2204" s="53">
        <v>4.14578581466526E-2</v>
      </c>
      <c r="AV2204" s="53">
        <v>3.6240783593591002E-8</v>
      </c>
      <c r="AW2204" s="53">
        <v>0.37231881025795699</v>
      </c>
      <c r="AX2204" s="53">
        <v>2.2204460492503101E-16</v>
      </c>
      <c r="AY2204" s="53">
        <v>2.2204460492503101E-16</v>
      </c>
      <c r="AZ2204" s="53">
        <v>2.2204460492503101E-16</v>
      </c>
      <c r="BA2204" s="53">
        <v>2.2204460492503101E-16</v>
      </c>
      <c r="BB2204" s="53">
        <v>1.7608675302044999E-11</v>
      </c>
      <c r="BC2204" s="53">
        <v>2.2204460492503101E-16</v>
      </c>
      <c r="BD2204" s="53">
        <v>6.1511127566212296E-6</v>
      </c>
      <c r="BE2204" s="53">
        <v>0.77358058464405099</v>
      </c>
      <c r="BF2204" s="53">
        <v>2.2204460492503101E-16</v>
      </c>
      <c r="BG2204" s="53">
        <v>6.5260274724400702E-7</v>
      </c>
      <c r="BH2204" s="53">
        <v>3.37594815399836E-2</v>
      </c>
      <c r="BI2204" s="53">
        <v>2.2204460492503101E-16</v>
      </c>
      <c r="BJ2204" s="53">
        <v>3.6166466342416699E-3</v>
      </c>
      <c r="BK2204" s="53">
        <v>4.09555910401503E-7</v>
      </c>
      <c r="BL2204" s="53">
        <v>2.2204460492503101E-16</v>
      </c>
      <c r="BN2204" s="5">
        <f t="shared" si="162"/>
        <v>1</v>
      </c>
      <c r="BO2204" s="5">
        <f t="shared" si="163"/>
        <v>1</v>
      </c>
      <c r="BQ2204" s="5">
        <f t="shared" si="160"/>
        <v>2</v>
      </c>
      <c r="BR2204" s="5">
        <f t="shared" si="161"/>
        <v>1</v>
      </c>
    </row>
    <row r="2205" spans="1:70" x14ac:dyDescent="0.35">
      <c r="A2205">
        <v>2204</v>
      </c>
      <c r="B2205" t="s">
        <v>3574</v>
      </c>
      <c r="C2205">
        <v>3.6</v>
      </c>
      <c r="D2205">
        <v>3.4</v>
      </c>
      <c r="E2205">
        <v>2.5</v>
      </c>
      <c r="F2205">
        <v>1.06</v>
      </c>
      <c r="G2205">
        <v>1.44</v>
      </c>
      <c r="H2205">
        <v>1.36</v>
      </c>
      <c r="I2205">
        <v>94.44</v>
      </c>
      <c r="K2205" t="s">
        <v>3555</v>
      </c>
      <c r="L2205">
        <v>3500</v>
      </c>
      <c r="M2205" t="s">
        <v>3553</v>
      </c>
      <c r="N2205" t="s">
        <v>1370</v>
      </c>
      <c r="O2205" s="53">
        <v>2.96666666666667E-3</v>
      </c>
      <c r="P2205" s="53">
        <v>0.56366666666666698</v>
      </c>
      <c r="Q2205" s="53">
        <v>1.6899999999999998E-2</v>
      </c>
      <c r="R2205" s="53">
        <v>0.161266666666667</v>
      </c>
      <c r="S2205" s="53">
        <v>-1.04916075827077E-16</v>
      </c>
      <c r="T2205" s="53">
        <v>-1.50435219836709E-17</v>
      </c>
      <c r="U2205" s="53">
        <v>-2.4822158217752101E-17</v>
      </c>
      <c r="V2205" s="53">
        <v>-1.46604950401752E-16</v>
      </c>
      <c r="W2205" s="53">
        <v>-1.49324996812084E-17</v>
      </c>
      <c r="X2205" s="53">
        <v>0.99066666666666703</v>
      </c>
      <c r="Y2205" s="53">
        <v>3.32E-2</v>
      </c>
      <c r="Z2205" s="53">
        <v>0.43986666666666702</v>
      </c>
      <c r="AA2205" s="53">
        <v>7.9999999999979599E-4</v>
      </c>
      <c r="AB2205" s="53">
        <v>-8.4710016778899396E-17</v>
      </c>
      <c r="AC2205" s="53">
        <v>-1.44250930644851E-17</v>
      </c>
      <c r="AD2205" s="53">
        <v>-1.2168044349891699E-16</v>
      </c>
      <c r="AE2205" s="53">
        <v>-1.2267964422108E-17</v>
      </c>
      <c r="AF2205" s="53">
        <v>-5.89459037136919E-18</v>
      </c>
      <c r="AG2205" s="53">
        <v>-2.83002787870856E-17</v>
      </c>
      <c r="AH2205" s="53">
        <v>-1.48880907602233E-16</v>
      </c>
      <c r="AI2205" s="53">
        <v>1.0333333333333101E-2</v>
      </c>
      <c r="AJ2205" s="53">
        <v>1.3766666666666301E-2</v>
      </c>
      <c r="AK2205" s="53">
        <v>3.9999999999999897E-3</v>
      </c>
      <c r="AL2205" s="53">
        <v>-2.3242519020527698E-16</v>
      </c>
      <c r="AM2205" s="53">
        <v>-2.4091839634365901E-16</v>
      </c>
      <c r="AN2205" s="53">
        <v>5.7491100810834698E-11</v>
      </c>
      <c r="AO2205" s="53">
        <v>1.7254700626780201E-12</v>
      </c>
      <c r="AP2205" s="53">
        <v>2.2204460492503101E-16</v>
      </c>
      <c r="AQ2205" s="53">
        <v>2.2204460492503101E-16</v>
      </c>
      <c r="AR2205" s="53">
        <v>0.99056817700584399</v>
      </c>
      <c r="AS2205" s="53">
        <v>3.5734297275856401E-3</v>
      </c>
      <c r="AT2205" s="53">
        <v>7.8239734461541892E-6</v>
      </c>
      <c r="AU2205" s="53">
        <v>8.4959296961865408E-6</v>
      </c>
      <c r="AV2205" s="53">
        <v>2.2204460492503101E-16</v>
      </c>
      <c r="AW2205" s="53">
        <v>1.3281368934370201E-4</v>
      </c>
      <c r="AX2205" s="53">
        <v>2.2204460492503101E-16</v>
      </c>
      <c r="AY2205" s="53">
        <v>2.2204460492503101E-16</v>
      </c>
      <c r="AZ2205" s="53">
        <v>2.2204460492503101E-16</v>
      </c>
      <c r="BA2205" s="53">
        <v>2.2204460492503101E-16</v>
      </c>
      <c r="BB2205" s="53">
        <v>2.2204460492503101E-16</v>
      </c>
      <c r="BC2205" s="53">
        <v>2.2204460492503101E-16</v>
      </c>
      <c r="BD2205" s="53">
        <v>7.2657449767052206E-8</v>
      </c>
      <c r="BE2205" s="53">
        <v>9.3409471222674297E-5</v>
      </c>
      <c r="BF2205" s="53">
        <v>2.2204460492503101E-16</v>
      </c>
      <c r="BG2205" s="53">
        <v>1.8364469003131599E-12</v>
      </c>
      <c r="BH2205" s="53">
        <v>5.5231469772461802E-8</v>
      </c>
      <c r="BI2205" s="53">
        <v>2.2204460492503101E-16</v>
      </c>
      <c r="BJ2205" s="53">
        <v>7.3559183438582796E-11</v>
      </c>
      <c r="BK2205" s="53">
        <v>2.2204460492503101E-16</v>
      </c>
      <c r="BL2205" s="53">
        <v>2.2204460492503101E-16</v>
      </c>
      <c r="BN2205" s="5">
        <f t="shared" si="162"/>
        <v>1</v>
      </c>
      <c r="BO2205" s="5">
        <f t="shared" si="163"/>
        <v>1</v>
      </c>
      <c r="BQ2205" s="5">
        <f t="shared" si="160"/>
        <v>2</v>
      </c>
      <c r="BR2205" s="5">
        <f t="shared" si="161"/>
        <v>1</v>
      </c>
    </row>
    <row r="2206" spans="1:70" x14ac:dyDescent="0.35">
      <c r="A2206">
        <v>2205</v>
      </c>
      <c r="B2206" t="s">
        <v>3575</v>
      </c>
      <c r="C2206">
        <v>4.9000000000000004</v>
      </c>
      <c r="D2206">
        <v>3</v>
      </c>
      <c r="E2206">
        <v>2.2999999999999998</v>
      </c>
      <c r="F2206">
        <v>1.63</v>
      </c>
      <c r="G2206">
        <v>2.13</v>
      </c>
      <c r="H2206">
        <v>1.3</v>
      </c>
      <c r="I2206">
        <v>61.22</v>
      </c>
      <c r="K2206" t="s">
        <v>3567</v>
      </c>
      <c r="L2206">
        <v>4000</v>
      </c>
      <c r="M2206" t="s">
        <v>3553</v>
      </c>
      <c r="N2206" t="s">
        <v>1370</v>
      </c>
      <c r="O2206" s="53">
        <v>-4.1466829969749603E-17</v>
      </c>
      <c r="P2206" s="53">
        <v>9.8233333333333298E-2</v>
      </c>
      <c r="Q2206" s="53">
        <v>0.998</v>
      </c>
      <c r="R2206" s="53">
        <v>0.60816666666666697</v>
      </c>
      <c r="S2206" s="53">
        <v>-1.4843681839238301E-16</v>
      </c>
      <c r="T2206" s="53">
        <v>-2.5174307083375401E-17</v>
      </c>
      <c r="U2206" s="53">
        <v>-2.83384427035571E-17</v>
      </c>
      <c r="V2206" s="53">
        <v>1.1999999999998299E-3</v>
      </c>
      <c r="W2206" s="53">
        <v>-2.5868196473766099E-17</v>
      </c>
      <c r="X2206" s="53">
        <v>9.9999999999991892E-4</v>
      </c>
      <c r="Y2206" s="53">
        <v>-1.3916645613676301E-16</v>
      </c>
      <c r="Z2206" s="53">
        <v>4.7766666666666603E-2</v>
      </c>
      <c r="AA2206" s="53">
        <v>-2.6811886044697501E-16</v>
      </c>
      <c r="AB2206" s="53">
        <v>-1.17905685215192E-16</v>
      </c>
      <c r="AC2206" s="53">
        <v>-2.76358796957865E-17</v>
      </c>
      <c r="AD2206" s="53">
        <v>-2.2598589666245099E-16</v>
      </c>
      <c r="AE2206" s="53">
        <v>8.9999999999997298E-4</v>
      </c>
      <c r="AF2206" s="53">
        <v>-8.9164786665207895E-18</v>
      </c>
      <c r="AG2206" s="53">
        <v>-3.1714214587808E-17</v>
      </c>
      <c r="AH2206" s="53">
        <v>-1.6375789613221099E-16</v>
      </c>
      <c r="AI2206" s="53">
        <v>-3.0481173141083701E-16</v>
      </c>
      <c r="AJ2206" s="53">
        <v>-3.1816216328195402E-16</v>
      </c>
      <c r="AK2206" s="53">
        <v>0.36626666666666702</v>
      </c>
      <c r="AL2206" s="53">
        <v>1.66666666666651E-3</v>
      </c>
      <c r="AM2206" s="53">
        <v>-2.41001663070506E-16</v>
      </c>
      <c r="AN2206" s="53">
        <v>6.1031074123254002E-2</v>
      </c>
      <c r="AO2206" s="53">
        <v>0.97629318444125301</v>
      </c>
      <c r="AP2206" s="53">
        <v>7.2862512719349899E-9</v>
      </c>
      <c r="AQ2206" s="53">
        <v>2.2204460492503101E-16</v>
      </c>
      <c r="AR2206" s="53">
        <v>2.0157634157818401E-2</v>
      </c>
      <c r="AS2206" s="53">
        <v>2.40554302022553E-7</v>
      </c>
      <c r="AT2206" s="53">
        <v>5.3119333051052997E-6</v>
      </c>
      <c r="AU2206" s="53">
        <v>7.4051283403383503E-2</v>
      </c>
      <c r="AV2206" s="53">
        <v>4.0896656096155202E-7</v>
      </c>
      <c r="AW2206" s="53">
        <v>0.51409833270480199</v>
      </c>
      <c r="AX2206" s="53">
        <v>2.2204460492503101E-16</v>
      </c>
      <c r="AY2206" s="53">
        <v>8.4235428163450603E-10</v>
      </c>
      <c r="AZ2206" s="53">
        <v>2.2204460492503101E-16</v>
      </c>
      <c r="BA2206" s="53">
        <v>2.2204460492503101E-16</v>
      </c>
      <c r="BB2206" s="53">
        <v>1.8082896932410501E-7</v>
      </c>
      <c r="BC2206" s="53">
        <v>2.2204460492503101E-16</v>
      </c>
      <c r="BD2206" s="53">
        <v>1.22966511981937E-5</v>
      </c>
      <c r="BE2206" s="53">
        <v>0.18089235539527801</v>
      </c>
      <c r="BF2206" s="53">
        <v>2.2204460492503101E-16</v>
      </c>
      <c r="BG2206" s="53">
        <v>1.13362237579832E-4</v>
      </c>
      <c r="BH2206" s="53">
        <v>0.45522020179244599</v>
      </c>
      <c r="BI2206" s="53">
        <v>9.5943818509683703E-10</v>
      </c>
      <c r="BJ2206" s="53">
        <v>1.4693818648002801E-3</v>
      </c>
      <c r="BK2206" s="53">
        <v>1.67098660180848E-4</v>
      </c>
      <c r="BL2206" s="53">
        <v>2.2204460492503101E-16</v>
      </c>
      <c r="BN2206" s="5">
        <f t="shared" si="162"/>
        <v>1</v>
      </c>
      <c r="BO2206" s="5">
        <f t="shared" si="163"/>
        <v>1</v>
      </c>
      <c r="BQ2206" s="5">
        <f t="shared" si="160"/>
        <v>2</v>
      </c>
      <c r="BR2206" s="5">
        <f t="shared" si="161"/>
        <v>2</v>
      </c>
    </row>
    <row r="2207" spans="1:70" x14ac:dyDescent="0.35">
      <c r="A2207">
        <v>2206</v>
      </c>
      <c r="B2207" t="s">
        <v>3576</v>
      </c>
      <c r="C2207">
        <v>3.9</v>
      </c>
      <c r="D2207">
        <v>3.5</v>
      </c>
      <c r="E2207">
        <v>2.8</v>
      </c>
      <c r="F2207">
        <v>1.1100000000000001</v>
      </c>
      <c r="G2207">
        <v>1.39</v>
      </c>
      <c r="H2207">
        <v>1.25</v>
      </c>
      <c r="I2207">
        <v>89.74</v>
      </c>
      <c r="K2207" t="s">
        <v>3567</v>
      </c>
      <c r="L2207">
        <v>4000</v>
      </c>
      <c r="M2207" t="s">
        <v>3553</v>
      </c>
      <c r="N2207" t="s">
        <v>1370</v>
      </c>
      <c r="O2207" s="53">
        <v>2.8999999999999998E-3</v>
      </c>
      <c r="P2207" s="53">
        <v>0.498966666666667</v>
      </c>
      <c r="Q2207" s="53">
        <v>1.6233333333333301E-2</v>
      </c>
      <c r="R2207" s="53">
        <v>1.5299999999999999E-2</v>
      </c>
      <c r="S2207" s="53">
        <v>-1.3516965324811301E-16</v>
      </c>
      <c r="T2207" s="53">
        <v>-1.6264767310758499E-17</v>
      </c>
      <c r="U2207" s="53">
        <v>-2.5097979250432399E-17</v>
      </c>
      <c r="V2207" s="53">
        <v>-1.5670797992584099E-16</v>
      </c>
      <c r="W2207" s="53">
        <v>-1.5404344466673999E-17</v>
      </c>
      <c r="X2207" s="53">
        <v>0.90339999999999998</v>
      </c>
      <c r="Y2207" s="53">
        <v>0.153966666666667</v>
      </c>
      <c r="Z2207" s="53">
        <v>0.5504</v>
      </c>
      <c r="AA2207" s="53">
        <v>-2.3686608230377702E-16</v>
      </c>
      <c r="AB2207" s="53">
        <v>-8.8845597545628203E-17</v>
      </c>
      <c r="AC2207" s="53">
        <v>-1.67912558857175E-17</v>
      </c>
      <c r="AD2207" s="53">
        <v>-1.2684298056342399E-16</v>
      </c>
      <c r="AE2207" s="53">
        <v>7.9999999999998703E-4</v>
      </c>
      <c r="AF2207" s="53">
        <v>-6.1842891918573203E-18</v>
      </c>
      <c r="AG2207" s="53">
        <v>-2.8950800090576903E-17</v>
      </c>
      <c r="AH2207" s="53">
        <v>-1.4738210651898999E-16</v>
      </c>
      <c r="AI2207" s="53">
        <v>1.9999999999997802E-3</v>
      </c>
      <c r="AJ2207" s="53">
        <v>-3.1769031849648898E-16</v>
      </c>
      <c r="AK2207" s="53">
        <v>2.9999999999999801E-3</v>
      </c>
      <c r="AL2207" s="53">
        <v>-2.3656077097200502E-16</v>
      </c>
      <c r="AM2207" s="53">
        <v>-2.45317655078736E-16</v>
      </c>
      <c r="AN2207" s="53">
        <v>1.5004978423078102E-8</v>
      </c>
      <c r="AO2207" s="53">
        <v>4.8057304442016505E-10</v>
      </c>
      <c r="AP2207" s="53">
        <v>2.2204460492503101E-16</v>
      </c>
      <c r="AQ2207" s="53">
        <v>2.2204460492503101E-16</v>
      </c>
      <c r="AR2207" s="53">
        <v>0.92943970283139399</v>
      </c>
      <c r="AS2207" s="53">
        <v>2.7052546699587399E-2</v>
      </c>
      <c r="AT2207" s="53">
        <v>2.2218188402199199E-5</v>
      </c>
      <c r="AU2207" s="53">
        <v>2.24664431753146E-4</v>
      </c>
      <c r="AV2207" s="53">
        <v>2.2204460492503101E-16</v>
      </c>
      <c r="AW2207" s="53">
        <v>3.8937941161642402E-4</v>
      </c>
      <c r="AX2207" s="53">
        <v>2.2204460492503101E-16</v>
      </c>
      <c r="AY2207" s="53">
        <v>2.2204460492503101E-16</v>
      </c>
      <c r="AZ2207" s="53">
        <v>2.2204460492503101E-16</v>
      </c>
      <c r="BA2207" s="53">
        <v>2.2204460492503101E-16</v>
      </c>
      <c r="BB2207" s="53">
        <v>2.2204460492503101E-16</v>
      </c>
      <c r="BC2207" s="53">
        <v>2.2204460492503101E-16</v>
      </c>
      <c r="BD2207" s="53">
        <v>1.0088433284108099E-6</v>
      </c>
      <c r="BE2207" s="53">
        <v>7.13774644225873E-2</v>
      </c>
      <c r="BF2207" s="53">
        <v>2.2204460492503101E-16</v>
      </c>
      <c r="BG2207" s="53">
        <v>3.64106466433266E-13</v>
      </c>
      <c r="BH2207" s="53">
        <v>1.8353340167344001E-7</v>
      </c>
      <c r="BI2207" s="53">
        <v>2.2204460492503101E-16</v>
      </c>
      <c r="BJ2207" s="53">
        <v>2.31962893376605E-8</v>
      </c>
      <c r="BK2207" s="53">
        <v>2.2204460492503101E-16</v>
      </c>
      <c r="BL2207" s="53">
        <v>2.2204460492503101E-16</v>
      </c>
      <c r="BN2207" s="5">
        <f t="shared" si="162"/>
        <v>1</v>
      </c>
      <c r="BO2207" s="5">
        <f t="shared" si="163"/>
        <v>1</v>
      </c>
      <c r="BQ2207" s="5">
        <f t="shared" si="160"/>
        <v>2</v>
      </c>
      <c r="BR2207" s="5">
        <f t="shared" si="161"/>
        <v>1</v>
      </c>
    </row>
    <row r="2208" spans="1:70" x14ac:dyDescent="0.35">
      <c r="A2208">
        <v>2207</v>
      </c>
      <c r="B2208" t="s">
        <v>3577</v>
      </c>
      <c r="C2208">
        <v>4.7</v>
      </c>
      <c r="D2208">
        <v>3.3</v>
      </c>
      <c r="E2208">
        <v>2.8</v>
      </c>
      <c r="F2208">
        <v>1.42</v>
      </c>
      <c r="G2208">
        <v>1.68</v>
      </c>
      <c r="H2208">
        <v>1.18</v>
      </c>
      <c r="I2208">
        <v>70.209999999999994</v>
      </c>
      <c r="K2208" t="s">
        <v>3578</v>
      </c>
      <c r="L2208">
        <v>5000</v>
      </c>
      <c r="M2208" t="s">
        <v>3553</v>
      </c>
      <c r="N2208" t="s">
        <v>1370</v>
      </c>
      <c r="O2208" s="53">
        <v>8.3099999999999993E-2</v>
      </c>
      <c r="P2208" s="53">
        <v>2.8066666666666702E-2</v>
      </c>
      <c r="Q2208" s="53">
        <v>0.1794</v>
      </c>
      <c r="R2208" s="53">
        <v>6.7666666666666604E-3</v>
      </c>
      <c r="S2208" s="53">
        <v>2.3999999999997899E-3</v>
      </c>
      <c r="T2208" s="53">
        <v>-2.5451862839531699E-17</v>
      </c>
      <c r="U2208" s="53">
        <v>-2.7909966004990798E-17</v>
      </c>
      <c r="V2208" s="53">
        <v>-1.9007018181582699E-16</v>
      </c>
      <c r="W2208" s="53">
        <v>-2.5340840537069199E-17</v>
      </c>
      <c r="X2208" s="53">
        <v>0.21136666666666701</v>
      </c>
      <c r="Y2208" s="53">
        <v>4.3400000000000001E-2</v>
      </c>
      <c r="Z2208" s="53">
        <v>0.98413333333333397</v>
      </c>
      <c r="AA2208" s="53">
        <v>-3.2648883596664301E-16</v>
      </c>
      <c r="AB2208" s="53">
        <v>-1.20514709323061E-16</v>
      </c>
      <c r="AC2208" s="53">
        <v>-2.93680010865494E-17</v>
      </c>
      <c r="AD2208" s="53">
        <v>-1.85837456534443E-16</v>
      </c>
      <c r="AE2208" s="53">
        <v>0.36226666666666701</v>
      </c>
      <c r="AF2208" s="53">
        <v>-8.8401508335778106E-18</v>
      </c>
      <c r="AG2208" s="53">
        <v>-3.1535538069782398E-17</v>
      </c>
      <c r="AH2208" s="53">
        <v>-1.75359726739543E-16</v>
      </c>
      <c r="AI2208" s="53">
        <v>-2.7977620220553901E-16</v>
      </c>
      <c r="AJ2208" s="53">
        <v>1.3333333333328801E-3</v>
      </c>
      <c r="AK2208" s="53">
        <v>8.4666666666666605E-3</v>
      </c>
      <c r="AL2208" s="53">
        <v>-2.8516078387497099E-16</v>
      </c>
      <c r="AM2208" s="53">
        <v>-2.60333421486791E-16</v>
      </c>
      <c r="AN2208" s="53">
        <v>8.7165109586472597E-2</v>
      </c>
      <c r="AO2208" s="53">
        <v>6.4349300525951503E-2</v>
      </c>
      <c r="AP2208" s="53">
        <v>2.2204460492503101E-16</v>
      </c>
      <c r="AQ2208" s="53">
        <v>2.2204460492503101E-16</v>
      </c>
      <c r="AR2208" s="53">
        <v>0.27681367217123098</v>
      </c>
      <c r="AS2208" s="53">
        <v>5.8413841355732701E-2</v>
      </c>
      <c r="AT2208" s="53">
        <v>1.18991147382042E-5</v>
      </c>
      <c r="AU2208" s="53">
        <v>7.7217756577606003E-2</v>
      </c>
      <c r="AV2208" s="53">
        <v>6.2568162841718903E-9</v>
      </c>
      <c r="AW2208" s="53">
        <v>0.17822723800321699</v>
      </c>
      <c r="AX2208" s="53">
        <v>2.2204460492503101E-16</v>
      </c>
      <c r="AY2208" s="53">
        <v>2.2204460492503101E-16</v>
      </c>
      <c r="AZ2208" s="53">
        <v>2.2204460492503101E-16</v>
      </c>
      <c r="BA2208" s="53">
        <v>2.2204460492503101E-16</v>
      </c>
      <c r="BB2208" s="53">
        <v>9.8013287969030494E-13</v>
      </c>
      <c r="BC2208" s="53">
        <v>2.2204460492503101E-16</v>
      </c>
      <c r="BD2208" s="53">
        <v>2.3156799388112999E-5</v>
      </c>
      <c r="BE2208" s="53">
        <v>0.92228280522615602</v>
      </c>
      <c r="BF2208" s="53">
        <v>2.2204460492503101E-16</v>
      </c>
      <c r="BG2208" s="53">
        <v>1.42035191408043E-8</v>
      </c>
      <c r="BH2208" s="53">
        <v>5.7941778228393498E-3</v>
      </c>
      <c r="BI2208" s="53">
        <v>2.2204460492503101E-16</v>
      </c>
      <c r="BJ2208" s="53">
        <v>1.04671976469795E-2</v>
      </c>
      <c r="BK2208" s="53">
        <v>8.0164542529385398E-8</v>
      </c>
      <c r="BL2208" s="53">
        <v>2.2204460492503101E-16</v>
      </c>
      <c r="BN2208" s="5">
        <f t="shared" si="162"/>
        <v>1</v>
      </c>
      <c r="BO2208" s="5">
        <f t="shared" si="163"/>
        <v>1</v>
      </c>
      <c r="BQ2208" s="5">
        <f t="shared" si="160"/>
        <v>1</v>
      </c>
      <c r="BR2208" s="5">
        <f t="shared" si="161"/>
        <v>1</v>
      </c>
    </row>
    <row r="2209" spans="1:70" x14ac:dyDescent="0.35">
      <c r="A2209">
        <v>2208</v>
      </c>
      <c r="B2209" t="s">
        <v>3579</v>
      </c>
      <c r="C2209">
        <v>3.5</v>
      </c>
      <c r="D2209">
        <v>3.3</v>
      </c>
      <c r="E2209">
        <v>2.4</v>
      </c>
      <c r="F2209">
        <v>1.06</v>
      </c>
      <c r="G2209">
        <v>1.46</v>
      </c>
      <c r="H2209">
        <v>1.38</v>
      </c>
      <c r="I2209">
        <v>94.29</v>
      </c>
      <c r="K2209" t="s">
        <v>3578</v>
      </c>
      <c r="L2209">
        <v>5000</v>
      </c>
      <c r="M2209" t="s">
        <v>3553</v>
      </c>
      <c r="N2209" t="s">
        <v>1370</v>
      </c>
      <c r="O2209" s="53">
        <v>2.3666666666666602E-3</v>
      </c>
      <c r="P2209" s="53">
        <v>0.56259999999999999</v>
      </c>
      <c r="Q2209" s="53">
        <v>3.9699999999999999E-2</v>
      </c>
      <c r="R2209" s="53">
        <v>0.15566666666666701</v>
      </c>
      <c r="S2209" s="53">
        <v>3.9999999999998899E-3</v>
      </c>
      <c r="T2209" s="53">
        <v>-1.4682699500667699E-17</v>
      </c>
      <c r="U2209" s="53">
        <v>-2.4589705271971199E-17</v>
      </c>
      <c r="V2209" s="53">
        <v>-1.4521717162096999E-16</v>
      </c>
      <c r="W2209" s="53">
        <v>-1.4876988529977099E-17</v>
      </c>
      <c r="X2209" s="53">
        <v>0.99</v>
      </c>
      <c r="Y2209" s="53">
        <v>3.4000000000000002E-2</v>
      </c>
      <c r="Z2209" s="53">
        <v>0.40486666666666699</v>
      </c>
      <c r="AA2209" s="53">
        <v>-2.0433654768225999E-16</v>
      </c>
      <c r="AB2209" s="53">
        <v>-8.35997937542743E-17</v>
      </c>
      <c r="AC2209" s="53">
        <v>-1.5013164322841299E-17</v>
      </c>
      <c r="AD2209" s="53">
        <v>-1.3636314299958501E-16</v>
      </c>
      <c r="AE2209" s="53">
        <v>9.9999999999999091E-4</v>
      </c>
      <c r="AF2209" s="53">
        <v>-5.9188765000328703E-18</v>
      </c>
      <c r="AG2209" s="53">
        <v>-2.7890884046755097E-17</v>
      </c>
      <c r="AH2209" s="53">
        <v>-1.49269485660852E-16</v>
      </c>
      <c r="AI2209" s="53">
        <v>3.9999999999977797E-4</v>
      </c>
      <c r="AJ2209" s="53">
        <v>1.9666666666666499E-2</v>
      </c>
      <c r="AK2209" s="53">
        <v>5.7999999999999901E-3</v>
      </c>
      <c r="AL2209" s="53">
        <v>-2.3253621250773899E-16</v>
      </c>
      <c r="AM2209" s="53">
        <v>-2.2433443991332098E-16</v>
      </c>
      <c r="AN2209" s="53">
        <v>2.6242292314939699E-11</v>
      </c>
      <c r="AO2209" s="53">
        <v>4.2258332417532902E-12</v>
      </c>
      <c r="AP2209" s="53">
        <v>2.2204460492503101E-16</v>
      </c>
      <c r="AQ2209" s="53">
        <v>2.2204460492503101E-16</v>
      </c>
      <c r="AR2209" s="53">
        <v>0.99522979091646901</v>
      </c>
      <c r="AS2209" s="53">
        <v>4.8019335461416202E-3</v>
      </c>
      <c r="AT2209" s="53">
        <v>3.6043195373334701E-6</v>
      </c>
      <c r="AU2209" s="53">
        <v>5.18922560960199E-6</v>
      </c>
      <c r="AV2209" s="53">
        <v>2.2204460492503101E-16</v>
      </c>
      <c r="AW2209" s="53">
        <v>1.49557329163909E-4</v>
      </c>
      <c r="AX2209" s="53">
        <v>2.2204460492503101E-16</v>
      </c>
      <c r="AY2209" s="53">
        <v>2.2204460492503101E-16</v>
      </c>
      <c r="AZ2209" s="53">
        <v>2.2204460492503101E-16</v>
      </c>
      <c r="BA2209" s="53">
        <v>2.2204460492503101E-16</v>
      </c>
      <c r="BB2209" s="53">
        <v>2.2204460492503101E-16</v>
      </c>
      <c r="BC2209" s="53">
        <v>2.2204460492503101E-16</v>
      </c>
      <c r="BD2209" s="53">
        <v>4.9159600077287399E-8</v>
      </c>
      <c r="BE2209" s="53">
        <v>5.12118693591163E-5</v>
      </c>
      <c r="BF2209" s="53">
        <v>2.2204460492503101E-16</v>
      </c>
      <c r="BG2209" s="53">
        <v>5.1990317478727198E-12</v>
      </c>
      <c r="BH2209" s="53">
        <v>1.05908617931453E-7</v>
      </c>
      <c r="BI2209" s="53">
        <v>2.2204460492503101E-16</v>
      </c>
      <c r="BJ2209" s="53">
        <v>4.29689019583366E-11</v>
      </c>
      <c r="BK2209" s="53">
        <v>2.2204460492503101E-16</v>
      </c>
      <c r="BL2209" s="53">
        <v>2.2204460492503101E-16</v>
      </c>
      <c r="BN2209" s="5">
        <f t="shared" si="162"/>
        <v>1</v>
      </c>
      <c r="BO2209" s="5">
        <f t="shared" si="163"/>
        <v>1</v>
      </c>
      <c r="BQ2209" s="5">
        <f t="shared" si="160"/>
        <v>2</v>
      </c>
      <c r="BR2209" s="5">
        <f t="shared" si="161"/>
        <v>1</v>
      </c>
    </row>
    <row r="2210" spans="1:70" x14ac:dyDescent="0.35">
      <c r="A2210">
        <v>2209</v>
      </c>
      <c r="B2210" t="s">
        <v>3580</v>
      </c>
      <c r="C2210">
        <v>4.5999999999999996</v>
      </c>
      <c r="D2210">
        <v>3.1</v>
      </c>
      <c r="E2210">
        <v>2.6</v>
      </c>
      <c r="F2210">
        <v>1.48</v>
      </c>
      <c r="G2210">
        <v>1.77</v>
      </c>
      <c r="H2210">
        <v>1.19</v>
      </c>
      <c r="I2210">
        <v>67.39</v>
      </c>
      <c r="K2210" t="s">
        <v>1454</v>
      </c>
      <c r="L2210">
        <v>6000</v>
      </c>
      <c r="M2210" t="s">
        <v>3553</v>
      </c>
      <c r="N2210" t="s">
        <v>1370</v>
      </c>
      <c r="O2210" s="53">
        <v>7.6666666666666602E-3</v>
      </c>
      <c r="P2210" s="53">
        <v>0.19876666666666701</v>
      </c>
      <c r="Q2210" s="53">
        <v>0.15709999999999999</v>
      </c>
      <c r="R2210" s="53">
        <v>0.160533333333333</v>
      </c>
      <c r="S2210" s="53">
        <v>-1.79856129989275E-16</v>
      </c>
      <c r="T2210" s="53">
        <v>-2.5229818234606699E-17</v>
      </c>
      <c r="U2210" s="53">
        <v>-2.7913435451942799E-17</v>
      </c>
      <c r="V2210" s="53">
        <v>-1.9034773757198301E-16</v>
      </c>
      <c r="W2210" s="53">
        <v>-2.53963516883005E-17</v>
      </c>
      <c r="X2210" s="53">
        <v>2.4899999999999999E-2</v>
      </c>
      <c r="Y2210" s="53">
        <v>-1.06581410364015E-16</v>
      </c>
      <c r="Z2210" s="53">
        <v>0.78449999999999998</v>
      </c>
      <c r="AA2210" s="53">
        <v>-3.0211944057612101E-16</v>
      </c>
      <c r="AB2210" s="53">
        <v>-1.19931842235133E-16</v>
      </c>
      <c r="AC2210" s="53">
        <v>-2.6975817413177301E-17</v>
      </c>
      <c r="AD2210" s="53">
        <v>-2.0067281170099701E-16</v>
      </c>
      <c r="AE2210" s="53">
        <v>0.61543333333333305</v>
      </c>
      <c r="AF2210" s="53">
        <v>-8.8470897274817202E-18</v>
      </c>
      <c r="AG2210" s="53">
        <v>-3.1644825648768898E-17</v>
      </c>
      <c r="AH2210" s="53">
        <v>-1.7646994976416899E-16</v>
      </c>
      <c r="AI2210" s="53">
        <v>-3.2102098757036398E-16</v>
      </c>
      <c r="AJ2210" s="53">
        <v>-4.2699177527083502E-16</v>
      </c>
      <c r="AK2210" s="53">
        <v>6.4799999999999996E-2</v>
      </c>
      <c r="AL2210" s="53">
        <v>-2.1291302054748901E-16</v>
      </c>
      <c r="AM2210" s="53">
        <v>-2.6065261060637098E-16</v>
      </c>
      <c r="AN2210" s="53">
        <v>0.124852956904785</v>
      </c>
      <c r="AO2210" s="53">
        <v>0.37074770862672801</v>
      </c>
      <c r="AP2210" s="53">
        <v>2.2204460492503101E-16</v>
      </c>
      <c r="AQ2210" s="53">
        <v>2.2204460492503101E-16</v>
      </c>
      <c r="AR2210" s="53">
        <v>0.25304986656422301</v>
      </c>
      <c r="AS2210" s="53">
        <v>3.55062721913598E-3</v>
      </c>
      <c r="AT2210" s="53">
        <v>7.1113456384686698E-6</v>
      </c>
      <c r="AU2210" s="53">
        <v>0.18348845699813199</v>
      </c>
      <c r="AV2210" s="53">
        <v>4.4753726646424096E-9</v>
      </c>
      <c r="AW2210" s="53">
        <v>0.27168591298358302</v>
      </c>
      <c r="AX2210" s="53">
        <v>2.2204460492503101E-16</v>
      </c>
      <c r="AY2210" s="53">
        <v>2.2204460492503101E-16</v>
      </c>
      <c r="AZ2210" s="53">
        <v>2.2204460492503101E-16</v>
      </c>
      <c r="BA2210" s="53">
        <v>2.2204460492503101E-16</v>
      </c>
      <c r="BB2210" s="53">
        <v>3.6685881939079801E-11</v>
      </c>
      <c r="BC2210" s="53">
        <v>2.2204460492503101E-16</v>
      </c>
      <c r="BD2210" s="53">
        <v>2.746942212052E-5</v>
      </c>
      <c r="BE2210" s="53">
        <v>0.81640056115092097</v>
      </c>
      <c r="BF2210" s="53">
        <v>2.2204460492503101E-16</v>
      </c>
      <c r="BG2210" s="53">
        <v>2.68436938537509E-7</v>
      </c>
      <c r="BH2210" s="53">
        <v>2.9506146350121699E-2</v>
      </c>
      <c r="BI2210" s="53">
        <v>2.2204460492503101E-16</v>
      </c>
      <c r="BJ2210" s="53">
        <v>1.5577773322256801E-2</v>
      </c>
      <c r="BK2210" s="53">
        <v>9.671952413862839E-7</v>
      </c>
      <c r="BL2210" s="53">
        <v>2.2204460492503101E-16</v>
      </c>
      <c r="BN2210" s="5">
        <f t="shared" si="162"/>
        <v>1</v>
      </c>
      <c r="BO2210" s="5">
        <f t="shared" si="163"/>
        <v>1</v>
      </c>
      <c r="BQ2210" s="5">
        <f t="shared" si="160"/>
        <v>2</v>
      </c>
      <c r="BR2210" s="5">
        <f t="shared" si="161"/>
        <v>1</v>
      </c>
    </row>
    <row r="2211" spans="1:70" x14ac:dyDescent="0.35">
      <c r="A2211">
        <v>2210</v>
      </c>
      <c r="B2211" t="s">
        <v>3581</v>
      </c>
      <c r="C2211">
        <v>5.0999999999999996</v>
      </c>
      <c r="D2211">
        <v>3.6</v>
      </c>
      <c r="E2211">
        <v>2.6</v>
      </c>
      <c r="F2211">
        <v>1.42</v>
      </c>
      <c r="G2211">
        <v>1.96</v>
      </c>
      <c r="H2211">
        <v>1.38</v>
      </c>
      <c r="I2211">
        <v>70.59</v>
      </c>
      <c r="K2211" t="s">
        <v>3582</v>
      </c>
      <c r="L2211">
        <v>3000</v>
      </c>
      <c r="M2211" t="s">
        <v>3553</v>
      </c>
      <c r="N2211" t="s">
        <v>1370</v>
      </c>
      <c r="O2211" s="53">
        <v>0.3624</v>
      </c>
      <c r="P2211" s="53">
        <v>0.203133333333333</v>
      </c>
      <c r="Q2211" s="53">
        <v>0.25366666666666698</v>
      </c>
      <c r="R2211" s="53">
        <v>0.19173333333333301</v>
      </c>
      <c r="S2211" s="53">
        <v>-1.78246306603569E-16</v>
      </c>
      <c r="T2211" s="53">
        <v>-2.4868995751603501E-17</v>
      </c>
      <c r="U2211" s="53">
        <v>-2.7764249233008802E-17</v>
      </c>
      <c r="V2211" s="53">
        <v>-1.86906046195645E-16</v>
      </c>
      <c r="W2211" s="53">
        <v>-2.53963516883005E-17</v>
      </c>
      <c r="X2211" s="53">
        <v>9.1166666666666701E-2</v>
      </c>
      <c r="Y2211" s="53">
        <v>7.4233333333333304E-2</v>
      </c>
      <c r="Z2211" s="53">
        <v>0.46243333333333397</v>
      </c>
      <c r="AA2211" s="53">
        <v>1.7333333333330501E-3</v>
      </c>
      <c r="AB2211" s="53">
        <v>-1.20542464898676E-16</v>
      </c>
      <c r="AC2211" s="53">
        <v>-2.4164698020356901E-17</v>
      </c>
      <c r="AD2211" s="53">
        <v>-1.54071200242356E-16</v>
      </c>
      <c r="AE2211" s="53">
        <v>3.1666666666666401E-3</v>
      </c>
      <c r="AF2211" s="53">
        <v>-8.7638230006348303E-18</v>
      </c>
      <c r="AG2211" s="53">
        <v>-3.1499108876786902E-17</v>
      </c>
      <c r="AH2211" s="53">
        <v>5.2999999999999801E-3</v>
      </c>
      <c r="AI2211" s="53">
        <v>6.7333333333331096E-3</v>
      </c>
      <c r="AJ2211" s="53">
        <v>1.4866666666666299E-2</v>
      </c>
      <c r="AK2211" s="53">
        <v>4.62333333333333E-2</v>
      </c>
      <c r="AL2211" s="53">
        <v>1.9999999999997199E-3</v>
      </c>
      <c r="AM2211" s="53">
        <v>-2.5963953209640101E-16</v>
      </c>
      <c r="AN2211" s="53">
        <v>0.39175863698254598</v>
      </c>
      <c r="AO2211" s="53">
        <v>0.104375474158032</v>
      </c>
      <c r="AP2211" s="53">
        <v>2.2204460492503101E-16</v>
      </c>
      <c r="AQ2211" s="53">
        <v>2.2204460492503101E-16</v>
      </c>
      <c r="AR2211" s="53">
        <v>6.5989263158741499E-2</v>
      </c>
      <c r="AS2211" s="53">
        <v>1.9087254222735499E-3</v>
      </c>
      <c r="AT2211" s="53">
        <v>1.54513780616631E-5</v>
      </c>
      <c r="AU2211" s="53">
        <v>5.6391155942055304E-3</v>
      </c>
      <c r="AV2211" s="53">
        <v>1.1879275471969499E-6</v>
      </c>
      <c r="AW2211" s="53">
        <v>0.56416919527726395</v>
      </c>
      <c r="AX2211" s="53">
        <v>2.2204460492503101E-16</v>
      </c>
      <c r="AY2211" s="53">
        <v>2.2204460492503101E-16</v>
      </c>
      <c r="AZ2211" s="53">
        <v>2.2204460492503101E-16</v>
      </c>
      <c r="BA2211" s="53">
        <v>2.2204460492503101E-16</v>
      </c>
      <c r="BB2211" s="53">
        <v>4.5568595559601398E-12</v>
      </c>
      <c r="BC2211" s="53">
        <v>2.2204460492503101E-16</v>
      </c>
      <c r="BD2211" s="53">
        <v>6.9199211773300897E-7</v>
      </c>
      <c r="BE2211" s="53">
        <v>0.34919520635023998</v>
      </c>
      <c r="BF2211" s="53">
        <v>2.2204460492503101E-16</v>
      </c>
      <c r="BG2211" s="53">
        <v>3.36326432321213E-6</v>
      </c>
      <c r="BH2211" s="53">
        <v>3.62922580725362E-2</v>
      </c>
      <c r="BI2211" s="53">
        <v>2.2204460492503101E-16</v>
      </c>
      <c r="BJ2211" s="53">
        <v>6.9866318461608205E-4</v>
      </c>
      <c r="BK2211" s="53">
        <v>1.3850935429153601E-7</v>
      </c>
      <c r="BL2211" s="53">
        <v>2.2204460492503101E-16</v>
      </c>
      <c r="BN2211" s="5">
        <f t="shared" si="162"/>
        <v>0</v>
      </c>
      <c r="BO2211" s="5">
        <f t="shared" si="163"/>
        <v>0</v>
      </c>
      <c r="BQ2211" s="5">
        <f t="shared" si="160"/>
        <v>0</v>
      </c>
      <c r="BR2211" s="5">
        <f t="shared" si="161"/>
        <v>1</v>
      </c>
    </row>
    <row r="2212" spans="1:70" x14ac:dyDescent="0.35">
      <c r="A2212">
        <v>2211</v>
      </c>
      <c r="B2212" t="s">
        <v>3583</v>
      </c>
      <c r="C2212">
        <v>4.4000000000000004</v>
      </c>
      <c r="D2212">
        <v>3.6</v>
      </c>
      <c r="E2212">
        <v>3.1</v>
      </c>
      <c r="F2212">
        <v>1.22</v>
      </c>
      <c r="G2212">
        <v>1.42</v>
      </c>
      <c r="H2212">
        <v>1.1599999999999999</v>
      </c>
      <c r="I2212">
        <v>81.819999999999993</v>
      </c>
      <c r="K2212" t="s">
        <v>3582</v>
      </c>
      <c r="L2212">
        <v>3000</v>
      </c>
      <c r="M2212" t="s">
        <v>3553</v>
      </c>
      <c r="N2212" t="s">
        <v>1370</v>
      </c>
      <c r="O2212" s="53">
        <v>1.38E-2</v>
      </c>
      <c r="P2212" s="53">
        <v>0.17280000000000001</v>
      </c>
      <c r="Q2212" s="53">
        <v>-7.0110584005078605E-17</v>
      </c>
      <c r="R2212" s="53">
        <v>-1.99562588676372E-17</v>
      </c>
      <c r="S2212" s="53">
        <v>-1.78412840057263E-16</v>
      </c>
      <c r="T2212" s="53">
        <v>-1.95121696577871E-17</v>
      </c>
      <c r="U2212" s="53">
        <v>-2.6697394295283099E-17</v>
      </c>
      <c r="V2212" s="53">
        <v>-1.76691994369094E-16</v>
      </c>
      <c r="W2212" s="53">
        <v>-1.8901546994243301E-17</v>
      </c>
      <c r="X2212" s="53">
        <v>0.42173333333333302</v>
      </c>
      <c r="Y2212" s="53">
        <v>0.65610000000000002</v>
      </c>
      <c r="Z2212" s="53">
        <v>0.87883333333333302</v>
      </c>
      <c r="AA2212" s="53">
        <v>-3.2976399388928698E-16</v>
      </c>
      <c r="AB2212" s="53">
        <v>-1.0547118733939E-16</v>
      </c>
      <c r="AC2212" s="53">
        <v>-2.1757769197439101E-17</v>
      </c>
      <c r="AD2212" s="53">
        <v>-1.3915257834895599E-16</v>
      </c>
      <c r="AE2212" s="53">
        <v>9.99999999999992E-4</v>
      </c>
      <c r="AF2212" s="53">
        <v>-7.08634539936526E-18</v>
      </c>
      <c r="AG2212" s="53">
        <v>-3.0359395553070097E-17</v>
      </c>
      <c r="AH2212" s="53">
        <v>1.4666666666665301E-3</v>
      </c>
      <c r="AI2212" s="53">
        <v>1.7999999999998E-3</v>
      </c>
      <c r="AJ2212" s="53">
        <v>-4.2499337382651001E-16</v>
      </c>
      <c r="AK2212" s="53">
        <v>1.9999999999999701E-3</v>
      </c>
      <c r="AL2212" s="53">
        <v>-3.02924352268974E-16</v>
      </c>
      <c r="AM2212" s="53">
        <v>-2.5722479701784101E-16</v>
      </c>
      <c r="AN2212" s="53">
        <v>3.7990766076512299E-5</v>
      </c>
      <c r="AO2212" s="53">
        <v>2.31086542765666E-6</v>
      </c>
      <c r="AP2212" s="53">
        <v>2.2204460492503101E-16</v>
      </c>
      <c r="AQ2212" s="53">
        <v>2.2204460492503101E-16</v>
      </c>
      <c r="AR2212" s="53">
        <v>0.457463919677363</v>
      </c>
      <c r="AS2212" s="53">
        <v>0.46588683540213899</v>
      </c>
      <c r="AT2212" s="53">
        <v>3.5177734165073697E-5</v>
      </c>
      <c r="AU2212" s="53">
        <v>4.1016303040939603E-3</v>
      </c>
      <c r="AV2212" s="53">
        <v>2.3378961603091999E-13</v>
      </c>
      <c r="AW2212" s="53">
        <v>3.6552539645167302E-3</v>
      </c>
      <c r="AX2212" s="53">
        <v>2.2204460492503101E-16</v>
      </c>
      <c r="AY2212" s="53">
        <v>2.2204460492503101E-16</v>
      </c>
      <c r="AZ2212" s="53">
        <v>2.2204460492503101E-16</v>
      </c>
      <c r="BA2212" s="53">
        <v>2.2204460492503101E-16</v>
      </c>
      <c r="BB2212" s="53">
        <v>2.2204460492503101E-16</v>
      </c>
      <c r="BC2212" s="53">
        <v>2.2204460492503101E-16</v>
      </c>
      <c r="BD2212" s="53">
        <v>1.1613460493383001E-5</v>
      </c>
      <c r="BE2212" s="53">
        <v>0.95497457649364204</v>
      </c>
      <c r="BF2212" s="53">
        <v>2.2204460492503101E-16</v>
      </c>
      <c r="BG2212" s="53">
        <v>6.4930060554746902E-13</v>
      </c>
      <c r="BH2212" s="53">
        <v>4.5487858582804498E-6</v>
      </c>
      <c r="BI2212" s="53">
        <v>2.2204460492503101E-16</v>
      </c>
      <c r="BJ2212" s="53">
        <v>3.3968879719540003E-5</v>
      </c>
      <c r="BK2212" s="53">
        <v>4.4610549762954001E-13</v>
      </c>
      <c r="BL2212" s="53">
        <v>2.2204460492503101E-16</v>
      </c>
      <c r="BN2212" s="5">
        <f t="shared" si="162"/>
        <v>1</v>
      </c>
      <c r="BO2212" s="5">
        <f t="shared" si="163"/>
        <v>1</v>
      </c>
      <c r="BQ2212" s="5">
        <f t="shared" si="160"/>
        <v>2</v>
      </c>
      <c r="BR2212" s="5">
        <f t="shared" si="161"/>
        <v>1</v>
      </c>
    </row>
    <row r="2213" spans="1:70" x14ac:dyDescent="0.35">
      <c r="A2213">
        <v>2212</v>
      </c>
      <c r="B2213" t="s">
        <v>3584</v>
      </c>
      <c r="C2213">
        <v>4</v>
      </c>
      <c r="D2213">
        <v>3</v>
      </c>
      <c r="E2213">
        <v>2</v>
      </c>
      <c r="F2213">
        <v>1.33</v>
      </c>
      <c r="G2213">
        <v>2</v>
      </c>
      <c r="H2213">
        <v>1.5</v>
      </c>
      <c r="I2213">
        <v>75</v>
      </c>
      <c r="K2213" t="s">
        <v>3585</v>
      </c>
      <c r="L2213">
        <v>2000</v>
      </c>
      <c r="M2213" t="s">
        <v>3553</v>
      </c>
      <c r="N2213" t="s">
        <v>1370</v>
      </c>
      <c r="O2213" s="53">
        <v>4.1399999999999999E-2</v>
      </c>
      <c r="P2213" s="53">
        <v>0.48659999999999998</v>
      </c>
      <c r="Q2213" s="53">
        <v>0.17449999999999999</v>
      </c>
      <c r="R2213" s="53">
        <v>0.446566666666667</v>
      </c>
      <c r="S2213" s="53">
        <v>-1.19515508600898E-16</v>
      </c>
      <c r="T2213" s="53">
        <v>-1.85407245112401E-17</v>
      </c>
      <c r="U2213" s="53">
        <v>-2.2299870283681899E-17</v>
      </c>
      <c r="V2213" s="53">
        <v>-1.5587531265737199E-16</v>
      </c>
      <c r="W2213" s="53">
        <v>-1.74860126378462E-17</v>
      </c>
      <c r="X2213" s="53">
        <v>0.80730000000000002</v>
      </c>
      <c r="Y2213" s="53">
        <v>6.3066666666666701E-2</v>
      </c>
      <c r="Z2213" s="53">
        <v>0.25826666666666698</v>
      </c>
      <c r="AA2213" s="53">
        <v>9.9999999999978904E-4</v>
      </c>
      <c r="AB2213" s="53">
        <v>1.49999999999992E-3</v>
      </c>
      <c r="AC2213" s="53">
        <v>-2.22452264941886E-17</v>
      </c>
      <c r="AD2213" s="53">
        <v>-1.90444882086638E-16</v>
      </c>
      <c r="AE2213" s="53">
        <v>5.64666666666667E-2</v>
      </c>
      <c r="AF2213" s="53">
        <v>-7.2580830234869596E-18</v>
      </c>
      <c r="AG2213" s="53">
        <v>-3.06924624604577E-17</v>
      </c>
      <c r="AH2213" s="53">
        <v>-1.5570877920367799E-16</v>
      </c>
      <c r="AI2213" s="53">
        <v>2.3999999999997201E-3</v>
      </c>
      <c r="AJ2213" s="53">
        <v>1.5433333333333099E-2</v>
      </c>
      <c r="AK2213" s="53">
        <v>7.2300000000000003E-2</v>
      </c>
      <c r="AL2213" s="53">
        <v>1.11333333333332E-2</v>
      </c>
      <c r="AM2213" s="53">
        <v>-1.83297821365613E-16</v>
      </c>
      <c r="AN2213" s="53">
        <v>2.2269707858884401E-4</v>
      </c>
      <c r="AO2213" s="53">
        <v>0.67287565105230895</v>
      </c>
      <c r="AP2213" s="53">
        <v>2.2204460492503101E-16</v>
      </c>
      <c r="AQ2213" s="53">
        <v>2.2204460492503101E-16</v>
      </c>
      <c r="AR2213" s="53">
        <v>0.50598367091581897</v>
      </c>
      <c r="AS2213" s="53">
        <v>4.73235102093909E-2</v>
      </c>
      <c r="AT2213" s="53">
        <v>1.1413241289039099E-7</v>
      </c>
      <c r="AU2213" s="53">
        <v>2.62026214981943E-4</v>
      </c>
      <c r="AV2213" s="53">
        <v>2.2204460492503101E-16</v>
      </c>
      <c r="AW2213" s="53">
        <v>0.18924760126166401</v>
      </c>
      <c r="AX2213" s="53">
        <v>2.2204460492503101E-16</v>
      </c>
      <c r="AY2213" s="53">
        <v>2.2204460492503101E-16</v>
      </c>
      <c r="AZ2213" s="53">
        <v>2.2204460492503101E-16</v>
      </c>
      <c r="BA2213" s="53">
        <v>2.2204460492503101E-16</v>
      </c>
      <c r="BB2213" s="53">
        <v>2.2204460492503101E-16</v>
      </c>
      <c r="BC2213" s="53">
        <v>2.2204460492503101E-16</v>
      </c>
      <c r="BD2213" s="53">
        <v>4.6075855019232603E-8</v>
      </c>
      <c r="BE2213" s="53">
        <v>6.7574915469485006E-2</v>
      </c>
      <c r="BF2213" s="53">
        <v>2.2204460492503101E-16</v>
      </c>
      <c r="BG2213" s="53">
        <v>9.8641701095073696E-6</v>
      </c>
      <c r="BH2213" s="53">
        <v>6.6749867283130301E-2</v>
      </c>
      <c r="BI2213" s="53">
        <v>2.2204460492503101E-16</v>
      </c>
      <c r="BJ2213" s="53">
        <v>4.3986661309537401E-6</v>
      </c>
      <c r="BK2213" s="53">
        <v>5.6058592250020505E-10</v>
      </c>
      <c r="BL2213" s="53">
        <v>2.2204460492503101E-16</v>
      </c>
      <c r="BN2213" s="5">
        <f t="shared" si="162"/>
        <v>1</v>
      </c>
      <c r="BO2213" s="5">
        <f t="shared" si="163"/>
        <v>0</v>
      </c>
      <c r="BQ2213" s="5">
        <f t="shared" si="160"/>
        <v>1</v>
      </c>
      <c r="BR2213" s="5">
        <f t="shared" si="161"/>
        <v>2</v>
      </c>
    </row>
    <row r="2214" spans="1:70" x14ac:dyDescent="0.35">
      <c r="A2214">
        <v>2213</v>
      </c>
      <c r="B2214" t="s">
        <v>3586</v>
      </c>
      <c r="C2214">
        <v>2.5</v>
      </c>
      <c r="D2214">
        <v>1.5</v>
      </c>
      <c r="E2214">
        <v>2</v>
      </c>
      <c r="F2214">
        <v>1.67</v>
      </c>
      <c r="G2214">
        <v>1.25</v>
      </c>
      <c r="H2214">
        <v>0.75</v>
      </c>
      <c r="I2214">
        <v>60</v>
      </c>
      <c r="K2214" t="s">
        <v>3585</v>
      </c>
      <c r="L2214">
        <v>2000</v>
      </c>
      <c r="M2214" t="s">
        <v>3553</v>
      </c>
      <c r="N2214" t="s">
        <v>1370</v>
      </c>
      <c r="O2214" s="53">
        <v>2.1499999999999998E-2</v>
      </c>
      <c r="P2214" s="53">
        <v>0.24916666666666701</v>
      </c>
      <c r="Q2214" s="53">
        <v>0.10866666666666699</v>
      </c>
      <c r="R2214" s="53">
        <v>0.14810000000000001</v>
      </c>
      <c r="S2214" s="53">
        <v>-8.5265128291211999E-17</v>
      </c>
      <c r="T2214" s="53">
        <v>-1.3183898417423699E-17</v>
      </c>
      <c r="U2214" s="53">
        <v>5.4600000000000003E-2</v>
      </c>
      <c r="V2214" s="53">
        <v>0.41860000000000003</v>
      </c>
      <c r="W2214" s="53">
        <v>0.105933333333333</v>
      </c>
      <c r="X2214" s="53">
        <v>0.63390000000000002</v>
      </c>
      <c r="Y2214" s="53">
        <v>0.32487142857142898</v>
      </c>
      <c r="Z2214" s="53">
        <v>0.14193333333333299</v>
      </c>
      <c r="AA2214" s="53">
        <v>4.4999999999998097E-3</v>
      </c>
      <c r="AB2214" s="53">
        <v>-5.0043302834978898E-17</v>
      </c>
      <c r="AC2214" s="53">
        <v>-2.2903554053321802E-17</v>
      </c>
      <c r="AD2214" s="53">
        <v>-2.1477264411373699E-16</v>
      </c>
      <c r="AE2214" s="53">
        <v>0.34516666666666701</v>
      </c>
      <c r="AF2214" s="53">
        <v>-5.6864235542519698E-18</v>
      </c>
      <c r="AG2214" s="53">
        <v>-2.5422372540440101E-17</v>
      </c>
      <c r="AH2214" s="53">
        <v>1.14E-2</v>
      </c>
      <c r="AI2214" s="53">
        <v>-2.5776603074234599E-16</v>
      </c>
      <c r="AJ2214" s="53">
        <v>2.9999999999997299E-3</v>
      </c>
      <c r="AK2214" s="53">
        <v>0.82546666666666701</v>
      </c>
      <c r="AL2214" s="53">
        <v>2.58E-2</v>
      </c>
      <c r="AM2214" s="53">
        <v>1.0699999999999901E-2</v>
      </c>
      <c r="AN2214" s="53">
        <v>0.99749868499858396</v>
      </c>
      <c r="AO2214" s="53">
        <v>6.0517666842694398E-2</v>
      </c>
      <c r="AP2214" s="53">
        <v>7.0112858386251097E-13</v>
      </c>
      <c r="AQ2214" s="53">
        <v>2.2204460492503101E-16</v>
      </c>
      <c r="AR2214" s="53">
        <v>0.98867455843894003</v>
      </c>
      <c r="AS2214" s="53">
        <v>0.94870136730275401</v>
      </c>
      <c r="AT2214" s="53">
        <v>4.2702122647748801E-7</v>
      </c>
      <c r="AU2214" s="53">
        <v>0.99999878593182601</v>
      </c>
      <c r="AV2214" s="53">
        <v>2.2204460492503101E-16</v>
      </c>
      <c r="AW2214" s="53">
        <v>0.19662822577686501</v>
      </c>
      <c r="AX2214" s="53">
        <v>1.5566753512814E-12</v>
      </c>
      <c r="AY2214" s="53">
        <v>2.2204460492503101E-16</v>
      </c>
      <c r="AZ2214" s="53">
        <v>2.2204460492503101E-16</v>
      </c>
      <c r="BA2214" s="53">
        <v>0.99325063105952605</v>
      </c>
      <c r="BB2214" s="53">
        <v>3.4855467975842398E-10</v>
      </c>
      <c r="BC2214" s="53">
        <v>1</v>
      </c>
      <c r="BD2214" s="53">
        <v>2.1506509088798E-2</v>
      </c>
      <c r="BE2214" s="53">
        <v>2.8050326847088199E-3</v>
      </c>
      <c r="BF2214" s="53">
        <v>2.2204460492503101E-16</v>
      </c>
      <c r="BG2214" s="53">
        <v>3.1026524091584202E-6</v>
      </c>
      <c r="BH2214" s="53">
        <v>9.3089101071308397E-2</v>
      </c>
      <c r="BI2214" s="53">
        <v>2.2204460492503101E-16</v>
      </c>
      <c r="BJ2214" s="53">
        <v>0.99998707956755695</v>
      </c>
      <c r="BK2214" s="53">
        <v>5.7491259200426702E-4</v>
      </c>
      <c r="BL2214" s="53">
        <v>2.2204460492503101E-16</v>
      </c>
      <c r="BN2214" s="5">
        <f t="shared" si="162"/>
        <v>2</v>
      </c>
      <c r="BO2214" s="5">
        <f t="shared" si="163"/>
        <v>6</v>
      </c>
      <c r="BQ2214" s="5">
        <f t="shared" si="160"/>
        <v>3</v>
      </c>
      <c r="BR2214" s="5">
        <f t="shared" si="161"/>
        <v>6</v>
      </c>
    </row>
    <row r="2215" spans="1:70" x14ac:dyDescent="0.35">
      <c r="A2215">
        <v>2214</v>
      </c>
      <c r="B2215" t="s">
        <v>3587</v>
      </c>
      <c r="C2215">
        <v>3.6</v>
      </c>
      <c r="D2215">
        <v>2.2999999999999998</v>
      </c>
      <c r="E2215">
        <v>1.99</v>
      </c>
      <c r="F2215">
        <v>1.57</v>
      </c>
      <c r="G2215">
        <v>1.81</v>
      </c>
      <c r="H2215">
        <v>1.1499999999999999</v>
      </c>
      <c r="I2215">
        <v>63.89</v>
      </c>
      <c r="K2215" t="s">
        <v>3585</v>
      </c>
      <c r="L2215">
        <v>2000</v>
      </c>
      <c r="M2215" t="s">
        <v>620</v>
      </c>
      <c r="N2215" t="s">
        <v>1370</v>
      </c>
      <c r="O2215" s="53">
        <v>1.9999999999999901E-3</v>
      </c>
      <c r="P2215" s="53">
        <v>0.68979999999999997</v>
      </c>
      <c r="Q2215" s="53">
        <v>0.108466666666667</v>
      </c>
      <c r="R2215" s="53">
        <v>0.16823333333333301</v>
      </c>
      <c r="S2215" s="53">
        <v>-1.2673195826096201E-16</v>
      </c>
      <c r="T2215" s="53">
        <v>-1.82354131794682E-17</v>
      </c>
      <c r="U2215" s="53">
        <v>-2.08149469882457E-17</v>
      </c>
      <c r="V2215" s="53">
        <v>2.7699999999999999E-2</v>
      </c>
      <c r="W2215" s="53">
        <v>1.3333333333333201E-3</v>
      </c>
      <c r="X2215" s="53">
        <v>0.502</v>
      </c>
      <c r="Y2215" s="53">
        <v>-1.1307621505807199E-16</v>
      </c>
      <c r="Z2215" s="53">
        <v>0.10920000000000001</v>
      </c>
      <c r="AA2215" s="53">
        <v>4.4999999999997299E-3</v>
      </c>
      <c r="AB2215" s="53">
        <v>1.9999999999999298E-3</v>
      </c>
      <c r="AC2215" s="53">
        <v>-2.47891984717086E-17</v>
      </c>
      <c r="AD2215" s="53">
        <v>-2.39988584560535E-16</v>
      </c>
      <c r="AE2215" s="53">
        <v>0.69346666666666701</v>
      </c>
      <c r="AF2215" s="53">
        <v>-7.3257372390500607E-18</v>
      </c>
      <c r="AG2215" s="53">
        <v>-3.03524566591662E-17</v>
      </c>
      <c r="AH2215" s="53">
        <v>-1.6237011735142901E-16</v>
      </c>
      <c r="AI2215" s="53">
        <v>-3.1274982603690701E-16</v>
      </c>
      <c r="AJ2215" s="53">
        <v>6.9999999999997E-3</v>
      </c>
      <c r="AK2215" s="53">
        <v>0.15156666666666699</v>
      </c>
      <c r="AL2215" s="53">
        <v>9.5333333333332496E-3</v>
      </c>
      <c r="AM2215" s="53">
        <v>-1.8046675265281899E-16</v>
      </c>
      <c r="AN2215" s="53">
        <v>5.4342561566125699E-2</v>
      </c>
      <c r="AO2215" s="53">
        <v>0.92067384622152204</v>
      </c>
      <c r="AP2215" s="53">
        <v>1.9092975610410801E-12</v>
      </c>
      <c r="AQ2215" s="53">
        <v>2.2204460492503101E-16</v>
      </c>
      <c r="AR2215" s="53">
        <v>0.50135831651918805</v>
      </c>
      <c r="AS2215" s="53">
        <v>2.83278187721435E-4</v>
      </c>
      <c r="AT2215" s="53">
        <v>5.3157749588769404E-7</v>
      </c>
      <c r="AU2215" s="53">
        <v>0.91754970751073806</v>
      </c>
      <c r="AV2215" s="53">
        <v>1.55933620372664E-13</v>
      </c>
      <c r="AW2215" s="53">
        <v>0.204025105048629</v>
      </c>
      <c r="AX2215" s="53">
        <v>2.2204460492503101E-16</v>
      </c>
      <c r="AY2215" s="53">
        <v>2.2204460492503101E-16</v>
      </c>
      <c r="AZ2215" s="53">
        <v>2.2204460492503101E-16</v>
      </c>
      <c r="BA2215" s="53">
        <v>2.2204460492503101E-16</v>
      </c>
      <c r="BB2215" s="53">
        <v>4.3840531048581799E-10</v>
      </c>
      <c r="BC2215" s="53">
        <v>2.2204460492503101E-16</v>
      </c>
      <c r="BD2215" s="53">
        <v>6.5151271049071805E-5</v>
      </c>
      <c r="BE2215" s="53">
        <v>0.17134623479514299</v>
      </c>
      <c r="BF2215" s="53">
        <v>2.2204460492503101E-16</v>
      </c>
      <c r="BG2215" s="53">
        <v>1.7531410680715199E-5</v>
      </c>
      <c r="BH2215" s="53">
        <v>0.20292375932051501</v>
      </c>
      <c r="BI2215" s="53">
        <v>2.2204460492503101E-16</v>
      </c>
      <c r="BJ2215" s="53">
        <v>7.9603030540598099E-2</v>
      </c>
      <c r="BK2215" s="53">
        <v>1.07322536620561E-5</v>
      </c>
      <c r="BL2215" s="53">
        <v>2.2204460492503101E-16</v>
      </c>
      <c r="BN2215" s="5">
        <f t="shared" si="162"/>
        <v>0</v>
      </c>
      <c r="BO2215" s="5">
        <f t="shared" si="163"/>
        <v>2</v>
      </c>
      <c r="BQ2215" s="5">
        <f t="shared" si="160"/>
        <v>3</v>
      </c>
      <c r="BR2215" s="5">
        <f t="shared" si="161"/>
        <v>3</v>
      </c>
    </row>
    <row r="2216" spans="1:70" x14ac:dyDescent="0.35">
      <c r="A2216">
        <v>2215</v>
      </c>
      <c r="B2216" t="s">
        <v>3588</v>
      </c>
      <c r="C2216">
        <v>4.9000000000000004</v>
      </c>
      <c r="D2216">
        <v>3.1</v>
      </c>
      <c r="E2216">
        <v>2.21</v>
      </c>
      <c r="F2216">
        <v>1.58</v>
      </c>
      <c r="G2216">
        <v>2.21</v>
      </c>
      <c r="H2216">
        <v>1.4</v>
      </c>
      <c r="I2216">
        <v>63.27</v>
      </c>
      <c r="K2216" t="s">
        <v>3585</v>
      </c>
      <c r="L2216">
        <v>2000</v>
      </c>
      <c r="M2216" t="s">
        <v>620</v>
      </c>
      <c r="N2216" t="s">
        <v>1370</v>
      </c>
      <c r="O2216" s="53">
        <v>5.4999999999999702E-3</v>
      </c>
      <c r="P2216" s="53">
        <v>0.1976</v>
      </c>
      <c r="Q2216" s="53">
        <v>0.97416666666666696</v>
      </c>
      <c r="R2216" s="53">
        <v>0.60906666666666698</v>
      </c>
      <c r="S2216" s="53">
        <v>1.99999999999985E-3</v>
      </c>
      <c r="T2216" s="53">
        <v>-2.3869795029440899E-17</v>
      </c>
      <c r="U2216" s="53">
        <v>-2.4586235825019299E-17</v>
      </c>
      <c r="V2216" s="53">
        <v>-1.59428026336172E-16</v>
      </c>
      <c r="W2216" s="53">
        <v>-2.4480417692984699E-17</v>
      </c>
      <c r="X2216" s="53">
        <v>8.36666666666659E-3</v>
      </c>
      <c r="Y2216" s="53">
        <v>-1.3350431871117499E-16</v>
      </c>
      <c r="Z2216" s="53">
        <v>6.7000000000000004E-2</v>
      </c>
      <c r="AA2216" s="53">
        <v>-2.6886826098859702E-16</v>
      </c>
      <c r="AB2216" s="53">
        <v>-1.2134737659153E-16</v>
      </c>
      <c r="AC2216" s="53">
        <v>-2.71631675485828E-17</v>
      </c>
      <c r="AD2216" s="53">
        <v>-1.8543500068801699E-16</v>
      </c>
      <c r="AE2216" s="53">
        <v>1.37E-2</v>
      </c>
      <c r="AF2216" s="53">
        <v>-8.6302492929846101E-18</v>
      </c>
      <c r="AG2216" s="53">
        <v>-3.1563293645397999E-17</v>
      </c>
      <c r="AH2216" s="53">
        <v>-1.61426427780498E-16</v>
      </c>
      <c r="AI2216" s="53">
        <v>3.9999999999971498E-4</v>
      </c>
      <c r="AJ2216" s="53">
        <v>1.1233333333333101E-2</v>
      </c>
      <c r="AK2216" s="53">
        <v>0.23376666666666701</v>
      </c>
      <c r="AL2216" s="53">
        <v>4.7999999999997897E-3</v>
      </c>
      <c r="AM2216" s="53">
        <v>-1.9777235404916399E-16</v>
      </c>
      <c r="AN2216" s="53">
        <v>3.4975032999345797E-2</v>
      </c>
      <c r="AO2216" s="53">
        <v>0.99147623877364699</v>
      </c>
      <c r="AP2216" s="53">
        <v>3.2409123428049101E-9</v>
      </c>
      <c r="AQ2216" s="53">
        <v>2.2204460492503101E-16</v>
      </c>
      <c r="AR2216" s="53">
        <v>1.6062016720286201E-2</v>
      </c>
      <c r="AS2216" s="53">
        <v>9.3313470028772004E-7</v>
      </c>
      <c r="AT2216" s="53">
        <v>2.36772596986443E-6</v>
      </c>
      <c r="AU2216" s="53">
        <v>9.4538815177335409E-3</v>
      </c>
      <c r="AV2216" s="53">
        <v>2.5043801324885802E-7</v>
      </c>
      <c r="AW2216" s="53">
        <v>0.58530861625975605</v>
      </c>
      <c r="AX2216" s="53">
        <v>2.2204460492503101E-16</v>
      </c>
      <c r="AY2216" s="53">
        <v>4.7531289749423299E-11</v>
      </c>
      <c r="AZ2216" s="53">
        <v>2.2204460492503101E-16</v>
      </c>
      <c r="BA2216" s="53">
        <v>2.2204460492503101E-16</v>
      </c>
      <c r="BB2216" s="53">
        <v>6.0262335499372004E-8</v>
      </c>
      <c r="BC2216" s="53">
        <v>2.2204460492503101E-16</v>
      </c>
      <c r="BD2216" s="53">
        <v>1.6969227791645399E-6</v>
      </c>
      <c r="BE2216" s="53">
        <v>0.166125116456214</v>
      </c>
      <c r="BF2216" s="53">
        <v>2.2204460492503101E-16</v>
      </c>
      <c r="BG2216" s="53">
        <v>2.9106583275915403E-4</v>
      </c>
      <c r="BH2216" s="53">
        <v>0.560156425118989</v>
      </c>
      <c r="BI2216" s="53">
        <v>6.4442392439714596E-10</v>
      </c>
      <c r="BJ2216" s="53">
        <v>2.3116513036762899E-4</v>
      </c>
      <c r="BK2216" s="53">
        <v>3.4546362286664099E-5</v>
      </c>
      <c r="BL2216" s="53">
        <v>2.2204460492503101E-16</v>
      </c>
      <c r="BN2216" s="5">
        <f t="shared" si="162"/>
        <v>1</v>
      </c>
      <c r="BO2216" s="5">
        <f t="shared" si="163"/>
        <v>1</v>
      </c>
      <c r="BQ2216" s="5">
        <f t="shared" si="160"/>
        <v>2</v>
      </c>
      <c r="BR2216" s="5">
        <f t="shared" si="161"/>
        <v>3</v>
      </c>
    </row>
    <row r="2217" spans="1:70" x14ac:dyDescent="0.35">
      <c r="A2217">
        <v>2216</v>
      </c>
      <c r="B2217" t="s">
        <v>3589</v>
      </c>
      <c r="C2217">
        <v>5.6</v>
      </c>
      <c r="D2217">
        <v>1.1000000000000001</v>
      </c>
      <c r="E2217">
        <v>1.6</v>
      </c>
      <c r="F2217">
        <v>5.09</v>
      </c>
      <c r="G2217">
        <v>3.5</v>
      </c>
      <c r="H2217">
        <v>0.69</v>
      </c>
      <c r="I2217">
        <v>19.64</v>
      </c>
      <c r="K2217" t="s">
        <v>3590</v>
      </c>
      <c r="L2217">
        <v>10000</v>
      </c>
      <c r="M2217" t="s">
        <v>3591</v>
      </c>
      <c r="N2217" t="s">
        <v>1370</v>
      </c>
      <c r="O2217" s="53">
        <v>4.5633333333333297E-2</v>
      </c>
      <c r="P2217" s="53">
        <v>2.5433333333332801E-2</v>
      </c>
      <c r="Q2217" s="53">
        <v>5.7366666666666698E-2</v>
      </c>
      <c r="R2217" s="53">
        <v>-4.1827652452752801E-17</v>
      </c>
      <c r="S2217" s="53">
        <v>5.4466666666666601E-2</v>
      </c>
      <c r="T2217" s="53">
        <v>4.4000000000000003E-3</v>
      </c>
      <c r="U2217" s="53">
        <v>0.29096666666666698</v>
      </c>
      <c r="V2217" s="53">
        <v>0.64646666666666697</v>
      </c>
      <c r="W2217" s="53">
        <v>0.182166666666667</v>
      </c>
      <c r="X2217" s="53">
        <v>5.0633333333333301E-2</v>
      </c>
      <c r="Y2217" s="53">
        <v>-1.0369483049999E-16</v>
      </c>
      <c r="Z2217" s="53">
        <v>-2.70922173584154E-16</v>
      </c>
      <c r="AA2217" s="53">
        <v>0.61653333333333304</v>
      </c>
      <c r="AB2217" s="53">
        <v>2.6800000000000001E-2</v>
      </c>
      <c r="AC2217" s="53">
        <v>0.04</v>
      </c>
      <c r="AD2217" s="53">
        <v>-1.8846035843012E-16</v>
      </c>
      <c r="AE2217" s="53">
        <v>0.21363333333333301</v>
      </c>
      <c r="AF2217" s="53">
        <v>-6.03336824944734E-18</v>
      </c>
      <c r="AG2217" s="53">
        <v>4.9999999999999004E-4</v>
      </c>
      <c r="AH2217" s="53">
        <v>2.6666666666665499E-3</v>
      </c>
      <c r="AI2217" s="53">
        <v>3.9999999999973802E-4</v>
      </c>
      <c r="AJ2217" s="53">
        <v>2.3800000000000002E-2</v>
      </c>
      <c r="AK2217" s="53">
        <v>-2.6620372572949699E-16</v>
      </c>
      <c r="AL2217" s="53">
        <v>0.113866666666667</v>
      </c>
      <c r="AM2217" s="53">
        <v>0.37276666666666702</v>
      </c>
      <c r="AN2217" s="53">
        <v>2.2204460492503101E-16</v>
      </c>
      <c r="AO2217" s="53">
        <v>2.2204460492503101E-16</v>
      </c>
      <c r="AP2217" s="53">
        <v>5.0842139237419299E-8</v>
      </c>
      <c r="AQ2217" s="53">
        <v>0.99999547670159095</v>
      </c>
      <c r="AR2217" s="53">
        <v>2.2204460492503101E-16</v>
      </c>
      <c r="AS2217" s="53">
        <v>2.2204460492503101E-16</v>
      </c>
      <c r="AT2217" s="53">
        <v>0.94709496845094099</v>
      </c>
      <c r="AU2217" s="53">
        <v>1.1602939084909299E-8</v>
      </c>
      <c r="AV2217" s="53">
        <v>2.2204460492503101E-16</v>
      </c>
      <c r="AW2217" s="53">
        <v>2.2204460492503101E-16</v>
      </c>
      <c r="AX2217" s="53">
        <v>6.0274513455399003E-11</v>
      </c>
      <c r="AY2217" s="53">
        <v>2.2204460492503101E-16</v>
      </c>
      <c r="AZ2217" s="53">
        <v>2.2204460492503101E-16</v>
      </c>
      <c r="BA2217" s="53">
        <v>2.2204460492503101E-16</v>
      </c>
      <c r="BB2217" s="53">
        <v>2.2204460492503101E-16</v>
      </c>
      <c r="BC2217" s="53">
        <v>2.2204460492503101E-16</v>
      </c>
      <c r="BD2217" s="53">
        <v>1.77041441326961E-3</v>
      </c>
      <c r="BE2217" s="53">
        <v>2.2204460492503101E-16</v>
      </c>
      <c r="BF2217" s="53">
        <v>0.35727826522042899</v>
      </c>
      <c r="BG2217" s="53">
        <v>3.4290759498205099E-2</v>
      </c>
      <c r="BH2217" s="53">
        <v>2.2204460492503101E-16</v>
      </c>
      <c r="BI2217" s="53">
        <v>1.42301341717491E-6</v>
      </c>
      <c r="BJ2217" s="53">
        <v>2.2204460492503101E-16</v>
      </c>
      <c r="BK2217" s="53">
        <v>2.2300557908401401E-7</v>
      </c>
      <c r="BL2217" s="53">
        <v>0.99960964209787795</v>
      </c>
      <c r="BN2217" s="5">
        <f t="shared" si="162"/>
        <v>0</v>
      </c>
      <c r="BO2217" s="5">
        <f t="shared" si="163"/>
        <v>3</v>
      </c>
      <c r="BQ2217" s="5">
        <f t="shared" si="160"/>
        <v>2</v>
      </c>
      <c r="BR2217" s="5">
        <f t="shared" si="161"/>
        <v>3</v>
      </c>
    </row>
    <row r="2218" spans="1:70" x14ac:dyDescent="0.35">
      <c r="A2218">
        <v>2217</v>
      </c>
      <c r="B2218" t="s">
        <v>3592</v>
      </c>
      <c r="C2218">
        <v>5</v>
      </c>
      <c r="D2218">
        <v>1.2</v>
      </c>
      <c r="E2218">
        <v>1.9</v>
      </c>
      <c r="F2218">
        <v>4.17</v>
      </c>
      <c r="G2218">
        <v>2.63</v>
      </c>
      <c r="H2218">
        <v>0.63</v>
      </c>
      <c r="I2218">
        <v>24</v>
      </c>
      <c r="K2218" t="s">
        <v>3590</v>
      </c>
      <c r="L2218">
        <v>10000</v>
      </c>
      <c r="M2218" t="s">
        <v>3591</v>
      </c>
      <c r="N2218" t="s">
        <v>1370</v>
      </c>
      <c r="O2218" s="53">
        <v>1.46333333333333E-2</v>
      </c>
      <c r="P2218" s="53">
        <v>1.9999999999993899E-3</v>
      </c>
      <c r="Q2218" s="53">
        <v>0.153466666666667</v>
      </c>
      <c r="R2218" s="53">
        <v>1.5299999999999999E-2</v>
      </c>
      <c r="S2218" s="53">
        <v>1.09E-2</v>
      </c>
      <c r="T2218" s="53">
        <v>-1.8929302569858899E-17</v>
      </c>
      <c r="U2218" s="53">
        <v>5.16E-2</v>
      </c>
      <c r="V2218" s="53">
        <v>0.81423333333333303</v>
      </c>
      <c r="W2218" s="53">
        <v>0.51249999999999996</v>
      </c>
      <c r="X2218" s="53">
        <v>9.0044444444444399E-2</v>
      </c>
      <c r="Y2218" s="53">
        <v>3.3833333333333299E-2</v>
      </c>
      <c r="Z2218" s="53">
        <v>3.9999999999979201E-4</v>
      </c>
      <c r="AA2218" s="53">
        <v>0.135366666666667</v>
      </c>
      <c r="AB2218" s="53">
        <v>8.2000000000000007E-3</v>
      </c>
      <c r="AC2218" s="53">
        <v>4.7999999999999996E-3</v>
      </c>
      <c r="AD2218" s="53">
        <v>-2.10775841225086E-16</v>
      </c>
      <c r="AE2218" s="53">
        <v>0.1694</v>
      </c>
      <c r="AF2218" s="53">
        <v>-6.5069477583890001E-18</v>
      </c>
      <c r="AG2218" s="53">
        <v>-1.3969728152041201E-17</v>
      </c>
      <c r="AH2218" s="53">
        <v>2.6666666666665499E-3</v>
      </c>
      <c r="AI2218" s="53">
        <v>3.9999999999972799E-4</v>
      </c>
      <c r="AJ2218" s="53">
        <v>4.2333333333332704E-3</v>
      </c>
      <c r="AK2218" s="53">
        <v>2.9266666666666601E-2</v>
      </c>
      <c r="AL2218" s="53">
        <v>0.28470000000000001</v>
      </c>
      <c r="AM2218" s="53">
        <v>0.2278</v>
      </c>
      <c r="AN2218" s="53">
        <v>1.4373839190546099E-7</v>
      </c>
      <c r="AO2218" s="53">
        <v>2.2204460492503101E-16</v>
      </c>
      <c r="AP2218" s="53">
        <v>0.282932738737047</v>
      </c>
      <c r="AQ2218" s="53">
        <v>1</v>
      </c>
      <c r="AR2218" s="53">
        <v>2.61294314632732E-11</v>
      </c>
      <c r="AS2218" s="53">
        <v>2.2204460492503101E-16</v>
      </c>
      <c r="AT2218" s="53">
        <v>1.06040471711295E-2</v>
      </c>
      <c r="AU2218" s="53">
        <v>4.6809511826997E-3</v>
      </c>
      <c r="AV2218" s="53">
        <v>2.2992898613491699E-12</v>
      </c>
      <c r="AW2218" s="53">
        <v>5.0653015773943498E-8</v>
      </c>
      <c r="AX2218" s="53">
        <v>3.8662615707236201E-6</v>
      </c>
      <c r="AY2218" s="53">
        <v>2.2204460492503101E-16</v>
      </c>
      <c r="AZ2218" s="53">
        <v>2.2204460492503101E-16</v>
      </c>
      <c r="BA2218" s="53">
        <v>1</v>
      </c>
      <c r="BB2218" s="53">
        <v>2.2204460492503101E-16</v>
      </c>
      <c r="BC2218" s="53">
        <v>2.2204460492503101E-16</v>
      </c>
      <c r="BD2218" s="53">
        <v>2.6810067778183801E-3</v>
      </c>
      <c r="BE2218" s="53">
        <v>2.2204460492503101E-16</v>
      </c>
      <c r="BF2218" s="53">
        <v>0.95853421312134901</v>
      </c>
      <c r="BG2218" s="53">
        <v>0.86117111234294197</v>
      </c>
      <c r="BH2218" s="53">
        <v>1.2085041543477599E-9</v>
      </c>
      <c r="BI2218" s="53">
        <v>6.9245007891597203E-3</v>
      </c>
      <c r="BJ2218" s="53">
        <v>7.2024482310441999E-6</v>
      </c>
      <c r="BK2218" s="53">
        <v>0.120895974497626</v>
      </c>
      <c r="BL2218" s="53">
        <v>0.99999821267099598</v>
      </c>
      <c r="BN2218" s="5">
        <f t="shared" si="162"/>
        <v>1</v>
      </c>
      <c r="BO2218" s="5">
        <f t="shared" si="163"/>
        <v>5</v>
      </c>
      <c r="BQ2218" s="5">
        <f t="shared" si="160"/>
        <v>2</v>
      </c>
      <c r="BR2218" s="5">
        <f t="shared" si="161"/>
        <v>5</v>
      </c>
    </row>
    <row r="2219" spans="1:70" x14ac:dyDescent="0.35">
      <c r="A2219">
        <v>2218</v>
      </c>
      <c r="B2219" t="s">
        <v>3593</v>
      </c>
      <c r="C2219">
        <v>5.2</v>
      </c>
      <c r="D2219">
        <v>1.6</v>
      </c>
      <c r="E2219">
        <v>1.9</v>
      </c>
      <c r="F2219">
        <v>3.25</v>
      </c>
      <c r="G2219">
        <v>2.74</v>
      </c>
      <c r="H2219">
        <v>0.84</v>
      </c>
      <c r="I2219">
        <v>30.77</v>
      </c>
      <c r="K2219" t="s">
        <v>3594</v>
      </c>
      <c r="L2219">
        <v>8500</v>
      </c>
      <c r="M2219" t="s">
        <v>3591</v>
      </c>
      <c r="N2219" t="s">
        <v>1370</v>
      </c>
      <c r="O2219" s="53">
        <v>1.26333333333333E-2</v>
      </c>
      <c r="P2219" s="53">
        <v>1.9999999999993799E-3</v>
      </c>
      <c r="Q2219" s="53">
        <v>0.152</v>
      </c>
      <c r="R2219" s="53">
        <v>2.7999999999999501E-3</v>
      </c>
      <c r="S2219" s="53">
        <v>5.3600000000000002E-2</v>
      </c>
      <c r="T2219" s="53">
        <v>6.0000000000000001E-3</v>
      </c>
      <c r="U2219" s="53">
        <v>4.9999999999997898E-4</v>
      </c>
      <c r="V2219" s="53">
        <v>0.79956666666666698</v>
      </c>
      <c r="W2219" s="53">
        <v>0.17856666666666701</v>
      </c>
      <c r="X2219" s="53">
        <v>8.6433333333333306E-2</v>
      </c>
      <c r="Y2219" s="53">
        <v>2.3E-2</v>
      </c>
      <c r="Z2219" s="53">
        <v>-2.1618817847013399E-16</v>
      </c>
      <c r="AA2219" s="53">
        <v>0.158733333333333</v>
      </c>
      <c r="AB2219" s="53">
        <v>1.4666666666666699E-2</v>
      </c>
      <c r="AC2219" s="53">
        <v>-1.8482611274794901E-17</v>
      </c>
      <c r="AD2219" s="53">
        <v>-2.3622770406461801E-16</v>
      </c>
      <c r="AE2219" s="53">
        <v>0.1714</v>
      </c>
      <c r="AF2219" s="53">
        <v>-7.5998235482543907E-18</v>
      </c>
      <c r="AG2219" s="53">
        <v>-2.8524058115486598E-17</v>
      </c>
      <c r="AH2219" s="53">
        <v>6.6666666666654001E-4</v>
      </c>
      <c r="AI2219" s="53">
        <v>3.9999999999966402E-4</v>
      </c>
      <c r="AJ2219" s="53">
        <v>4.8566666666666598E-2</v>
      </c>
      <c r="AK2219" s="53">
        <v>2.08333333333332E-2</v>
      </c>
      <c r="AL2219" s="53">
        <v>0.379566666666667</v>
      </c>
      <c r="AM2219" s="53">
        <v>0.29530000000000001</v>
      </c>
      <c r="AN2219" s="53">
        <v>2.08981011415964E-9</v>
      </c>
      <c r="AO2219" s="53">
        <v>2.2204460492503101E-16</v>
      </c>
      <c r="AP2219" s="53">
        <v>0.96568662718877496</v>
      </c>
      <c r="AQ2219" s="53">
        <v>0.99999999990364796</v>
      </c>
      <c r="AR2219" s="53">
        <v>4.0028629021986102E-9</v>
      </c>
      <c r="AS2219" s="53">
        <v>2.2204460492503101E-16</v>
      </c>
      <c r="AT2219" s="53">
        <v>2.9358816697086002E-3</v>
      </c>
      <c r="AU2219" s="53">
        <v>0.14842235427348099</v>
      </c>
      <c r="AV2219" s="53">
        <v>6.0794513261387499E-10</v>
      </c>
      <c r="AW2219" s="53">
        <v>8.6360855267177999E-6</v>
      </c>
      <c r="AX2219" s="53">
        <v>0.16380896771311201</v>
      </c>
      <c r="AY2219" s="53">
        <v>2.3118002168219899E-8</v>
      </c>
      <c r="AZ2219" s="53">
        <v>2.2204460492503101E-16</v>
      </c>
      <c r="BA2219" s="53">
        <v>0.99999999983267795</v>
      </c>
      <c r="BB2219" s="53">
        <v>2.64888362965408E-7</v>
      </c>
      <c r="BC2219" s="53">
        <v>2.2204460492503101E-16</v>
      </c>
      <c r="BD2219" s="53">
        <v>3.4421030728515399E-2</v>
      </c>
      <c r="BE2219" s="53">
        <v>2.2204460492503101E-16</v>
      </c>
      <c r="BF2219" s="53">
        <v>4.8645565753759699E-3</v>
      </c>
      <c r="BG2219" s="53">
        <v>5.2901021451391597E-2</v>
      </c>
      <c r="BH2219" s="53">
        <v>2.7260057745527801E-5</v>
      </c>
      <c r="BI2219" s="53">
        <v>0.52559555953529002</v>
      </c>
      <c r="BJ2219" s="53">
        <v>2.1615160438833801E-7</v>
      </c>
      <c r="BK2219" s="53">
        <v>0.75734631883146097</v>
      </c>
      <c r="BL2219" s="53">
        <v>0.993402386445567</v>
      </c>
      <c r="BN2219" s="5">
        <f t="shared" si="162"/>
        <v>1</v>
      </c>
      <c r="BO2219" s="5">
        <f t="shared" si="163"/>
        <v>5</v>
      </c>
      <c r="BQ2219" s="5">
        <f t="shared" si="160"/>
        <v>1</v>
      </c>
      <c r="BR2219" s="5">
        <f t="shared" si="161"/>
        <v>6</v>
      </c>
    </row>
    <row r="2220" spans="1:70" x14ac:dyDescent="0.35">
      <c r="A2220">
        <v>2219</v>
      </c>
      <c r="B2220" t="s">
        <v>3595</v>
      </c>
      <c r="C2220">
        <v>4.2</v>
      </c>
      <c r="D2220">
        <v>1.2</v>
      </c>
      <c r="E2220">
        <v>1.47</v>
      </c>
      <c r="F2220">
        <v>3.5</v>
      </c>
      <c r="G2220">
        <v>2.86</v>
      </c>
      <c r="H2220">
        <v>0.82</v>
      </c>
      <c r="I2220">
        <v>28.57</v>
      </c>
      <c r="K2220" t="s">
        <v>3594</v>
      </c>
      <c r="L2220">
        <v>8500</v>
      </c>
      <c r="M2220" t="s">
        <v>3591</v>
      </c>
      <c r="N2220" t="s">
        <v>1370</v>
      </c>
      <c r="O2220" s="53">
        <v>1.46333333333333E-2</v>
      </c>
      <c r="P2220" s="53">
        <v>5.7433333333333003E-2</v>
      </c>
      <c r="Q2220" s="53">
        <v>6.6733333333333297E-2</v>
      </c>
      <c r="R2220" s="53">
        <v>-3.8163916471489799E-17</v>
      </c>
      <c r="S2220" s="53">
        <v>4.7899999999999998E-2</v>
      </c>
      <c r="T2220" s="53">
        <v>2E-3</v>
      </c>
      <c r="U2220" s="53">
        <v>0.100833333333333</v>
      </c>
      <c r="V2220" s="53">
        <v>0.77846666666666697</v>
      </c>
      <c r="W2220" s="53">
        <v>0.3644</v>
      </c>
      <c r="X2220" s="53">
        <v>0.182733333333333</v>
      </c>
      <c r="Y2220" s="53">
        <v>3.9333333333333297E-2</v>
      </c>
      <c r="Z2220" s="53">
        <v>-2.04558592287185E-16</v>
      </c>
      <c r="AA2220" s="53">
        <v>0.21460000000000001</v>
      </c>
      <c r="AB2220" s="53">
        <v>1.2E-2</v>
      </c>
      <c r="AC2220" s="53">
        <v>1.9999999999999901E-3</v>
      </c>
      <c r="AD2220" s="53">
        <v>-2.16798801133677E-16</v>
      </c>
      <c r="AE2220" s="53">
        <v>0.53093333333333304</v>
      </c>
      <c r="AF2220" s="53">
        <v>-6.5052130349130297E-18</v>
      </c>
      <c r="AG2220" s="53">
        <v>3.29999999999999E-3</v>
      </c>
      <c r="AH2220" s="53">
        <v>2.6666666666665499E-3</v>
      </c>
      <c r="AI2220" s="53">
        <v>3.9999999999970902E-4</v>
      </c>
      <c r="AJ2220" s="53">
        <v>1.6566666666666601E-2</v>
      </c>
      <c r="AK2220" s="53">
        <v>0.16516666666666699</v>
      </c>
      <c r="AL2220" s="53">
        <v>0.36509999999999998</v>
      </c>
      <c r="AM2220" s="53">
        <v>0.43023333333333302</v>
      </c>
      <c r="AN2220" s="53">
        <v>4.0190146402954597E-7</v>
      </c>
      <c r="AO2220" s="53">
        <v>2.2204460492503101E-16</v>
      </c>
      <c r="AP2220" s="53">
        <v>0.99783434249875402</v>
      </c>
      <c r="AQ2220" s="53">
        <v>1</v>
      </c>
      <c r="AR2220" s="53">
        <v>2.7819908998410901E-12</v>
      </c>
      <c r="AS2220" s="53">
        <v>2.2204460492503101E-16</v>
      </c>
      <c r="AT2220" s="53">
        <v>1.64151496706639E-3</v>
      </c>
      <c r="AU2220" s="53">
        <v>0.94378619667215902</v>
      </c>
      <c r="AV2220" s="53">
        <v>4.6100837363492603E-11</v>
      </c>
      <c r="AW2220" s="53">
        <v>1.0527245380938701E-6</v>
      </c>
      <c r="AX2220" s="53">
        <v>0.27394647495011398</v>
      </c>
      <c r="AY2220" s="53">
        <v>4.0283707508029298E-9</v>
      </c>
      <c r="AZ2220" s="53">
        <v>2.2204460492503101E-16</v>
      </c>
      <c r="BA2220" s="53">
        <v>1</v>
      </c>
      <c r="BB2220" s="53">
        <v>3.9249277861585499E-10</v>
      </c>
      <c r="BC2220" s="53">
        <v>2.2204460492503101E-16</v>
      </c>
      <c r="BD2220" s="53">
        <v>1.46198009102109E-2</v>
      </c>
      <c r="BE2220" s="53">
        <v>2.2204460492503101E-16</v>
      </c>
      <c r="BF2220" s="53">
        <v>2.8116730504761701E-2</v>
      </c>
      <c r="BG2220" s="53">
        <v>0.15601476288260099</v>
      </c>
      <c r="BH2220" s="53">
        <v>2.6097444750599901E-6</v>
      </c>
      <c r="BI2220" s="53">
        <v>0.88432835578570801</v>
      </c>
      <c r="BJ2220" s="53">
        <v>2.1499962649278401E-5</v>
      </c>
      <c r="BK2220" s="53">
        <v>0.88104773688641802</v>
      </c>
      <c r="BL2220" s="53">
        <v>0.99998975141751301</v>
      </c>
      <c r="BN2220" s="5">
        <f t="shared" si="162"/>
        <v>1</v>
      </c>
      <c r="BO2220" s="5">
        <f t="shared" si="163"/>
        <v>7</v>
      </c>
      <c r="BQ2220" s="5">
        <f t="shared" si="160"/>
        <v>2</v>
      </c>
      <c r="BR2220" s="5">
        <f t="shared" si="161"/>
        <v>7</v>
      </c>
    </row>
    <row r="2221" spans="1:70" x14ac:dyDescent="0.35">
      <c r="A2221">
        <v>2220</v>
      </c>
      <c r="B2221" t="s">
        <v>3596</v>
      </c>
      <c r="C2221">
        <v>3.7</v>
      </c>
      <c r="D2221">
        <v>0.9</v>
      </c>
      <c r="E2221">
        <v>1.3</v>
      </c>
      <c r="F2221">
        <v>4.1100000000000003</v>
      </c>
      <c r="G2221">
        <v>2.85</v>
      </c>
      <c r="H2221">
        <v>0.69</v>
      </c>
      <c r="I2221">
        <v>24.32</v>
      </c>
      <c r="K2221" t="s">
        <v>3594</v>
      </c>
      <c r="L2221">
        <v>8500</v>
      </c>
      <c r="M2221" t="s">
        <v>3591</v>
      </c>
      <c r="N2221" t="s">
        <v>1370</v>
      </c>
      <c r="O2221" s="53">
        <v>1.46333333333333E-2</v>
      </c>
      <c r="P2221" s="53">
        <v>0.11786666666666699</v>
      </c>
      <c r="Q2221" s="53">
        <v>6.6733333333333297E-2</v>
      </c>
      <c r="R2221" s="53">
        <v>2.9333333333333E-3</v>
      </c>
      <c r="S2221" s="53">
        <v>4.7899999999999998E-2</v>
      </c>
      <c r="T2221" s="53">
        <v>-1.6375789613221101E-17</v>
      </c>
      <c r="U2221" s="53">
        <v>0.159</v>
      </c>
      <c r="V2221" s="53">
        <v>0.77796666666666703</v>
      </c>
      <c r="W2221" s="53">
        <v>0.35706666666666698</v>
      </c>
      <c r="X2221" s="53">
        <v>0.28770000000000001</v>
      </c>
      <c r="Y2221" s="53">
        <v>3.9333333333333297E-2</v>
      </c>
      <c r="Z2221" s="53">
        <v>-2.0192181260370001E-16</v>
      </c>
      <c r="AA2221" s="53">
        <v>0.209933333333333</v>
      </c>
      <c r="AB2221" s="53">
        <v>1.8666666666666599E-3</v>
      </c>
      <c r="AC2221" s="53">
        <v>1.44E-2</v>
      </c>
      <c r="AD2221" s="53">
        <v>-1.94608218428982E-16</v>
      </c>
      <c r="AE2221" s="53">
        <v>0.51539999999999997</v>
      </c>
      <c r="AF2221" s="53">
        <v>-5.9830612686440097E-18</v>
      </c>
      <c r="AG2221" s="53">
        <v>-1.22506171873482E-17</v>
      </c>
      <c r="AH2221" s="53">
        <v>4.6666666666666202E-3</v>
      </c>
      <c r="AI2221" s="53">
        <v>3.9999999999974198E-4</v>
      </c>
      <c r="AJ2221" s="53">
        <v>1.3766666666666601E-2</v>
      </c>
      <c r="AK2221" s="53">
        <v>0.17116666666666699</v>
      </c>
      <c r="AL2221" s="53">
        <v>0.24413333333333301</v>
      </c>
      <c r="AM2221" s="53">
        <v>0.38703333333333401</v>
      </c>
      <c r="AN2221" s="53">
        <v>2.5419965649966202E-4</v>
      </c>
      <c r="AO2221" s="53">
        <v>2.2204460492503101E-16</v>
      </c>
      <c r="AP2221" s="53">
        <v>0.99427865413831396</v>
      </c>
      <c r="AQ2221" s="53">
        <v>1</v>
      </c>
      <c r="AR2221" s="53">
        <v>2.2204460492503101E-16</v>
      </c>
      <c r="AS2221" s="53">
        <v>2.2204460492503101E-16</v>
      </c>
      <c r="AT2221" s="53">
        <v>7.5358462632295403E-3</v>
      </c>
      <c r="AU2221" s="53">
        <v>0.98409930889535602</v>
      </c>
      <c r="AV2221" s="53">
        <v>4.1524473371297602E-12</v>
      </c>
      <c r="AW2221" s="53">
        <v>3.03777509475677E-8</v>
      </c>
      <c r="AX2221" s="53">
        <v>3.8056373101556101E-2</v>
      </c>
      <c r="AY2221" s="53">
        <v>2.2204460492503101E-16</v>
      </c>
      <c r="AZ2221" s="53">
        <v>2.2204460492503101E-16</v>
      </c>
      <c r="BA2221" s="53">
        <v>1</v>
      </c>
      <c r="BB2221" s="53">
        <v>2.2204460492503101E-16</v>
      </c>
      <c r="BC2221" s="53">
        <v>1</v>
      </c>
      <c r="BD2221" s="53">
        <v>2.6681344160219E-3</v>
      </c>
      <c r="BE2221" s="53">
        <v>2.2204460492503101E-16</v>
      </c>
      <c r="BF2221" s="53">
        <v>0.97411173742283597</v>
      </c>
      <c r="BG2221" s="53">
        <v>0.82663334454273696</v>
      </c>
      <c r="BH2221" s="53">
        <v>2.2424787023332502E-9</v>
      </c>
      <c r="BI2221" s="53">
        <v>0.361908031025439</v>
      </c>
      <c r="BJ2221" s="53">
        <v>2.47647169274205E-3</v>
      </c>
      <c r="BK2221" s="53">
        <v>0.67510050441564595</v>
      </c>
      <c r="BL2221" s="53">
        <v>0.999999998868361</v>
      </c>
      <c r="BN2221" s="5">
        <f t="shared" si="162"/>
        <v>1</v>
      </c>
      <c r="BO2221" s="5">
        <f t="shared" si="163"/>
        <v>8</v>
      </c>
      <c r="BQ2221" s="5">
        <f t="shared" si="160"/>
        <v>2</v>
      </c>
      <c r="BR2221" s="5">
        <f t="shared" si="161"/>
        <v>9</v>
      </c>
    </row>
    <row r="2222" spans="1:70" x14ac:dyDescent="0.35">
      <c r="A2222">
        <v>2221</v>
      </c>
      <c r="B2222" t="s">
        <v>3597</v>
      </c>
      <c r="C2222">
        <v>5.6</v>
      </c>
      <c r="D2222">
        <v>1.7</v>
      </c>
      <c r="E2222">
        <v>1.6</v>
      </c>
      <c r="F2222">
        <v>3.29</v>
      </c>
      <c r="G2222">
        <v>3.5</v>
      </c>
      <c r="H2222">
        <v>1.06</v>
      </c>
      <c r="I2222">
        <v>30.36</v>
      </c>
      <c r="K2222" t="s">
        <v>3598</v>
      </c>
      <c r="L2222">
        <v>10000</v>
      </c>
      <c r="M2222" t="s">
        <v>3591</v>
      </c>
      <c r="N2222" t="s">
        <v>1370</v>
      </c>
      <c r="O2222" s="53">
        <v>5.1900000000000002E-2</v>
      </c>
      <c r="P2222" s="53">
        <v>3.0933333333332799E-2</v>
      </c>
      <c r="Q2222" s="53">
        <v>5.93666666666667E-2</v>
      </c>
      <c r="R2222" s="53">
        <v>4.7999999999999701E-3</v>
      </c>
      <c r="S2222" s="53">
        <v>5.6466666666666603E-2</v>
      </c>
      <c r="T2222" s="53">
        <v>0.115</v>
      </c>
      <c r="U2222" s="53">
        <v>6.8999999999999999E-3</v>
      </c>
      <c r="V2222" s="53">
        <v>0.29326666666666701</v>
      </c>
      <c r="W2222" s="53">
        <v>1.7333333333333301E-2</v>
      </c>
      <c r="X2222" s="53">
        <v>5.1133333333333301E-2</v>
      </c>
      <c r="Y2222" s="53">
        <v>-1.33060229501325E-16</v>
      </c>
      <c r="Z2222" s="53">
        <v>-2.7897129051268602E-16</v>
      </c>
      <c r="AA2222" s="53">
        <v>0.75086666666666702</v>
      </c>
      <c r="AB2222" s="53">
        <v>2.1666666666666699E-2</v>
      </c>
      <c r="AC2222" s="53">
        <v>2.5999999999999999E-2</v>
      </c>
      <c r="AD2222" s="53">
        <v>-2.2404300636935701E-16</v>
      </c>
      <c r="AE2222" s="53">
        <v>0.22163333333333299</v>
      </c>
      <c r="AF2222" s="53">
        <v>-7.0533856533217004E-18</v>
      </c>
      <c r="AG2222" s="53">
        <v>-2.6660965102287499E-17</v>
      </c>
      <c r="AH2222" s="53">
        <v>6.6666666666654695E-4</v>
      </c>
      <c r="AI2222" s="53">
        <v>-3.4311442576040498E-16</v>
      </c>
      <c r="AJ2222" s="53">
        <v>0.51300000000000001</v>
      </c>
      <c r="AK2222" s="53">
        <v>6.6666666666637402E-4</v>
      </c>
      <c r="AL2222" s="53">
        <v>0.13246666666666701</v>
      </c>
      <c r="AM2222" s="53">
        <v>0.47153333333333303</v>
      </c>
      <c r="AN2222" s="53">
        <v>2.2204460492503101E-16</v>
      </c>
      <c r="AO2222" s="53">
        <v>2.2204460492503101E-16</v>
      </c>
      <c r="AP2222" s="53">
        <v>0.48845290051706702</v>
      </c>
      <c r="AQ2222" s="53">
        <v>0.99999998491929398</v>
      </c>
      <c r="AR2222" s="53">
        <v>1.4009143193613499E-13</v>
      </c>
      <c r="AS2222" s="53">
        <v>2.2204460492503101E-16</v>
      </c>
      <c r="AT2222" s="53">
        <v>3.9457497591970897E-2</v>
      </c>
      <c r="AU2222" s="53">
        <v>2.4694730127509902E-4</v>
      </c>
      <c r="AV2222" s="53">
        <v>1.41458796680194E-12</v>
      </c>
      <c r="AW2222" s="53">
        <v>7.8861923082544804E-9</v>
      </c>
      <c r="AX2222" s="53">
        <v>6.9553569555026895E-2</v>
      </c>
      <c r="AY2222" s="53">
        <v>7.3309028740546705E-12</v>
      </c>
      <c r="AZ2222" s="53">
        <v>2.2204460492503101E-16</v>
      </c>
      <c r="BA2222" s="53">
        <v>2.2204460492503101E-16</v>
      </c>
      <c r="BB2222" s="53">
        <v>3.2830842420422102E-9</v>
      </c>
      <c r="BC2222" s="53">
        <v>2.2204460492503101E-16</v>
      </c>
      <c r="BD2222" s="53">
        <v>8.4493583039270695E-2</v>
      </c>
      <c r="BE2222" s="53">
        <v>2.2204460492503101E-16</v>
      </c>
      <c r="BF2222" s="53">
        <v>5.4668807171782203E-6</v>
      </c>
      <c r="BG2222" s="53">
        <v>1.4709535781655701E-4</v>
      </c>
      <c r="BH2222" s="53">
        <v>8.9965686191850002E-7</v>
      </c>
      <c r="BI2222" s="53">
        <v>0.98243296634980104</v>
      </c>
      <c r="BJ2222" s="53">
        <v>2.2204460492503101E-16</v>
      </c>
      <c r="BK2222" s="53">
        <v>2.4548281708262999E-2</v>
      </c>
      <c r="BL2222" s="53">
        <v>0.34069850589322997</v>
      </c>
      <c r="BN2222" s="5">
        <f t="shared" si="162"/>
        <v>1</v>
      </c>
      <c r="BO2222" s="5">
        <f t="shared" si="163"/>
        <v>2</v>
      </c>
      <c r="BQ2222" s="5">
        <f t="shared" si="160"/>
        <v>2</v>
      </c>
      <c r="BR2222" s="5">
        <f t="shared" si="161"/>
        <v>2</v>
      </c>
    </row>
    <row r="2223" spans="1:70" x14ac:dyDescent="0.35">
      <c r="A2223">
        <v>2222</v>
      </c>
      <c r="B2223" t="s">
        <v>3599</v>
      </c>
      <c r="C2223">
        <v>4.4800000000000004</v>
      </c>
      <c r="D2223">
        <v>1.19</v>
      </c>
      <c r="E2223">
        <v>1.22</v>
      </c>
      <c r="F2223">
        <v>3.76</v>
      </c>
      <c r="G2223">
        <v>3.67</v>
      </c>
      <c r="H2223">
        <v>0.98</v>
      </c>
      <c r="I2223">
        <v>26.56</v>
      </c>
      <c r="K2223" t="s">
        <v>3598</v>
      </c>
      <c r="L2223">
        <v>10000</v>
      </c>
      <c r="M2223" t="s">
        <v>3591</v>
      </c>
      <c r="N2223" t="s">
        <v>1370</v>
      </c>
      <c r="O2223" s="53">
        <v>1.46333333333333E-2</v>
      </c>
      <c r="P2223" s="53">
        <v>3.72999999999995E-2</v>
      </c>
      <c r="Q2223" s="53">
        <v>7.1133333333333298E-2</v>
      </c>
      <c r="R2223" s="53">
        <v>4.8999999999999704E-3</v>
      </c>
      <c r="S2223" s="53">
        <v>6.48666666666666E-2</v>
      </c>
      <c r="T2223" s="53">
        <v>2.5666666666666598E-3</v>
      </c>
      <c r="U2223" s="53">
        <v>3.61E-2</v>
      </c>
      <c r="V2223" s="53">
        <v>0.325133333333333</v>
      </c>
      <c r="W2223" s="53">
        <v>0.386566666666667</v>
      </c>
      <c r="X2223" s="53">
        <v>0.18970000000000001</v>
      </c>
      <c r="Y2223" s="53">
        <v>2.9333333333333302E-2</v>
      </c>
      <c r="Z2223" s="53">
        <v>1.9999999999997901E-3</v>
      </c>
      <c r="AA2223" s="53">
        <v>0.73583333333333301</v>
      </c>
      <c r="AB2223" s="53">
        <v>0.1007</v>
      </c>
      <c r="AC2223" s="53">
        <v>2.4E-2</v>
      </c>
      <c r="AD2223" s="53">
        <v>-2.0330959138448199E-16</v>
      </c>
      <c r="AE2223" s="53">
        <v>0.52293333333333303</v>
      </c>
      <c r="AF2223" s="53">
        <v>-6.3907212854985599E-18</v>
      </c>
      <c r="AG2223" s="53">
        <v>-1.9475740464791601E-17</v>
      </c>
      <c r="AH2223" s="53">
        <v>2.6666666666665499E-3</v>
      </c>
      <c r="AI2223" s="53">
        <v>-3.0714319976255002E-16</v>
      </c>
      <c r="AJ2223" s="53">
        <v>6.4699999999999994E-2</v>
      </c>
      <c r="AK2223" s="53">
        <v>0.140666666666667</v>
      </c>
      <c r="AL2223" s="53">
        <v>0.1731</v>
      </c>
      <c r="AM2223" s="53">
        <v>0.502033333333333</v>
      </c>
      <c r="AN2223" s="53">
        <v>2.2204460492503101E-16</v>
      </c>
      <c r="AO2223" s="53">
        <v>2.2204460492503101E-16</v>
      </c>
      <c r="AP2223" s="53">
        <v>0.154388322717878</v>
      </c>
      <c r="AQ2223" s="53">
        <v>1</v>
      </c>
      <c r="AR2223" s="53">
        <v>2.2204460492503101E-16</v>
      </c>
      <c r="AS2223" s="53">
        <v>2.2204460492503101E-16</v>
      </c>
      <c r="AT2223" s="53">
        <v>3.9165424996410902E-2</v>
      </c>
      <c r="AU2223" s="53">
        <v>6.3705647049402099E-3</v>
      </c>
      <c r="AV2223" s="53">
        <v>2.2204460492503101E-16</v>
      </c>
      <c r="AW2223" s="53">
        <v>3.4526658735013401E-11</v>
      </c>
      <c r="AX2223" s="53">
        <v>1.8325376298310499E-2</v>
      </c>
      <c r="AY2223" s="53">
        <v>2.2204460492503101E-16</v>
      </c>
      <c r="AZ2223" s="53">
        <v>2.2204460492503101E-16</v>
      </c>
      <c r="BA2223" s="53">
        <v>2.2204460492503101E-16</v>
      </c>
      <c r="BB2223" s="53">
        <v>2.2204460492503101E-16</v>
      </c>
      <c r="BC2223" s="53">
        <v>2.2204460492503101E-16</v>
      </c>
      <c r="BD2223" s="53">
        <v>6.0477898593496199E-2</v>
      </c>
      <c r="BE2223" s="53">
        <v>2.2204460492503101E-16</v>
      </c>
      <c r="BF2223" s="53">
        <v>7.3095117085418104E-2</v>
      </c>
      <c r="BG2223" s="53">
        <v>2.6584292686659199E-5</v>
      </c>
      <c r="BH2223" s="53">
        <v>1.8948604041388899E-9</v>
      </c>
      <c r="BI2223" s="53">
        <v>0.99344568211182405</v>
      </c>
      <c r="BJ2223" s="53">
        <v>2.2204460492503101E-16</v>
      </c>
      <c r="BK2223" s="53">
        <v>1.00535973585207E-2</v>
      </c>
      <c r="BL2223" s="53">
        <v>0.99267346313557803</v>
      </c>
      <c r="BN2223" s="5">
        <f t="shared" si="162"/>
        <v>1</v>
      </c>
      <c r="BO2223" s="5">
        <f t="shared" si="163"/>
        <v>3</v>
      </c>
      <c r="BQ2223" s="5">
        <f t="shared" si="160"/>
        <v>3</v>
      </c>
      <c r="BR2223" s="5">
        <f t="shared" si="161"/>
        <v>3</v>
      </c>
    </row>
    <row r="2224" spans="1:70" x14ac:dyDescent="0.35">
      <c r="A2224">
        <v>2223</v>
      </c>
      <c r="B2224" t="s">
        <v>3600</v>
      </c>
      <c r="C2224">
        <v>3.4</v>
      </c>
      <c r="D2224">
        <v>0.9</v>
      </c>
      <c r="E2224">
        <v>0.9</v>
      </c>
      <c r="F2224">
        <v>3.78</v>
      </c>
      <c r="G2224">
        <v>3.78</v>
      </c>
      <c r="H2224">
        <v>1</v>
      </c>
      <c r="I2224">
        <v>26.47</v>
      </c>
      <c r="K2224" t="s">
        <v>3598</v>
      </c>
      <c r="L2224">
        <v>10000</v>
      </c>
      <c r="M2224" t="s">
        <v>3591</v>
      </c>
      <c r="N2224" t="s">
        <v>1370</v>
      </c>
      <c r="O2224" s="53">
        <v>1.46333333333333E-2</v>
      </c>
      <c r="P2224" s="53">
        <v>0.121066666666667</v>
      </c>
      <c r="Q2224" s="53">
        <v>6.6733333333333297E-2</v>
      </c>
      <c r="R2224" s="53">
        <v>1.10333333333333E-2</v>
      </c>
      <c r="S2224" s="53">
        <v>5.9933333333333297E-2</v>
      </c>
      <c r="T2224" s="53">
        <v>6.3666666666666698E-3</v>
      </c>
      <c r="U2224" s="53">
        <v>0.14249999999999999</v>
      </c>
      <c r="V2224" s="53">
        <v>0.30196666666666699</v>
      </c>
      <c r="W2224" s="53">
        <v>0.39306666666666701</v>
      </c>
      <c r="X2224" s="53">
        <v>0.29620000000000002</v>
      </c>
      <c r="Y2224" s="53">
        <v>2.9333333333333302E-2</v>
      </c>
      <c r="Z2224" s="53">
        <v>-2.01644256847544E-16</v>
      </c>
      <c r="AA2224" s="53">
        <v>0.75293333333333301</v>
      </c>
      <c r="AB2224" s="53">
        <v>0.131066666666667</v>
      </c>
      <c r="AC2224" s="53">
        <v>2.7699999999999999E-2</v>
      </c>
      <c r="AD2224" s="53">
        <v>-1.87100335224954E-16</v>
      </c>
      <c r="AE2224" s="53">
        <v>0.50939999999999996</v>
      </c>
      <c r="AF2224" s="53">
        <v>-6.0958182945824998E-18</v>
      </c>
      <c r="AG2224" s="53">
        <v>-1.8160820070001199E-17</v>
      </c>
      <c r="AH2224" s="53">
        <v>4.6666666666666202E-3</v>
      </c>
      <c r="AI2224" s="53">
        <v>1.9999999999997099E-3</v>
      </c>
      <c r="AJ2224" s="53">
        <v>8.8066666666666696E-2</v>
      </c>
      <c r="AK2224" s="53">
        <v>0.1167</v>
      </c>
      <c r="AL2224" s="53">
        <v>0.1731</v>
      </c>
      <c r="AM2224" s="53">
        <v>0.49559999999999998</v>
      </c>
      <c r="AN2224" s="53">
        <v>2.2204460492503101E-16</v>
      </c>
      <c r="AO2224" s="53">
        <v>2.2204460492503101E-16</v>
      </c>
      <c r="AP2224" s="53">
        <v>0.317948534138151</v>
      </c>
      <c r="AQ2224" s="53">
        <v>1</v>
      </c>
      <c r="AR2224" s="53">
        <v>2.2204460492503101E-16</v>
      </c>
      <c r="AS2224" s="53">
        <v>2.2204460492503101E-16</v>
      </c>
      <c r="AT2224" s="53">
        <v>6.1517416971330801E-3</v>
      </c>
      <c r="AU2224" s="53">
        <v>0.43450865314846598</v>
      </c>
      <c r="AV2224" s="53">
        <v>2.2204460492503101E-16</v>
      </c>
      <c r="AW2224" s="53">
        <v>7.5257438169642602E-12</v>
      </c>
      <c r="AX2224" s="53">
        <v>1.9276828839169501E-2</v>
      </c>
      <c r="AY2224" s="53">
        <v>1.3134387022211099E-13</v>
      </c>
      <c r="AZ2224" s="53">
        <v>2.2204460492503101E-16</v>
      </c>
      <c r="BA2224" s="53">
        <v>2.2204460492503101E-16</v>
      </c>
      <c r="BB2224" s="53">
        <v>2.2204460492503101E-16</v>
      </c>
      <c r="BC2224" s="53">
        <v>2.2204460492503101E-16</v>
      </c>
      <c r="BD2224" s="53">
        <v>4.6867324649971599E-2</v>
      </c>
      <c r="BE2224" s="53">
        <v>2.2204460492503101E-16</v>
      </c>
      <c r="BF2224" s="53">
        <v>0.32956326032875299</v>
      </c>
      <c r="BG2224" s="53">
        <v>1.7275510231801801E-6</v>
      </c>
      <c r="BH2224" s="53">
        <v>1.24839816097073E-9</v>
      </c>
      <c r="BI2224" s="53">
        <v>0.999872231458517</v>
      </c>
      <c r="BJ2224" s="53">
        <v>2.2204460492503101E-16</v>
      </c>
      <c r="BK2224" s="53">
        <v>3.2151399382854703E-2</v>
      </c>
      <c r="BL2224" s="53">
        <v>0.994580588890281</v>
      </c>
      <c r="BN2224" s="5">
        <f t="shared" si="162"/>
        <v>1</v>
      </c>
      <c r="BO2224" s="5">
        <f t="shared" si="163"/>
        <v>3</v>
      </c>
      <c r="BQ2224" s="5">
        <f t="shared" si="160"/>
        <v>2</v>
      </c>
      <c r="BR2224" s="5">
        <f t="shared" si="161"/>
        <v>3</v>
      </c>
    </row>
    <row r="2225" spans="1:70" x14ac:dyDescent="0.35">
      <c r="A2225">
        <v>2224</v>
      </c>
      <c r="B2225" t="s">
        <v>3601</v>
      </c>
      <c r="C2225">
        <v>6.5</v>
      </c>
      <c r="D2225">
        <v>1.5</v>
      </c>
      <c r="E2225">
        <v>1.6</v>
      </c>
      <c r="F2225">
        <v>4.33</v>
      </c>
      <c r="G2225">
        <v>4.0599999999999996</v>
      </c>
      <c r="H2225">
        <v>0.94</v>
      </c>
      <c r="I2225">
        <v>23.08</v>
      </c>
      <c r="K2225" t="s">
        <v>3598</v>
      </c>
      <c r="L2225">
        <v>10000</v>
      </c>
      <c r="M2225" t="s">
        <v>3591</v>
      </c>
      <c r="N2225" t="s">
        <v>1370</v>
      </c>
      <c r="O2225" s="53">
        <v>-1.3172796187177501E-16</v>
      </c>
      <c r="P2225" s="53">
        <v>2.2099999999999401E-2</v>
      </c>
      <c r="Q2225" s="53">
        <v>1.29999999999991E-3</v>
      </c>
      <c r="R2225" s="53">
        <v>3.89999999999994E-3</v>
      </c>
      <c r="S2225" s="53">
        <v>6.0933333333333298E-2</v>
      </c>
      <c r="T2225" s="53">
        <v>9.9999999999999894E-4</v>
      </c>
      <c r="U2225" s="53">
        <v>4.7100000000000003E-2</v>
      </c>
      <c r="V2225" s="53">
        <v>0.50546666666666695</v>
      </c>
      <c r="W2225" s="53">
        <v>0.476333333333333</v>
      </c>
      <c r="X2225" s="53">
        <v>4.7633333333333298E-2</v>
      </c>
      <c r="Y2225" s="53">
        <v>3.9999999999998899E-3</v>
      </c>
      <c r="Z2225" s="53">
        <v>-2.9803937096062301E-16</v>
      </c>
      <c r="AA2225" s="53">
        <v>0.681433333333334</v>
      </c>
      <c r="AB2225" s="53">
        <v>0.128766666666667</v>
      </c>
      <c r="AC2225" s="53">
        <v>8.7166666666666698E-2</v>
      </c>
      <c r="AD2225" s="53">
        <v>-1.92054705472344E-16</v>
      </c>
      <c r="AE2225" s="53">
        <v>0.186266666666667</v>
      </c>
      <c r="AF2225" s="53">
        <v>1.1999999999999999E-3</v>
      </c>
      <c r="AG2225" s="53">
        <v>3.3333333333333301E-3</v>
      </c>
      <c r="AH2225" s="53">
        <v>1.6666666666665701E-3</v>
      </c>
      <c r="AI2225" s="53">
        <v>3.9999999999996896E-3</v>
      </c>
      <c r="AJ2225" s="53">
        <v>1.26666666666666E-2</v>
      </c>
      <c r="AK2225" s="53">
        <v>-2.8610447344590298E-16</v>
      </c>
      <c r="AL2225" s="53">
        <v>2.1733333333333299E-2</v>
      </c>
      <c r="AM2225" s="53">
        <v>0.21466666666666701</v>
      </c>
      <c r="AN2225" s="53">
        <v>2.2204460492503101E-16</v>
      </c>
      <c r="AO2225" s="53">
        <v>2.2204460492503101E-16</v>
      </c>
      <c r="AP2225" s="53">
        <v>1.9439656616128601E-7</v>
      </c>
      <c r="AQ2225" s="53">
        <v>0.81716545192066703</v>
      </c>
      <c r="AR2225" s="53">
        <v>2.2204460492503101E-16</v>
      </c>
      <c r="AS2225" s="53">
        <v>2.2204460492503101E-16</v>
      </c>
      <c r="AT2225" s="53">
        <v>0.99016942713678802</v>
      </c>
      <c r="AU2225" s="53">
        <v>1.0325054745829599E-9</v>
      </c>
      <c r="AV2225" s="53">
        <v>2.2204460492503101E-16</v>
      </c>
      <c r="AW2225" s="53">
        <v>2.2204460492503101E-16</v>
      </c>
      <c r="AX2225" s="53">
        <v>1.06521678913737E-4</v>
      </c>
      <c r="AY2225" s="53">
        <v>2.2204460492503101E-16</v>
      </c>
      <c r="AZ2225" s="53">
        <v>2.2204460492503101E-16</v>
      </c>
      <c r="BA2225" s="53">
        <v>2.2204460492503101E-16</v>
      </c>
      <c r="BB2225" s="53">
        <v>2.2204460492503101E-16</v>
      </c>
      <c r="BC2225" s="53">
        <v>2.2204460492503101E-16</v>
      </c>
      <c r="BD2225" s="53">
        <v>0.25970891097947602</v>
      </c>
      <c r="BE2225" s="53">
        <v>2.2204460492503101E-16</v>
      </c>
      <c r="BF2225" s="53">
        <v>0.77940591281628202</v>
      </c>
      <c r="BG2225" s="53">
        <v>3.3430327163369701E-6</v>
      </c>
      <c r="BH2225" s="53">
        <v>2.2204460492503101E-16</v>
      </c>
      <c r="BI2225" s="53">
        <v>1.75481680483809E-3</v>
      </c>
      <c r="BJ2225" s="53">
        <v>2.2204460492503101E-16</v>
      </c>
      <c r="BK2225" s="53">
        <v>2.8238231982330598E-7</v>
      </c>
      <c r="BL2225" s="53">
        <v>0.64240845086033105</v>
      </c>
      <c r="BN2225" s="5">
        <f t="shared" si="162"/>
        <v>0</v>
      </c>
      <c r="BO2225" s="5">
        <f t="shared" si="163"/>
        <v>3</v>
      </c>
      <c r="BQ2225" s="5">
        <f t="shared" si="160"/>
        <v>2</v>
      </c>
      <c r="BR2225" s="5">
        <f t="shared" si="161"/>
        <v>4</v>
      </c>
    </row>
    <row r="2226" spans="1:70" x14ac:dyDescent="0.35">
      <c r="A2226">
        <v>2225</v>
      </c>
      <c r="B2226" t="s">
        <v>3602</v>
      </c>
      <c r="C2226">
        <v>4.66</v>
      </c>
      <c r="D2226">
        <v>1.18</v>
      </c>
      <c r="E2226">
        <v>1.27</v>
      </c>
      <c r="F2226">
        <v>3.95</v>
      </c>
      <c r="G2226">
        <v>3.67</v>
      </c>
      <c r="H2226">
        <v>0.93</v>
      </c>
      <c r="I2226">
        <v>25.32</v>
      </c>
      <c r="K2226" t="s">
        <v>3598</v>
      </c>
      <c r="L2226">
        <v>10000</v>
      </c>
      <c r="M2226" t="s">
        <v>3591</v>
      </c>
      <c r="N2226" t="s">
        <v>1370</v>
      </c>
      <c r="O2226" s="53">
        <v>1.46333333333333E-2</v>
      </c>
      <c r="P2226" s="53">
        <v>2.5433333333332801E-2</v>
      </c>
      <c r="Q2226" s="53">
        <v>7.0133333333333298E-2</v>
      </c>
      <c r="R2226" s="53">
        <v>-4.0578651550049501E-17</v>
      </c>
      <c r="S2226" s="53">
        <v>6.48666666666666E-2</v>
      </c>
      <c r="T2226" s="53">
        <v>3.99999999999983E-4</v>
      </c>
      <c r="U2226" s="53">
        <v>3.61E-2</v>
      </c>
      <c r="V2226" s="53">
        <v>0.53906666666666603</v>
      </c>
      <c r="W2226" s="53">
        <v>0.39356666666666701</v>
      </c>
      <c r="X2226" s="53">
        <v>0.136133333333333</v>
      </c>
      <c r="Y2226" s="53">
        <v>3.7333333333333302E-2</v>
      </c>
      <c r="Z2226" s="53">
        <v>-2.05613304160579E-16</v>
      </c>
      <c r="AA2226" s="53">
        <v>0.66583333333333306</v>
      </c>
      <c r="AB2226" s="53">
        <v>0.10136666666666699</v>
      </c>
      <c r="AC2226" s="53">
        <v>2.4400000000000002E-2</v>
      </c>
      <c r="AD2226" s="53">
        <v>-1.98424610076131E-16</v>
      </c>
      <c r="AE2226" s="53">
        <v>0.51666666666666705</v>
      </c>
      <c r="AF2226" s="53">
        <v>-6.3612309864069498E-18</v>
      </c>
      <c r="AG2226" s="53">
        <v>-1.4288917271621E-17</v>
      </c>
      <c r="AH2226" s="53">
        <v>2.6666666666665599E-3</v>
      </c>
      <c r="AI2226" s="53">
        <v>-2.9631852527245399E-16</v>
      </c>
      <c r="AJ2226" s="53">
        <v>3.4700000000000002E-2</v>
      </c>
      <c r="AK2226" s="53">
        <v>0.1782</v>
      </c>
      <c r="AL2226" s="53">
        <v>0.17199999999999999</v>
      </c>
      <c r="AM2226" s="53">
        <v>0.46820000000000001</v>
      </c>
      <c r="AN2226" s="53">
        <v>2.2204460492503101E-16</v>
      </c>
      <c r="AO2226" s="53">
        <v>2.2204460492503101E-16</v>
      </c>
      <c r="AP2226" s="53">
        <v>2.3788100789942E-2</v>
      </c>
      <c r="AQ2226" s="53">
        <v>1</v>
      </c>
      <c r="AR2226" s="53">
        <v>2.2204460492503101E-16</v>
      </c>
      <c r="AS2226" s="53">
        <v>2.2204460492503101E-16</v>
      </c>
      <c r="AT2226" s="53">
        <v>0.14637327485010901</v>
      </c>
      <c r="AU2226" s="53">
        <v>1.71366436221283E-3</v>
      </c>
      <c r="AV2226" s="53">
        <v>2.2204460492503101E-16</v>
      </c>
      <c r="AW2226" s="53">
        <v>7.4363336402423406E-12</v>
      </c>
      <c r="AX2226" s="53">
        <v>1.37121479259981E-2</v>
      </c>
      <c r="AY2226" s="53">
        <v>2.2204460492503101E-16</v>
      </c>
      <c r="AZ2226" s="53">
        <v>2.2204460492503101E-16</v>
      </c>
      <c r="BA2226" s="53">
        <v>2.2204460492503101E-16</v>
      </c>
      <c r="BB2226" s="53">
        <v>2.2204460492503101E-16</v>
      </c>
      <c r="BC2226" s="53">
        <v>3.7552443620217402E-7</v>
      </c>
      <c r="BD2226" s="53">
        <v>6.1266846295046598E-2</v>
      </c>
      <c r="BE2226" s="53">
        <v>2.2204460492503101E-16</v>
      </c>
      <c r="BF2226" s="53">
        <v>0.66082450660645398</v>
      </c>
      <c r="BG2226" s="53">
        <v>4.8229421649921198E-5</v>
      </c>
      <c r="BH2226" s="53">
        <v>1.1526458304356501E-10</v>
      </c>
      <c r="BI2226" s="53">
        <v>0.91865692913863195</v>
      </c>
      <c r="BJ2226" s="53">
        <v>2.2204460492503101E-16</v>
      </c>
      <c r="BK2226" s="53">
        <v>2.4777985952300998E-3</v>
      </c>
      <c r="BL2226" s="53">
        <v>0.99875253149583798</v>
      </c>
      <c r="BN2226" s="5">
        <f t="shared" si="162"/>
        <v>0</v>
      </c>
      <c r="BO2226" s="5">
        <f t="shared" si="163"/>
        <v>3</v>
      </c>
      <c r="BQ2226" s="5">
        <f t="shared" si="160"/>
        <v>3</v>
      </c>
      <c r="BR2226" s="5">
        <f t="shared" si="161"/>
        <v>4</v>
      </c>
    </row>
    <row r="2227" spans="1:70" x14ac:dyDescent="0.35">
      <c r="A2227">
        <v>2226</v>
      </c>
      <c r="B2227" t="s">
        <v>3603</v>
      </c>
      <c r="C2227">
        <v>3.5</v>
      </c>
      <c r="D2227">
        <v>0.8</v>
      </c>
      <c r="E2227">
        <v>1</v>
      </c>
      <c r="F2227">
        <v>4.38</v>
      </c>
      <c r="G2227">
        <v>3.5</v>
      </c>
      <c r="H2227">
        <v>0.8</v>
      </c>
      <c r="I2227">
        <v>22.86</v>
      </c>
      <c r="K2227" t="s">
        <v>3598</v>
      </c>
      <c r="L2227">
        <v>10000</v>
      </c>
      <c r="M2227" t="s">
        <v>3591</v>
      </c>
      <c r="N2227" t="s">
        <v>1370</v>
      </c>
      <c r="O2227" s="53">
        <v>1.46333333333333E-2</v>
      </c>
      <c r="P2227" s="53">
        <v>0.111866666666667</v>
      </c>
      <c r="Q2227" s="53">
        <v>6.6733333333333297E-2</v>
      </c>
      <c r="R2227" s="53">
        <v>2.9333333333333E-3</v>
      </c>
      <c r="S2227" s="53">
        <v>5.4466666666666601E-2</v>
      </c>
      <c r="T2227" s="53">
        <v>4.4000000000000003E-3</v>
      </c>
      <c r="U2227" s="53">
        <v>0.14249999999999999</v>
      </c>
      <c r="V2227" s="53">
        <v>0.62646666666666595</v>
      </c>
      <c r="W2227" s="53">
        <v>0.60663333333333302</v>
      </c>
      <c r="X2227" s="53">
        <v>0.29620000000000002</v>
      </c>
      <c r="Y2227" s="53">
        <v>3.9333333333333297E-2</v>
      </c>
      <c r="Z2227" s="53">
        <v>-2.01644256847544E-16</v>
      </c>
      <c r="AA2227" s="53">
        <v>0.61653333333333304</v>
      </c>
      <c r="AB2227" s="53">
        <v>3.48333333333333E-2</v>
      </c>
      <c r="AC2227" s="53">
        <v>2.3999999999999998E-3</v>
      </c>
      <c r="AD2227" s="53">
        <v>-1.7731649482044501E-16</v>
      </c>
      <c r="AE2227" s="53">
        <v>0.50139999999999996</v>
      </c>
      <c r="AF2227" s="53">
        <v>-5.9778570982160799E-18</v>
      </c>
      <c r="AG2227" s="53">
        <v>4.9999999999999101E-4</v>
      </c>
      <c r="AH2227" s="53">
        <v>4.6666666666666202E-3</v>
      </c>
      <c r="AI2227" s="53">
        <v>2.39999999999974E-3</v>
      </c>
      <c r="AJ2227" s="53">
        <v>2.58E-2</v>
      </c>
      <c r="AK2227" s="53">
        <v>0.16916666666666699</v>
      </c>
      <c r="AL2227" s="53">
        <v>0.15896666666666701</v>
      </c>
      <c r="AM2227" s="53">
        <v>0.26786666666666697</v>
      </c>
      <c r="AN2227" s="53">
        <v>1.15222516202725E-13</v>
      </c>
      <c r="AO2227" s="53">
        <v>2.2204460492503101E-16</v>
      </c>
      <c r="AP2227" s="53">
        <v>0.12656663492121301</v>
      </c>
      <c r="AQ2227" s="53">
        <v>1</v>
      </c>
      <c r="AR2227" s="53">
        <v>2.2204460492503101E-16</v>
      </c>
      <c r="AS2227" s="53">
        <v>2.2204460492503101E-16</v>
      </c>
      <c r="AT2227" s="53">
        <v>8.2306962794709906E-2</v>
      </c>
      <c r="AU2227" s="53">
        <v>0.52190993473666503</v>
      </c>
      <c r="AV2227" s="53">
        <v>2.2204460492503101E-16</v>
      </c>
      <c r="AW2227" s="53">
        <v>3.42571148344136E-12</v>
      </c>
      <c r="AX2227" s="53">
        <v>4.6242111535938898E-3</v>
      </c>
      <c r="AY2227" s="53">
        <v>2.2204460492503101E-16</v>
      </c>
      <c r="AZ2227" s="53">
        <v>2.2204460492503101E-16</v>
      </c>
      <c r="BA2227" s="53">
        <v>0.91320885798388596</v>
      </c>
      <c r="BB2227" s="53">
        <v>2.2204460492503101E-16</v>
      </c>
      <c r="BC2227" s="53">
        <v>1</v>
      </c>
      <c r="BD2227" s="53">
        <v>6.6455534040215898E-3</v>
      </c>
      <c r="BE2227" s="53">
        <v>2.2204460492503101E-16</v>
      </c>
      <c r="BF2227" s="53">
        <v>0.99662560090442098</v>
      </c>
      <c r="BG2227" s="53">
        <v>1.8518251712613201E-3</v>
      </c>
      <c r="BH2227" s="53">
        <v>1.8564213963818901E-12</v>
      </c>
      <c r="BI2227" s="53">
        <v>0.80965025291839499</v>
      </c>
      <c r="BJ2227" s="53">
        <v>6.81064376550518E-11</v>
      </c>
      <c r="BK2227" s="53">
        <v>9.3595630527590398E-3</v>
      </c>
      <c r="BL2227" s="53">
        <v>0.99999985436136796</v>
      </c>
      <c r="BN2227" s="5">
        <f t="shared" si="162"/>
        <v>0</v>
      </c>
      <c r="BO2227" s="5">
        <f t="shared" si="163"/>
        <v>6</v>
      </c>
      <c r="BQ2227" s="5">
        <f t="shared" si="160"/>
        <v>4</v>
      </c>
      <c r="BR2227" s="5">
        <f t="shared" si="161"/>
        <v>7</v>
      </c>
    </row>
    <row r="2228" spans="1:70" x14ac:dyDescent="0.35">
      <c r="A2228">
        <v>2227</v>
      </c>
      <c r="B2228" t="s">
        <v>3604</v>
      </c>
      <c r="C2228">
        <v>5.3</v>
      </c>
      <c r="D2228">
        <v>1.6</v>
      </c>
      <c r="E2228">
        <v>1.6</v>
      </c>
      <c r="F2228">
        <v>3.31</v>
      </c>
      <c r="G2228">
        <v>3.31</v>
      </c>
      <c r="H2228">
        <v>1</v>
      </c>
      <c r="I2228">
        <v>30.19</v>
      </c>
      <c r="K2228" t="s">
        <v>3598</v>
      </c>
      <c r="L2228">
        <v>10000</v>
      </c>
      <c r="M2228" t="s">
        <v>3591</v>
      </c>
      <c r="N2228" t="s">
        <v>1370</v>
      </c>
      <c r="O2228" s="53">
        <v>1.26333333333333E-2</v>
      </c>
      <c r="P2228" s="53">
        <v>2.6633333333332801E-2</v>
      </c>
      <c r="Q2228" s="53">
        <v>0.14069999999999999</v>
      </c>
      <c r="R2228" s="53">
        <v>5.8999999999999704E-3</v>
      </c>
      <c r="S2228" s="53">
        <v>6.3799999999999996E-2</v>
      </c>
      <c r="T2228" s="53">
        <v>4.67333333333333E-2</v>
      </c>
      <c r="U2228" s="53">
        <v>7.4000000000000003E-3</v>
      </c>
      <c r="V2228" s="53">
        <v>0.31006666666666699</v>
      </c>
      <c r="W2228" s="53">
        <v>8.0033333333333304E-2</v>
      </c>
      <c r="X2228" s="53">
        <v>8.0933333333333302E-2</v>
      </c>
      <c r="Y2228" s="53">
        <v>1.0999999999999999E-2</v>
      </c>
      <c r="Z2228" s="53">
        <v>-2.21045404202869E-16</v>
      </c>
      <c r="AA2228" s="53">
        <v>0.65639999999999998</v>
      </c>
      <c r="AB2228" s="53">
        <v>1.9466666666666702E-2</v>
      </c>
      <c r="AC2228" s="53">
        <v>2.4E-2</v>
      </c>
      <c r="AD2228" s="53">
        <v>-2.26582641538187E-16</v>
      </c>
      <c r="AE2228" s="53">
        <v>0.301933333333333</v>
      </c>
      <c r="AF2228" s="53">
        <v>3.9999999999999899E-4</v>
      </c>
      <c r="AG2228" s="53">
        <v>-2.64684107964541E-17</v>
      </c>
      <c r="AH2228" s="53">
        <v>6.6666666666654695E-4</v>
      </c>
      <c r="AI2228" s="53">
        <v>-3.36897176822504E-16</v>
      </c>
      <c r="AJ2228" s="53">
        <v>0.10476666666666699</v>
      </c>
      <c r="AK2228" s="53">
        <v>6.6666666666637998E-4</v>
      </c>
      <c r="AL2228" s="53">
        <v>0.157733333333333</v>
      </c>
      <c r="AM2228" s="53">
        <v>0.58053333333333401</v>
      </c>
      <c r="AN2228" s="53">
        <v>2.2204460492503101E-16</v>
      </c>
      <c r="AO2228" s="53">
        <v>2.2204460492503101E-16</v>
      </c>
      <c r="AP2228" s="53">
        <v>0.823999944047483</v>
      </c>
      <c r="AQ2228" s="53">
        <v>0.99999999954157903</v>
      </c>
      <c r="AR2228" s="53">
        <v>7.5931093970496196E-13</v>
      </c>
      <c r="AS2228" s="53">
        <v>2.2204460492503101E-16</v>
      </c>
      <c r="AT2228" s="53">
        <v>1.5548975271688E-2</v>
      </c>
      <c r="AU2228" s="53">
        <v>3.5603528705621498E-3</v>
      </c>
      <c r="AV2228" s="53">
        <v>4.8731512277623898E-12</v>
      </c>
      <c r="AW2228" s="53">
        <v>4.3062561955817E-8</v>
      </c>
      <c r="AX2228" s="53">
        <v>8.6350585234286195E-2</v>
      </c>
      <c r="AY2228" s="53">
        <v>6.6129734249284497E-11</v>
      </c>
      <c r="AZ2228" s="53">
        <v>2.2204460492503101E-16</v>
      </c>
      <c r="BA2228" s="53">
        <v>2.2204460492503101E-16</v>
      </c>
      <c r="BB2228" s="53">
        <v>4.6472489371783499E-9</v>
      </c>
      <c r="BC2228" s="53">
        <v>2.2204460492503101E-16</v>
      </c>
      <c r="BD2228" s="53">
        <v>5.5210840955592103E-2</v>
      </c>
      <c r="BE2228" s="53">
        <v>2.2204460492503101E-16</v>
      </c>
      <c r="BF2228" s="53">
        <v>2.75676974093305E-5</v>
      </c>
      <c r="BG2228" s="53">
        <v>9.9097768340539508E-4</v>
      </c>
      <c r="BH2228" s="53">
        <v>1.90065815672034E-6</v>
      </c>
      <c r="BI2228" s="53">
        <v>0.96732720963485297</v>
      </c>
      <c r="BJ2228" s="53">
        <v>2.2204460492503101E-16</v>
      </c>
      <c r="BK2228" s="53">
        <v>0.106965061039293</v>
      </c>
      <c r="BL2228" s="53">
        <v>0.86602739888236702</v>
      </c>
      <c r="BN2228" s="5">
        <f t="shared" si="162"/>
        <v>0</v>
      </c>
      <c r="BO2228" s="5">
        <f t="shared" si="163"/>
        <v>4</v>
      </c>
      <c r="BQ2228" s="5">
        <f t="shared" si="160"/>
        <v>2</v>
      </c>
      <c r="BR2228" s="5">
        <f t="shared" si="161"/>
        <v>4</v>
      </c>
    </row>
    <row r="2229" spans="1:70" x14ac:dyDescent="0.35">
      <c r="A2229">
        <v>2228</v>
      </c>
      <c r="B2229" t="s">
        <v>3605</v>
      </c>
      <c r="C2229">
        <v>4.24</v>
      </c>
      <c r="D2229">
        <v>1.29</v>
      </c>
      <c r="E2229">
        <v>1.29</v>
      </c>
      <c r="F2229">
        <v>3.29</v>
      </c>
      <c r="G2229">
        <v>3.29</v>
      </c>
      <c r="H2229">
        <v>1</v>
      </c>
      <c r="I2229">
        <v>30.42</v>
      </c>
      <c r="K2229" t="s">
        <v>3598</v>
      </c>
      <c r="L2229">
        <v>10000</v>
      </c>
      <c r="M2229" t="s">
        <v>3591</v>
      </c>
      <c r="N2229" t="s">
        <v>1370</v>
      </c>
      <c r="O2229" s="53">
        <v>1.46333333333333E-2</v>
      </c>
      <c r="P2229" s="53">
        <v>5.8633333333333003E-2</v>
      </c>
      <c r="Q2229" s="53">
        <v>6.6733333333333297E-2</v>
      </c>
      <c r="R2229" s="53">
        <v>5.8999999999999704E-3</v>
      </c>
      <c r="S2229" s="53">
        <v>6.1800000000000001E-2</v>
      </c>
      <c r="T2229" s="53">
        <v>6.4933333333333301E-2</v>
      </c>
      <c r="U2229" s="53">
        <v>5.4100000000000002E-2</v>
      </c>
      <c r="V2229" s="53">
        <v>0.30356666666666698</v>
      </c>
      <c r="W2229" s="53">
        <v>0.168866666666667</v>
      </c>
      <c r="X2229" s="53">
        <v>0.17673333333333299</v>
      </c>
      <c r="Y2229" s="53">
        <v>2.9333333333333302E-2</v>
      </c>
      <c r="Z2229" s="53">
        <v>-2.0619617124850701E-16</v>
      </c>
      <c r="AA2229" s="53">
        <v>0.62619999999999998</v>
      </c>
      <c r="AB2229" s="53">
        <v>1.9266666666666699E-2</v>
      </c>
      <c r="AC2229" s="53">
        <v>2.4E-2</v>
      </c>
      <c r="AD2229" s="53">
        <v>-2.1894985824388899E-16</v>
      </c>
      <c r="AE2229" s="53">
        <v>0.53493333333333304</v>
      </c>
      <c r="AF2229" s="53">
        <v>-6.4653143949655598E-18</v>
      </c>
      <c r="AG2229" s="53">
        <v>8.9333333333333296E-3</v>
      </c>
      <c r="AH2229" s="53">
        <v>2.6666666666665499E-3</v>
      </c>
      <c r="AI2229" s="53">
        <v>-3.1172286973912798E-16</v>
      </c>
      <c r="AJ2229" s="53">
        <v>0.10276666666666701</v>
      </c>
      <c r="AK2229" s="53">
        <v>0.11749999999999999</v>
      </c>
      <c r="AL2229" s="53">
        <v>0.186766666666667</v>
      </c>
      <c r="AM2229" s="53">
        <v>0.55283333333333395</v>
      </c>
      <c r="AN2229" s="53">
        <v>1.07176896750709E-13</v>
      </c>
      <c r="AO2229" s="53">
        <v>2.2204460492503101E-16</v>
      </c>
      <c r="AP2229" s="53">
        <v>0.98269663765590998</v>
      </c>
      <c r="AQ2229" s="53">
        <v>1</v>
      </c>
      <c r="AR2229" s="53">
        <v>2.2204460492503101E-16</v>
      </c>
      <c r="AS2229" s="53">
        <v>2.2204460492503101E-16</v>
      </c>
      <c r="AT2229" s="53">
        <v>1.49461981558736E-3</v>
      </c>
      <c r="AU2229" s="53">
        <v>0.46361690446032799</v>
      </c>
      <c r="AV2229" s="53">
        <v>2.94351102513453E-12</v>
      </c>
      <c r="AW2229" s="53">
        <v>5.84828672778935E-8</v>
      </c>
      <c r="AX2229" s="53">
        <v>6.5454156897107194E-2</v>
      </c>
      <c r="AY2229" s="53">
        <v>5.1403479482461299E-9</v>
      </c>
      <c r="AZ2229" s="53">
        <v>2.2204460492503101E-16</v>
      </c>
      <c r="BA2229" s="53">
        <v>2.2204460492503101E-16</v>
      </c>
      <c r="BB2229" s="53">
        <v>1.1591087661632301E-9</v>
      </c>
      <c r="BC2229" s="53">
        <v>2.2204460492503101E-16</v>
      </c>
      <c r="BD2229" s="53">
        <v>3.0246964886328599E-2</v>
      </c>
      <c r="BE2229" s="53">
        <v>2.2204460492503101E-16</v>
      </c>
      <c r="BF2229" s="53">
        <v>1.0458280094599201E-5</v>
      </c>
      <c r="BG2229" s="53">
        <v>7.2438122278061998E-4</v>
      </c>
      <c r="BH2229" s="53">
        <v>4.9189918652765997E-6</v>
      </c>
      <c r="BI2229" s="53">
        <v>0.99738943910298306</v>
      </c>
      <c r="BJ2229" s="53">
        <v>8.8314129635127203E-11</v>
      </c>
      <c r="BK2229" s="53">
        <v>0.46429919686600102</v>
      </c>
      <c r="BL2229" s="53">
        <v>0.95864056188153801</v>
      </c>
      <c r="BN2229" s="5">
        <f t="shared" si="162"/>
        <v>0</v>
      </c>
      <c r="BO2229" s="5">
        <f t="shared" si="163"/>
        <v>4</v>
      </c>
      <c r="BQ2229" s="5">
        <f t="shared" si="160"/>
        <v>3</v>
      </c>
      <c r="BR2229" s="5">
        <f t="shared" si="161"/>
        <v>4</v>
      </c>
    </row>
    <row r="2230" spans="1:70" x14ac:dyDescent="0.35">
      <c r="A2230">
        <v>2229</v>
      </c>
      <c r="B2230" t="s">
        <v>3606</v>
      </c>
      <c r="C2230">
        <v>3.4</v>
      </c>
      <c r="D2230">
        <v>0.8</v>
      </c>
      <c r="E2230">
        <v>1</v>
      </c>
      <c r="F2230">
        <v>4.25</v>
      </c>
      <c r="G2230">
        <v>3.4</v>
      </c>
      <c r="H2230">
        <v>0.8</v>
      </c>
      <c r="I2230">
        <v>23.53</v>
      </c>
      <c r="K2230" t="s">
        <v>3598</v>
      </c>
      <c r="L2230">
        <v>10000</v>
      </c>
      <c r="M2230" t="s">
        <v>3591</v>
      </c>
      <c r="N2230" t="s">
        <v>1370</v>
      </c>
      <c r="O2230" s="53">
        <v>1.46333333333333E-2</v>
      </c>
      <c r="P2230" s="53">
        <v>0.111866666666667</v>
      </c>
      <c r="Q2230" s="53">
        <v>6.6733333333333297E-2</v>
      </c>
      <c r="R2230" s="53">
        <v>2.9333333333333E-3</v>
      </c>
      <c r="S2230" s="53">
        <v>6.5533333333333305E-2</v>
      </c>
      <c r="T2230" s="53">
        <v>3.9999999999998397E-4</v>
      </c>
      <c r="U2230" s="53">
        <v>0.14249999999999999</v>
      </c>
      <c r="V2230" s="53">
        <v>0.62646666666666595</v>
      </c>
      <c r="W2230" s="53">
        <v>0.48603333333333298</v>
      </c>
      <c r="X2230" s="53">
        <v>0.29620000000000002</v>
      </c>
      <c r="Y2230" s="53">
        <v>3.9333333333333297E-2</v>
      </c>
      <c r="Z2230" s="53">
        <v>-2.01644256847544E-16</v>
      </c>
      <c r="AA2230" s="53">
        <v>0.53839999999999999</v>
      </c>
      <c r="AB2230" s="53">
        <v>3.5433333333333303E-2</v>
      </c>
      <c r="AC2230" s="53">
        <v>2.3999999999999998E-3</v>
      </c>
      <c r="AD2230" s="53">
        <v>-1.7869039581341901E-16</v>
      </c>
      <c r="AE2230" s="53">
        <v>0.50139999999999996</v>
      </c>
      <c r="AF2230" s="53">
        <v>-5.9448973521725203E-18</v>
      </c>
      <c r="AG2230" s="53">
        <v>4.9999999999999101E-4</v>
      </c>
      <c r="AH2230" s="53">
        <v>4.6666666666666202E-3</v>
      </c>
      <c r="AI2230" s="53">
        <v>2.39999999999974E-3</v>
      </c>
      <c r="AJ2230" s="53">
        <v>2.07666666666666E-2</v>
      </c>
      <c r="AK2230" s="53">
        <v>0.16916666666666699</v>
      </c>
      <c r="AL2230" s="53">
        <v>0.15896666666666701</v>
      </c>
      <c r="AM2230" s="53">
        <v>0.30466666666666697</v>
      </c>
      <c r="AN2230" s="53">
        <v>1.2132330270015299E-11</v>
      </c>
      <c r="AO2230" s="53">
        <v>2.2204460492503101E-16</v>
      </c>
      <c r="AP2230" s="53">
        <v>0.63401278423639895</v>
      </c>
      <c r="AQ2230" s="53">
        <v>1</v>
      </c>
      <c r="AR2230" s="53">
        <v>2.2204460492503101E-16</v>
      </c>
      <c r="AS2230" s="53">
        <v>2.2204460492503101E-16</v>
      </c>
      <c r="AT2230" s="53">
        <v>3.46723140352687E-2</v>
      </c>
      <c r="AU2230" s="53">
        <v>0.87999354234176297</v>
      </c>
      <c r="AV2230" s="53">
        <v>2.2204460492503101E-16</v>
      </c>
      <c r="AW2230" s="53">
        <v>2.9298330788163198E-11</v>
      </c>
      <c r="AX2230" s="53">
        <v>2.4743085952177401E-2</v>
      </c>
      <c r="AY2230" s="53">
        <v>2.2204460492503101E-16</v>
      </c>
      <c r="AZ2230" s="53">
        <v>2.2204460492503101E-16</v>
      </c>
      <c r="BA2230" s="53">
        <v>1</v>
      </c>
      <c r="BB2230" s="53">
        <v>2.2204460492503101E-16</v>
      </c>
      <c r="BC2230" s="53">
        <v>1</v>
      </c>
      <c r="BD2230" s="53">
        <v>6.7898496018966997E-3</v>
      </c>
      <c r="BE2230" s="53">
        <v>2.2204460492503101E-16</v>
      </c>
      <c r="BF2230" s="53">
        <v>0.99311297911400997</v>
      </c>
      <c r="BG2230" s="53">
        <v>5.22120616684259E-3</v>
      </c>
      <c r="BH2230" s="53">
        <v>2.08118572314064E-11</v>
      </c>
      <c r="BI2230" s="53">
        <v>0.91478419926287902</v>
      </c>
      <c r="BJ2230" s="53">
        <v>3.5007841931402401E-9</v>
      </c>
      <c r="BK2230" s="53">
        <v>5.1221630576084302E-2</v>
      </c>
      <c r="BL2230" s="53">
        <v>0.99999994326689201</v>
      </c>
      <c r="BN2230" s="5">
        <f t="shared" si="162"/>
        <v>0</v>
      </c>
      <c r="BO2230" s="5">
        <f t="shared" si="163"/>
        <v>7</v>
      </c>
      <c r="BQ2230" s="5">
        <f t="shared" si="160"/>
        <v>3</v>
      </c>
      <c r="BR2230" s="5">
        <f t="shared" si="161"/>
        <v>8</v>
      </c>
    </row>
    <row r="2231" spans="1:70" x14ac:dyDescent="0.35">
      <c r="A2231">
        <v>2230</v>
      </c>
      <c r="B2231" t="s">
        <v>3607</v>
      </c>
      <c r="C2231">
        <v>6</v>
      </c>
      <c r="D2231">
        <v>1.6</v>
      </c>
      <c r="E2231">
        <v>1.7</v>
      </c>
      <c r="F2231">
        <v>3.75</v>
      </c>
      <c r="G2231">
        <v>3.53</v>
      </c>
      <c r="H2231">
        <v>0.94</v>
      </c>
      <c r="I2231">
        <v>26.67</v>
      </c>
      <c r="K2231" t="s">
        <v>3598</v>
      </c>
      <c r="L2231">
        <v>10000</v>
      </c>
      <c r="M2231" t="s">
        <v>3591</v>
      </c>
      <c r="N2231" t="s">
        <v>1370</v>
      </c>
      <c r="O2231" s="53">
        <v>2.4500000000000001E-2</v>
      </c>
      <c r="P2231" s="53">
        <v>2.5433333333332801E-2</v>
      </c>
      <c r="Q2231" s="53">
        <v>1.02999999999999E-2</v>
      </c>
      <c r="R2231" s="53">
        <v>3.9999999999994901E-4</v>
      </c>
      <c r="S2231" s="53">
        <v>4.88666666666666E-2</v>
      </c>
      <c r="T2231" s="53">
        <v>4.4000000000000003E-3</v>
      </c>
      <c r="U2231" s="53">
        <v>7.4000000000000003E-3</v>
      </c>
      <c r="V2231" s="53">
        <v>0.49063333333333298</v>
      </c>
      <c r="W2231" s="53">
        <v>0.26516666666666699</v>
      </c>
      <c r="X2231" s="53">
        <v>5.0633333333333301E-2</v>
      </c>
      <c r="Y2231" s="53">
        <v>3.99999999999987E-3</v>
      </c>
      <c r="Z2231" s="53">
        <v>-3.0128677330765202E-16</v>
      </c>
      <c r="AA2231" s="53">
        <v>0.684466666666667</v>
      </c>
      <c r="AB2231" s="53">
        <v>6.1833333333333303E-2</v>
      </c>
      <c r="AC2231" s="53">
        <v>2.4E-2</v>
      </c>
      <c r="AD2231" s="53">
        <v>-2.1688206786052401E-16</v>
      </c>
      <c r="AE2231" s="53">
        <v>0.21163333333333301</v>
      </c>
      <c r="AF2231" s="53">
        <v>-7.3881872841852205E-18</v>
      </c>
      <c r="AG2231" s="53">
        <v>1.17666666666667E-2</v>
      </c>
      <c r="AH2231" s="53">
        <v>6.6666666666656104E-4</v>
      </c>
      <c r="AI2231" s="53">
        <v>-3.4164338025277598E-16</v>
      </c>
      <c r="AJ2231" s="53">
        <v>1.52666666666666E-2</v>
      </c>
      <c r="AK2231" s="53">
        <v>-2.9726221484338598E-16</v>
      </c>
      <c r="AL2231" s="53">
        <v>8.9766666666666703E-2</v>
      </c>
      <c r="AM2231" s="53">
        <v>0.50339999999999996</v>
      </c>
      <c r="AN2231" s="53">
        <v>2.2204460492503101E-16</v>
      </c>
      <c r="AO2231" s="53">
        <v>2.2204460492503101E-16</v>
      </c>
      <c r="AP2231" s="53">
        <v>1.0668322195642E-2</v>
      </c>
      <c r="AQ2231" s="53">
        <v>0.99999746088099495</v>
      </c>
      <c r="AR2231" s="53">
        <v>2.2204460492503101E-16</v>
      </c>
      <c r="AS2231" s="53">
        <v>2.2204460492503101E-16</v>
      </c>
      <c r="AT2231" s="53">
        <v>0.44173057270330601</v>
      </c>
      <c r="AU2231" s="53">
        <v>6.2805853536504597E-6</v>
      </c>
      <c r="AV2231" s="53">
        <v>2.2204460492503101E-16</v>
      </c>
      <c r="AW2231" s="53">
        <v>1.32284408623692E-10</v>
      </c>
      <c r="AX2231" s="53">
        <v>2.2233170527807801E-2</v>
      </c>
      <c r="AY2231" s="53">
        <v>2.2204460492503101E-16</v>
      </c>
      <c r="AZ2231" s="53">
        <v>2.2204460492503101E-16</v>
      </c>
      <c r="BA2231" s="53">
        <v>2.2204460492503101E-16</v>
      </c>
      <c r="BB2231" s="53">
        <v>8.1746956679233097E-13</v>
      </c>
      <c r="BC2231" s="53">
        <v>2.2204460492503101E-16</v>
      </c>
      <c r="BD2231" s="53">
        <v>0.121216623635323</v>
      </c>
      <c r="BE2231" s="53">
        <v>2.2204460492503101E-16</v>
      </c>
      <c r="BF2231" s="53">
        <v>5.4864544610803902E-2</v>
      </c>
      <c r="BG2231" s="53">
        <v>3.5697881117623901E-4</v>
      </c>
      <c r="BH2231" s="53">
        <v>1.50054967463116E-9</v>
      </c>
      <c r="BI2231" s="53">
        <v>0.26486469818938502</v>
      </c>
      <c r="BJ2231" s="53">
        <v>2.2204460492503101E-16</v>
      </c>
      <c r="BK2231" s="53">
        <v>1.11741194155329E-3</v>
      </c>
      <c r="BL2231" s="53">
        <v>0.97479366764618902</v>
      </c>
      <c r="BN2231" s="5">
        <f t="shared" si="162"/>
        <v>0</v>
      </c>
      <c r="BO2231" s="5">
        <f t="shared" si="163"/>
        <v>2</v>
      </c>
      <c r="BQ2231" s="5">
        <f t="shared" si="160"/>
        <v>2</v>
      </c>
      <c r="BR2231" s="5">
        <f t="shared" si="161"/>
        <v>2</v>
      </c>
    </row>
    <row r="2232" spans="1:70" x14ac:dyDescent="0.35">
      <c r="A2232">
        <v>2231</v>
      </c>
      <c r="B2232" t="s">
        <v>3608</v>
      </c>
      <c r="C2232">
        <v>4.83</v>
      </c>
      <c r="D2232">
        <v>1.3</v>
      </c>
      <c r="E2232">
        <v>1.33</v>
      </c>
      <c r="F2232">
        <v>3.72</v>
      </c>
      <c r="G2232">
        <v>3.63</v>
      </c>
      <c r="H2232">
        <v>0.98</v>
      </c>
      <c r="I2232">
        <v>26.92</v>
      </c>
      <c r="K2232" t="s">
        <v>3598</v>
      </c>
      <c r="L2232">
        <v>10000</v>
      </c>
      <c r="M2232" t="s">
        <v>3591</v>
      </c>
      <c r="N2232" t="s">
        <v>1370</v>
      </c>
      <c r="O2232" s="53">
        <v>1.46333333333333E-2</v>
      </c>
      <c r="P2232" s="53">
        <v>2.8633333333332799E-2</v>
      </c>
      <c r="Q2232" s="53">
        <v>0.113766666666667</v>
      </c>
      <c r="R2232" s="53">
        <v>4.8999999999999704E-3</v>
      </c>
      <c r="S2232" s="53">
        <v>4.9866666666666601E-2</v>
      </c>
      <c r="T2232" s="53">
        <v>2.5666666666666598E-3</v>
      </c>
      <c r="U2232" s="53">
        <v>3.4099999999999998E-2</v>
      </c>
      <c r="V2232" s="53">
        <v>0.329133333333333</v>
      </c>
      <c r="W2232" s="53">
        <v>0.39583333333333298</v>
      </c>
      <c r="X2232" s="53">
        <v>8.2433333333333303E-2</v>
      </c>
      <c r="Y2232" s="53">
        <v>2.5333333333333301E-2</v>
      </c>
      <c r="Z2232" s="53">
        <v>1.9999999999997901E-3</v>
      </c>
      <c r="AA2232" s="53">
        <v>0.75180000000000002</v>
      </c>
      <c r="AB2232" s="53">
        <v>7.9100000000000004E-2</v>
      </c>
      <c r="AC2232" s="53">
        <v>2.4E-2</v>
      </c>
      <c r="AD2232" s="53">
        <v>-2.0790313914886801E-16</v>
      </c>
      <c r="AE2232" s="53">
        <v>0.50063333333333304</v>
      </c>
      <c r="AF2232" s="53">
        <v>-6.5537852922403803E-18</v>
      </c>
      <c r="AG2232" s="53">
        <v>-1.96041100020139E-17</v>
      </c>
      <c r="AH2232" s="53">
        <v>2.6666666666665499E-3</v>
      </c>
      <c r="AI2232" s="53">
        <v>-3.1263880373444401E-16</v>
      </c>
      <c r="AJ2232" s="53">
        <v>6.2199999999999998E-2</v>
      </c>
      <c r="AK2232" s="53">
        <v>0.15366666666666701</v>
      </c>
      <c r="AL2232" s="53">
        <v>0.17510000000000001</v>
      </c>
      <c r="AM2232" s="53">
        <v>0.48986666666666701</v>
      </c>
      <c r="AN2232" s="53">
        <v>2.2204460492503101E-16</v>
      </c>
      <c r="AO2232" s="53">
        <v>2.2204460492503101E-16</v>
      </c>
      <c r="AP2232" s="53">
        <v>0.114434418632954</v>
      </c>
      <c r="AQ2232" s="53">
        <v>0.99999999999975098</v>
      </c>
      <c r="AR2232" s="53">
        <v>2.2204460492503101E-16</v>
      </c>
      <c r="AS2232" s="53">
        <v>2.2204460492503101E-16</v>
      </c>
      <c r="AT2232" s="53">
        <v>6.2875410278347005E-2</v>
      </c>
      <c r="AU2232" s="53">
        <v>1.4868681515344301E-3</v>
      </c>
      <c r="AV2232" s="53">
        <v>2.2204460492503101E-16</v>
      </c>
      <c r="AW2232" s="53">
        <v>6.97597231622369E-11</v>
      </c>
      <c r="AX2232" s="53">
        <v>1.87890424855135E-2</v>
      </c>
      <c r="AY2232" s="53">
        <v>2.2204460492503101E-16</v>
      </c>
      <c r="AZ2232" s="53">
        <v>2.2204460492503101E-16</v>
      </c>
      <c r="BA2232" s="53">
        <v>2.2204460492503101E-16</v>
      </c>
      <c r="BB2232" s="53">
        <v>1.2146569039276099E-13</v>
      </c>
      <c r="BC2232" s="53">
        <v>2.2204460492503101E-16</v>
      </c>
      <c r="BD2232" s="53">
        <v>6.8040949254613903E-2</v>
      </c>
      <c r="BE2232" s="53">
        <v>2.2204460492503101E-16</v>
      </c>
      <c r="BF2232" s="53">
        <v>2.4352956393603999E-2</v>
      </c>
      <c r="BG2232" s="53">
        <v>5.2408779622547899E-5</v>
      </c>
      <c r="BH2232" s="53">
        <v>3.0446973412996701E-9</v>
      </c>
      <c r="BI2232" s="53">
        <v>0.97799066858283201</v>
      </c>
      <c r="BJ2232" s="53">
        <v>2.2204460492503101E-16</v>
      </c>
      <c r="BK2232" s="53">
        <v>7.25045938749361E-3</v>
      </c>
      <c r="BL2232" s="53">
        <v>0.98508904841782896</v>
      </c>
      <c r="BN2232" s="5">
        <f t="shared" si="162"/>
        <v>1</v>
      </c>
      <c r="BO2232" s="5">
        <f t="shared" si="163"/>
        <v>3</v>
      </c>
      <c r="BQ2232" s="5">
        <f t="shared" si="160"/>
        <v>2</v>
      </c>
      <c r="BR2232" s="5">
        <f t="shared" si="161"/>
        <v>3</v>
      </c>
    </row>
    <row r="2233" spans="1:70" x14ac:dyDescent="0.35">
      <c r="A2233">
        <v>2232</v>
      </c>
      <c r="B2233" t="s">
        <v>3609</v>
      </c>
      <c r="C2233">
        <v>3.8</v>
      </c>
      <c r="D2233">
        <v>0.9</v>
      </c>
      <c r="E2233">
        <v>1</v>
      </c>
      <c r="F2233">
        <v>4.22</v>
      </c>
      <c r="G2233">
        <v>3.8</v>
      </c>
      <c r="H2233">
        <v>0.9</v>
      </c>
      <c r="I2233">
        <v>23.68</v>
      </c>
      <c r="K2233" t="s">
        <v>3598</v>
      </c>
      <c r="L2233">
        <v>10000</v>
      </c>
      <c r="M2233" t="s">
        <v>3591</v>
      </c>
      <c r="N2233" t="s">
        <v>1370</v>
      </c>
      <c r="O2233" s="53">
        <v>1.46333333333333E-2</v>
      </c>
      <c r="P2233" s="53">
        <v>0.111866666666667</v>
      </c>
      <c r="Q2233" s="53">
        <v>6.6733333333333297E-2</v>
      </c>
      <c r="R2233" s="53">
        <v>2.9333333333333E-3</v>
      </c>
      <c r="S2233" s="53">
        <v>5.9933333333333297E-2</v>
      </c>
      <c r="T2233" s="53">
        <v>9.9999999999999894E-4</v>
      </c>
      <c r="U2233" s="53">
        <v>0.14249999999999999</v>
      </c>
      <c r="V2233" s="53">
        <v>0.59279999999999999</v>
      </c>
      <c r="W2233" s="53">
        <v>0.47910000000000003</v>
      </c>
      <c r="X2233" s="53">
        <v>0.26436666666666703</v>
      </c>
      <c r="Y2233" s="53">
        <v>3.9333333333333297E-2</v>
      </c>
      <c r="Z2233" s="53">
        <v>-2.0186630145246901E-16</v>
      </c>
      <c r="AA2233" s="53">
        <v>0.66243333333333398</v>
      </c>
      <c r="AB2233" s="53">
        <v>0.100933333333333</v>
      </c>
      <c r="AC2233" s="53">
        <v>5.0666666666666603E-3</v>
      </c>
      <c r="AD2233" s="53">
        <v>-1.8503254484159001E-16</v>
      </c>
      <c r="AE2233" s="53">
        <v>0.51539999999999997</v>
      </c>
      <c r="AF2233" s="53">
        <v>-6.0385724198752699E-18</v>
      </c>
      <c r="AG2233" s="53">
        <v>-1.07431424867244E-17</v>
      </c>
      <c r="AH2233" s="53">
        <v>4.6666666666666202E-3</v>
      </c>
      <c r="AI2233" s="53">
        <v>1.9999999999997299E-3</v>
      </c>
      <c r="AJ2233" s="53">
        <v>2.81666666666666E-2</v>
      </c>
      <c r="AK2233" s="53">
        <v>0.160566666666667</v>
      </c>
      <c r="AL2233" s="53">
        <v>0.16093333333333301</v>
      </c>
      <c r="AM2233" s="53">
        <v>0.297866666666667</v>
      </c>
      <c r="AN2233" s="53">
        <v>2.2204460492503101E-16</v>
      </c>
      <c r="AO2233" s="53">
        <v>2.2204460492503101E-16</v>
      </c>
      <c r="AP2233" s="53">
        <v>7.2934908827883603E-3</v>
      </c>
      <c r="AQ2233" s="53">
        <v>1</v>
      </c>
      <c r="AR2233" s="53">
        <v>2.2204460492503101E-16</v>
      </c>
      <c r="AS2233" s="53">
        <v>2.2204460492503101E-16</v>
      </c>
      <c r="AT2233" s="53">
        <v>0.134576280214382</v>
      </c>
      <c r="AU2233" s="53">
        <v>3.5727759132963603E-2</v>
      </c>
      <c r="AV2233" s="53">
        <v>2.2204460492503101E-16</v>
      </c>
      <c r="AW2233" s="53">
        <v>2.4365157856593102E-13</v>
      </c>
      <c r="AX2233" s="53">
        <v>7.1348739795827603E-3</v>
      </c>
      <c r="AY2233" s="53">
        <v>2.2204460492503101E-16</v>
      </c>
      <c r="AZ2233" s="53">
        <v>2.2204460492503101E-16</v>
      </c>
      <c r="BA2233" s="53">
        <v>2.2204460492503101E-16</v>
      </c>
      <c r="BB2233" s="53">
        <v>2.2204460492503101E-16</v>
      </c>
      <c r="BC2233" s="53">
        <v>1</v>
      </c>
      <c r="BD2233" s="53">
        <v>3.4931767099681599E-2</v>
      </c>
      <c r="BE2233" s="53">
        <v>2.2204460492503101E-16</v>
      </c>
      <c r="BF2233" s="53">
        <v>0.996048030359311</v>
      </c>
      <c r="BG2233" s="53">
        <v>8.3691229411072396E-6</v>
      </c>
      <c r="BH2233" s="53">
        <v>2.14465741833136E-12</v>
      </c>
      <c r="BI2233" s="53">
        <v>0.97609588696529903</v>
      </c>
      <c r="BJ2233" s="53">
        <v>2.2204460492503101E-16</v>
      </c>
      <c r="BK2233" s="53">
        <v>1.4512753851916901E-3</v>
      </c>
      <c r="BL2233" s="53">
        <v>0.99992031292291905</v>
      </c>
      <c r="BN2233" s="5">
        <f t="shared" si="162"/>
        <v>0</v>
      </c>
      <c r="BO2233" s="5">
        <f t="shared" si="163"/>
        <v>5</v>
      </c>
      <c r="BQ2233" s="5">
        <f t="shared" si="160"/>
        <v>3</v>
      </c>
      <c r="BR2233" s="5">
        <f t="shared" si="161"/>
        <v>5</v>
      </c>
    </row>
    <row r="2234" spans="1:70" x14ac:dyDescent="0.35">
      <c r="A2234">
        <v>2233</v>
      </c>
      <c r="B2234" t="s">
        <v>3610</v>
      </c>
      <c r="C2234">
        <v>6.25</v>
      </c>
      <c r="D2234">
        <v>2</v>
      </c>
      <c r="E2234">
        <v>2.42</v>
      </c>
      <c r="F2234">
        <v>3.13</v>
      </c>
      <c r="G2234">
        <v>2.58</v>
      </c>
      <c r="H2234">
        <v>0.83</v>
      </c>
      <c r="I2234">
        <v>32</v>
      </c>
      <c r="K2234" t="s">
        <v>3611</v>
      </c>
      <c r="L2234">
        <v>7000</v>
      </c>
      <c r="M2234" t="s">
        <v>3591</v>
      </c>
      <c r="N2234" t="s">
        <v>1370</v>
      </c>
      <c r="O2234" s="53">
        <v>-1.6481260800560399E-16</v>
      </c>
      <c r="P2234" s="53">
        <v>-6.4154237477964702E-16</v>
      </c>
      <c r="Q2234" s="53">
        <v>1.9999999999998799E-3</v>
      </c>
      <c r="R2234" s="53">
        <v>3.3333333333333298E-2</v>
      </c>
      <c r="S2234" s="53">
        <v>1.47333333333333E-2</v>
      </c>
      <c r="T2234" s="53">
        <v>-2.1149748619109198E-17</v>
      </c>
      <c r="U2234" s="53">
        <v>4.9999999999997497E-4</v>
      </c>
      <c r="V2234" s="53">
        <v>0.954666666666667</v>
      </c>
      <c r="W2234" s="53">
        <v>9.8433333333333303E-2</v>
      </c>
      <c r="X2234" s="53">
        <v>2.9999999999998001E-3</v>
      </c>
      <c r="Y2234" s="53">
        <v>-1.56985535681997E-16</v>
      </c>
      <c r="Z2234" s="53">
        <v>-3.0328517475197698E-16</v>
      </c>
      <c r="AA2234" s="53">
        <v>4.0800000000000003E-2</v>
      </c>
      <c r="AB2234" s="53">
        <v>1.7433333333333301E-2</v>
      </c>
      <c r="AC2234" s="53">
        <v>-2.4066686143964199E-17</v>
      </c>
      <c r="AD2234" s="53">
        <v>-2.4552582189585298E-16</v>
      </c>
      <c r="AE2234" s="53">
        <v>2.1233333333333299E-2</v>
      </c>
      <c r="AF2234" s="53">
        <v>4.0000000000000001E-3</v>
      </c>
      <c r="AG2234" s="53">
        <v>-2.9589178329736402E-17</v>
      </c>
      <c r="AH2234" s="53">
        <v>6.66666666666536E-4</v>
      </c>
      <c r="AI2234" s="53">
        <v>3.9999999999963502E-4</v>
      </c>
      <c r="AJ2234" s="53">
        <v>4.6133333333333297E-2</v>
      </c>
      <c r="AK2234" s="53">
        <v>-3.0539459849876499E-16</v>
      </c>
      <c r="AL2234" s="53">
        <v>0.54410000000000003</v>
      </c>
      <c r="AM2234" s="53">
        <v>7.4200000000000002E-2</v>
      </c>
      <c r="AN2234" s="53">
        <v>3.7121346863067299E-11</v>
      </c>
      <c r="AO2234" s="53">
        <v>2.2204460492503101E-16</v>
      </c>
      <c r="AP2234" s="53">
        <v>0.36375316779529199</v>
      </c>
      <c r="AQ2234" s="53">
        <v>0.999999589157889</v>
      </c>
      <c r="AR2234" s="53">
        <v>2.8483483843665798E-6</v>
      </c>
      <c r="AS2234" s="53">
        <v>2.2204460492503101E-16</v>
      </c>
      <c r="AT2234" s="53">
        <v>4.2950125993374997E-3</v>
      </c>
      <c r="AU2234" s="53">
        <v>4.7134956814651597E-4</v>
      </c>
      <c r="AV2234" s="53">
        <v>1.31376502292508E-8</v>
      </c>
      <c r="AW2234" s="53">
        <v>4.0399261637058499E-5</v>
      </c>
      <c r="AX2234" s="53">
        <v>5.46361127592791E-3</v>
      </c>
      <c r="AY2234" s="53">
        <v>2.5350071345264001E-8</v>
      </c>
      <c r="AZ2234" s="53">
        <v>2.2204460492503101E-16</v>
      </c>
      <c r="BA2234" s="53">
        <v>2.2204460492503101E-16</v>
      </c>
      <c r="BB2234" s="53">
        <v>4.4461644340879202E-5</v>
      </c>
      <c r="BC2234" s="53">
        <v>2.2204460492503101E-16</v>
      </c>
      <c r="BD2234" s="53">
        <v>4.5950557547329199E-2</v>
      </c>
      <c r="BE2234" s="53">
        <v>2.2204460492503101E-16</v>
      </c>
      <c r="BF2234" s="53">
        <v>6.3973897959104598E-3</v>
      </c>
      <c r="BG2234" s="53">
        <v>1.8004332263052401E-2</v>
      </c>
      <c r="BH2234" s="53">
        <v>7.6842602781250797E-5</v>
      </c>
      <c r="BI2234" s="53">
        <v>0.17470893812409799</v>
      </c>
      <c r="BJ2234" s="53">
        <v>6.6732752466681699E-9</v>
      </c>
      <c r="BK2234" s="53">
        <v>0.48517299674449599</v>
      </c>
      <c r="BL2234" s="53">
        <v>0.20169641189811599</v>
      </c>
      <c r="BN2234" s="5">
        <f t="shared" si="162"/>
        <v>1</v>
      </c>
      <c r="BO2234" s="5">
        <f t="shared" si="163"/>
        <v>1</v>
      </c>
      <c r="BQ2234" s="5">
        <f t="shared" si="160"/>
        <v>2</v>
      </c>
      <c r="BR2234" s="5">
        <f t="shared" si="161"/>
        <v>1</v>
      </c>
    </row>
    <row r="2235" spans="1:70" x14ac:dyDescent="0.35">
      <c r="A2235">
        <v>2234</v>
      </c>
      <c r="B2235" t="s">
        <v>3612</v>
      </c>
      <c r="C2235">
        <v>5.43</v>
      </c>
      <c r="D2235">
        <v>1.39</v>
      </c>
      <c r="E2235">
        <v>2.06</v>
      </c>
      <c r="F2235">
        <v>3.91</v>
      </c>
      <c r="G2235">
        <v>2.64</v>
      </c>
      <c r="H2235">
        <v>0.67</v>
      </c>
      <c r="I2235">
        <v>25.6</v>
      </c>
      <c r="K2235" t="s">
        <v>3611</v>
      </c>
      <c r="L2235">
        <v>7000</v>
      </c>
      <c r="M2235" t="s">
        <v>3591</v>
      </c>
      <c r="N2235" t="s">
        <v>1370</v>
      </c>
      <c r="O2235" s="53">
        <v>1.9166666666666599E-2</v>
      </c>
      <c r="P2235" s="53">
        <v>-6.1711746823789302E-16</v>
      </c>
      <c r="Q2235" s="53">
        <v>0.12529999999999999</v>
      </c>
      <c r="R2235" s="53">
        <v>1.3299999999999999E-2</v>
      </c>
      <c r="S2235" s="53">
        <v>1.5900000000000001E-2</v>
      </c>
      <c r="T2235" s="53">
        <v>-2.18713935851156E-17</v>
      </c>
      <c r="U2235" s="53">
        <v>5.16E-2</v>
      </c>
      <c r="V2235" s="53">
        <v>0.82623333333333304</v>
      </c>
      <c r="W2235" s="53">
        <v>0.41206666666666703</v>
      </c>
      <c r="X2235" s="53">
        <v>4.1266666666666597E-2</v>
      </c>
      <c r="Y2235" s="53">
        <v>1.15E-2</v>
      </c>
      <c r="Z2235" s="53">
        <v>-2.2179480474449101E-16</v>
      </c>
      <c r="AA2235" s="53">
        <v>0.135366666666667</v>
      </c>
      <c r="AB2235" s="53">
        <v>3.0000000000000001E-3</v>
      </c>
      <c r="AC2235" s="53">
        <v>-1.55760820907957E-17</v>
      </c>
      <c r="AD2235" s="53">
        <v>-2.2135071553464099E-16</v>
      </c>
      <c r="AE2235" s="53">
        <v>9.9466666666666703E-2</v>
      </c>
      <c r="AF2235" s="53">
        <v>-7.0620592707015797E-18</v>
      </c>
      <c r="AG2235" s="53">
        <v>-1.7269172203349099E-17</v>
      </c>
      <c r="AH2235" s="53">
        <v>2.6666666666665499E-3</v>
      </c>
      <c r="AI2235" s="53">
        <v>3.9999999999969297E-4</v>
      </c>
      <c r="AJ2235" s="53">
        <v>2.2333333333332699E-3</v>
      </c>
      <c r="AK2235" s="53">
        <v>3.9999999999997E-3</v>
      </c>
      <c r="AL2235" s="53">
        <v>0.26419999999999999</v>
      </c>
      <c r="AM2235" s="53">
        <v>0.38923333333333399</v>
      </c>
      <c r="AN2235" s="53">
        <v>8.4735675483767798E-10</v>
      </c>
      <c r="AO2235" s="53">
        <v>2.2204460492503101E-16</v>
      </c>
      <c r="AP2235" s="53">
        <v>0.190605772339493</v>
      </c>
      <c r="AQ2235" s="53">
        <v>0.99999999998724098</v>
      </c>
      <c r="AR2235" s="53">
        <v>6.3802068364372498E-10</v>
      </c>
      <c r="AS2235" s="53">
        <v>2.2204460492503101E-16</v>
      </c>
      <c r="AT2235" s="53">
        <v>1.2184284036614401E-2</v>
      </c>
      <c r="AU2235" s="53">
        <v>1.35720728416984E-3</v>
      </c>
      <c r="AV2235" s="53">
        <v>7.7504135319644402E-12</v>
      </c>
      <c r="AW2235" s="53">
        <v>1.56398951276589E-7</v>
      </c>
      <c r="AX2235" s="53">
        <v>6.2402176338810893E-5</v>
      </c>
      <c r="AY2235" s="53">
        <v>2.2204460492503101E-16</v>
      </c>
      <c r="AZ2235" s="53">
        <v>2.2204460492503101E-16</v>
      </c>
      <c r="BA2235" s="53">
        <v>1</v>
      </c>
      <c r="BB2235" s="53">
        <v>1.6254802937809801E-11</v>
      </c>
      <c r="BC2235" s="53">
        <v>2.2204460492503101E-16</v>
      </c>
      <c r="BD2235" s="53">
        <v>1.0855882300967399E-2</v>
      </c>
      <c r="BE2235" s="53">
        <v>2.2204460492503101E-16</v>
      </c>
      <c r="BF2235" s="53">
        <v>0.97433676855344797</v>
      </c>
      <c r="BG2235" s="53">
        <v>0.41401854590478099</v>
      </c>
      <c r="BH2235" s="53">
        <v>1.5485448511179199E-8</v>
      </c>
      <c r="BI2235" s="53">
        <v>1.2369529120064501E-2</v>
      </c>
      <c r="BJ2235" s="53">
        <v>1.48292595921784E-7</v>
      </c>
      <c r="BK2235" s="53">
        <v>0.14629551098185201</v>
      </c>
      <c r="BL2235" s="53">
        <v>0.99993264129369996</v>
      </c>
      <c r="BN2235" s="5">
        <f t="shared" si="162"/>
        <v>1</v>
      </c>
      <c r="BO2235" s="5">
        <f t="shared" si="163"/>
        <v>4</v>
      </c>
      <c r="BQ2235" s="5">
        <f t="shared" si="160"/>
        <v>1</v>
      </c>
      <c r="BR2235" s="5">
        <f t="shared" si="161"/>
        <v>4</v>
      </c>
    </row>
    <row r="2236" spans="1:70" x14ac:dyDescent="0.35">
      <c r="A2236">
        <v>2235</v>
      </c>
      <c r="B2236" t="s">
        <v>3613</v>
      </c>
      <c r="C2236">
        <v>4.08</v>
      </c>
      <c r="D2236">
        <v>0.92</v>
      </c>
      <c r="E2236">
        <v>1.42</v>
      </c>
      <c r="F2236">
        <v>4.43</v>
      </c>
      <c r="G2236">
        <v>2.87</v>
      </c>
      <c r="H2236">
        <v>0.65</v>
      </c>
      <c r="I2236">
        <v>22.55</v>
      </c>
      <c r="K2236" t="s">
        <v>3611</v>
      </c>
      <c r="L2236">
        <v>7000</v>
      </c>
      <c r="M2236" t="s">
        <v>3591</v>
      </c>
      <c r="N2236" t="s">
        <v>1370</v>
      </c>
      <c r="O2236" s="53">
        <v>1.46333333333333E-2</v>
      </c>
      <c r="P2236" s="53">
        <v>8.5766666666666505E-2</v>
      </c>
      <c r="Q2236" s="53">
        <v>6.6733333333333297E-2</v>
      </c>
      <c r="R2236" s="53">
        <v>2.79999999999997E-3</v>
      </c>
      <c r="S2236" s="53">
        <v>4.8300000000000003E-2</v>
      </c>
      <c r="T2236" s="53">
        <v>2E-3</v>
      </c>
      <c r="U2236" s="53">
        <v>0.19839999999999999</v>
      </c>
      <c r="V2236" s="53">
        <v>0.77796666666666703</v>
      </c>
      <c r="W2236" s="53">
        <v>0.42176666666666701</v>
      </c>
      <c r="X2236" s="53">
        <v>0.208133333333333</v>
      </c>
      <c r="Y2236" s="53">
        <v>3.9333333333333297E-2</v>
      </c>
      <c r="Z2236" s="53">
        <v>-2.02837746599016E-16</v>
      </c>
      <c r="AA2236" s="53">
        <v>0.209933333333333</v>
      </c>
      <c r="AB2236" s="53">
        <v>2.5233333333333299E-2</v>
      </c>
      <c r="AC2236" s="53">
        <v>2.3999999999999998E-3</v>
      </c>
      <c r="AD2236" s="53">
        <v>-1.95246596668142E-16</v>
      </c>
      <c r="AE2236" s="53">
        <v>0.52573333333333305</v>
      </c>
      <c r="AF2236" s="53">
        <v>-5.8841820305133303E-18</v>
      </c>
      <c r="AG2236" s="53">
        <v>-1.25437854547883E-17</v>
      </c>
      <c r="AH2236" s="53">
        <v>2.6666666666665599E-3</v>
      </c>
      <c r="AI2236" s="53">
        <v>3.9999999999975602E-4</v>
      </c>
      <c r="AJ2236" s="53">
        <v>1.3766666666666601E-2</v>
      </c>
      <c r="AK2236" s="53">
        <v>0.16716666666666699</v>
      </c>
      <c r="AL2236" s="53">
        <v>0.224566666666667</v>
      </c>
      <c r="AM2236" s="53">
        <v>0.24786666666666701</v>
      </c>
      <c r="AN2236" s="53">
        <v>4.0727047239419704E-6</v>
      </c>
      <c r="AO2236" s="53">
        <v>2.2204460492503101E-16</v>
      </c>
      <c r="AP2236" s="53">
        <v>0.75391763010486501</v>
      </c>
      <c r="AQ2236" s="53">
        <v>1</v>
      </c>
      <c r="AR2236" s="53">
        <v>2.2204460492503101E-16</v>
      </c>
      <c r="AS2236" s="53">
        <v>2.2204460492503101E-16</v>
      </c>
      <c r="AT2236" s="53">
        <v>2.3839250897055499E-2</v>
      </c>
      <c r="AU2236" s="53">
        <v>0.32308115926166098</v>
      </c>
      <c r="AV2236" s="53">
        <v>3.2480497251424899E-13</v>
      </c>
      <c r="AW2236" s="53">
        <v>2.4985849233673901E-9</v>
      </c>
      <c r="AX2236" s="53">
        <v>4.4973380804045697E-5</v>
      </c>
      <c r="AY2236" s="53">
        <v>2.2204460492503101E-16</v>
      </c>
      <c r="AZ2236" s="53">
        <v>2.2204460492503101E-16</v>
      </c>
      <c r="BA2236" s="53">
        <v>1</v>
      </c>
      <c r="BB2236" s="53">
        <v>2.2204460492503101E-16</v>
      </c>
      <c r="BC2236" s="53">
        <v>2.2204460492503101E-16</v>
      </c>
      <c r="BD2236" s="53">
        <v>9.0660192454045097E-4</v>
      </c>
      <c r="BE2236" s="53">
        <v>2.2204460492503101E-16</v>
      </c>
      <c r="BF2236" s="53">
        <v>0.94126158363916401</v>
      </c>
      <c r="BG2236" s="53">
        <v>0.92779073810886104</v>
      </c>
      <c r="BH2236" s="53">
        <v>3.2831777267593997E-11</v>
      </c>
      <c r="BI2236" s="53">
        <v>2.6673042394070201E-2</v>
      </c>
      <c r="BJ2236" s="53">
        <v>4.7420761655656002E-5</v>
      </c>
      <c r="BK2236" s="53">
        <v>9.91394462362757E-2</v>
      </c>
      <c r="BL2236" s="53">
        <v>0.99999999697452002</v>
      </c>
      <c r="BN2236" s="5">
        <f t="shared" si="162"/>
        <v>1</v>
      </c>
      <c r="BO2236" s="5">
        <f t="shared" si="163"/>
        <v>6</v>
      </c>
      <c r="BQ2236" s="5">
        <f t="shared" si="160"/>
        <v>2</v>
      </c>
      <c r="BR2236" s="5">
        <f t="shared" si="161"/>
        <v>6</v>
      </c>
    </row>
    <row r="2237" spans="1:70" x14ac:dyDescent="0.35">
      <c r="A2237">
        <v>2236</v>
      </c>
      <c r="B2237" t="s">
        <v>3614</v>
      </c>
      <c r="C2237">
        <v>4.0999999999999996</v>
      </c>
      <c r="D2237">
        <v>1.3</v>
      </c>
      <c r="E2237">
        <v>1.4</v>
      </c>
      <c r="F2237">
        <v>3.15</v>
      </c>
      <c r="G2237">
        <v>2.93</v>
      </c>
      <c r="H2237">
        <v>0.93</v>
      </c>
      <c r="I2237">
        <v>31.71</v>
      </c>
      <c r="K2237" t="s">
        <v>3590</v>
      </c>
      <c r="L2237">
        <v>10000</v>
      </c>
      <c r="M2237" t="s">
        <v>3591</v>
      </c>
      <c r="N2237" t="s">
        <v>1370</v>
      </c>
      <c r="O2237" s="53">
        <v>1.46333333333333E-2</v>
      </c>
      <c r="P2237" s="53">
        <v>8.5766666666666505E-2</v>
      </c>
      <c r="Q2237" s="53">
        <v>6.6733333333333297E-2</v>
      </c>
      <c r="R2237" s="53">
        <v>2.79999999999997E-3</v>
      </c>
      <c r="S2237" s="53">
        <v>8.1033333333333304E-2</v>
      </c>
      <c r="T2237" s="53">
        <v>4.4999999999999997E-3</v>
      </c>
      <c r="U2237" s="53">
        <v>5.4100000000000002E-2</v>
      </c>
      <c r="V2237" s="53">
        <v>0.68526666666666702</v>
      </c>
      <c r="W2237" s="53">
        <v>0.160066666666667</v>
      </c>
      <c r="X2237" s="53">
        <v>0.202133333333333</v>
      </c>
      <c r="Y2237" s="53">
        <v>3.9333333333333297E-2</v>
      </c>
      <c r="Z2237" s="53">
        <v>-2.06279437975354E-16</v>
      </c>
      <c r="AA2237" s="53">
        <v>0.23949999999999999</v>
      </c>
      <c r="AB2237" s="53">
        <v>8.6999999999999994E-3</v>
      </c>
      <c r="AC2237" s="53">
        <v>2.4E-2</v>
      </c>
      <c r="AD2237" s="53">
        <v>-2.2366830609854601E-16</v>
      </c>
      <c r="AE2237" s="53">
        <v>0.52773333333333305</v>
      </c>
      <c r="AF2237" s="53">
        <v>-6.48613107667728E-18</v>
      </c>
      <c r="AG2237" s="53">
        <v>-2.74346517725732E-17</v>
      </c>
      <c r="AH2237" s="53">
        <v>2.6666666666665499E-3</v>
      </c>
      <c r="AI2237" s="53">
        <v>-3.11167758226816E-16</v>
      </c>
      <c r="AJ2237" s="53">
        <v>0.18909999999999999</v>
      </c>
      <c r="AK2237" s="53">
        <v>0.15283333333333299</v>
      </c>
      <c r="AL2237" s="53">
        <v>0.22243333333333301</v>
      </c>
      <c r="AM2237" s="53">
        <v>0.194066666666667</v>
      </c>
      <c r="AN2237" s="53">
        <v>5.2162553636414097E-8</v>
      </c>
      <c r="AO2237" s="53">
        <v>2.2204460492503101E-16</v>
      </c>
      <c r="AP2237" s="53">
        <v>0.99899557405902695</v>
      </c>
      <c r="AQ2237" s="53">
        <v>1</v>
      </c>
      <c r="AR2237" s="53">
        <v>8.7588410815804202E-12</v>
      </c>
      <c r="AS2237" s="53">
        <v>2.2204460492503101E-16</v>
      </c>
      <c r="AT2237" s="53">
        <v>3.9524936355209102E-4</v>
      </c>
      <c r="AU2237" s="53">
        <v>0.971220080954871</v>
      </c>
      <c r="AV2237" s="53">
        <v>9.6702185917801002E-11</v>
      </c>
      <c r="AW2237" s="53">
        <v>5.2261219242581301E-6</v>
      </c>
      <c r="AX2237" s="53">
        <v>0.24791076649912699</v>
      </c>
      <c r="AY2237" s="53">
        <v>1.74099211097438E-6</v>
      </c>
      <c r="AZ2237" s="53">
        <v>2.2204460492503101E-16</v>
      </c>
      <c r="BA2237" s="53">
        <v>2.2204460492503101E-16</v>
      </c>
      <c r="BB2237" s="53">
        <v>6.3034145756483805E-8</v>
      </c>
      <c r="BC2237" s="53">
        <v>2.2204460492503101E-16</v>
      </c>
      <c r="BD2237" s="53">
        <v>1.8881445540011199E-2</v>
      </c>
      <c r="BE2237" s="53">
        <v>2.2204460492503101E-16</v>
      </c>
      <c r="BF2237" s="53">
        <v>4.9560978511892498E-6</v>
      </c>
      <c r="BG2237" s="53">
        <v>2.3224965200657699E-2</v>
      </c>
      <c r="BH2237" s="53">
        <v>1.17512786169733E-4</v>
      </c>
      <c r="BI2237" s="53">
        <v>0.98223093390017902</v>
      </c>
      <c r="BJ2237" s="53">
        <v>4.3217905338637196E-6</v>
      </c>
      <c r="BK2237" s="53">
        <v>0.92648912918390203</v>
      </c>
      <c r="BL2237" s="53">
        <v>0.99462429659399199</v>
      </c>
      <c r="BN2237" s="5">
        <f t="shared" si="162"/>
        <v>0</v>
      </c>
      <c r="BO2237" s="5">
        <f t="shared" si="163"/>
        <v>6</v>
      </c>
      <c r="BQ2237" s="5">
        <f t="shared" si="160"/>
        <v>2</v>
      </c>
      <c r="BR2237" s="5">
        <f t="shared" si="161"/>
        <v>6</v>
      </c>
    </row>
    <row r="2238" spans="1:70" x14ac:dyDescent="0.35">
      <c r="A2238">
        <v>2237</v>
      </c>
      <c r="B2238" t="s">
        <v>3615</v>
      </c>
      <c r="C2238">
        <v>6.37</v>
      </c>
      <c r="D2238">
        <v>1.72</v>
      </c>
      <c r="E2238">
        <v>2</v>
      </c>
      <c r="F2238">
        <v>3.7</v>
      </c>
      <c r="G2238">
        <v>3.19</v>
      </c>
      <c r="H2238">
        <v>0.86</v>
      </c>
      <c r="I2238">
        <v>27</v>
      </c>
      <c r="K2238" t="s">
        <v>3616</v>
      </c>
      <c r="L2238">
        <v>5000</v>
      </c>
      <c r="M2238" t="s">
        <v>3591</v>
      </c>
      <c r="N2238" t="s">
        <v>1370</v>
      </c>
      <c r="O2238" s="53">
        <v>-1.4693801730913899E-16</v>
      </c>
      <c r="P2238" s="53">
        <v>-6.4254157550180901E-16</v>
      </c>
      <c r="Q2238" s="53">
        <v>3.2999999999998998E-3</v>
      </c>
      <c r="R2238" s="53">
        <v>2.5466666666666599E-2</v>
      </c>
      <c r="S2238" s="53">
        <v>9.1133333333333302E-2</v>
      </c>
      <c r="T2238" s="53">
        <v>-2.3508972546437701E-17</v>
      </c>
      <c r="U2238" s="53">
        <v>8.8999999999999999E-3</v>
      </c>
      <c r="V2238" s="53">
        <v>0.70806666666666696</v>
      </c>
      <c r="W2238" s="53">
        <v>4.5199999999999997E-2</v>
      </c>
      <c r="X2238" s="53">
        <v>6.4633333333333307E-2</v>
      </c>
      <c r="Y2238" s="53">
        <v>-1.22013510406305E-16</v>
      </c>
      <c r="Z2238" s="53">
        <v>-3.02202707302968E-16</v>
      </c>
      <c r="AA2238" s="53">
        <v>0.27</v>
      </c>
      <c r="AB2238" s="53">
        <v>9.8666666666666607E-3</v>
      </c>
      <c r="AC2238" s="53">
        <v>1.9999999999999901E-3</v>
      </c>
      <c r="AD2238" s="53">
        <v>-2.23682183886353E-16</v>
      </c>
      <c r="AE2238" s="53">
        <v>5.8933333333333303E-2</v>
      </c>
      <c r="AF2238" s="53">
        <v>-8.0664641632921505E-18</v>
      </c>
      <c r="AG2238" s="53">
        <v>-2.25340579529387E-17</v>
      </c>
      <c r="AH2238" s="53">
        <v>6.6666666666655703E-4</v>
      </c>
      <c r="AI2238" s="53">
        <v>-3.5196845438178998E-16</v>
      </c>
      <c r="AJ2238" s="53">
        <v>4.9999999999999403E-3</v>
      </c>
      <c r="AK2238" s="53">
        <v>-2.9318214522788798E-16</v>
      </c>
      <c r="AL2238" s="53">
        <v>0.108366666666667</v>
      </c>
      <c r="AM2238" s="53">
        <v>0.66323333333333301</v>
      </c>
      <c r="AN2238" s="53">
        <v>2.2204460492503101E-16</v>
      </c>
      <c r="AO2238" s="53">
        <v>2.2204460492503101E-16</v>
      </c>
      <c r="AP2238" s="53">
        <v>2.1246128731465599E-2</v>
      </c>
      <c r="AQ2238" s="53">
        <v>0.99993350436433304</v>
      </c>
      <c r="AR2238" s="53">
        <v>4.0118545041385998E-11</v>
      </c>
      <c r="AS2238" s="53">
        <v>2.2204460492503101E-16</v>
      </c>
      <c r="AT2238" s="53">
        <v>0.28465679526870402</v>
      </c>
      <c r="AU2238" s="53">
        <v>4.2102605063300903E-6</v>
      </c>
      <c r="AV2238" s="53">
        <v>3.5102280365027701E-13</v>
      </c>
      <c r="AW2238" s="53">
        <v>4.4674596396442204E-9</v>
      </c>
      <c r="AX2238" s="53">
        <v>7.2404335140339501E-3</v>
      </c>
      <c r="AY2238" s="53">
        <v>2.2204460492503101E-16</v>
      </c>
      <c r="AZ2238" s="53">
        <v>2.2204460492503101E-16</v>
      </c>
      <c r="BA2238" s="53">
        <v>2.2204460492503101E-16</v>
      </c>
      <c r="BB2238" s="53">
        <v>5.90200518580104E-11</v>
      </c>
      <c r="BC2238" s="53">
        <v>2.2204460492503101E-16</v>
      </c>
      <c r="BD2238" s="53">
        <v>8.5229957642738996E-2</v>
      </c>
      <c r="BE2238" s="53">
        <v>2.2204460492503101E-16</v>
      </c>
      <c r="BF2238" s="53">
        <v>0.15413574745352701</v>
      </c>
      <c r="BG2238" s="53">
        <v>6.9434251872132098E-3</v>
      </c>
      <c r="BH2238" s="53">
        <v>1.0621877247489501E-8</v>
      </c>
      <c r="BI2238" s="53">
        <v>3.6913804880593502E-2</v>
      </c>
      <c r="BJ2238" s="53">
        <v>2.2204460492503101E-16</v>
      </c>
      <c r="BK2238" s="53">
        <v>4.5313738063180601E-3</v>
      </c>
      <c r="BL2238" s="53">
        <v>0.98623634172128005</v>
      </c>
      <c r="BN2238" s="5">
        <f t="shared" si="162"/>
        <v>1</v>
      </c>
      <c r="BO2238" s="5">
        <f t="shared" si="163"/>
        <v>2</v>
      </c>
      <c r="BQ2238" s="5">
        <f t="shared" si="160"/>
        <v>2</v>
      </c>
      <c r="BR2238" s="5">
        <f t="shared" si="161"/>
        <v>2</v>
      </c>
    </row>
    <row r="2239" spans="1:70" x14ac:dyDescent="0.35">
      <c r="A2239">
        <v>2238</v>
      </c>
      <c r="B2239" t="s">
        <v>3617</v>
      </c>
      <c r="C2239">
        <v>5.63</v>
      </c>
      <c r="D2239">
        <v>1.46</v>
      </c>
      <c r="E2239">
        <v>1.85</v>
      </c>
      <c r="F2239">
        <v>3.86</v>
      </c>
      <c r="G2239">
        <v>3.04</v>
      </c>
      <c r="H2239">
        <v>0.79</v>
      </c>
      <c r="I2239">
        <v>25.93</v>
      </c>
      <c r="K2239" t="s">
        <v>3616</v>
      </c>
      <c r="L2239">
        <v>5000</v>
      </c>
      <c r="M2239" t="s">
        <v>3591</v>
      </c>
      <c r="N2239" t="s">
        <v>1370</v>
      </c>
      <c r="O2239" s="53">
        <v>5.0633333333333301E-2</v>
      </c>
      <c r="P2239" s="53">
        <v>1.9999999999993799E-3</v>
      </c>
      <c r="Q2239" s="53">
        <v>3.4266666666666598E-2</v>
      </c>
      <c r="R2239" s="53">
        <v>-5.0709436649753999E-17</v>
      </c>
      <c r="S2239" s="53">
        <v>9.2133333333333303E-2</v>
      </c>
      <c r="T2239" s="53">
        <v>-2.0844437287337299E-17</v>
      </c>
      <c r="U2239" s="53">
        <v>5.7099999999999998E-2</v>
      </c>
      <c r="V2239" s="53">
        <v>0.76546666666666696</v>
      </c>
      <c r="W2239" s="53">
        <v>0.305466666666667</v>
      </c>
      <c r="X2239" s="53">
        <v>5.0633333333333301E-2</v>
      </c>
      <c r="Y2239" s="53">
        <v>-1.15130127653629E-16</v>
      </c>
      <c r="Z2239" s="53">
        <v>-2.8027580256662099E-16</v>
      </c>
      <c r="AA2239" s="53">
        <v>0.22466666666666699</v>
      </c>
      <c r="AB2239" s="53">
        <v>8.8000000000000005E-3</v>
      </c>
      <c r="AC2239" s="53">
        <v>1.6400000000000001E-2</v>
      </c>
      <c r="AD2239" s="53">
        <v>-2.1549428907974299E-16</v>
      </c>
      <c r="AE2239" s="53">
        <v>9.3966666666666698E-2</v>
      </c>
      <c r="AF2239" s="53">
        <v>1.6E-2</v>
      </c>
      <c r="AG2239" s="53">
        <v>-1.7191109646930199E-17</v>
      </c>
      <c r="AH2239" s="53">
        <v>6.6666666666655497E-4</v>
      </c>
      <c r="AI2239" s="53">
        <v>3.99999999999683E-4</v>
      </c>
      <c r="AJ2239" s="53">
        <v>1.09666666666666E-2</v>
      </c>
      <c r="AK2239" s="53">
        <v>-2.9029556536386299E-16</v>
      </c>
      <c r="AL2239" s="53">
        <v>0.13363333333333299</v>
      </c>
      <c r="AM2239" s="53">
        <v>0.48980000000000001</v>
      </c>
      <c r="AN2239" s="53">
        <v>2.2204460492503101E-16</v>
      </c>
      <c r="AO2239" s="53">
        <v>2.2204460492503101E-16</v>
      </c>
      <c r="AP2239" s="53">
        <v>0.11599593607534001</v>
      </c>
      <c r="AQ2239" s="53">
        <v>0.99999999670779205</v>
      </c>
      <c r="AR2239" s="53">
        <v>6.0427865643666203E-12</v>
      </c>
      <c r="AS2239" s="53">
        <v>2.2204460492503101E-16</v>
      </c>
      <c r="AT2239" s="53">
        <v>8.2845997767250601E-2</v>
      </c>
      <c r="AU2239" s="53">
        <v>2.1697740536074099E-4</v>
      </c>
      <c r="AV2239" s="53">
        <v>4.3934345430893002E-13</v>
      </c>
      <c r="AW2239" s="53">
        <v>7.5679460105515404E-9</v>
      </c>
      <c r="AX2239" s="53">
        <v>1.4339014163209801E-3</v>
      </c>
      <c r="AY2239" s="53">
        <v>2.2204460492503101E-16</v>
      </c>
      <c r="AZ2239" s="53">
        <v>2.2204460492503101E-16</v>
      </c>
      <c r="BA2239" s="53">
        <v>5.8757762484855598E-2</v>
      </c>
      <c r="BB2239" s="53">
        <v>2.4585126822630401E-12</v>
      </c>
      <c r="BC2239" s="53">
        <v>2.2204460492503101E-16</v>
      </c>
      <c r="BD2239" s="53">
        <v>2.7137394803497899E-2</v>
      </c>
      <c r="BE2239" s="53">
        <v>2.2204460492503101E-16</v>
      </c>
      <c r="BF2239" s="53">
        <v>0.50213709698825404</v>
      </c>
      <c r="BG2239" s="53">
        <v>5.2722787078837201E-2</v>
      </c>
      <c r="BH2239" s="53">
        <v>5.0734438680323804E-9</v>
      </c>
      <c r="BI2239" s="53">
        <v>4.4852789662563598E-2</v>
      </c>
      <c r="BJ2239" s="53">
        <v>1.0338652747915099E-12</v>
      </c>
      <c r="BK2239" s="53">
        <v>2.08901845899318E-2</v>
      </c>
      <c r="BL2239" s="53">
        <v>0.99973516159308895</v>
      </c>
      <c r="BN2239" s="5">
        <f t="shared" si="162"/>
        <v>1</v>
      </c>
      <c r="BO2239" s="5">
        <f t="shared" si="163"/>
        <v>2</v>
      </c>
      <c r="BQ2239" s="5">
        <f t="shared" si="160"/>
        <v>1</v>
      </c>
      <c r="BR2239" s="5">
        <f t="shared" si="161"/>
        <v>3</v>
      </c>
    </row>
    <row r="2240" spans="1:70" x14ac:dyDescent="0.35">
      <c r="A2240">
        <v>2239</v>
      </c>
      <c r="B2240" t="s">
        <v>3618</v>
      </c>
      <c r="C2240">
        <v>5.28</v>
      </c>
      <c r="D2240">
        <v>1.26</v>
      </c>
      <c r="E2240">
        <v>1.72</v>
      </c>
      <c r="F2240">
        <v>4.1900000000000004</v>
      </c>
      <c r="G2240">
        <v>3.07</v>
      </c>
      <c r="H2240">
        <v>0.73</v>
      </c>
      <c r="I2240">
        <v>23.86</v>
      </c>
      <c r="K2240" t="s">
        <v>3616</v>
      </c>
      <c r="L2240">
        <v>5000</v>
      </c>
      <c r="M2240" t="s">
        <v>3591</v>
      </c>
      <c r="N2240" t="s">
        <v>1370</v>
      </c>
      <c r="O2240" s="53">
        <v>1.46333333333333E-2</v>
      </c>
      <c r="P2240" s="53">
        <v>2.5433333333332801E-2</v>
      </c>
      <c r="Q2240" s="53">
        <v>0.13869999999999999</v>
      </c>
      <c r="R2240" s="53">
        <v>-4.8822057507891299E-17</v>
      </c>
      <c r="S2240" s="53">
        <v>9.2133333333333303E-2</v>
      </c>
      <c r="T2240" s="53">
        <v>-1.9428902930940201E-17</v>
      </c>
      <c r="U2240" s="53">
        <v>5.6099999999999997E-2</v>
      </c>
      <c r="V2240" s="53">
        <v>0.75146666666666695</v>
      </c>
      <c r="W2240" s="53">
        <v>0.359366666666667</v>
      </c>
      <c r="X2240" s="53">
        <v>7.89333333333333E-2</v>
      </c>
      <c r="Y2240" s="53">
        <v>2.3E-2</v>
      </c>
      <c r="Z2240" s="53">
        <v>-2.20046203480706E-16</v>
      </c>
      <c r="AA2240" s="53">
        <v>0.22866666666666699</v>
      </c>
      <c r="AB2240" s="53">
        <v>2.7066666666666701E-2</v>
      </c>
      <c r="AC2240" s="53">
        <v>2.3999999999999998E-3</v>
      </c>
      <c r="AD2240" s="53">
        <v>-2.10081951834695E-16</v>
      </c>
      <c r="AE2240" s="53">
        <v>0.29393333333333299</v>
      </c>
      <c r="AF2240" s="53">
        <v>-6.7480743215497798E-18</v>
      </c>
      <c r="AG2240" s="53">
        <v>-1.3876053084338499E-17</v>
      </c>
      <c r="AH2240" s="53">
        <v>2.6666666666665499E-3</v>
      </c>
      <c r="AI2240" s="53">
        <v>3.9999999999971103E-4</v>
      </c>
      <c r="AJ2240" s="53">
        <v>1.1633333333333299E-2</v>
      </c>
      <c r="AK2240" s="53">
        <v>6.1333333333330603E-3</v>
      </c>
      <c r="AL2240" s="53">
        <v>0.136366666666667</v>
      </c>
      <c r="AM2240" s="53">
        <v>0.35743333333333299</v>
      </c>
      <c r="AN2240" s="53">
        <v>2.2204460492503101E-16</v>
      </c>
      <c r="AO2240" s="53">
        <v>2.2204460492503101E-16</v>
      </c>
      <c r="AP2240" s="53">
        <v>2.6652870945914099E-2</v>
      </c>
      <c r="AQ2240" s="53">
        <v>0.99999999993618705</v>
      </c>
      <c r="AR2240" s="53">
        <v>2.2204460492503101E-16</v>
      </c>
      <c r="AS2240" s="53">
        <v>2.2204460492503101E-16</v>
      </c>
      <c r="AT2240" s="53">
        <v>0.14858958717590301</v>
      </c>
      <c r="AU2240" s="53">
        <v>3.1114975638621499E-4</v>
      </c>
      <c r="AV2240" s="53">
        <v>2.2204460492503101E-16</v>
      </c>
      <c r="AW2240" s="53">
        <v>5.7353783852202197E-10</v>
      </c>
      <c r="AX2240" s="53">
        <v>1.11196221295019E-4</v>
      </c>
      <c r="AY2240" s="53">
        <v>2.2204460492503101E-16</v>
      </c>
      <c r="AZ2240" s="53">
        <v>2.2204460492503101E-16</v>
      </c>
      <c r="BA2240" s="53">
        <v>1</v>
      </c>
      <c r="BB2240" s="53">
        <v>2.2204460492503101E-16</v>
      </c>
      <c r="BC2240" s="53">
        <v>2.2204460492503101E-16</v>
      </c>
      <c r="BD2240" s="53">
        <v>1.1338748854596599E-2</v>
      </c>
      <c r="BE2240" s="53">
        <v>2.2204460492503101E-16</v>
      </c>
      <c r="BF2240" s="53">
        <v>0.92419314879921699</v>
      </c>
      <c r="BG2240" s="53">
        <v>0.13044961277429501</v>
      </c>
      <c r="BH2240" s="53">
        <v>7.8817378989172398E-11</v>
      </c>
      <c r="BI2240" s="53">
        <v>7.91993908206849E-3</v>
      </c>
      <c r="BJ2240" s="53">
        <v>3.7439315997503598E-12</v>
      </c>
      <c r="BK2240" s="53">
        <v>5.8011300764020503E-3</v>
      </c>
      <c r="BL2240" s="53">
        <v>0.999989359673783</v>
      </c>
      <c r="BN2240" s="5">
        <f t="shared" si="162"/>
        <v>1</v>
      </c>
      <c r="BO2240" s="5">
        <f t="shared" si="163"/>
        <v>4</v>
      </c>
      <c r="BQ2240" s="5">
        <f t="shared" si="160"/>
        <v>1</v>
      </c>
      <c r="BR2240" s="5">
        <f t="shared" si="161"/>
        <v>4</v>
      </c>
    </row>
    <row r="2241" spans="1:70" x14ac:dyDescent="0.35">
      <c r="A2241">
        <v>2240</v>
      </c>
      <c r="B2241" t="s">
        <v>3619</v>
      </c>
      <c r="C2241">
        <v>6.33</v>
      </c>
      <c r="D2241">
        <v>3</v>
      </c>
      <c r="E2241">
        <v>3.17</v>
      </c>
      <c r="F2241">
        <v>2.11</v>
      </c>
      <c r="G2241">
        <v>2</v>
      </c>
      <c r="H2241">
        <v>0.95</v>
      </c>
      <c r="I2241">
        <v>47.39</v>
      </c>
      <c r="K2241" t="s">
        <v>3620</v>
      </c>
      <c r="L2241">
        <v>7200</v>
      </c>
      <c r="M2241" t="s">
        <v>3591</v>
      </c>
      <c r="N2241" t="s">
        <v>1370</v>
      </c>
      <c r="O2241" s="53">
        <v>5.5100000000000003E-2</v>
      </c>
      <c r="P2241" s="53">
        <v>0.23216666666666699</v>
      </c>
      <c r="Q2241" s="53">
        <v>2.9999999999998301E-3</v>
      </c>
      <c r="R2241" s="53">
        <v>0.28360000000000002</v>
      </c>
      <c r="S2241" s="53">
        <v>-1.4466206010865799E-16</v>
      </c>
      <c r="T2241" s="53">
        <v>-2.7228219678932001E-17</v>
      </c>
      <c r="U2241" s="53">
        <v>-3.12180836736786E-17</v>
      </c>
      <c r="V2241" s="53">
        <v>0.406733333333333</v>
      </c>
      <c r="W2241" s="53">
        <v>-2.6950663922775699E-17</v>
      </c>
      <c r="X2241" s="53">
        <v>2.1133333333333299E-2</v>
      </c>
      <c r="Y2241" s="53">
        <v>5.9999999999999299E-3</v>
      </c>
      <c r="Z2241" s="53">
        <v>1.99999999999969E-3</v>
      </c>
      <c r="AA2241" s="53">
        <v>-3.0195290712242699E-16</v>
      </c>
      <c r="AB2241" s="53">
        <v>-1.1146639167236599E-16</v>
      </c>
      <c r="AC2241" s="53">
        <v>-3.66651153882458E-17</v>
      </c>
      <c r="AD2241" s="53">
        <v>4.3999999999997704E-3</v>
      </c>
      <c r="AE2241" s="53">
        <v>0.110366666666667</v>
      </c>
      <c r="AF2241" s="53">
        <v>-9.2686275321440803E-18</v>
      </c>
      <c r="AG2241" s="53">
        <v>-3.1885952211929698E-17</v>
      </c>
      <c r="AH2241" s="53">
        <v>6.0833333333333302E-2</v>
      </c>
      <c r="AI2241" s="53">
        <v>3.19999999999971E-3</v>
      </c>
      <c r="AJ2241" s="53">
        <v>-4.0872860651575101E-16</v>
      </c>
      <c r="AK2241" s="53">
        <v>3.4999999999996501E-3</v>
      </c>
      <c r="AL2241" s="53">
        <v>0.21818571428571401</v>
      </c>
      <c r="AM2241" s="53">
        <v>-2.5297819394865002E-16</v>
      </c>
      <c r="AN2241" s="53">
        <v>6.2547166084705704E-4</v>
      </c>
      <c r="AO2241" s="53">
        <v>5.1367392649050899E-6</v>
      </c>
      <c r="AP2241" s="53">
        <v>5.33280646399481E-6</v>
      </c>
      <c r="AQ2241" s="53">
        <v>0.83119249953710705</v>
      </c>
      <c r="AR2241" s="53">
        <v>1.75225821376889E-2</v>
      </c>
      <c r="AS2241" s="53">
        <v>6.4045615193463896E-10</v>
      </c>
      <c r="AT2241" s="53">
        <v>1.41305335848778E-4</v>
      </c>
      <c r="AU2241" s="53">
        <v>7.15791965286667E-3</v>
      </c>
      <c r="AV2241" s="53">
        <v>9.4169953061235805E-3</v>
      </c>
      <c r="AW2241" s="53">
        <v>0.13456108272932099</v>
      </c>
      <c r="AX2241" s="53">
        <v>3.9156618661454E-6</v>
      </c>
      <c r="AY2241" s="53">
        <v>8.7659180135311293E-2</v>
      </c>
      <c r="AZ2241" s="53">
        <v>2.2204460492503101E-16</v>
      </c>
      <c r="BA2241" s="53">
        <v>2.2204460492503101E-16</v>
      </c>
      <c r="BB2241" s="53">
        <v>2.7386425429600601E-2</v>
      </c>
      <c r="BC2241" s="53">
        <v>2.2204460492503101E-16</v>
      </c>
      <c r="BD2241" s="53">
        <v>1.01820283750555E-2</v>
      </c>
      <c r="BE2241" s="53">
        <v>6.09148148368004E-11</v>
      </c>
      <c r="BF2241" s="53">
        <v>2.33550943457647E-12</v>
      </c>
      <c r="BG2241" s="53">
        <v>3.83539286545189E-6</v>
      </c>
      <c r="BH2241" s="53">
        <v>9.8354014925556704E-2</v>
      </c>
      <c r="BI2241" s="53">
        <v>7.0780735460209299E-4</v>
      </c>
      <c r="BJ2241" s="53">
        <v>2.6865404068666899E-3</v>
      </c>
      <c r="BK2241" s="53">
        <v>0.230616854464711</v>
      </c>
      <c r="BL2241" s="53">
        <v>2.2204460492503101E-16</v>
      </c>
      <c r="BN2241" s="5">
        <f t="shared" si="162"/>
        <v>0</v>
      </c>
      <c r="BO2241" s="5">
        <f t="shared" si="163"/>
        <v>1</v>
      </c>
      <c r="BQ2241" s="5">
        <f t="shared" si="160"/>
        <v>0</v>
      </c>
      <c r="BR2241" s="5">
        <f t="shared" si="161"/>
        <v>1</v>
      </c>
    </row>
    <row r="2242" spans="1:70" x14ac:dyDescent="0.35">
      <c r="A2242">
        <v>2241</v>
      </c>
      <c r="B2242" t="s">
        <v>3621</v>
      </c>
      <c r="C2242">
        <v>4.96</v>
      </c>
      <c r="D2242">
        <v>2.35</v>
      </c>
      <c r="E2242">
        <v>2.2999999999999998</v>
      </c>
      <c r="F2242">
        <v>2.11</v>
      </c>
      <c r="G2242">
        <v>2.16</v>
      </c>
      <c r="H2242">
        <v>1.02</v>
      </c>
      <c r="I2242">
        <v>47.38</v>
      </c>
      <c r="K2242" t="s">
        <v>3620</v>
      </c>
      <c r="L2242">
        <v>7200</v>
      </c>
      <c r="M2242" t="s">
        <v>3591</v>
      </c>
      <c r="N2242" t="s">
        <v>1370</v>
      </c>
      <c r="O2242" s="53">
        <v>1.2800000000000001E-2</v>
      </c>
      <c r="P2242" s="53">
        <v>0.17319999999999999</v>
      </c>
      <c r="Q2242" s="53">
        <v>0.23253333333333301</v>
      </c>
      <c r="R2242" s="53">
        <v>0.13134835164835201</v>
      </c>
      <c r="S2242" s="53">
        <v>5.9999999999999099E-3</v>
      </c>
      <c r="T2242" s="53">
        <v>-2.5340840537069199E-17</v>
      </c>
      <c r="U2242" s="53">
        <v>-2.7759045062580902E-17</v>
      </c>
      <c r="V2242" s="53">
        <v>0.33246666666666702</v>
      </c>
      <c r="W2242" s="53">
        <v>-2.4452662117369101E-17</v>
      </c>
      <c r="X2242" s="53">
        <v>4.6144444444444398E-2</v>
      </c>
      <c r="Y2242" s="53">
        <v>1.98333333333333E-2</v>
      </c>
      <c r="Z2242" s="53">
        <v>3.99999999999786E-4</v>
      </c>
      <c r="AA2242" s="53">
        <v>8.4999999999997404E-3</v>
      </c>
      <c r="AB2242" s="53">
        <v>-9.3092200614819403E-17</v>
      </c>
      <c r="AC2242" s="53">
        <v>-3.3890425188420898E-17</v>
      </c>
      <c r="AD2242" s="53">
        <v>-2.73725486721332E-16</v>
      </c>
      <c r="AE2242" s="53">
        <v>0.232866666666667</v>
      </c>
      <c r="AF2242" s="53">
        <v>-9.0153579046514697E-18</v>
      </c>
      <c r="AG2242" s="53">
        <v>-3.17714604625152E-17</v>
      </c>
      <c r="AH2242" s="53">
        <v>1.89666666666666E-2</v>
      </c>
      <c r="AI2242" s="53">
        <v>7.99999999999706E-4</v>
      </c>
      <c r="AJ2242" s="53">
        <v>2.66666666666636E-3</v>
      </c>
      <c r="AK2242" s="53">
        <v>0.1842</v>
      </c>
      <c r="AL2242" s="53">
        <v>0.36259841269841298</v>
      </c>
      <c r="AM2242" s="53">
        <v>-2.4218127503416999E-16</v>
      </c>
      <c r="AN2242" s="53">
        <v>2.7965551906666899E-2</v>
      </c>
      <c r="AO2242" s="53">
        <v>7.09247612420318E-4</v>
      </c>
      <c r="AP2242" s="53">
        <v>6.49043180370677E-3</v>
      </c>
      <c r="AQ2242" s="53">
        <v>3.4177753211735301E-2</v>
      </c>
      <c r="AR2242" s="53">
        <v>1.73593011298633E-3</v>
      </c>
      <c r="AS2242" s="53">
        <v>1.23408952728651E-11</v>
      </c>
      <c r="AT2242" s="53">
        <v>2.1450265272598399E-5</v>
      </c>
      <c r="AU2242" s="53">
        <v>0.85923071898925096</v>
      </c>
      <c r="AV2242" s="53">
        <v>1.68978720866172E-6</v>
      </c>
      <c r="AW2242" s="53">
        <v>0.149887405934441</v>
      </c>
      <c r="AX2242" s="53">
        <v>2.6148030349160299E-6</v>
      </c>
      <c r="AY2242" s="53">
        <v>1.85874270959352E-3</v>
      </c>
      <c r="AZ2242" s="53">
        <v>2.2204460492503101E-16</v>
      </c>
      <c r="BA2242" s="53">
        <v>2.2204460492503101E-16</v>
      </c>
      <c r="BB2242" s="53">
        <v>1.42443472059438E-3</v>
      </c>
      <c r="BC2242" s="53">
        <v>2.2204460492503101E-16</v>
      </c>
      <c r="BD2242" s="53">
        <v>3.2078828547165302E-3</v>
      </c>
      <c r="BE2242" s="53">
        <v>1.9598115833747301E-10</v>
      </c>
      <c r="BF2242" s="53">
        <v>2.2204460492503101E-16</v>
      </c>
      <c r="BG2242" s="53">
        <v>8.3711808118535095E-4</v>
      </c>
      <c r="BH2242" s="53">
        <v>0.39448341357333799</v>
      </c>
      <c r="BI2242" s="53">
        <v>2.4685159672763402E-4</v>
      </c>
      <c r="BJ2242" s="53">
        <v>5.0876281080865698E-2</v>
      </c>
      <c r="BK2242" s="53">
        <v>0.50481399191862897</v>
      </c>
      <c r="BL2242" s="53">
        <v>1.75491450956139E-12</v>
      </c>
      <c r="BN2242" s="5">
        <f t="shared" si="162"/>
        <v>0</v>
      </c>
      <c r="BO2242" s="5">
        <f t="shared" si="163"/>
        <v>1</v>
      </c>
      <c r="BQ2242" s="5">
        <f t="shared" si="160"/>
        <v>0</v>
      </c>
      <c r="BR2242" s="5">
        <f t="shared" si="161"/>
        <v>2</v>
      </c>
    </row>
    <row r="2243" spans="1:70" x14ac:dyDescent="0.35">
      <c r="A2243">
        <v>2242</v>
      </c>
      <c r="B2243" t="s">
        <v>3622</v>
      </c>
      <c r="C2243">
        <v>3.83</v>
      </c>
      <c r="D2243">
        <v>1.83</v>
      </c>
      <c r="E2243">
        <v>1.67</v>
      </c>
      <c r="F2243">
        <v>2.09</v>
      </c>
      <c r="G2243">
        <v>2.29</v>
      </c>
      <c r="H2243">
        <v>1.1000000000000001</v>
      </c>
      <c r="I2243">
        <v>47.78</v>
      </c>
      <c r="K2243" t="s">
        <v>3620</v>
      </c>
      <c r="L2243">
        <v>7200</v>
      </c>
      <c r="M2243" t="s">
        <v>3591</v>
      </c>
      <c r="N2243" t="s">
        <v>1370</v>
      </c>
      <c r="O2243" s="53">
        <v>1.0233333333333299E-2</v>
      </c>
      <c r="P2243" s="53">
        <v>0.39006666666666701</v>
      </c>
      <c r="Q2243" s="53">
        <v>8.2766666666666697E-2</v>
      </c>
      <c r="R2243" s="53">
        <v>0.149771428571429</v>
      </c>
      <c r="S2243" s="53">
        <v>3.9999999999998899E-3</v>
      </c>
      <c r="T2243" s="53">
        <v>3.7499999999999899E-3</v>
      </c>
      <c r="U2243" s="53">
        <v>4.79999999999999E-3</v>
      </c>
      <c r="V2243" s="53">
        <v>0.1447</v>
      </c>
      <c r="W2243" s="53">
        <v>7.99999999999997E-4</v>
      </c>
      <c r="X2243" s="53">
        <v>0.25533333333333302</v>
      </c>
      <c r="Y2243" s="53">
        <v>3.9999999999998804E-3</v>
      </c>
      <c r="Z2243" s="53">
        <v>1.9999999999997901E-3</v>
      </c>
      <c r="AA2243" s="53">
        <v>6.4999999999997499E-3</v>
      </c>
      <c r="AB2243" s="53">
        <v>1.33333333333327E-3</v>
      </c>
      <c r="AC2243" s="53">
        <v>1.9999999999999801E-3</v>
      </c>
      <c r="AD2243" s="53">
        <v>3.1666666666663999E-3</v>
      </c>
      <c r="AE2243" s="53">
        <v>0.61556666666666704</v>
      </c>
      <c r="AF2243" s="53">
        <v>-7.0048133959943506E-18</v>
      </c>
      <c r="AG2243" s="53">
        <v>-3.0250107974083597E-17</v>
      </c>
      <c r="AH2243" s="53">
        <v>2.4133333333333298E-2</v>
      </c>
      <c r="AI2243" s="53">
        <v>-2.73836509023795E-16</v>
      </c>
      <c r="AJ2243" s="53">
        <v>1.30333333333331E-2</v>
      </c>
      <c r="AK2243" s="53">
        <v>0.19120000000000001</v>
      </c>
      <c r="AL2243" s="53">
        <v>8.3733333333333299E-2</v>
      </c>
      <c r="AM2243" s="53">
        <v>5.5333333333332201E-3</v>
      </c>
      <c r="AN2243" s="53">
        <v>0.110869975775593</v>
      </c>
      <c r="AO2243" s="53">
        <v>0.33670254702443903</v>
      </c>
      <c r="AP2243" s="53">
        <v>0.21316271735252601</v>
      </c>
      <c r="AQ2243" s="53">
        <v>7.9800870448785005E-3</v>
      </c>
      <c r="AR2243" s="53">
        <v>1.8537570733944301E-4</v>
      </c>
      <c r="AS2243" s="53">
        <v>3.4578453707491601E-11</v>
      </c>
      <c r="AT2243" s="53">
        <v>1.0879168413677099E-6</v>
      </c>
      <c r="AU2243" s="53">
        <v>0.99375612363398402</v>
      </c>
      <c r="AV2243" s="53">
        <v>1.0264910147466299E-9</v>
      </c>
      <c r="AW2243" s="53">
        <v>0.116355448786175</v>
      </c>
      <c r="AX2243" s="53">
        <v>5.7969772980451802E-9</v>
      </c>
      <c r="AY2243" s="53">
        <v>5.7182031063405702E-5</v>
      </c>
      <c r="AZ2243" s="53">
        <v>0.98890539307446501</v>
      </c>
      <c r="BA2243" s="53">
        <v>2.2204460492503101E-16</v>
      </c>
      <c r="BB2243" s="53">
        <v>3.7823661814904302E-4</v>
      </c>
      <c r="BC2243" s="53">
        <v>2.2204460492503101E-16</v>
      </c>
      <c r="BD2243" s="53">
        <v>7.7448782763700399E-4</v>
      </c>
      <c r="BE2243" s="53">
        <v>1.42649383956999E-9</v>
      </c>
      <c r="BF2243" s="53">
        <v>2.2204460492503101E-16</v>
      </c>
      <c r="BG2243" s="53">
        <v>1.11107014092058E-2</v>
      </c>
      <c r="BH2243" s="53">
        <v>0.78253244144991296</v>
      </c>
      <c r="BI2243" s="53">
        <v>3.8770840858566298E-4</v>
      </c>
      <c r="BJ2243" s="53">
        <v>0.237565039371052</v>
      </c>
      <c r="BK2243" s="53">
        <v>0.60029348125759296</v>
      </c>
      <c r="BL2243" s="53">
        <v>5.3715493275134696E-13</v>
      </c>
      <c r="BN2243" s="5">
        <f t="shared" si="162"/>
        <v>0</v>
      </c>
      <c r="BO2243" s="5">
        <f t="shared" si="163"/>
        <v>3</v>
      </c>
      <c r="BQ2243" s="5">
        <f t="shared" ref="BQ2243:BQ2306" si="164">COUNTIF(O2243:AN2243,"&gt;0.5")</f>
        <v>1</v>
      </c>
      <c r="BR2243" s="5">
        <f t="shared" ref="BR2243:BR2306" si="165">COUNTIF(AO2243:BL2243,"&gt;0.5")</f>
        <v>4</v>
      </c>
    </row>
    <row r="2244" spans="1:70" x14ac:dyDescent="0.35">
      <c r="A2244">
        <v>2243</v>
      </c>
      <c r="B2244" t="s">
        <v>3623</v>
      </c>
      <c r="C2244">
        <v>6.2</v>
      </c>
      <c r="D2244">
        <v>1.8</v>
      </c>
      <c r="E2244">
        <v>2.2000000000000002</v>
      </c>
      <c r="F2244">
        <v>3.44</v>
      </c>
      <c r="G2244">
        <v>2.82</v>
      </c>
      <c r="H2244">
        <v>0.82</v>
      </c>
      <c r="I2244">
        <v>29.03</v>
      </c>
      <c r="K2244" t="s">
        <v>3624</v>
      </c>
      <c r="L2244">
        <v>10000</v>
      </c>
      <c r="M2244" t="s">
        <v>3591</v>
      </c>
      <c r="N2244" t="s">
        <v>1370</v>
      </c>
      <c r="O2244" s="53">
        <v>1.99999999999983E-3</v>
      </c>
      <c r="P2244" s="53">
        <v>-6.4104277441856499E-16</v>
      </c>
      <c r="Q2244" s="53">
        <v>9.2999999999999507E-3</v>
      </c>
      <c r="R2244" s="53">
        <v>3.9999999999994402E-4</v>
      </c>
      <c r="S2244" s="53">
        <v>4.7899999999999998E-2</v>
      </c>
      <c r="T2244" s="53">
        <v>-2.4674706722294101E-17</v>
      </c>
      <c r="U2244" s="53">
        <v>1.39999999999999E-3</v>
      </c>
      <c r="V2244" s="53">
        <v>0.84436666666666604</v>
      </c>
      <c r="W2244" s="53">
        <v>5.6166666666666698E-2</v>
      </c>
      <c r="X2244" s="53">
        <v>2.9999999999998101E-3</v>
      </c>
      <c r="Y2244" s="53">
        <v>-1.43385303630339E-16</v>
      </c>
      <c r="Z2244" s="53">
        <v>-3.0286884111774302E-16</v>
      </c>
      <c r="AA2244" s="53">
        <v>0.20930000000000001</v>
      </c>
      <c r="AB2244" s="53">
        <v>-1.4571677198205199E-17</v>
      </c>
      <c r="AC2244" s="53">
        <v>-2.1699655960993899E-17</v>
      </c>
      <c r="AD2244" s="53">
        <v>-2.41376363341317E-16</v>
      </c>
      <c r="AE2244" s="53">
        <v>7.4633333333333302E-2</v>
      </c>
      <c r="AF2244" s="53">
        <v>-8.3995310706796993E-18</v>
      </c>
      <c r="AG2244" s="53">
        <v>-2.9589178329736402E-17</v>
      </c>
      <c r="AH2244" s="53">
        <v>6.6666666666654695E-4</v>
      </c>
      <c r="AI2244" s="53">
        <v>3.99999999999645E-4</v>
      </c>
      <c r="AJ2244" s="53">
        <v>4.9999999999993095E-4</v>
      </c>
      <c r="AK2244" s="53">
        <v>-2.98955304955939E-16</v>
      </c>
      <c r="AL2244" s="53">
        <v>0.26043333333333302</v>
      </c>
      <c r="AM2244" s="53">
        <v>0.69473333333333398</v>
      </c>
      <c r="AN2244" s="53">
        <v>2.2204460492503101E-16</v>
      </c>
      <c r="AO2244" s="53">
        <v>2.2204460492503101E-16</v>
      </c>
      <c r="AP2244" s="53">
        <v>0.25345750401655298</v>
      </c>
      <c r="AQ2244" s="53">
        <v>0.99999942441703804</v>
      </c>
      <c r="AR2244" s="53">
        <v>1.9752922934837001E-8</v>
      </c>
      <c r="AS2244" s="53">
        <v>2.2204460492503101E-16</v>
      </c>
      <c r="AT2244" s="53">
        <v>2.6470930456765799E-2</v>
      </c>
      <c r="AU2244" s="53">
        <v>1.11510083853824E-4</v>
      </c>
      <c r="AV2244" s="53">
        <v>9.9368186984059799E-11</v>
      </c>
      <c r="AW2244" s="53">
        <v>7.8233554172674397E-7</v>
      </c>
      <c r="AX2244" s="53">
        <v>7.4591046008230001E-3</v>
      </c>
      <c r="AY2244" s="53">
        <v>3.4696147971004599E-12</v>
      </c>
      <c r="AZ2244" s="53">
        <v>2.2204460492503101E-16</v>
      </c>
      <c r="BA2244" s="53">
        <v>2.2204460492503101E-16</v>
      </c>
      <c r="BB2244" s="53">
        <v>7.9874116879758901E-8</v>
      </c>
      <c r="BC2244" s="53">
        <v>2.2204460492503101E-16</v>
      </c>
      <c r="BD2244" s="53">
        <v>5.4088227598630703E-2</v>
      </c>
      <c r="BE2244" s="53">
        <v>2.2204460492503101E-16</v>
      </c>
      <c r="BF2244" s="53">
        <v>0.10297907287583</v>
      </c>
      <c r="BG2244" s="53">
        <v>2.9285809863279999E-2</v>
      </c>
      <c r="BH2244" s="53">
        <v>1.25884854596732E-6</v>
      </c>
      <c r="BI2244" s="53">
        <v>9.9419737141265396E-2</v>
      </c>
      <c r="BJ2244" s="53">
        <v>1.05561921044839E-11</v>
      </c>
      <c r="BK2244" s="53">
        <v>0.12641667961956901</v>
      </c>
      <c r="BL2244" s="53">
        <v>0.96021085040471599</v>
      </c>
      <c r="BN2244" s="5">
        <f t="shared" si="162"/>
        <v>1</v>
      </c>
      <c r="BO2244" s="5">
        <f t="shared" si="163"/>
        <v>2</v>
      </c>
      <c r="BQ2244" s="5">
        <f t="shared" si="164"/>
        <v>2</v>
      </c>
      <c r="BR2244" s="5">
        <f t="shared" si="165"/>
        <v>2</v>
      </c>
    </row>
    <row r="2245" spans="1:70" x14ac:dyDescent="0.35">
      <c r="A2245">
        <v>2244</v>
      </c>
      <c r="B2245" t="s">
        <v>3625</v>
      </c>
      <c r="C2245">
        <v>6.2</v>
      </c>
      <c r="D2245">
        <v>2</v>
      </c>
      <c r="E2245">
        <v>2.4</v>
      </c>
      <c r="F2245">
        <v>3.1</v>
      </c>
      <c r="G2245">
        <v>2.58</v>
      </c>
      <c r="H2245">
        <v>0.83</v>
      </c>
      <c r="I2245">
        <v>32.26</v>
      </c>
      <c r="K2245" t="s">
        <v>3624</v>
      </c>
      <c r="L2245">
        <v>10000</v>
      </c>
      <c r="M2245" t="s">
        <v>3591</v>
      </c>
      <c r="N2245" t="s">
        <v>1370</v>
      </c>
      <c r="O2245" s="53">
        <v>1.9999999999998201E-3</v>
      </c>
      <c r="P2245" s="53">
        <v>-6.41708908233341E-16</v>
      </c>
      <c r="Q2245" s="53">
        <v>1.9999999999998799E-3</v>
      </c>
      <c r="R2245" s="53">
        <v>3.1333333333333303E-2</v>
      </c>
      <c r="S2245" s="53">
        <v>1.47333333333333E-2</v>
      </c>
      <c r="T2245" s="53">
        <v>-2.11219930434936E-17</v>
      </c>
      <c r="U2245" s="53">
        <v>4.9999999999997497E-4</v>
      </c>
      <c r="V2245" s="53">
        <v>0.94666666666666699</v>
      </c>
      <c r="W2245" s="53">
        <v>9.8433333333333303E-2</v>
      </c>
      <c r="X2245" s="53">
        <v>2.9999999999998101E-3</v>
      </c>
      <c r="Y2245" s="53">
        <v>-1.58539847916472E-16</v>
      </c>
      <c r="Z2245" s="53">
        <v>-3.03423952630055E-16</v>
      </c>
      <c r="AA2245" s="53">
        <v>3.3599999999999998E-2</v>
      </c>
      <c r="AB2245" s="53">
        <v>1.9900000000000001E-2</v>
      </c>
      <c r="AC2245" s="53">
        <v>-2.3911428392864301E-17</v>
      </c>
      <c r="AD2245" s="53">
        <v>-2.4552582189585298E-16</v>
      </c>
      <c r="AE2245" s="53">
        <v>2.1233333333333299E-2</v>
      </c>
      <c r="AF2245" s="53">
        <v>-8.8366813866258605E-18</v>
      </c>
      <c r="AG2245" s="53">
        <v>-2.9589178329736402E-17</v>
      </c>
      <c r="AH2245" s="53">
        <v>6.66666666666536E-4</v>
      </c>
      <c r="AI2245" s="53">
        <v>3.9999999999963502E-4</v>
      </c>
      <c r="AJ2245" s="53">
        <v>4.0633333333333299E-2</v>
      </c>
      <c r="AK2245" s="53">
        <v>-3.0558888752807399E-16</v>
      </c>
      <c r="AL2245" s="53">
        <v>0.63013333333333299</v>
      </c>
      <c r="AM2245" s="53">
        <v>6.2399999999999997E-2</v>
      </c>
      <c r="AN2245" s="53">
        <v>5.6054131312650002E-11</v>
      </c>
      <c r="AO2245" s="53">
        <v>2.2204460492503101E-16</v>
      </c>
      <c r="AP2245" s="53">
        <v>0.420119848770105</v>
      </c>
      <c r="AQ2245" s="53">
        <v>0.99999947334905903</v>
      </c>
      <c r="AR2245" s="53">
        <v>2.5916167868368101E-6</v>
      </c>
      <c r="AS2245" s="53">
        <v>2.2204460492503101E-16</v>
      </c>
      <c r="AT2245" s="53">
        <v>4.9431640884571399E-3</v>
      </c>
      <c r="AU2245" s="53">
        <v>1.0717802682730199E-3</v>
      </c>
      <c r="AV2245" s="53">
        <v>1.5634803951287001E-8</v>
      </c>
      <c r="AW2245" s="53">
        <v>4.6650904125965599E-5</v>
      </c>
      <c r="AX2245" s="53">
        <v>2.2079651358798899E-2</v>
      </c>
      <c r="AY2245" s="53">
        <v>5.4732033380585698E-8</v>
      </c>
      <c r="AZ2245" s="53">
        <v>2.2204460492503101E-16</v>
      </c>
      <c r="BA2245" s="53">
        <v>1.9231184237371798E-12</v>
      </c>
      <c r="BB2245" s="53">
        <v>4.4814263328150201E-5</v>
      </c>
      <c r="BC2245" s="53">
        <v>2.2204460492503101E-16</v>
      </c>
      <c r="BD2245" s="53">
        <v>5.6343265810441703E-2</v>
      </c>
      <c r="BE2245" s="53">
        <v>2.2204460492503101E-16</v>
      </c>
      <c r="BF2245" s="53">
        <v>1.06076565548077E-2</v>
      </c>
      <c r="BG2245" s="53">
        <v>1.5459270502918799E-2</v>
      </c>
      <c r="BH2245" s="53">
        <v>9.3653886579258202E-5</v>
      </c>
      <c r="BI2245" s="53">
        <v>0.156629219936185</v>
      </c>
      <c r="BJ2245" s="53">
        <v>9.3665079280697594E-9</v>
      </c>
      <c r="BK2245" s="53">
        <v>0.53387194797109405</v>
      </c>
      <c r="BL2245" s="53">
        <v>0.26849588560314103</v>
      </c>
      <c r="BN2245" s="5">
        <f t="shared" si="162"/>
        <v>1</v>
      </c>
      <c r="BO2245" s="5">
        <f t="shared" si="163"/>
        <v>1</v>
      </c>
      <c r="BQ2245" s="5">
        <f t="shared" si="164"/>
        <v>2</v>
      </c>
      <c r="BR2245" s="5">
        <f t="shared" si="165"/>
        <v>2</v>
      </c>
    </row>
    <row r="2246" spans="1:70" x14ac:dyDescent="0.35">
      <c r="A2246">
        <v>2245</v>
      </c>
      <c r="B2246" t="s">
        <v>3626</v>
      </c>
      <c r="C2246">
        <v>4.8</v>
      </c>
      <c r="D2246">
        <v>1.6</v>
      </c>
      <c r="E2246">
        <v>1.8</v>
      </c>
      <c r="F2246">
        <v>3</v>
      </c>
      <c r="G2246">
        <v>2.67</v>
      </c>
      <c r="H2246">
        <v>0.89</v>
      </c>
      <c r="I2246">
        <v>33.33</v>
      </c>
      <c r="K2246" t="s">
        <v>3624</v>
      </c>
      <c r="L2246">
        <v>10000</v>
      </c>
      <c r="M2246" t="s">
        <v>3591</v>
      </c>
      <c r="N2246" t="s">
        <v>1370</v>
      </c>
      <c r="O2246" s="53">
        <v>1.26333333333333E-2</v>
      </c>
      <c r="P2246" s="53">
        <v>1.9999999999993899E-3</v>
      </c>
      <c r="Q2246" s="53">
        <v>0.111766666666667</v>
      </c>
      <c r="R2246" s="53">
        <v>7.9666666666666393E-3</v>
      </c>
      <c r="S2246" s="53">
        <v>7.7366666666666695E-2</v>
      </c>
      <c r="T2246" s="53">
        <v>-1.55708779203678E-17</v>
      </c>
      <c r="U2246" s="53">
        <v>4.9999999999997898E-4</v>
      </c>
      <c r="V2246" s="53">
        <v>0.76890000000000003</v>
      </c>
      <c r="W2246" s="53">
        <v>7.6333333333333295E-2</v>
      </c>
      <c r="X2246" s="53">
        <v>9.44333333333333E-2</v>
      </c>
      <c r="Y2246" s="53">
        <v>3.7333333333333302E-2</v>
      </c>
      <c r="Z2246" s="53">
        <v>-2.1210810885463599E-16</v>
      </c>
      <c r="AA2246" s="53">
        <v>0.14146666666666699</v>
      </c>
      <c r="AB2246" s="53">
        <v>2.4066666666666701E-2</v>
      </c>
      <c r="AC2246" s="53">
        <v>3.9999999999999897E-3</v>
      </c>
      <c r="AD2246" s="53">
        <v>-2.4046042934600102E-16</v>
      </c>
      <c r="AE2246" s="53">
        <v>0.47896666666666698</v>
      </c>
      <c r="AF2246" s="53">
        <v>2.8E-3</v>
      </c>
      <c r="AG2246" s="53">
        <v>-2.9630811693159798E-17</v>
      </c>
      <c r="AH2246" s="53">
        <v>2.6666666666665399E-3</v>
      </c>
      <c r="AI2246" s="53">
        <v>4.9999999999966E-4</v>
      </c>
      <c r="AJ2246" s="53">
        <v>3.8899999999999997E-2</v>
      </c>
      <c r="AK2246" s="53">
        <v>0.17123333333333299</v>
      </c>
      <c r="AL2246" s="53">
        <v>0.76980000000000004</v>
      </c>
      <c r="AM2246" s="53">
        <v>3.7333333333333302E-2</v>
      </c>
      <c r="AN2246" s="53">
        <v>5.8977841606486303E-7</v>
      </c>
      <c r="AO2246" s="53">
        <v>2.2204460492503101E-16</v>
      </c>
      <c r="AP2246" s="53">
        <v>0.99464569398654801</v>
      </c>
      <c r="AQ2246" s="53">
        <v>0.99999999995122602</v>
      </c>
      <c r="AR2246" s="53">
        <v>1.43960978091301E-8</v>
      </c>
      <c r="AS2246" s="53">
        <v>2.2204460492503101E-16</v>
      </c>
      <c r="AT2246" s="53">
        <v>4.94430821290654E-4</v>
      </c>
      <c r="AU2246" s="53">
        <v>0.79466844688932003</v>
      </c>
      <c r="AV2246" s="53">
        <v>3.1270693314871898E-9</v>
      </c>
      <c r="AW2246" s="53">
        <v>9.7411385309233595E-5</v>
      </c>
      <c r="AX2246" s="53">
        <v>0.16988268683975399</v>
      </c>
      <c r="AY2246" s="53">
        <v>1.1861969927094199E-5</v>
      </c>
      <c r="AZ2246" s="53">
        <v>2.2204460492503101E-16</v>
      </c>
      <c r="BA2246" s="53">
        <v>2.2204460492503101E-16</v>
      </c>
      <c r="BB2246" s="53">
        <v>6.3624843626128202E-6</v>
      </c>
      <c r="BC2246" s="53">
        <v>2.2204460492503101E-16</v>
      </c>
      <c r="BD2246" s="53">
        <v>2.3033664789406501E-2</v>
      </c>
      <c r="BE2246" s="53">
        <v>2.2204460492503101E-16</v>
      </c>
      <c r="BF2246" s="53">
        <v>5.4520015779913298E-6</v>
      </c>
      <c r="BG2246" s="53">
        <v>4.9898759985456599E-2</v>
      </c>
      <c r="BH2246" s="53">
        <v>7.3259534364294402E-4</v>
      </c>
      <c r="BI2246" s="53">
        <v>0.75934271472354697</v>
      </c>
      <c r="BJ2246" s="53">
        <v>2.3739132402232499E-5</v>
      </c>
      <c r="BK2246" s="53">
        <v>0.93308322092975904</v>
      </c>
      <c r="BL2246" s="53">
        <v>0.88955491902473505</v>
      </c>
      <c r="BN2246" s="5">
        <f t="shared" si="162"/>
        <v>2</v>
      </c>
      <c r="BO2246" s="5">
        <f t="shared" si="163"/>
        <v>6</v>
      </c>
      <c r="BQ2246" s="5">
        <f t="shared" si="164"/>
        <v>2</v>
      </c>
      <c r="BR2246" s="5">
        <f t="shared" si="165"/>
        <v>6</v>
      </c>
    </row>
    <row r="2247" spans="1:70" x14ac:dyDescent="0.35">
      <c r="A2247">
        <v>2246</v>
      </c>
      <c r="B2247" t="s">
        <v>3627</v>
      </c>
      <c r="C2247">
        <v>4.5</v>
      </c>
      <c r="D2247">
        <v>1.8</v>
      </c>
      <c r="E2247">
        <v>1.9</v>
      </c>
      <c r="F2247">
        <v>2.5</v>
      </c>
      <c r="G2247">
        <v>2.37</v>
      </c>
      <c r="H2247">
        <v>0.95</v>
      </c>
      <c r="I2247">
        <v>40</v>
      </c>
      <c r="K2247" t="s">
        <v>3624</v>
      </c>
      <c r="L2247">
        <v>10000</v>
      </c>
      <c r="M2247" t="s">
        <v>3591</v>
      </c>
      <c r="N2247" t="s">
        <v>1370</v>
      </c>
      <c r="O2247" s="53">
        <v>1.26333333333333E-2</v>
      </c>
      <c r="P2247" s="53">
        <v>1.5333333333332901E-2</v>
      </c>
      <c r="Q2247" s="53">
        <v>7.6333333333333295E-2</v>
      </c>
      <c r="R2247" s="53">
        <v>-5.0931481254679098E-17</v>
      </c>
      <c r="S2247" s="53">
        <v>4.2633333333333301E-2</v>
      </c>
      <c r="T2247" s="53">
        <v>-2.1954660311962499E-17</v>
      </c>
      <c r="U2247" s="53">
        <v>-2.2086499296136701E-17</v>
      </c>
      <c r="V2247" s="53">
        <v>0.64183333333333303</v>
      </c>
      <c r="W2247" s="53">
        <v>-2.0650148258027899E-17</v>
      </c>
      <c r="X2247" s="53">
        <v>0.19769999999999999</v>
      </c>
      <c r="Y2247" s="53">
        <v>4.33333333333333E-2</v>
      </c>
      <c r="Z2247" s="53">
        <v>-2.1257995364010199E-16</v>
      </c>
      <c r="AA2247" s="53">
        <v>0.12316666666666699</v>
      </c>
      <c r="AB2247" s="53">
        <v>5.5838095238095201E-2</v>
      </c>
      <c r="AC2247" s="53">
        <v>-3.1937993916208998E-17</v>
      </c>
      <c r="AD2247" s="53">
        <v>7.6333333333330798E-3</v>
      </c>
      <c r="AE2247" s="53">
        <v>0.43643333333333301</v>
      </c>
      <c r="AF2247" s="53">
        <v>-7.8253376001313801E-18</v>
      </c>
      <c r="AG2247" s="53">
        <v>-3.1273594824909901E-17</v>
      </c>
      <c r="AH2247" s="53">
        <v>6.6666666666654001E-4</v>
      </c>
      <c r="AI2247" s="53">
        <v>-3.45334871809655E-16</v>
      </c>
      <c r="AJ2247" s="53">
        <v>7.9999999999979903E-4</v>
      </c>
      <c r="AK2247" s="53">
        <v>0.305433333333333</v>
      </c>
      <c r="AL2247" s="53">
        <v>0.55759999999999998</v>
      </c>
      <c r="AM2247" s="53">
        <v>6.5333333333332296E-3</v>
      </c>
      <c r="AN2247" s="53">
        <v>7.6938386183464502E-3</v>
      </c>
      <c r="AO2247" s="53">
        <v>7.1585419361964498E-10</v>
      </c>
      <c r="AP2247" s="53">
        <v>0.96912428079605795</v>
      </c>
      <c r="AQ2247" s="53">
        <v>0.99999904124886696</v>
      </c>
      <c r="AR2247" s="53">
        <v>9.6721692432359197E-6</v>
      </c>
      <c r="AS2247" s="53">
        <v>2.2204460492503101E-16</v>
      </c>
      <c r="AT2247" s="53">
        <v>2.82769459299771E-5</v>
      </c>
      <c r="AU2247" s="53">
        <v>0.985580441278881</v>
      </c>
      <c r="AV2247" s="53">
        <v>5.3409046041290203E-8</v>
      </c>
      <c r="AW2247" s="53">
        <v>1.41449572126182E-2</v>
      </c>
      <c r="AX2247" s="53">
        <v>2.5930424531480198E-3</v>
      </c>
      <c r="AY2247" s="53">
        <v>6.2569920829217904E-3</v>
      </c>
      <c r="AZ2247" s="53">
        <v>2.5541770606225499E-12</v>
      </c>
      <c r="BA2247" s="53">
        <v>2.2204460492503101E-16</v>
      </c>
      <c r="BB2247" s="53">
        <v>9.9510054901184603E-4</v>
      </c>
      <c r="BC2247" s="53">
        <v>2.2204460492503101E-16</v>
      </c>
      <c r="BD2247" s="53">
        <v>8.8502482248553407E-3</v>
      </c>
      <c r="BE2247" s="53">
        <v>2.2204460492503101E-16</v>
      </c>
      <c r="BF2247" s="53">
        <v>6.2854190835051203E-13</v>
      </c>
      <c r="BG2247" s="53">
        <v>2.4612293901095501E-2</v>
      </c>
      <c r="BH2247" s="53">
        <v>0.12887784675839101</v>
      </c>
      <c r="BI2247" s="53">
        <v>0.11493001904712399</v>
      </c>
      <c r="BJ2247" s="53">
        <v>5.3600956626015703E-2</v>
      </c>
      <c r="BK2247" s="53">
        <v>0.96185609487797796</v>
      </c>
      <c r="BL2247" s="53">
        <v>5.0046606941452197E-5</v>
      </c>
      <c r="BN2247" s="5">
        <f t="shared" si="162"/>
        <v>0</v>
      </c>
      <c r="BO2247" s="5">
        <f t="shared" si="163"/>
        <v>4</v>
      </c>
      <c r="BQ2247" s="5">
        <f t="shared" si="164"/>
        <v>2</v>
      </c>
      <c r="BR2247" s="5">
        <f t="shared" si="165"/>
        <v>4</v>
      </c>
    </row>
    <row r="2248" spans="1:70" x14ac:dyDescent="0.35">
      <c r="A2248">
        <v>2247</v>
      </c>
      <c r="B2248" t="s">
        <v>3628</v>
      </c>
      <c r="C2248">
        <v>6.1</v>
      </c>
      <c r="D2248">
        <v>2.6</v>
      </c>
      <c r="E2248">
        <v>2.6</v>
      </c>
      <c r="F2248">
        <v>2.35</v>
      </c>
      <c r="G2248">
        <v>2.35</v>
      </c>
      <c r="H2248">
        <v>1</v>
      </c>
      <c r="I2248">
        <v>42.62</v>
      </c>
      <c r="K2248" t="s">
        <v>3629</v>
      </c>
      <c r="L2248">
        <v>7500</v>
      </c>
      <c r="M2248" t="s">
        <v>3591</v>
      </c>
      <c r="N2248" t="s">
        <v>1370</v>
      </c>
      <c r="O2248" s="53">
        <v>2.31666666666667E-2</v>
      </c>
      <c r="P2248" s="53">
        <v>3.5666666666662799E-3</v>
      </c>
      <c r="Q2248" s="53">
        <v>2.4999999999998699E-3</v>
      </c>
      <c r="R2248" s="53">
        <v>0.15816666666666701</v>
      </c>
      <c r="S2248" s="53">
        <v>3.09E-2</v>
      </c>
      <c r="T2248" s="53">
        <v>1.15333333333333E-2</v>
      </c>
      <c r="U2248" s="53">
        <v>-2.9096516862558997E-17</v>
      </c>
      <c r="V2248" s="53">
        <v>0.75843333333333396</v>
      </c>
      <c r="W2248" s="53">
        <v>-2.7228219678932001E-17</v>
      </c>
      <c r="X2248" s="53">
        <v>2.9999999999998001E-3</v>
      </c>
      <c r="Y2248" s="53">
        <v>-1.8435253323900701E-16</v>
      </c>
      <c r="Z2248" s="53">
        <v>-3.0389579741552102E-16</v>
      </c>
      <c r="AA2248" s="53">
        <v>9.8999999999997493E-3</v>
      </c>
      <c r="AB2248" s="53">
        <v>1.8866666666666702E-2</v>
      </c>
      <c r="AC2248" s="53">
        <v>-3.49633516583125E-17</v>
      </c>
      <c r="AD2248" s="53">
        <v>-2.4166779688528102E-16</v>
      </c>
      <c r="AE2248" s="53">
        <v>1.6566666666666702E-2</v>
      </c>
      <c r="AF2248" s="53">
        <v>-9.2946483842837303E-18</v>
      </c>
      <c r="AG2248" s="53">
        <v>-3.1951871704016798E-17</v>
      </c>
      <c r="AH2248" s="53">
        <v>3.33333333333319E-3</v>
      </c>
      <c r="AI2248" s="53">
        <v>-3.5338398873818701E-16</v>
      </c>
      <c r="AJ2248" s="53">
        <v>2.4999999999997598E-3</v>
      </c>
      <c r="AK2248" s="53">
        <v>-3.3509306440748798E-16</v>
      </c>
      <c r="AL2248" s="53">
        <v>0.73583333333333301</v>
      </c>
      <c r="AM2248" s="53">
        <v>-2.6134649999676201E-16</v>
      </c>
      <c r="AN2248" s="53">
        <v>3.5967126837094199E-6</v>
      </c>
      <c r="AO2248" s="53">
        <v>4.6639211795040097E-9</v>
      </c>
      <c r="AP2248" s="53">
        <v>5.3758246291302297E-2</v>
      </c>
      <c r="AQ2248" s="53">
        <v>0.98750675336779203</v>
      </c>
      <c r="AR2248" s="53">
        <v>5.6481888575799497E-4</v>
      </c>
      <c r="AS2248" s="53">
        <v>2.2204460492503101E-16</v>
      </c>
      <c r="AT2248" s="53">
        <v>4.2508999181528699E-4</v>
      </c>
      <c r="AU2248" s="53">
        <v>2.33982254678772E-2</v>
      </c>
      <c r="AV2248" s="53">
        <v>7.4958581106572105E-5</v>
      </c>
      <c r="AW2248" s="53">
        <v>2.7410558832953701E-2</v>
      </c>
      <c r="AX2248" s="53">
        <v>9.0117101958500396E-4</v>
      </c>
      <c r="AY2248" s="53">
        <v>1.2936763550289099E-2</v>
      </c>
      <c r="AZ2248" s="53">
        <v>2.2204460492503101E-16</v>
      </c>
      <c r="BA2248" s="53">
        <v>2.2204460492503101E-16</v>
      </c>
      <c r="BB2248" s="53">
        <v>1.6172666460071799E-2</v>
      </c>
      <c r="BC2248" s="53">
        <v>2.2204460492503101E-16</v>
      </c>
      <c r="BD2248" s="53">
        <v>1.0287768344648699E-2</v>
      </c>
      <c r="BE2248" s="53">
        <v>2.2204460492503101E-16</v>
      </c>
      <c r="BF2248" s="53">
        <v>8.8388994752168798E-13</v>
      </c>
      <c r="BG2248" s="53">
        <v>1.01624231983839E-3</v>
      </c>
      <c r="BH2248" s="53">
        <v>7.7893296049475605E-2</v>
      </c>
      <c r="BI2248" s="53">
        <v>3.48688637804958E-2</v>
      </c>
      <c r="BJ2248" s="53">
        <v>1.4219006806847201E-5</v>
      </c>
      <c r="BK2248" s="53">
        <v>0.59616196140895505</v>
      </c>
      <c r="BL2248" s="53">
        <v>1.1840941500561099E-8</v>
      </c>
      <c r="BN2248" s="5">
        <f t="shared" si="162"/>
        <v>2</v>
      </c>
      <c r="BO2248" s="5">
        <f t="shared" si="163"/>
        <v>1</v>
      </c>
      <c r="BQ2248" s="5">
        <f t="shared" si="164"/>
        <v>2</v>
      </c>
      <c r="BR2248" s="5">
        <f t="shared" si="165"/>
        <v>2</v>
      </c>
    </row>
    <row r="2249" spans="1:70" x14ac:dyDescent="0.35">
      <c r="A2249">
        <v>2248</v>
      </c>
      <c r="B2249" t="s">
        <v>3630</v>
      </c>
      <c r="C2249">
        <v>4.8899999999999997</v>
      </c>
      <c r="D2249">
        <v>2.0299999999999998</v>
      </c>
      <c r="E2249">
        <v>2.16</v>
      </c>
      <c r="F2249">
        <v>2.41</v>
      </c>
      <c r="G2249">
        <v>2.2599999999999998</v>
      </c>
      <c r="H2249">
        <v>0.94</v>
      </c>
      <c r="I2249">
        <v>41.51</v>
      </c>
      <c r="K2249" t="s">
        <v>3629</v>
      </c>
      <c r="L2249">
        <v>7500</v>
      </c>
      <c r="M2249" t="s">
        <v>3591</v>
      </c>
      <c r="N2249" t="s">
        <v>1370</v>
      </c>
      <c r="O2249" s="53">
        <v>1.26333333333333E-2</v>
      </c>
      <c r="P2249" s="53">
        <v>8.1666666666663206E-3</v>
      </c>
      <c r="Q2249" s="53">
        <v>0.16073333333333301</v>
      </c>
      <c r="R2249" s="53">
        <v>1.33666666666667E-2</v>
      </c>
      <c r="S2249" s="53">
        <v>5.6133333333333299E-2</v>
      </c>
      <c r="T2249" s="53">
        <v>-2.3731017151362699E-17</v>
      </c>
      <c r="U2249" s="53">
        <v>-2.3109986146963001E-17</v>
      </c>
      <c r="V2249" s="53">
        <v>0.63626666666666698</v>
      </c>
      <c r="W2249" s="53">
        <v>-2.4591439995447199E-17</v>
      </c>
      <c r="X2249" s="53">
        <v>4.3299999999999901E-2</v>
      </c>
      <c r="Y2249" s="53">
        <v>3.58333333333333E-2</v>
      </c>
      <c r="Z2249" s="53">
        <v>-2.13495887635418E-16</v>
      </c>
      <c r="AA2249" s="53">
        <v>0.1105</v>
      </c>
      <c r="AB2249" s="53">
        <v>1.00333333333333E-2</v>
      </c>
      <c r="AC2249" s="53">
        <v>-3.2391624105176899E-17</v>
      </c>
      <c r="AD2249" s="53">
        <v>-2.30176988580411E-16</v>
      </c>
      <c r="AE2249" s="53">
        <v>0.20926666666666699</v>
      </c>
      <c r="AF2249" s="53">
        <v>-8.7655577241108108E-18</v>
      </c>
      <c r="AG2249" s="53">
        <v>-3.1096653030360198E-17</v>
      </c>
      <c r="AH2249" s="53">
        <v>-1.3672396548258801E-16</v>
      </c>
      <c r="AI2249" s="53">
        <v>-3.3087421691391201E-16</v>
      </c>
      <c r="AJ2249" s="53">
        <v>-2.11247686010552E-16</v>
      </c>
      <c r="AK2249" s="53">
        <v>0.6714</v>
      </c>
      <c r="AL2249" s="53">
        <v>0.30706666666666699</v>
      </c>
      <c r="AM2249" s="53">
        <v>1.9999999999998899E-3</v>
      </c>
      <c r="AN2249" s="53">
        <v>8.6217056755144503E-3</v>
      </c>
      <c r="AO2249" s="53">
        <v>4.4435648788766198E-9</v>
      </c>
      <c r="AP2249" s="53">
        <v>0.65814833413839502</v>
      </c>
      <c r="AQ2249" s="53">
        <v>0.99994381220134199</v>
      </c>
      <c r="AR2249" s="53">
        <v>1.32562160527227E-4</v>
      </c>
      <c r="AS2249" s="53">
        <v>2.2204460492503101E-16</v>
      </c>
      <c r="AT2249" s="53">
        <v>3.8950303958255902E-5</v>
      </c>
      <c r="AU2249" s="53">
        <v>0.93059624841157096</v>
      </c>
      <c r="AV2249" s="53">
        <v>5.1166591079949896E-7</v>
      </c>
      <c r="AW2249" s="53">
        <v>3.43106098658345E-2</v>
      </c>
      <c r="AX2249" s="53">
        <v>9.8583382407063202E-4</v>
      </c>
      <c r="AY2249" s="53">
        <v>9.9998170409304095E-3</v>
      </c>
      <c r="AZ2249" s="53">
        <v>2.2204460492503101E-16</v>
      </c>
      <c r="BA2249" s="53">
        <v>2.2204460492503101E-16</v>
      </c>
      <c r="BB2249" s="53">
        <v>3.2634527538793401E-3</v>
      </c>
      <c r="BC2249" s="53">
        <v>2.2204460492503101E-16</v>
      </c>
      <c r="BD2249" s="53">
        <v>9.7683347698948597E-3</v>
      </c>
      <c r="BE2249" s="53">
        <v>2.2204460492503101E-16</v>
      </c>
      <c r="BF2249" s="53">
        <v>6.8418535020480998E-13</v>
      </c>
      <c r="BG2249" s="53">
        <v>7.8185246915117908E-3</v>
      </c>
      <c r="BH2249" s="53">
        <v>0.161522228703708</v>
      </c>
      <c r="BI2249" s="53">
        <v>2.4066215742244799E-2</v>
      </c>
      <c r="BJ2249" s="53">
        <v>4.94446244102444E-2</v>
      </c>
      <c r="BK2249" s="53">
        <v>0.92541411892502601</v>
      </c>
      <c r="BL2249" s="53">
        <v>9.21319607725794E-7</v>
      </c>
      <c r="BN2249" s="5">
        <f t="shared" ref="BN2249:BN2256" si="166">COUNTIF(O2249:AN2249,"&gt;0.7")</f>
        <v>0</v>
      </c>
      <c r="BO2249" s="5">
        <f t="shared" ref="BO2249:BO2256" si="167">COUNTIF(AO2249:BL2249,"&gt;0.7")</f>
        <v>3</v>
      </c>
      <c r="BQ2249" s="5">
        <f t="shared" si="164"/>
        <v>2</v>
      </c>
      <c r="BR2249" s="5">
        <f t="shared" si="165"/>
        <v>4</v>
      </c>
    </row>
    <row r="2250" spans="1:70" x14ac:dyDescent="0.35">
      <c r="A2250">
        <v>2249</v>
      </c>
      <c r="B2250" t="s">
        <v>3631</v>
      </c>
      <c r="C2250">
        <v>3.7</v>
      </c>
      <c r="D2250">
        <v>1.6</v>
      </c>
      <c r="E2250">
        <v>1.7</v>
      </c>
      <c r="F2250">
        <v>2.31</v>
      </c>
      <c r="G2250">
        <v>2.1800000000000002</v>
      </c>
      <c r="H2250">
        <v>0.94</v>
      </c>
      <c r="I2250">
        <v>43.24</v>
      </c>
      <c r="K2250" t="s">
        <v>3629</v>
      </c>
      <c r="L2250">
        <v>7500</v>
      </c>
      <c r="M2250" t="s">
        <v>3591</v>
      </c>
      <c r="N2250" t="s">
        <v>1370</v>
      </c>
      <c r="O2250" s="53">
        <v>1.21333333333333E-2</v>
      </c>
      <c r="P2250" s="53">
        <v>0.111033333333333</v>
      </c>
      <c r="Q2250" s="53">
        <v>9.8500000000000004E-2</v>
      </c>
      <c r="R2250" s="53">
        <v>2.72333333333333E-2</v>
      </c>
      <c r="S2250" s="53">
        <v>0.107633333333333</v>
      </c>
      <c r="T2250" s="53">
        <v>5.2999999999999896E-3</v>
      </c>
      <c r="U2250" s="53">
        <v>4.9999999999997995E-4</v>
      </c>
      <c r="V2250" s="53">
        <v>0.548366666666667</v>
      </c>
      <c r="W2250" s="53">
        <v>5.37333333333333E-2</v>
      </c>
      <c r="X2250" s="53">
        <v>0.28770000000000001</v>
      </c>
      <c r="Y2250" s="53">
        <v>4.33333333333333E-2</v>
      </c>
      <c r="Z2250" s="53">
        <v>-2.08055794814754E-16</v>
      </c>
      <c r="AA2250" s="53">
        <v>1.0499999999999799E-2</v>
      </c>
      <c r="AB2250" s="53">
        <v>5.1666666666666302E-3</v>
      </c>
      <c r="AC2250" s="53">
        <v>2.4E-2</v>
      </c>
      <c r="AD2250" s="53">
        <v>7.0333333333331E-3</v>
      </c>
      <c r="AE2250" s="53">
        <v>0.53873333333333395</v>
      </c>
      <c r="AF2250" s="53">
        <v>-6.52082554619682E-18</v>
      </c>
      <c r="AG2250" s="53">
        <v>-2.8019253583977402E-17</v>
      </c>
      <c r="AH2250" s="53">
        <v>1.9999999999998699E-3</v>
      </c>
      <c r="AI2250" s="53">
        <v>3.86666666666641E-3</v>
      </c>
      <c r="AJ2250" s="53">
        <v>1.79999999999981E-3</v>
      </c>
      <c r="AK2250" s="53">
        <v>0.59493333333333398</v>
      </c>
      <c r="AL2250" s="53">
        <v>0.21503333333333299</v>
      </c>
      <c r="AM2250" s="53">
        <v>6.5333333333332296E-3</v>
      </c>
      <c r="AN2250" s="53">
        <v>0.93680409973052403</v>
      </c>
      <c r="AO2250" s="53">
        <v>7.4487386941094802E-6</v>
      </c>
      <c r="AP2250" s="53">
        <v>0.930627335223287</v>
      </c>
      <c r="AQ2250" s="53">
        <v>0.99933071547123997</v>
      </c>
      <c r="AR2250" s="53">
        <v>8.1374640983812601E-5</v>
      </c>
      <c r="AS2250" s="53">
        <v>1.02164231006427E-10</v>
      </c>
      <c r="AT2250" s="53">
        <v>3.80226587604625E-6</v>
      </c>
      <c r="AU2250" s="53">
        <v>0.99987551881177394</v>
      </c>
      <c r="AV2250" s="53">
        <v>3.91199665642186E-9</v>
      </c>
      <c r="AW2250" s="53">
        <v>8.6857152198090301E-2</v>
      </c>
      <c r="AX2250" s="53">
        <v>2.5167123421333901E-4</v>
      </c>
      <c r="AY2250" s="53">
        <v>3.4290221273908898E-3</v>
      </c>
      <c r="AZ2250" s="53">
        <v>0.99999937754940205</v>
      </c>
      <c r="BA2250" s="53">
        <v>2.2204460492503101E-16</v>
      </c>
      <c r="BB2250" s="53">
        <v>4.1575322704614798E-4</v>
      </c>
      <c r="BC2250" s="53">
        <v>2.2204460492503101E-16</v>
      </c>
      <c r="BD2250" s="53">
        <v>5.6649770234050703E-3</v>
      </c>
      <c r="BE2250" s="53">
        <v>2.2204460492503101E-16</v>
      </c>
      <c r="BF2250" s="53">
        <v>2.2204460492503101E-16</v>
      </c>
      <c r="BG2250" s="53">
        <v>3.7658902324952198E-2</v>
      </c>
      <c r="BH2250" s="53">
        <v>0.50037042168893398</v>
      </c>
      <c r="BI2250" s="53">
        <v>2.0426487986351699E-3</v>
      </c>
      <c r="BJ2250" s="53">
        <v>0.98403189153391601</v>
      </c>
      <c r="BK2250" s="53">
        <v>0.97109837545466904</v>
      </c>
      <c r="BL2250" s="53">
        <v>4.0955291503748698E-7</v>
      </c>
      <c r="BN2250" s="5">
        <f t="shared" si="166"/>
        <v>1</v>
      </c>
      <c r="BO2250" s="5">
        <f t="shared" si="167"/>
        <v>6</v>
      </c>
      <c r="BQ2250" s="5">
        <f t="shared" si="164"/>
        <v>4</v>
      </c>
      <c r="BR2250" s="5">
        <f t="shared" si="165"/>
        <v>7</v>
      </c>
    </row>
    <row r="2251" spans="1:70" x14ac:dyDescent="0.35">
      <c r="A2251">
        <v>2250</v>
      </c>
      <c r="B2251" t="s">
        <v>3632</v>
      </c>
      <c r="C2251">
        <v>5.5</v>
      </c>
      <c r="D2251">
        <v>2.5</v>
      </c>
      <c r="E2251">
        <v>2.6</v>
      </c>
      <c r="F2251">
        <v>2.2000000000000002</v>
      </c>
      <c r="G2251">
        <v>2.12</v>
      </c>
      <c r="H2251">
        <v>0.96</v>
      </c>
      <c r="I2251">
        <v>45.45</v>
      </c>
      <c r="K2251" t="s">
        <v>3629</v>
      </c>
      <c r="L2251">
        <v>7500</v>
      </c>
      <c r="M2251" t="s">
        <v>3591</v>
      </c>
      <c r="N2251" t="s">
        <v>1370</v>
      </c>
      <c r="O2251" s="53">
        <v>5.0733333333333297E-2</v>
      </c>
      <c r="P2251" s="53">
        <v>4.2066666666666599E-2</v>
      </c>
      <c r="Q2251" s="53">
        <v>0.128066666666667</v>
      </c>
      <c r="R2251" s="53">
        <v>0.33610231990231998</v>
      </c>
      <c r="S2251" s="53">
        <v>2.0500000000000001E-2</v>
      </c>
      <c r="T2251" s="53">
        <v>3.99999999999974E-4</v>
      </c>
      <c r="U2251" s="53">
        <v>-2.7162300186844801E-17</v>
      </c>
      <c r="V2251" s="53">
        <v>0.50690000000000002</v>
      </c>
      <c r="W2251" s="53">
        <v>-2.55628851419942E-17</v>
      </c>
      <c r="X2251" s="53">
        <v>6.3866666666666697E-2</v>
      </c>
      <c r="Y2251" s="53">
        <v>6.9999999999999203E-3</v>
      </c>
      <c r="Z2251" s="53">
        <v>1.49999999999977E-3</v>
      </c>
      <c r="AA2251" s="53">
        <v>7.4999999999997204E-3</v>
      </c>
      <c r="AB2251" s="53">
        <v>2.3999999999999499E-3</v>
      </c>
      <c r="AC2251" s="53">
        <v>-3.2650965264835499E-17</v>
      </c>
      <c r="AD2251" s="53">
        <v>3.9999999999997702E-3</v>
      </c>
      <c r="AE2251" s="53">
        <v>2.47E-2</v>
      </c>
      <c r="AF2251" s="53">
        <v>-9.1853608052971904E-18</v>
      </c>
      <c r="AG2251" s="53">
        <v>-3.1613600626201302E-17</v>
      </c>
      <c r="AH2251" s="53">
        <v>3.49E-2</v>
      </c>
      <c r="AI2251" s="53">
        <v>1.9999999999996999E-3</v>
      </c>
      <c r="AJ2251" s="53">
        <v>3.16666666666636E-3</v>
      </c>
      <c r="AK2251" s="53">
        <v>1.4666666666666399E-2</v>
      </c>
      <c r="AL2251" s="53">
        <v>0.41412705627705598</v>
      </c>
      <c r="AM2251" s="53">
        <v>-2.6134649999676201E-16</v>
      </c>
      <c r="AN2251" s="53">
        <v>3.9726411278219499E-3</v>
      </c>
      <c r="AO2251" s="53">
        <v>2.7827651445072101E-6</v>
      </c>
      <c r="AP2251" s="53">
        <v>2.8804605680765199E-3</v>
      </c>
      <c r="AQ2251" s="53">
        <v>0.87731034993838397</v>
      </c>
      <c r="AR2251" s="53">
        <v>2.8440596057816001E-3</v>
      </c>
      <c r="AS2251" s="53">
        <v>4.8392899370964801E-12</v>
      </c>
      <c r="AT2251" s="53">
        <v>6.4622079343083094E-5</v>
      </c>
      <c r="AU2251" s="53">
        <v>0.40458753852247697</v>
      </c>
      <c r="AV2251" s="53">
        <v>3.1408422235465099E-5</v>
      </c>
      <c r="AW2251" s="53">
        <v>9.9906363400616094E-2</v>
      </c>
      <c r="AX2251" s="53">
        <v>4.7252722470525897E-5</v>
      </c>
      <c r="AY2251" s="53">
        <v>1.53267838003563E-2</v>
      </c>
      <c r="AZ2251" s="53">
        <v>2.2204460492503101E-16</v>
      </c>
      <c r="BA2251" s="53">
        <v>2.2204460492503101E-16</v>
      </c>
      <c r="BB2251" s="53">
        <v>7.2147097976128904E-3</v>
      </c>
      <c r="BC2251" s="53">
        <v>2.2204460492503101E-16</v>
      </c>
      <c r="BD2251" s="53">
        <v>8.7523298559574608E-3</v>
      </c>
      <c r="BE2251" s="53">
        <v>4.3282782849420401E-13</v>
      </c>
      <c r="BF2251" s="53">
        <v>2.2204460492503101E-16</v>
      </c>
      <c r="BG2251" s="53">
        <v>2.3910648240230601E-4</v>
      </c>
      <c r="BH2251" s="53">
        <v>0.190345383239374</v>
      </c>
      <c r="BI2251" s="53">
        <v>1.1963540527968101E-3</v>
      </c>
      <c r="BJ2251" s="53">
        <v>1.5414736961395101E-2</v>
      </c>
      <c r="BK2251" s="53">
        <v>0.60592674737093</v>
      </c>
      <c r="BL2251" s="53">
        <v>2.9540354216144601E-11</v>
      </c>
      <c r="BN2251" s="5">
        <f t="shared" si="166"/>
        <v>0</v>
      </c>
      <c r="BO2251" s="5">
        <f t="shared" si="167"/>
        <v>1</v>
      </c>
      <c r="BQ2251" s="5">
        <f t="shared" si="164"/>
        <v>1</v>
      </c>
      <c r="BR2251" s="5">
        <f t="shared" si="165"/>
        <v>2</v>
      </c>
    </row>
    <row r="2252" spans="1:70" x14ac:dyDescent="0.35">
      <c r="A2252">
        <v>2251</v>
      </c>
      <c r="B2252" t="s">
        <v>3633</v>
      </c>
      <c r="C2252">
        <v>4.6900000000000004</v>
      </c>
      <c r="D2252">
        <v>1.88</v>
      </c>
      <c r="E2252">
        <v>1.98</v>
      </c>
      <c r="F2252">
        <v>2.4900000000000002</v>
      </c>
      <c r="G2252">
        <v>2.37</v>
      </c>
      <c r="H2252">
        <v>0.95</v>
      </c>
      <c r="I2252">
        <v>40.090000000000003</v>
      </c>
      <c r="K2252" t="s">
        <v>3629</v>
      </c>
      <c r="L2252">
        <v>7500</v>
      </c>
      <c r="M2252" t="s">
        <v>3591</v>
      </c>
      <c r="N2252" t="s">
        <v>1370</v>
      </c>
      <c r="O2252" s="53">
        <v>1.26333333333333E-2</v>
      </c>
      <c r="P2252" s="53">
        <v>6.4999999999995296E-3</v>
      </c>
      <c r="Q2252" s="53">
        <v>7.7333333333333296E-2</v>
      </c>
      <c r="R2252" s="53">
        <v>-5.4428683782248302E-17</v>
      </c>
      <c r="S2252" s="53">
        <v>4.2633333333333301E-2</v>
      </c>
      <c r="T2252" s="53">
        <v>-2.3592239273284601E-17</v>
      </c>
      <c r="U2252" s="53">
        <v>-2.2405688415716401E-17</v>
      </c>
      <c r="V2252" s="53">
        <v>0.64663333333333295</v>
      </c>
      <c r="W2252" s="53">
        <v>-2.2454260673043799E-17</v>
      </c>
      <c r="X2252" s="53">
        <v>0.146133333333333</v>
      </c>
      <c r="Y2252" s="53">
        <v>4.2333333333333299E-2</v>
      </c>
      <c r="Z2252" s="53">
        <v>-2.1313506515241399E-16</v>
      </c>
      <c r="AA2252" s="53">
        <v>0.118733333333333</v>
      </c>
      <c r="AB2252" s="53">
        <v>3.2338095238095201E-2</v>
      </c>
      <c r="AC2252" s="53">
        <v>-3.2033403707387697E-17</v>
      </c>
      <c r="AD2252" s="53">
        <v>4.4333333333331001E-3</v>
      </c>
      <c r="AE2252" s="53">
        <v>0.43033333333333301</v>
      </c>
      <c r="AF2252" s="53">
        <v>-8.4220824758674007E-18</v>
      </c>
      <c r="AG2252" s="53">
        <v>-3.15303338993544E-17</v>
      </c>
      <c r="AH2252" s="53">
        <v>6.6666666666653697E-4</v>
      </c>
      <c r="AI2252" s="53">
        <v>-3.53467255465034E-16</v>
      </c>
      <c r="AJ2252" s="53">
        <v>2.9999999999997902E-3</v>
      </c>
      <c r="AK2252" s="53">
        <v>0.39556666666666701</v>
      </c>
      <c r="AL2252" s="53">
        <v>0.52863333333333296</v>
      </c>
      <c r="AM2252" s="53">
        <v>1.9999999999998899E-3</v>
      </c>
      <c r="AN2252" s="53">
        <v>2.3843475239237401E-3</v>
      </c>
      <c r="AO2252" s="53">
        <v>7.3545666688819101E-10</v>
      </c>
      <c r="AP2252" s="53">
        <v>0.94369270303039599</v>
      </c>
      <c r="AQ2252" s="53">
        <v>0.99999757570955505</v>
      </c>
      <c r="AR2252" s="53">
        <v>1.5089372923435101E-5</v>
      </c>
      <c r="AS2252" s="53">
        <v>2.2204460492503101E-16</v>
      </c>
      <c r="AT2252" s="53">
        <v>4.2375996184219703E-5</v>
      </c>
      <c r="AU2252" s="53">
        <v>0.96702930048912805</v>
      </c>
      <c r="AV2252" s="53">
        <v>1.0773305362664101E-7</v>
      </c>
      <c r="AW2252" s="53">
        <v>1.3898192045311199E-2</v>
      </c>
      <c r="AX2252" s="53">
        <v>3.8450982455760902E-3</v>
      </c>
      <c r="AY2252" s="53">
        <v>6.88249860154378E-3</v>
      </c>
      <c r="AZ2252" s="53">
        <v>2.2204460492503101E-16</v>
      </c>
      <c r="BA2252" s="53">
        <v>2.2204460492503101E-16</v>
      </c>
      <c r="BB2252" s="53">
        <v>1.45015941412221E-3</v>
      </c>
      <c r="BC2252" s="53">
        <v>2.2204460492503101E-16</v>
      </c>
      <c r="BD2252" s="53">
        <v>1.05341475427486E-2</v>
      </c>
      <c r="BE2252" s="53">
        <v>2.2204460492503101E-16</v>
      </c>
      <c r="BF2252" s="53">
        <v>1.7864242004517999E-12</v>
      </c>
      <c r="BG2252" s="53">
        <v>1.6592294999651799E-2</v>
      </c>
      <c r="BH2252" s="53">
        <v>0.115089237914782</v>
      </c>
      <c r="BI2252" s="53">
        <v>0.103932342355502</v>
      </c>
      <c r="BJ2252" s="53">
        <v>1.8423738437534701E-2</v>
      </c>
      <c r="BK2252" s="53">
        <v>0.95135750089814697</v>
      </c>
      <c r="BL2252" s="53">
        <v>3.1551757840132198E-5</v>
      </c>
      <c r="BN2252" s="5">
        <f t="shared" si="166"/>
        <v>0</v>
      </c>
      <c r="BO2252" s="5">
        <f t="shared" si="167"/>
        <v>4</v>
      </c>
      <c r="BQ2252" s="5">
        <f t="shared" si="164"/>
        <v>2</v>
      </c>
      <c r="BR2252" s="5">
        <f t="shared" si="165"/>
        <v>4</v>
      </c>
    </row>
    <row r="2253" spans="1:70" x14ac:dyDescent="0.35">
      <c r="A2253">
        <v>2252</v>
      </c>
      <c r="B2253" t="s">
        <v>3634</v>
      </c>
      <c r="C2253">
        <v>3.6</v>
      </c>
      <c r="D2253">
        <v>1.2</v>
      </c>
      <c r="E2253">
        <v>1.4</v>
      </c>
      <c r="F2253">
        <v>3</v>
      </c>
      <c r="G2253">
        <v>2.57</v>
      </c>
      <c r="H2253">
        <v>0.86</v>
      </c>
      <c r="I2253">
        <v>33.33</v>
      </c>
      <c r="K2253" t="s">
        <v>3629</v>
      </c>
      <c r="L2253">
        <v>7500</v>
      </c>
      <c r="M2253" t="s">
        <v>3591</v>
      </c>
      <c r="N2253" t="s">
        <v>1370</v>
      </c>
      <c r="O2253" s="53">
        <v>1.46333333333333E-2</v>
      </c>
      <c r="P2253" s="53">
        <v>0.11786666666666699</v>
      </c>
      <c r="Q2253" s="53">
        <v>6.6733333333333297E-2</v>
      </c>
      <c r="R2253" s="53">
        <v>1.35666666666666E-2</v>
      </c>
      <c r="S2253" s="53">
        <v>5.1666666666666701E-2</v>
      </c>
      <c r="T2253" s="53">
        <v>-1.28508315100362E-17</v>
      </c>
      <c r="U2253" s="53">
        <v>4.9599999999999998E-2</v>
      </c>
      <c r="V2253" s="53">
        <v>0.78983333333333305</v>
      </c>
      <c r="W2253" s="53">
        <v>0.20553333333333301</v>
      </c>
      <c r="X2253" s="53">
        <v>0.30220000000000002</v>
      </c>
      <c r="Y2253" s="53">
        <v>3.9333333333333297E-2</v>
      </c>
      <c r="Z2253" s="53">
        <v>-2.0308754677955701E-16</v>
      </c>
      <c r="AA2253" s="53">
        <v>0.113666666666667</v>
      </c>
      <c r="AB2253" s="53">
        <v>1.9733333333333301E-2</v>
      </c>
      <c r="AC2253" s="53">
        <v>1.9999999999999901E-3</v>
      </c>
      <c r="AD2253" s="53">
        <v>-2.1291302054748901E-16</v>
      </c>
      <c r="AE2253" s="53">
        <v>0.50539999999999996</v>
      </c>
      <c r="AF2253" s="53">
        <v>2.8E-3</v>
      </c>
      <c r="AG2253" s="53">
        <v>-2.5356453048353E-17</v>
      </c>
      <c r="AH2253" s="53">
        <v>4.6666666666666098E-3</v>
      </c>
      <c r="AI2253" s="53">
        <v>-3.0372926396182699E-16</v>
      </c>
      <c r="AJ2253" s="53">
        <v>3.4299999999999997E-2</v>
      </c>
      <c r="AK2253" s="53">
        <v>0.16916666666666699</v>
      </c>
      <c r="AL2253" s="53">
        <v>0.75563333333333305</v>
      </c>
      <c r="AM2253" s="53">
        <v>7.1999999999998896E-3</v>
      </c>
      <c r="AN2253" s="53">
        <v>0.12442272647001699</v>
      </c>
      <c r="AO2253" s="53">
        <v>2.2204460492503101E-16</v>
      </c>
      <c r="AP2253" s="53">
        <v>0.99994272132919304</v>
      </c>
      <c r="AQ2253" s="53">
        <v>1</v>
      </c>
      <c r="AR2253" s="53">
        <v>1.40494123300505E-9</v>
      </c>
      <c r="AS2253" s="53">
        <v>2.2204460492503101E-16</v>
      </c>
      <c r="AT2253" s="53">
        <v>5.4022986152322297E-5</v>
      </c>
      <c r="AU2253" s="53">
        <v>0.99985814669505002</v>
      </c>
      <c r="AV2253" s="53">
        <v>1.2118438243804599E-9</v>
      </c>
      <c r="AW2253" s="53">
        <v>3.7987833343125201E-4</v>
      </c>
      <c r="AX2253" s="53">
        <v>0.49782860454327299</v>
      </c>
      <c r="AY2253" s="53">
        <v>6.5905123063811203E-4</v>
      </c>
      <c r="AZ2253" s="53">
        <v>2.2204460492503101E-16</v>
      </c>
      <c r="BA2253" s="53">
        <v>1</v>
      </c>
      <c r="BB2253" s="53">
        <v>1.1629465309589501E-6</v>
      </c>
      <c r="BC2253" s="53">
        <v>2.2204460492503101E-16</v>
      </c>
      <c r="BD2253" s="53">
        <v>1.0611305714169E-2</v>
      </c>
      <c r="BE2253" s="53">
        <v>2.2204460492503101E-16</v>
      </c>
      <c r="BF2253" s="53">
        <v>9.1069538352779502E-7</v>
      </c>
      <c r="BG2253" s="53">
        <v>0.33228858529183602</v>
      </c>
      <c r="BH2253" s="53">
        <v>2.8799078604129398E-3</v>
      </c>
      <c r="BI2253" s="53">
        <v>0.89241700449954897</v>
      </c>
      <c r="BJ2253" s="53">
        <v>0.56934903005239901</v>
      </c>
      <c r="BK2253" s="53">
        <v>0.99553871051482401</v>
      </c>
      <c r="BL2253" s="53">
        <v>0.99886701893002605</v>
      </c>
      <c r="BN2253" s="5">
        <f t="shared" si="166"/>
        <v>2</v>
      </c>
      <c r="BO2253" s="5">
        <f t="shared" si="167"/>
        <v>7</v>
      </c>
      <c r="BQ2253" s="5">
        <f t="shared" si="164"/>
        <v>3</v>
      </c>
      <c r="BR2253" s="5">
        <f t="shared" si="165"/>
        <v>8</v>
      </c>
    </row>
    <row r="2254" spans="1:70" x14ac:dyDescent="0.35">
      <c r="A2254">
        <v>2253</v>
      </c>
      <c r="B2254" t="s">
        <v>3635</v>
      </c>
      <c r="C2254">
        <v>5.4</v>
      </c>
      <c r="D2254">
        <v>2.2999999999999998</v>
      </c>
      <c r="E2254">
        <v>2.5</v>
      </c>
      <c r="F2254">
        <v>2.35</v>
      </c>
      <c r="G2254">
        <v>2.16</v>
      </c>
      <c r="H2254">
        <v>0.92</v>
      </c>
      <c r="I2254">
        <v>42.59</v>
      </c>
      <c r="K2254" t="s">
        <v>3636</v>
      </c>
      <c r="L2254">
        <v>8500</v>
      </c>
      <c r="M2254" t="s">
        <v>3591</v>
      </c>
      <c r="N2254" t="s">
        <v>1370</v>
      </c>
      <c r="O2254" s="53">
        <v>1.2533333333333301E-2</v>
      </c>
      <c r="P2254" s="53">
        <v>6.0999999999997003E-3</v>
      </c>
      <c r="Q2254" s="53">
        <v>0.24303333333333299</v>
      </c>
      <c r="R2254" s="53">
        <v>2.7466666666666702E-2</v>
      </c>
      <c r="S2254" s="53">
        <v>9.4633333333333305E-2</v>
      </c>
      <c r="T2254" s="53">
        <v>3.3333333333331001E-4</v>
      </c>
      <c r="U2254" s="53">
        <v>-2.7040869543526501E-17</v>
      </c>
      <c r="V2254" s="53">
        <v>0.75286666666666702</v>
      </c>
      <c r="W2254" s="53">
        <v>1.3333333333333201E-3</v>
      </c>
      <c r="X2254" s="53">
        <v>5.3633333333333297E-2</v>
      </c>
      <c r="Y2254" s="53">
        <v>1.7999999999999999E-2</v>
      </c>
      <c r="Z2254" s="53">
        <v>-2.2512547381836599E-16</v>
      </c>
      <c r="AA2254" s="53">
        <v>4.3999999999997401E-3</v>
      </c>
      <c r="AB2254" s="53">
        <v>1.4666666666666699E-2</v>
      </c>
      <c r="AC2254" s="53">
        <v>-3.2396828275604897E-17</v>
      </c>
      <c r="AD2254" s="53">
        <v>5.7333333333330896E-3</v>
      </c>
      <c r="AE2254" s="53">
        <v>1.6899999999999998E-2</v>
      </c>
      <c r="AF2254" s="53">
        <v>-8.9823981586079101E-18</v>
      </c>
      <c r="AG2254" s="53">
        <v>-3.1199001715442899E-17</v>
      </c>
      <c r="AH2254" s="53">
        <v>-1.40942812976164E-16</v>
      </c>
      <c r="AI2254" s="53">
        <v>7.9999999999968898E-4</v>
      </c>
      <c r="AJ2254" s="53">
        <v>5.9999999999997599E-3</v>
      </c>
      <c r="AK2254" s="53">
        <v>3.4999999999999899E-2</v>
      </c>
      <c r="AL2254" s="53">
        <v>0.71303333333333296</v>
      </c>
      <c r="AM2254" s="53">
        <v>5.3666666666663801E-3</v>
      </c>
      <c r="AN2254" s="53">
        <v>2.55797144277648E-3</v>
      </c>
      <c r="AO2254" s="53">
        <v>6.1368865572326804E-9</v>
      </c>
      <c r="AP2254" s="53">
        <v>4.6633596318136503E-2</v>
      </c>
      <c r="AQ2254" s="53">
        <v>0.99950415317140795</v>
      </c>
      <c r="AR2254" s="53">
        <v>1.0550921999244499E-3</v>
      </c>
      <c r="AS2254" s="53">
        <v>5.9792468686726501E-13</v>
      </c>
      <c r="AT2254" s="53">
        <v>6.6329532454094197E-5</v>
      </c>
      <c r="AU2254" s="53">
        <v>0.51615414121613801</v>
      </c>
      <c r="AV2254" s="53">
        <v>8.2225942119924805E-6</v>
      </c>
      <c r="AW2254" s="53">
        <v>4.97330468069591E-2</v>
      </c>
      <c r="AX2254" s="53">
        <v>3.6929283561630902E-4</v>
      </c>
      <c r="AY2254" s="53">
        <v>1.7070665986875001E-2</v>
      </c>
      <c r="AZ2254" s="53">
        <v>2.2204460492503101E-16</v>
      </c>
      <c r="BA2254" s="53">
        <v>2.2204460492503101E-16</v>
      </c>
      <c r="BB2254" s="53">
        <v>1.0365292583974599E-2</v>
      </c>
      <c r="BC2254" s="53">
        <v>2.2204460492503101E-16</v>
      </c>
      <c r="BD2254" s="53">
        <v>1.36048476108301E-2</v>
      </c>
      <c r="BE2254" s="53">
        <v>2.2204460492503101E-16</v>
      </c>
      <c r="BF2254" s="53">
        <v>1.53848159640359E-11</v>
      </c>
      <c r="BG2254" s="53">
        <v>9.5964411750870497E-4</v>
      </c>
      <c r="BH2254" s="53">
        <v>0.12552348066292901</v>
      </c>
      <c r="BI2254" s="53">
        <v>8.1379176228341902E-3</v>
      </c>
      <c r="BJ2254" s="53">
        <v>1.91272364518104E-2</v>
      </c>
      <c r="BK2254" s="53">
        <v>0.83348576993467205</v>
      </c>
      <c r="BL2254" s="53">
        <v>1.37818144511354E-8</v>
      </c>
      <c r="BN2254" s="5">
        <f t="shared" si="166"/>
        <v>2</v>
      </c>
      <c r="BO2254" s="5">
        <f t="shared" si="167"/>
        <v>2</v>
      </c>
      <c r="BQ2254" s="5">
        <f t="shared" si="164"/>
        <v>2</v>
      </c>
      <c r="BR2254" s="5">
        <f t="shared" si="165"/>
        <v>3</v>
      </c>
    </row>
    <row r="2255" spans="1:70" x14ac:dyDescent="0.35">
      <c r="A2255">
        <v>2254</v>
      </c>
      <c r="B2255" t="s">
        <v>3637</v>
      </c>
      <c r="C2255">
        <v>4.95</v>
      </c>
      <c r="D2255">
        <v>2</v>
      </c>
      <c r="E2255">
        <v>2.2999999999999998</v>
      </c>
      <c r="F2255">
        <v>2.48</v>
      </c>
      <c r="G2255">
        <v>2.15</v>
      </c>
      <c r="H2255">
        <v>0.87</v>
      </c>
      <c r="I2255">
        <v>40.4</v>
      </c>
      <c r="K2255" t="s">
        <v>3636</v>
      </c>
      <c r="L2255">
        <v>8500</v>
      </c>
      <c r="M2255" t="s">
        <v>3591</v>
      </c>
      <c r="N2255" t="s">
        <v>1370</v>
      </c>
      <c r="O2255" s="53">
        <v>1.21333333333333E-2</v>
      </c>
      <c r="P2255" s="53">
        <v>2.04761904761902E-2</v>
      </c>
      <c r="Q2255" s="53">
        <v>0.21129999999999999</v>
      </c>
      <c r="R2255" s="53">
        <v>8.8333333333333094E-3</v>
      </c>
      <c r="S2255" s="53">
        <v>4.3299999999999998E-2</v>
      </c>
      <c r="T2255" s="53">
        <v>-2.40918396343659E-17</v>
      </c>
      <c r="U2255" s="53">
        <v>-2.67164762535188E-17</v>
      </c>
      <c r="V2255" s="53">
        <v>0.812533333333333</v>
      </c>
      <c r="W2255" s="53">
        <v>6.6666666666664398E-4</v>
      </c>
      <c r="X2255" s="53">
        <v>4.5877777777777698E-2</v>
      </c>
      <c r="Y2255" s="53">
        <v>3.1833333333333297E-2</v>
      </c>
      <c r="Z2255" s="53">
        <v>-2.1360690993788001E-16</v>
      </c>
      <c r="AA2255" s="53">
        <v>7.2599999999999998E-2</v>
      </c>
      <c r="AB2255" s="53">
        <v>6.93333333333332E-3</v>
      </c>
      <c r="AC2255" s="53">
        <v>-3.2101057922950801E-17</v>
      </c>
      <c r="AD2255" s="53">
        <v>5.7333333333330896E-3</v>
      </c>
      <c r="AE2255" s="53">
        <v>0.13446666666666701</v>
      </c>
      <c r="AF2255" s="53">
        <v>-8.6614743155521999E-18</v>
      </c>
      <c r="AG2255" s="53">
        <v>-2.9535401901981099E-17</v>
      </c>
      <c r="AH2255" s="53">
        <v>-1.3705703238997601E-16</v>
      </c>
      <c r="AI2255" s="53">
        <v>1.59999999999967E-3</v>
      </c>
      <c r="AJ2255" s="53">
        <v>-2.16077156167671E-16</v>
      </c>
      <c r="AK2255" s="53">
        <v>0.26989999999999997</v>
      </c>
      <c r="AL2255" s="53">
        <v>0.69920000000000004</v>
      </c>
      <c r="AM2255" s="53">
        <v>-1.3027079415195399E-16</v>
      </c>
      <c r="AN2255" s="53">
        <v>3.9275449148194599E-2</v>
      </c>
      <c r="AO2255" s="53">
        <v>2.6017601816362899E-11</v>
      </c>
      <c r="AP2255" s="53">
        <v>0.45973272170777602</v>
      </c>
      <c r="AQ2255" s="53">
        <v>0.99999773971110095</v>
      </c>
      <c r="AR2255" s="53">
        <v>3.0310803357029001E-4</v>
      </c>
      <c r="AS2255" s="53">
        <v>3.6483274815104702E-12</v>
      </c>
      <c r="AT2255" s="53">
        <v>3.7796800935468198E-5</v>
      </c>
      <c r="AU2255" s="53">
        <v>0.92786037289172796</v>
      </c>
      <c r="AV2255" s="53">
        <v>8.9650685217836099E-7</v>
      </c>
      <c r="AW2255" s="53">
        <v>3.3107765708216899E-2</v>
      </c>
      <c r="AX2255" s="53">
        <v>1.9057398492400401E-3</v>
      </c>
      <c r="AY2255" s="53">
        <v>1.3558165259070399E-2</v>
      </c>
      <c r="AZ2255" s="53">
        <v>2.2204460492503101E-16</v>
      </c>
      <c r="BA2255" s="53">
        <v>2.2204460492503101E-16</v>
      </c>
      <c r="BB2255" s="53">
        <v>4.5298736659973703E-3</v>
      </c>
      <c r="BC2255" s="53">
        <v>2.2204460492503101E-16</v>
      </c>
      <c r="BD2255" s="53">
        <v>1.6693873972212999E-2</v>
      </c>
      <c r="BE2255" s="53">
        <v>2.2204460492503101E-16</v>
      </c>
      <c r="BF2255" s="53">
        <v>1.12634191516184E-9</v>
      </c>
      <c r="BG2255" s="53">
        <v>5.1417972481108496E-3</v>
      </c>
      <c r="BH2255" s="53">
        <v>9.5116653836117795E-2</v>
      </c>
      <c r="BI2255" s="53">
        <v>1.87299602488077E-2</v>
      </c>
      <c r="BJ2255" s="53">
        <v>0.30176443723919399</v>
      </c>
      <c r="BK2255" s="53">
        <v>0.95251809067259896</v>
      </c>
      <c r="BL2255" s="53">
        <v>4.12360963707425E-6</v>
      </c>
      <c r="BN2255" s="5">
        <f t="shared" si="166"/>
        <v>1</v>
      </c>
      <c r="BO2255" s="5">
        <f t="shared" si="167"/>
        <v>3</v>
      </c>
      <c r="BQ2255" s="5">
        <f t="shared" si="164"/>
        <v>2</v>
      </c>
      <c r="BR2255" s="5">
        <f t="shared" si="165"/>
        <v>3</v>
      </c>
    </row>
    <row r="2256" spans="1:70" x14ac:dyDescent="0.35">
      <c r="A2256">
        <v>2255</v>
      </c>
      <c r="B2256" t="s">
        <v>3638</v>
      </c>
      <c r="C2256">
        <v>4.3</v>
      </c>
      <c r="D2256">
        <v>1.6</v>
      </c>
      <c r="E2256">
        <v>2.1</v>
      </c>
      <c r="F2256">
        <v>2.69</v>
      </c>
      <c r="G2256">
        <v>2.0499999999999998</v>
      </c>
      <c r="H2256">
        <v>0.76</v>
      </c>
      <c r="I2256">
        <v>37.21</v>
      </c>
      <c r="K2256" t="s">
        <v>3636</v>
      </c>
      <c r="L2256">
        <v>8500</v>
      </c>
      <c r="M2256" t="s">
        <v>3591</v>
      </c>
      <c r="N2256" t="s">
        <v>1370</v>
      </c>
      <c r="O2256" s="53">
        <v>4.6199999999999998E-2</v>
      </c>
      <c r="P2256" s="53">
        <v>8.1333333333329805E-3</v>
      </c>
      <c r="Q2256" s="53">
        <v>0.10516666666666701</v>
      </c>
      <c r="R2256" s="53">
        <v>2.4999999999999602E-3</v>
      </c>
      <c r="S2256" s="53">
        <v>3.7366666666666701E-2</v>
      </c>
      <c r="T2256" s="53">
        <v>-1.83464354819307E-17</v>
      </c>
      <c r="U2256" s="53">
        <v>2.5000000000000001E-3</v>
      </c>
      <c r="V2256" s="53">
        <v>0.79773333333333296</v>
      </c>
      <c r="W2256" s="53">
        <v>9.9033333333333307E-2</v>
      </c>
      <c r="X2256" s="53">
        <v>0.17193333333333299</v>
      </c>
      <c r="Y2256" s="53">
        <v>3.9333333333333297E-2</v>
      </c>
      <c r="Z2256" s="53">
        <v>-2.10775841225086E-16</v>
      </c>
      <c r="AA2256" s="53">
        <v>9.9933333333333305E-2</v>
      </c>
      <c r="AB2256" s="53">
        <v>4.7333333333333203E-3</v>
      </c>
      <c r="AC2256" s="53">
        <v>-2.16233281280509E-17</v>
      </c>
      <c r="AD2256" s="53">
        <v>1.21333333333331E-2</v>
      </c>
      <c r="AE2256" s="53">
        <v>0.434966666666667</v>
      </c>
      <c r="AF2256" s="53">
        <v>-6.85562717706034E-18</v>
      </c>
      <c r="AG2256" s="53">
        <v>-2.7939456304082501E-17</v>
      </c>
      <c r="AH2256" s="53">
        <v>-1.27065025168349E-16</v>
      </c>
      <c r="AI2256" s="53">
        <v>6.4333333333330498E-3</v>
      </c>
      <c r="AJ2256" s="53">
        <v>3.3333333333331401E-3</v>
      </c>
      <c r="AK2256" s="53">
        <v>0.38283333333333303</v>
      </c>
      <c r="AL2256" s="53">
        <v>0.494433333333333</v>
      </c>
      <c r="AM2256" s="53">
        <v>1.0833333333333301E-2</v>
      </c>
      <c r="AN2256" s="53">
        <v>0.97656288031727401</v>
      </c>
      <c r="AO2256" s="53">
        <v>2.2204460492503101E-16</v>
      </c>
      <c r="AP2256" s="53">
        <v>0.96747339489374595</v>
      </c>
      <c r="AQ2256" s="53">
        <v>0.99999999986073396</v>
      </c>
      <c r="AR2256" s="53">
        <v>6.7435400487859205E-5</v>
      </c>
      <c r="AS2256" s="53">
        <v>3.9515809668180203E-9</v>
      </c>
      <c r="AT2256" s="53">
        <v>1.9389406512460599E-5</v>
      </c>
      <c r="AU2256" s="53">
        <v>0.99894904661317097</v>
      </c>
      <c r="AV2256" s="53">
        <v>1.47218475948473E-7</v>
      </c>
      <c r="AW2256" s="53">
        <v>2.5731045894741799E-2</v>
      </c>
      <c r="AX2256" s="53">
        <v>4.7709344077285699E-2</v>
      </c>
      <c r="AY2256" s="53">
        <v>2.17269892744066E-2</v>
      </c>
      <c r="AZ2256" s="53">
        <v>2.2204460492503101E-16</v>
      </c>
      <c r="BA2256" s="53">
        <v>1</v>
      </c>
      <c r="BB2256" s="53">
        <v>7.9659905792845505E-4</v>
      </c>
      <c r="BC2256" s="53">
        <v>2.2204460492503101E-16</v>
      </c>
      <c r="BD2256" s="53">
        <v>2.3654544639927499E-2</v>
      </c>
      <c r="BE2256" s="53">
        <v>2.2204460492503101E-16</v>
      </c>
      <c r="BF2256" s="53">
        <v>1.6922539463598699E-5</v>
      </c>
      <c r="BG2256" s="53">
        <v>4.9392712790767103E-2</v>
      </c>
      <c r="BH2256" s="53">
        <v>4.3546976715441998E-2</v>
      </c>
      <c r="BI2256" s="53">
        <v>3.61830130090562E-2</v>
      </c>
      <c r="BJ2256" s="53">
        <v>0.99789498633852802</v>
      </c>
      <c r="BK2256" s="53">
        <v>0.99505246085286803</v>
      </c>
      <c r="BL2256" s="53">
        <v>3.11949262828531E-2</v>
      </c>
      <c r="BN2256" s="5">
        <f t="shared" si="166"/>
        <v>2</v>
      </c>
      <c r="BO2256" s="5">
        <f t="shared" si="167"/>
        <v>6</v>
      </c>
      <c r="BQ2256" s="5">
        <f t="shared" si="164"/>
        <v>2</v>
      </c>
      <c r="BR2256" s="5">
        <f t="shared" si="165"/>
        <v>6</v>
      </c>
    </row>
    <row r="2257" spans="1:70" x14ac:dyDescent="0.35">
      <c r="A2257">
        <v>2256</v>
      </c>
      <c r="B2257" t="s">
        <v>3639</v>
      </c>
      <c r="C2257">
        <v>5</v>
      </c>
      <c r="D2257">
        <v>2.2000000000000002</v>
      </c>
      <c r="E2257">
        <v>2.4</v>
      </c>
      <c r="F2257">
        <v>2.27</v>
      </c>
      <c r="G2257">
        <v>2.08</v>
      </c>
      <c r="H2257">
        <v>0.92</v>
      </c>
      <c r="I2257">
        <v>44</v>
      </c>
      <c r="K2257" t="s">
        <v>3636</v>
      </c>
      <c r="L2257">
        <v>8500</v>
      </c>
      <c r="M2257" t="s">
        <v>3591</v>
      </c>
      <c r="N2257" t="s">
        <v>1370</v>
      </c>
      <c r="O2257" s="53">
        <v>4.0933333333333301E-2</v>
      </c>
      <c r="P2257" s="53">
        <v>1.3999999999997599E-3</v>
      </c>
      <c r="Q2257" s="53">
        <v>0.213666666666667</v>
      </c>
      <c r="R2257" s="53">
        <v>3.2166666666666698E-2</v>
      </c>
      <c r="S2257" s="53">
        <v>0.120833333333333</v>
      </c>
      <c r="T2257" s="53">
        <v>-2.2842838731662601E-17</v>
      </c>
      <c r="U2257" s="53">
        <v>-2.7044338990478401E-17</v>
      </c>
      <c r="V2257" s="53">
        <v>0.59763333333333302</v>
      </c>
      <c r="W2257" s="53">
        <v>-2.42028619368284E-17</v>
      </c>
      <c r="X2257" s="53">
        <v>4.9211111111111101E-2</v>
      </c>
      <c r="Y2257" s="53">
        <v>3.3833333333333299E-2</v>
      </c>
      <c r="Z2257" s="53">
        <v>3.99999999999786E-4</v>
      </c>
      <c r="AA2257" s="53">
        <v>2.4999999999997398E-3</v>
      </c>
      <c r="AB2257" s="53">
        <v>-4.66848781854878E-17</v>
      </c>
      <c r="AC2257" s="53">
        <v>-3.1839982039816302E-17</v>
      </c>
      <c r="AD2257" s="53">
        <v>1.3333333333331099E-3</v>
      </c>
      <c r="AE2257" s="53">
        <v>0.106633333333333</v>
      </c>
      <c r="AF2257" s="53">
        <v>-8.9424995186604395E-18</v>
      </c>
      <c r="AG2257" s="53">
        <v>-3.1120939159023903E-17</v>
      </c>
      <c r="AH2257" s="53">
        <v>-1.3761214390228801E-16</v>
      </c>
      <c r="AI2257" s="53">
        <v>1.0499999999999799E-2</v>
      </c>
      <c r="AJ2257" s="53">
        <v>5.8999999999997596E-3</v>
      </c>
      <c r="AK2257" s="53">
        <v>0.51986666666666703</v>
      </c>
      <c r="AL2257" s="53">
        <v>0.45219999999999999</v>
      </c>
      <c r="AM2257" s="53">
        <v>2.38333333333333E-2</v>
      </c>
      <c r="AN2257" s="53">
        <v>9.4130998206390398E-2</v>
      </c>
      <c r="AO2257" s="53">
        <v>4.0633951287264098E-7</v>
      </c>
      <c r="AP2257" s="53">
        <v>3.6038342720939802E-2</v>
      </c>
      <c r="AQ2257" s="53">
        <v>0.99698940322159002</v>
      </c>
      <c r="AR2257" s="53">
        <v>1.9892419458962499E-3</v>
      </c>
      <c r="AS2257" s="53">
        <v>2.32173508816996E-10</v>
      </c>
      <c r="AT2257" s="53">
        <v>2.1479718659440201E-5</v>
      </c>
      <c r="AU2257" s="53">
        <v>0.89748067657526598</v>
      </c>
      <c r="AV2257" s="53">
        <v>2.7263548832836999E-6</v>
      </c>
      <c r="AW2257" s="53">
        <v>0.10667811701350199</v>
      </c>
      <c r="AX2257" s="53">
        <v>7.0308144298676095E-5</v>
      </c>
      <c r="AY2257" s="53">
        <v>1.65549383290024E-2</v>
      </c>
      <c r="AZ2257" s="53">
        <v>2.2204460492503101E-16</v>
      </c>
      <c r="BA2257" s="53">
        <v>2.2204460492503101E-16</v>
      </c>
      <c r="BB2257" s="53">
        <v>7.1458954622101801E-3</v>
      </c>
      <c r="BC2257" s="53">
        <v>2.2204460492503101E-16</v>
      </c>
      <c r="BD2257" s="53">
        <v>9.5743423209565092E-3</v>
      </c>
      <c r="BE2257" s="53">
        <v>2.2204460492503101E-16</v>
      </c>
      <c r="BF2257" s="53">
        <v>1.5845079835129101E-13</v>
      </c>
      <c r="BG2257" s="53">
        <v>1.1295554436327601E-3</v>
      </c>
      <c r="BH2257" s="53">
        <v>0.26104658108530399</v>
      </c>
      <c r="BI2257" s="53">
        <v>1.94940760882121E-3</v>
      </c>
      <c r="BJ2257" s="53">
        <v>0.37371456493065702</v>
      </c>
      <c r="BK2257" s="53">
        <v>0.85872420438556796</v>
      </c>
      <c r="BL2257" s="53">
        <v>1.33284970726246E-9</v>
      </c>
      <c r="BN2257" s="5">
        <f>COUNTIF(O2257:AN2257,"&gt;0.7")</f>
        <v>0</v>
      </c>
      <c r="BO2257" s="5">
        <f>COUNTIF(AO2257:BL2257,"&gt;0.7")</f>
        <v>3</v>
      </c>
      <c r="BQ2257" s="5">
        <f t="shared" si="164"/>
        <v>2</v>
      </c>
      <c r="BR2257" s="5">
        <f t="shared" si="165"/>
        <v>3</v>
      </c>
    </row>
    <row r="2258" spans="1:70" x14ac:dyDescent="0.35">
      <c r="A2258">
        <v>2257</v>
      </c>
      <c r="B2258" t="s">
        <v>3640</v>
      </c>
      <c r="C2258">
        <v>4.51</v>
      </c>
      <c r="D2258">
        <v>1.82</v>
      </c>
      <c r="E2258">
        <v>2.0099999999999998</v>
      </c>
      <c r="F2258">
        <v>2.48</v>
      </c>
      <c r="G2258">
        <v>2.2400000000000002</v>
      </c>
      <c r="H2258">
        <v>0.91</v>
      </c>
      <c r="I2258">
        <v>40.35</v>
      </c>
      <c r="K2258" t="s">
        <v>3636</v>
      </c>
      <c r="L2258">
        <v>8500</v>
      </c>
      <c r="M2258" t="s">
        <v>3591</v>
      </c>
      <c r="N2258" t="s">
        <v>1370</v>
      </c>
      <c r="O2258" s="53">
        <v>1.7633333333333299E-2</v>
      </c>
      <c r="P2258" s="53">
        <v>1.01666666666663E-2</v>
      </c>
      <c r="Q2258" s="53">
        <v>8.7033333333333407E-2</v>
      </c>
      <c r="R2258" s="53">
        <v>3.9999999999999602E-3</v>
      </c>
      <c r="S2258" s="53">
        <v>4.2633333333333301E-2</v>
      </c>
      <c r="T2258" s="53">
        <v>-2.2648549702353201E-17</v>
      </c>
      <c r="U2258" s="53">
        <v>-2.22807883254461E-17</v>
      </c>
      <c r="V2258" s="53">
        <v>0.73143333333333305</v>
      </c>
      <c r="W2258" s="53">
        <v>-2.1371793224034301E-17</v>
      </c>
      <c r="X2258" s="53">
        <v>0.19769999999999999</v>
      </c>
      <c r="Y2258" s="53">
        <v>3.9333333333333297E-2</v>
      </c>
      <c r="Z2258" s="53">
        <v>-2.1246893133763899E-16</v>
      </c>
      <c r="AA2258" s="53">
        <v>0.11763333333333301</v>
      </c>
      <c r="AB2258" s="53">
        <v>5.8099999999999999E-2</v>
      </c>
      <c r="AC2258" s="53">
        <v>-3.2081108602977102E-17</v>
      </c>
      <c r="AD2258" s="53">
        <v>4.6666666666664398E-3</v>
      </c>
      <c r="AE2258" s="53">
        <v>0.44043333333333301</v>
      </c>
      <c r="AF2258" s="53">
        <v>-7.9831974364452699E-18</v>
      </c>
      <c r="AG2258" s="53">
        <v>-3.0695931907409602E-17</v>
      </c>
      <c r="AH2258" s="53">
        <v>-1.2834178164666799E-16</v>
      </c>
      <c r="AI2258" s="53">
        <v>-3.1954994206273602E-16</v>
      </c>
      <c r="AJ2258" s="53">
        <v>2.9999999999998001E-3</v>
      </c>
      <c r="AK2258" s="53">
        <v>0.417866666666667</v>
      </c>
      <c r="AL2258" s="53">
        <v>0.45523333333333299</v>
      </c>
      <c r="AM2258" s="53">
        <v>4.53333333333324E-3</v>
      </c>
      <c r="AN2258" s="53">
        <v>0.12994419199443799</v>
      </c>
      <c r="AO2258" s="53">
        <v>3.0659251462837702E-10</v>
      </c>
      <c r="AP2258" s="53">
        <v>0.93077451065831696</v>
      </c>
      <c r="AQ2258" s="53">
        <v>0.99999883804643397</v>
      </c>
      <c r="AR2258" s="53">
        <v>5.6391249265346099E-5</v>
      </c>
      <c r="AS2258" s="53">
        <v>6.1921906921359205E-13</v>
      </c>
      <c r="AT2258" s="53">
        <v>2.0400864524908501E-5</v>
      </c>
      <c r="AU2258" s="53">
        <v>0.99058775962587597</v>
      </c>
      <c r="AV2258" s="53">
        <v>1.25867661530268E-7</v>
      </c>
      <c r="AW2258" s="53">
        <v>3.1950658631574903E-2</v>
      </c>
      <c r="AX2258" s="53">
        <v>1.9084825854641899E-3</v>
      </c>
      <c r="AY2258" s="53">
        <v>1.20608638820439E-2</v>
      </c>
      <c r="AZ2258" s="53">
        <v>2.2204460492503101E-16</v>
      </c>
      <c r="BA2258" s="53">
        <v>2.2204460492503101E-16</v>
      </c>
      <c r="BB2258" s="53">
        <v>1.8300646617324899E-3</v>
      </c>
      <c r="BC2258" s="53">
        <v>2.2204460492503101E-16</v>
      </c>
      <c r="BD2258" s="53">
        <v>9.6230511086753904E-3</v>
      </c>
      <c r="BE2258" s="53">
        <v>2.2204460492503101E-16</v>
      </c>
      <c r="BF2258" s="53">
        <v>4.28865574835588E-12</v>
      </c>
      <c r="BG2258" s="53">
        <v>2.3995878467824999E-2</v>
      </c>
      <c r="BH2258" s="53">
        <v>0.16285390640743599</v>
      </c>
      <c r="BI2258" s="53">
        <v>4.0792085426671502E-2</v>
      </c>
      <c r="BJ2258" s="53">
        <v>0.48729358457067901</v>
      </c>
      <c r="BK2258" s="53">
        <v>0.97175266503148305</v>
      </c>
      <c r="BL2258" s="53">
        <v>2.5371331098929501E-5</v>
      </c>
      <c r="BN2258" s="5">
        <f t="shared" ref="BN2258:BN2321" si="168">COUNTIF(O2258:AN2258,"&gt;0.7")</f>
        <v>1</v>
      </c>
      <c r="BO2258" s="5">
        <f t="shared" ref="BO2258:BO2321" si="169">COUNTIF(AO2258:BL2258,"&gt;0.7")</f>
        <v>4</v>
      </c>
      <c r="BQ2258" s="5">
        <f t="shared" si="164"/>
        <v>1</v>
      </c>
      <c r="BR2258" s="5">
        <f t="shared" si="165"/>
        <v>4</v>
      </c>
    </row>
    <row r="2259" spans="1:70" x14ac:dyDescent="0.35">
      <c r="A2259">
        <v>2258</v>
      </c>
      <c r="B2259" t="s">
        <v>3641</v>
      </c>
      <c r="C2259">
        <v>3.9</v>
      </c>
      <c r="D2259">
        <v>1.5</v>
      </c>
      <c r="E2259">
        <v>1.7</v>
      </c>
      <c r="F2259">
        <v>2.6</v>
      </c>
      <c r="G2259">
        <v>2.29</v>
      </c>
      <c r="H2259">
        <v>0.88</v>
      </c>
      <c r="I2259">
        <v>38.46</v>
      </c>
      <c r="K2259" t="s">
        <v>3636</v>
      </c>
      <c r="L2259">
        <v>8500</v>
      </c>
      <c r="M2259" t="s">
        <v>3591</v>
      </c>
      <c r="N2259" t="s">
        <v>1370</v>
      </c>
      <c r="O2259" s="53">
        <v>1.46333333333333E-2</v>
      </c>
      <c r="P2259" s="53">
        <v>0.1182</v>
      </c>
      <c r="Q2259" s="53">
        <v>7.2599999999999998E-2</v>
      </c>
      <c r="R2259" s="53">
        <v>5.43333333333329E-3</v>
      </c>
      <c r="S2259" s="53">
        <v>4.4133333333333302E-2</v>
      </c>
      <c r="T2259" s="53">
        <v>1.8666666666666599E-3</v>
      </c>
      <c r="U2259" s="53">
        <v>0.109895238095238</v>
      </c>
      <c r="V2259" s="53">
        <v>0.76639999999999997</v>
      </c>
      <c r="W2259" s="53">
        <v>7.9066666666666702E-2</v>
      </c>
      <c r="X2259" s="53">
        <v>0.25786666666666702</v>
      </c>
      <c r="Y2259" s="53">
        <v>3.9333333333333297E-2</v>
      </c>
      <c r="Z2259" s="53">
        <v>-2.08333350570911E-16</v>
      </c>
      <c r="AA2259" s="53">
        <v>9.78333333333333E-2</v>
      </c>
      <c r="AB2259" s="53">
        <v>2.1233333333333299E-2</v>
      </c>
      <c r="AC2259" s="53">
        <v>3.9999999999999801E-3</v>
      </c>
      <c r="AD2259" s="53">
        <v>1.9999999999997901E-3</v>
      </c>
      <c r="AE2259" s="53">
        <v>0.51739999999999997</v>
      </c>
      <c r="AF2259" s="53">
        <v>-6.7133798520302398E-18</v>
      </c>
      <c r="AG2259" s="53">
        <v>2.3999999999999898E-3</v>
      </c>
      <c r="AH2259" s="53">
        <v>5.6666666666665699E-3</v>
      </c>
      <c r="AI2259" s="53">
        <v>-3.0619951019161798E-16</v>
      </c>
      <c r="AJ2259" s="53">
        <v>7.9999999999983004E-4</v>
      </c>
      <c r="AK2259" s="53">
        <v>0.20703333333333299</v>
      </c>
      <c r="AL2259" s="53">
        <v>0.70213333333333305</v>
      </c>
      <c r="AM2259" s="53">
        <v>4.5333333333332504E-3</v>
      </c>
      <c r="AN2259" s="53">
        <v>0.78142881044080903</v>
      </c>
      <c r="AO2259" s="53">
        <v>4.9103767179606203E-12</v>
      </c>
      <c r="AP2259" s="53">
        <v>0.99795982385362103</v>
      </c>
      <c r="AQ2259" s="53">
        <v>0.99999999612549795</v>
      </c>
      <c r="AR2259" s="53">
        <v>3.48009668449166E-6</v>
      </c>
      <c r="AS2259" s="53">
        <v>2.3676340340137999E-13</v>
      </c>
      <c r="AT2259" s="53">
        <v>1.60205486222534E-5</v>
      </c>
      <c r="AU2259" s="53">
        <v>0.99979219431499899</v>
      </c>
      <c r="AV2259" s="53">
        <v>1.25218139947917E-8</v>
      </c>
      <c r="AW2259" s="53">
        <v>1.67604636305713E-2</v>
      </c>
      <c r="AX2259" s="53">
        <v>4.8793765219920598E-2</v>
      </c>
      <c r="AY2259" s="53">
        <v>1.29435987334978E-2</v>
      </c>
      <c r="AZ2259" s="53">
        <v>0.99999000831041895</v>
      </c>
      <c r="BA2259" s="53">
        <v>0.99992147874067905</v>
      </c>
      <c r="BB2259" s="53">
        <v>2.1773794193428799E-4</v>
      </c>
      <c r="BC2259" s="53">
        <v>2.2204460492503101E-16</v>
      </c>
      <c r="BD2259" s="53">
        <v>1.10464679654262E-2</v>
      </c>
      <c r="BE2259" s="53">
        <v>2.2204460492503101E-16</v>
      </c>
      <c r="BF2259" s="53">
        <v>9.1028784457555606E-11</v>
      </c>
      <c r="BG2259" s="53">
        <v>0.12638842511579601</v>
      </c>
      <c r="BH2259" s="53">
        <v>0.108748601157452</v>
      </c>
      <c r="BI2259" s="53">
        <v>0.103435741320434</v>
      </c>
      <c r="BJ2259" s="53">
        <v>0.95301441241197205</v>
      </c>
      <c r="BK2259" s="53">
        <v>0.99309858900694503</v>
      </c>
      <c r="BL2259" s="53">
        <v>1.946178014493E-2</v>
      </c>
      <c r="BN2259" s="5">
        <f t="shared" si="168"/>
        <v>3</v>
      </c>
      <c r="BO2259" s="5">
        <f t="shared" si="169"/>
        <v>7</v>
      </c>
      <c r="BQ2259" s="5">
        <f t="shared" si="164"/>
        <v>4</v>
      </c>
      <c r="BR2259" s="5">
        <f t="shared" si="165"/>
        <v>7</v>
      </c>
    </row>
    <row r="2260" spans="1:70" x14ac:dyDescent="0.35">
      <c r="A2260">
        <v>2259</v>
      </c>
      <c r="B2260" t="s">
        <v>3642</v>
      </c>
      <c r="C2260">
        <v>6</v>
      </c>
      <c r="D2260">
        <v>1.8</v>
      </c>
      <c r="E2260">
        <v>2.4</v>
      </c>
      <c r="F2260">
        <v>3.33</v>
      </c>
      <c r="G2260">
        <v>2.5</v>
      </c>
      <c r="H2260">
        <v>0.75</v>
      </c>
      <c r="I2260">
        <v>30</v>
      </c>
      <c r="K2260" t="s">
        <v>3643</v>
      </c>
      <c r="L2260">
        <v>6750</v>
      </c>
      <c r="M2260" t="s">
        <v>3591</v>
      </c>
      <c r="N2260" t="s">
        <v>1370</v>
      </c>
      <c r="O2260" s="53">
        <v>2.4E-2</v>
      </c>
      <c r="P2260" s="53">
        <v>-6.2672089740090102E-16</v>
      </c>
      <c r="Q2260" s="53">
        <v>1.2099999999999901E-2</v>
      </c>
      <c r="R2260" s="53">
        <v>7.6666666666666298E-3</v>
      </c>
      <c r="S2260" s="53">
        <v>1.47333333333333E-2</v>
      </c>
      <c r="T2260" s="53">
        <v>2.3333333333333101E-3</v>
      </c>
      <c r="U2260" s="53">
        <v>4.9999999999997497E-4</v>
      </c>
      <c r="V2260" s="53">
        <v>0.93656666666666699</v>
      </c>
      <c r="W2260" s="53">
        <v>0.20699999999999999</v>
      </c>
      <c r="X2260" s="53">
        <v>2.9999999999998101E-3</v>
      </c>
      <c r="Y2260" s="53">
        <v>-1.44939615864814E-16</v>
      </c>
      <c r="Z2260" s="53">
        <v>-3.0306313014705202E-16</v>
      </c>
      <c r="AA2260" s="53">
        <v>6.0299999999999999E-2</v>
      </c>
      <c r="AB2260" s="53">
        <v>4.3333333333333201E-3</v>
      </c>
      <c r="AC2260" s="53">
        <v>-2.42895981106273E-17</v>
      </c>
      <c r="AD2260" s="53">
        <v>-2.3984980668245698E-16</v>
      </c>
      <c r="AE2260" s="53">
        <v>3.3366666666666697E-2</v>
      </c>
      <c r="AF2260" s="53">
        <v>4.6533333333333302E-2</v>
      </c>
      <c r="AG2260" s="53">
        <v>-2.9551014413264903E-17</v>
      </c>
      <c r="AH2260" s="53">
        <v>6.6666666666654305E-4</v>
      </c>
      <c r="AI2260" s="53">
        <v>3.9999999999964798E-4</v>
      </c>
      <c r="AJ2260" s="53">
        <v>3.2666666666664799E-3</v>
      </c>
      <c r="AK2260" s="53">
        <v>-3.0281332996651101E-16</v>
      </c>
      <c r="AL2260" s="53">
        <v>0.234133333333333</v>
      </c>
      <c r="AM2260" s="53">
        <v>0.373</v>
      </c>
      <c r="AN2260" s="53">
        <v>5.3839759133113E-10</v>
      </c>
      <c r="AO2260" s="53">
        <v>2.2204460492503101E-16</v>
      </c>
      <c r="AP2260" s="53">
        <v>0.28149078266083399</v>
      </c>
      <c r="AQ2260" s="53">
        <v>0.99999999583191002</v>
      </c>
      <c r="AR2260" s="53">
        <v>1.0934199804986401E-6</v>
      </c>
      <c r="AS2260" s="53">
        <v>2.2204460492503101E-16</v>
      </c>
      <c r="AT2260" s="53">
        <v>3.1372037797614098E-3</v>
      </c>
      <c r="AU2260" s="53">
        <v>8.4904381671916502E-4</v>
      </c>
      <c r="AV2260" s="53">
        <v>2.5069894461015599E-9</v>
      </c>
      <c r="AW2260" s="53">
        <v>1.5786157040173899E-5</v>
      </c>
      <c r="AX2260" s="53">
        <v>1.3754921738993501E-3</v>
      </c>
      <c r="AY2260" s="53">
        <v>1.1423853545979401E-9</v>
      </c>
      <c r="AZ2260" s="53">
        <v>2.2204460492503101E-16</v>
      </c>
      <c r="BA2260" s="53">
        <v>3.6467654290407802E-10</v>
      </c>
      <c r="BB2260" s="53">
        <v>3.3968451599088099E-6</v>
      </c>
      <c r="BC2260" s="53">
        <v>2.2204460492503101E-16</v>
      </c>
      <c r="BD2260" s="53">
        <v>4.1536820718854603E-2</v>
      </c>
      <c r="BE2260" s="53">
        <v>2.2204460492503101E-16</v>
      </c>
      <c r="BF2260" s="53">
        <v>0.60693785758593899</v>
      </c>
      <c r="BG2260" s="53">
        <v>3.8261421986355598E-2</v>
      </c>
      <c r="BH2260" s="53">
        <v>1.2735815401594701E-5</v>
      </c>
      <c r="BI2260" s="53">
        <v>9.3253630028365606E-2</v>
      </c>
      <c r="BJ2260" s="53">
        <v>1.4228798351884299E-7</v>
      </c>
      <c r="BK2260" s="53">
        <v>0.53183538148258702</v>
      </c>
      <c r="BL2260" s="53">
        <v>0.83625458148940202</v>
      </c>
      <c r="BN2260" s="5">
        <f t="shared" si="168"/>
        <v>1</v>
      </c>
      <c r="BO2260" s="5">
        <f t="shared" si="169"/>
        <v>2</v>
      </c>
      <c r="BQ2260" s="5">
        <f t="shared" si="164"/>
        <v>1</v>
      </c>
      <c r="BR2260" s="5">
        <f t="shared" si="165"/>
        <v>4</v>
      </c>
    </row>
    <row r="2261" spans="1:70" x14ac:dyDescent="0.35">
      <c r="A2261">
        <v>2260</v>
      </c>
      <c r="B2261" t="s">
        <v>3644</v>
      </c>
      <c r="C2261">
        <v>4.4000000000000004</v>
      </c>
      <c r="D2261">
        <v>1.4</v>
      </c>
      <c r="E2261">
        <v>1.8</v>
      </c>
      <c r="F2261">
        <v>3.14</v>
      </c>
      <c r="G2261">
        <v>2.44</v>
      </c>
      <c r="H2261">
        <v>0.78</v>
      </c>
      <c r="I2261">
        <v>31.82</v>
      </c>
      <c r="K2261" t="s">
        <v>3643</v>
      </c>
      <c r="L2261">
        <v>6750</v>
      </c>
      <c r="M2261" t="s">
        <v>3591</v>
      </c>
      <c r="N2261" t="s">
        <v>1370</v>
      </c>
      <c r="O2261" s="53">
        <v>1.46333333333333E-2</v>
      </c>
      <c r="P2261" s="53">
        <v>2.3999999999999602E-2</v>
      </c>
      <c r="Q2261" s="53">
        <v>7.1133333333333298E-2</v>
      </c>
      <c r="R2261" s="53">
        <v>1.0666666666666201E-3</v>
      </c>
      <c r="S2261" s="53">
        <v>1.09E-2</v>
      </c>
      <c r="T2261" s="53">
        <v>2E-3</v>
      </c>
      <c r="U2261" s="53">
        <v>4.7600000000000003E-2</v>
      </c>
      <c r="V2261" s="53">
        <v>0.80483333333333296</v>
      </c>
      <c r="W2261" s="53">
        <v>0.22746666666666701</v>
      </c>
      <c r="X2261" s="53">
        <v>0.1981</v>
      </c>
      <c r="Y2261" s="53">
        <v>3.9333333333333297E-2</v>
      </c>
      <c r="Z2261" s="53">
        <v>-2.0941581801992E-16</v>
      </c>
      <c r="AA2261" s="53">
        <v>0.12406666666666701</v>
      </c>
      <c r="AB2261" s="53">
        <v>2.2200000000000001E-2</v>
      </c>
      <c r="AC2261" s="53">
        <v>1.9999999999999901E-3</v>
      </c>
      <c r="AD2261" s="53">
        <v>-2.2888635431428401E-16</v>
      </c>
      <c r="AE2261" s="53">
        <v>0.51893333333333302</v>
      </c>
      <c r="AF2261" s="53">
        <v>-6.8712396883441303E-18</v>
      </c>
      <c r="AG2261" s="53">
        <v>-2.7689656123541801E-17</v>
      </c>
      <c r="AH2261" s="53">
        <v>2.6666666666665399E-3</v>
      </c>
      <c r="AI2261" s="53">
        <v>3.99999999999685E-4</v>
      </c>
      <c r="AJ2261" s="53">
        <v>3.2299999999999898E-2</v>
      </c>
      <c r="AK2261" s="53">
        <v>0.17660000000000001</v>
      </c>
      <c r="AL2261" s="53">
        <v>0.42156666666666698</v>
      </c>
      <c r="AM2261" s="53">
        <v>5.3100000000000001E-2</v>
      </c>
      <c r="AN2261" s="53">
        <v>1.12844677912301E-2</v>
      </c>
      <c r="AO2261" s="53">
        <v>2.2204460492503101E-16</v>
      </c>
      <c r="AP2261" s="53">
        <v>0.99892962312037503</v>
      </c>
      <c r="AQ2261" s="53">
        <v>1</v>
      </c>
      <c r="AR2261" s="53">
        <v>4.10754836454946E-8</v>
      </c>
      <c r="AS2261" s="53">
        <v>2.2204460492503101E-16</v>
      </c>
      <c r="AT2261" s="53">
        <v>2.07490178703171E-4</v>
      </c>
      <c r="AU2261" s="53">
        <v>0.98868747308800498</v>
      </c>
      <c r="AV2261" s="53">
        <v>6.0086811275882704E-9</v>
      </c>
      <c r="AW2261" s="53">
        <v>3.0281048491094E-4</v>
      </c>
      <c r="AX2261" s="53">
        <v>0.25327118555899503</v>
      </c>
      <c r="AY2261" s="53">
        <v>2.8158165303871201E-5</v>
      </c>
      <c r="AZ2261" s="53">
        <v>2.2204460492503101E-16</v>
      </c>
      <c r="BA2261" s="53">
        <v>1</v>
      </c>
      <c r="BB2261" s="53">
        <v>2.1781121775226498E-6</v>
      </c>
      <c r="BC2261" s="53">
        <v>2.2204460492503101E-16</v>
      </c>
      <c r="BD2261" s="53">
        <v>1.61850002900054E-2</v>
      </c>
      <c r="BE2261" s="53">
        <v>2.2204460492503101E-16</v>
      </c>
      <c r="BF2261" s="53">
        <v>2.4658336380306402E-3</v>
      </c>
      <c r="BG2261" s="53">
        <v>0.35632816549553797</v>
      </c>
      <c r="BH2261" s="53">
        <v>5.0917521629227202E-4</v>
      </c>
      <c r="BI2261" s="53">
        <v>0.566609156691948</v>
      </c>
      <c r="BJ2261" s="53">
        <v>0.14633862853303001</v>
      </c>
      <c r="BK2261" s="53">
        <v>0.98825300296643004</v>
      </c>
      <c r="BL2261" s="53">
        <v>0.99923951319419402</v>
      </c>
      <c r="BN2261" s="5">
        <f t="shared" si="168"/>
        <v>1</v>
      </c>
      <c r="BO2261" s="5">
        <f t="shared" si="169"/>
        <v>6</v>
      </c>
      <c r="BQ2261" s="5">
        <f t="shared" si="164"/>
        <v>2</v>
      </c>
      <c r="BR2261" s="5">
        <f t="shared" si="165"/>
        <v>7</v>
      </c>
    </row>
    <row r="2262" spans="1:70" x14ac:dyDescent="0.35">
      <c r="A2262">
        <v>2261</v>
      </c>
      <c r="B2262" t="s">
        <v>3645</v>
      </c>
      <c r="C2262">
        <v>3.9</v>
      </c>
      <c r="D2262">
        <v>1.6</v>
      </c>
      <c r="E2262">
        <v>1.9</v>
      </c>
      <c r="F2262">
        <v>2.44</v>
      </c>
      <c r="G2262">
        <v>2.0499999999999998</v>
      </c>
      <c r="H2262">
        <v>0.84</v>
      </c>
      <c r="I2262">
        <v>41.03</v>
      </c>
      <c r="K2262" t="s">
        <v>3643</v>
      </c>
      <c r="L2262">
        <v>6750</v>
      </c>
      <c r="M2262" t="s">
        <v>3591</v>
      </c>
      <c r="N2262" t="s">
        <v>1370</v>
      </c>
      <c r="O2262" s="53">
        <v>4.6199999999999998E-2</v>
      </c>
      <c r="P2262" s="53">
        <v>5.7399999999999902E-2</v>
      </c>
      <c r="Q2262" s="53">
        <v>0.10516666666666701</v>
      </c>
      <c r="R2262" s="53">
        <v>2.76E-2</v>
      </c>
      <c r="S2262" s="53">
        <v>4.96333333333333E-2</v>
      </c>
      <c r="T2262" s="53">
        <v>-1.6459056340067899E-17</v>
      </c>
      <c r="U2262" s="53">
        <v>4.9999999999997995E-4</v>
      </c>
      <c r="V2262" s="53">
        <v>0.70420000000000005</v>
      </c>
      <c r="W2262" s="53">
        <v>7.0933333333333307E-2</v>
      </c>
      <c r="X2262" s="53">
        <v>0.28486666666666699</v>
      </c>
      <c r="Y2262" s="53">
        <v>3.9333333333333297E-2</v>
      </c>
      <c r="Z2262" s="53">
        <v>-2.09943173956617E-16</v>
      </c>
      <c r="AA2262" s="53">
        <v>0.1162</v>
      </c>
      <c r="AB2262" s="53">
        <v>2.5999999999999999E-2</v>
      </c>
      <c r="AC2262" s="53">
        <v>-2.8208338442858902E-17</v>
      </c>
      <c r="AD2262" s="53">
        <v>4.39999999999976E-3</v>
      </c>
      <c r="AE2262" s="53">
        <v>0.44123333333333298</v>
      </c>
      <c r="AF2262" s="53">
        <v>-6.5763366974280802E-18</v>
      </c>
      <c r="AG2262" s="53">
        <v>-2.7196994656364398E-17</v>
      </c>
      <c r="AH2262" s="53">
        <v>1.99999999999986E-3</v>
      </c>
      <c r="AI2262" s="53">
        <v>8.4333333333331505E-3</v>
      </c>
      <c r="AJ2262" s="53">
        <v>2.79999999999982E-3</v>
      </c>
      <c r="AK2262" s="53">
        <v>0.53806666666666703</v>
      </c>
      <c r="AL2262" s="53">
        <v>0.29496666666666699</v>
      </c>
      <c r="AM2262" s="53">
        <v>6.5333333333332201E-3</v>
      </c>
      <c r="AN2262" s="53">
        <v>0.99585544598237896</v>
      </c>
      <c r="AO2262" s="53">
        <v>8.3182377798659598E-10</v>
      </c>
      <c r="AP2262" s="53">
        <v>0.94956939964562403</v>
      </c>
      <c r="AQ2262" s="53">
        <v>0.99999861076611296</v>
      </c>
      <c r="AR2262" s="53">
        <v>1.94938516677824E-4</v>
      </c>
      <c r="AS2262" s="53">
        <v>1.0148784423326299E-8</v>
      </c>
      <c r="AT2262" s="53">
        <v>7.1767949592038898E-6</v>
      </c>
      <c r="AU2262" s="53">
        <v>0.99989891733422898</v>
      </c>
      <c r="AV2262" s="53">
        <v>3.2344851021211E-8</v>
      </c>
      <c r="AW2262" s="53">
        <v>9.6035085584566193E-2</v>
      </c>
      <c r="AX2262" s="53">
        <v>7.5860723392621203E-3</v>
      </c>
      <c r="AY2262" s="53">
        <v>2.0122898755786399E-2</v>
      </c>
      <c r="AZ2262" s="53">
        <v>7.8829850417263604E-6</v>
      </c>
      <c r="BA2262" s="53">
        <v>1</v>
      </c>
      <c r="BB2262" s="53">
        <v>7.2933793074952003E-4</v>
      </c>
      <c r="BC2262" s="53">
        <v>2.2204460492503101E-16</v>
      </c>
      <c r="BD2262" s="53">
        <v>1.2545458742103501E-2</v>
      </c>
      <c r="BE2262" s="53">
        <v>2.2204460492503101E-16</v>
      </c>
      <c r="BF2262" s="53">
        <v>1.6782080753579899E-11</v>
      </c>
      <c r="BG2262" s="53">
        <v>4.7744073583950802E-2</v>
      </c>
      <c r="BH2262" s="53">
        <v>0.27578356838902901</v>
      </c>
      <c r="BI2262" s="53">
        <v>3.2101266978943302E-3</v>
      </c>
      <c r="BJ2262" s="53">
        <v>0.99916584216314897</v>
      </c>
      <c r="BK2262" s="53">
        <v>0.99095061880931501</v>
      </c>
      <c r="BL2262" s="53">
        <v>6.9156548907056201E-5</v>
      </c>
      <c r="BN2262" s="5">
        <f t="shared" si="168"/>
        <v>2</v>
      </c>
      <c r="BO2262" s="5">
        <f t="shared" si="169"/>
        <v>6</v>
      </c>
      <c r="BQ2262" s="5">
        <f t="shared" si="164"/>
        <v>3</v>
      </c>
      <c r="BR2262" s="5">
        <f t="shared" si="165"/>
        <v>6</v>
      </c>
    </row>
    <row r="2263" spans="1:70" x14ac:dyDescent="0.35">
      <c r="A2263">
        <v>2262</v>
      </c>
      <c r="B2263" t="s">
        <v>3646</v>
      </c>
      <c r="C2263">
        <v>5.2</v>
      </c>
      <c r="D2263">
        <v>2</v>
      </c>
      <c r="E2263">
        <v>2.2000000000000002</v>
      </c>
      <c r="F2263">
        <v>2.6</v>
      </c>
      <c r="G2263">
        <v>2.36</v>
      </c>
      <c r="H2263">
        <v>0.91</v>
      </c>
      <c r="I2263">
        <v>38.46</v>
      </c>
      <c r="K2263" t="s">
        <v>3647</v>
      </c>
      <c r="L2263">
        <v>5800</v>
      </c>
      <c r="M2263" t="s">
        <v>3591</v>
      </c>
      <c r="N2263" t="s">
        <v>1370</v>
      </c>
      <c r="O2263" s="53">
        <v>1.26333333333333E-2</v>
      </c>
      <c r="P2263" s="53">
        <v>4.49999999999952E-3</v>
      </c>
      <c r="Q2263" s="53">
        <v>0.16869999999999999</v>
      </c>
      <c r="R2263" s="53">
        <v>-5.8480997822130102E-17</v>
      </c>
      <c r="S2263" s="53">
        <v>4.4133333333333302E-2</v>
      </c>
      <c r="T2263" s="53">
        <v>-2.58126853225349E-17</v>
      </c>
      <c r="U2263" s="53">
        <v>7.4795238095238095E-2</v>
      </c>
      <c r="V2263" s="53">
        <v>0.76853333333333296</v>
      </c>
      <c r="W2263" s="53">
        <v>-2.46191955710628E-17</v>
      </c>
      <c r="X2263" s="53">
        <v>4.1299999999999899E-2</v>
      </c>
      <c r="Y2263" s="53">
        <v>2.3E-2</v>
      </c>
      <c r="Z2263" s="53">
        <v>-2.17492690524068E-16</v>
      </c>
      <c r="AA2263" s="53">
        <v>0.10516666666666701</v>
      </c>
      <c r="AB2263" s="53">
        <v>2.3733333333333301E-2</v>
      </c>
      <c r="AC2263" s="53">
        <v>-2.8158031462055501E-17</v>
      </c>
      <c r="AD2263" s="53">
        <v>3.3333333333330998E-3</v>
      </c>
      <c r="AE2263" s="53">
        <v>0.17126666666666701</v>
      </c>
      <c r="AF2263" s="53">
        <v>-9.03097041593526E-18</v>
      </c>
      <c r="AG2263" s="53">
        <v>-3.1205940609346803E-17</v>
      </c>
      <c r="AH2263" s="53">
        <v>1.33333333333319E-3</v>
      </c>
      <c r="AI2263" s="53">
        <v>-3.6318170693050401E-16</v>
      </c>
      <c r="AJ2263" s="53">
        <v>-2.1152524176670801E-16</v>
      </c>
      <c r="AK2263" s="53">
        <v>2.50999999999999E-2</v>
      </c>
      <c r="AL2263" s="53">
        <v>0.980866666666667</v>
      </c>
      <c r="AM2263" s="53">
        <v>-1.05693231944315E-16</v>
      </c>
      <c r="AN2263" s="53">
        <v>1.3950019836204801E-4</v>
      </c>
      <c r="AO2263" s="53">
        <v>2.6426705404715498E-13</v>
      </c>
      <c r="AP2263" s="53">
        <v>0.866494489963341</v>
      </c>
      <c r="AQ2263" s="53">
        <v>0.99999942482196202</v>
      </c>
      <c r="AR2263" s="53">
        <v>2.9030394301131799E-5</v>
      </c>
      <c r="AS2263" s="53">
        <v>2.2204460492503101E-16</v>
      </c>
      <c r="AT2263" s="53">
        <v>1.3042764656623701E-4</v>
      </c>
      <c r="AU2263" s="53">
        <v>0.66638557058932102</v>
      </c>
      <c r="AV2263" s="53">
        <v>4.3525643042832398E-7</v>
      </c>
      <c r="AW2263" s="53">
        <v>7.2532708732260401E-3</v>
      </c>
      <c r="AX2263" s="53">
        <v>9.8475789217411895E-3</v>
      </c>
      <c r="AY2263" s="53">
        <v>3.3105889444735698E-3</v>
      </c>
      <c r="AZ2263" s="53">
        <v>2.2204460492503101E-16</v>
      </c>
      <c r="BA2263" s="53">
        <v>2.2204460492503101E-16</v>
      </c>
      <c r="BB2263" s="53">
        <v>2.3590873213184902E-3</v>
      </c>
      <c r="BC2263" s="53">
        <v>2.2204460492503101E-16</v>
      </c>
      <c r="BD2263" s="53">
        <v>1.72944348463159E-2</v>
      </c>
      <c r="BE2263" s="53">
        <v>2.2204460492503101E-16</v>
      </c>
      <c r="BF2263" s="53">
        <v>2.60574771654768E-9</v>
      </c>
      <c r="BG2263" s="53">
        <v>1.23514184291144E-2</v>
      </c>
      <c r="BH2263" s="53">
        <v>3.5129496457690798E-2</v>
      </c>
      <c r="BI2263" s="53">
        <v>0.15039346566241099</v>
      </c>
      <c r="BJ2263" s="53">
        <v>1.7817203072574899E-3</v>
      </c>
      <c r="BK2263" s="53">
        <v>0.93522439253154399</v>
      </c>
      <c r="BL2263" s="53">
        <v>2.1923931460058699E-4</v>
      </c>
      <c r="BN2263" s="5">
        <f t="shared" si="168"/>
        <v>2</v>
      </c>
      <c r="BO2263" s="5">
        <f t="shared" si="169"/>
        <v>3</v>
      </c>
      <c r="BQ2263" s="5">
        <f t="shared" si="164"/>
        <v>2</v>
      </c>
      <c r="BR2263" s="5">
        <f t="shared" si="165"/>
        <v>4</v>
      </c>
    </row>
    <row r="2264" spans="1:70" x14ac:dyDescent="0.35">
      <c r="A2264">
        <v>2263</v>
      </c>
      <c r="B2264" t="s">
        <v>3648</v>
      </c>
      <c r="C2264">
        <v>3.8</v>
      </c>
      <c r="D2264">
        <v>1.5</v>
      </c>
      <c r="E2264">
        <v>1.6</v>
      </c>
      <c r="F2264">
        <v>2.5299999999999998</v>
      </c>
      <c r="G2264">
        <v>2.38</v>
      </c>
      <c r="H2264">
        <v>0.94</v>
      </c>
      <c r="I2264">
        <v>39.47</v>
      </c>
      <c r="K2264" t="s">
        <v>3647</v>
      </c>
      <c r="L2264">
        <v>5800</v>
      </c>
      <c r="M2264" t="s">
        <v>3591</v>
      </c>
      <c r="N2264" t="s">
        <v>1370</v>
      </c>
      <c r="O2264" s="53">
        <v>1.46333333333333E-2</v>
      </c>
      <c r="P2264" s="53">
        <v>0.13136666666666699</v>
      </c>
      <c r="Q2264" s="53">
        <v>7.1933333333333294E-2</v>
      </c>
      <c r="R2264" s="53">
        <v>5.43333333333329E-3</v>
      </c>
      <c r="S2264" s="53">
        <v>4.4133333333333302E-2</v>
      </c>
      <c r="T2264" s="53">
        <v>-1.7014167852380499E-17</v>
      </c>
      <c r="U2264" s="53">
        <v>5.0599999999999999E-2</v>
      </c>
      <c r="V2264" s="53">
        <v>0.6613</v>
      </c>
      <c r="W2264" s="53">
        <v>7.70666666666667E-2</v>
      </c>
      <c r="X2264" s="53">
        <v>0.27036666666666698</v>
      </c>
      <c r="Y2264" s="53">
        <v>4.33333333333333E-2</v>
      </c>
      <c r="Z2264" s="53">
        <v>-2.0683454948766701E-16</v>
      </c>
      <c r="AA2264" s="53">
        <v>0.102833333333333</v>
      </c>
      <c r="AB2264" s="53">
        <v>0.10086666666666699</v>
      </c>
      <c r="AC2264" s="53">
        <v>2.4E-2</v>
      </c>
      <c r="AD2264" s="53">
        <v>-2.09568473685806E-16</v>
      </c>
      <c r="AE2264" s="53">
        <v>0.52739999999999998</v>
      </c>
      <c r="AF2264" s="53">
        <v>-6.4705185653934897E-18</v>
      </c>
      <c r="AG2264" s="53">
        <v>-2.7516183775944099E-17</v>
      </c>
      <c r="AH2264" s="53">
        <v>2.6666666666665399E-3</v>
      </c>
      <c r="AI2264" s="53">
        <v>-3.1691316237925101E-16</v>
      </c>
      <c r="AJ2264" s="53">
        <v>6.4999999999998496E-3</v>
      </c>
      <c r="AK2264" s="53">
        <v>0.207666666666667</v>
      </c>
      <c r="AL2264" s="53">
        <v>0.65753333333333297</v>
      </c>
      <c r="AM2264" s="53">
        <v>6.53333333333324E-3</v>
      </c>
      <c r="AN2264" s="53">
        <v>0.28892540320172</v>
      </c>
      <c r="AO2264" s="53">
        <v>1.8163850240607999E-9</v>
      </c>
      <c r="AP2264" s="53">
        <v>0.99760076640855799</v>
      </c>
      <c r="AQ2264" s="53">
        <v>0.999999976439646</v>
      </c>
      <c r="AR2264" s="53">
        <v>1.43590379564149E-6</v>
      </c>
      <c r="AS2264" s="53">
        <v>2.2204460492503101E-16</v>
      </c>
      <c r="AT2264" s="53">
        <v>9.57546613659304E-6</v>
      </c>
      <c r="AU2264" s="53">
        <v>0.99967089876249504</v>
      </c>
      <c r="AV2264" s="53">
        <v>4.5259591125428404E-9</v>
      </c>
      <c r="AW2264" s="53">
        <v>1.3274142259399499E-2</v>
      </c>
      <c r="AX2264" s="53">
        <v>5.8194534519982501E-3</v>
      </c>
      <c r="AY2264" s="53">
        <v>8.7138747798297805E-3</v>
      </c>
      <c r="AZ2264" s="53">
        <v>0.99999999999824096</v>
      </c>
      <c r="BA2264" s="53">
        <v>2.2204460492503101E-16</v>
      </c>
      <c r="BB2264" s="53">
        <v>2.4601913659884502E-4</v>
      </c>
      <c r="BC2264" s="53">
        <v>2.2204460492503101E-16</v>
      </c>
      <c r="BD2264" s="53">
        <v>7.4681947302863497E-3</v>
      </c>
      <c r="BE2264" s="53">
        <v>2.2204460492503101E-16</v>
      </c>
      <c r="BF2264" s="53">
        <v>1.8142204115629599E-13</v>
      </c>
      <c r="BG2264" s="53">
        <v>7.6817484092683699E-2</v>
      </c>
      <c r="BH2264" s="53">
        <v>0.180146830719178</v>
      </c>
      <c r="BI2264" s="53">
        <v>0.16795564882469899</v>
      </c>
      <c r="BJ2264" s="53">
        <v>0.72960536773342599</v>
      </c>
      <c r="BK2264" s="53">
        <v>0.98787652808351101</v>
      </c>
      <c r="BL2264" s="53">
        <v>9.7898900521018297E-4</v>
      </c>
      <c r="BN2264" s="5">
        <f t="shared" si="168"/>
        <v>0</v>
      </c>
      <c r="BO2264" s="5">
        <f t="shared" si="169"/>
        <v>6</v>
      </c>
      <c r="BQ2264" s="5">
        <f t="shared" si="164"/>
        <v>3</v>
      </c>
      <c r="BR2264" s="5">
        <f t="shared" si="165"/>
        <v>6</v>
      </c>
    </row>
    <row r="2265" spans="1:70" x14ac:dyDescent="0.35">
      <c r="A2265">
        <v>2264</v>
      </c>
      <c r="B2265" t="s">
        <v>3649</v>
      </c>
      <c r="C2265">
        <v>2.8</v>
      </c>
      <c r="D2265">
        <v>1.2</v>
      </c>
      <c r="E2265">
        <v>1.4</v>
      </c>
      <c r="F2265">
        <v>2.33</v>
      </c>
      <c r="G2265">
        <v>2</v>
      </c>
      <c r="H2265">
        <v>0.86</v>
      </c>
      <c r="I2265">
        <v>42.86</v>
      </c>
      <c r="K2265" t="s">
        <v>3647</v>
      </c>
      <c r="L2265">
        <v>5800</v>
      </c>
      <c r="M2265" t="s">
        <v>3591</v>
      </c>
      <c r="N2265" t="s">
        <v>1370</v>
      </c>
      <c r="O2265" s="53">
        <v>6.4100000000000004E-2</v>
      </c>
      <c r="P2265" s="53">
        <v>0.11219999999999999</v>
      </c>
      <c r="Q2265" s="53">
        <v>0.103666666666667</v>
      </c>
      <c r="R2265" s="53">
        <v>1.6066666666666701E-2</v>
      </c>
      <c r="S2265" s="53">
        <v>0.11813333333333299</v>
      </c>
      <c r="T2265" s="53">
        <v>8.3093734043734005E-2</v>
      </c>
      <c r="U2265" s="53">
        <v>4.9599999999999998E-2</v>
      </c>
      <c r="V2265" s="53">
        <v>0.64123333333333299</v>
      </c>
      <c r="W2265" s="53">
        <v>0.16023333333333301</v>
      </c>
      <c r="X2265" s="53">
        <v>0.32019999999999998</v>
      </c>
      <c r="Y2265" s="53">
        <v>3.9333333333333297E-2</v>
      </c>
      <c r="Z2265" s="53">
        <v>-2.0239365738916601E-16</v>
      </c>
      <c r="AA2265" s="53">
        <v>1.04999999999999E-2</v>
      </c>
      <c r="AB2265" s="53">
        <v>1.3333333333333101E-3</v>
      </c>
      <c r="AC2265" s="53">
        <v>1.9999999999999801E-3</v>
      </c>
      <c r="AD2265" s="53">
        <v>2.3999999999997999E-3</v>
      </c>
      <c r="AE2265" s="53">
        <v>0.51873333333333305</v>
      </c>
      <c r="AF2265" s="53">
        <v>-6.1825544683813398E-18</v>
      </c>
      <c r="AG2265" s="53">
        <v>-2.5132673719951999E-17</v>
      </c>
      <c r="AH2265" s="53">
        <v>3.9999999999998804E-3</v>
      </c>
      <c r="AI2265" s="53">
        <v>4.7999999999999897E-2</v>
      </c>
      <c r="AJ2265" s="53">
        <v>1.03333333333332E-2</v>
      </c>
      <c r="AK2265" s="53">
        <v>0.69333333333333302</v>
      </c>
      <c r="AL2265" s="53">
        <v>0.14323333333333299</v>
      </c>
      <c r="AM2265" s="53">
        <v>7.1999999999998896E-3</v>
      </c>
      <c r="AN2265" s="53">
        <v>0.99999669783098999</v>
      </c>
      <c r="AO2265" s="53">
        <v>1.5791529175284099E-6</v>
      </c>
      <c r="AP2265" s="53">
        <v>0.99737369677986898</v>
      </c>
      <c r="AQ2265" s="53">
        <v>0.99983231442295495</v>
      </c>
      <c r="AR2265" s="53">
        <v>2.0121647769966099E-4</v>
      </c>
      <c r="AS2265" s="53">
        <v>2.9990063165329299E-6</v>
      </c>
      <c r="AT2265" s="53">
        <v>1.01381780023908E-6</v>
      </c>
      <c r="AU2265" s="53">
        <v>0.99999980759309803</v>
      </c>
      <c r="AV2265" s="53">
        <v>2.7304925784920102E-10</v>
      </c>
      <c r="AW2265" s="53">
        <v>0.283292732254743</v>
      </c>
      <c r="AX2265" s="53">
        <v>3.5923460313663298E-3</v>
      </c>
      <c r="AY2265" s="53">
        <v>5.8327687568853403E-3</v>
      </c>
      <c r="AZ2265" s="53">
        <v>1</v>
      </c>
      <c r="BA2265" s="53">
        <v>1</v>
      </c>
      <c r="BB2265" s="53">
        <v>1.13796799782248E-4</v>
      </c>
      <c r="BC2265" s="53">
        <v>1</v>
      </c>
      <c r="BD2265" s="53">
        <v>5.8841419956427296E-3</v>
      </c>
      <c r="BE2265" s="53">
        <v>2.2204460492503101E-16</v>
      </c>
      <c r="BF2265" s="53">
        <v>2.2204460492503101E-16</v>
      </c>
      <c r="BG2265" s="53">
        <v>0.43112649611984599</v>
      </c>
      <c r="BH2265" s="53">
        <v>0.72644927926803704</v>
      </c>
      <c r="BI2265" s="53">
        <v>2.28327771150585E-4</v>
      </c>
      <c r="BJ2265" s="53">
        <v>0.99999833366876201</v>
      </c>
      <c r="BK2265" s="53">
        <v>0.99661970771298103</v>
      </c>
      <c r="BL2265" s="53">
        <v>7.6578155732223095E-5</v>
      </c>
      <c r="BN2265" s="5">
        <f t="shared" si="168"/>
        <v>1</v>
      </c>
      <c r="BO2265" s="5">
        <f t="shared" si="169"/>
        <v>9</v>
      </c>
      <c r="BQ2265" s="5">
        <f t="shared" si="164"/>
        <v>4</v>
      </c>
      <c r="BR2265" s="5">
        <f t="shared" si="165"/>
        <v>9</v>
      </c>
    </row>
    <row r="2266" spans="1:70" x14ac:dyDescent="0.35">
      <c r="A2266">
        <v>2265</v>
      </c>
      <c r="B2266" t="s">
        <v>3650</v>
      </c>
      <c r="C2266">
        <v>7.2</v>
      </c>
      <c r="D2266">
        <v>2.96</v>
      </c>
      <c r="E2266">
        <v>3.27</v>
      </c>
      <c r="F2266">
        <v>2.4300000000000002</v>
      </c>
      <c r="G2266">
        <v>2.2000000000000002</v>
      </c>
      <c r="H2266">
        <v>0.91</v>
      </c>
      <c r="I2266">
        <v>41.11</v>
      </c>
      <c r="K2266" t="s">
        <v>3651</v>
      </c>
      <c r="L2266">
        <v>4800</v>
      </c>
      <c r="M2266" t="s">
        <v>3591</v>
      </c>
      <c r="N2266" t="s">
        <v>1370</v>
      </c>
      <c r="O2266" s="53">
        <v>-1.5615286841352801E-16</v>
      </c>
      <c r="P2266" s="53">
        <v>1.1599999999999701E-2</v>
      </c>
      <c r="Q2266" s="53">
        <v>-1.53488333154428E-16</v>
      </c>
      <c r="R2266" s="53">
        <v>0.19416666666666699</v>
      </c>
      <c r="S2266" s="53">
        <v>1.9533333333333298E-2</v>
      </c>
      <c r="T2266" s="53">
        <v>1.75333333333333E-2</v>
      </c>
      <c r="U2266" s="53">
        <v>-3.0732361100405098E-17</v>
      </c>
      <c r="V2266" s="53">
        <v>0.70013333333333405</v>
      </c>
      <c r="W2266" s="53">
        <v>1.1999999999999899E-3</v>
      </c>
      <c r="X2266" s="53">
        <v>1.3999999999997799E-3</v>
      </c>
      <c r="Y2266" s="53">
        <v>3.33333333333317E-3</v>
      </c>
      <c r="Z2266" s="53">
        <v>-3.0370150838621202E-16</v>
      </c>
      <c r="AA2266" s="53">
        <v>0.22336666666666699</v>
      </c>
      <c r="AB2266" s="53">
        <v>3.1533333333333302E-2</v>
      </c>
      <c r="AC2266" s="53">
        <v>-3.8232438048790797E-17</v>
      </c>
      <c r="AD2266" s="53">
        <v>0.18713333333333301</v>
      </c>
      <c r="AE2266" s="53">
        <v>1.6566666666666702E-2</v>
      </c>
      <c r="AF2266" s="53">
        <v>-9.2061774870089205E-18</v>
      </c>
      <c r="AG2266" s="53">
        <v>-3.0636951309226399E-17</v>
      </c>
      <c r="AH2266" s="53">
        <v>4.04333333333333E-2</v>
      </c>
      <c r="AI2266" s="53">
        <v>4.7366666666666599E-2</v>
      </c>
      <c r="AJ2266" s="53">
        <v>-2.5657254099087402E-16</v>
      </c>
      <c r="AK2266" s="53">
        <v>5.3999999999997297E-3</v>
      </c>
      <c r="AL2266" s="53">
        <v>0.28613333333333302</v>
      </c>
      <c r="AM2266" s="53">
        <v>-2.4019675137765301E-16</v>
      </c>
      <c r="AN2266" s="53">
        <v>2.21735225256916E-8</v>
      </c>
      <c r="AO2266" s="53">
        <v>1.5300667747913301E-12</v>
      </c>
      <c r="AP2266" s="53">
        <v>2.8381819711342901E-4</v>
      </c>
      <c r="AQ2266" s="53">
        <v>0.99927303950639501</v>
      </c>
      <c r="AR2266" s="53">
        <v>1.3078163300609E-2</v>
      </c>
      <c r="AS2266" s="53">
        <v>2.2204460492503101E-16</v>
      </c>
      <c r="AT2266" s="53">
        <v>1.24259475697915E-3</v>
      </c>
      <c r="AU2266" s="53">
        <v>4.0160195249115299E-5</v>
      </c>
      <c r="AV2266" s="53">
        <v>4.9485819084543201E-3</v>
      </c>
      <c r="AW2266" s="53">
        <v>1.6130473449654299E-2</v>
      </c>
      <c r="AX2266" s="53">
        <v>2.6808387861824301E-4</v>
      </c>
      <c r="AY2266" s="53">
        <v>2.3001584180637798E-2</v>
      </c>
      <c r="AZ2266" s="53">
        <v>2.2204460492503101E-16</v>
      </c>
      <c r="BA2266" s="53">
        <v>2.2204460492503101E-16</v>
      </c>
      <c r="BB2266" s="53">
        <v>0.30309919645328698</v>
      </c>
      <c r="BC2266" s="53">
        <v>2.2204460492503101E-16</v>
      </c>
      <c r="BD2266" s="53">
        <v>3.5378503467441098E-2</v>
      </c>
      <c r="BE2266" s="53">
        <v>2.2204460492503101E-16</v>
      </c>
      <c r="BF2266" s="53">
        <v>3.06910002647864E-6</v>
      </c>
      <c r="BG2266" s="53">
        <v>3.2735016693280998E-5</v>
      </c>
      <c r="BH2266" s="53">
        <v>1.7587566729791101E-2</v>
      </c>
      <c r="BI2266" s="53">
        <v>5.4647278652221201E-2</v>
      </c>
      <c r="BJ2266" s="53">
        <v>5.55179996075966E-7</v>
      </c>
      <c r="BK2266" s="53">
        <v>0.37560197169273202</v>
      </c>
      <c r="BL2266" s="53">
        <v>8.4118561540065804E-10</v>
      </c>
      <c r="BN2266" s="5">
        <f t="shared" si="168"/>
        <v>1</v>
      </c>
      <c r="BO2266" s="5">
        <f t="shared" si="169"/>
        <v>1</v>
      </c>
      <c r="BQ2266" s="5">
        <f t="shared" si="164"/>
        <v>1</v>
      </c>
      <c r="BR2266" s="5">
        <f t="shared" si="165"/>
        <v>1</v>
      </c>
    </row>
    <row r="2267" spans="1:70" x14ac:dyDescent="0.35">
      <c r="A2267">
        <v>2266</v>
      </c>
      <c r="B2267" t="s">
        <v>3652</v>
      </c>
      <c r="C2267">
        <v>5.89</v>
      </c>
      <c r="D2267">
        <v>2.58</v>
      </c>
      <c r="E2267">
        <v>2.72</v>
      </c>
      <c r="F2267">
        <v>2.2799999999999998</v>
      </c>
      <c r="G2267">
        <v>2.17</v>
      </c>
      <c r="H2267">
        <v>0.95</v>
      </c>
      <c r="I2267">
        <v>43.8</v>
      </c>
      <c r="K2267" t="s">
        <v>3651</v>
      </c>
      <c r="L2267">
        <v>4800</v>
      </c>
      <c r="M2267" t="s">
        <v>3591</v>
      </c>
      <c r="N2267" t="s">
        <v>1370</v>
      </c>
      <c r="O2267" s="53">
        <v>0.132766666666667</v>
      </c>
      <c r="P2267" s="53">
        <v>2.4166666666666399E-2</v>
      </c>
      <c r="Q2267" s="53">
        <v>1.6233333333333301E-2</v>
      </c>
      <c r="R2267" s="53">
        <v>4.4176470588235303E-2</v>
      </c>
      <c r="S2267" s="53">
        <v>5.8999999999999997E-2</v>
      </c>
      <c r="T2267" s="53">
        <v>3.1566666666666701E-2</v>
      </c>
      <c r="U2267" s="53">
        <v>-2.9054883499135503E-17</v>
      </c>
      <c r="V2267" s="53">
        <v>0.63970000000000005</v>
      </c>
      <c r="W2267" s="53">
        <v>-2.6700863742235002E-17</v>
      </c>
      <c r="X2267" s="53">
        <v>1.9999999999998001E-3</v>
      </c>
      <c r="Y2267" s="53">
        <v>3.9999999999997997E-3</v>
      </c>
      <c r="Z2267" s="53">
        <v>-3.0392355299113698E-16</v>
      </c>
      <c r="AA2267" s="53">
        <v>-2.8022029141539001E-16</v>
      </c>
      <c r="AB2267" s="53">
        <v>3.9999999999994901E-4</v>
      </c>
      <c r="AC2267" s="53">
        <v>-3.3659706966116003E-17</v>
      </c>
      <c r="AD2267" s="53">
        <v>8.3333333333331094E-3</v>
      </c>
      <c r="AE2267" s="53">
        <v>1.24E-2</v>
      </c>
      <c r="AF2267" s="53">
        <v>-9.2183205513407499E-18</v>
      </c>
      <c r="AG2267" s="53">
        <v>-3.1934524469257003E-17</v>
      </c>
      <c r="AH2267" s="53">
        <v>-1.4099832412739501E-16</v>
      </c>
      <c r="AI2267" s="53">
        <v>2.04999999999999E-2</v>
      </c>
      <c r="AJ2267" s="53">
        <v>6.6666666666637499E-4</v>
      </c>
      <c r="AK2267" s="53">
        <v>3.7333333333329898E-3</v>
      </c>
      <c r="AL2267" s="53">
        <v>0.84499999999999997</v>
      </c>
      <c r="AM2267" s="53">
        <v>-2.52992071736458E-16</v>
      </c>
      <c r="AN2267" s="53">
        <v>2.0726522868459501E-4</v>
      </c>
      <c r="AO2267" s="53">
        <v>5.6843255265822299E-8</v>
      </c>
      <c r="AP2267" s="53">
        <v>5.1633334594228296E-3</v>
      </c>
      <c r="AQ2267" s="53">
        <v>0.99295032501887104</v>
      </c>
      <c r="AR2267" s="53">
        <v>2.48468250930016E-3</v>
      </c>
      <c r="AS2267" s="53">
        <v>9.7659418189300201E-14</v>
      </c>
      <c r="AT2267" s="53">
        <v>1.4344470846031901E-4</v>
      </c>
      <c r="AU2267" s="53">
        <v>7.7037221326514901E-2</v>
      </c>
      <c r="AV2267" s="53">
        <v>1.12597149363379E-4</v>
      </c>
      <c r="AW2267" s="53">
        <v>5.98892972068805E-2</v>
      </c>
      <c r="AX2267" s="53">
        <v>1.87524380063608E-4</v>
      </c>
      <c r="AY2267" s="53">
        <v>3.2439490487406297E-2</v>
      </c>
      <c r="AZ2267" s="53">
        <v>2.2204460492503101E-16</v>
      </c>
      <c r="BA2267" s="53">
        <v>2.2204460492503101E-16</v>
      </c>
      <c r="BB2267" s="53">
        <v>2.3250047535628302E-2</v>
      </c>
      <c r="BC2267" s="53">
        <v>2.2204460492503101E-16</v>
      </c>
      <c r="BD2267" s="53">
        <v>1.2759007561330899E-2</v>
      </c>
      <c r="BE2267" s="53">
        <v>2.2204460492503101E-16</v>
      </c>
      <c r="BF2267" s="53">
        <v>6.2306438499559203E-12</v>
      </c>
      <c r="BG2267" s="53">
        <v>2.3115837964381999E-4</v>
      </c>
      <c r="BH2267" s="53">
        <v>0.11607921708541399</v>
      </c>
      <c r="BI2267" s="53">
        <v>7.2173967946865501E-3</v>
      </c>
      <c r="BJ2267" s="53">
        <v>1.19719741564965E-3</v>
      </c>
      <c r="BK2267" s="53">
        <v>0.64505325683831805</v>
      </c>
      <c r="BL2267" s="53">
        <v>3.9462768304374901E-10</v>
      </c>
      <c r="BN2267" s="5">
        <f t="shared" si="168"/>
        <v>1</v>
      </c>
      <c r="BO2267" s="5">
        <f t="shared" si="169"/>
        <v>1</v>
      </c>
      <c r="BQ2267" s="5">
        <f t="shared" si="164"/>
        <v>2</v>
      </c>
      <c r="BR2267" s="5">
        <f t="shared" si="165"/>
        <v>2</v>
      </c>
    </row>
    <row r="2268" spans="1:70" x14ac:dyDescent="0.35">
      <c r="A2268">
        <v>2267</v>
      </c>
      <c r="B2268" t="s">
        <v>3653</v>
      </c>
      <c r="C2268">
        <v>5.1100000000000003</v>
      </c>
      <c r="D2268">
        <v>2.09</v>
      </c>
      <c r="E2268">
        <v>2.23</v>
      </c>
      <c r="F2268">
        <v>2.44</v>
      </c>
      <c r="G2268">
        <v>2.29</v>
      </c>
      <c r="H2268">
        <v>0.94</v>
      </c>
      <c r="I2268">
        <v>40.9</v>
      </c>
      <c r="K2268" t="s">
        <v>3651</v>
      </c>
      <c r="L2268">
        <v>4800</v>
      </c>
      <c r="M2268" t="s">
        <v>3591</v>
      </c>
      <c r="N2268" t="s">
        <v>1370</v>
      </c>
      <c r="O2268" s="53">
        <v>1.26333333333333E-2</v>
      </c>
      <c r="P2268" s="53">
        <v>7.1666666666662998E-3</v>
      </c>
      <c r="Q2268" s="53">
        <v>0.169333333333333</v>
      </c>
      <c r="R2268" s="53">
        <v>2.6499999999999999E-2</v>
      </c>
      <c r="S2268" s="53">
        <v>4.96333333333333E-2</v>
      </c>
      <c r="T2268" s="53">
        <v>1.8666666666666599E-3</v>
      </c>
      <c r="U2268" s="53">
        <v>-2.3137741722578701E-17</v>
      </c>
      <c r="V2268" s="53">
        <v>0.656266666666667</v>
      </c>
      <c r="W2268" s="53">
        <v>-2.4980018054066001E-17</v>
      </c>
      <c r="X2268" s="53">
        <v>4.1299999999999899E-2</v>
      </c>
      <c r="Y2268" s="53">
        <v>3.2500000000000001E-2</v>
      </c>
      <c r="Z2268" s="53">
        <v>-2.17492690524068E-16</v>
      </c>
      <c r="AA2268" s="53">
        <v>0.12053333333333301</v>
      </c>
      <c r="AB2268" s="53">
        <v>1.00333333333333E-2</v>
      </c>
      <c r="AC2268" s="53">
        <v>-3.2411573425150703E-17</v>
      </c>
      <c r="AD2268" s="53">
        <v>-2.3174517860269398E-16</v>
      </c>
      <c r="AE2268" s="53">
        <v>0.17526666666666699</v>
      </c>
      <c r="AF2268" s="53">
        <v>-9.0275009689833006E-18</v>
      </c>
      <c r="AG2268" s="53">
        <v>-3.1096653030360198E-17</v>
      </c>
      <c r="AH2268" s="53">
        <v>3.66666666666653E-3</v>
      </c>
      <c r="AI2268" s="53">
        <v>-3.4855451858106799E-16</v>
      </c>
      <c r="AJ2268" s="53">
        <v>4.9999999999978902E-4</v>
      </c>
      <c r="AK2268" s="53">
        <v>0.29753333333333298</v>
      </c>
      <c r="AL2268" s="53">
        <v>0.79579999999999995</v>
      </c>
      <c r="AM2268" s="53">
        <v>1.99999999999985E-3</v>
      </c>
      <c r="AN2268" s="53">
        <v>1.3197498249006201E-3</v>
      </c>
      <c r="AO2268" s="53">
        <v>9.6667672380182806E-10</v>
      </c>
      <c r="AP2268" s="53">
        <v>0.64436875115997705</v>
      </c>
      <c r="AQ2268" s="53">
        <v>0.99997588145903105</v>
      </c>
      <c r="AR2268" s="53">
        <v>1.24030977993171E-4</v>
      </c>
      <c r="AS2268" s="53">
        <v>2.2204460492503101E-16</v>
      </c>
      <c r="AT2268" s="53">
        <v>6.1105654425681999E-5</v>
      </c>
      <c r="AU2268" s="53">
        <v>0.79360808822637796</v>
      </c>
      <c r="AV2268" s="53">
        <v>9.8323720185564507E-7</v>
      </c>
      <c r="AW2268" s="53">
        <v>2.50624891293998E-2</v>
      </c>
      <c r="AX2268" s="53">
        <v>1.5683590129892001E-3</v>
      </c>
      <c r="AY2268" s="53">
        <v>1.18315660601815E-2</v>
      </c>
      <c r="AZ2268" s="53">
        <v>2.2204460492503101E-16</v>
      </c>
      <c r="BA2268" s="53">
        <v>2.2204460492503101E-16</v>
      </c>
      <c r="BB2268" s="53">
        <v>5.3870719272545303E-3</v>
      </c>
      <c r="BC2268" s="53">
        <v>2.2204460492503101E-16</v>
      </c>
      <c r="BD2268" s="53">
        <v>1.1653421627668199E-2</v>
      </c>
      <c r="BE2268" s="53">
        <v>2.2204460492503101E-16</v>
      </c>
      <c r="BF2268" s="53">
        <v>6.2011212464277297E-12</v>
      </c>
      <c r="BG2268" s="53">
        <v>6.2566692595090404E-3</v>
      </c>
      <c r="BH2268" s="53">
        <v>0.121875073402929</v>
      </c>
      <c r="BI2268" s="53">
        <v>4.9171712149947602E-2</v>
      </c>
      <c r="BJ2268" s="53">
        <v>9.6818578272699005E-3</v>
      </c>
      <c r="BK2268" s="53">
        <v>0.91757355363673998</v>
      </c>
      <c r="BL2268" s="53">
        <v>1.8113110670809001E-6</v>
      </c>
      <c r="BN2268" s="5">
        <f t="shared" si="168"/>
        <v>1</v>
      </c>
      <c r="BO2268" s="5">
        <f t="shared" si="169"/>
        <v>3</v>
      </c>
      <c r="BQ2268" s="5">
        <f t="shared" si="164"/>
        <v>2</v>
      </c>
      <c r="BR2268" s="5">
        <f t="shared" si="165"/>
        <v>4</v>
      </c>
    </row>
    <row r="2269" spans="1:70" x14ac:dyDescent="0.35">
      <c r="A2269">
        <v>2268</v>
      </c>
      <c r="B2269" t="s">
        <v>3654</v>
      </c>
      <c r="C2269">
        <v>6.67</v>
      </c>
      <c r="D2269">
        <v>2.67</v>
      </c>
      <c r="E2269">
        <v>3</v>
      </c>
      <c r="F2269">
        <v>2.5</v>
      </c>
      <c r="G2269">
        <v>2.2200000000000002</v>
      </c>
      <c r="H2269">
        <v>0.89</v>
      </c>
      <c r="I2269">
        <v>40.03</v>
      </c>
      <c r="K2269" t="s">
        <v>3655</v>
      </c>
      <c r="L2269">
        <v>3250</v>
      </c>
      <c r="M2269" t="s">
        <v>3591</v>
      </c>
      <c r="N2269" t="s">
        <v>1370</v>
      </c>
      <c r="O2269" s="53">
        <v>-1.5631940186722201E-16</v>
      </c>
      <c r="P2269" s="53">
        <v>5.9999999999996003E-3</v>
      </c>
      <c r="Q2269" s="53">
        <v>-1.5432100042289699E-16</v>
      </c>
      <c r="R2269" s="53">
        <v>2.2999999999999301E-3</v>
      </c>
      <c r="S2269" s="53">
        <v>2.9999999999999298E-3</v>
      </c>
      <c r="T2269" s="53">
        <v>2.3999999999999798E-3</v>
      </c>
      <c r="U2269" s="53">
        <v>-3.0293476060983002E-17</v>
      </c>
      <c r="V2269" s="53">
        <v>0.98319999999999996</v>
      </c>
      <c r="W2269" s="53">
        <v>-2.48134846003722E-17</v>
      </c>
      <c r="X2269" s="53">
        <v>-2.20518048266172E-16</v>
      </c>
      <c r="Y2269" s="53">
        <v>-1.6769918786962999E-16</v>
      </c>
      <c r="Z2269" s="53">
        <v>-3.0411784202044598E-16</v>
      </c>
      <c r="AA2269" s="53">
        <v>1.1966666666666599E-2</v>
      </c>
      <c r="AB2269" s="53">
        <v>0.35150476190476199</v>
      </c>
      <c r="AC2269" s="53">
        <v>-3.7628754279150901E-17</v>
      </c>
      <c r="AD2269" s="53">
        <v>1.12999999999998E-2</v>
      </c>
      <c r="AE2269" s="53">
        <v>-3.7678193898216199E-17</v>
      </c>
      <c r="AF2269" s="53">
        <v>-9.1610746766335193E-18</v>
      </c>
      <c r="AG2269" s="53">
        <v>-3.1337779593520998E-17</v>
      </c>
      <c r="AH2269" s="53">
        <v>-1.2490009027033001E-16</v>
      </c>
      <c r="AI2269" s="53">
        <v>4.9999999999965599E-4</v>
      </c>
      <c r="AJ2269" s="53">
        <v>3.9999999999972398E-4</v>
      </c>
      <c r="AK2269" s="53">
        <v>1.333333333333E-3</v>
      </c>
      <c r="AL2269" s="53">
        <v>0.58786666666666698</v>
      </c>
      <c r="AM2269" s="53">
        <v>1.9999999999997602E-3</v>
      </c>
      <c r="AN2269" s="53">
        <v>1.8573333877142699E-7</v>
      </c>
      <c r="AO2269" s="53">
        <v>1.72008001993078E-13</v>
      </c>
      <c r="AP2269" s="53">
        <v>3.1915059578355399E-3</v>
      </c>
      <c r="AQ2269" s="53">
        <v>0.99986416999352101</v>
      </c>
      <c r="AR2269" s="53">
        <v>3.5887270046326002E-3</v>
      </c>
      <c r="AS2269" s="53">
        <v>2.2204460492503101E-16</v>
      </c>
      <c r="AT2269" s="53">
        <v>7.0593283267201201E-4</v>
      </c>
      <c r="AU2269" s="53">
        <v>6.9042655217204599E-4</v>
      </c>
      <c r="AV2269" s="53">
        <v>2.42190808894469E-4</v>
      </c>
      <c r="AW2269" s="53">
        <v>1.12302429173835E-2</v>
      </c>
      <c r="AX2269" s="53">
        <v>7.9338718378714696E-4</v>
      </c>
      <c r="AY2269" s="53">
        <v>6.9106288672368399E-3</v>
      </c>
      <c r="AZ2269" s="53">
        <v>2.2204460492503101E-16</v>
      </c>
      <c r="BA2269" s="53">
        <v>2.2204460492503101E-16</v>
      </c>
      <c r="BB2269" s="53">
        <v>9.1465711269362704E-2</v>
      </c>
      <c r="BC2269" s="53">
        <v>2.2204460492503101E-16</v>
      </c>
      <c r="BD2269" s="53">
        <v>3.6190495266523098E-2</v>
      </c>
      <c r="BE2269" s="53">
        <v>2.2204460492503101E-16</v>
      </c>
      <c r="BF2269" s="53">
        <v>2.4549443341854601E-6</v>
      </c>
      <c r="BG2269" s="53">
        <v>1.6151198329182999E-4</v>
      </c>
      <c r="BH2269" s="53">
        <v>1.6786100112448701E-2</v>
      </c>
      <c r="BI2269" s="53">
        <v>4.8464072962803001E-2</v>
      </c>
      <c r="BJ2269" s="53">
        <v>5.3625315102033701E-6</v>
      </c>
      <c r="BK2269" s="53">
        <v>0.58445620643078999</v>
      </c>
      <c r="BL2269" s="53">
        <v>3.67854735733609E-8</v>
      </c>
      <c r="BN2269" s="5">
        <f t="shared" si="168"/>
        <v>1</v>
      </c>
      <c r="BO2269" s="5">
        <f t="shared" si="169"/>
        <v>1</v>
      </c>
      <c r="BQ2269" s="5">
        <f t="shared" si="164"/>
        <v>2</v>
      </c>
      <c r="BR2269" s="5">
        <f t="shared" si="165"/>
        <v>2</v>
      </c>
    </row>
    <row r="2270" spans="1:70" x14ac:dyDescent="0.35">
      <c r="A2270">
        <v>2269</v>
      </c>
      <c r="B2270" t="s">
        <v>3656</v>
      </c>
      <c r="C2270">
        <v>5.33</v>
      </c>
      <c r="D2270">
        <v>1.92</v>
      </c>
      <c r="E2270">
        <v>2.5</v>
      </c>
      <c r="F2270">
        <v>2.78</v>
      </c>
      <c r="G2270">
        <v>2.13</v>
      </c>
      <c r="H2270">
        <v>0.77</v>
      </c>
      <c r="I2270">
        <v>36.020000000000003</v>
      </c>
      <c r="K2270" t="s">
        <v>3655</v>
      </c>
      <c r="L2270">
        <v>3250</v>
      </c>
      <c r="M2270" t="s">
        <v>3591</v>
      </c>
      <c r="N2270" t="s">
        <v>1370</v>
      </c>
      <c r="O2270" s="53">
        <v>1.21333333333333E-2</v>
      </c>
      <c r="P2270" s="53">
        <v>1.0009523809523401E-2</v>
      </c>
      <c r="Q2270" s="53">
        <v>0.21503333333333299</v>
      </c>
      <c r="R2270" s="53">
        <v>1.2E-2</v>
      </c>
      <c r="S2270" s="53">
        <v>6.7833333333333301E-2</v>
      </c>
      <c r="T2270" s="53">
        <v>-2.2759572004815698E-17</v>
      </c>
      <c r="U2270" s="53">
        <v>4.9999999999997497E-4</v>
      </c>
      <c r="V2270" s="53">
        <v>0.91110000000000002</v>
      </c>
      <c r="W2270" s="53">
        <v>2.8766666666666701E-2</v>
      </c>
      <c r="X2270" s="53">
        <v>4.7500000000000001E-2</v>
      </c>
      <c r="Y2270" s="53">
        <v>1.7999999999999999E-2</v>
      </c>
      <c r="Z2270" s="53">
        <v>-2.2418178424743498E-16</v>
      </c>
      <c r="AA2270" s="53">
        <v>4.4299999999999999E-2</v>
      </c>
      <c r="AB2270" s="53">
        <v>2.4033333333333299E-2</v>
      </c>
      <c r="AC2270" s="53">
        <v>-2.4067553505702201E-17</v>
      </c>
      <c r="AD2270" s="53">
        <v>3.9999999999997702E-3</v>
      </c>
      <c r="AE2270" s="53">
        <v>0.130833333333333</v>
      </c>
      <c r="AF2270" s="53">
        <v>-8.0890155684798504E-18</v>
      </c>
      <c r="AG2270" s="53">
        <v>-2.9528463008077202E-17</v>
      </c>
      <c r="AH2270" s="53">
        <v>-1.3500311979441901E-16</v>
      </c>
      <c r="AI2270" s="53">
        <v>1.1999999999996801E-3</v>
      </c>
      <c r="AJ2270" s="53">
        <v>5.4999999999997603E-3</v>
      </c>
      <c r="AK2270" s="53">
        <v>2.1966666666666398E-2</v>
      </c>
      <c r="AL2270" s="53">
        <v>0.74409999999999998</v>
      </c>
      <c r="AM2270" s="53">
        <v>2.8633333333333299E-2</v>
      </c>
      <c r="AN2270" s="53">
        <v>2.2505041359728402E-3</v>
      </c>
      <c r="AO2270" s="53">
        <v>2.2204460492503101E-16</v>
      </c>
      <c r="AP2270" s="53">
        <v>0.399776646313933</v>
      </c>
      <c r="AQ2270" s="53">
        <v>0.99999999936504702</v>
      </c>
      <c r="AR2270" s="53">
        <v>1.6811002070168601E-4</v>
      </c>
      <c r="AS2270" s="53">
        <v>2.5497835477622899E-12</v>
      </c>
      <c r="AT2270" s="53">
        <v>7.6296571897253596E-5</v>
      </c>
      <c r="AU2270" s="53">
        <v>0.37073743040651203</v>
      </c>
      <c r="AV2270" s="53">
        <v>7.55217571304994E-7</v>
      </c>
      <c r="AW2270" s="53">
        <v>5.4075324776870198E-3</v>
      </c>
      <c r="AX2270" s="53">
        <v>2.0431575168977701E-3</v>
      </c>
      <c r="AY2270" s="53">
        <v>1.49632695823094E-3</v>
      </c>
      <c r="AZ2270" s="53">
        <v>2.2204460492503101E-16</v>
      </c>
      <c r="BA2270" s="53">
        <v>2.2204460492503101E-16</v>
      </c>
      <c r="BB2270" s="53">
        <v>3.9426095659845202E-3</v>
      </c>
      <c r="BC2270" s="53">
        <v>2.2204460492503101E-16</v>
      </c>
      <c r="BD2270" s="53">
        <v>3.3495959294243802E-2</v>
      </c>
      <c r="BE2270" s="53">
        <v>2.2204460492503101E-16</v>
      </c>
      <c r="BF2270" s="53">
        <v>1.6007874840220199E-3</v>
      </c>
      <c r="BG2270" s="53">
        <v>5.8387553332905897E-3</v>
      </c>
      <c r="BH2270" s="53">
        <v>8.30740347782301E-3</v>
      </c>
      <c r="BI2270" s="53">
        <v>0.100293790379425</v>
      </c>
      <c r="BJ2270" s="53">
        <v>9.8354585937053804E-2</v>
      </c>
      <c r="BK2270" s="53">
        <v>0.96340081662505095</v>
      </c>
      <c r="BL2270" s="53">
        <v>1.22373549985591E-3</v>
      </c>
      <c r="BN2270" s="5">
        <f t="shared" si="168"/>
        <v>2</v>
      </c>
      <c r="BO2270" s="5">
        <f t="shared" si="169"/>
        <v>2</v>
      </c>
      <c r="BQ2270" s="5">
        <f t="shared" si="164"/>
        <v>2</v>
      </c>
      <c r="BR2270" s="5">
        <f t="shared" si="165"/>
        <v>2</v>
      </c>
    </row>
    <row r="2271" spans="1:70" x14ac:dyDescent="0.35">
      <c r="A2271">
        <v>2270</v>
      </c>
      <c r="B2271" t="s">
        <v>3657</v>
      </c>
      <c r="C2271">
        <v>3.67</v>
      </c>
      <c r="D2271">
        <v>1.17</v>
      </c>
      <c r="E2271">
        <v>1.67</v>
      </c>
      <c r="F2271">
        <v>3.14</v>
      </c>
      <c r="G2271">
        <v>2.2000000000000002</v>
      </c>
      <c r="H2271">
        <v>0.7</v>
      </c>
      <c r="I2271">
        <v>31.88</v>
      </c>
      <c r="K2271" t="s">
        <v>3655</v>
      </c>
      <c r="L2271">
        <v>3250</v>
      </c>
      <c r="M2271" t="s">
        <v>3591</v>
      </c>
      <c r="N2271" t="s">
        <v>1370</v>
      </c>
      <c r="O2271" s="53">
        <v>1.41333333333333E-2</v>
      </c>
      <c r="P2271" s="53">
        <v>0.123533333333333</v>
      </c>
      <c r="Q2271" s="53">
        <v>8.6499999999999994E-2</v>
      </c>
      <c r="R2271" s="53">
        <v>5.43333333333329E-3</v>
      </c>
      <c r="S2271" s="53">
        <v>1.09E-2</v>
      </c>
      <c r="T2271" s="53">
        <v>-1.2934098236883101E-17</v>
      </c>
      <c r="U2271" s="53">
        <v>4.9599999999999998E-2</v>
      </c>
      <c r="V2271" s="53">
        <v>0.80483333333333296</v>
      </c>
      <c r="W2271" s="53">
        <v>0.28116666666666701</v>
      </c>
      <c r="X2271" s="53">
        <v>0.28770000000000001</v>
      </c>
      <c r="Y2271" s="53">
        <v>3.9333333333333297E-2</v>
      </c>
      <c r="Z2271" s="53">
        <v>-2.0483614804334101E-16</v>
      </c>
      <c r="AA2271" s="53">
        <v>0.12406666666666701</v>
      </c>
      <c r="AB2271" s="53">
        <v>2.77666666666667E-2</v>
      </c>
      <c r="AC2271" s="53">
        <v>1.9999999999999901E-3</v>
      </c>
      <c r="AD2271" s="53">
        <v>3.7999999999997701E-3</v>
      </c>
      <c r="AE2271" s="53">
        <v>0.51273333333333304</v>
      </c>
      <c r="AF2271" s="53">
        <v>-6.1929628092372003E-18</v>
      </c>
      <c r="AG2271" s="53">
        <v>-2.6232488403721301E-17</v>
      </c>
      <c r="AH2271" s="53">
        <v>3.99999999999987E-3</v>
      </c>
      <c r="AI2271" s="53">
        <v>2.0999999999997301E-3</v>
      </c>
      <c r="AJ2271" s="53">
        <v>3.2299999999999898E-2</v>
      </c>
      <c r="AK2271" s="53">
        <v>0.24833333333333299</v>
      </c>
      <c r="AL2271" s="53">
        <v>0.38069999999999998</v>
      </c>
      <c r="AM2271" s="53">
        <v>6.0266666666666698E-2</v>
      </c>
      <c r="AN2271" s="53">
        <v>0.99980607310224101</v>
      </c>
      <c r="AO2271" s="53">
        <v>2.2204460492503101E-16</v>
      </c>
      <c r="AP2271" s="53">
        <v>0.99994235253305197</v>
      </c>
      <c r="AQ2271" s="53">
        <v>1</v>
      </c>
      <c r="AR2271" s="53">
        <v>1.10381388079427E-7</v>
      </c>
      <c r="AS2271" s="53">
        <v>2.1610863323237E-10</v>
      </c>
      <c r="AT2271" s="53">
        <v>4.7955432155993097E-5</v>
      </c>
      <c r="AU2271" s="53">
        <v>0.99996912410896999</v>
      </c>
      <c r="AV2271" s="53">
        <v>1.70079819136218E-8</v>
      </c>
      <c r="AW2271" s="53">
        <v>2.8169490906790398E-3</v>
      </c>
      <c r="AX2271" s="53">
        <v>0.74383060099290499</v>
      </c>
      <c r="AY2271" s="53">
        <v>1.33979788525327E-3</v>
      </c>
      <c r="AZ2271" s="53">
        <v>2.2204460492503101E-16</v>
      </c>
      <c r="BA2271" s="53">
        <v>1</v>
      </c>
      <c r="BB2271" s="53">
        <v>1.38868178729062E-6</v>
      </c>
      <c r="BC2271" s="53">
        <v>1</v>
      </c>
      <c r="BD2271" s="53">
        <v>1.0522036858403401E-2</v>
      </c>
      <c r="BE2271" s="53">
        <v>2.2204460492503101E-16</v>
      </c>
      <c r="BF2271" s="53">
        <v>2.2673047793868899E-2</v>
      </c>
      <c r="BG2271" s="53">
        <v>0.85978240543275697</v>
      </c>
      <c r="BH2271" s="53">
        <v>1.67057497864333E-3</v>
      </c>
      <c r="BI2271" s="53">
        <v>0.36006091510217603</v>
      </c>
      <c r="BJ2271" s="53">
        <v>0.99993218439492804</v>
      </c>
      <c r="BK2271" s="53">
        <v>0.99908772611548602</v>
      </c>
      <c r="BL2271" s="53">
        <v>0.99999038621814695</v>
      </c>
      <c r="BN2271" s="5">
        <f t="shared" si="168"/>
        <v>2</v>
      </c>
      <c r="BO2271" s="5">
        <f t="shared" si="169"/>
        <v>10</v>
      </c>
      <c r="BQ2271" s="5">
        <f t="shared" si="164"/>
        <v>3</v>
      </c>
      <c r="BR2271" s="5">
        <f t="shared" si="165"/>
        <v>10</v>
      </c>
    </row>
    <row r="2272" spans="1:70" x14ac:dyDescent="0.35">
      <c r="A2272">
        <v>2271</v>
      </c>
      <c r="B2272" t="s">
        <v>3658</v>
      </c>
      <c r="C2272">
        <v>6.6</v>
      </c>
      <c r="D2272">
        <v>2.6</v>
      </c>
      <c r="E2272">
        <v>3</v>
      </c>
      <c r="F2272">
        <v>2.54</v>
      </c>
      <c r="G2272">
        <v>2.2000000000000002</v>
      </c>
      <c r="H2272">
        <v>0.87</v>
      </c>
      <c r="I2272">
        <v>39.39</v>
      </c>
      <c r="K2272" t="s">
        <v>1389</v>
      </c>
      <c r="L2272">
        <v>3500</v>
      </c>
      <c r="M2272" t="s">
        <v>3591</v>
      </c>
      <c r="N2272" t="s">
        <v>1370</v>
      </c>
      <c r="O2272" s="53">
        <v>-1.5631940186722201E-16</v>
      </c>
      <c r="P2272" s="53">
        <v>-4.1577852272212099E-16</v>
      </c>
      <c r="Q2272" s="53">
        <v>-1.5376588891058401E-16</v>
      </c>
      <c r="R2272" s="53">
        <v>6.8333333333332798E-3</v>
      </c>
      <c r="S2272" s="53">
        <v>6.66666666666594E-4</v>
      </c>
      <c r="T2272" s="53">
        <v>2.3999999999999798E-3</v>
      </c>
      <c r="U2272" s="53">
        <v>-2.9946531365787599E-17</v>
      </c>
      <c r="V2272" s="53">
        <v>0.98819999999999997</v>
      </c>
      <c r="W2272" s="53">
        <v>4.99999999999978E-4</v>
      </c>
      <c r="X2272" s="53">
        <v>-2.2046253711494001E-16</v>
      </c>
      <c r="Y2272" s="53">
        <v>-1.6575629757653601E-16</v>
      </c>
      <c r="Z2272" s="53">
        <v>-3.0403457529359899E-16</v>
      </c>
      <c r="AA2272" s="53">
        <v>1.39999999999983E-3</v>
      </c>
      <c r="AB2272" s="53">
        <v>0.25459999999999999</v>
      </c>
      <c r="AC2272" s="53">
        <v>-3.5155905964146E-17</v>
      </c>
      <c r="AD2272" s="53">
        <v>5.7999999999997602E-3</v>
      </c>
      <c r="AE2272" s="53">
        <v>-3.7650438322600598E-17</v>
      </c>
      <c r="AF2272" s="53">
        <v>-9.0587259915508905E-18</v>
      </c>
      <c r="AG2272" s="53">
        <v>-2.9767854847761998E-17</v>
      </c>
      <c r="AH2272" s="53">
        <v>-1.2490009027033001E-16</v>
      </c>
      <c r="AI2272" s="53">
        <v>1.6999999999996599E-3</v>
      </c>
      <c r="AJ2272" s="53">
        <v>4.3999999999997296E-3</v>
      </c>
      <c r="AK2272" s="53">
        <v>3.333333333333E-3</v>
      </c>
      <c r="AL2272" s="53">
        <v>0.57740000000000002</v>
      </c>
      <c r="AM2272" s="53">
        <v>-2.4005797349957401E-16</v>
      </c>
      <c r="AN2272" s="53">
        <v>2.1767889922480199E-7</v>
      </c>
      <c r="AO2272" s="53">
        <v>2.2204460492503101E-16</v>
      </c>
      <c r="AP2272" s="53">
        <v>3.07976986238202E-3</v>
      </c>
      <c r="AQ2272" s="53">
        <v>0.99997714853347497</v>
      </c>
      <c r="AR2272" s="53">
        <v>3.2746455652961498E-3</v>
      </c>
      <c r="AS2272" s="53">
        <v>2.2204460492503101E-16</v>
      </c>
      <c r="AT2272" s="53">
        <v>4.9431745460023103E-4</v>
      </c>
      <c r="AU2272" s="53">
        <v>6.5437351983497398E-4</v>
      </c>
      <c r="AV2272" s="53">
        <v>1.2766859993325501E-4</v>
      </c>
      <c r="AW2272" s="53">
        <v>8.8188136279292294E-3</v>
      </c>
      <c r="AX2272" s="53">
        <v>3.9727631314518102E-4</v>
      </c>
      <c r="AY2272" s="53">
        <v>4.8196386913125196E-3</v>
      </c>
      <c r="AZ2272" s="53">
        <v>2.2204460492503101E-16</v>
      </c>
      <c r="BA2272" s="53">
        <v>2.2204460492503101E-16</v>
      </c>
      <c r="BB2272" s="53">
        <v>9.8815457477194904E-2</v>
      </c>
      <c r="BC2272" s="53">
        <v>2.2204460492503101E-16</v>
      </c>
      <c r="BD2272" s="53">
        <v>3.96972077418207E-2</v>
      </c>
      <c r="BE2272" s="53">
        <v>2.2204460492503101E-16</v>
      </c>
      <c r="BF2272" s="53">
        <v>1.4964227286320399E-5</v>
      </c>
      <c r="BG2272" s="53">
        <v>1.5121374463822999E-4</v>
      </c>
      <c r="BH2272" s="53">
        <v>1.4002214767144401E-2</v>
      </c>
      <c r="BI2272" s="53">
        <v>6.1924832892278202E-2</v>
      </c>
      <c r="BJ2272" s="53">
        <v>9.8983859497927505E-6</v>
      </c>
      <c r="BK2272" s="53">
        <v>0.629015588078084</v>
      </c>
      <c r="BL2272" s="53">
        <v>5.7999877981547001E-8</v>
      </c>
      <c r="BN2272" s="5">
        <f t="shared" si="168"/>
        <v>1</v>
      </c>
      <c r="BO2272" s="5">
        <f t="shared" si="169"/>
        <v>1</v>
      </c>
      <c r="BQ2272" s="5">
        <f t="shared" si="164"/>
        <v>2</v>
      </c>
      <c r="BR2272" s="5">
        <f t="shared" si="165"/>
        <v>2</v>
      </c>
    </row>
    <row r="2273" spans="1:70" x14ac:dyDescent="0.35">
      <c r="A2273">
        <v>2272</v>
      </c>
      <c r="B2273" t="s">
        <v>3659</v>
      </c>
      <c r="C2273">
        <v>6</v>
      </c>
      <c r="D2273">
        <v>2.1</v>
      </c>
      <c r="E2273">
        <v>2.5</v>
      </c>
      <c r="F2273">
        <v>2.86</v>
      </c>
      <c r="G2273">
        <v>2.4</v>
      </c>
      <c r="H2273">
        <v>0.84</v>
      </c>
      <c r="I2273">
        <v>35</v>
      </c>
      <c r="K2273" t="s">
        <v>1389</v>
      </c>
      <c r="L2273">
        <v>3500</v>
      </c>
      <c r="M2273" t="s">
        <v>3591</v>
      </c>
      <c r="N2273" t="s">
        <v>1370</v>
      </c>
      <c r="O2273" s="53">
        <v>2.4E-2</v>
      </c>
      <c r="P2273" s="53">
        <v>-5.0293103015519604E-16</v>
      </c>
      <c r="Q2273" s="53">
        <v>1.3633333333333299E-2</v>
      </c>
      <c r="R2273" s="53">
        <v>4.0666666666666299E-3</v>
      </c>
      <c r="S2273" s="53">
        <v>9.2499999999999999E-2</v>
      </c>
      <c r="T2273" s="53">
        <v>3.2066666666666702E-2</v>
      </c>
      <c r="U2273" s="53">
        <v>4.9999999999997497E-4</v>
      </c>
      <c r="V2273" s="53">
        <v>0.95469999999999999</v>
      </c>
      <c r="W2273" s="53">
        <v>0.112133333333333</v>
      </c>
      <c r="X2273" s="53">
        <v>2.9999999999998001E-3</v>
      </c>
      <c r="Y2273" s="53">
        <v>-1.6669998714746699E-16</v>
      </c>
      <c r="Z2273" s="53">
        <v>-3.0345170820567101E-16</v>
      </c>
      <c r="AA2273" s="53">
        <v>1.18999999999999E-2</v>
      </c>
      <c r="AB2273" s="53">
        <v>6.6666666666666602E-3</v>
      </c>
      <c r="AC2273" s="53">
        <v>-2.4520316332932199E-17</v>
      </c>
      <c r="AD2273" s="53">
        <v>-2.4573398871297099E-16</v>
      </c>
      <c r="AE2273" s="53">
        <v>1.45666666666667E-2</v>
      </c>
      <c r="AF2273" s="53">
        <v>-8.8956619848090701E-18</v>
      </c>
      <c r="AG2273" s="53">
        <v>-2.9594382500164302E-17</v>
      </c>
      <c r="AH2273" s="53">
        <v>6.6666666666653502E-4</v>
      </c>
      <c r="AI2273" s="53">
        <v>3.9999999999964299E-4</v>
      </c>
      <c r="AJ2273" s="53">
        <v>1.5666666666666398E-2</v>
      </c>
      <c r="AK2273" s="53">
        <v>2.99999999999969E-3</v>
      </c>
      <c r="AL2273" s="53">
        <v>0.84650000000000003</v>
      </c>
      <c r="AM2273" s="53">
        <v>2.3333333333331401E-3</v>
      </c>
      <c r="AN2273" s="53">
        <v>5.4462311148088899E-8</v>
      </c>
      <c r="AO2273" s="53">
        <v>2.2204460492503101E-16</v>
      </c>
      <c r="AP2273" s="53">
        <v>0.38597508075162001</v>
      </c>
      <c r="AQ2273" s="53">
        <v>0.99999979592655897</v>
      </c>
      <c r="AR2273" s="53">
        <v>3.5553931247288501E-5</v>
      </c>
      <c r="AS2273" s="53">
        <v>2.2204460492503101E-16</v>
      </c>
      <c r="AT2273" s="53">
        <v>9.0526768950783198E-4</v>
      </c>
      <c r="AU2273" s="53">
        <v>9.2643677821173005E-3</v>
      </c>
      <c r="AV2273" s="53">
        <v>3.5539103852828102E-7</v>
      </c>
      <c r="AW2273" s="53">
        <v>7.1757187378588996E-4</v>
      </c>
      <c r="AX2273" s="53">
        <v>1.01309403131336E-2</v>
      </c>
      <c r="AY2273" s="53">
        <v>2.8885382144667099E-5</v>
      </c>
      <c r="AZ2273" s="53">
        <v>2.2204460492503101E-16</v>
      </c>
      <c r="BA2273" s="53">
        <v>2.2204460492503101E-16</v>
      </c>
      <c r="BB2273" s="53">
        <v>1.3491237320086601E-3</v>
      </c>
      <c r="BC2273" s="53">
        <v>2.2204460492503101E-16</v>
      </c>
      <c r="BD2273" s="53">
        <v>4.2628150585440103E-2</v>
      </c>
      <c r="BE2273" s="53">
        <v>2.2204460492503101E-16</v>
      </c>
      <c r="BF2273" s="53">
        <v>3.5789469399384301E-4</v>
      </c>
      <c r="BG2273" s="53">
        <v>6.6200211557808997E-3</v>
      </c>
      <c r="BH2273" s="53">
        <v>1.63342495529445E-3</v>
      </c>
      <c r="BI2273" s="53">
        <v>0.17284385222431001</v>
      </c>
      <c r="BJ2273" s="53">
        <v>3.75712724832047E-6</v>
      </c>
      <c r="BK2273" s="53">
        <v>0.80164353625467499</v>
      </c>
      <c r="BL2273" s="53">
        <v>4.5660304786022104E-3</v>
      </c>
      <c r="BN2273" s="5">
        <f t="shared" si="168"/>
        <v>2</v>
      </c>
      <c r="BO2273" s="5">
        <f t="shared" si="169"/>
        <v>2</v>
      </c>
      <c r="BQ2273" s="5">
        <f t="shared" si="164"/>
        <v>2</v>
      </c>
      <c r="BR2273" s="5">
        <f t="shared" si="165"/>
        <v>2</v>
      </c>
    </row>
    <row r="2274" spans="1:70" x14ac:dyDescent="0.35">
      <c r="A2274">
        <v>2273</v>
      </c>
      <c r="B2274" t="s">
        <v>3660</v>
      </c>
      <c r="C2274">
        <v>5.4</v>
      </c>
      <c r="D2274">
        <v>1.7</v>
      </c>
      <c r="E2274">
        <v>1.7</v>
      </c>
      <c r="F2274">
        <v>3.18</v>
      </c>
      <c r="G2274">
        <v>3.18</v>
      </c>
      <c r="H2274">
        <v>1</v>
      </c>
      <c r="I2274">
        <v>31.48</v>
      </c>
      <c r="K2274" t="s">
        <v>1389</v>
      </c>
      <c r="L2274">
        <v>3500</v>
      </c>
      <c r="M2274" t="s">
        <v>3591</v>
      </c>
      <c r="N2274" t="s">
        <v>1370</v>
      </c>
      <c r="O2274" s="53">
        <v>1.30333333333333E-2</v>
      </c>
      <c r="P2274" s="53">
        <v>2.6633333333332801E-2</v>
      </c>
      <c r="Q2274" s="53">
        <v>0.149466666666667</v>
      </c>
      <c r="R2274" s="53">
        <v>5.8999999999999704E-3</v>
      </c>
      <c r="S2274" s="53">
        <v>9.0133333333333301E-2</v>
      </c>
      <c r="T2274" s="53">
        <v>1.2699999999999999E-2</v>
      </c>
      <c r="U2274" s="53">
        <v>6.8999999999999999E-3</v>
      </c>
      <c r="V2274" s="53">
        <v>0.38313333333333299</v>
      </c>
      <c r="W2274" s="53">
        <v>1.09333333333333E-2</v>
      </c>
      <c r="X2274" s="53">
        <v>8.23333333333333E-2</v>
      </c>
      <c r="Y2274" s="53">
        <v>9.9999999999999707E-3</v>
      </c>
      <c r="Z2274" s="53">
        <v>-2.2240542740803399E-16</v>
      </c>
      <c r="AA2274" s="53">
        <v>0.36966666666666698</v>
      </c>
      <c r="AB2274" s="53">
        <v>2.5233333333333299E-2</v>
      </c>
      <c r="AC2274" s="53">
        <v>2.5999999999999999E-2</v>
      </c>
      <c r="AD2274" s="53">
        <v>-2.3533952564491798E-16</v>
      </c>
      <c r="AE2274" s="53">
        <v>0.232133333333333</v>
      </c>
      <c r="AF2274" s="53">
        <v>-7.4679845640801494E-18</v>
      </c>
      <c r="AG2274" s="53">
        <v>-2.9691527014818999E-17</v>
      </c>
      <c r="AH2274" s="53">
        <v>6.6666666666654695E-4</v>
      </c>
      <c r="AI2274" s="53">
        <v>-3.5310643298203098E-16</v>
      </c>
      <c r="AJ2274" s="53">
        <v>0.329666666666667</v>
      </c>
      <c r="AK2274" s="53">
        <v>6.6666666666637098E-4</v>
      </c>
      <c r="AL2274" s="53">
        <v>0.158533333333333</v>
      </c>
      <c r="AM2274" s="53">
        <v>0.25813333333333299</v>
      </c>
      <c r="AN2274" s="53">
        <v>2.2204460492503101E-16</v>
      </c>
      <c r="AO2274" s="53">
        <v>2.2204460492503101E-16</v>
      </c>
      <c r="AP2274" s="53">
        <v>0.90540556161192698</v>
      </c>
      <c r="AQ2274" s="53">
        <v>0.99999999644061899</v>
      </c>
      <c r="AR2274" s="53">
        <v>2.0290024713917E-11</v>
      </c>
      <c r="AS2274" s="53">
        <v>2.2204460492503101E-16</v>
      </c>
      <c r="AT2274" s="53">
        <v>8.6293504154433907E-3</v>
      </c>
      <c r="AU2274" s="53">
        <v>6.0847244056756603E-3</v>
      </c>
      <c r="AV2274" s="53">
        <v>4.18024089543105E-11</v>
      </c>
      <c r="AW2274" s="53">
        <v>3.7263515904858898E-7</v>
      </c>
      <c r="AX2274" s="53">
        <v>8.7526294690187703E-2</v>
      </c>
      <c r="AY2274" s="53">
        <v>1.83194940612054E-9</v>
      </c>
      <c r="AZ2274" s="53">
        <v>2.2204460492503101E-16</v>
      </c>
      <c r="BA2274" s="53">
        <v>2.2204460492503101E-16</v>
      </c>
      <c r="BB2274" s="53">
        <v>8.6881978483954097E-8</v>
      </c>
      <c r="BC2274" s="53">
        <v>2.2204460492503101E-16</v>
      </c>
      <c r="BD2274" s="53">
        <v>4.4989733216373902E-2</v>
      </c>
      <c r="BE2274" s="53">
        <v>2.2204460492503101E-16</v>
      </c>
      <c r="BF2274" s="53">
        <v>2.60138516329406E-6</v>
      </c>
      <c r="BG2274" s="53">
        <v>2.2782423702573701E-3</v>
      </c>
      <c r="BH2274" s="53">
        <v>1.32564767825695E-5</v>
      </c>
      <c r="BI2274" s="53">
        <v>0.94945964797536497</v>
      </c>
      <c r="BJ2274" s="53">
        <v>6.7435253499010501E-13</v>
      </c>
      <c r="BK2274" s="53">
        <v>0.21845771300203601</v>
      </c>
      <c r="BL2274" s="53">
        <v>0.64612028677685196</v>
      </c>
      <c r="BN2274" s="5">
        <f t="shared" si="168"/>
        <v>0</v>
      </c>
      <c r="BO2274" s="5">
        <f t="shared" si="169"/>
        <v>3</v>
      </c>
      <c r="BQ2274" s="5">
        <f t="shared" si="164"/>
        <v>0</v>
      </c>
      <c r="BR2274" s="5">
        <f t="shared" si="165"/>
        <v>4</v>
      </c>
    </row>
    <row r="2275" spans="1:70" x14ac:dyDescent="0.35">
      <c r="A2275">
        <v>2274</v>
      </c>
      <c r="B2275" t="s">
        <v>3661</v>
      </c>
      <c r="C2275">
        <v>4.84</v>
      </c>
      <c r="D2275">
        <v>1.5</v>
      </c>
      <c r="E2275">
        <v>2.33</v>
      </c>
      <c r="F2275">
        <v>3.23</v>
      </c>
      <c r="G2275">
        <v>2.08</v>
      </c>
      <c r="H2275">
        <v>0.64</v>
      </c>
      <c r="I2275">
        <v>30.99</v>
      </c>
      <c r="K2275" t="s">
        <v>3552</v>
      </c>
      <c r="L2275">
        <v>4500</v>
      </c>
      <c r="M2275" t="s">
        <v>3591</v>
      </c>
      <c r="N2275" t="s">
        <v>1370</v>
      </c>
      <c r="O2275" s="53">
        <v>4.2266666666666702E-2</v>
      </c>
      <c r="P2275" s="53">
        <v>2.79999999999964E-3</v>
      </c>
      <c r="Q2275" s="53">
        <v>0.1686</v>
      </c>
      <c r="R2275" s="53">
        <v>8.4333333333333101E-3</v>
      </c>
      <c r="S2275" s="53">
        <v>9.2333333333333104E-3</v>
      </c>
      <c r="T2275" s="53">
        <v>-1.65145674912992E-17</v>
      </c>
      <c r="U2275" s="53">
        <v>6.3100000000000003E-2</v>
      </c>
      <c r="V2275" s="53">
        <v>0.88256666666666705</v>
      </c>
      <c r="W2275" s="53">
        <v>0.39400000000000002</v>
      </c>
      <c r="X2275" s="53">
        <v>4.5600000000000002E-2</v>
      </c>
      <c r="Y2275" s="53">
        <v>3.1833333333333297E-2</v>
      </c>
      <c r="Z2275" s="53">
        <v>-2.10415018742083E-16</v>
      </c>
      <c r="AA2275" s="53">
        <v>5.5133333333333298E-2</v>
      </c>
      <c r="AB2275" s="53">
        <v>7.7666666666666596E-3</v>
      </c>
      <c r="AC2275" s="53">
        <v>-2.1395211990960001E-17</v>
      </c>
      <c r="AD2275" s="53">
        <v>-2.2744306438227102E-16</v>
      </c>
      <c r="AE2275" s="53">
        <v>0.37433333333333302</v>
      </c>
      <c r="AF2275" s="53">
        <v>-6.7914424084491998E-18</v>
      </c>
      <c r="AG2275" s="53">
        <v>-2.7951599368414298E-17</v>
      </c>
      <c r="AH2275" s="53">
        <v>-1.2301271112846701E-16</v>
      </c>
      <c r="AI2275" s="53">
        <v>6.4333333333330602E-3</v>
      </c>
      <c r="AJ2275" s="53">
        <v>1.3766666666666399E-2</v>
      </c>
      <c r="AK2275" s="53">
        <v>0.34153333333333302</v>
      </c>
      <c r="AL2275" s="53">
        <v>0.26956666666666701</v>
      </c>
      <c r="AM2275" s="53">
        <v>0.25256666666666699</v>
      </c>
      <c r="AN2275" s="53">
        <v>0.28425092664315299</v>
      </c>
      <c r="AO2275" s="53">
        <v>2.2204460492503101E-16</v>
      </c>
      <c r="AP2275" s="53">
        <v>0.87498423170654605</v>
      </c>
      <c r="AQ2275" s="53">
        <v>1</v>
      </c>
      <c r="AR2275" s="53">
        <v>6.1598999529678503E-6</v>
      </c>
      <c r="AS2275" s="53">
        <v>1.3313401232053501E-9</v>
      </c>
      <c r="AT2275" s="53">
        <v>7.1483167065039394E-5</v>
      </c>
      <c r="AU2275" s="53">
        <v>0.75124813124383105</v>
      </c>
      <c r="AV2275" s="53">
        <v>4.6241209869647298E-8</v>
      </c>
      <c r="AW2275" s="53">
        <v>7.4905357611434098E-4</v>
      </c>
      <c r="AX2275" s="53">
        <v>1.35987530149799E-3</v>
      </c>
      <c r="AY2275" s="53">
        <v>1.0544492750469099E-5</v>
      </c>
      <c r="AZ2275" s="53">
        <v>2.2204460492503101E-16</v>
      </c>
      <c r="BA2275" s="53">
        <v>1</v>
      </c>
      <c r="BB2275" s="53">
        <v>2.1335238681647599E-5</v>
      </c>
      <c r="BC2275" s="53">
        <v>2.2204460492503101E-16</v>
      </c>
      <c r="BD2275" s="53">
        <v>2.0797613261170699E-2</v>
      </c>
      <c r="BE2275" s="53">
        <v>2.2204460492503101E-16</v>
      </c>
      <c r="BF2275" s="53">
        <v>0.98085717601965605</v>
      </c>
      <c r="BG2275" s="53">
        <v>0.12763415395345701</v>
      </c>
      <c r="BH2275" s="53">
        <v>2.46410628127926E-4</v>
      </c>
      <c r="BI2275" s="53">
        <v>0.14842320765411701</v>
      </c>
      <c r="BJ2275" s="53">
        <v>0.94888024331141696</v>
      </c>
      <c r="BK2275" s="53">
        <v>0.986708606734225</v>
      </c>
      <c r="BL2275" s="53">
        <v>0.97247558918689103</v>
      </c>
      <c r="BN2275" s="5">
        <f t="shared" si="168"/>
        <v>1</v>
      </c>
      <c r="BO2275" s="5">
        <f t="shared" si="169"/>
        <v>8</v>
      </c>
      <c r="BQ2275" s="5">
        <f t="shared" si="164"/>
        <v>1</v>
      </c>
      <c r="BR2275" s="5">
        <f t="shared" si="165"/>
        <v>8</v>
      </c>
    </row>
    <row r="2276" spans="1:70" x14ac:dyDescent="0.35">
      <c r="A2276">
        <v>2275</v>
      </c>
      <c r="B2276" t="s">
        <v>3662</v>
      </c>
      <c r="C2276">
        <v>6.12</v>
      </c>
      <c r="D2276">
        <v>2.88</v>
      </c>
      <c r="E2276">
        <v>2.93</v>
      </c>
      <c r="F2276">
        <v>2.13</v>
      </c>
      <c r="G2276">
        <v>2.09</v>
      </c>
      <c r="H2276">
        <v>0.98</v>
      </c>
      <c r="I2276">
        <v>47.06</v>
      </c>
      <c r="K2276" t="s">
        <v>3616</v>
      </c>
      <c r="L2276">
        <v>5000</v>
      </c>
      <c r="M2276" t="s">
        <v>3591</v>
      </c>
      <c r="N2276" t="s">
        <v>1370</v>
      </c>
      <c r="O2276" s="53">
        <v>0.116933333333333</v>
      </c>
      <c r="P2276" s="53">
        <v>4.9333333333333299E-2</v>
      </c>
      <c r="Q2276" s="53">
        <v>2.99999999999984E-3</v>
      </c>
      <c r="R2276" s="53">
        <v>0.24083333333333301</v>
      </c>
      <c r="S2276" s="53">
        <v>-1.4271916981556401E-16</v>
      </c>
      <c r="T2276" s="53">
        <v>-2.7505775435088299E-17</v>
      </c>
      <c r="U2276" s="53">
        <v>-3.1178185033731201E-17</v>
      </c>
      <c r="V2276" s="53">
        <v>0.43409999999999999</v>
      </c>
      <c r="W2276" s="53">
        <v>-2.72837308301632E-17</v>
      </c>
      <c r="X2276" s="53">
        <v>3.79999999999982E-3</v>
      </c>
      <c r="Y2276" s="53">
        <v>-1.81576975677444E-16</v>
      </c>
      <c r="Z2276" s="53">
        <v>-3.0439539777660201E-16</v>
      </c>
      <c r="AA2276" s="53">
        <v>-3.07920355879787E-16</v>
      </c>
      <c r="AB2276" s="53">
        <v>3.7600000000000001E-2</v>
      </c>
      <c r="AC2276" s="53">
        <v>-3.8241979027908703E-17</v>
      </c>
      <c r="AD2276" s="53">
        <v>-2.7385038681160298E-16</v>
      </c>
      <c r="AE2276" s="53">
        <v>6.8233333333333299E-2</v>
      </c>
      <c r="AF2276" s="53">
        <v>-9.2825053199518901E-18</v>
      </c>
      <c r="AG2276" s="53">
        <v>-3.1899829999737498E-17</v>
      </c>
      <c r="AH2276" s="53">
        <v>3.2399999999999998E-2</v>
      </c>
      <c r="AI2276" s="53">
        <v>-2.94458901706207E-16</v>
      </c>
      <c r="AJ2276" s="53">
        <v>-4.0747960561304801E-16</v>
      </c>
      <c r="AK2276" s="53">
        <v>-3.3123503939691499E-16</v>
      </c>
      <c r="AL2276" s="53">
        <v>0.90589047619047602</v>
      </c>
      <c r="AM2276" s="53">
        <v>-2.6126323326991502E-16</v>
      </c>
      <c r="AN2276" s="53">
        <v>7.18578862420501E-4</v>
      </c>
      <c r="AO2276" s="53">
        <v>4.4125511937260802E-6</v>
      </c>
      <c r="AP2276" s="53">
        <v>8.8218631890121406E-5</v>
      </c>
      <c r="AQ2276" s="53">
        <v>0.37976531439344102</v>
      </c>
      <c r="AR2276" s="53">
        <v>8.13193816085034E-3</v>
      </c>
      <c r="AS2276" s="53">
        <v>5.8639373533442002E-12</v>
      </c>
      <c r="AT2276" s="53">
        <v>1.8513519545442701E-4</v>
      </c>
      <c r="AU2276" s="53">
        <v>3.1761547984614003E-2</v>
      </c>
      <c r="AV2276" s="53">
        <v>1.7407916823213099E-3</v>
      </c>
      <c r="AW2276" s="53">
        <v>0.13265336763039101</v>
      </c>
      <c r="AX2276" s="53">
        <v>1.92060343222978E-5</v>
      </c>
      <c r="AY2276" s="53">
        <v>3.4718969189939303E-2</v>
      </c>
      <c r="AZ2276" s="53">
        <v>2.2204460492503101E-16</v>
      </c>
      <c r="BA2276" s="53">
        <v>2.2204460492503101E-16</v>
      </c>
      <c r="BB2276" s="53">
        <v>1.0608870151577901E-2</v>
      </c>
      <c r="BC2276" s="53">
        <v>2.2204460492503101E-16</v>
      </c>
      <c r="BD2276" s="53">
        <v>7.4892179696940996E-3</v>
      </c>
      <c r="BE2276" s="53">
        <v>2.93103131593778E-11</v>
      </c>
      <c r="BF2276" s="53">
        <v>2.2204460492503101E-16</v>
      </c>
      <c r="BG2276" s="53">
        <v>3.3065345943882898E-5</v>
      </c>
      <c r="BH2276" s="53">
        <v>0.12480752143042</v>
      </c>
      <c r="BI2276" s="53">
        <v>6.7861049388127698E-4</v>
      </c>
      <c r="BJ2276" s="53">
        <v>1.5625907204606601E-3</v>
      </c>
      <c r="BK2276" s="53">
        <v>0.292011507086816</v>
      </c>
      <c r="BL2276" s="53">
        <v>3.06032385252934E-13</v>
      </c>
      <c r="BN2276" s="5">
        <f t="shared" si="168"/>
        <v>1</v>
      </c>
      <c r="BO2276" s="5">
        <f t="shared" si="169"/>
        <v>0</v>
      </c>
      <c r="BQ2276" s="5">
        <f t="shared" si="164"/>
        <v>1</v>
      </c>
      <c r="BR2276" s="5">
        <f t="shared" si="165"/>
        <v>0</v>
      </c>
    </row>
    <row r="2277" spans="1:70" x14ac:dyDescent="0.35">
      <c r="A2277">
        <v>2276</v>
      </c>
      <c r="B2277" t="s">
        <v>3663</v>
      </c>
      <c r="C2277">
        <v>5.24</v>
      </c>
      <c r="D2277">
        <v>2.23</v>
      </c>
      <c r="E2277">
        <v>2.44</v>
      </c>
      <c r="F2277">
        <v>2.35</v>
      </c>
      <c r="G2277">
        <v>2.15</v>
      </c>
      <c r="H2277">
        <v>0.91</v>
      </c>
      <c r="I2277">
        <v>42.56</v>
      </c>
      <c r="K2277" t="s">
        <v>3616</v>
      </c>
      <c r="L2277">
        <v>5000</v>
      </c>
      <c r="M2277" t="s">
        <v>3591</v>
      </c>
      <c r="N2277" t="s">
        <v>1370</v>
      </c>
      <c r="O2277" s="53">
        <v>1.21333333333333E-2</v>
      </c>
      <c r="P2277" s="53">
        <v>1.2842857142856901E-2</v>
      </c>
      <c r="Q2277" s="53">
        <v>0.23776666666666699</v>
      </c>
      <c r="R2277" s="53">
        <v>1.7933333333333301E-2</v>
      </c>
      <c r="S2277" s="53">
        <v>9.8033333333333306E-2</v>
      </c>
      <c r="T2277" s="53">
        <v>3.3333333333331001E-4</v>
      </c>
      <c r="U2277" s="53">
        <v>-2.69766847749153E-17</v>
      </c>
      <c r="V2277" s="53">
        <v>0.73816666666666697</v>
      </c>
      <c r="W2277" s="53">
        <v>-2.43971509661378E-17</v>
      </c>
      <c r="X2277" s="53">
        <v>4.3433333333333303E-2</v>
      </c>
      <c r="Y2277" s="53">
        <v>2.3E-2</v>
      </c>
      <c r="Z2277" s="53">
        <v>-2.17992290885149E-16</v>
      </c>
      <c r="AA2277" s="53">
        <v>4.8999999999997396E-3</v>
      </c>
      <c r="AB2277" s="53">
        <v>2.87E-2</v>
      </c>
      <c r="AC2277" s="53">
        <v>-3.2336980315683701E-17</v>
      </c>
      <c r="AD2277" s="53">
        <v>5.7333333333330896E-3</v>
      </c>
      <c r="AE2277" s="53">
        <v>0.101966666666667</v>
      </c>
      <c r="AF2277" s="53">
        <v>-8.8973967082850397E-18</v>
      </c>
      <c r="AG2277" s="53">
        <v>-3.1199001715442899E-17</v>
      </c>
      <c r="AH2277" s="53">
        <v>-1.3966605649784499E-16</v>
      </c>
      <c r="AI2277" s="53">
        <v>7.9999999999968996E-4</v>
      </c>
      <c r="AJ2277" s="53">
        <v>5.9999999999997599E-3</v>
      </c>
      <c r="AK2277" s="53">
        <v>0.122966666666667</v>
      </c>
      <c r="AL2277" s="53">
        <v>0.62949999999999995</v>
      </c>
      <c r="AM2277" s="53">
        <v>4.7999999999997402E-3</v>
      </c>
      <c r="AN2277" s="53">
        <v>5.8584375363243697E-3</v>
      </c>
      <c r="AO2277" s="53">
        <v>8.7401983176569208E-9</v>
      </c>
      <c r="AP2277" s="53">
        <v>6.2261691131014103E-2</v>
      </c>
      <c r="AQ2277" s="53">
        <v>0.99953620378131103</v>
      </c>
      <c r="AR2277" s="53">
        <v>8.3303504846511201E-4</v>
      </c>
      <c r="AS2277" s="53">
        <v>8.0459077379582097E-13</v>
      </c>
      <c r="AT2277" s="53">
        <v>5.85596790569063E-5</v>
      </c>
      <c r="AU2277" s="53">
        <v>0.75778236101822005</v>
      </c>
      <c r="AV2277" s="53">
        <v>4.0207751727782901E-6</v>
      </c>
      <c r="AW2277" s="53">
        <v>4.8568784113911398E-2</v>
      </c>
      <c r="AX2277" s="53">
        <v>7.3184716877590101E-4</v>
      </c>
      <c r="AY2277" s="53">
        <v>1.5001167031306601E-2</v>
      </c>
      <c r="AZ2277" s="53">
        <v>2.2204460492503101E-16</v>
      </c>
      <c r="BA2277" s="53">
        <v>2.2204460492503101E-16</v>
      </c>
      <c r="BB2277" s="53">
        <v>6.6835882673953496E-3</v>
      </c>
      <c r="BC2277" s="53">
        <v>2.2204460492503101E-16</v>
      </c>
      <c r="BD2277" s="53">
        <v>1.56013334424038E-2</v>
      </c>
      <c r="BE2277" s="53">
        <v>2.2204460492503101E-16</v>
      </c>
      <c r="BF2277" s="53">
        <v>2.22305307682926E-11</v>
      </c>
      <c r="BG2277" s="53">
        <v>1.0825619709298501E-3</v>
      </c>
      <c r="BH2277" s="53">
        <v>0.12836181378378</v>
      </c>
      <c r="BI2277" s="53">
        <v>5.68186830796017E-3</v>
      </c>
      <c r="BJ2277" s="53">
        <v>4.6376916760730802E-2</v>
      </c>
      <c r="BK2277" s="53">
        <v>0.86147977262782605</v>
      </c>
      <c r="BL2277" s="53">
        <v>2.6327029495169202E-8</v>
      </c>
      <c r="BN2277" s="5">
        <f t="shared" si="168"/>
        <v>1</v>
      </c>
      <c r="BO2277" s="5">
        <f t="shared" si="169"/>
        <v>3</v>
      </c>
      <c r="BQ2277" s="5">
        <f t="shared" si="164"/>
        <v>2</v>
      </c>
      <c r="BR2277" s="5">
        <f t="shared" si="165"/>
        <v>3</v>
      </c>
    </row>
    <row r="2278" spans="1:70" x14ac:dyDescent="0.35">
      <c r="A2278">
        <v>2277</v>
      </c>
      <c r="B2278" t="s">
        <v>3664</v>
      </c>
      <c r="C2278">
        <v>4.3</v>
      </c>
      <c r="D2278">
        <v>1.47</v>
      </c>
      <c r="E2278">
        <v>1.86</v>
      </c>
      <c r="F2278">
        <v>2.93</v>
      </c>
      <c r="G2278">
        <v>2.31</v>
      </c>
      <c r="H2278">
        <v>0.79</v>
      </c>
      <c r="I2278">
        <v>34.19</v>
      </c>
      <c r="K2278" t="s">
        <v>3616</v>
      </c>
      <c r="L2278">
        <v>5000</v>
      </c>
      <c r="M2278" t="s">
        <v>3591</v>
      </c>
      <c r="N2278" t="s">
        <v>1370</v>
      </c>
      <c r="O2278" s="53">
        <v>1.46333333333333E-2</v>
      </c>
      <c r="P2278" s="53">
        <v>3.2166666666666302E-2</v>
      </c>
      <c r="Q2278" s="53">
        <v>7.2599999999999998E-2</v>
      </c>
      <c r="R2278" s="53">
        <v>1.9999999999999502E-3</v>
      </c>
      <c r="S2278" s="53">
        <v>5.86666666666667E-2</v>
      </c>
      <c r="T2278" s="53">
        <v>-1.4876988529977099E-17</v>
      </c>
      <c r="U2278" s="53">
        <v>5.0599999999999999E-2</v>
      </c>
      <c r="V2278" s="53">
        <v>0.80133333333333301</v>
      </c>
      <c r="W2278" s="53">
        <v>0.184733333333333</v>
      </c>
      <c r="X2278" s="53">
        <v>0.197333333333333</v>
      </c>
      <c r="Y2278" s="53">
        <v>3.9333333333333297E-2</v>
      </c>
      <c r="Z2278" s="53">
        <v>-2.1019297413715799E-16</v>
      </c>
      <c r="AA2278" s="53">
        <v>0.112633333333333</v>
      </c>
      <c r="AB2278" s="53">
        <v>6.6666666666665504E-4</v>
      </c>
      <c r="AC2278" s="53">
        <v>1.6E-2</v>
      </c>
      <c r="AD2278" s="53">
        <v>-2.3128721160503599E-16</v>
      </c>
      <c r="AE2278" s="53">
        <v>0.426433333333333</v>
      </c>
      <c r="AF2278" s="53">
        <v>-6.89899526395976E-18</v>
      </c>
      <c r="AG2278" s="53">
        <v>-2.7691390847017801E-17</v>
      </c>
      <c r="AH2278" s="53">
        <v>6.6666666666654099E-4</v>
      </c>
      <c r="AI2278" s="53">
        <v>3.9999999999969498E-4</v>
      </c>
      <c r="AJ2278" s="53">
        <v>7.2999999999998197E-3</v>
      </c>
      <c r="AK2278" s="53">
        <v>0.20230000000000001</v>
      </c>
      <c r="AL2278" s="53">
        <v>0.65110000000000001</v>
      </c>
      <c r="AM2278" s="53">
        <v>9.0333333333332908E-3</v>
      </c>
      <c r="AN2278" s="53">
        <v>0.28706657022671001</v>
      </c>
      <c r="AO2278" s="53">
        <v>2.2204460492503101E-16</v>
      </c>
      <c r="AP2278" s="53">
        <v>0.99833308412792898</v>
      </c>
      <c r="AQ2278" s="53">
        <v>0.99999999999826905</v>
      </c>
      <c r="AR2278" s="53">
        <v>6.83482487980395E-7</v>
      </c>
      <c r="AS2278" s="53">
        <v>2.2204460492503101E-16</v>
      </c>
      <c r="AT2278" s="53">
        <v>7.5149497547508898E-5</v>
      </c>
      <c r="AU2278" s="53">
        <v>0.99747742832461905</v>
      </c>
      <c r="AV2278" s="53">
        <v>2.22068887050632E-8</v>
      </c>
      <c r="AW2278" s="53">
        <v>2.3094523318864099E-3</v>
      </c>
      <c r="AX2278" s="53">
        <v>0.22378105709080101</v>
      </c>
      <c r="AY2278" s="53">
        <v>9.2610750610992102E-4</v>
      </c>
      <c r="AZ2278" s="53">
        <v>2.2204460492503101E-16</v>
      </c>
      <c r="BA2278" s="53">
        <v>1</v>
      </c>
      <c r="BB2278" s="53">
        <v>3.2110621466591902E-5</v>
      </c>
      <c r="BC2278" s="53">
        <v>2.2204460492503101E-16</v>
      </c>
      <c r="BD2278" s="53">
        <v>1.73491273696109E-2</v>
      </c>
      <c r="BE2278" s="53">
        <v>2.2204460492503101E-16</v>
      </c>
      <c r="BF2278" s="53">
        <v>6.6700280953783196E-5</v>
      </c>
      <c r="BG2278" s="53">
        <v>0.236223122089423</v>
      </c>
      <c r="BH2278" s="53">
        <v>4.9561239490082103E-3</v>
      </c>
      <c r="BI2278" s="53">
        <v>0.31865737032285302</v>
      </c>
      <c r="BJ2278" s="53">
        <v>0.80745469677819504</v>
      </c>
      <c r="BK2278" s="53">
        <v>0.99353046672368805</v>
      </c>
      <c r="BL2278" s="53">
        <v>0.96574535389749905</v>
      </c>
      <c r="BN2278" s="5">
        <f t="shared" si="168"/>
        <v>1</v>
      </c>
      <c r="BO2278" s="5">
        <f t="shared" si="169"/>
        <v>7</v>
      </c>
      <c r="BQ2278" s="5">
        <f t="shared" si="164"/>
        <v>2</v>
      </c>
      <c r="BR2278" s="5">
        <f t="shared" si="165"/>
        <v>7</v>
      </c>
    </row>
    <row r="2279" spans="1:70" x14ac:dyDescent="0.35">
      <c r="A2279">
        <v>2278</v>
      </c>
      <c r="B2279" t="s">
        <v>3665</v>
      </c>
      <c r="C2279">
        <v>5.23</v>
      </c>
      <c r="D2279">
        <v>2.84</v>
      </c>
      <c r="E2279">
        <v>2.85</v>
      </c>
      <c r="F2279">
        <v>1.84</v>
      </c>
      <c r="G2279">
        <v>1.84</v>
      </c>
      <c r="H2279">
        <v>1</v>
      </c>
      <c r="I2279">
        <v>54.3</v>
      </c>
      <c r="K2279" t="s">
        <v>3616</v>
      </c>
      <c r="L2279">
        <v>5000</v>
      </c>
      <c r="M2279" t="s">
        <v>3591</v>
      </c>
      <c r="N2279" t="s">
        <v>1370</v>
      </c>
      <c r="O2279" s="53">
        <v>0.25459999999999999</v>
      </c>
      <c r="P2279" s="53">
        <v>0.178433333333333</v>
      </c>
      <c r="Q2279" s="53">
        <v>0.216966666666667</v>
      </c>
      <c r="R2279" s="53">
        <v>0.1983</v>
      </c>
      <c r="S2279" s="53">
        <v>-1.7358336990014299E-16</v>
      </c>
      <c r="T2279" s="53">
        <v>-2.7006175074006901E-17</v>
      </c>
      <c r="U2279" s="53">
        <v>-2.8707938803940198E-17</v>
      </c>
      <c r="V2279" s="53">
        <v>0.131833333333333</v>
      </c>
      <c r="W2279" s="53">
        <v>-2.7089441800853801E-17</v>
      </c>
      <c r="X2279" s="53">
        <v>0.25740000000000002</v>
      </c>
      <c r="Y2279" s="53">
        <v>0.02</v>
      </c>
      <c r="Z2279" s="53">
        <v>9.3333333333331502E-3</v>
      </c>
      <c r="AA2279" s="53">
        <v>-3.0445090892783398E-16</v>
      </c>
      <c r="AB2279" s="53">
        <v>4.1599999999999998E-2</v>
      </c>
      <c r="AC2279" s="53">
        <v>-3.2103660008164797E-17</v>
      </c>
      <c r="AD2279" s="53">
        <v>-2.7410018699214301E-16</v>
      </c>
      <c r="AE2279" s="53">
        <v>0.1431</v>
      </c>
      <c r="AF2279" s="53">
        <v>-9.3518942589909702E-18</v>
      </c>
      <c r="AG2279" s="53">
        <v>-3.1799216038130899E-17</v>
      </c>
      <c r="AH2279" s="53">
        <v>7.3333333333332603E-3</v>
      </c>
      <c r="AI2279" s="53">
        <v>-3.4092173528676998E-16</v>
      </c>
      <c r="AJ2279" s="53">
        <v>-4.8039350275530503E-16</v>
      </c>
      <c r="AK2279" s="53">
        <v>9.8500000000000004E-2</v>
      </c>
      <c r="AL2279" s="53">
        <v>0.208933333333333</v>
      </c>
      <c r="AM2279" s="53">
        <v>-2.6126323326991502E-16</v>
      </c>
      <c r="AN2279" s="53">
        <v>0.25539064548874302</v>
      </c>
      <c r="AO2279" s="53">
        <v>6.1771279034592501E-2</v>
      </c>
      <c r="AP2279" s="53">
        <v>1.4583230112120599E-8</v>
      </c>
      <c r="AQ2279" s="53">
        <v>8.4553147079968599E-8</v>
      </c>
      <c r="AR2279" s="53">
        <v>4.5500237446168601E-2</v>
      </c>
      <c r="AS2279" s="53">
        <v>2.92833402273836E-5</v>
      </c>
      <c r="AT2279" s="53">
        <v>1.6143219130867698E-5</v>
      </c>
      <c r="AU2279" s="53">
        <v>0.43853035569967902</v>
      </c>
      <c r="AV2279" s="53">
        <v>2.9954063067751601E-5</v>
      </c>
      <c r="AW2279" s="53">
        <v>0.30542992620028497</v>
      </c>
      <c r="AX2279" s="53">
        <v>8.14413955739585E-10</v>
      </c>
      <c r="AY2279" s="53">
        <v>3.2262408192546201E-5</v>
      </c>
      <c r="AZ2279" s="53">
        <v>2.2204460492503101E-16</v>
      </c>
      <c r="BA2279" s="53">
        <v>2.2204460492503101E-16</v>
      </c>
      <c r="BB2279" s="53">
        <v>5.4243025623576898E-5</v>
      </c>
      <c r="BC2279" s="53">
        <v>2.2204460492503101E-16</v>
      </c>
      <c r="BD2279" s="53">
        <v>2.0564094259554102E-3</v>
      </c>
      <c r="BE2279" s="53">
        <v>9.2157229456169403E-5</v>
      </c>
      <c r="BF2279" s="53">
        <v>2.2204460492503101E-16</v>
      </c>
      <c r="BG2279" s="53">
        <v>1.56370294851596E-6</v>
      </c>
      <c r="BH2279" s="53">
        <v>0.180981975962553</v>
      </c>
      <c r="BI2279" s="53">
        <v>7.9652869043517396E-8</v>
      </c>
      <c r="BJ2279" s="53">
        <v>0.35107072281748197</v>
      </c>
      <c r="BK2279" s="53">
        <v>1.7287514497325001E-2</v>
      </c>
      <c r="BL2279" s="53">
        <v>2.2204460492503101E-16</v>
      </c>
      <c r="BN2279" s="5">
        <f t="shared" si="168"/>
        <v>0</v>
      </c>
      <c r="BO2279" s="5">
        <f t="shared" si="169"/>
        <v>0</v>
      </c>
      <c r="BQ2279" s="5">
        <f t="shared" si="164"/>
        <v>0</v>
      </c>
      <c r="BR2279" s="5">
        <f t="shared" si="165"/>
        <v>0</v>
      </c>
    </row>
    <row r="2280" spans="1:70" x14ac:dyDescent="0.35">
      <c r="A2280">
        <v>2279</v>
      </c>
      <c r="B2280" t="s">
        <v>3666</v>
      </c>
      <c r="C2280">
        <v>4.7699999999999996</v>
      </c>
      <c r="D2280">
        <v>2.1800000000000002</v>
      </c>
      <c r="E2280">
        <v>2.4300000000000002</v>
      </c>
      <c r="F2280">
        <v>2.19</v>
      </c>
      <c r="G2280">
        <v>1.96</v>
      </c>
      <c r="H2280">
        <v>0.9</v>
      </c>
      <c r="I2280">
        <v>45.7</v>
      </c>
      <c r="K2280" t="s">
        <v>3616</v>
      </c>
      <c r="L2280">
        <v>5000</v>
      </c>
      <c r="M2280" t="s">
        <v>3591</v>
      </c>
      <c r="N2280" t="s">
        <v>1370</v>
      </c>
      <c r="O2280" s="53">
        <v>6.9566666666666693E-2</v>
      </c>
      <c r="P2280" s="53">
        <v>3.9333333333332202E-3</v>
      </c>
      <c r="Q2280" s="53">
        <v>0.13753333333333301</v>
      </c>
      <c r="R2280" s="53">
        <v>1.9099999999999999E-2</v>
      </c>
      <c r="S2280" s="53">
        <v>6.0900000000000003E-2</v>
      </c>
      <c r="T2280" s="53">
        <v>-2.5424107263916101E-17</v>
      </c>
      <c r="U2280" s="53">
        <v>-2.6952398646251699E-17</v>
      </c>
      <c r="V2280" s="53">
        <v>0.56399999999999995</v>
      </c>
      <c r="W2280" s="53">
        <v>-2.37587727269783E-17</v>
      </c>
      <c r="X2280" s="53">
        <v>5.9266666666666599E-2</v>
      </c>
      <c r="Y2280" s="53">
        <v>3.7333333333333302E-2</v>
      </c>
      <c r="Z2280" s="53">
        <v>-2.14217532601424E-16</v>
      </c>
      <c r="AA2280" s="53">
        <v>2.4999999999997398E-3</v>
      </c>
      <c r="AB2280" s="53">
        <v>9.9999999999994798E-4</v>
      </c>
      <c r="AC2280" s="53">
        <v>-3.0979559195731802E-17</v>
      </c>
      <c r="AD2280" s="53">
        <v>-2.2350177264485198E-16</v>
      </c>
      <c r="AE2280" s="53">
        <v>0.40129999999999999</v>
      </c>
      <c r="AF2280" s="53">
        <v>-8.8713758561453897E-18</v>
      </c>
      <c r="AG2280" s="53">
        <v>-3.1046346049556902E-17</v>
      </c>
      <c r="AH2280" s="53">
        <v>2.29E-2</v>
      </c>
      <c r="AI2280" s="53">
        <v>1.9999999999997099E-3</v>
      </c>
      <c r="AJ2280" s="53">
        <v>1.5999999999999601E-2</v>
      </c>
      <c r="AK2280" s="53">
        <v>0.85640000000000005</v>
      </c>
      <c r="AL2280" s="53">
        <v>4.9733333333333303E-2</v>
      </c>
      <c r="AM2280" s="53">
        <v>5.4666666666664298E-3</v>
      </c>
      <c r="AN2280" s="53">
        <v>0.60122701077518503</v>
      </c>
      <c r="AO2280" s="53">
        <v>5.6004237624533297E-6</v>
      </c>
      <c r="AP2280" s="53">
        <v>3.5812790795263401E-3</v>
      </c>
      <c r="AQ2280" s="53">
        <v>0.93411951666840898</v>
      </c>
      <c r="AR2280" s="53">
        <v>6.2027826425450202E-3</v>
      </c>
      <c r="AS2280" s="53">
        <v>1.2189473832726499E-7</v>
      </c>
      <c r="AT2280" s="53">
        <v>1.00668656991024E-5</v>
      </c>
      <c r="AU2280" s="53">
        <v>0.96616669476130201</v>
      </c>
      <c r="AV2280" s="53">
        <v>1.40007910285694E-6</v>
      </c>
      <c r="AW2280" s="53">
        <v>0.174187769052248</v>
      </c>
      <c r="AX2280" s="53">
        <v>1.00088056593242E-5</v>
      </c>
      <c r="AY2280" s="53">
        <v>6.4733023940607096E-3</v>
      </c>
      <c r="AZ2280" s="53">
        <v>2.2204460492503101E-16</v>
      </c>
      <c r="BA2280" s="53">
        <v>2.2204460492503101E-16</v>
      </c>
      <c r="BB2280" s="53">
        <v>3.4661522377491998E-3</v>
      </c>
      <c r="BC2280" s="53">
        <v>2.2204460492503101E-16</v>
      </c>
      <c r="BD2280" s="53">
        <v>9.0726895818703801E-3</v>
      </c>
      <c r="BE2280" s="53">
        <v>2.2204460492503101E-16</v>
      </c>
      <c r="BF2280" s="53">
        <v>2.2204460492503101E-16</v>
      </c>
      <c r="BG2280" s="53">
        <v>4.3464056969128902E-4</v>
      </c>
      <c r="BH2280" s="53">
        <v>0.31957260231421297</v>
      </c>
      <c r="BI2280" s="53">
        <v>1.6838131619780001E-4</v>
      </c>
      <c r="BJ2280" s="53">
        <v>0.90465068749289002</v>
      </c>
      <c r="BK2280" s="53">
        <v>0.79855145701986796</v>
      </c>
      <c r="BL2280" s="53">
        <v>2.4310590461710901E-11</v>
      </c>
      <c r="BN2280" s="5">
        <f t="shared" si="168"/>
        <v>1</v>
      </c>
      <c r="BO2280" s="5">
        <f t="shared" si="169"/>
        <v>4</v>
      </c>
      <c r="BQ2280" s="5">
        <f t="shared" si="164"/>
        <v>3</v>
      </c>
      <c r="BR2280" s="5">
        <f t="shared" si="165"/>
        <v>4</v>
      </c>
    </row>
    <row r="2281" spans="1:70" x14ac:dyDescent="0.35">
      <c r="A2281">
        <v>2280</v>
      </c>
      <c r="B2281" t="s">
        <v>3667</v>
      </c>
      <c r="C2281">
        <v>4.03</v>
      </c>
      <c r="D2281">
        <v>1.17</v>
      </c>
      <c r="E2281">
        <v>1.95</v>
      </c>
      <c r="F2281">
        <v>3.44</v>
      </c>
      <c r="G2281">
        <v>2.0699999999999998</v>
      </c>
      <c r="H2281">
        <v>0.6</v>
      </c>
      <c r="I2281">
        <v>29.03</v>
      </c>
      <c r="K2281" t="s">
        <v>3616</v>
      </c>
      <c r="L2281">
        <v>5000</v>
      </c>
      <c r="M2281" t="s">
        <v>3591</v>
      </c>
      <c r="N2281" t="s">
        <v>1370</v>
      </c>
      <c r="O2281" s="53">
        <v>5.0200000000000002E-2</v>
      </c>
      <c r="P2281" s="53">
        <v>4.7899999999999797E-2</v>
      </c>
      <c r="Q2281" s="53">
        <v>0.10516666666666701</v>
      </c>
      <c r="R2281" s="53">
        <v>9.1333333333333006E-3</v>
      </c>
      <c r="S2281" s="53">
        <v>1.04E-2</v>
      </c>
      <c r="T2281" s="53">
        <v>-1.5487611193520901E-17</v>
      </c>
      <c r="U2281" s="53">
        <v>7.3599999999999999E-2</v>
      </c>
      <c r="V2281" s="53">
        <v>0.80523333333333302</v>
      </c>
      <c r="W2281" s="53">
        <v>0.53169999999999995</v>
      </c>
      <c r="X2281" s="53">
        <v>0.26886666666666698</v>
      </c>
      <c r="Y2281" s="53">
        <v>3.9333333333333297E-2</v>
      </c>
      <c r="Z2281" s="53">
        <v>-2.0586310434111999E-16</v>
      </c>
      <c r="AA2281" s="53">
        <v>0.134566666666667</v>
      </c>
      <c r="AB2281" s="53">
        <v>1.35E-2</v>
      </c>
      <c r="AC2281" s="53">
        <v>-2.08782643951189E-17</v>
      </c>
      <c r="AD2281" s="53">
        <v>-2.1443957720634901E-16</v>
      </c>
      <c r="AE2281" s="53">
        <v>0.42223333333333302</v>
      </c>
      <c r="AF2281" s="53">
        <v>-6.1495947223377803E-18</v>
      </c>
      <c r="AG2281" s="53">
        <v>-2.66835165074752E-17</v>
      </c>
      <c r="AH2281" s="53">
        <v>1.9999999999998799E-3</v>
      </c>
      <c r="AI2281" s="53">
        <v>6.4333333333330897E-3</v>
      </c>
      <c r="AJ2281" s="53">
        <v>4.3999999999998199E-3</v>
      </c>
      <c r="AK2281" s="53">
        <v>0.29199999999999998</v>
      </c>
      <c r="AL2281" s="53">
        <v>0.26600000000000001</v>
      </c>
      <c r="AM2281" s="53">
        <v>0.27839999999999998</v>
      </c>
      <c r="AN2281" s="53">
        <v>0.99989941770669999</v>
      </c>
      <c r="AO2281" s="53">
        <v>2.2204460492503101E-16</v>
      </c>
      <c r="AP2281" s="53">
        <v>0.99926215623002701</v>
      </c>
      <c r="AQ2281" s="53">
        <v>1</v>
      </c>
      <c r="AR2281" s="53">
        <v>2.02582333523966E-7</v>
      </c>
      <c r="AS2281" s="53">
        <v>8.4042301455166301E-7</v>
      </c>
      <c r="AT2281" s="53">
        <v>5.3453485671638998E-5</v>
      </c>
      <c r="AU2281" s="53">
        <v>0.99858244419809195</v>
      </c>
      <c r="AV2281" s="53">
        <v>2.4554906669095999E-8</v>
      </c>
      <c r="AW2281" s="53">
        <v>8.95948908393455E-4</v>
      </c>
      <c r="AX2281" s="53">
        <v>1.8936286163737801E-2</v>
      </c>
      <c r="AY2281" s="53">
        <v>1.2042484607134001E-5</v>
      </c>
      <c r="AZ2281" s="53">
        <v>2.2204460492503101E-16</v>
      </c>
      <c r="BA2281" s="53">
        <v>1</v>
      </c>
      <c r="BB2281" s="53">
        <v>2.2985415892455399E-7</v>
      </c>
      <c r="BC2281" s="53">
        <v>2.2204460492503101E-16</v>
      </c>
      <c r="BD2281" s="53">
        <v>6.2037017336265196E-3</v>
      </c>
      <c r="BE2281" s="53">
        <v>2.2204460492503101E-16</v>
      </c>
      <c r="BF2281" s="53">
        <v>0.9841230931828</v>
      </c>
      <c r="BG2281" s="53">
        <v>0.91806332638004096</v>
      </c>
      <c r="BH2281" s="53">
        <v>9.4290772653821302E-5</v>
      </c>
      <c r="BI2281" s="53">
        <v>0.25516414063925102</v>
      </c>
      <c r="BJ2281" s="53">
        <v>0.99997730254936101</v>
      </c>
      <c r="BK2281" s="53">
        <v>0.99810683832621305</v>
      </c>
      <c r="BL2281" s="53">
        <v>0.99999774142407105</v>
      </c>
      <c r="BN2281" s="5">
        <f t="shared" si="168"/>
        <v>2</v>
      </c>
      <c r="BO2281" s="5">
        <f t="shared" si="169"/>
        <v>9</v>
      </c>
      <c r="BQ2281" s="5">
        <f t="shared" si="164"/>
        <v>3</v>
      </c>
      <c r="BR2281" s="5">
        <f t="shared" si="165"/>
        <v>9</v>
      </c>
    </row>
    <row r="2282" spans="1:70" x14ac:dyDescent="0.35">
      <c r="A2282">
        <v>2281</v>
      </c>
      <c r="B2282" t="s">
        <v>3668</v>
      </c>
      <c r="C2282">
        <v>6.6</v>
      </c>
      <c r="D2282">
        <v>2.2000000000000002</v>
      </c>
      <c r="E2282">
        <v>1.6</v>
      </c>
      <c r="F2282">
        <v>3</v>
      </c>
      <c r="G2282">
        <v>4.13</v>
      </c>
      <c r="H2282">
        <v>1.38</v>
      </c>
      <c r="I2282">
        <v>33.33</v>
      </c>
      <c r="K2282" t="s">
        <v>3624</v>
      </c>
      <c r="L2282">
        <v>10000</v>
      </c>
      <c r="M2282" t="s">
        <v>3591</v>
      </c>
      <c r="N2282" t="s">
        <v>1370</v>
      </c>
      <c r="O2282" s="53">
        <v>-1.5409895581797199E-16</v>
      </c>
      <c r="P2282" s="53">
        <v>2.2766666666666099E-2</v>
      </c>
      <c r="Q2282" s="53">
        <v>1.61666666666666E-2</v>
      </c>
      <c r="R2282" s="53">
        <v>1.35333333333333E-2</v>
      </c>
      <c r="S2282" s="53">
        <v>0.17106666666666701</v>
      </c>
      <c r="T2282" s="53">
        <v>5.0233333333333297E-2</v>
      </c>
      <c r="U2282" s="53">
        <v>3.6666666666666601E-3</v>
      </c>
      <c r="V2282" s="53">
        <v>0.32066666666666699</v>
      </c>
      <c r="W2282" s="53">
        <v>2.0899999999999998E-2</v>
      </c>
      <c r="X2282" s="53">
        <v>4.6966666666666601E-2</v>
      </c>
      <c r="Y2282" s="53">
        <v>-1.355027201555E-16</v>
      </c>
      <c r="Z2282" s="53">
        <v>-2.92904589471732E-16</v>
      </c>
      <c r="AA2282" s="53">
        <v>0.68786666666666696</v>
      </c>
      <c r="AB2282" s="53">
        <v>0.34710000000000002</v>
      </c>
      <c r="AC2282" s="53">
        <v>1.23E-2</v>
      </c>
      <c r="AD2282" s="53">
        <v>-1.85448878475825E-16</v>
      </c>
      <c r="AE2282" s="53">
        <v>0.1404</v>
      </c>
      <c r="AF2282" s="53">
        <v>1.6299999999999999E-2</v>
      </c>
      <c r="AG2282" s="53">
        <v>-2.6404226027842999E-17</v>
      </c>
      <c r="AH2282" s="53">
        <v>3.4533333333333298E-2</v>
      </c>
      <c r="AI2282" s="53">
        <v>-3.0023206143425801E-16</v>
      </c>
      <c r="AJ2282" s="53">
        <v>0.75206666666666699</v>
      </c>
      <c r="AK2282" s="53">
        <v>-2.9337643425719802E-16</v>
      </c>
      <c r="AL2282" s="53">
        <v>1.5633333333333201E-2</v>
      </c>
      <c r="AM2282" s="53">
        <v>5.8999999999998698E-3</v>
      </c>
      <c r="AN2282" s="53">
        <v>2.2204460492503101E-16</v>
      </c>
      <c r="AO2282" s="53">
        <v>1.50435566098299E-13</v>
      </c>
      <c r="AP2282" s="53">
        <v>5.2230984909920598E-2</v>
      </c>
      <c r="AQ2282" s="53">
        <v>0.99988124749278195</v>
      </c>
      <c r="AR2282" s="53">
        <v>2.2204460492503101E-16</v>
      </c>
      <c r="AS2282" s="53">
        <v>2.2204460492503101E-16</v>
      </c>
      <c r="AT2282" s="53">
        <v>7.5858546155658901E-2</v>
      </c>
      <c r="AU2282" s="53">
        <v>1.0492134714590701E-8</v>
      </c>
      <c r="AV2282" s="53">
        <v>8.1161420325627697E-13</v>
      </c>
      <c r="AW2282" s="53">
        <v>4.55661815691571E-10</v>
      </c>
      <c r="AX2282" s="53">
        <v>7.7286562665408899E-5</v>
      </c>
      <c r="AY2282" s="53">
        <v>3.86307146246612E-12</v>
      </c>
      <c r="AZ2282" s="53">
        <v>2.2204460492503101E-16</v>
      </c>
      <c r="BA2282" s="53">
        <v>2.2204460492503101E-16</v>
      </c>
      <c r="BB2282" s="53">
        <v>2.0318383996804899E-7</v>
      </c>
      <c r="BC2282" s="53">
        <v>2.2204460492503101E-16</v>
      </c>
      <c r="BD2282" s="53">
        <v>5.5957342875617398E-2</v>
      </c>
      <c r="BE2282" s="53">
        <v>2.2204460492503101E-16</v>
      </c>
      <c r="BF2282" s="53">
        <v>2.2204460492503101E-16</v>
      </c>
      <c r="BG2282" s="53">
        <v>6.2860826645536197E-7</v>
      </c>
      <c r="BH2282" s="53">
        <v>3.5548825260242001E-6</v>
      </c>
      <c r="BI2282" s="53">
        <v>0.99995310358061396</v>
      </c>
      <c r="BJ2282" s="53">
        <v>2.2204460492503101E-16</v>
      </c>
      <c r="BK2282" s="53">
        <v>3.8820907844341402E-4</v>
      </c>
      <c r="BL2282" s="53">
        <v>4.5382989590840601E-7</v>
      </c>
      <c r="BN2282" s="5">
        <f t="shared" si="168"/>
        <v>1</v>
      </c>
      <c r="BO2282" s="5">
        <f t="shared" si="169"/>
        <v>2</v>
      </c>
      <c r="BQ2282" s="5">
        <f t="shared" si="164"/>
        <v>2</v>
      </c>
      <c r="BR2282" s="5">
        <f t="shared" si="165"/>
        <v>2</v>
      </c>
    </row>
    <row r="2283" spans="1:70" x14ac:dyDescent="0.35">
      <c r="A2283">
        <v>2282</v>
      </c>
      <c r="B2283" t="s">
        <v>3669</v>
      </c>
      <c r="C2283">
        <v>5.2</v>
      </c>
      <c r="D2283">
        <v>1.8</v>
      </c>
      <c r="E2283">
        <v>1.6</v>
      </c>
      <c r="F2283">
        <v>2.89</v>
      </c>
      <c r="G2283">
        <v>3.25</v>
      </c>
      <c r="H2283">
        <v>1.1299999999999999</v>
      </c>
      <c r="I2283">
        <v>34.619999999999997</v>
      </c>
      <c r="K2283" t="s">
        <v>3624</v>
      </c>
      <c r="L2283">
        <v>10000</v>
      </c>
      <c r="M2283" t="s">
        <v>3591</v>
      </c>
      <c r="N2283" t="s">
        <v>1370</v>
      </c>
      <c r="O2283" s="53">
        <v>6.2333333333332904E-3</v>
      </c>
      <c r="P2283" s="53">
        <v>3.8866666666666203E-2</v>
      </c>
      <c r="Q2283" s="53">
        <v>0.1595</v>
      </c>
      <c r="R2283" s="53">
        <v>3.2666666666666698E-2</v>
      </c>
      <c r="S2283" s="53">
        <v>0.24613333333333301</v>
      </c>
      <c r="T2283" s="53">
        <v>4.9000000000000002E-2</v>
      </c>
      <c r="U2283" s="53">
        <v>1.45666666666667E-2</v>
      </c>
      <c r="V2283" s="53">
        <v>0.342266666666667</v>
      </c>
      <c r="W2283" s="53">
        <v>4.7999999999999996E-3</v>
      </c>
      <c r="X2283" s="53">
        <v>5.7433333333333302E-2</v>
      </c>
      <c r="Y2283" s="53">
        <v>4.9999999999987598E-4</v>
      </c>
      <c r="Z2283" s="53">
        <v>-2.1474488853812101E-16</v>
      </c>
      <c r="AA2283" s="53">
        <v>0.34563333333333301</v>
      </c>
      <c r="AB2283" s="53">
        <v>3.4999999999999901E-3</v>
      </c>
      <c r="AC2283" s="53">
        <v>1.9999999999999901E-3</v>
      </c>
      <c r="AD2283" s="53">
        <v>7.9999999999977496E-4</v>
      </c>
      <c r="AE2283" s="53">
        <v>0.29630000000000001</v>
      </c>
      <c r="AF2283" s="53">
        <v>-7.5391082265952007E-18</v>
      </c>
      <c r="AG2283" s="53">
        <v>-2.9877142426748498E-17</v>
      </c>
      <c r="AH2283" s="53">
        <v>6.6666666666654196E-4</v>
      </c>
      <c r="AI2283" s="53">
        <v>-3.4097724643800101E-16</v>
      </c>
      <c r="AJ2283" s="53">
        <v>0.67823333333333302</v>
      </c>
      <c r="AK2283" s="53">
        <v>1.1066666666666501E-2</v>
      </c>
      <c r="AL2283" s="53">
        <v>0.16373333333333301</v>
      </c>
      <c r="AM2283" s="53">
        <v>0.14779999999999999</v>
      </c>
      <c r="AN2283" s="53">
        <v>2.2204460492503101E-16</v>
      </c>
      <c r="AO2283" s="53">
        <v>2.2204460492503101E-16</v>
      </c>
      <c r="AP2283" s="53">
        <v>0.96644053384675699</v>
      </c>
      <c r="AQ2283" s="53">
        <v>0.99999999551527696</v>
      </c>
      <c r="AR2283" s="53">
        <v>2.6530056179112401E-11</v>
      </c>
      <c r="AS2283" s="53">
        <v>2.2204460492503101E-16</v>
      </c>
      <c r="AT2283" s="53">
        <v>1.0288021345328301E-3</v>
      </c>
      <c r="AU2283" s="53">
        <v>6.7842910128786396E-3</v>
      </c>
      <c r="AV2283" s="53">
        <v>1.6653712385081699E-10</v>
      </c>
      <c r="AW2283" s="53">
        <v>2.1332288474699401E-6</v>
      </c>
      <c r="AX2283" s="53">
        <v>1.88046394611444E-3</v>
      </c>
      <c r="AY2283" s="53">
        <v>4.7437558280689799E-7</v>
      </c>
      <c r="AZ2283" s="53">
        <v>2.2204460492503101E-16</v>
      </c>
      <c r="BA2283" s="53">
        <v>2.2204460492503101E-16</v>
      </c>
      <c r="BB2283" s="53">
        <v>5.1221198419234403E-6</v>
      </c>
      <c r="BC2283" s="53">
        <v>2.2204460492503101E-16</v>
      </c>
      <c r="BD2283" s="53">
        <v>1.69723056793217E-2</v>
      </c>
      <c r="BE2283" s="53">
        <v>2.2204460492503101E-16</v>
      </c>
      <c r="BF2283" s="53">
        <v>5.7795123765647701E-12</v>
      </c>
      <c r="BG2283" s="53">
        <v>7.6984831751721701E-4</v>
      </c>
      <c r="BH2283" s="53">
        <v>4.69509410350424E-4</v>
      </c>
      <c r="BI2283" s="53">
        <v>0.99682167354947604</v>
      </c>
      <c r="BJ2283" s="53">
        <v>7.1072220927496303E-13</v>
      </c>
      <c r="BK2283" s="53">
        <v>0.29751145722864403</v>
      </c>
      <c r="BL2283" s="53">
        <v>1.6287262154474E-3</v>
      </c>
      <c r="BN2283" s="5">
        <f t="shared" si="168"/>
        <v>0</v>
      </c>
      <c r="BO2283" s="5">
        <f t="shared" si="169"/>
        <v>3</v>
      </c>
      <c r="BQ2283" s="5">
        <f t="shared" si="164"/>
        <v>1</v>
      </c>
      <c r="BR2283" s="5">
        <f t="shared" si="165"/>
        <v>3</v>
      </c>
    </row>
    <row r="2284" spans="1:70" x14ac:dyDescent="0.35">
      <c r="A2284">
        <v>2283</v>
      </c>
      <c r="B2284" t="s">
        <v>3670</v>
      </c>
      <c r="C2284">
        <v>5.8</v>
      </c>
      <c r="D2284">
        <v>1.7</v>
      </c>
      <c r="E2284">
        <v>1.5</v>
      </c>
      <c r="F2284">
        <v>3.41</v>
      </c>
      <c r="G2284">
        <v>3.87</v>
      </c>
      <c r="H2284">
        <v>1.1299999999999999</v>
      </c>
      <c r="I2284">
        <v>29.31</v>
      </c>
      <c r="K2284" t="s">
        <v>3624</v>
      </c>
      <c r="L2284">
        <v>10000</v>
      </c>
      <c r="M2284" t="s">
        <v>3591</v>
      </c>
      <c r="N2284" t="s">
        <v>1370</v>
      </c>
      <c r="O2284" s="53">
        <v>7.85E-2</v>
      </c>
      <c r="P2284" s="53">
        <v>3.0933333333332799E-2</v>
      </c>
      <c r="Q2284" s="53">
        <v>1.09666666666666E-2</v>
      </c>
      <c r="R2284" s="53">
        <v>4.2933333333333303E-2</v>
      </c>
      <c r="S2284" s="53">
        <v>9.8366666666666699E-2</v>
      </c>
      <c r="T2284" s="53">
        <v>2.5366666666666701E-2</v>
      </c>
      <c r="U2284" s="53">
        <v>1.45666666666667E-2</v>
      </c>
      <c r="V2284" s="53">
        <v>0.28589999999999999</v>
      </c>
      <c r="W2284" s="53">
        <v>0.160066666666667</v>
      </c>
      <c r="X2284" s="53">
        <v>5.2133333333333302E-2</v>
      </c>
      <c r="Y2284" s="53">
        <v>-1.3083978345207501E-16</v>
      </c>
      <c r="Z2284" s="53">
        <v>-2.9778957078008299E-16</v>
      </c>
      <c r="AA2284" s="53">
        <v>0.74080000000000001</v>
      </c>
      <c r="AB2284" s="53">
        <v>0.23069999999999999</v>
      </c>
      <c r="AC2284" s="53">
        <v>2.5999999999999999E-2</v>
      </c>
      <c r="AD2284" s="53">
        <v>7.9999999999978602E-4</v>
      </c>
      <c r="AE2284" s="53">
        <v>0.224033333333333</v>
      </c>
      <c r="AF2284" s="53">
        <v>1.33333333333333E-3</v>
      </c>
      <c r="AG2284" s="53">
        <v>-2.5876870091146E-17</v>
      </c>
      <c r="AH2284" s="53">
        <v>6.6666666666654803E-4</v>
      </c>
      <c r="AI2284" s="53">
        <v>-3.3165137303114998E-16</v>
      </c>
      <c r="AJ2284" s="53">
        <v>0.45066666666666699</v>
      </c>
      <c r="AK2284" s="53">
        <v>-2.9590219163821998E-16</v>
      </c>
      <c r="AL2284" s="53">
        <v>8.62666666666667E-2</v>
      </c>
      <c r="AM2284" s="53">
        <v>0.46086666666666698</v>
      </c>
      <c r="AN2284" s="53">
        <v>2.2204460492503101E-16</v>
      </c>
      <c r="AO2284" s="53">
        <v>2.2204460492503101E-16</v>
      </c>
      <c r="AP2284" s="53">
        <v>2.5251944911754198E-2</v>
      </c>
      <c r="AQ2284" s="53">
        <v>0.99999992466808896</v>
      </c>
      <c r="AR2284" s="53">
        <v>2.2204460492503101E-16</v>
      </c>
      <c r="AS2284" s="53">
        <v>2.2204460492503101E-16</v>
      </c>
      <c r="AT2284" s="53">
        <v>0.172313102021038</v>
      </c>
      <c r="AU2284" s="53">
        <v>4.8064141299178603E-6</v>
      </c>
      <c r="AV2284" s="53">
        <v>2.2204460492503101E-16</v>
      </c>
      <c r="AW2284" s="53">
        <v>6.9276326138108095E-11</v>
      </c>
      <c r="AX2284" s="53">
        <v>2.2845829574601802E-2</v>
      </c>
      <c r="AY2284" s="53">
        <v>2.2204460492503101E-16</v>
      </c>
      <c r="AZ2284" s="53">
        <v>2.2204460492503101E-16</v>
      </c>
      <c r="BA2284" s="53">
        <v>2.2204460492503101E-16</v>
      </c>
      <c r="BB2284" s="53">
        <v>5.5352260037011202E-11</v>
      </c>
      <c r="BC2284" s="53">
        <v>2.2204460492503101E-16</v>
      </c>
      <c r="BD2284" s="53">
        <v>0.17268929601937599</v>
      </c>
      <c r="BE2284" s="53">
        <v>2.2204460492503101E-16</v>
      </c>
      <c r="BF2284" s="53">
        <v>1.19839054836587E-5</v>
      </c>
      <c r="BG2284" s="53">
        <v>2.8988075973315698E-6</v>
      </c>
      <c r="BH2284" s="53">
        <v>3.3401009656189498E-8</v>
      </c>
      <c r="BI2284" s="53">
        <v>0.99419225249175702</v>
      </c>
      <c r="BJ2284" s="53">
        <v>2.2204460492503101E-16</v>
      </c>
      <c r="BK2284" s="53">
        <v>1.1458760161100099E-3</v>
      </c>
      <c r="BL2284" s="53">
        <v>2.9102290291142301E-2</v>
      </c>
      <c r="BN2284" s="5">
        <f t="shared" si="168"/>
        <v>1</v>
      </c>
      <c r="BO2284" s="5">
        <f t="shared" si="169"/>
        <v>2</v>
      </c>
      <c r="BQ2284" s="5">
        <f t="shared" si="164"/>
        <v>1</v>
      </c>
      <c r="BR2284" s="5">
        <f t="shared" si="165"/>
        <v>2</v>
      </c>
    </row>
    <row r="2285" spans="1:70" x14ac:dyDescent="0.35">
      <c r="A2285">
        <v>2284</v>
      </c>
      <c r="B2285" t="s">
        <v>3671</v>
      </c>
      <c r="C2285">
        <v>6.4</v>
      </c>
      <c r="D2285">
        <v>1.6</v>
      </c>
      <c r="E2285">
        <v>1.5</v>
      </c>
      <c r="F2285">
        <v>4</v>
      </c>
      <c r="G2285">
        <v>4.2699999999999996</v>
      </c>
      <c r="H2285">
        <v>1.07</v>
      </c>
      <c r="I2285">
        <v>25</v>
      </c>
      <c r="K2285" t="s">
        <v>3624</v>
      </c>
      <c r="L2285">
        <v>10000</v>
      </c>
      <c r="M2285" t="s">
        <v>3591</v>
      </c>
      <c r="N2285" t="s">
        <v>1370</v>
      </c>
      <c r="O2285" s="53">
        <v>-1.2939649352006199E-16</v>
      </c>
      <c r="P2285" s="53">
        <v>2.75999999999995E-2</v>
      </c>
      <c r="Q2285" s="53">
        <v>5.2999999999999098E-3</v>
      </c>
      <c r="R2285" s="53">
        <v>4.09666666666667E-2</v>
      </c>
      <c r="S2285" s="53">
        <v>6.9933333333333306E-2</v>
      </c>
      <c r="T2285" s="53">
        <v>9.73333333333333E-3</v>
      </c>
      <c r="U2285" s="53">
        <v>9.4000000000000004E-3</v>
      </c>
      <c r="V2285" s="53">
        <v>0.2984</v>
      </c>
      <c r="W2285" s="53">
        <v>0.335666666666667</v>
      </c>
      <c r="X2285" s="53">
        <v>6.8133333333333296E-2</v>
      </c>
      <c r="Y2285" s="53">
        <v>-1.06192832305396E-16</v>
      </c>
      <c r="Z2285" s="53">
        <v>-2.9595770278945101E-16</v>
      </c>
      <c r="AA2285" s="53">
        <v>0.75373333333333403</v>
      </c>
      <c r="AB2285" s="53">
        <v>0.17430000000000001</v>
      </c>
      <c r="AC2285" s="53">
        <v>8.9533333333333395E-2</v>
      </c>
      <c r="AD2285" s="53">
        <v>-1.9693968678069499E-16</v>
      </c>
      <c r="AE2285" s="53">
        <v>0.19793333333333299</v>
      </c>
      <c r="AF2285" s="53">
        <v>3.0033333333333301E-2</v>
      </c>
      <c r="AG2285" s="53">
        <v>1.01E-2</v>
      </c>
      <c r="AH2285" s="53">
        <v>6.6666666666656798E-4</v>
      </c>
      <c r="AI2285" s="53">
        <v>-3.1025182423150002E-16</v>
      </c>
      <c r="AJ2285" s="53">
        <v>0.373533333333333</v>
      </c>
      <c r="AK2285" s="53">
        <v>-2.8752000780230001E-16</v>
      </c>
      <c r="AL2285" s="53">
        <v>6.4199999999999993E-2</v>
      </c>
      <c r="AM2285" s="53">
        <v>0.37426666666666702</v>
      </c>
      <c r="AN2285" s="53">
        <v>2.2204460492503101E-16</v>
      </c>
      <c r="AO2285" s="53">
        <v>2.2204460492503101E-16</v>
      </c>
      <c r="AP2285" s="53">
        <v>1.49739501987324E-6</v>
      </c>
      <c r="AQ2285" s="53">
        <v>0.99736680618190998</v>
      </c>
      <c r="AR2285" s="53">
        <v>2.2204460492503101E-16</v>
      </c>
      <c r="AS2285" s="53">
        <v>2.2204460492503101E-16</v>
      </c>
      <c r="AT2285" s="53">
        <v>0.971480340818487</v>
      </c>
      <c r="AU2285" s="53">
        <v>2.3177889323609299E-9</v>
      </c>
      <c r="AV2285" s="53">
        <v>2.2204460492503101E-16</v>
      </c>
      <c r="AW2285" s="53">
        <v>2.2204460492503101E-16</v>
      </c>
      <c r="AX2285" s="53">
        <v>2.2566779503990502E-3</v>
      </c>
      <c r="AY2285" s="53">
        <v>2.2204460492503101E-16</v>
      </c>
      <c r="AZ2285" s="53">
        <v>2.2204460492503101E-16</v>
      </c>
      <c r="BA2285" s="53">
        <v>2.2204460492503101E-16</v>
      </c>
      <c r="BB2285" s="53">
        <v>2.2204460492503101E-16</v>
      </c>
      <c r="BC2285" s="53">
        <v>2.2204460492503101E-16</v>
      </c>
      <c r="BD2285" s="53">
        <v>0.46913091029737097</v>
      </c>
      <c r="BE2285" s="53">
        <v>2.2204460492503101E-16</v>
      </c>
      <c r="BF2285" s="53">
        <v>0.175251948868346</v>
      </c>
      <c r="BG2285" s="53">
        <v>8.2380190725103403E-8</v>
      </c>
      <c r="BH2285" s="53">
        <v>8.8409057763052396E-13</v>
      </c>
      <c r="BI2285" s="53">
        <v>0.33133119979335102</v>
      </c>
      <c r="BJ2285" s="53">
        <v>2.2204460492503101E-16</v>
      </c>
      <c r="BK2285" s="53">
        <v>9.5384466838079395E-7</v>
      </c>
      <c r="BL2285" s="53">
        <v>3.91453060136433E-2</v>
      </c>
      <c r="BN2285" s="5">
        <f t="shared" si="168"/>
        <v>1</v>
      </c>
      <c r="BO2285" s="5">
        <f t="shared" si="169"/>
        <v>2</v>
      </c>
      <c r="BQ2285" s="5">
        <f t="shared" si="164"/>
        <v>1</v>
      </c>
      <c r="BR2285" s="5">
        <f t="shared" si="165"/>
        <v>2</v>
      </c>
    </row>
    <row r="2286" spans="1:70" x14ac:dyDescent="0.35">
      <c r="A2286">
        <v>2285</v>
      </c>
      <c r="B2286" t="s">
        <v>3672</v>
      </c>
      <c r="C2286">
        <v>5.3</v>
      </c>
      <c r="D2286">
        <v>2</v>
      </c>
      <c r="E2286">
        <v>1.3</v>
      </c>
      <c r="F2286">
        <v>2.65</v>
      </c>
      <c r="G2286">
        <v>4.08</v>
      </c>
      <c r="H2286">
        <v>1.54</v>
      </c>
      <c r="I2286">
        <v>37.74</v>
      </c>
      <c r="K2286" t="s">
        <v>3624</v>
      </c>
      <c r="L2286">
        <v>10000</v>
      </c>
      <c r="M2286" t="s">
        <v>3591</v>
      </c>
      <c r="N2286" t="s">
        <v>1370</v>
      </c>
      <c r="O2286" s="53">
        <v>1.4166666666666701E-2</v>
      </c>
      <c r="P2286" s="53">
        <v>3.4166666666666297E-2</v>
      </c>
      <c r="Q2286" s="53">
        <v>0.2132</v>
      </c>
      <c r="R2286" s="53">
        <v>2.4566666666666698E-2</v>
      </c>
      <c r="S2286" s="53">
        <v>0.204633333333333</v>
      </c>
      <c r="T2286" s="53">
        <v>8.9999999999999993E-3</v>
      </c>
      <c r="U2286" s="53">
        <v>5.2999999999999999E-2</v>
      </c>
      <c r="V2286" s="53">
        <v>0.37380000000000002</v>
      </c>
      <c r="W2286" s="53">
        <v>0.1129</v>
      </c>
      <c r="X2286" s="53">
        <v>6.0466666666666599E-2</v>
      </c>
      <c r="Y2286" s="53">
        <v>5.23666666666667E-2</v>
      </c>
      <c r="Z2286" s="53">
        <v>-2.0694557179012899E-16</v>
      </c>
      <c r="AA2286" s="53">
        <v>0.51870000000000005</v>
      </c>
      <c r="AB2286" s="53">
        <v>0.25026666666666703</v>
      </c>
      <c r="AC2286" s="53">
        <v>4.3900000000000002E-2</v>
      </c>
      <c r="AD2286" s="53">
        <v>7.1999999999998298E-3</v>
      </c>
      <c r="AE2286" s="53">
        <v>0.21453333333333299</v>
      </c>
      <c r="AF2286" s="53">
        <v>-7.1349176566926099E-18</v>
      </c>
      <c r="AG2286" s="53">
        <v>-2.5618396293225501E-17</v>
      </c>
      <c r="AH2286" s="53">
        <v>1.5699999999999999E-2</v>
      </c>
      <c r="AI2286" s="53">
        <v>-2.8105295868385802E-16</v>
      </c>
      <c r="AJ2286" s="53">
        <v>0.74666666666666703</v>
      </c>
      <c r="AK2286" s="53">
        <v>6.6666666666640199E-4</v>
      </c>
      <c r="AL2286" s="53">
        <v>0.13089999999999999</v>
      </c>
      <c r="AM2286" s="53">
        <v>0.126533333333333</v>
      </c>
      <c r="AN2286" s="53">
        <v>2.2204460492503101E-16</v>
      </c>
      <c r="AO2286" s="53">
        <v>0.375055013443506</v>
      </c>
      <c r="AP2286" s="53">
        <v>0.23122243026304401</v>
      </c>
      <c r="AQ2286" s="53">
        <v>0.99999999970440301</v>
      </c>
      <c r="AR2286" s="53">
        <v>2.2204460492503101E-16</v>
      </c>
      <c r="AS2286" s="53">
        <v>2.2204460492503101E-16</v>
      </c>
      <c r="AT2286" s="53">
        <v>6.04040724835027E-5</v>
      </c>
      <c r="AU2286" s="53">
        <v>1.3769817090238901E-7</v>
      </c>
      <c r="AV2286" s="53">
        <v>1.7465816112255901E-12</v>
      </c>
      <c r="AW2286" s="53">
        <v>8.6960762283150906E-9</v>
      </c>
      <c r="AX2286" s="53">
        <v>3.0236296869208397E-11</v>
      </c>
      <c r="AY2286" s="53">
        <v>4.77310301544466E-8</v>
      </c>
      <c r="AZ2286" s="53">
        <v>2.2204460492503101E-16</v>
      </c>
      <c r="BA2286" s="53">
        <v>2.2204460492503101E-16</v>
      </c>
      <c r="BB2286" s="53">
        <v>3.2053814906355699E-5</v>
      </c>
      <c r="BC2286" s="53">
        <v>2.2204460492503101E-16</v>
      </c>
      <c r="BD2286" s="53">
        <v>2.4122918314946201E-3</v>
      </c>
      <c r="BE2286" s="53">
        <v>3.6970596324879998E-11</v>
      </c>
      <c r="BF2286" s="53">
        <v>2.2204460492503101E-16</v>
      </c>
      <c r="BG2286" s="53">
        <v>1.09324526019805E-7</v>
      </c>
      <c r="BH2286" s="53">
        <v>1.16706587892574E-3</v>
      </c>
      <c r="BI2286" s="53">
        <v>0.99999991313537095</v>
      </c>
      <c r="BJ2286" s="53">
        <v>2.2204460492503101E-16</v>
      </c>
      <c r="BK2286" s="53">
        <v>2.6097080553544E-3</v>
      </c>
      <c r="BL2286" s="53">
        <v>7.90758913774762E-13</v>
      </c>
      <c r="BN2286" s="5">
        <f t="shared" si="168"/>
        <v>1</v>
      </c>
      <c r="BO2286" s="5">
        <f t="shared" si="169"/>
        <v>2</v>
      </c>
      <c r="BQ2286" s="5">
        <f t="shared" si="164"/>
        <v>2</v>
      </c>
      <c r="BR2286" s="5">
        <f t="shared" si="165"/>
        <v>2</v>
      </c>
    </row>
    <row r="2287" spans="1:70" x14ac:dyDescent="0.35">
      <c r="A2287">
        <v>2286</v>
      </c>
      <c r="B2287" t="s">
        <v>3673</v>
      </c>
      <c r="C2287">
        <v>6.6</v>
      </c>
      <c r="D2287">
        <v>2.2000000000000002</v>
      </c>
      <c r="E2287">
        <v>1.6</v>
      </c>
      <c r="F2287">
        <v>3</v>
      </c>
      <c r="G2287">
        <v>4.13</v>
      </c>
      <c r="H2287">
        <v>1.38</v>
      </c>
      <c r="I2287">
        <v>33.33</v>
      </c>
      <c r="K2287" t="s">
        <v>3624</v>
      </c>
      <c r="L2287">
        <v>10000</v>
      </c>
      <c r="M2287" t="s">
        <v>3591</v>
      </c>
      <c r="N2287" t="s">
        <v>1370</v>
      </c>
      <c r="O2287" s="53">
        <v>-1.5409895581797199E-16</v>
      </c>
      <c r="P2287" s="53">
        <v>2.2766666666666099E-2</v>
      </c>
      <c r="Q2287" s="53">
        <v>1.61666666666666E-2</v>
      </c>
      <c r="R2287" s="53">
        <v>1.35333333333333E-2</v>
      </c>
      <c r="S2287" s="53">
        <v>0.17106666666666701</v>
      </c>
      <c r="T2287" s="53">
        <v>5.0233333333333297E-2</v>
      </c>
      <c r="U2287" s="53">
        <v>3.6666666666666601E-3</v>
      </c>
      <c r="V2287" s="53">
        <v>0.32066666666666699</v>
      </c>
      <c r="W2287" s="53">
        <v>2.0899999999999998E-2</v>
      </c>
      <c r="X2287" s="53">
        <v>4.6966666666666601E-2</v>
      </c>
      <c r="Y2287" s="53">
        <v>-1.355027201555E-16</v>
      </c>
      <c r="Z2287" s="53">
        <v>-2.92904589471732E-16</v>
      </c>
      <c r="AA2287" s="53">
        <v>0.68786666666666696</v>
      </c>
      <c r="AB2287" s="53">
        <v>0.34710000000000002</v>
      </c>
      <c r="AC2287" s="53">
        <v>1.23E-2</v>
      </c>
      <c r="AD2287" s="53">
        <v>-1.85448878475825E-16</v>
      </c>
      <c r="AE2287" s="53">
        <v>0.1404</v>
      </c>
      <c r="AF2287" s="53">
        <v>1.6299999999999999E-2</v>
      </c>
      <c r="AG2287" s="53">
        <v>-2.6404226027842999E-17</v>
      </c>
      <c r="AH2287" s="53">
        <v>3.4533333333333298E-2</v>
      </c>
      <c r="AI2287" s="53">
        <v>-3.0023206143425801E-16</v>
      </c>
      <c r="AJ2287" s="53">
        <v>0.75206666666666699</v>
      </c>
      <c r="AK2287" s="53">
        <v>-2.9337643425719802E-16</v>
      </c>
      <c r="AL2287" s="53">
        <v>1.5633333333333201E-2</v>
      </c>
      <c r="AM2287" s="53">
        <v>5.8999999999998698E-3</v>
      </c>
      <c r="AN2287" s="53">
        <v>2.2204460492503101E-16</v>
      </c>
      <c r="AO2287" s="53">
        <v>1.50435566098299E-13</v>
      </c>
      <c r="AP2287" s="53">
        <v>5.2230984909920598E-2</v>
      </c>
      <c r="AQ2287" s="53">
        <v>0.99988124749278195</v>
      </c>
      <c r="AR2287" s="53">
        <v>2.2204460492503101E-16</v>
      </c>
      <c r="AS2287" s="53">
        <v>2.2204460492503101E-16</v>
      </c>
      <c r="AT2287" s="53">
        <v>7.5858546155658901E-2</v>
      </c>
      <c r="AU2287" s="53">
        <v>1.0492134714590701E-8</v>
      </c>
      <c r="AV2287" s="53">
        <v>8.1161420325627697E-13</v>
      </c>
      <c r="AW2287" s="53">
        <v>4.55661815691571E-10</v>
      </c>
      <c r="AX2287" s="53">
        <v>7.7286562665408899E-5</v>
      </c>
      <c r="AY2287" s="53">
        <v>3.86307146246612E-12</v>
      </c>
      <c r="AZ2287" s="53">
        <v>2.2204460492503101E-16</v>
      </c>
      <c r="BA2287" s="53">
        <v>2.2204460492503101E-16</v>
      </c>
      <c r="BB2287" s="53">
        <v>2.0318383996804899E-7</v>
      </c>
      <c r="BC2287" s="53">
        <v>2.2204460492503101E-16</v>
      </c>
      <c r="BD2287" s="53">
        <v>5.5957342875617398E-2</v>
      </c>
      <c r="BE2287" s="53">
        <v>2.2204460492503101E-16</v>
      </c>
      <c r="BF2287" s="53">
        <v>2.2204460492503101E-16</v>
      </c>
      <c r="BG2287" s="53">
        <v>6.2860826645536197E-7</v>
      </c>
      <c r="BH2287" s="53">
        <v>3.5548825260242001E-6</v>
      </c>
      <c r="BI2287" s="53">
        <v>0.99995310358061396</v>
      </c>
      <c r="BJ2287" s="53">
        <v>2.2204460492503101E-16</v>
      </c>
      <c r="BK2287" s="53">
        <v>3.8820907844341402E-4</v>
      </c>
      <c r="BL2287" s="53">
        <v>4.5382989590840601E-7</v>
      </c>
      <c r="BN2287" s="5">
        <f t="shared" si="168"/>
        <v>1</v>
      </c>
      <c r="BO2287" s="5">
        <f t="shared" si="169"/>
        <v>2</v>
      </c>
      <c r="BQ2287" s="5">
        <f t="shared" si="164"/>
        <v>2</v>
      </c>
      <c r="BR2287" s="5">
        <f t="shared" si="165"/>
        <v>2</v>
      </c>
    </row>
    <row r="2288" spans="1:70" x14ac:dyDescent="0.35">
      <c r="A2288">
        <v>2287</v>
      </c>
      <c r="B2288" t="s">
        <v>3674</v>
      </c>
      <c r="C2288">
        <v>5.2</v>
      </c>
      <c r="D2288">
        <v>1.8</v>
      </c>
      <c r="E2288">
        <v>1.6</v>
      </c>
      <c r="F2288">
        <v>2.89</v>
      </c>
      <c r="G2288">
        <v>3.25</v>
      </c>
      <c r="H2288">
        <v>1.1299999999999999</v>
      </c>
      <c r="I2288">
        <v>34.619999999999997</v>
      </c>
      <c r="K2288" t="s">
        <v>3624</v>
      </c>
      <c r="L2288">
        <v>10000</v>
      </c>
      <c r="M2288" t="s">
        <v>3591</v>
      </c>
      <c r="N2288" t="s">
        <v>1370</v>
      </c>
      <c r="O2288" s="53">
        <v>6.2333333333332904E-3</v>
      </c>
      <c r="P2288" s="53">
        <v>3.8866666666666203E-2</v>
      </c>
      <c r="Q2288" s="53">
        <v>0.1595</v>
      </c>
      <c r="R2288" s="53">
        <v>3.2666666666666698E-2</v>
      </c>
      <c r="S2288" s="53">
        <v>0.24613333333333301</v>
      </c>
      <c r="T2288" s="53">
        <v>4.9000000000000002E-2</v>
      </c>
      <c r="U2288" s="53">
        <v>1.45666666666667E-2</v>
      </c>
      <c r="V2288" s="53">
        <v>0.342266666666667</v>
      </c>
      <c r="W2288" s="53">
        <v>4.7999999999999996E-3</v>
      </c>
      <c r="X2288" s="53">
        <v>5.7433333333333302E-2</v>
      </c>
      <c r="Y2288" s="53">
        <v>4.9999999999987598E-4</v>
      </c>
      <c r="Z2288" s="53">
        <v>-2.1474488853812101E-16</v>
      </c>
      <c r="AA2288" s="53">
        <v>0.34563333333333301</v>
      </c>
      <c r="AB2288" s="53">
        <v>3.4999999999999901E-3</v>
      </c>
      <c r="AC2288" s="53">
        <v>1.9999999999999901E-3</v>
      </c>
      <c r="AD2288" s="53">
        <v>7.9999999999977496E-4</v>
      </c>
      <c r="AE2288" s="53">
        <v>0.29630000000000001</v>
      </c>
      <c r="AF2288" s="53">
        <v>-7.5391082265952007E-18</v>
      </c>
      <c r="AG2288" s="53">
        <v>-2.9877142426748498E-17</v>
      </c>
      <c r="AH2288" s="53">
        <v>6.6666666666654196E-4</v>
      </c>
      <c r="AI2288" s="53">
        <v>-3.4097724643800101E-16</v>
      </c>
      <c r="AJ2288" s="53">
        <v>0.67823333333333302</v>
      </c>
      <c r="AK2288" s="53">
        <v>1.1066666666666501E-2</v>
      </c>
      <c r="AL2288" s="53">
        <v>0.16373333333333301</v>
      </c>
      <c r="AM2288" s="53">
        <v>0.14779999999999999</v>
      </c>
      <c r="AN2288" s="53">
        <v>2.2204460492503101E-16</v>
      </c>
      <c r="AO2288" s="53">
        <v>2.2204460492503101E-16</v>
      </c>
      <c r="AP2288" s="53">
        <v>0.96644053384675699</v>
      </c>
      <c r="AQ2288" s="53">
        <v>0.99999999551527696</v>
      </c>
      <c r="AR2288" s="53">
        <v>2.6530056179112401E-11</v>
      </c>
      <c r="AS2288" s="53">
        <v>2.2204460492503101E-16</v>
      </c>
      <c r="AT2288" s="53">
        <v>1.0288021345328301E-3</v>
      </c>
      <c r="AU2288" s="53">
        <v>6.7842910128786396E-3</v>
      </c>
      <c r="AV2288" s="53">
        <v>1.6653712385081699E-10</v>
      </c>
      <c r="AW2288" s="53">
        <v>2.1332288474699401E-6</v>
      </c>
      <c r="AX2288" s="53">
        <v>1.88046394611444E-3</v>
      </c>
      <c r="AY2288" s="53">
        <v>4.7437558280689799E-7</v>
      </c>
      <c r="AZ2288" s="53">
        <v>2.2204460492503101E-16</v>
      </c>
      <c r="BA2288" s="53">
        <v>2.2204460492503101E-16</v>
      </c>
      <c r="BB2288" s="53">
        <v>5.1221198419234403E-6</v>
      </c>
      <c r="BC2288" s="53">
        <v>2.2204460492503101E-16</v>
      </c>
      <c r="BD2288" s="53">
        <v>1.69723056793217E-2</v>
      </c>
      <c r="BE2288" s="53">
        <v>2.2204460492503101E-16</v>
      </c>
      <c r="BF2288" s="53">
        <v>5.7795123765647701E-12</v>
      </c>
      <c r="BG2288" s="53">
        <v>7.6984831751721701E-4</v>
      </c>
      <c r="BH2288" s="53">
        <v>4.69509410350424E-4</v>
      </c>
      <c r="BI2288" s="53">
        <v>0.99682167354947604</v>
      </c>
      <c r="BJ2288" s="53">
        <v>7.1072220927496303E-13</v>
      </c>
      <c r="BK2288" s="53">
        <v>0.29751145722864403</v>
      </c>
      <c r="BL2288" s="53">
        <v>1.6287262154474E-3</v>
      </c>
      <c r="BN2288" s="5">
        <f t="shared" si="168"/>
        <v>0</v>
      </c>
      <c r="BO2288" s="5">
        <f t="shared" si="169"/>
        <v>3</v>
      </c>
      <c r="BQ2288" s="5">
        <f t="shared" si="164"/>
        <v>1</v>
      </c>
      <c r="BR2288" s="5">
        <f t="shared" si="165"/>
        <v>3</v>
      </c>
    </row>
    <row r="2289" spans="1:70" x14ac:dyDescent="0.35">
      <c r="A2289">
        <v>2288</v>
      </c>
      <c r="B2289" t="s">
        <v>3675</v>
      </c>
      <c r="C2289">
        <v>6.2</v>
      </c>
      <c r="D2289">
        <v>2.8</v>
      </c>
      <c r="E2289">
        <v>2.6</v>
      </c>
      <c r="F2289">
        <v>2.21</v>
      </c>
      <c r="G2289">
        <v>2.38</v>
      </c>
      <c r="H2289">
        <v>1.08</v>
      </c>
      <c r="I2289">
        <v>45.16</v>
      </c>
      <c r="K2289" t="s">
        <v>3624</v>
      </c>
      <c r="L2289">
        <v>10000</v>
      </c>
      <c r="M2289" t="s">
        <v>3591</v>
      </c>
      <c r="N2289" t="s">
        <v>1370</v>
      </c>
      <c r="O2289" s="53">
        <v>1.9999999999998201E-3</v>
      </c>
      <c r="P2289" s="53">
        <v>2.5252380952380801E-2</v>
      </c>
      <c r="Q2289" s="53">
        <v>9.1666666666666199E-3</v>
      </c>
      <c r="R2289" s="53">
        <v>0.47223333333333301</v>
      </c>
      <c r="S2289" s="53">
        <v>3.3000000000000002E-2</v>
      </c>
      <c r="T2289" s="53">
        <v>7.4999999999998202E-4</v>
      </c>
      <c r="U2289" s="53">
        <v>-2.9028862646995899E-17</v>
      </c>
      <c r="V2289" s="53">
        <v>0.28766666666666701</v>
      </c>
      <c r="W2289" s="53">
        <v>-2.7339241981394501E-17</v>
      </c>
      <c r="X2289" s="53">
        <v>2.9999999999997902E-3</v>
      </c>
      <c r="Y2289" s="53">
        <v>-1.90847337933064E-16</v>
      </c>
      <c r="Z2289" s="53">
        <v>-3.0431213104975498E-16</v>
      </c>
      <c r="AA2289" s="53">
        <v>7.49999999999971E-3</v>
      </c>
      <c r="AB2289" s="53">
        <v>1.5666666666666099E-3</v>
      </c>
      <c r="AC2289" s="53">
        <v>-3.6823842586297702E-17</v>
      </c>
      <c r="AD2289" s="53">
        <v>5.5999999999997397E-3</v>
      </c>
      <c r="AE2289" s="53">
        <v>2.6700000000000002E-2</v>
      </c>
      <c r="AF2289" s="53">
        <v>-9.3813845580825703E-18</v>
      </c>
      <c r="AG2289" s="53">
        <v>-3.18894216588816E-17</v>
      </c>
      <c r="AH2289" s="53">
        <v>5.5733333333333301E-2</v>
      </c>
      <c r="AI2289" s="53">
        <v>1.99999999999969E-3</v>
      </c>
      <c r="AJ2289" s="53">
        <v>1.7966666666666301E-2</v>
      </c>
      <c r="AK2289" s="53">
        <v>-3.35426131314875E-16</v>
      </c>
      <c r="AL2289" s="53">
        <v>0.38394444444444498</v>
      </c>
      <c r="AM2289" s="53">
        <v>-2.6098567751375898E-16</v>
      </c>
      <c r="AN2289" s="53">
        <v>9.8899449028830695E-6</v>
      </c>
      <c r="AO2289" s="53">
        <v>3.3089175370964099E-6</v>
      </c>
      <c r="AP2289" s="53">
        <v>3.76895118280169E-2</v>
      </c>
      <c r="AQ2289" s="53">
        <v>0.50070350555579202</v>
      </c>
      <c r="AR2289" s="53">
        <v>9.5970721622206398E-4</v>
      </c>
      <c r="AS2289" s="53">
        <v>2.2204460492503101E-16</v>
      </c>
      <c r="AT2289" s="53">
        <v>3.8163713526330001E-4</v>
      </c>
      <c r="AU2289" s="53">
        <v>1.4235474425982501E-2</v>
      </c>
      <c r="AV2289" s="53">
        <v>4.9266110815846301E-4</v>
      </c>
      <c r="AW2289" s="53">
        <v>8.0447654462422705E-2</v>
      </c>
      <c r="AX2289" s="53">
        <v>1.0449110859946501E-4</v>
      </c>
      <c r="AY2289" s="53">
        <v>3.5516236849310601E-2</v>
      </c>
      <c r="AZ2289" s="53">
        <v>2.2204460492503101E-16</v>
      </c>
      <c r="BA2289" s="53">
        <v>2.2204460492503101E-16</v>
      </c>
      <c r="BB2289" s="53">
        <v>1.9837645034095401E-2</v>
      </c>
      <c r="BC2289" s="53">
        <v>2.2204460492503101E-16</v>
      </c>
      <c r="BD2289" s="53">
        <v>3.4279068926739002E-3</v>
      </c>
      <c r="BE2289" s="53">
        <v>2.48828315200073E-12</v>
      </c>
      <c r="BF2289" s="53">
        <v>2.2204460492503101E-16</v>
      </c>
      <c r="BG2289" s="53">
        <v>1.25933305336903E-3</v>
      </c>
      <c r="BH2289" s="53">
        <v>0.20118402532944901</v>
      </c>
      <c r="BI2289" s="53">
        <v>2.4838971151100901E-2</v>
      </c>
      <c r="BJ2289" s="53">
        <v>8.3844990145353002E-6</v>
      </c>
      <c r="BK2289" s="53">
        <v>0.42188775072331902</v>
      </c>
      <c r="BL2289" s="53">
        <v>1.5801543499329901E-10</v>
      </c>
      <c r="BN2289" s="5">
        <f t="shared" si="168"/>
        <v>0</v>
      </c>
      <c r="BO2289" s="5">
        <f t="shared" si="169"/>
        <v>0</v>
      </c>
      <c r="BQ2289" s="5">
        <f t="shared" si="164"/>
        <v>0</v>
      </c>
      <c r="BR2289" s="5">
        <f t="shared" si="165"/>
        <v>1</v>
      </c>
    </row>
    <row r="2290" spans="1:70" x14ac:dyDescent="0.35">
      <c r="A2290">
        <v>2289</v>
      </c>
      <c r="B2290" t="s">
        <v>3676</v>
      </c>
      <c r="C2290">
        <v>6</v>
      </c>
      <c r="D2290">
        <v>3</v>
      </c>
      <c r="E2290">
        <v>2.7</v>
      </c>
      <c r="F2290">
        <v>2</v>
      </c>
      <c r="G2290">
        <v>2.2200000000000002</v>
      </c>
      <c r="H2290">
        <v>1.1100000000000001</v>
      </c>
      <c r="I2290">
        <v>50</v>
      </c>
      <c r="K2290" t="s">
        <v>3624</v>
      </c>
      <c r="L2290">
        <v>10000</v>
      </c>
      <c r="M2290" t="s">
        <v>3591</v>
      </c>
      <c r="N2290" t="s">
        <v>1370</v>
      </c>
      <c r="O2290" s="53">
        <v>0.11373333333333301</v>
      </c>
      <c r="P2290" s="53">
        <v>9.1726666666666706E-2</v>
      </c>
      <c r="Q2290" s="53">
        <v>8.1566666666666704E-2</v>
      </c>
      <c r="R2290" s="53">
        <v>0.708633333333333</v>
      </c>
      <c r="S2290" s="53">
        <v>1.9999999999998201E-3</v>
      </c>
      <c r="T2290" s="53">
        <v>-2.64233079860787E-17</v>
      </c>
      <c r="U2290" s="53">
        <v>-3.0154698182904799E-17</v>
      </c>
      <c r="V2290" s="53">
        <v>0.15559999999999999</v>
      </c>
      <c r="W2290" s="53">
        <v>-2.75335310107039E-17</v>
      </c>
      <c r="X2290" s="53">
        <v>1.4999999999997899E-3</v>
      </c>
      <c r="Y2290" s="53">
        <v>-1.91124893689221E-16</v>
      </c>
      <c r="Z2290" s="53">
        <v>-3.0370150838621202E-16</v>
      </c>
      <c r="AA2290" s="53">
        <v>-2.9970470549756101E-16</v>
      </c>
      <c r="AB2290" s="53">
        <v>-1.19626530903361E-16</v>
      </c>
      <c r="AC2290" s="53">
        <v>-3.5192335157141502E-17</v>
      </c>
      <c r="AD2290" s="53">
        <v>2.9666666666664301E-3</v>
      </c>
      <c r="AE2290" s="53">
        <v>6.92333333333333E-2</v>
      </c>
      <c r="AF2290" s="53">
        <v>-9.4282220919339505E-18</v>
      </c>
      <c r="AG2290" s="53">
        <v>-3.1925850851877201E-17</v>
      </c>
      <c r="AH2290" s="53">
        <v>2.0799999999999999E-2</v>
      </c>
      <c r="AI2290" s="53">
        <v>1.1999999999997E-3</v>
      </c>
      <c r="AJ2290" s="53">
        <v>-4.3054448894963601E-16</v>
      </c>
      <c r="AK2290" s="53">
        <v>-3.3642533203703802E-16</v>
      </c>
      <c r="AL2290" s="53">
        <v>8.59047619047619E-2</v>
      </c>
      <c r="AM2290" s="53">
        <v>-2.6098567751375898E-16</v>
      </c>
      <c r="AN2290" s="53">
        <v>1.68882894847722E-3</v>
      </c>
      <c r="AO2290" s="53">
        <v>2.0492200890579399E-3</v>
      </c>
      <c r="AP2290" s="53">
        <v>2.9356507527932501E-4</v>
      </c>
      <c r="AQ2290" s="53">
        <v>3.4597956037335102E-4</v>
      </c>
      <c r="AR2290" s="53">
        <v>4.3306478039069904E-3</v>
      </c>
      <c r="AS2290" s="53">
        <v>3.5376359692024801E-13</v>
      </c>
      <c r="AT2290" s="53">
        <v>1.7250609496558E-4</v>
      </c>
      <c r="AU2290" s="53">
        <v>4.2412034302046299E-2</v>
      </c>
      <c r="AV2290" s="53">
        <v>1.90080178253895E-3</v>
      </c>
      <c r="AW2290" s="53">
        <v>0.28138558579164002</v>
      </c>
      <c r="AX2290" s="53">
        <v>9.7595746660874302E-7</v>
      </c>
      <c r="AY2290" s="53">
        <v>1.1562353498949501E-2</v>
      </c>
      <c r="AZ2290" s="53">
        <v>2.2204460492503101E-16</v>
      </c>
      <c r="BA2290" s="53">
        <v>2.2204460492503101E-16</v>
      </c>
      <c r="BB2290" s="53">
        <v>2.2139199965154799E-3</v>
      </c>
      <c r="BC2290" s="53">
        <v>2.2204460492503101E-16</v>
      </c>
      <c r="BD2290" s="53">
        <v>1.13875223743487E-3</v>
      </c>
      <c r="BE2290" s="53">
        <v>1.67532215426954E-7</v>
      </c>
      <c r="BF2290" s="53">
        <v>2.2204460492503101E-16</v>
      </c>
      <c r="BG2290" s="53">
        <v>2.2357104813576999E-4</v>
      </c>
      <c r="BH2290" s="53">
        <v>0.30413443050115002</v>
      </c>
      <c r="BI2290" s="53">
        <v>3.1173877165764999E-4</v>
      </c>
      <c r="BJ2290" s="53">
        <v>3.46502445180361E-4</v>
      </c>
      <c r="BK2290" s="53">
        <v>0.12210495587701301</v>
      </c>
      <c r="BL2290" s="53">
        <v>2.2204460492503101E-16</v>
      </c>
      <c r="BN2290" s="5">
        <f t="shared" si="168"/>
        <v>1</v>
      </c>
      <c r="BO2290" s="5">
        <f t="shared" si="169"/>
        <v>0</v>
      </c>
      <c r="BQ2290" s="5">
        <f t="shared" si="164"/>
        <v>1</v>
      </c>
      <c r="BR2290" s="5">
        <f t="shared" si="165"/>
        <v>0</v>
      </c>
    </row>
    <row r="2291" spans="1:70" x14ac:dyDescent="0.35">
      <c r="A2291">
        <v>2290</v>
      </c>
      <c r="B2291" t="s">
        <v>3677</v>
      </c>
      <c r="C2291">
        <v>5.3</v>
      </c>
      <c r="D2291">
        <v>2.4</v>
      </c>
      <c r="E2291">
        <v>2.2000000000000002</v>
      </c>
      <c r="F2291">
        <v>2.21</v>
      </c>
      <c r="G2291">
        <v>2.41</v>
      </c>
      <c r="H2291">
        <v>1.0900000000000001</v>
      </c>
      <c r="I2291">
        <v>45.28</v>
      </c>
      <c r="K2291" t="s">
        <v>3624</v>
      </c>
      <c r="L2291">
        <v>10000</v>
      </c>
      <c r="M2291" t="s">
        <v>3591</v>
      </c>
      <c r="N2291" t="s">
        <v>1370</v>
      </c>
      <c r="O2291" s="53">
        <v>1.0233333333333299E-2</v>
      </c>
      <c r="P2291" s="53">
        <v>0.11325238095238099</v>
      </c>
      <c r="Q2291" s="53">
        <v>0.16773333333333301</v>
      </c>
      <c r="R2291" s="53">
        <v>0.24251978021977999</v>
      </c>
      <c r="S2291" s="53">
        <v>6.93E-2</v>
      </c>
      <c r="T2291" s="53">
        <v>7.4999999999998397E-4</v>
      </c>
      <c r="U2291" s="53">
        <v>1.2E-2</v>
      </c>
      <c r="V2291" s="53">
        <v>0.211966666666667</v>
      </c>
      <c r="W2291" s="53">
        <v>-2.38975506050565E-17</v>
      </c>
      <c r="X2291" s="53">
        <v>1.32999999999999E-2</v>
      </c>
      <c r="Y2291" s="53">
        <v>2.49999999999983E-3</v>
      </c>
      <c r="Z2291" s="53">
        <v>1.9999999999997702E-3</v>
      </c>
      <c r="AA2291" s="53">
        <v>6.4999999999997204E-3</v>
      </c>
      <c r="AB2291" s="53">
        <v>6.6666666666661699E-4</v>
      </c>
      <c r="AC2291" s="53">
        <v>-3.3510520747182E-17</v>
      </c>
      <c r="AD2291" s="53">
        <v>2.04999999999998E-2</v>
      </c>
      <c r="AE2291" s="53">
        <v>0.21383333333333299</v>
      </c>
      <c r="AF2291" s="53">
        <v>-9.1159718662581196E-18</v>
      </c>
      <c r="AG2291" s="53">
        <v>-3.1856461912838099E-17</v>
      </c>
      <c r="AH2291" s="53">
        <v>4.1233333333333302E-2</v>
      </c>
      <c r="AI2291" s="53">
        <v>-2.9745650387269498E-16</v>
      </c>
      <c r="AJ2291" s="53">
        <v>1.62999999999997E-2</v>
      </c>
      <c r="AK2291" s="53">
        <v>1.8399999999999798E-2</v>
      </c>
      <c r="AL2291" s="53">
        <v>0.33025555555555602</v>
      </c>
      <c r="AM2291" s="53">
        <v>-2.0047852267168801E-16</v>
      </c>
      <c r="AN2291" s="53">
        <v>1.0620949252158399E-4</v>
      </c>
      <c r="AO2291" s="53">
        <v>9.3148297091912998E-5</v>
      </c>
      <c r="AP2291" s="53">
        <v>0.17413187696751201</v>
      </c>
      <c r="AQ2291" s="53">
        <v>0.59474594412290305</v>
      </c>
      <c r="AR2291" s="53">
        <v>1.48480273601188E-4</v>
      </c>
      <c r="AS2291" s="53">
        <v>2.2204460492503101E-16</v>
      </c>
      <c r="AT2291" s="53">
        <v>5.9606267158133098E-5</v>
      </c>
      <c r="AU2291" s="53">
        <v>0.35061064448058099</v>
      </c>
      <c r="AV2291" s="53">
        <v>3.0121538911620199E-6</v>
      </c>
      <c r="AW2291" s="53">
        <v>5.42233416222999E-2</v>
      </c>
      <c r="AX2291" s="53">
        <v>1.15100407804109E-5</v>
      </c>
      <c r="AY2291" s="53">
        <v>4.2130568508895296E-3</v>
      </c>
      <c r="AZ2291" s="53">
        <v>2.2204460492503101E-16</v>
      </c>
      <c r="BA2291" s="53">
        <v>2.2204460492503101E-16</v>
      </c>
      <c r="BB2291" s="53">
        <v>3.3191177457872001E-3</v>
      </c>
      <c r="BC2291" s="53">
        <v>2.2204460492503101E-16</v>
      </c>
      <c r="BD2291" s="53">
        <v>2.3945824108913601E-3</v>
      </c>
      <c r="BE2291" s="53">
        <v>4.5159149409910297E-12</v>
      </c>
      <c r="BF2291" s="53">
        <v>2.2204460492503101E-16</v>
      </c>
      <c r="BG2291" s="53">
        <v>3.1067892099463398E-3</v>
      </c>
      <c r="BH2291" s="53">
        <v>0.31987360816536198</v>
      </c>
      <c r="BI2291" s="53">
        <v>1.4962421179677899E-2</v>
      </c>
      <c r="BJ2291" s="53">
        <v>1.6005502450121701E-4</v>
      </c>
      <c r="BK2291" s="53">
        <v>0.545630417231733</v>
      </c>
      <c r="BL2291" s="53">
        <v>1.59913999782587E-10</v>
      </c>
      <c r="BN2291" s="5">
        <f t="shared" si="168"/>
        <v>0</v>
      </c>
      <c r="BO2291" s="5">
        <f t="shared" si="169"/>
        <v>0</v>
      </c>
      <c r="BQ2291" s="5">
        <f t="shared" si="164"/>
        <v>0</v>
      </c>
      <c r="BR2291" s="5">
        <f t="shared" si="165"/>
        <v>2</v>
      </c>
    </row>
    <row r="2292" spans="1:70" x14ac:dyDescent="0.35">
      <c r="A2292">
        <v>2291</v>
      </c>
      <c r="B2292" t="s">
        <v>3678</v>
      </c>
      <c r="C2292">
        <v>5</v>
      </c>
      <c r="D2292">
        <v>2.9</v>
      </c>
      <c r="E2292">
        <v>2.2000000000000002</v>
      </c>
      <c r="F2292">
        <v>1.72</v>
      </c>
      <c r="G2292">
        <v>2.27</v>
      </c>
      <c r="H2292">
        <v>1.32</v>
      </c>
      <c r="I2292">
        <v>58</v>
      </c>
      <c r="K2292" t="s">
        <v>3624</v>
      </c>
      <c r="L2292">
        <v>10000</v>
      </c>
      <c r="M2292" t="s">
        <v>3591</v>
      </c>
      <c r="N2292" t="s">
        <v>1370</v>
      </c>
      <c r="O2292" s="53">
        <v>6.1533333333333301E-2</v>
      </c>
      <c r="P2292" s="53">
        <v>0.16589999999999999</v>
      </c>
      <c r="Q2292" s="53">
        <v>0.88273333333333404</v>
      </c>
      <c r="R2292" s="53">
        <v>0.72806666666666697</v>
      </c>
      <c r="S2292" s="53">
        <v>-1.4177548024463201E-16</v>
      </c>
      <c r="T2292" s="53">
        <v>-2.4730217873525399E-17</v>
      </c>
      <c r="U2292" s="53">
        <v>-2.45012343746964E-17</v>
      </c>
      <c r="V2292" s="53">
        <v>3.9999999999984801E-4</v>
      </c>
      <c r="W2292" s="53">
        <v>-2.4980018054066001E-17</v>
      </c>
      <c r="X2292" s="53">
        <v>1.4463492063491901E-2</v>
      </c>
      <c r="Y2292" s="53">
        <v>5.7142857142842001E-4</v>
      </c>
      <c r="Z2292" s="53">
        <v>6.8999999999998403E-3</v>
      </c>
      <c r="AA2292" s="53">
        <v>-2.5712765250318599E-16</v>
      </c>
      <c r="AB2292" s="53">
        <v>-1.08218989325337E-16</v>
      </c>
      <c r="AC2292" s="53">
        <v>-2.7811954128598201E-17</v>
      </c>
      <c r="AD2292" s="53">
        <v>-2.3819834993332701E-16</v>
      </c>
      <c r="AE2292" s="53">
        <v>5.8566666666666697E-2</v>
      </c>
      <c r="AF2292" s="53">
        <v>-8.8037216405822994E-18</v>
      </c>
      <c r="AG2292" s="53">
        <v>-3.15771714332058E-17</v>
      </c>
      <c r="AH2292" s="53">
        <v>1.8800000000000001E-2</v>
      </c>
      <c r="AI2292" s="53">
        <v>1.9999999999996999E-3</v>
      </c>
      <c r="AJ2292" s="53">
        <v>-3.11167758226816E-16</v>
      </c>
      <c r="AK2292" s="53">
        <v>0.165333333333333</v>
      </c>
      <c r="AL2292" s="53">
        <v>6.4666666666665599E-3</v>
      </c>
      <c r="AM2292" s="53">
        <v>-1.9882706592255799E-16</v>
      </c>
      <c r="AN2292" s="53">
        <v>1.4256537180951699E-2</v>
      </c>
      <c r="AO2292" s="53">
        <v>0.99208922951727596</v>
      </c>
      <c r="AP2292" s="53">
        <v>2.1023433236709499E-6</v>
      </c>
      <c r="AQ2292" s="53">
        <v>1.6712694546483199E-13</v>
      </c>
      <c r="AR2292" s="53">
        <v>5.1558832175606101E-3</v>
      </c>
      <c r="AS2292" s="53">
        <v>2.64284991132543E-9</v>
      </c>
      <c r="AT2292" s="53">
        <v>4.3307163240255603E-6</v>
      </c>
      <c r="AU2292" s="53">
        <v>4.4921940188453503E-2</v>
      </c>
      <c r="AV2292" s="53">
        <v>1.2232858495169701E-6</v>
      </c>
      <c r="AW2292" s="53">
        <v>0.48869660478106902</v>
      </c>
      <c r="AX2292" s="53">
        <v>2.2204460492503101E-16</v>
      </c>
      <c r="AY2292" s="53">
        <v>1.26165693316876E-7</v>
      </c>
      <c r="AZ2292" s="53">
        <v>2.2204460492503101E-16</v>
      </c>
      <c r="BA2292" s="53">
        <v>2.2204460492503101E-16</v>
      </c>
      <c r="BB2292" s="53">
        <v>7.2469888588439204E-6</v>
      </c>
      <c r="BC2292" s="53">
        <v>2.2204460492503101E-16</v>
      </c>
      <c r="BD2292" s="53">
        <v>1.50039921567626E-5</v>
      </c>
      <c r="BE2292" s="53">
        <v>2.24257113845516E-2</v>
      </c>
      <c r="BF2292" s="53">
        <v>2.2204460492503101E-16</v>
      </c>
      <c r="BG2292" s="53">
        <v>6.3131588284856598E-4</v>
      </c>
      <c r="BH2292" s="53">
        <v>0.70202241683254896</v>
      </c>
      <c r="BI2292" s="53">
        <v>3.3213651951077901E-7</v>
      </c>
      <c r="BJ2292" s="53">
        <v>4.1434066506029402E-4</v>
      </c>
      <c r="BK2292" s="53">
        <v>1.5150894907107E-3</v>
      </c>
      <c r="BL2292" s="53">
        <v>2.2204460492503101E-16</v>
      </c>
      <c r="BN2292" s="5">
        <f t="shared" si="168"/>
        <v>2</v>
      </c>
      <c r="BO2292" s="5">
        <f t="shared" si="169"/>
        <v>2</v>
      </c>
      <c r="BQ2292" s="5">
        <f t="shared" si="164"/>
        <v>2</v>
      </c>
      <c r="BR2292" s="5">
        <f t="shared" si="165"/>
        <v>2</v>
      </c>
    </row>
    <row r="2293" spans="1:70" x14ac:dyDescent="0.35">
      <c r="A2293">
        <v>2292</v>
      </c>
      <c r="B2293" t="s">
        <v>3679</v>
      </c>
      <c r="C2293">
        <v>6.3</v>
      </c>
      <c r="D2293">
        <v>3.1</v>
      </c>
      <c r="E2293">
        <v>2.6</v>
      </c>
      <c r="F2293">
        <v>2.0299999999999998</v>
      </c>
      <c r="G2293">
        <v>2.42</v>
      </c>
      <c r="H2293">
        <v>1.19</v>
      </c>
      <c r="I2293">
        <v>49.21</v>
      </c>
      <c r="K2293" t="s">
        <v>3629</v>
      </c>
      <c r="L2293">
        <v>7500</v>
      </c>
      <c r="M2293" t="s">
        <v>3591</v>
      </c>
      <c r="N2293" t="s">
        <v>1370</v>
      </c>
      <c r="O2293" s="53">
        <v>3.9999999999998101E-3</v>
      </c>
      <c r="P2293" s="53">
        <v>0.1414</v>
      </c>
      <c r="Q2293" s="53">
        <v>5.0633333333333301E-2</v>
      </c>
      <c r="R2293" s="53">
        <v>0.73299999999999998</v>
      </c>
      <c r="S2293" s="53">
        <v>1.99999999999983E-3</v>
      </c>
      <c r="T2293" s="53">
        <v>-2.74225087082414E-17</v>
      </c>
      <c r="U2293" s="53">
        <v>-3.0184188481996398E-17</v>
      </c>
      <c r="V2293" s="53">
        <v>0.1129</v>
      </c>
      <c r="W2293" s="53">
        <v>-2.73114864057789E-17</v>
      </c>
      <c r="X2293" s="53">
        <v>-2.21600515715181E-16</v>
      </c>
      <c r="Y2293" s="53">
        <v>-1.9312329513354601E-16</v>
      </c>
      <c r="Z2293" s="53">
        <v>-3.0378477511305802E-16</v>
      </c>
      <c r="AA2293" s="53">
        <v>1.9999999999996999E-3</v>
      </c>
      <c r="AB2293" s="53">
        <v>-1.1746159600534201E-16</v>
      </c>
      <c r="AC2293" s="53">
        <v>-3.55488208314547E-17</v>
      </c>
      <c r="AD2293" s="53">
        <v>-1.83977832968196E-16</v>
      </c>
      <c r="AE2293" s="53">
        <v>6.4766666666666695E-2</v>
      </c>
      <c r="AF2293" s="53">
        <v>-9.2738317025720093E-18</v>
      </c>
      <c r="AG2293" s="53">
        <v>-3.1998709237868199E-17</v>
      </c>
      <c r="AH2293" s="53">
        <v>3.2966666666666603E-2</v>
      </c>
      <c r="AI2293" s="53">
        <v>-2.8821389719269099E-16</v>
      </c>
      <c r="AJ2293" s="53">
        <v>1.9999999999995798E-3</v>
      </c>
      <c r="AK2293" s="53">
        <v>-3.338718190804E-16</v>
      </c>
      <c r="AL2293" s="53">
        <v>2.7766666666666599E-2</v>
      </c>
      <c r="AM2293" s="53">
        <v>-2.6098567751375898E-16</v>
      </c>
      <c r="AN2293" s="53">
        <v>4.7423243385287899E-5</v>
      </c>
      <c r="AO2293" s="53">
        <v>2.6671713532372102E-3</v>
      </c>
      <c r="AP2293" s="53">
        <v>6.4703692850618397E-3</v>
      </c>
      <c r="AQ2293" s="53">
        <v>5.1784751716191701E-4</v>
      </c>
      <c r="AR2293" s="53">
        <v>1.09588601392789E-3</v>
      </c>
      <c r="AS2293" s="53">
        <v>2.2204460492503101E-16</v>
      </c>
      <c r="AT2293" s="53">
        <v>4.368544353082E-4</v>
      </c>
      <c r="AU2293" s="53">
        <v>7.9203857369747593E-3</v>
      </c>
      <c r="AV2293" s="53">
        <v>5.2606934615884596E-3</v>
      </c>
      <c r="AW2293" s="53">
        <v>0.22769097974305799</v>
      </c>
      <c r="AX2293" s="53">
        <v>2.9723708443095501E-6</v>
      </c>
      <c r="AY2293" s="53">
        <v>2.7800093750882E-2</v>
      </c>
      <c r="AZ2293" s="53">
        <v>2.2204460492503101E-16</v>
      </c>
      <c r="BA2293" s="53">
        <v>2.2204460492503101E-16</v>
      </c>
      <c r="BB2293" s="53">
        <v>4.4081754348010097E-3</v>
      </c>
      <c r="BC2293" s="53">
        <v>2.2204460492503101E-16</v>
      </c>
      <c r="BD2293" s="53">
        <v>6.1978694500052997E-4</v>
      </c>
      <c r="BE2293" s="53">
        <v>2.00642985905431E-7</v>
      </c>
      <c r="BF2293" s="53">
        <v>2.2204460492503101E-16</v>
      </c>
      <c r="BG2293" s="53">
        <v>1.2013400907309199E-3</v>
      </c>
      <c r="BH2293" s="53">
        <v>0.35187932190866</v>
      </c>
      <c r="BI2293" s="53">
        <v>4.8175190830825098E-3</v>
      </c>
      <c r="BJ2293" s="53">
        <v>3.8239004747726302E-6</v>
      </c>
      <c r="BK2293" s="53">
        <v>0.122689221166837</v>
      </c>
      <c r="BL2293" s="53">
        <v>1.2689031905867101E-13</v>
      </c>
      <c r="BN2293" s="5">
        <f t="shared" si="168"/>
        <v>1</v>
      </c>
      <c r="BO2293" s="5">
        <f t="shared" si="169"/>
        <v>0</v>
      </c>
      <c r="BQ2293" s="5">
        <f t="shared" si="164"/>
        <v>1</v>
      </c>
      <c r="BR2293" s="5">
        <f t="shared" si="165"/>
        <v>0</v>
      </c>
    </row>
    <row r="2294" spans="1:70" x14ac:dyDescent="0.35">
      <c r="A2294">
        <v>2293</v>
      </c>
      <c r="B2294" t="s">
        <v>3680</v>
      </c>
      <c r="C2294">
        <v>5.63</v>
      </c>
      <c r="D2294">
        <v>2.5099999999999998</v>
      </c>
      <c r="E2294">
        <v>2.0499999999999998</v>
      </c>
      <c r="F2294">
        <v>2.2400000000000002</v>
      </c>
      <c r="G2294">
        <v>2.75</v>
      </c>
      <c r="H2294">
        <v>1.22</v>
      </c>
      <c r="I2294">
        <v>44.58</v>
      </c>
      <c r="K2294" t="s">
        <v>3629</v>
      </c>
      <c r="L2294">
        <v>7500</v>
      </c>
      <c r="M2294" t="s">
        <v>3591</v>
      </c>
      <c r="N2294" t="s">
        <v>1370</v>
      </c>
      <c r="O2294" s="53">
        <v>5.0466666666666701E-2</v>
      </c>
      <c r="P2294" s="53">
        <v>1.1533333333332899E-2</v>
      </c>
      <c r="Q2294" s="53">
        <v>5.0266666666666703E-2</v>
      </c>
      <c r="R2294" s="53">
        <v>0.2303</v>
      </c>
      <c r="S2294" s="53">
        <v>0.27029999999999998</v>
      </c>
      <c r="T2294" s="53">
        <v>1.2E-2</v>
      </c>
      <c r="U2294" s="53">
        <v>2.2166666666666699E-2</v>
      </c>
      <c r="V2294" s="53">
        <v>0.20246666666666699</v>
      </c>
      <c r="W2294" s="53">
        <v>1.9999999999999901E-3</v>
      </c>
      <c r="X2294" s="53">
        <v>6.0633333333333303E-2</v>
      </c>
      <c r="Y2294" s="53">
        <v>-1.7918999617450001E-16</v>
      </c>
      <c r="Z2294" s="53">
        <v>-2.82468493040255E-16</v>
      </c>
      <c r="AA2294" s="53">
        <v>3.0499999999999999E-2</v>
      </c>
      <c r="AB2294" s="53">
        <v>1.01666666666666E-2</v>
      </c>
      <c r="AC2294" s="53">
        <v>-2.8029661924833301E-17</v>
      </c>
      <c r="AD2294" s="53">
        <v>-2.06973327365745E-16</v>
      </c>
      <c r="AE2294" s="53">
        <v>3.2166666666666698E-2</v>
      </c>
      <c r="AF2294" s="53">
        <v>4.0000000000000001E-3</v>
      </c>
      <c r="AG2294" s="53">
        <v>-3.1825236890270497E-17</v>
      </c>
      <c r="AH2294" s="53">
        <v>2.4666666666666701E-2</v>
      </c>
      <c r="AI2294" s="53">
        <v>1.9999999999997099E-3</v>
      </c>
      <c r="AJ2294" s="53">
        <v>0.32766666666666699</v>
      </c>
      <c r="AK2294" s="53">
        <v>8.49999999999973E-3</v>
      </c>
      <c r="AL2294" s="53">
        <v>0.27346666666666702</v>
      </c>
      <c r="AM2294" s="53">
        <v>-1.8379742172669501E-16</v>
      </c>
      <c r="AN2294" s="53">
        <v>2.00591743589753E-8</v>
      </c>
      <c r="AO2294" s="53">
        <v>1.3917681996765E-3</v>
      </c>
      <c r="AP2294" s="53">
        <v>0.62333256323416897</v>
      </c>
      <c r="AQ2294" s="53">
        <v>0.69036033300505595</v>
      </c>
      <c r="AR2294" s="53">
        <v>4.7528185816348902E-6</v>
      </c>
      <c r="AS2294" s="53">
        <v>2.2204460492503101E-16</v>
      </c>
      <c r="AT2294" s="53">
        <v>1.4360236512527699E-4</v>
      </c>
      <c r="AU2294" s="53">
        <v>1.76945132262014E-2</v>
      </c>
      <c r="AV2294" s="53">
        <v>2.3534475870576301E-6</v>
      </c>
      <c r="AW2294" s="53">
        <v>1.1212430254867799E-2</v>
      </c>
      <c r="AX2294" s="53">
        <v>4.48661772649331E-6</v>
      </c>
      <c r="AY2294" s="53">
        <v>2.35829167595385E-3</v>
      </c>
      <c r="AZ2294" s="53">
        <v>2.2204460492503101E-16</v>
      </c>
      <c r="BA2294" s="53">
        <v>2.2204460492503101E-16</v>
      </c>
      <c r="BB2294" s="53">
        <v>3.9101007562681997E-3</v>
      </c>
      <c r="BC2294" s="53">
        <v>2.2204460492503101E-16</v>
      </c>
      <c r="BD2294" s="53">
        <v>1.2261149289299E-3</v>
      </c>
      <c r="BE2294" s="53">
        <v>1.2203719923168801E-10</v>
      </c>
      <c r="BF2294" s="53">
        <v>2.2204460492503101E-16</v>
      </c>
      <c r="BG2294" s="53">
        <v>3.8053100152903702E-3</v>
      </c>
      <c r="BH2294" s="53">
        <v>0.26766959647399502</v>
      </c>
      <c r="BI2294" s="53">
        <v>0.432879890214797</v>
      </c>
      <c r="BJ2294" s="53">
        <v>2.84913099688602E-8</v>
      </c>
      <c r="BK2294" s="53">
        <v>0.30700896925448801</v>
      </c>
      <c r="BL2294" s="53">
        <v>2.2193748668372699E-10</v>
      </c>
      <c r="BN2294" s="5">
        <f t="shared" si="168"/>
        <v>0</v>
      </c>
      <c r="BO2294" s="5">
        <f t="shared" si="169"/>
        <v>0</v>
      </c>
      <c r="BQ2294" s="5">
        <f t="shared" si="164"/>
        <v>0</v>
      </c>
      <c r="BR2294" s="5">
        <f t="shared" si="165"/>
        <v>2</v>
      </c>
    </row>
    <row r="2295" spans="1:70" x14ac:dyDescent="0.35">
      <c r="A2295">
        <v>2294</v>
      </c>
      <c r="B2295" t="s">
        <v>3681</v>
      </c>
      <c r="C2295">
        <v>4</v>
      </c>
      <c r="D2295">
        <v>1.9</v>
      </c>
      <c r="E2295">
        <v>1.6</v>
      </c>
      <c r="F2295">
        <v>2.11</v>
      </c>
      <c r="G2295">
        <v>2.5</v>
      </c>
      <c r="H2295">
        <v>1.19</v>
      </c>
      <c r="I2295">
        <v>47.5</v>
      </c>
      <c r="K2295" t="s">
        <v>3629</v>
      </c>
      <c r="L2295">
        <v>7500</v>
      </c>
      <c r="M2295" t="s">
        <v>3591</v>
      </c>
      <c r="N2295" t="s">
        <v>1370</v>
      </c>
      <c r="O2295" s="53">
        <v>1.4999999999999001E-3</v>
      </c>
      <c r="P2295" s="53">
        <v>0.27753333333333302</v>
      </c>
      <c r="Q2295" s="53">
        <v>9.3366666666666695E-2</v>
      </c>
      <c r="R2295" s="53">
        <v>0.124376923076923</v>
      </c>
      <c r="S2295" s="53">
        <v>5.4999999999999502E-3</v>
      </c>
      <c r="T2295" s="53">
        <v>-1.7236212457305601E-17</v>
      </c>
      <c r="U2295" s="53">
        <v>-2.1071686062690301E-17</v>
      </c>
      <c r="V2295" s="53">
        <v>0.116166666666667</v>
      </c>
      <c r="W2295" s="53">
        <v>4.7999999999999996E-3</v>
      </c>
      <c r="X2295" s="53">
        <v>0.21336666666666701</v>
      </c>
      <c r="Y2295" s="53">
        <v>-1.1718404024918499E-16</v>
      </c>
      <c r="Z2295" s="53">
        <v>-2.0933255129307299E-16</v>
      </c>
      <c r="AA2295" s="53">
        <v>5.9999999999997798E-3</v>
      </c>
      <c r="AB2295" s="53">
        <v>4.9999999999992704E-4</v>
      </c>
      <c r="AC2295" s="53">
        <v>-2.9127741885126599E-17</v>
      </c>
      <c r="AD2295" s="53">
        <v>-2.3753221611855199E-16</v>
      </c>
      <c r="AE2295" s="53">
        <v>0.64326666666666699</v>
      </c>
      <c r="AF2295" s="53">
        <v>-7.0082828429463007E-18</v>
      </c>
      <c r="AG2295" s="53">
        <v>-2.9911836896268101E-17</v>
      </c>
      <c r="AH2295" s="53">
        <v>2.0466666666666598E-2</v>
      </c>
      <c r="AI2295" s="53">
        <v>4.1666666666664003E-3</v>
      </c>
      <c r="AJ2295" s="53">
        <v>1.4699999999999699E-2</v>
      </c>
      <c r="AK2295" s="53">
        <v>0.152733333333333</v>
      </c>
      <c r="AL2295" s="53">
        <v>0.13416666666666699</v>
      </c>
      <c r="AM2295" s="53">
        <v>9.99999999999889E-4</v>
      </c>
      <c r="AN2295" s="53">
        <v>5.5821481684272195E-4</v>
      </c>
      <c r="AO2295" s="53">
        <v>0.78584841689904905</v>
      </c>
      <c r="AP2295" s="53">
        <v>0.319068230342193</v>
      </c>
      <c r="AQ2295" s="53">
        <v>4.8675490539208097E-2</v>
      </c>
      <c r="AR2295" s="53">
        <v>1.49937365751261E-5</v>
      </c>
      <c r="AS2295" s="53">
        <v>2.2204460492503101E-16</v>
      </c>
      <c r="AT2295" s="53">
        <v>1.0294697444503299E-6</v>
      </c>
      <c r="AU2295" s="53">
        <v>0.90231204161662404</v>
      </c>
      <c r="AV2295" s="53">
        <v>8.8912305832086504E-10</v>
      </c>
      <c r="AW2295" s="53">
        <v>3.9863045362256398E-2</v>
      </c>
      <c r="AX2295" s="53">
        <v>2.8833177293939799E-10</v>
      </c>
      <c r="AY2295" s="53">
        <v>3.7279724257554002E-5</v>
      </c>
      <c r="AZ2295" s="53">
        <v>0.99991645885851499</v>
      </c>
      <c r="BA2295" s="53">
        <v>2.2204460492503101E-16</v>
      </c>
      <c r="BB2295" s="53">
        <v>4.8388247602204398E-4</v>
      </c>
      <c r="BC2295" s="53">
        <v>2.2204460492503101E-16</v>
      </c>
      <c r="BD2295" s="53">
        <v>3.7219664741120297E-4</v>
      </c>
      <c r="BE2295" s="53">
        <v>4.9644619340745397E-9</v>
      </c>
      <c r="BF2295" s="53">
        <v>2.2204460492503101E-16</v>
      </c>
      <c r="BG2295" s="53">
        <v>6.9631892710823101E-3</v>
      </c>
      <c r="BH2295" s="53">
        <v>0.75726115037517705</v>
      </c>
      <c r="BI2295" s="53">
        <v>7.9200841026201996E-3</v>
      </c>
      <c r="BJ2295" s="53">
        <v>1.66663014708282E-3</v>
      </c>
      <c r="BK2295" s="53">
        <v>0.39583320474259998</v>
      </c>
      <c r="BL2295" s="53">
        <v>9.9423027153875005E-14</v>
      </c>
      <c r="BN2295" s="5">
        <f t="shared" si="168"/>
        <v>0</v>
      </c>
      <c r="BO2295" s="5">
        <f t="shared" si="169"/>
        <v>4</v>
      </c>
      <c r="BQ2295" s="5">
        <f t="shared" si="164"/>
        <v>1</v>
      </c>
      <c r="BR2295" s="5">
        <f t="shared" si="165"/>
        <v>4</v>
      </c>
    </row>
    <row r="2296" spans="1:70" x14ac:dyDescent="0.35">
      <c r="A2296">
        <v>2295</v>
      </c>
      <c r="B2296" t="s">
        <v>3682</v>
      </c>
      <c r="C2296">
        <v>6.6</v>
      </c>
      <c r="D2296">
        <v>3</v>
      </c>
      <c r="E2296">
        <v>3</v>
      </c>
      <c r="F2296">
        <v>2.2000000000000002</v>
      </c>
      <c r="G2296">
        <v>2.2000000000000002</v>
      </c>
      <c r="H2296">
        <v>1</v>
      </c>
      <c r="I2296">
        <v>45.45</v>
      </c>
      <c r="K2296" t="s">
        <v>3629</v>
      </c>
      <c r="L2296">
        <v>7500</v>
      </c>
      <c r="M2296" t="s">
        <v>3591</v>
      </c>
      <c r="N2296" t="s">
        <v>1370</v>
      </c>
      <c r="O2296" s="53">
        <v>-1.5615286841352801E-16</v>
      </c>
      <c r="P2296" s="53">
        <v>0.16830000000000001</v>
      </c>
      <c r="Q2296" s="53">
        <v>-1.53710377759353E-16</v>
      </c>
      <c r="R2296" s="53">
        <v>0.17538571428571401</v>
      </c>
      <c r="S2296" s="53">
        <v>2.44333333333333E-2</v>
      </c>
      <c r="T2296" s="53">
        <v>5.4999999999999901E-3</v>
      </c>
      <c r="U2296" s="53">
        <v>-3.1287472612717701E-17</v>
      </c>
      <c r="V2296" s="53">
        <v>0.565533333333333</v>
      </c>
      <c r="W2296" s="53">
        <v>-2.73114864057789E-17</v>
      </c>
      <c r="X2296" s="53">
        <v>1.8999999999997901E-3</v>
      </c>
      <c r="Y2296" s="53">
        <v>-1.75692793646931E-16</v>
      </c>
      <c r="Z2296" s="53">
        <v>-3.0403457529359899E-16</v>
      </c>
      <c r="AA2296" s="53">
        <v>-3.1055713556327201E-16</v>
      </c>
      <c r="AB2296" s="53">
        <v>4.6766666666666699E-2</v>
      </c>
      <c r="AC2296" s="53">
        <v>-4.0803298240188498E-17</v>
      </c>
      <c r="AD2296" s="53">
        <v>2.9433333333333301E-2</v>
      </c>
      <c r="AE2296" s="53">
        <v>3.8666666666666199E-3</v>
      </c>
      <c r="AF2296" s="53">
        <v>-9.2981178312356897E-18</v>
      </c>
      <c r="AG2296" s="53">
        <v>-3.1840849401554301E-17</v>
      </c>
      <c r="AH2296" s="53">
        <v>0.100566666666667</v>
      </c>
      <c r="AI2296" s="53">
        <v>1.4699999999999901E-2</v>
      </c>
      <c r="AJ2296" s="53">
        <v>4.9999999999964396E-4</v>
      </c>
      <c r="AK2296" s="53">
        <v>-3.3373304120232198E-16</v>
      </c>
      <c r="AL2296" s="53">
        <v>0.324066666666667</v>
      </c>
      <c r="AM2296" s="53">
        <v>-2.6126323326991502E-16</v>
      </c>
      <c r="AN2296" s="53">
        <v>1.7214155595107201E-5</v>
      </c>
      <c r="AO2296" s="53">
        <v>2.0872200694901201E-7</v>
      </c>
      <c r="AP2296" s="53">
        <v>5.3364230943578599E-4</v>
      </c>
      <c r="AQ2296" s="53">
        <v>0.77565657559105705</v>
      </c>
      <c r="AR2296" s="53">
        <v>6.3941944979151203E-3</v>
      </c>
      <c r="AS2296" s="53">
        <v>2.2204460492503101E-16</v>
      </c>
      <c r="AT2296" s="53">
        <v>6.1558814697667695E-4</v>
      </c>
      <c r="AU2296" s="53">
        <v>3.24635747617674E-3</v>
      </c>
      <c r="AV2296" s="53">
        <v>8.5857441147718198E-3</v>
      </c>
      <c r="AW2296" s="53">
        <v>9.2586414628320804E-2</v>
      </c>
      <c r="AX2296" s="53">
        <v>1.6774510899136299E-4</v>
      </c>
      <c r="AY2296" s="53">
        <v>9.2727472099204206E-2</v>
      </c>
      <c r="AZ2296" s="53">
        <v>2.2204460492503101E-16</v>
      </c>
      <c r="BA2296" s="53">
        <v>2.2204460492503101E-16</v>
      </c>
      <c r="BB2296" s="53">
        <v>4.0643486483899503E-2</v>
      </c>
      <c r="BC2296" s="53">
        <v>2.2204460492503101E-16</v>
      </c>
      <c r="BD2296" s="53">
        <v>8.7247955888456897E-3</v>
      </c>
      <c r="BE2296" s="53">
        <v>8.9767854426496601E-13</v>
      </c>
      <c r="BF2296" s="53">
        <v>6.99465719430226E-13</v>
      </c>
      <c r="BG2296" s="53">
        <v>7.5656472580020996E-5</v>
      </c>
      <c r="BH2296" s="53">
        <v>9.3365682473221301E-2</v>
      </c>
      <c r="BI2296" s="53">
        <v>6.4379905654737696E-3</v>
      </c>
      <c r="BJ2296" s="53">
        <v>3.2131481438359503E-5</v>
      </c>
      <c r="BK2296" s="53">
        <v>0.32962726554605198</v>
      </c>
      <c r="BL2296" s="53">
        <v>1.0928779003108899E-11</v>
      </c>
      <c r="BN2296" s="5">
        <f t="shared" si="168"/>
        <v>0</v>
      </c>
      <c r="BO2296" s="5">
        <f t="shared" si="169"/>
        <v>1</v>
      </c>
      <c r="BQ2296" s="5">
        <f t="shared" si="164"/>
        <v>1</v>
      </c>
      <c r="BR2296" s="5">
        <f t="shared" si="165"/>
        <v>1</v>
      </c>
    </row>
    <row r="2297" spans="1:70" x14ac:dyDescent="0.35">
      <c r="A2297">
        <v>2296</v>
      </c>
      <c r="B2297" t="s">
        <v>3683</v>
      </c>
      <c r="C2297">
        <v>5.54</v>
      </c>
      <c r="D2297">
        <v>2.4500000000000002</v>
      </c>
      <c r="E2297">
        <v>2.04</v>
      </c>
      <c r="F2297">
        <v>2.2599999999999998</v>
      </c>
      <c r="G2297">
        <v>2.72</v>
      </c>
      <c r="H2297">
        <v>1.2</v>
      </c>
      <c r="I2297">
        <v>44.22</v>
      </c>
      <c r="K2297" t="s">
        <v>3629</v>
      </c>
      <c r="L2297">
        <v>7500</v>
      </c>
      <c r="M2297" t="s">
        <v>3591</v>
      </c>
      <c r="N2297" t="s">
        <v>1370</v>
      </c>
      <c r="O2297" s="53">
        <v>2.5000000000000001E-2</v>
      </c>
      <c r="P2297" s="53">
        <v>1.9999999999995599E-3</v>
      </c>
      <c r="Q2297" s="53">
        <v>9.3033333333333301E-2</v>
      </c>
      <c r="R2297" s="53">
        <v>0.19953333333333301</v>
      </c>
      <c r="S2297" s="53">
        <v>0.28686666666666699</v>
      </c>
      <c r="T2297" s="53">
        <v>0.01</v>
      </c>
      <c r="U2297" s="53">
        <v>1.7999999999999999E-2</v>
      </c>
      <c r="V2297" s="53">
        <v>0.217466666666667</v>
      </c>
      <c r="W2297" s="53">
        <v>1.9999999999999901E-3</v>
      </c>
      <c r="X2297" s="53">
        <v>6.83E-2</v>
      </c>
      <c r="Y2297" s="53">
        <v>-1.77247105881406E-16</v>
      </c>
      <c r="Z2297" s="53">
        <v>-2.7233770794055098E-16</v>
      </c>
      <c r="AA2297" s="53">
        <v>1.7499999999999901E-2</v>
      </c>
      <c r="AB2297" s="53">
        <v>4.1666666666666198E-3</v>
      </c>
      <c r="AC2297" s="53">
        <v>-2.8114663375156102E-17</v>
      </c>
      <c r="AD2297" s="53">
        <v>8.8999999999997796E-3</v>
      </c>
      <c r="AE2297" s="53">
        <v>5.1499999999999997E-2</v>
      </c>
      <c r="AF2297" s="53">
        <v>-8.8175994283901092E-18</v>
      </c>
      <c r="AG2297" s="53">
        <v>-3.1825236890270497E-17</v>
      </c>
      <c r="AH2297" s="53">
        <v>6.66666666666527E-4</v>
      </c>
      <c r="AI2297" s="53">
        <v>-2.8296809340133698E-16</v>
      </c>
      <c r="AJ2297" s="53">
        <v>0.29480000000000001</v>
      </c>
      <c r="AK2297" s="53">
        <v>1.16999999999997E-2</v>
      </c>
      <c r="AL2297" s="53">
        <v>0.28732857142857099</v>
      </c>
      <c r="AM2297" s="53">
        <v>-1.8383905509011801E-16</v>
      </c>
      <c r="AN2297" s="53">
        <v>4.6731600490792902E-8</v>
      </c>
      <c r="AO2297" s="53">
        <v>5.0440457924984196E-4</v>
      </c>
      <c r="AP2297" s="53">
        <v>0.65578323477730505</v>
      </c>
      <c r="AQ2297" s="53">
        <v>0.86252266416293299</v>
      </c>
      <c r="AR2297" s="53">
        <v>5.2506690324260397E-6</v>
      </c>
      <c r="AS2297" s="53">
        <v>2.2204460492503101E-16</v>
      </c>
      <c r="AT2297" s="53">
        <v>1.14095893139553E-4</v>
      </c>
      <c r="AU2297" s="53">
        <v>2.8540295303570402E-2</v>
      </c>
      <c r="AV2297" s="53">
        <v>1.54730927738117E-6</v>
      </c>
      <c r="AW2297" s="53">
        <v>1.1178838104057299E-2</v>
      </c>
      <c r="AX2297" s="53">
        <v>4.9385308976712397E-6</v>
      </c>
      <c r="AY2297" s="53">
        <v>2.29484188302915E-3</v>
      </c>
      <c r="AZ2297" s="53">
        <v>2.2204460492503101E-16</v>
      </c>
      <c r="BA2297" s="53">
        <v>2.2204460492503101E-16</v>
      </c>
      <c r="BB2297" s="53">
        <v>3.9044832636520202E-3</v>
      </c>
      <c r="BC2297" s="53">
        <v>2.2204460492503101E-16</v>
      </c>
      <c r="BD2297" s="53">
        <v>1.39529883101841E-3</v>
      </c>
      <c r="BE2297" s="53">
        <v>1.7035795429062499E-11</v>
      </c>
      <c r="BF2297" s="53">
        <v>2.2204460492503101E-16</v>
      </c>
      <c r="BG2297" s="53">
        <v>4.1763291726249702E-3</v>
      </c>
      <c r="BH2297" s="53">
        <v>0.260422080070213</v>
      </c>
      <c r="BI2297" s="53">
        <v>0.411139724560244</v>
      </c>
      <c r="BJ2297" s="53">
        <v>8.1973242296495194E-8</v>
      </c>
      <c r="BK2297" s="53">
        <v>0.36964224610227298</v>
      </c>
      <c r="BL2297" s="53">
        <v>4.36660531561752E-10</v>
      </c>
      <c r="BN2297" s="5">
        <f t="shared" si="168"/>
        <v>0</v>
      </c>
      <c r="BO2297" s="5">
        <f t="shared" si="169"/>
        <v>1</v>
      </c>
      <c r="BQ2297" s="5">
        <f t="shared" si="164"/>
        <v>0</v>
      </c>
      <c r="BR2297" s="5">
        <f t="shared" si="165"/>
        <v>2</v>
      </c>
    </row>
    <row r="2298" spans="1:70" x14ac:dyDescent="0.35">
      <c r="A2298">
        <v>2297</v>
      </c>
      <c r="B2298" t="s">
        <v>3684</v>
      </c>
      <c r="C2298">
        <v>4</v>
      </c>
      <c r="D2298">
        <v>1.9</v>
      </c>
      <c r="E2298">
        <v>1.4</v>
      </c>
      <c r="F2298">
        <v>2.11</v>
      </c>
      <c r="G2298">
        <v>2.86</v>
      </c>
      <c r="H2298">
        <v>1.36</v>
      </c>
      <c r="I2298">
        <v>47.5</v>
      </c>
      <c r="K2298" t="s">
        <v>3629</v>
      </c>
      <c r="L2298">
        <v>7500</v>
      </c>
      <c r="M2298" t="s">
        <v>3591</v>
      </c>
      <c r="N2298" t="s">
        <v>1370</v>
      </c>
      <c r="O2298" s="53">
        <v>1.4999999999999001E-3</v>
      </c>
      <c r="P2298" s="53">
        <v>0.27310000000000001</v>
      </c>
      <c r="Q2298" s="53">
        <v>0.13843333333333299</v>
      </c>
      <c r="R2298" s="53">
        <v>0.104166666666667</v>
      </c>
      <c r="S2298" s="53">
        <v>0.17219999999999999</v>
      </c>
      <c r="T2298" s="53">
        <v>-1.6681100944993001E-17</v>
      </c>
      <c r="U2298" s="53">
        <v>0.10503333333333301</v>
      </c>
      <c r="V2298" s="53">
        <v>0.14050000000000001</v>
      </c>
      <c r="W2298" s="53">
        <v>8.0799999999999997E-2</v>
      </c>
      <c r="X2298" s="53">
        <v>0.22136666666666699</v>
      </c>
      <c r="Y2298" s="53">
        <v>5.9999999999999099E-3</v>
      </c>
      <c r="Z2298" s="53">
        <v>-2.0122792321330999E-16</v>
      </c>
      <c r="AA2298" s="53">
        <v>9.6966666666666701E-2</v>
      </c>
      <c r="AB2298" s="53">
        <v>6.2333333333333104E-3</v>
      </c>
      <c r="AC2298" s="53">
        <v>-2.4689451871839901E-17</v>
      </c>
      <c r="AD2298" s="53">
        <v>-2.1684043449710101E-16</v>
      </c>
      <c r="AE2298" s="53">
        <v>0.55569999999999997</v>
      </c>
      <c r="AF2298" s="53">
        <v>-6.8573619005363197E-18</v>
      </c>
      <c r="AG2298" s="53">
        <v>-2.9526728284601198E-17</v>
      </c>
      <c r="AH2298" s="53">
        <v>3.3066666666666598E-2</v>
      </c>
      <c r="AI2298" s="53">
        <v>3.3099999999999997E-2</v>
      </c>
      <c r="AJ2298" s="53">
        <v>0.31766666666666699</v>
      </c>
      <c r="AK2298" s="53">
        <v>0.148733333333333</v>
      </c>
      <c r="AL2298" s="53">
        <v>0.15126666666666699</v>
      </c>
      <c r="AM2298" s="53">
        <v>0.10136666666666699</v>
      </c>
      <c r="AN2298" s="53">
        <v>3.8853044615339901E-8</v>
      </c>
      <c r="AO2298" s="53">
        <v>0.99980647978310899</v>
      </c>
      <c r="AP2298" s="53">
        <v>0.36663912060319198</v>
      </c>
      <c r="AQ2298" s="53">
        <v>0.68088395711899397</v>
      </c>
      <c r="AR2298" s="53">
        <v>1.3564856955878901E-7</v>
      </c>
      <c r="AS2298" s="53">
        <v>2.2204460492503101E-16</v>
      </c>
      <c r="AT2298" s="53">
        <v>2.2800428942364101E-7</v>
      </c>
      <c r="AU2298" s="53">
        <v>6.7382052375063603E-2</v>
      </c>
      <c r="AV2298" s="53">
        <v>9.7857167458969097E-11</v>
      </c>
      <c r="AW2298" s="53">
        <v>4.5856252337806496E-3</v>
      </c>
      <c r="AX2298" s="53">
        <v>2.2204460492503101E-16</v>
      </c>
      <c r="AY2298" s="53">
        <v>8.4361251453812898E-6</v>
      </c>
      <c r="AZ2298" s="53">
        <v>1</v>
      </c>
      <c r="BA2298" s="53">
        <v>2.2204460492503101E-16</v>
      </c>
      <c r="BB2298" s="53">
        <v>1.02686552694307E-3</v>
      </c>
      <c r="BC2298" s="53">
        <v>2.2204460492503101E-16</v>
      </c>
      <c r="BD2298" s="53">
        <v>8.1794493064279994E-5</v>
      </c>
      <c r="BE2298" s="53">
        <v>8.2833703380891303E-7</v>
      </c>
      <c r="BF2298" s="53">
        <v>2.2204460492503101E-16</v>
      </c>
      <c r="BG2298" s="53">
        <v>1.3924199270503501E-3</v>
      </c>
      <c r="BH2298" s="53">
        <v>0.80841075930526796</v>
      </c>
      <c r="BI2298" s="53">
        <v>0.65313735583251298</v>
      </c>
      <c r="BJ2298" s="53">
        <v>3.5790099200667599E-7</v>
      </c>
      <c r="BK2298" s="53">
        <v>0.11649614037711099</v>
      </c>
      <c r="BL2298" s="53">
        <v>2.2204460492503101E-16</v>
      </c>
      <c r="BN2298" s="5">
        <f t="shared" si="168"/>
        <v>0</v>
      </c>
      <c r="BO2298" s="5">
        <f t="shared" si="169"/>
        <v>3</v>
      </c>
      <c r="BQ2298" s="5">
        <f t="shared" si="164"/>
        <v>1</v>
      </c>
      <c r="BR2298" s="5">
        <f t="shared" si="165"/>
        <v>5</v>
      </c>
    </row>
    <row r="2299" spans="1:70" x14ac:dyDescent="0.35">
      <c r="A2299">
        <v>2298</v>
      </c>
      <c r="B2299" t="s">
        <v>3685</v>
      </c>
      <c r="C2299">
        <v>7.33</v>
      </c>
      <c r="D2299">
        <v>3.33</v>
      </c>
      <c r="E2299">
        <v>2.83</v>
      </c>
      <c r="F2299">
        <v>2.2000000000000002</v>
      </c>
      <c r="G2299">
        <v>2.59</v>
      </c>
      <c r="H2299">
        <v>1.18</v>
      </c>
      <c r="I2299">
        <v>45.43</v>
      </c>
      <c r="K2299" t="s">
        <v>3620</v>
      </c>
      <c r="L2299">
        <v>7200</v>
      </c>
      <c r="M2299" t="s">
        <v>3591</v>
      </c>
      <c r="N2299" t="s">
        <v>1370</v>
      </c>
      <c r="O2299" s="53">
        <v>8.9999999999984298E-4</v>
      </c>
      <c r="P2299" s="53">
        <v>3.3399999999999798E-2</v>
      </c>
      <c r="Q2299" s="53">
        <v>-1.5631940186722201E-16</v>
      </c>
      <c r="R2299" s="53">
        <v>3.11666666666667E-2</v>
      </c>
      <c r="S2299" s="53">
        <v>0.13526666666666701</v>
      </c>
      <c r="T2299" s="53">
        <v>1.1665873015872999E-2</v>
      </c>
      <c r="U2299" s="53">
        <v>-3.0890220936719002E-17</v>
      </c>
      <c r="V2299" s="53">
        <v>2.8000000000000001E-2</v>
      </c>
      <c r="W2299" s="53">
        <v>-2.7117197376469399E-17</v>
      </c>
      <c r="X2299" s="53">
        <v>-2.3264723481020199E-16</v>
      </c>
      <c r="Y2299" s="53">
        <v>-1.9062529332813899E-16</v>
      </c>
      <c r="Z2299" s="53">
        <v>-3.0367375281059601E-16</v>
      </c>
      <c r="AA2299" s="53">
        <v>8.6666666666663505E-3</v>
      </c>
      <c r="AB2299" s="53">
        <v>3.39999999999992E-3</v>
      </c>
      <c r="AC2299" s="53">
        <v>-3.60128593612785E-17</v>
      </c>
      <c r="AD2299" s="53">
        <v>6.6799999999999998E-2</v>
      </c>
      <c r="AE2299" s="53">
        <v>1.5299999999999999E-2</v>
      </c>
      <c r="AF2299" s="53">
        <v>-9.3952623458903894E-18</v>
      </c>
      <c r="AG2299" s="53">
        <v>-3.1830441060698403E-17</v>
      </c>
      <c r="AH2299" s="53">
        <v>0.26786666666666697</v>
      </c>
      <c r="AI2299" s="53">
        <v>2.6433333333333298E-2</v>
      </c>
      <c r="AJ2299" s="53">
        <v>0.60048571428571396</v>
      </c>
      <c r="AK2299" s="53">
        <v>-3.3395508580724699E-16</v>
      </c>
      <c r="AL2299" s="53">
        <v>2.45761904761903E-2</v>
      </c>
      <c r="AM2299" s="53">
        <v>-2.6090241078691199E-16</v>
      </c>
      <c r="AN2299" s="53">
        <v>1.40718984090594E-8</v>
      </c>
      <c r="AO2299" s="53">
        <v>5.8321248926182802E-7</v>
      </c>
      <c r="AP2299" s="53">
        <v>6.7981413211014197E-2</v>
      </c>
      <c r="AQ2299" s="53">
        <v>1.84747417394641E-2</v>
      </c>
      <c r="AR2299" s="53">
        <v>9.1732403452980996E-4</v>
      </c>
      <c r="AS2299" s="53">
        <v>2.2204460492503101E-16</v>
      </c>
      <c r="AT2299" s="53">
        <v>8.2836372057324796E-3</v>
      </c>
      <c r="AU2299" s="53">
        <v>1.00106334323208E-4</v>
      </c>
      <c r="AV2299" s="53">
        <v>0.101444074806414</v>
      </c>
      <c r="AW2299" s="53">
        <v>7.8390269597609696E-2</v>
      </c>
      <c r="AX2299" s="53">
        <v>1.8854065364229101E-3</v>
      </c>
      <c r="AY2299" s="53">
        <v>0.127877999434689</v>
      </c>
      <c r="AZ2299" s="53">
        <v>2.2204460492503101E-16</v>
      </c>
      <c r="BA2299" s="53">
        <v>2.2204460492503101E-16</v>
      </c>
      <c r="BB2299" s="53">
        <v>4.7090965736018099E-2</v>
      </c>
      <c r="BC2299" s="53">
        <v>2.2204460492503101E-16</v>
      </c>
      <c r="BD2299" s="53">
        <v>2.01504426499414E-3</v>
      </c>
      <c r="BE2299" s="53">
        <v>3.63623420220337E-11</v>
      </c>
      <c r="BF2299" s="53">
        <v>2.2204460492503101E-16</v>
      </c>
      <c r="BG2299" s="53">
        <v>2.4740322872776198E-3</v>
      </c>
      <c r="BH2299" s="53">
        <v>0.119367792414884</v>
      </c>
      <c r="BI2299" s="53">
        <v>0.14906186030030499</v>
      </c>
      <c r="BJ2299" s="53">
        <v>1.75971037044667E-9</v>
      </c>
      <c r="BK2299" s="53">
        <v>0.16479795346696999</v>
      </c>
      <c r="BL2299" s="53">
        <v>4.3349763546908401E-10</v>
      </c>
      <c r="BN2299" s="5">
        <f t="shared" si="168"/>
        <v>0</v>
      </c>
      <c r="BO2299" s="5">
        <f t="shared" si="169"/>
        <v>0</v>
      </c>
      <c r="BQ2299" s="5">
        <f t="shared" si="164"/>
        <v>1</v>
      </c>
      <c r="BR2299" s="5">
        <f t="shared" si="165"/>
        <v>0</v>
      </c>
    </row>
    <row r="2300" spans="1:70" x14ac:dyDescent="0.35">
      <c r="A2300">
        <v>2299</v>
      </c>
      <c r="B2300" t="s">
        <v>3686</v>
      </c>
      <c r="C2300">
        <v>6.37</v>
      </c>
      <c r="D2300">
        <v>2.92</v>
      </c>
      <c r="E2300">
        <v>2.4300000000000002</v>
      </c>
      <c r="F2300">
        <v>2.1800000000000002</v>
      </c>
      <c r="G2300">
        <v>2.62</v>
      </c>
      <c r="H2300">
        <v>1.2</v>
      </c>
      <c r="I2300">
        <v>45.84</v>
      </c>
      <c r="K2300" t="s">
        <v>3620</v>
      </c>
      <c r="L2300">
        <v>7200</v>
      </c>
      <c r="M2300" t="s">
        <v>3591</v>
      </c>
      <c r="N2300" t="s">
        <v>1370</v>
      </c>
      <c r="O2300" s="53">
        <v>-1.7130741269966199E-16</v>
      </c>
      <c r="P2300" s="53">
        <v>1.9299999999999699E-2</v>
      </c>
      <c r="Q2300" s="53">
        <v>1.4E-2</v>
      </c>
      <c r="R2300" s="53">
        <v>0.75490000000000002</v>
      </c>
      <c r="S2300" s="53">
        <v>0.130566666666667</v>
      </c>
      <c r="T2300" s="53">
        <v>-2.50632847809129E-17</v>
      </c>
      <c r="U2300" s="53">
        <v>-2.9729690931290498E-17</v>
      </c>
      <c r="V2300" s="53">
        <v>0.11559999999999999</v>
      </c>
      <c r="W2300" s="53">
        <v>-2.73947531326257E-17</v>
      </c>
      <c r="X2300" s="53">
        <v>1.7999999999999901E-2</v>
      </c>
      <c r="Y2300" s="53">
        <v>-1.9295676167985201E-16</v>
      </c>
      <c r="Z2300" s="53">
        <v>-3.0400681971798298E-16</v>
      </c>
      <c r="AA2300" s="53">
        <v>1.9999999999997398E-3</v>
      </c>
      <c r="AB2300" s="53">
        <v>9.9999999999992695E-4</v>
      </c>
      <c r="AC2300" s="53">
        <v>-3.2700404883900803E-17</v>
      </c>
      <c r="AD2300" s="53">
        <v>8.2999999999997694E-3</v>
      </c>
      <c r="AE2300" s="53">
        <v>2.0133333333333302E-2</v>
      </c>
      <c r="AF2300" s="53">
        <v>-9.3276081303272898E-18</v>
      </c>
      <c r="AG2300" s="53">
        <v>-3.1981362003108397E-17</v>
      </c>
      <c r="AH2300" s="53">
        <v>5.2566666666666699E-2</v>
      </c>
      <c r="AI2300" s="53">
        <v>6.9999999999997096E-3</v>
      </c>
      <c r="AJ2300" s="53">
        <v>0.1925</v>
      </c>
      <c r="AK2300" s="53">
        <v>-3.3062441673337199E-16</v>
      </c>
      <c r="AL2300" s="53">
        <v>7.8866666666666599E-2</v>
      </c>
      <c r="AM2300" s="53">
        <v>-2.5852930907177598E-16</v>
      </c>
      <c r="AN2300" s="53">
        <v>1.3155270984759899E-7</v>
      </c>
      <c r="AO2300" s="53">
        <v>9.8984930901426405E-5</v>
      </c>
      <c r="AP2300" s="53">
        <v>0.198151073410154</v>
      </c>
      <c r="AQ2300" s="53">
        <v>5.00313501005651E-2</v>
      </c>
      <c r="AR2300" s="53">
        <v>1.20452729211297E-4</v>
      </c>
      <c r="AS2300" s="53">
        <v>2.2204460492503101E-16</v>
      </c>
      <c r="AT2300" s="53">
        <v>7.7267223704482199E-4</v>
      </c>
      <c r="AU2300" s="53">
        <v>2.8111510664635799E-3</v>
      </c>
      <c r="AV2300" s="53">
        <v>5.5667672405974302E-4</v>
      </c>
      <c r="AW2300" s="53">
        <v>5.14161390251422E-2</v>
      </c>
      <c r="AX2300" s="53">
        <v>4.2591735403563098E-5</v>
      </c>
      <c r="AY2300" s="53">
        <v>1.8848975453428601E-2</v>
      </c>
      <c r="AZ2300" s="53">
        <v>2.2204460492503101E-16</v>
      </c>
      <c r="BA2300" s="53">
        <v>2.2204460492503101E-16</v>
      </c>
      <c r="BB2300" s="53">
        <v>1.0992286228545299E-2</v>
      </c>
      <c r="BC2300" s="53">
        <v>2.2204460492503101E-16</v>
      </c>
      <c r="BD2300" s="53">
        <v>1.20822835077173E-3</v>
      </c>
      <c r="BE2300" s="53">
        <v>3.4553955833761702E-10</v>
      </c>
      <c r="BF2300" s="53">
        <v>2.2204460492503101E-16</v>
      </c>
      <c r="BG2300" s="53">
        <v>3.6494589874774301E-3</v>
      </c>
      <c r="BH2300" s="53">
        <v>0.242039960629479</v>
      </c>
      <c r="BI2300" s="53">
        <v>0.129223937855899</v>
      </c>
      <c r="BJ2300" s="53">
        <v>3.7145425013035598E-8</v>
      </c>
      <c r="BK2300" s="53">
        <v>0.22628857562365201</v>
      </c>
      <c r="BL2300" s="53">
        <v>8.7134409673900096E-11</v>
      </c>
      <c r="BN2300" s="5">
        <f t="shared" si="168"/>
        <v>1</v>
      </c>
      <c r="BO2300" s="5">
        <f t="shared" si="169"/>
        <v>0</v>
      </c>
      <c r="BQ2300" s="5">
        <f t="shared" si="164"/>
        <v>1</v>
      </c>
      <c r="BR2300" s="5">
        <f t="shared" si="165"/>
        <v>0</v>
      </c>
    </row>
    <row r="2301" spans="1:70" x14ac:dyDescent="0.35">
      <c r="A2301">
        <v>2300</v>
      </c>
      <c r="B2301" t="s">
        <v>3687</v>
      </c>
      <c r="C2301">
        <v>5.5</v>
      </c>
      <c r="D2301">
        <v>1.83</v>
      </c>
      <c r="E2301">
        <v>1.83</v>
      </c>
      <c r="F2301">
        <v>3.01</v>
      </c>
      <c r="G2301">
        <v>3.01</v>
      </c>
      <c r="H2301">
        <v>1</v>
      </c>
      <c r="I2301">
        <v>33.270000000000003</v>
      </c>
      <c r="K2301" t="s">
        <v>3620</v>
      </c>
      <c r="L2301">
        <v>7200</v>
      </c>
      <c r="M2301" t="s">
        <v>3591</v>
      </c>
      <c r="N2301" t="s">
        <v>1370</v>
      </c>
      <c r="O2301" s="53">
        <v>1.8166666666666598E-2</v>
      </c>
      <c r="P2301" s="53">
        <v>3.19999999999938E-3</v>
      </c>
      <c r="Q2301" s="53">
        <v>0.1111</v>
      </c>
      <c r="R2301" s="53">
        <v>5.89999999999996E-3</v>
      </c>
      <c r="S2301" s="53">
        <v>0.17583333333333301</v>
      </c>
      <c r="T2301" s="53">
        <v>3.3E-3</v>
      </c>
      <c r="U2301" s="53">
        <v>6.8999999999999999E-3</v>
      </c>
      <c r="V2301" s="53">
        <v>0.49080000000000001</v>
      </c>
      <c r="W2301" s="53">
        <v>-2.1066481892262299E-17</v>
      </c>
      <c r="X2301" s="53">
        <v>9.2100000000000001E-2</v>
      </c>
      <c r="Y2301" s="53">
        <v>2.99999999999984E-3</v>
      </c>
      <c r="Z2301" s="53">
        <v>1.49999999999977E-3</v>
      </c>
      <c r="AA2301" s="53">
        <v>0.27050000000000002</v>
      </c>
      <c r="AB2301" s="53">
        <v>4.3633333333333302E-2</v>
      </c>
      <c r="AC2301" s="53">
        <v>1.6E-2</v>
      </c>
      <c r="AD2301" s="53">
        <v>-2.4262536424402001E-16</v>
      </c>
      <c r="AE2301" s="53">
        <v>0.22163333333333299</v>
      </c>
      <c r="AF2301" s="53">
        <v>4.7999999999999996E-3</v>
      </c>
      <c r="AG2301" s="53">
        <v>-3.1039407155652998E-17</v>
      </c>
      <c r="AH2301" s="53">
        <v>6.6666666666654695E-4</v>
      </c>
      <c r="AI2301" s="53">
        <v>-3.5796365871476601E-16</v>
      </c>
      <c r="AJ2301" s="53">
        <v>0.2581</v>
      </c>
      <c r="AK2301" s="53">
        <v>6.6666666666636903E-4</v>
      </c>
      <c r="AL2301" s="53">
        <v>0.35099999999999998</v>
      </c>
      <c r="AM2301" s="53">
        <v>0.15670000000000001</v>
      </c>
      <c r="AN2301" s="53">
        <v>2.3765313061767898E-13</v>
      </c>
      <c r="AO2301" s="53">
        <v>2.2204460492503101E-16</v>
      </c>
      <c r="AP2301" s="53">
        <v>0.94912423893974096</v>
      </c>
      <c r="AQ2301" s="53">
        <v>0.99999996139854197</v>
      </c>
      <c r="AR2301" s="53">
        <v>1.1347241669801099E-9</v>
      </c>
      <c r="AS2301" s="53">
        <v>2.2204460492503101E-16</v>
      </c>
      <c r="AT2301" s="53">
        <v>3.81565571937428E-3</v>
      </c>
      <c r="AU2301" s="53">
        <v>1.33988399734955E-2</v>
      </c>
      <c r="AV2301" s="53">
        <v>6.9345799265423403E-10</v>
      </c>
      <c r="AW2301" s="53">
        <v>5.7231398604375498E-6</v>
      </c>
      <c r="AX2301" s="53">
        <v>7.5750762400947594E-2</v>
      </c>
      <c r="AY2301" s="53">
        <v>1.31081231339715E-7</v>
      </c>
      <c r="AZ2301" s="53">
        <v>2.2204460492503101E-16</v>
      </c>
      <c r="BA2301" s="53">
        <v>2.2204460492503101E-16</v>
      </c>
      <c r="BB2301" s="53">
        <v>3.0029423820594002E-6</v>
      </c>
      <c r="BC2301" s="53">
        <v>2.2204460492503101E-16</v>
      </c>
      <c r="BD2301" s="53">
        <v>3.3567672873220801E-2</v>
      </c>
      <c r="BE2301" s="53">
        <v>2.2204460492503101E-16</v>
      </c>
      <c r="BF2301" s="53">
        <v>1.17264604013192E-7</v>
      </c>
      <c r="BG2301" s="53">
        <v>5.3734071996721601E-3</v>
      </c>
      <c r="BH2301" s="53">
        <v>1.5083882886502399E-4</v>
      </c>
      <c r="BI2301" s="53">
        <v>0.90895498383684104</v>
      </c>
      <c r="BJ2301" s="53">
        <v>4.0547569098953501E-11</v>
      </c>
      <c r="BK2301" s="53">
        <v>0.43989006642255901</v>
      </c>
      <c r="BL2301" s="53">
        <v>0.200159129036311</v>
      </c>
      <c r="BN2301" s="5">
        <f t="shared" si="168"/>
        <v>0</v>
      </c>
      <c r="BO2301" s="5">
        <f t="shared" si="169"/>
        <v>3</v>
      </c>
      <c r="BQ2301" s="5">
        <f t="shared" si="164"/>
        <v>0</v>
      </c>
      <c r="BR2301" s="5">
        <f t="shared" si="165"/>
        <v>3</v>
      </c>
    </row>
    <row r="2302" spans="1:70" x14ac:dyDescent="0.35">
      <c r="A2302">
        <v>2301</v>
      </c>
      <c r="B2302" t="s">
        <v>3688</v>
      </c>
      <c r="C2302">
        <v>6.1</v>
      </c>
      <c r="D2302">
        <v>2.6</v>
      </c>
      <c r="E2302">
        <v>2.6</v>
      </c>
      <c r="F2302">
        <v>2.35</v>
      </c>
      <c r="G2302">
        <v>2.35</v>
      </c>
      <c r="H2302">
        <v>1</v>
      </c>
      <c r="I2302">
        <v>42.62</v>
      </c>
      <c r="K2302" t="s">
        <v>3689</v>
      </c>
      <c r="L2302">
        <v>9000</v>
      </c>
      <c r="M2302" t="s">
        <v>3591</v>
      </c>
      <c r="N2302" t="s">
        <v>1370</v>
      </c>
      <c r="O2302" s="53">
        <v>2.31666666666667E-2</v>
      </c>
      <c r="P2302" s="53">
        <v>3.5666666666662799E-3</v>
      </c>
      <c r="Q2302" s="53">
        <v>2.4999999999998699E-3</v>
      </c>
      <c r="R2302" s="53">
        <v>0.15816666666666701</v>
      </c>
      <c r="S2302" s="53">
        <v>3.09E-2</v>
      </c>
      <c r="T2302" s="53">
        <v>1.15333333333333E-2</v>
      </c>
      <c r="U2302" s="53">
        <v>-2.9096516862558997E-17</v>
      </c>
      <c r="V2302" s="53">
        <v>0.75843333333333396</v>
      </c>
      <c r="W2302" s="53">
        <v>-2.7228219678932001E-17</v>
      </c>
      <c r="X2302" s="53">
        <v>2.9999999999998001E-3</v>
      </c>
      <c r="Y2302" s="53">
        <v>-1.8435253323900701E-16</v>
      </c>
      <c r="Z2302" s="53">
        <v>-3.0389579741552102E-16</v>
      </c>
      <c r="AA2302" s="53">
        <v>9.8999999999997493E-3</v>
      </c>
      <c r="AB2302" s="53">
        <v>1.8866666666666702E-2</v>
      </c>
      <c r="AC2302" s="53">
        <v>-3.49633516583125E-17</v>
      </c>
      <c r="AD2302" s="53">
        <v>-2.4166779688528102E-16</v>
      </c>
      <c r="AE2302" s="53">
        <v>1.6566666666666702E-2</v>
      </c>
      <c r="AF2302" s="53">
        <v>-9.2946483842837303E-18</v>
      </c>
      <c r="AG2302" s="53">
        <v>-3.1951871704016798E-17</v>
      </c>
      <c r="AH2302" s="53">
        <v>3.33333333333319E-3</v>
      </c>
      <c r="AI2302" s="53">
        <v>-3.5338398873818701E-16</v>
      </c>
      <c r="AJ2302" s="53">
        <v>2.4999999999997598E-3</v>
      </c>
      <c r="AK2302" s="53">
        <v>-3.3509306440748798E-16</v>
      </c>
      <c r="AL2302" s="53">
        <v>0.73583333333333301</v>
      </c>
      <c r="AM2302" s="53">
        <v>-2.6134649999676201E-16</v>
      </c>
      <c r="AN2302" s="53">
        <v>3.5967126837094199E-6</v>
      </c>
      <c r="AO2302" s="53">
        <v>4.6639211795040097E-9</v>
      </c>
      <c r="AP2302" s="53">
        <v>5.3758246291302297E-2</v>
      </c>
      <c r="AQ2302" s="53">
        <v>0.98750675336779203</v>
      </c>
      <c r="AR2302" s="53">
        <v>5.6481888575799497E-4</v>
      </c>
      <c r="AS2302" s="53">
        <v>2.2204460492503101E-16</v>
      </c>
      <c r="AT2302" s="53">
        <v>4.2508999181528699E-4</v>
      </c>
      <c r="AU2302" s="53">
        <v>2.33982254678772E-2</v>
      </c>
      <c r="AV2302" s="53">
        <v>7.4958581106572105E-5</v>
      </c>
      <c r="AW2302" s="53">
        <v>2.7410558832953701E-2</v>
      </c>
      <c r="AX2302" s="53">
        <v>9.0117101958500396E-4</v>
      </c>
      <c r="AY2302" s="53">
        <v>1.2936763550289099E-2</v>
      </c>
      <c r="AZ2302" s="53">
        <v>2.2204460492503101E-16</v>
      </c>
      <c r="BA2302" s="53">
        <v>2.2204460492503101E-16</v>
      </c>
      <c r="BB2302" s="53">
        <v>1.6172666460071799E-2</v>
      </c>
      <c r="BC2302" s="53">
        <v>2.2204460492503101E-16</v>
      </c>
      <c r="BD2302" s="53">
        <v>1.0287768344648699E-2</v>
      </c>
      <c r="BE2302" s="53">
        <v>2.2204460492503101E-16</v>
      </c>
      <c r="BF2302" s="53">
        <v>8.8388994752168798E-13</v>
      </c>
      <c r="BG2302" s="53">
        <v>1.01624231983839E-3</v>
      </c>
      <c r="BH2302" s="53">
        <v>7.7893296049475605E-2</v>
      </c>
      <c r="BI2302" s="53">
        <v>3.48688637804958E-2</v>
      </c>
      <c r="BJ2302" s="53">
        <v>1.4219006806847201E-5</v>
      </c>
      <c r="BK2302" s="53">
        <v>0.59616196140895505</v>
      </c>
      <c r="BL2302" s="53">
        <v>1.1840941500561099E-8</v>
      </c>
      <c r="BN2302" s="5">
        <f t="shared" si="168"/>
        <v>2</v>
      </c>
      <c r="BO2302" s="5">
        <f t="shared" si="169"/>
        <v>1</v>
      </c>
      <c r="BQ2302" s="5">
        <f t="shared" si="164"/>
        <v>2</v>
      </c>
      <c r="BR2302" s="5">
        <f t="shared" si="165"/>
        <v>2</v>
      </c>
    </row>
    <row r="2303" spans="1:70" x14ac:dyDescent="0.35">
      <c r="A2303">
        <v>2302</v>
      </c>
      <c r="B2303" t="s">
        <v>3690</v>
      </c>
      <c r="C2303">
        <v>4.8</v>
      </c>
      <c r="D2303">
        <v>1.8</v>
      </c>
      <c r="E2303">
        <v>1.7</v>
      </c>
      <c r="F2303">
        <v>2.67</v>
      </c>
      <c r="G2303">
        <v>2.82</v>
      </c>
      <c r="H2303">
        <v>1.06</v>
      </c>
      <c r="I2303">
        <v>37.5</v>
      </c>
      <c r="K2303" t="s">
        <v>3689</v>
      </c>
      <c r="L2303">
        <v>9000</v>
      </c>
      <c r="M2303" t="s">
        <v>3591</v>
      </c>
      <c r="N2303" t="s">
        <v>1370</v>
      </c>
      <c r="O2303" s="53">
        <v>1.06333333333333E-2</v>
      </c>
      <c r="P2303" s="53">
        <v>4.3666666666666201E-2</v>
      </c>
      <c r="Q2303" s="53">
        <v>0.11776666666666701</v>
      </c>
      <c r="R2303" s="53">
        <v>2.7999999999999601E-3</v>
      </c>
      <c r="S2303" s="53">
        <v>9.5566666666666703E-2</v>
      </c>
      <c r="T2303" s="53">
        <v>1.9999999999999901E-3</v>
      </c>
      <c r="U2303" s="53">
        <v>4.4733333333333299E-2</v>
      </c>
      <c r="V2303" s="53">
        <v>0.56933333333333302</v>
      </c>
      <c r="W2303" s="53">
        <v>7.9999999999999603E-4</v>
      </c>
      <c r="X2303" s="53">
        <v>8.0333333333333298E-2</v>
      </c>
      <c r="Y2303" s="53">
        <v>2.33333333333333E-2</v>
      </c>
      <c r="Z2303" s="53">
        <v>-2.1158075291793899E-16</v>
      </c>
      <c r="AA2303" s="53">
        <v>0.20603333333333301</v>
      </c>
      <c r="AB2303" s="53">
        <v>6.7999999999999901E-3</v>
      </c>
      <c r="AC2303" s="53">
        <v>1.9999999999999901E-3</v>
      </c>
      <c r="AD2303" s="53">
        <v>1.9999999999997702E-3</v>
      </c>
      <c r="AE2303" s="53">
        <v>0.49563333333333298</v>
      </c>
      <c r="AF2303" s="53">
        <v>-7.7975820245157496E-18</v>
      </c>
      <c r="AG2303" s="53">
        <v>-3.0803484762920203E-17</v>
      </c>
      <c r="AH2303" s="53">
        <v>6.66666666666545E-4</v>
      </c>
      <c r="AI2303" s="53">
        <v>-3.5232927686479301E-16</v>
      </c>
      <c r="AJ2303" s="53">
        <v>0.44396666666666701</v>
      </c>
      <c r="AK2303" s="53">
        <v>0.16639999999999999</v>
      </c>
      <c r="AL2303" s="53">
        <v>0.39603333333333302</v>
      </c>
      <c r="AM2303" s="53">
        <v>0.1109</v>
      </c>
      <c r="AN2303" s="53">
        <v>1.5283847264794501E-8</v>
      </c>
      <c r="AO2303" s="53">
        <v>2.04434940494785E-11</v>
      </c>
      <c r="AP2303" s="53">
        <v>0.99095689652430696</v>
      </c>
      <c r="AQ2303" s="53">
        <v>0.99999996194554996</v>
      </c>
      <c r="AR2303" s="53">
        <v>1.8252460354406001E-8</v>
      </c>
      <c r="AS2303" s="53">
        <v>2.2204460492503101E-16</v>
      </c>
      <c r="AT2303" s="53">
        <v>1.2988258645937401E-4</v>
      </c>
      <c r="AU2303" s="53">
        <v>0.507811725834865</v>
      </c>
      <c r="AV2303" s="53">
        <v>4.9010640156534502E-9</v>
      </c>
      <c r="AW2303" s="53">
        <v>3.04311821349948E-4</v>
      </c>
      <c r="AX2303" s="53">
        <v>2.0264457430527599E-3</v>
      </c>
      <c r="AY2303" s="53">
        <v>1.8937193294116199E-4</v>
      </c>
      <c r="AZ2303" s="53">
        <v>2.2204460492503101E-16</v>
      </c>
      <c r="BA2303" s="53">
        <v>2.2204460492503101E-16</v>
      </c>
      <c r="BB2303" s="53">
        <v>1.34989616214457E-4</v>
      </c>
      <c r="BC2303" s="53">
        <v>2.2204460492503101E-16</v>
      </c>
      <c r="BD2303" s="53">
        <v>8.5515257846762692E-3</v>
      </c>
      <c r="BE2303" s="53">
        <v>2.2204460492503101E-16</v>
      </c>
      <c r="BF2303" s="53">
        <v>1.71145352419577E-13</v>
      </c>
      <c r="BG2303" s="53">
        <v>9.7024326094143406E-3</v>
      </c>
      <c r="BH2303" s="53">
        <v>1.6137742781430001E-2</v>
      </c>
      <c r="BI2303" s="53">
        <v>0.92617580361295104</v>
      </c>
      <c r="BJ2303" s="53">
        <v>4.2099486462405902E-7</v>
      </c>
      <c r="BK2303" s="53">
        <v>0.83267494537987197</v>
      </c>
      <c r="BL2303" s="53">
        <v>4.6112475569299102E-4</v>
      </c>
      <c r="BN2303" s="5">
        <f t="shared" si="168"/>
        <v>0</v>
      </c>
      <c r="BO2303" s="5">
        <f t="shared" si="169"/>
        <v>4</v>
      </c>
      <c r="BQ2303" s="5">
        <f t="shared" si="164"/>
        <v>1</v>
      </c>
      <c r="BR2303" s="5">
        <f t="shared" si="165"/>
        <v>5</v>
      </c>
    </row>
    <row r="2304" spans="1:70" x14ac:dyDescent="0.35">
      <c r="A2304">
        <v>2303</v>
      </c>
      <c r="B2304" t="s">
        <v>3691</v>
      </c>
      <c r="C2304">
        <v>6.3</v>
      </c>
      <c r="D2304">
        <v>3.1</v>
      </c>
      <c r="E2304">
        <v>2.6</v>
      </c>
      <c r="F2304">
        <v>2.0299999999999998</v>
      </c>
      <c r="G2304">
        <v>2.42</v>
      </c>
      <c r="H2304">
        <v>1.19</v>
      </c>
      <c r="I2304">
        <v>49.21</v>
      </c>
      <c r="K2304" t="s">
        <v>3692</v>
      </c>
      <c r="L2304">
        <v>8000</v>
      </c>
      <c r="M2304" t="s">
        <v>3591</v>
      </c>
      <c r="N2304" t="s">
        <v>1370</v>
      </c>
      <c r="O2304" s="53">
        <v>3.9999999999998101E-3</v>
      </c>
      <c r="P2304" s="53">
        <v>0.1414</v>
      </c>
      <c r="Q2304" s="53">
        <v>5.0633333333333301E-2</v>
      </c>
      <c r="R2304" s="53">
        <v>0.73299999999999998</v>
      </c>
      <c r="S2304" s="53">
        <v>1.99999999999983E-3</v>
      </c>
      <c r="T2304" s="53">
        <v>-2.74225087082414E-17</v>
      </c>
      <c r="U2304" s="53">
        <v>-3.0184188481996398E-17</v>
      </c>
      <c r="V2304" s="53">
        <v>0.1129</v>
      </c>
      <c r="W2304" s="53">
        <v>-2.73114864057789E-17</v>
      </c>
      <c r="X2304" s="53">
        <v>-2.21600515715181E-16</v>
      </c>
      <c r="Y2304" s="53">
        <v>-1.9312329513354601E-16</v>
      </c>
      <c r="Z2304" s="53">
        <v>-3.0378477511305802E-16</v>
      </c>
      <c r="AA2304" s="53">
        <v>1.9999999999996999E-3</v>
      </c>
      <c r="AB2304" s="53">
        <v>-1.1746159600534201E-16</v>
      </c>
      <c r="AC2304" s="53">
        <v>-3.55488208314547E-17</v>
      </c>
      <c r="AD2304" s="53">
        <v>-1.83977832968196E-16</v>
      </c>
      <c r="AE2304" s="53">
        <v>6.4766666666666695E-2</v>
      </c>
      <c r="AF2304" s="53">
        <v>-9.2738317025720093E-18</v>
      </c>
      <c r="AG2304" s="53">
        <v>-3.1998709237868199E-17</v>
      </c>
      <c r="AH2304" s="53">
        <v>3.2966666666666603E-2</v>
      </c>
      <c r="AI2304" s="53">
        <v>-2.8821389719269099E-16</v>
      </c>
      <c r="AJ2304" s="53">
        <v>1.9999999999995798E-3</v>
      </c>
      <c r="AK2304" s="53">
        <v>-3.338718190804E-16</v>
      </c>
      <c r="AL2304" s="53">
        <v>2.7766666666666599E-2</v>
      </c>
      <c r="AM2304" s="53">
        <v>-2.6098567751375898E-16</v>
      </c>
      <c r="AN2304" s="53">
        <v>4.7423243385287899E-5</v>
      </c>
      <c r="AO2304" s="53">
        <v>2.6671713532372102E-3</v>
      </c>
      <c r="AP2304" s="53">
        <v>6.4703692850618397E-3</v>
      </c>
      <c r="AQ2304" s="53">
        <v>5.1784751716191701E-4</v>
      </c>
      <c r="AR2304" s="53">
        <v>1.09588601392789E-3</v>
      </c>
      <c r="AS2304" s="53">
        <v>2.2204460492503101E-16</v>
      </c>
      <c r="AT2304" s="53">
        <v>4.368544353082E-4</v>
      </c>
      <c r="AU2304" s="53">
        <v>7.9203857369747593E-3</v>
      </c>
      <c r="AV2304" s="53">
        <v>5.2606934615884596E-3</v>
      </c>
      <c r="AW2304" s="53">
        <v>0.22769097974305799</v>
      </c>
      <c r="AX2304" s="53">
        <v>2.9723708443095501E-6</v>
      </c>
      <c r="AY2304" s="53">
        <v>2.7800093750882E-2</v>
      </c>
      <c r="AZ2304" s="53">
        <v>2.2204460492503101E-16</v>
      </c>
      <c r="BA2304" s="53">
        <v>2.2204460492503101E-16</v>
      </c>
      <c r="BB2304" s="53">
        <v>4.4081754348010097E-3</v>
      </c>
      <c r="BC2304" s="53">
        <v>2.2204460492503101E-16</v>
      </c>
      <c r="BD2304" s="53">
        <v>6.1978694500052997E-4</v>
      </c>
      <c r="BE2304" s="53">
        <v>2.00642985905431E-7</v>
      </c>
      <c r="BF2304" s="53">
        <v>2.2204460492503101E-16</v>
      </c>
      <c r="BG2304" s="53">
        <v>1.2013400907309199E-3</v>
      </c>
      <c r="BH2304" s="53">
        <v>0.35187932190866</v>
      </c>
      <c r="BI2304" s="53">
        <v>4.8175190830825098E-3</v>
      </c>
      <c r="BJ2304" s="53">
        <v>3.8239004747726302E-6</v>
      </c>
      <c r="BK2304" s="53">
        <v>0.122689221166837</v>
      </c>
      <c r="BL2304" s="53">
        <v>1.2689031905867101E-13</v>
      </c>
      <c r="BN2304" s="5">
        <f t="shared" si="168"/>
        <v>1</v>
      </c>
      <c r="BO2304" s="5">
        <f t="shared" si="169"/>
        <v>0</v>
      </c>
      <c r="BQ2304" s="5">
        <f t="shared" si="164"/>
        <v>1</v>
      </c>
      <c r="BR2304" s="5">
        <f t="shared" si="165"/>
        <v>0</v>
      </c>
    </row>
    <row r="2305" spans="1:70" x14ac:dyDescent="0.35">
      <c r="A2305">
        <v>2304</v>
      </c>
      <c r="B2305" t="s">
        <v>3693</v>
      </c>
      <c r="C2305">
        <v>4.96</v>
      </c>
      <c r="D2305">
        <v>2.2000000000000002</v>
      </c>
      <c r="E2305">
        <v>2.0699999999999998</v>
      </c>
      <c r="F2305">
        <v>2.25</v>
      </c>
      <c r="G2305">
        <v>2.4</v>
      </c>
      <c r="H2305">
        <v>1.06</v>
      </c>
      <c r="I2305">
        <v>44.35</v>
      </c>
      <c r="K2305" t="s">
        <v>3692</v>
      </c>
      <c r="L2305">
        <v>8000</v>
      </c>
      <c r="M2305" t="s">
        <v>3591</v>
      </c>
      <c r="N2305" t="s">
        <v>1370</v>
      </c>
      <c r="O2305" s="53">
        <v>1.06333333333333E-2</v>
      </c>
      <c r="P2305" s="53">
        <v>5.5266666666666499E-2</v>
      </c>
      <c r="Q2305" s="53">
        <v>0.17100000000000001</v>
      </c>
      <c r="R2305" s="53">
        <v>0.06</v>
      </c>
      <c r="S2305" s="53">
        <v>8.7433333333333293E-2</v>
      </c>
      <c r="T2305" s="53">
        <v>2.4166666666666599E-3</v>
      </c>
      <c r="U2305" s="53">
        <v>-2.2974677715836799E-17</v>
      </c>
      <c r="V2305" s="53">
        <v>0.31740000000000002</v>
      </c>
      <c r="W2305" s="53">
        <v>-2.4036328483134599E-17</v>
      </c>
      <c r="X2305" s="53">
        <v>2.54777777777777E-2</v>
      </c>
      <c r="Y2305" s="53">
        <v>1.7833333333333298E-2</v>
      </c>
      <c r="Z2305" s="53">
        <v>2.3999999999997899E-3</v>
      </c>
      <c r="AA2305" s="53">
        <v>1.0499999999999799E-2</v>
      </c>
      <c r="AB2305" s="53">
        <v>6.6666666666662404E-4</v>
      </c>
      <c r="AC2305" s="53">
        <v>-3.4038744045616902E-17</v>
      </c>
      <c r="AD2305" s="53">
        <v>3.9999999999997798E-3</v>
      </c>
      <c r="AE2305" s="53">
        <v>0.192333333333333</v>
      </c>
      <c r="AF2305" s="53">
        <v>-8.8141299814381606E-18</v>
      </c>
      <c r="AG2305" s="53">
        <v>-3.1852992465886098E-17</v>
      </c>
      <c r="AH2305" s="53">
        <v>1.7600000000000001E-2</v>
      </c>
      <c r="AI2305" s="53">
        <v>-2.9709568138969201E-16</v>
      </c>
      <c r="AJ2305" s="53">
        <v>6.3733333333333295E-2</v>
      </c>
      <c r="AK2305" s="53">
        <v>0.15203333333333299</v>
      </c>
      <c r="AL2305" s="53">
        <v>0.50548888888888899</v>
      </c>
      <c r="AM2305" s="53">
        <v>-1.6905921107479599E-16</v>
      </c>
      <c r="AN2305" s="53">
        <v>3.2819820915237102E-4</v>
      </c>
      <c r="AO2305" s="53">
        <v>6.1759288088090794E-5</v>
      </c>
      <c r="AP2305" s="53">
        <v>0.40546559026140699</v>
      </c>
      <c r="AQ2305" s="53">
        <v>0.94306114663617102</v>
      </c>
      <c r="AR2305" s="53">
        <v>7.1898540164835002E-5</v>
      </c>
      <c r="AS2305" s="53">
        <v>2.2204460492503101E-16</v>
      </c>
      <c r="AT2305" s="53">
        <v>3.6062027921565899E-5</v>
      </c>
      <c r="AU2305" s="53">
        <v>0.77704561484933399</v>
      </c>
      <c r="AV2305" s="53">
        <v>4.6247884598200801E-7</v>
      </c>
      <c r="AW2305" s="53">
        <v>3.9842423362888499E-2</v>
      </c>
      <c r="AX2305" s="53">
        <v>3.5780354047447602E-5</v>
      </c>
      <c r="AY2305" s="53">
        <v>3.86332646077688E-3</v>
      </c>
      <c r="AZ2305" s="53">
        <v>2.2204460492503101E-16</v>
      </c>
      <c r="BA2305" s="53">
        <v>2.2204460492503101E-16</v>
      </c>
      <c r="BB2305" s="53">
        <v>2.3507067331409001E-3</v>
      </c>
      <c r="BC2305" s="53">
        <v>2.2204460492503101E-16</v>
      </c>
      <c r="BD2305" s="53">
        <v>3.5692141257376601E-3</v>
      </c>
      <c r="BE2305" s="53">
        <v>5.6501896636581997E-13</v>
      </c>
      <c r="BF2305" s="53">
        <v>2.2204460492503101E-16</v>
      </c>
      <c r="BG2305" s="53">
        <v>4.2631644790367702E-3</v>
      </c>
      <c r="BH2305" s="53">
        <v>0.32233885162763698</v>
      </c>
      <c r="BI2305" s="53">
        <v>1.7963240553709701E-2</v>
      </c>
      <c r="BJ2305" s="53">
        <v>9.10505401491595E-4</v>
      </c>
      <c r="BK2305" s="53">
        <v>0.71879775905853505</v>
      </c>
      <c r="BL2305" s="53">
        <v>1.7156600626117501E-9</v>
      </c>
      <c r="BN2305" s="5">
        <f t="shared" si="168"/>
        <v>0</v>
      </c>
      <c r="BO2305" s="5">
        <f t="shared" si="169"/>
        <v>3</v>
      </c>
      <c r="BQ2305" s="5">
        <f t="shared" si="164"/>
        <v>1</v>
      </c>
      <c r="BR2305" s="5">
        <f t="shared" si="165"/>
        <v>3</v>
      </c>
    </row>
    <row r="2306" spans="1:70" x14ac:dyDescent="0.35">
      <c r="A2306">
        <v>2305</v>
      </c>
      <c r="B2306" t="s">
        <v>3694</v>
      </c>
      <c r="C2306">
        <v>3.1</v>
      </c>
      <c r="D2306">
        <v>1.1000000000000001</v>
      </c>
      <c r="E2306">
        <v>1.1000000000000001</v>
      </c>
      <c r="F2306">
        <v>2.82</v>
      </c>
      <c r="G2306">
        <v>2.82</v>
      </c>
      <c r="H2306">
        <v>1</v>
      </c>
      <c r="I2306">
        <v>35.479999999999997</v>
      </c>
      <c r="K2306" t="s">
        <v>3692</v>
      </c>
      <c r="L2306">
        <v>8000</v>
      </c>
      <c r="M2306" t="s">
        <v>3591</v>
      </c>
      <c r="N2306" t="s">
        <v>1370</v>
      </c>
      <c r="O2306" s="53">
        <v>1.46333333333333E-2</v>
      </c>
      <c r="P2306" s="53">
        <v>0.12706666666666699</v>
      </c>
      <c r="Q2306" s="53">
        <v>6.6733333333333297E-2</v>
      </c>
      <c r="R2306" s="53">
        <v>1.10333333333333E-2</v>
      </c>
      <c r="S2306" s="53">
        <v>0.13166666666666699</v>
      </c>
      <c r="T2306" s="53">
        <v>2E-3</v>
      </c>
      <c r="U2306" s="53">
        <v>0.155</v>
      </c>
      <c r="V2306" s="53">
        <v>0.55816666666666703</v>
      </c>
      <c r="W2306" s="53">
        <v>0.160066666666667</v>
      </c>
      <c r="X2306" s="53">
        <v>0.30220000000000002</v>
      </c>
      <c r="Y2306" s="53">
        <v>2.9333333333333302E-2</v>
      </c>
      <c r="Z2306" s="53">
        <v>-2.0186630145246901E-16</v>
      </c>
      <c r="AA2306" s="53">
        <v>0.27343333333333297</v>
      </c>
      <c r="AB2306" s="53">
        <v>6.0666666666666603E-3</v>
      </c>
      <c r="AC2306" s="53">
        <v>2.4E-2</v>
      </c>
      <c r="AD2306" s="53">
        <v>-2.1121993043493599E-16</v>
      </c>
      <c r="AE2306" s="53">
        <v>0.51339999999999997</v>
      </c>
      <c r="AF2306" s="53">
        <v>-6.18602391533329E-18</v>
      </c>
      <c r="AG2306" s="53">
        <v>-2.6771987404750101E-17</v>
      </c>
      <c r="AH2306" s="53">
        <v>4.6666666666666098E-3</v>
      </c>
      <c r="AI2306" s="53">
        <v>1.99999999999969E-3</v>
      </c>
      <c r="AJ2306" s="53">
        <v>0.15973333333333301</v>
      </c>
      <c r="AK2306" s="53">
        <v>0.1167</v>
      </c>
      <c r="AL2306" s="53">
        <v>0.53200000000000003</v>
      </c>
      <c r="AM2306" s="53">
        <v>0.100433333333333</v>
      </c>
      <c r="AN2306" s="53">
        <v>4.2036751968660603E-4</v>
      </c>
      <c r="AO2306" s="53">
        <v>2.47249761303851E-12</v>
      </c>
      <c r="AP2306" s="53">
        <v>0.99990238319355595</v>
      </c>
      <c r="AQ2306" s="53">
        <v>1</v>
      </c>
      <c r="AR2306" s="53">
        <v>2.6659834313903099E-11</v>
      </c>
      <c r="AS2306" s="53">
        <v>2.2204460492503101E-16</v>
      </c>
      <c r="AT2306" s="53">
        <v>9.0782700716335903E-6</v>
      </c>
      <c r="AU2306" s="53">
        <v>0.99985204735166899</v>
      </c>
      <c r="AV2306" s="53">
        <v>4.9755248938344001E-11</v>
      </c>
      <c r="AW2306" s="53">
        <v>1.07894090198488E-4</v>
      </c>
      <c r="AX2306" s="53">
        <v>1.0299671012025001E-2</v>
      </c>
      <c r="AY2306" s="53">
        <v>9.3066523538047402E-4</v>
      </c>
      <c r="AZ2306" s="53">
        <v>3.1666790681589499E-13</v>
      </c>
      <c r="BA2306" s="53">
        <v>2.2204460492503101E-16</v>
      </c>
      <c r="BB2306" s="53">
        <v>1.54936335211078E-6</v>
      </c>
      <c r="BC2306" s="53">
        <v>2.2204460492503101E-16</v>
      </c>
      <c r="BD2306" s="53">
        <v>6.8325375023955996E-3</v>
      </c>
      <c r="BE2306" s="53">
        <v>2.2204460492503101E-16</v>
      </c>
      <c r="BF2306" s="53">
        <v>5.6439042650192503E-12</v>
      </c>
      <c r="BG2306" s="53">
        <v>2.6051460490399699E-2</v>
      </c>
      <c r="BH2306" s="53">
        <v>1.1850085916714799E-2</v>
      </c>
      <c r="BI2306" s="53">
        <v>0.99137151828672598</v>
      </c>
      <c r="BJ2306" s="53">
        <v>1.4704430591325399E-2</v>
      </c>
      <c r="BK2306" s="53">
        <v>0.98810959421081501</v>
      </c>
      <c r="BL2306" s="53">
        <v>0.35015154483044603</v>
      </c>
      <c r="BN2306" s="5">
        <f t="shared" si="168"/>
        <v>0</v>
      </c>
      <c r="BO2306" s="5">
        <f t="shared" si="169"/>
        <v>5</v>
      </c>
      <c r="BQ2306" s="5">
        <f t="shared" si="164"/>
        <v>3</v>
      </c>
      <c r="BR2306" s="5">
        <f t="shared" si="165"/>
        <v>5</v>
      </c>
    </row>
    <row r="2307" spans="1:70" x14ac:dyDescent="0.35">
      <c r="A2307">
        <v>2306</v>
      </c>
      <c r="B2307" t="s">
        <v>3695</v>
      </c>
      <c r="C2307">
        <v>5.8</v>
      </c>
      <c r="D2307">
        <v>3</v>
      </c>
      <c r="E2307">
        <v>2.4</v>
      </c>
      <c r="F2307">
        <v>1.93</v>
      </c>
      <c r="G2307">
        <v>2.42</v>
      </c>
      <c r="H2307">
        <v>1.25</v>
      </c>
      <c r="I2307">
        <v>51.72</v>
      </c>
      <c r="K2307" t="s">
        <v>3689</v>
      </c>
      <c r="L2307">
        <v>9000</v>
      </c>
      <c r="M2307" t="s">
        <v>3591</v>
      </c>
      <c r="N2307" t="s">
        <v>1370</v>
      </c>
      <c r="O2307" s="53">
        <v>8.8999999999999996E-2</v>
      </c>
      <c r="P2307" s="53">
        <v>7.4133333333333301E-2</v>
      </c>
      <c r="Q2307" s="53">
        <v>0.17926666666666699</v>
      </c>
      <c r="R2307" s="53">
        <v>0.967766666666667</v>
      </c>
      <c r="S2307" s="53">
        <v>-1.3755663275105701E-16</v>
      </c>
      <c r="T2307" s="53">
        <v>-2.65343302885412E-17</v>
      </c>
      <c r="U2307" s="53">
        <v>-2.9721017313910597E-17</v>
      </c>
      <c r="V2307" s="53">
        <v>5.33333333333319E-3</v>
      </c>
      <c r="W2307" s="53">
        <v>-2.7144952952085102E-17</v>
      </c>
      <c r="X2307" s="53">
        <v>-2.1924129178785301E-16</v>
      </c>
      <c r="Y2307" s="53">
        <v>-1.8879342533750801E-16</v>
      </c>
      <c r="Z2307" s="53">
        <v>-3.03423952630055E-16</v>
      </c>
      <c r="AA2307" s="53">
        <v>-2.7708391137082301E-16</v>
      </c>
      <c r="AB2307" s="53">
        <v>-1.10633724403897E-16</v>
      </c>
      <c r="AC2307" s="53">
        <v>-2.9969950132713299E-17</v>
      </c>
      <c r="AD2307" s="53">
        <v>3.9999999999977402E-4</v>
      </c>
      <c r="AE2307" s="53">
        <v>9.7500000000000003E-2</v>
      </c>
      <c r="AF2307" s="53">
        <v>-9.30505672513959E-18</v>
      </c>
      <c r="AG2307" s="53">
        <v>-3.1880748041501798E-17</v>
      </c>
      <c r="AH2307" s="53">
        <v>1.3899999999999999E-2</v>
      </c>
      <c r="AI2307" s="53">
        <v>1.9999999999997099E-3</v>
      </c>
      <c r="AJ2307" s="53">
        <v>4.7999999999996899E-3</v>
      </c>
      <c r="AK2307" s="53">
        <v>-3.2110425429721102E-16</v>
      </c>
      <c r="AL2307" s="53">
        <v>1.1199999999999899E-2</v>
      </c>
      <c r="AM2307" s="53">
        <v>-2.4326374248318001E-16</v>
      </c>
      <c r="AN2307" s="53">
        <v>3.0158407830163398E-4</v>
      </c>
      <c r="AO2307" s="53">
        <v>0.33809009299449899</v>
      </c>
      <c r="AP2307" s="53">
        <v>1.8386514027347799E-3</v>
      </c>
      <c r="AQ2307" s="53">
        <v>3.9107214215716797E-6</v>
      </c>
      <c r="AR2307" s="53">
        <v>7.98136062253628E-4</v>
      </c>
      <c r="AS2307" s="53">
        <v>2.2204460492503101E-16</v>
      </c>
      <c r="AT2307" s="53">
        <v>8.0690741627377106E-5</v>
      </c>
      <c r="AU2307" s="53">
        <v>1.99259606966707E-2</v>
      </c>
      <c r="AV2307" s="53">
        <v>3.7224704153225699E-4</v>
      </c>
      <c r="AW2307" s="53">
        <v>0.29566199689725697</v>
      </c>
      <c r="AX2307" s="53">
        <v>6.1296443426823402E-9</v>
      </c>
      <c r="AY2307" s="53">
        <v>1.76135899746607E-3</v>
      </c>
      <c r="AZ2307" s="53">
        <v>2.2204460492503101E-16</v>
      </c>
      <c r="BA2307" s="53">
        <v>2.2204460492503101E-16</v>
      </c>
      <c r="BB2307" s="53">
        <v>8.62782958981965E-4</v>
      </c>
      <c r="BC2307" s="53">
        <v>2.2204460492503101E-16</v>
      </c>
      <c r="BD2307" s="53">
        <v>1.6794291797470599E-4</v>
      </c>
      <c r="BE2307" s="53">
        <v>3.50779757461472E-5</v>
      </c>
      <c r="BF2307" s="53">
        <v>2.2204460492503101E-16</v>
      </c>
      <c r="BG2307" s="53">
        <v>1.3062615263919001E-3</v>
      </c>
      <c r="BH2307" s="53">
        <v>0.55404932003757001</v>
      </c>
      <c r="BI2307" s="53">
        <v>8.2314493263874503E-4</v>
      </c>
      <c r="BJ2307" s="53">
        <v>1.59452346064345E-5</v>
      </c>
      <c r="BK2307" s="53">
        <v>4.80004131581344E-2</v>
      </c>
      <c r="BL2307" s="53">
        <v>2.2204460492503101E-16</v>
      </c>
      <c r="BN2307" s="5">
        <f t="shared" si="168"/>
        <v>1</v>
      </c>
      <c r="BO2307" s="5">
        <f t="shared" si="169"/>
        <v>0</v>
      </c>
      <c r="BQ2307" s="5">
        <f t="shared" ref="BQ2307:BQ2370" si="170">COUNTIF(O2307:AN2307,"&gt;0.5")</f>
        <v>1</v>
      </c>
      <c r="BR2307" s="5">
        <f t="shared" ref="BR2307:BR2370" si="171">COUNTIF(AO2307:BL2307,"&gt;0.5")</f>
        <v>1</v>
      </c>
    </row>
    <row r="2308" spans="1:70" x14ac:dyDescent="0.35">
      <c r="A2308">
        <v>2307</v>
      </c>
      <c r="B2308" t="s">
        <v>3696</v>
      </c>
      <c r="C2308">
        <v>5.03</v>
      </c>
      <c r="D2308">
        <v>2.39</v>
      </c>
      <c r="E2308">
        <v>2.19</v>
      </c>
      <c r="F2308">
        <v>2.1</v>
      </c>
      <c r="G2308">
        <v>2.2999999999999998</v>
      </c>
      <c r="H2308">
        <v>1.0900000000000001</v>
      </c>
      <c r="I2308">
        <v>47.51</v>
      </c>
      <c r="K2308" t="s">
        <v>3689</v>
      </c>
      <c r="L2308">
        <v>9000</v>
      </c>
      <c r="M2308" t="s">
        <v>3591</v>
      </c>
      <c r="N2308" t="s">
        <v>1370</v>
      </c>
      <c r="O2308" s="53">
        <v>1.0233333333333299E-2</v>
      </c>
      <c r="P2308" s="53">
        <v>0.17100000000000001</v>
      </c>
      <c r="Q2308" s="53">
        <v>0.19116666666666701</v>
      </c>
      <c r="R2308" s="53">
        <v>0.22303809523809501</v>
      </c>
      <c r="S2308" s="53">
        <v>3.9999999999998804E-3</v>
      </c>
      <c r="T2308" s="53">
        <v>7.4999999999998299E-4</v>
      </c>
      <c r="U2308" s="53">
        <v>9.9999999999999898E-3</v>
      </c>
      <c r="V2308" s="53">
        <v>0.18966666666666701</v>
      </c>
      <c r="W2308" s="53">
        <v>-2.38975506050565E-17</v>
      </c>
      <c r="X2308" s="53">
        <v>1.9477777777777702E-2</v>
      </c>
      <c r="Y2308" s="53">
        <v>3.9999999999998396E-3</v>
      </c>
      <c r="Z2308" s="53">
        <v>6.3999999999997904E-3</v>
      </c>
      <c r="AA2308" s="53">
        <v>4.4999999999997204E-3</v>
      </c>
      <c r="AB2308" s="53">
        <v>6.6666666666658804E-4</v>
      </c>
      <c r="AC2308" s="53">
        <v>-3.3376079677793803E-17</v>
      </c>
      <c r="AD2308" s="53">
        <v>3.1666666666663999E-3</v>
      </c>
      <c r="AE2308" s="53">
        <v>0.25973333333333298</v>
      </c>
      <c r="AF2308" s="53">
        <v>-8.8540286213856205E-18</v>
      </c>
      <c r="AG2308" s="53">
        <v>-3.1790542420750999E-17</v>
      </c>
      <c r="AH2308" s="53">
        <v>2.7133333333333301E-2</v>
      </c>
      <c r="AI2308" s="53">
        <v>-2.9151681069094999E-16</v>
      </c>
      <c r="AJ2308" s="53">
        <v>4.66666666666638E-3</v>
      </c>
      <c r="AK2308" s="53">
        <v>0.14449999999999999</v>
      </c>
      <c r="AL2308" s="53">
        <v>0.14906666666666701</v>
      </c>
      <c r="AM2308" s="53">
        <v>-2.00436889308264E-16</v>
      </c>
      <c r="AN2308" s="53">
        <v>2.4541151179133499E-3</v>
      </c>
      <c r="AO2308" s="53">
        <v>6.2563006691179097E-3</v>
      </c>
      <c r="AP2308" s="53">
        <v>2.67688746247139E-2</v>
      </c>
      <c r="AQ2308" s="53">
        <v>1.7553043571314701E-2</v>
      </c>
      <c r="AR2308" s="53">
        <v>5.33846455609591E-4</v>
      </c>
      <c r="AS2308" s="53">
        <v>2.2204460492503101E-16</v>
      </c>
      <c r="AT2308" s="53">
        <v>2.3955128927140001E-5</v>
      </c>
      <c r="AU2308" s="53">
        <v>0.67544897060449105</v>
      </c>
      <c r="AV2308" s="53">
        <v>1.50215436078729E-6</v>
      </c>
      <c r="AW2308" s="53">
        <v>0.120358321749209</v>
      </c>
      <c r="AX2308" s="53">
        <v>8.8927905058508602E-7</v>
      </c>
      <c r="AY2308" s="53">
        <v>1.66621848395667E-3</v>
      </c>
      <c r="AZ2308" s="53">
        <v>2.2204460492503101E-16</v>
      </c>
      <c r="BA2308" s="53">
        <v>2.2204460492503101E-16</v>
      </c>
      <c r="BB2308" s="53">
        <v>1.6178257342310601E-3</v>
      </c>
      <c r="BC2308" s="53">
        <v>2.2204460492503101E-16</v>
      </c>
      <c r="BD2308" s="53">
        <v>1.6587136916931199E-3</v>
      </c>
      <c r="BE2308" s="53">
        <v>1.9746774540930899E-9</v>
      </c>
      <c r="BF2308" s="53">
        <v>2.2204460492503101E-16</v>
      </c>
      <c r="BG2308" s="53">
        <v>1.7605913281108199E-3</v>
      </c>
      <c r="BH2308" s="53">
        <v>0.47510039610254901</v>
      </c>
      <c r="BI2308" s="53">
        <v>1.13859714574283E-3</v>
      </c>
      <c r="BJ2308" s="53">
        <v>2.7811698487318999E-3</v>
      </c>
      <c r="BK2308" s="53">
        <v>0.421473903593655</v>
      </c>
      <c r="BL2308" s="53">
        <v>1.4474356498407399E-12</v>
      </c>
      <c r="BN2308" s="5">
        <f t="shared" si="168"/>
        <v>0</v>
      </c>
      <c r="BO2308" s="5">
        <f t="shared" si="169"/>
        <v>0</v>
      </c>
      <c r="BQ2308" s="5">
        <f t="shared" si="170"/>
        <v>0</v>
      </c>
      <c r="BR2308" s="5">
        <f t="shared" si="171"/>
        <v>1</v>
      </c>
    </row>
    <row r="2309" spans="1:70" x14ac:dyDescent="0.35">
      <c r="A2309">
        <v>2308</v>
      </c>
      <c r="B2309" t="s">
        <v>3697</v>
      </c>
      <c r="C2309">
        <v>3.8</v>
      </c>
      <c r="D2309">
        <v>1.8</v>
      </c>
      <c r="E2309">
        <v>1.8</v>
      </c>
      <c r="F2309">
        <v>2.11</v>
      </c>
      <c r="G2309">
        <v>2.11</v>
      </c>
      <c r="H2309">
        <v>1</v>
      </c>
      <c r="I2309">
        <v>47.37</v>
      </c>
      <c r="K2309" t="s">
        <v>3689</v>
      </c>
      <c r="L2309">
        <v>9000</v>
      </c>
      <c r="M2309" t="s">
        <v>3591</v>
      </c>
      <c r="N2309" t="s">
        <v>1370</v>
      </c>
      <c r="O2309" s="53">
        <v>5.8066666666666697E-2</v>
      </c>
      <c r="P2309" s="53">
        <v>0.2223</v>
      </c>
      <c r="Q2309" s="53">
        <v>0.10906666666666701</v>
      </c>
      <c r="R2309" s="53">
        <v>0.13761501831501799</v>
      </c>
      <c r="S2309" s="53">
        <v>5.9999999999999299E-3</v>
      </c>
      <c r="T2309" s="53">
        <v>-1.6542323066914801E-17</v>
      </c>
      <c r="U2309" s="53">
        <v>-2.1689247620138001E-17</v>
      </c>
      <c r="V2309" s="53">
        <v>0.28179999999999999</v>
      </c>
      <c r="W2309" s="53">
        <v>1.46666666666666E-3</v>
      </c>
      <c r="X2309" s="53">
        <v>0.29570000000000002</v>
      </c>
      <c r="Y2309" s="53">
        <v>2.9333333333333302E-2</v>
      </c>
      <c r="Z2309" s="53">
        <v>-2.0949908474676699E-16</v>
      </c>
      <c r="AA2309" s="53">
        <v>8.4999999999997699E-3</v>
      </c>
      <c r="AB2309" s="53">
        <v>-7.4551476103579297E-17</v>
      </c>
      <c r="AC2309" s="53">
        <v>1.9999999999999801E-3</v>
      </c>
      <c r="AD2309" s="53">
        <v>-2.5691948568606901E-16</v>
      </c>
      <c r="AE2309" s="53">
        <v>0.61923333333333297</v>
      </c>
      <c r="AF2309" s="53">
        <v>-6.6925631703185196E-18</v>
      </c>
      <c r="AG2309" s="53">
        <v>-3.0246638527131602E-17</v>
      </c>
      <c r="AH2309" s="53">
        <v>1.92333333333333E-2</v>
      </c>
      <c r="AI2309" s="53">
        <v>1.9999999999997199E-3</v>
      </c>
      <c r="AJ2309" s="53">
        <v>2.4666666666664002E-3</v>
      </c>
      <c r="AK2309" s="53">
        <v>0.257033333333333</v>
      </c>
      <c r="AL2309" s="53">
        <v>0.16855714285714299</v>
      </c>
      <c r="AM2309" s="53">
        <v>1.3933333333333299E-2</v>
      </c>
      <c r="AN2309" s="53">
        <v>0.86220594735858203</v>
      </c>
      <c r="AO2309" s="53">
        <v>1.0962009552873001E-2</v>
      </c>
      <c r="AP2309" s="53">
        <v>0.107036064071557</v>
      </c>
      <c r="AQ2309" s="53">
        <v>1.00195517415502E-2</v>
      </c>
      <c r="AR2309" s="53">
        <v>1.0516664623056E-3</v>
      </c>
      <c r="AS2309" s="53">
        <v>4.1029120615905198E-9</v>
      </c>
      <c r="AT2309" s="53">
        <v>1.9730074143174502E-6</v>
      </c>
      <c r="AU2309" s="53">
        <v>0.99932277494257804</v>
      </c>
      <c r="AV2309" s="53">
        <v>2.3113608926926199E-9</v>
      </c>
      <c r="AW2309" s="53">
        <v>0.19087295648362901</v>
      </c>
      <c r="AX2309" s="53">
        <v>4.2371859434126901E-7</v>
      </c>
      <c r="AY2309" s="53">
        <v>1.2559108194410299E-4</v>
      </c>
      <c r="AZ2309" s="53">
        <v>2.2204460492503101E-16</v>
      </c>
      <c r="BA2309" s="53">
        <v>2.2204460492503101E-16</v>
      </c>
      <c r="BB2309" s="53">
        <v>2.5965947100366898E-4</v>
      </c>
      <c r="BC2309" s="53">
        <v>2.2204460492503101E-16</v>
      </c>
      <c r="BD2309" s="53">
        <v>2.2942205767721201E-3</v>
      </c>
      <c r="BE2309" s="53">
        <v>6.17389153803633E-11</v>
      </c>
      <c r="BF2309" s="53">
        <v>2.2204460492503101E-16</v>
      </c>
      <c r="BG2309" s="53">
        <v>9.2538937203172598E-3</v>
      </c>
      <c r="BH2309" s="53">
        <v>0.68783191411453204</v>
      </c>
      <c r="BI2309" s="53">
        <v>3.9641287009106099E-5</v>
      </c>
      <c r="BJ2309" s="53">
        <v>0.94687079662027995</v>
      </c>
      <c r="BK2309" s="53">
        <v>0.76848475554804596</v>
      </c>
      <c r="BL2309" s="53">
        <v>8.7094693692851607E-12</v>
      </c>
      <c r="BN2309" s="5">
        <f t="shared" si="168"/>
        <v>1</v>
      </c>
      <c r="BO2309" s="5">
        <f t="shared" si="169"/>
        <v>3</v>
      </c>
      <c r="BQ2309" s="5">
        <f t="shared" si="170"/>
        <v>2</v>
      </c>
      <c r="BR2309" s="5">
        <f t="shared" si="171"/>
        <v>4</v>
      </c>
    </row>
    <row r="2310" spans="1:70" x14ac:dyDescent="0.35">
      <c r="A2310">
        <v>2309</v>
      </c>
      <c r="B2310" t="s">
        <v>3698</v>
      </c>
      <c r="C2310">
        <v>8.33</v>
      </c>
      <c r="D2310">
        <v>3.33</v>
      </c>
      <c r="E2310">
        <v>3.2</v>
      </c>
      <c r="F2310">
        <v>2.5</v>
      </c>
      <c r="G2310">
        <v>2.6</v>
      </c>
      <c r="H2310">
        <v>1.04</v>
      </c>
      <c r="I2310">
        <v>39.979999999999997</v>
      </c>
      <c r="K2310" t="s">
        <v>1369</v>
      </c>
      <c r="L2310">
        <v>7500</v>
      </c>
      <c r="M2310" t="s">
        <v>3591</v>
      </c>
      <c r="N2310" t="s">
        <v>1370</v>
      </c>
      <c r="O2310" s="53">
        <v>1.2999999999999999E-2</v>
      </c>
      <c r="P2310" s="53">
        <v>2.74333333333329E-2</v>
      </c>
      <c r="Q2310" s="53">
        <v>-1.5731860258938501E-16</v>
      </c>
      <c r="R2310" s="53">
        <v>6.4666666666665902E-3</v>
      </c>
      <c r="S2310" s="53">
        <v>0.14360000000000001</v>
      </c>
      <c r="T2310" s="53">
        <v>7.1933333333333294E-2</v>
      </c>
      <c r="U2310" s="53">
        <v>-2.9051414052183601E-17</v>
      </c>
      <c r="V2310" s="53">
        <v>0.31763333333333299</v>
      </c>
      <c r="W2310" s="53">
        <v>-2.6811886044697499E-17</v>
      </c>
      <c r="X2310" s="53">
        <v>-2.2257196086172801E-16</v>
      </c>
      <c r="Y2310" s="53">
        <v>-1.48381307241152E-16</v>
      </c>
      <c r="Z2310" s="53">
        <v>-3.03118641298283E-16</v>
      </c>
      <c r="AA2310" s="53">
        <v>0.33836666666666698</v>
      </c>
      <c r="AB2310" s="53">
        <v>0.12187142857142901</v>
      </c>
      <c r="AC2310" s="53">
        <v>-3.2592852028390202E-17</v>
      </c>
      <c r="AD2310" s="53">
        <v>0.266633333333333</v>
      </c>
      <c r="AE2310" s="53">
        <v>3.5666666666666299E-3</v>
      </c>
      <c r="AF2310" s="53">
        <v>-9.3935276224144105E-18</v>
      </c>
      <c r="AG2310" s="53">
        <v>-3.1700336800000199E-17</v>
      </c>
      <c r="AH2310" s="53">
        <v>4.79333333333333E-2</v>
      </c>
      <c r="AI2310" s="53">
        <v>2.44333333333333E-2</v>
      </c>
      <c r="AJ2310" s="53">
        <v>0.36380000000000001</v>
      </c>
      <c r="AK2310" s="53">
        <v>-3.36064509554035E-16</v>
      </c>
      <c r="AL2310" s="53">
        <v>1.08999999999997E-2</v>
      </c>
      <c r="AM2310" s="53">
        <v>-2.6090241078691199E-16</v>
      </c>
      <c r="AN2310" s="53">
        <v>1.50045947495891E-13</v>
      </c>
      <c r="AO2310" s="53">
        <v>2.2204460492503101E-16</v>
      </c>
      <c r="AP2310" s="53">
        <v>1.1732682908661101E-2</v>
      </c>
      <c r="AQ2310" s="53">
        <v>2.2215475768698801E-2</v>
      </c>
      <c r="AR2310" s="53">
        <v>5.99641089901937E-3</v>
      </c>
      <c r="AS2310" s="53">
        <v>2.2204460492503101E-16</v>
      </c>
      <c r="AT2310" s="53">
        <v>0.112894512836447</v>
      </c>
      <c r="AU2310" s="53">
        <v>4.4333309190910397E-7</v>
      </c>
      <c r="AV2310" s="53">
        <v>1.9699183330621501E-2</v>
      </c>
      <c r="AW2310" s="53">
        <v>5.0220003256829099E-3</v>
      </c>
      <c r="AX2310" s="53">
        <v>0.168078298557681</v>
      </c>
      <c r="AY2310" s="53">
        <v>1.2121592413770099E-3</v>
      </c>
      <c r="AZ2310" s="53">
        <v>2.2204460492503101E-16</v>
      </c>
      <c r="BA2310" s="53">
        <v>2.2204460492503101E-16</v>
      </c>
      <c r="BB2310" s="53">
        <v>0.17382195250867799</v>
      </c>
      <c r="BC2310" s="53">
        <v>2.2204460492503101E-16</v>
      </c>
      <c r="BD2310" s="53">
        <v>3.1156576885129201E-2</v>
      </c>
      <c r="BE2310" s="53">
        <v>2.2204460492503101E-16</v>
      </c>
      <c r="BF2310" s="53">
        <v>1.23851800922657E-8</v>
      </c>
      <c r="BG2310" s="53">
        <v>9.7509934179183799E-4</v>
      </c>
      <c r="BH2310" s="53">
        <v>5.2791865030914998E-3</v>
      </c>
      <c r="BI2310" s="53">
        <v>0.127892234272514</v>
      </c>
      <c r="BJ2310" s="53">
        <v>6.2351537475206999E-13</v>
      </c>
      <c r="BK2310" s="53">
        <v>0.100302735684816</v>
      </c>
      <c r="BL2310" s="53">
        <v>5.1605187382461096E-7</v>
      </c>
      <c r="BN2310" s="5">
        <f t="shared" si="168"/>
        <v>0</v>
      </c>
      <c r="BO2310" s="5">
        <f t="shared" si="169"/>
        <v>0</v>
      </c>
      <c r="BQ2310" s="5">
        <f t="shared" si="170"/>
        <v>0</v>
      </c>
      <c r="BR2310" s="5">
        <f t="shared" si="171"/>
        <v>0</v>
      </c>
    </row>
    <row r="2311" spans="1:70" x14ac:dyDescent="0.35">
      <c r="A2311">
        <v>2310</v>
      </c>
      <c r="B2311" t="s">
        <v>3699</v>
      </c>
      <c r="C2311">
        <v>6.67</v>
      </c>
      <c r="D2311">
        <v>2.33</v>
      </c>
      <c r="E2311">
        <v>2.1</v>
      </c>
      <c r="F2311">
        <v>2.86</v>
      </c>
      <c r="G2311">
        <v>3.18</v>
      </c>
      <c r="H2311">
        <v>1.1100000000000001</v>
      </c>
      <c r="I2311">
        <v>34.93</v>
      </c>
      <c r="K2311" t="s">
        <v>1369</v>
      </c>
      <c r="L2311">
        <v>7500</v>
      </c>
      <c r="M2311" t="s">
        <v>3591</v>
      </c>
      <c r="N2311" t="s">
        <v>1370</v>
      </c>
      <c r="O2311" s="53">
        <v>-1.67976743625786E-16</v>
      </c>
      <c r="P2311" s="53">
        <v>-6.3993255139393996E-16</v>
      </c>
      <c r="Q2311" s="53">
        <v>1.29999999999989E-3</v>
      </c>
      <c r="R2311" s="53">
        <v>9.5333333333332895E-3</v>
      </c>
      <c r="S2311" s="53">
        <v>0.28539999999999999</v>
      </c>
      <c r="T2311" s="53">
        <v>3.5033333333333298E-2</v>
      </c>
      <c r="U2311" s="53">
        <v>1.04666666666667E-2</v>
      </c>
      <c r="V2311" s="53">
        <v>0.44059999999999999</v>
      </c>
      <c r="W2311" s="53">
        <v>-2.4868995751603501E-17</v>
      </c>
      <c r="X2311" s="53">
        <v>6.6666666666645197E-4</v>
      </c>
      <c r="Y2311" s="53">
        <v>-1.7968959653558201E-16</v>
      </c>
      <c r="Z2311" s="53">
        <v>-3.0334068590320801E-16</v>
      </c>
      <c r="AA2311" s="53">
        <v>0.282733333333333</v>
      </c>
      <c r="AB2311" s="53">
        <v>6.3333333333333297E-3</v>
      </c>
      <c r="AC2311" s="53">
        <v>-2.2202725769027199E-17</v>
      </c>
      <c r="AD2311" s="53">
        <v>-2.4294455336359998E-16</v>
      </c>
      <c r="AE2311" s="53">
        <v>3.5133333333333301E-2</v>
      </c>
      <c r="AF2311" s="53">
        <v>-9.0032148403196295E-18</v>
      </c>
      <c r="AG2311" s="53">
        <v>-3.16240089670572E-17</v>
      </c>
      <c r="AH2311" s="53">
        <v>1.4999999999998699E-3</v>
      </c>
      <c r="AI2311" s="53">
        <v>-3.8002934132919099E-16</v>
      </c>
      <c r="AJ2311" s="53">
        <v>0.92175238095238099</v>
      </c>
      <c r="AK2311" s="53">
        <v>-3.2518432391270799E-16</v>
      </c>
      <c r="AL2311" s="53">
        <v>2.8483333333333302E-2</v>
      </c>
      <c r="AM2311" s="53">
        <v>1.99999999999983E-3</v>
      </c>
      <c r="AN2311" s="53">
        <v>2.2204460492503101E-16</v>
      </c>
      <c r="AO2311" s="53">
        <v>2.2204460492503101E-16</v>
      </c>
      <c r="AP2311" s="53">
        <v>0.75297674517478896</v>
      </c>
      <c r="AQ2311" s="53">
        <v>0.99499586184654898</v>
      </c>
      <c r="AR2311" s="53">
        <v>1.6091578252747201E-8</v>
      </c>
      <c r="AS2311" s="53">
        <v>2.2204460492503101E-16</v>
      </c>
      <c r="AT2311" s="53">
        <v>3.4759193797465199E-2</v>
      </c>
      <c r="AU2311" s="53">
        <v>2.7545400509105899E-5</v>
      </c>
      <c r="AV2311" s="53">
        <v>9.4103631329012705E-9</v>
      </c>
      <c r="AW2311" s="53">
        <v>6.4336248854149598E-6</v>
      </c>
      <c r="AX2311" s="53">
        <v>8.2416130183284503E-2</v>
      </c>
      <c r="AY2311" s="53">
        <v>7.2966957920938104E-8</v>
      </c>
      <c r="AZ2311" s="53">
        <v>2.2204460492503101E-16</v>
      </c>
      <c r="BA2311" s="53">
        <v>2.2204460492503101E-16</v>
      </c>
      <c r="BB2311" s="53">
        <v>6.75072419975418E-5</v>
      </c>
      <c r="BC2311" s="53">
        <v>2.2204460492503101E-16</v>
      </c>
      <c r="BD2311" s="53">
        <v>3.8508246842082698E-2</v>
      </c>
      <c r="BE2311" s="53">
        <v>2.2204460492503101E-16</v>
      </c>
      <c r="BF2311" s="53">
        <v>2.4541338293398502E-10</v>
      </c>
      <c r="BG2311" s="53">
        <v>2.2345068776906101E-3</v>
      </c>
      <c r="BH2311" s="53">
        <v>2.6458715468020202E-4</v>
      </c>
      <c r="BI2311" s="53">
        <v>0.90595101294628599</v>
      </c>
      <c r="BJ2311" s="53">
        <v>2.2204460492503101E-16</v>
      </c>
      <c r="BK2311" s="53">
        <v>8.0552737541963099E-2</v>
      </c>
      <c r="BL2311" s="53">
        <v>2.1839456312657199E-3</v>
      </c>
      <c r="BN2311" s="5">
        <f t="shared" si="168"/>
        <v>1</v>
      </c>
      <c r="BO2311" s="5">
        <f t="shared" si="169"/>
        <v>3</v>
      </c>
      <c r="BQ2311" s="5">
        <f t="shared" si="170"/>
        <v>1</v>
      </c>
      <c r="BR2311" s="5">
        <f t="shared" si="171"/>
        <v>3</v>
      </c>
    </row>
    <row r="2312" spans="1:70" x14ac:dyDescent="0.35">
      <c r="A2312">
        <v>2311</v>
      </c>
      <c r="B2312" t="s">
        <v>3700</v>
      </c>
      <c r="C2312">
        <v>7.2</v>
      </c>
      <c r="D2312">
        <v>3.2</v>
      </c>
      <c r="E2312">
        <v>2.6</v>
      </c>
      <c r="F2312">
        <v>2.25</v>
      </c>
      <c r="G2312">
        <v>2.77</v>
      </c>
      <c r="H2312">
        <v>1.23</v>
      </c>
      <c r="I2312">
        <v>44.44</v>
      </c>
      <c r="K2312" t="s">
        <v>3701</v>
      </c>
      <c r="L2312">
        <v>6750</v>
      </c>
      <c r="M2312" t="s">
        <v>3591</v>
      </c>
      <c r="N2312" t="s">
        <v>1370</v>
      </c>
      <c r="O2312" s="53">
        <v>-1.68864922045486E-16</v>
      </c>
      <c r="P2312" s="53">
        <v>-3.8852254746757401E-16</v>
      </c>
      <c r="Q2312" s="53">
        <v>-1.26898491714655E-16</v>
      </c>
      <c r="R2312" s="53">
        <v>2.29E-2</v>
      </c>
      <c r="S2312" s="53">
        <v>0.36066666666666702</v>
      </c>
      <c r="T2312" s="53">
        <v>4.0000000000000001E-3</v>
      </c>
      <c r="U2312" s="53">
        <v>-2.9481625474225801E-17</v>
      </c>
      <c r="V2312" s="53">
        <v>4.0133333333333299E-2</v>
      </c>
      <c r="W2312" s="53">
        <v>-2.75335310107039E-17</v>
      </c>
      <c r="X2312" s="53">
        <v>-2.3178681196611698E-16</v>
      </c>
      <c r="Y2312" s="53">
        <v>-1.9245716131877099E-16</v>
      </c>
      <c r="Z2312" s="53">
        <v>-3.0245250748350798E-16</v>
      </c>
      <c r="AA2312" s="53">
        <v>9.3200000000000005E-2</v>
      </c>
      <c r="AB2312" s="53">
        <v>1.43333333333333E-2</v>
      </c>
      <c r="AC2312" s="53">
        <v>-3.1861666083265999E-17</v>
      </c>
      <c r="AD2312" s="53">
        <v>3.73333333333326E-3</v>
      </c>
      <c r="AE2312" s="53">
        <v>-5.1889048613418301E-17</v>
      </c>
      <c r="AF2312" s="53">
        <v>-9.39179289893843E-18</v>
      </c>
      <c r="AG2312" s="53">
        <v>-3.2012587025675999E-17</v>
      </c>
      <c r="AH2312" s="53">
        <v>0.119433333333333</v>
      </c>
      <c r="AI2312" s="53">
        <v>1.2333333333333101E-2</v>
      </c>
      <c r="AJ2312" s="53">
        <v>0.80593333333333395</v>
      </c>
      <c r="AK2312" s="53">
        <v>-3.3478775307571599E-16</v>
      </c>
      <c r="AL2312" s="53">
        <v>1.18333333333331E-2</v>
      </c>
      <c r="AM2312" s="53">
        <v>-2.56891730110453E-16</v>
      </c>
      <c r="AN2312" s="53">
        <v>2.6924748211428902E-10</v>
      </c>
      <c r="AO2312" s="53">
        <v>1.00457957217793E-6</v>
      </c>
      <c r="AP2312" s="53">
        <v>0.38016664050320298</v>
      </c>
      <c r="AQ2312" s="53">
        <v>1.9008976083628702E-2</v>
      </c>
      <c r="AR2312" s="53">
        <v>1.06916959186113E-4</v>
      </c>
      <c r="AS2312" s="53">
        <v>2.2204460492503101E-16</v>
      </c>
      <c r="AT2312" s="53">
        <v>9.1156429237934395E-3</v>
      </c>
      <c r="AU2312" s="53">
        <v>7.8328370553800195E-5</v>
      </c>
      <c r="AV2312" s="53">
        <v>9.1949256864302196E-3</v>
      </c>
      <c r="AW2312" s="53">
        <v>2.65122812562049E-2</v>
      </c>
      <c r="AX2312" s="53">
        <v>1.91735983371587E-3</v>
      </c>
      <c r="AY2312" s="53">
        <v>2.90436827656687E-2</v>
      </c>
      <c r="AZ2312" s="53">
        <v>2.2204460492503101E-16</v>
      </c>
      <c r="BA2312" s="53">
        <v>2.2204460492503101E-16</v>
      </c>
      <c r="BB2312" s="53">
        <v>2.66658756562549E-2</v>
      </c>
      <c r="BC2312" s="53">
        <v>2.2204460492503101E-16</v>
      </c>
      <c r="BD2312" s="53">
        <v>1.7494948016807299E-3</v>
      </c>
      <c r="BE2312" s="53">
        <v>2.0561357724867799E-11</v>
      </c>
      <c r="BF2312" s="53">
        <v>2.2204460492503101E-16</v>
      </c>
      <c r="BG2312" s="53">
        <v>5.8577698364723797E-3</v>
      </c>
      <c r="BH2312" s="53">
        <v>0.105607350170664</v>
      </c>
      <c r="BI2312" s="53">
        <v>0.44913398165160301</v>
      </c>
      <c r="BJ2312" s="53">
        <v>5.0056338184081599E-11</v>
      </c>
      <c r="BK2312" s="53">
        <v>0.14581978191248399</v>
      </c>
      <c r="BL2312" s="53">
        <v>3.1118401905766699E-9</v>
      </c>
      <c r="BN2312" s="5">
        <f t="shared" si="168"/>
        <v>1</v>
      </c>
      <c r="BO2312" s="5">
        <f t="shared" si="169"/>
        <v>0</v>
      </c>
      <c r="BQ2312" s="5">
        <f t="shared" si="170"/>
        <v>1</v>
      </c>
      <c r="BR2312" s="5">
        <f t="shared" si="171"/>
        <v>0</v>
      </c>
    </row>
    <row r="2313" spans="1:70" x14ac:dyDescent="0.35">
      <c r="A2313">
        <v>2312</v>
      </c>
      <c r="B2313" t="s">
        <v>3702</v>
      </c>
      <c r="C2313">
        <v>5.93</v>
      </c>
      <c r="D2313">
        <v>2.54</v>
      </c>
      <c r="E2313">
        <v>2.09</v>
      </c>
      <c r="F2313">
        <v>2.33</v>
      </c>
      <c r="G2313">
        <v>2.84</v>
      </c>
      <c r="H2313">
        <v>1.22</v>
      </c>
      <c r="I2313">
        <v>42.83</v>
      </c>
      <c r="K2313" t="s">
        <v>3701</v>
      </c>
      <c r="L2313">
        <v>6750</v>
      </c>
      <c r="M2313" t="s">
        <v>3591</v>
      </c>
      <c r="N2313" t="s">
        <v>1370</v>
      </c>
      <c r="O2313" s="53">
        <v>4.0333333333333297E-2</v>
      </c>
      <c r="P2313" s="53">
        <v>1.1666666666662201E-3</v>
      </c>
      <c r="Q2313" s="53">
        <v>1.83E-2</v>
      </c>
      <c r="R2313" s="53">
        <v>0.14979999999999999</v>
      </c>
      <c r="S2313" s="53">
        <v>0.33050000000000002</v>
      </c>
      <c r="T2313" s="53">
        <v>2.2998373848373801E-2</v>
      </c>
      <c r="U2313" s="53">
        <v>2.1166666666666702E-2</v>
      </c>
      <c r="V2313" s="53">
        <v>0.291866666666667</v>
      </c>
      <c r="W2313" s="53">
        <v>-2.5590640717609899E-17</v>
      </c>
      <c r="X2313" s="53">
        <v>1.6666666666664599E-3</v>
      </c>
      <c r="Y2313" s="53">
        <v>-1.8746115770795799E-16</v>
      </c>
      <c r="Z2313" s="53">
        <v>-3.0347946378128701E-16</v>
      </c>
      <c r="AA2313" s="53">
        <v>0.11146666666666701</v>
      </c>
      <c r="AB2313" s="53">
        <v>6.9999999999999802E-3</v>
      </c>
      <c r="AC2313" s="53">
        <v>-2.80782341821606E-17</v>
      </c>
      <c r="AD2313" s="53">
        <v>4.9999999999978696E-4</v>
      </c>
      <c r="AE2313" s="53">
        <v>3.0433333333333298E-2</v>
      </c>
      <c r="AF2313" s="53">
        <v>-8.9928064994637698E-18</v>
      </c>
      <c r="AG2313" s="53">
        <v>-3.1846053571982201E-17</v>
      </c>
      <c r="AH2313" s="53">
        <v>2.66666666666652E-3</v>
      </c>
      <c r="AI2313" s="53">
        <v>1.16666666666664E-2</v>
      </c>
      <c r="AJ2313" s="53">
        <v>0.52969999999999995</v>
      </c>
      <c r="AK2313" s="53">
        <v>4.3666666666663497E-3</v>
      </c>
      <c r="AL2313" s="53">
        <v>0.15836190476190501</v>
      </c>
      <c r="AM2313" s="53">
        <v>2.9999999999998301E-3</v>
      </c>
      <c r="AN2313" s="53">
        <v>5.3978715990899402E-10</v>
      </c>
      <c r="AO2313" s="53">
        <v>2.95926277571829E-5</v>
      </c>
      <c r="AP2313" s="53">
        <v>0.82230925596558602</v>
      </c>
      <c r="AQ2313" s="53">
        <v>0.95972457048830395</v>
      </c>
      <c r="AR2313" s="53">
        <v>2.2664305045771099E-6</v>
      </c>
      <c r="AS2313" s="53">
        <v>2.2204460492503101E-16</v>
      </c>
      <c r="AT2313" s="53">
        <v>3.3418675087960398E-4</v>
      </c>
      <c r="AU2313" s="53">
        <v>3.1350052038748798E-3</v>
      </c>
      <c r="AV2313" s="53">
        <v>3.3328044278182899E-6</v>
      </c>
      <c r="AW2313" s="53">
        <v>4.8029975655442701E-3</v>
      </c>
      <c r="AX2313" s="53">
        <v>2.13256116158541E-5</v>
      </c>
      <c r="AY2313" s="53">
        <v>2.36841530598961E-3</v>
      </c>
      <c r="AZ2313" s="53">
        <v>2.2204460492503101E-16</v>
      </c>
      <c r="BA2313" s="53">
        <v>2.2204460492503101E-16</v>
      </c>
      <c r="BB2313" s="53">
        <v>7.1613586071731803E-3</v>
      </c>
      <c r="BC2313" s="53">
        <v>2.2204460492503101E-16</v>
      </c>
      <c r="BD2313" s="53">
        <v>1.75198156716679E-3</v>
      </c>
      <c r="BE2313" s="53">
        <v>7.4747301305169803E-13</v>
      </c>
      <c r="BF2313" s="53">
        <v>2.2204460492503101E-16</v>
      </c>
      <c r="BG2313" s="53">
        <v>4.7858210879431302E-3</v>
      </c>
      <c r="BH2313" s="53">
        <v>0.155527160393337</v>
      </c>
      <c r="BI2313" s="53">
        <v>0.81573798068943204</v>
      </c>
      <c r="BJ2313" s="53">
        <v>1.1913983980820601E-9</v>
      </c>
      <c r="BK2313" s="53">
        <v>0.32400128951520502</v>
      </c>
      <c r="BL2313" s="53">
        <v>4.7763258999759701E-9</v>
      </c>
      <c r="BN2313" s="5">
        <f t="shared" si="168"/>
        <v>0</v>
      </c>
      <c r="BO2313" s="5">
        <f t="shared" si="169"/>
        <v>3</v>
      </c>
      <c r="BQ2313" s="5">
        <f t="shared" si="170"/>
        <v>1</v>
      </c>
      <c r="BR2313" s="5">
        <f t="shared" si="171"/>
        <v>3</v>
      </c>
    </row>
    <row r="2314" spans="1:70" x14ac:dyDescent="0.35">
      <c r="A2314">
        <v>2313</v>
      </c>
      <c r="B2314" t="s">
        <v>3703</v>
      </c>
      <c r="C2314">
        <v>5</v>
      </c>
      <c r="D2314">
        <v>1.9</v>
      </c>
      <c r="E2314">
        <v>1.6</v>
      </c>
      <c r="F2314">
        <v>2.63</v>
      </c>
      <c r="G2314">
        <v>3.13</v>
      </c>
      <c r="H2314">
        <v>1.19</v>
      </c>
      <c r="I2314">
        <v>38</v>
      </c>
      <c r="K2314" t="s">
        <v>3701</v>
      </c>
      <c r="L2314">
        <v>6750</v>
      </c>
      <c r="M2314" t="s">
        <v>3591</v>
      </c>
      <c r="N2314" t="s">
        <v>1370</v>
      </c>
      <c r="O2314" s="53">
        <v>1.4999999999999001E-3</v>
      </c>
      <c r="P2314" s="53">
        <v>4.0866666666666301E-2</v>
      </c>
      <c r="Q2314" s="53">
        <v>0.19520000000000001</v>
      </c>
      <c r="R2314" s="53">
        <v>2.1066666666666699E-2</v>
      </c>
      <c r="S2314" s="53">
        <v>0.185733333333333</v>
      </c>
      <c r="T2314" s="53">
        <v>-1.83464354819307E-17</v>
      </c>
      <c r="U2314" s="53">
        <v>5.0999999999999997E-2</v>
      </c>
      <c r="V2314" s="53">
        <v>0.4</v>
      </c>
      <c r="W2314" s="53">
        <v>4.7999999999999996E-3</v>
      </c>
      <c r="X2314" s="53">
        <v>5.5577777777777802E-2</v>
      </c>
      <c r="Y2314" s="53">
        <v>-1.25288668328949E-16</v>
      </c>
      <c r="Z2314" s="53">
        <v>4.3999999999997904E-3</v>
      </c>
      <c r="AA2314" s="53">
        <v>0.1905</v>
      </c>
      <c r="AB2314" s="53">
        <v>1.38E-2</v>
      </c>
      <c r="AC2314" s="53">
        <v>-2.079152822132E-17</v>
      </c>
      <c r="AD2314" s="53">
        <v>1.2599999999999801E-2</v>
      </c>
      <c r="AE2314" s="53">
        <v>0.2399</v>
      </c>
      <c r="AF2314" s="53">
        <v>-7.7316625324286305E-18</v>
      </c>
      <c r="AG2314" s="53">
        <v>-3.0083574520389799E-17</v>
      </c>
      <c r="AH2314" s="53">
        <v>6.6666666666653795E-4</v>
      </c>
      <c r="AI2314" s="53">
        <v>-3.3714697700304398E-16</v>
      </c>
      <c r="AJ2314" s="53">
        <v>0.66986666666666705</v>
      </c>
      <c r="AK2314" s="53">
        <v>4.7866666666666599E-2</v>
      </c>
      <c r="AL2314" s="53">
        <v>0.1439</v>
      </c>
      <c r="AM2314" s="53">
        <v>0.14256666666666701</v>
      </c>
      <c r="AN2314" s="53">
        <v>6.4600437574260097E-13</v>
      </c>
      <c r="AO2314" s="53">
        <v>3.0449724853476899E-8</v>
      </c>
      <c r="AP2314" s="53">
        <v>0.976341639231605</v>
      </c>
      <c r="AQ2314" s="53">
        <v>0.99999990599241995</v>
      </c>
      <c r="AR2314" s="53">
        <v>4.90446302444058E-10</v>
      </c>
      <c r="AS2314" s="53">
        <v>2.2204460492503101E-16</v>
      </c>
      <c r="AT2314" s="53">
        <v>1.4575868349764499E-4</v>
      </c>
      <c r="AU2314" s="53">
        <v>2.3973367438433101E-2</v>
      </c>
      <c r="AV2314" s="53">
        <v>1.1766657594141799E-9</v>
      </c>
      <c r="AW2314" s="53">
        <v>3.7422139136795599E-5</v>
      </c>
      <c r="AX2314" s="53">
        <v>5.6932032601951503E-5</v>
      </c>
      <c r="AY2314" s="53">
        <v>3.7282455449092597E-5</v>
      </c>
      <c r="AZ2314" s="53">
        <v>2.2204460492503101E-16</v>
      </c>
      <c r="BA2314" s="53">
        <v>2.2204460492503101E-16</v>
      </c>
      <c r="BB2314" s="53">
        <v>1.29315928780974E-4</v>
      </c>
      <c r="BC2314" s="53">
        <v>2.2204460492503101E-16</v>
      </c>
      <c r="BD2314" s="53">
        <v>5.8370590953528301E-3</v>
      </c>
      <c r="BE2314" s="53">
        <v>2.2204460492503101E-16</v>
      </c>
      <c r="BF2314" s="53">
        <v>2.2204460492503101E-16</v>
      </c>
      <c r="BG2314" s="53">
        <v>1.0299648372851199E-3</v>
      </c>
      <c r="BH2314" s="53">
        <v>1.22486837023363E-2</v>
      </c>
      <c r="BI2314" s="53">
        <v>0.99599260202776696</v>
      </c>
      <c r="BJ2314" s="53">
        <v>5.36201945126171E-11</v>
      </c>
      <c r="BK2314" s="53">
        <v>0.44408796423581798</v>
      </c>
      <c r="BL2314" s="53">
        <v>3.9303074400514803E-6</v>
      </c>
      <c r="BN2314" s="5">
        <f t="shared" si="168"/>
        <v>0</v>
      </c>
      <c r="BO2314" s="5">
        <f t="shared" si="169"/>
        <v>3</v>
      </c>
      <c r="BQ2314" s="5">
        <f t="shared" si="170"/>
        <v>1</v>
      </c>
      <c r="BR2314" s="5">
        <f t="shared" si="171"/>
        <v>3</v>
      </c>
    </row>
    <row r="2315" spans="1:70" x14ac:dyDescent="0.35">
      <c r="A2315">
        <v>2314</v>
      </c>
      <c r="B2315" t="s">
        <v>3704</v>
      </c>
      <c r="C2315">
        <v>7</v>
      </c>
      <c r="D2315">
        <v>3.2</v>
      </c>
      <c r="E2315">
        <v>3.2</v>
      </c>
      <c r="F2315">
        <v>2.19</v>
      </c>
      <c r="G2315">
        <v>2.19</v>
      </c>
      <c r="H2315">
        <v>1</v>
      </c>
      <c r="I2315">
        <v>45.71</v>
      </c>
      <c r="K2315" t="s">
        <v>3705</v>
      </c>
      <c r="L2315">
        <v>7000</v>
      </c>
      <c r="M2315" t="s">
        <v>3591</v>
      </c>
      <c r="N2315" t="s">
        <v>1370</v>
      </c>
      <c r="O2315" s="53">
        <v>8.9999999999998293E-3</v>
      </c>
      <c r="P2315" s="53">
        <v>0.1477</v>
      </c>
      <c r="Q2315" s="53">
        <v>-1.5382140006181499E-16</v>
      </c>
      <c r="R2315" s="53">
        <v>0.117361904761905</v>
      </c>
      <c r="S2315" s="53">
        <v>3.3433333333333301E-2</v>
      </c>
      <c r="T2315" s="53">
        <v>2.8999999999999998E-3</v>
      </c>
      <c r="U2315" s="53">
        <v>-3.14210463203679E-17</v>
      </c>
      <c r="V2315" s="53">
        <v>0.46460000000000001</v>
      </c>
      <c r="W2315" s="53">
        <v>-2.7200464103316301E-17</v>
      </c>
      <c r="X2315" s="53">
        <v>9.9999999999978101E-4</v>
      </c>
      <c r="Y2315" s="53">
        <v>-1.55042645388903E-16</v>
      </c>
      <c r="Z2315" s="53">
        <v>-3.0359048608374902E-16</v>
      </c>
      <c r="AA2315" s="53">
        <v>-3.28681526440278E-16</v>
      </c>
      <c r="AB2315" s="53">
        <v>3.9999999999999003E-3</v>
      </c>
      <c r="AC2315" s="53">
        <v>-3.9928130246558199E-17</v>
      </c>
      <c r="AD2315" s="53">
        <v>0.1943</v>
      </c>
      <c r="AE2315" s="53">
        <v>2.18E-2</v>
      </c>
      <c r="AF2315" s="53">
        <v>-9.30505672513959E-18</v>
      </c>
      <c r="AG2315" s="53">
        <v>-3.1764521568611302E-17</v>
      </c>
      <c r="AH2315" s="53">
        <v>0.29176666666666701</v>
      </c>
      <c r="AI2315" s="53">
        <v>0.169866666666667</v>
      </c>
      <c r="AJ2315" s="53">
        <v>3.3233333333333101E-2</v>
      </c>
      <c r="AK2315" s="53">
        <v>-3.3395508580724699E-16</v>
      </c>
      <c r="AL2315" s="53">
        <v>3.5899999999999897E-2</v>
      </c>
      <c r="AM2315" s="53">
        <v>-2.6124935548210699E-16</v>
      </c>
      <c r="AN2315" s="53">
        <v>3.8553661341208103E-6</v>
      </c>
      <c r="AO2315" s="53">
        <v>7.9314719247984306E-8</v>
      </c>
      <c r="AP2315" s="53">
        <v>1.0931334299517E-4</v>
      </c>
      <c r="AQ2315" s="53">
        <v>0.74461311198807301</v>
      </c>
      <c r="AR2315" s="53">
        <v>1.0608524355720799E-2</v>
      </c>
      <c r="AS2315" s="53">
        <v>2.2204460492503101E-16</v>
      </c>
      <c r="AT2315" s="53">
        <v>1.31237406694402E-3</v>
      </c>
      <c r="AU2315" s="53">
        <v>4.9315527342505495E-4</v>
      </c>
      <c r="AV2315" s="53">
        <v>8.0136486300206797E-2</v>
      </c>
      <c r="AW2315" s="53">
        <v>9.2168626421084698E-2</v>
      </c>
      <c r="AX2315" s="53">
        <v>2.2115495192422899E-4</v>
      </c>
      <c r="AY2315" s="53">
        <v>0.172412410088429</v>
      </c>
      <c r="AZ2315" s="53">
        <v>2.2204460492503101E-16</v>
      </c>
      <c r="BA2315" s="53">
        <v>2.2204460492503101E-16</v>
      </c>
      <c r="BB2315" s="53">
        <v>6.5832848595847496E-2</v>
      </c>
      <c r="BC2315" s="53">
        <v>2.2204460492503101E-16</v>
      </c>
      <c r="BD2315" s="53">
        <v>9.9731225952772798E-3</v>
      </c>
      <c r="BE2315" s="53">
        <v>1.65152989773989E-12</v>
      </c>
      <c r="BF2315" s="53">
        <v>7.84524737793056E-12</v>
      </c>
      <c r="BG2315" s="53">
        <v>2.6357050989890101E-5</v>
      </c>
      <c r="BH2315" s="53">
        <v>6.1978207261112202E-2</v>
      </c>
      <c r="BI2315" s="53">
        <v>7.42391606814177E-3</v>
      </c>
      <c r="BJ2315" s="53">
        <v>6.4466085012760502E-6</v>
      </c>
      <c r="BK2315" s="53">
        <v>0.22524077760487801</v>
      </c>
      <c r="BL2315" s="53">
        <v>3.0018859182947701E-12</v>
      </c>
      <c r="BN2315" s="5">
        <f t="shared" si="168"/>
        <v>0</v>
      </c>
      <c r="BO2315" s="5">
        <f t="shared" si="169"/>
        <v>1</v>
      </c>
      <c r="BQ2315" s="5">
        <f t="shared" si="170"/>
        <v>0</v>
      </c>
      <c r="BR2315" s="5">
        <f t="shared" si="171"/>
        <v>1</v>
      </c>
    </row>
    <row r="2316" spans="1:70" x14ac:dyDescent="0.35">
      <c r="A2316">
        <v>2315</v>
      </c>
      <c r="B2316" t="s">
        <v>3706</v>
      </c>
      <c r="C2316">
        <v>5.79</v>
      </c>
      <c r="D2316">
        <v>2.76</v>
      </c>
      <c r="E2316">
        <v>2.56</v>
      </c>
      <c r="F2316">
        <v>2.1</v>
      </c>
      <c r="G2316">
        <v>2.2599999999999998</v>
      </c>
      <c r="H2316">
        <v>1.08</v>
      </c>
      <c r="I2316">
        <v>47.67</v>
      </c>
      <c r="K2316" t="s">
        <v>3705</v>
      </c>
      <c r="L2316">
        <v>7000</v>
      </c>
      <c r="M2316" t="s">
        <v>3591</v>
      </c>
      <c r="N2316" t="s">
        <v>1370</v>
      </c>
      <c r="O2316" s="53">
        <v>0.1004</v>
      </c>
      <c r="P2316" s="53">
        <v>1.57333333333332E-2</v>
      </c>
      <c r="Q2316" s="53">
        <v>3.01333333333333E-2</v>
      </c>
      <c r="R2316" s="53">
        <v>0.59599999999999997</v>
      </c>
      <c r="S2316" s="53">
        <v>1.99999999999984E-3</v>
      </c>
      <c r="T2316" s="53">
        <v>-2.72837308301632E-17</v>
      </c>
      <c r="U2316" s="53">
        <v>-2.9280397551012498E-17</v>
      </c>
      <c r="V2316" s="53">
        <v>0.16386666666666699</v>
      </c>
      <c r="W2316" s="53">
        <v>-2.7478019859472599E-17</v>
      </c>
      <c r="X2316" s="53">
        <v>4.4999999999997898E-3</v>
      </c>
      <c r="Y2316" s="53">
        <v>-1.8807178037150201E-16</v>
      </c>
      <c r="Z2316" s="53">
        <v>-3.0320190802512999E-16</v>
      </c>
      <c r="AA2316" s="53">
        <v>-2.7700064464397701E-16</v>
      </c>
      <c r="AB2316" s="53">
        <v>2.6666666666665699E-3</v>
      </c>
      <c r="AC2316" s="53">
        <v>-3.4673652837824401E-17</v>
      </c>
      <c r="AD2316" s="53">
        <v>1.1666666666664E-3</v>
      </c>
      <c r="AE2316" s="53">
        <v>0.104366666666667</v>
      </c>
      <c r="AF2316" s="53">
        <v>-9.2512802973843095E-18</v>
      </c>
      <c r="AG2316" s="53">
        <v>-3.19275855753531E-17</v>
      </c>
      <c r="AH2316" s="53">
        <v>2.1233333333333299E-2</v>
      </c>
      <c r="AI2316" s="53">
        <v>-2.9609648066752898E-16</v>
      </c>
      <c r="AJ2316" s="53">
        <v>2.9999999999996601E-3</v>
      </c>
      <c r="AK2316" s="53">
        <v>-3.34204885987788E-16</v>
      </c>
      <c r="AL2316" s="53">
        <v>0.26446190476190501</v>
      </c>
      <c r="AM2316" s="53">
        <v>-2.6098567751375898E-16</v>
      </c>
      <c r="AN2316" s="53">
        <v>6.5403399409184795E-4</v>
      </c>
      <c r="AO2316" s="53">
        <v>2.02512578855321E-4</v>
      </c>
      <c r="AP2316" s="53">
        <v>3.66226102169137E-3</v>
      </c>
      <c r="AQ2316" s="53">
        <v>2.3593108017487902E-2</v>
      </c>
      <c r="AR2316" s="53">
        <v>2.0329085999229099E-3</v>
      </c>
      <c r="AS2316" s="53">
        <v>2.2204460492503101E-16</v>
      </c>
      <c r="AT2316" s="53">
        <v>1.1286504177912399E-4</v>
      </c>
      <c r="AU2316" s="53">
        <v>8.6129774694414005E-2</v>
      </c>
      <c r="AV2316" s="53">
        <v>1.9357827982707199E-4</v>
      </c>
      <c r="AW2316" s="53">
        <v>0.16475995790942699</v>
      </c>
      <c r="AX2316" s="53">
        <v>3.70743403844698E-6</v>
      </c>
      <c r="AY2316" s="53">
        <v>1.13980330594915E-2</v>
      </c>
      <c r="AZ2316" s="53">
        <v>2.2204460492503101E-16</v>
      </c>
      <c r="BA2316" s="53">
        <v>2.2204460492503101E-16</v>
      </c>
      <c r="BB2316" s="53">
        <v>4.8608117490077903E-3</v>
      </c>
      <c r="BC2316" s="53">
        <v>2.2204460492503101E-16</v>
      </c>
      <c r="BD2316" s="53">
        <v>1.9626092520004601E-3</v>
      </c>
      <c r="BE2316" s="53">
        <v>5.5428069998092903E-10</v>
      </c>
      <c r="BF2316" s="53">
        <v>2.2204460492503101E-16</v>
      </c>
      <c r="BG2316" s="53">
        <v>5.8569777835437698E-4</v>
      </c>
      <c r="BH2316" s="53">
        <v>0.30466571727932701</v>
      </c>
      <c r="BI2316" s="53">
        <v>1.60475953667351E-3</v>
      </c>
      <c r="BJ2316" s="53">
        <v>3.8481301180583199E-4</v>
      </c>
      <c r="BK2316" s="53">
        <v>0.29425588595065699</v>
      </c>
      <c r="BL2316" s="53">
        <v>7.1167548464938402E-13</v>
      </c>
      <c r="BN2316" s="5">
        <f t="shared" si="168"/>
        <v>0</v>
      </c>
      <c r="BO2316" s="5">
        <f t="shared" si="169"/>
        <v>0</v>
      </c>
      <c r="BQ2316" s="5">
        <f t="shared" si="170"/>
        <v>1</v>
      </c>
      <c r="BR2316" s="5">
        <f t="shared" si="171"/>
        <v>0</v>
      </c>
    </row>
    <row r="2317" spans="1:70" x14ac:dyDescent="0.35">
      <c r="A2317">
        <v>2316</v>
      </c>
      <c r="B2317" t="s">
        <v>3707</v>
      </c>
      <c r="C2317">
        <v>4.8</v>
      </c>
      <c r="D2317">
        <v>2.2000000000000002</v>
      </c>
      <c r="E2317">
        <v>2.2000000000000002</v>
      </c>
      <c r="F2317">
        <v>2.1800000000000002</v>
      </c>
      <c r="G2317">
        <v>2.1800000000000002</v>
      </c>
      <c r="H2317">
        <v>1</v>
      </c>
      <c r="I2317">
        <v>45.83</v>
      </c>
      <c r="K2317" t="s">
        <v>3705</v>
      </c>
      <c r="L2317">
        <v>7000</v>
      </c>
      <c r="M2317" t="s">
        <v>3591</v>
      </c>
      <c r="N2317" t="s">
        <v>1370</v>
      </c>
      <c r="O2317" s="53">
        <v>1.2800000000000001E-2</v>
      </c>
      <c r="P2317" s="53">
        <v>9.8566666666666594E-2</v>
      </c>
      <c r="Q2317" s="53">
        <v>0.16293333333333301</v>
      </c>
      <c r="R2317" s="53">
        <v>0.14353882783882799</v>
      </c>
      <c r="S2317" s="53">
        <v>5.3900000000000003E-2</v>
      </c>
      <c r="T2317" s="53">
        <v>-2.4008572907519001E-17</v>
      </c>
      <c r="U2317" s="53">
        <v>-2.36408115306119E-17</v>
      </c>
      <c r="V2317" s="53">
        <v>0.32313333333333299</v>
      </c>
      <c r="W2317" s="53">
        <v>-2.42028619368284E-17</v>
      </c>
      <c r="X2317" s="53">
        <v>5.5300000000000002E-2</v>
      </c>
      <c r="Y2317" s="53">
        <v>2.73333333333333E-2</v>
      </c>
      <c r="Z2317" s="53">
        <v>-2.13884465694036E-16</v>
      </c>
      <c r="AA2317" s="53">
        <v>1.0499999999999799E-2</v>
      </c>
      <c r="AB2317" s="53">
        <v>1.9999999999999502E-3</v>
      </c>
      <c r="AC2317" s="53">
        <v>-3.3981498170909703E-17</v>
      </c>
      <c r="AD2317" s="53">
        <v>6.0999999999997497E-3</v>
      </c>
      <c r="AE2317" s="53">
        <v>0.43506666666666699</v>
      </c>
      <c r="AF2317" s="53">
        <v>-8.8592327918135496E-18</v>
      </c>
      <c r="AG2317" s="53">
        <v>-3.1792277144226897E-17</v>
      </c>
      <c r="AH2317" s="53">
        <v>2.7300000000000001E-2</v>
      </c>
      <c r="AI2317" s="53">
        <v>1.69999999999998E-2</v>
      </c>
      <c r="AJ2317" s="53">
        <v>8.63333333333304E-3</v>
      </c>
      <c r="AK2317" s="53">
        <v>0.37159999999999999</v>
      </c>
      <c r="AL2317" s="53">
        <v>0.14981428571428601</v>
      </c>
      <c r="AM2317" s="53">
        <v>3.9999999999981999E-4</v>
      </c>
      <c r="AN2317" s="53">
        <v>4.7800544855575097E-2</v>
      </c>
      <c r="AO2317" s="53">
        <v>9.6968331397358296E-5</v>
      </c>
      <c r="AP2317" s="53">
        <v>5.3876160878168197E-2</v>
      </c>
      <c r="AQ2317" s="53">
        <v>0.58706332113148296</v>
      </c>
      <c r="AR2317" s="53">
        <v>9.2812600987995605E-4</v>
      </c>
      <c r="AS2317" s="53">
        <v>7.7686857443612294E-12</v>
      </c>
      <c r="AT2317" s="53">
        <v>1.6860313391686799E-5</v>
      </c>
      <c r="AU2317" s="53">
        <v>0.937703985440975</v>
      </c>
      <c r="AV2317" s="53">
        <v>6.6567159063464304E-7</v>
      </c>
      <c r="AW2317" s="53">
        <v>0.122537137661809</v>
      </c>
      <c r="AX2317" s="53">
        <v>1.0045010434661799E-5</v>
      </c>
      <c r="AY2317" s="53">
        <v>3.5223824108317099E-3</v>
      </c>
      <c r="AZ2317" s="53">
        <v>2.2204460492503101E-16</v>
      </c>
      <c r="BA2317" s="53">
        <v>2.2204460492503101E-16</v>
      </c>
      <c r="BB2317" s="53">
        <v>2.1458561222061599E-3</v>
      </c>
      <c r="BC2317" s="53">
        <v>2.2204460492503101E-16</v>
      </c>
      <c r="BD2317" s="53">
        <v>3.9954433594864003E-3</v>
      </c>
      <c r="BE2317" s="53">
        <v>2.02251097094441E-12</v>
      </c>
      <c r="BF2317" s="53">
        <v>2.2204460492503101E-16</v>
      </c>
      <c r="BG2317" s="53">
        <v>2.2348931367073398E-3</v>
      </c>
      <c r="BH2317" s="53">
        <v>0.40842173876628701</v>
      </c>
      <c r="BI2317" s="53">
        <v>8.9472429717539601E-4</v>
      </c>
      <c r="BJ2317" s="53">
        <v>0.112854066572471</v>
      </c>
      <c r="BK2317" s="53">
        <v>0.72707843747107603</v>
      </c>
      <c r="BL2317" s="53">
        <v>7.5192240417857694E-11</v>
      </c>
      <c r="BN2317" s="5">
        <f t="shared" si="168"/>
        <v>0</v>
      </c>
      <c r="BO2317" s="5">
        <f t="shared" si="169"/>
        <v>2</v>
      </c>
      <c r="BQ2317" s="5">
        <f t="shared" si="170"/>
        <v>0</v>
      </c>
      <c r="BR2317" s="5">
        <f t="shared" si="171"/>
        <v>3</v>
      </c>
    </row>
    <row r="2318" spans="1:70" x14ac:dyDescent="0.35">
      <c r="A2318">
        <v>2317</v>
      </c>
      <c r="B2318" t="s">
        <v>3708</v>
      </c>
      <c r="C2318">
        <v>5.6</v>
      </c>
      <c r="D2318">
        <v>3.6</v>
      </c>
      <c r="E2318">
        <v>3.2</v>
      </c>
      <c r="F2318">
        <v>1.56</v>
      </c>
      <c r="G2318">
        <v>1.75</v>
      </c>
      <c r="H2318">
        <v>1.1299999999999999</v>
      </c>
      <c r="I2318">
        <v>64.290000000000006</v>
      </c>
      <c r="K2318" t="s">
        <v>3709</v>
      </c>
      <c r="L2318">
        <v>5800</v>
      </c>
      <c r="M2318" t="s">
        <v>3591</v>
      </c>
      <c r="N2318" t="s">
        <v>1370</v>
      </c>
      <c r="O2318" s="53">
        <v>0.77203333333333302</v>
      </c>
      <c r="P2318" s="53">
        <v>0.12590000000000001</v>
      </c>
      <c r="Q2318" s="53">
        <v>1.29E-2</v>
      </c>
      <c r="R2318" s="53">
        <v>0.01</v>
      </c>
      <c r="S2318" s="53">
        <v>-1.9179102750399599E-16</v>
      </c>
      <c r="T2318" s="53">
        <v>-2.72837308301632E-17</v>
      </c>
      <c r="U2318" s="53">
        <v>-2.8733959656079802E-17</v>
      </c>
      <c r="V2318" s="53">
        <v>-1.9001467066459599E-16</v>
      </c>
      <c r="W2318" s="53">
        <v>-2.72837308301632E-17</v>
      </c>
      <c r="X2318" s="53">
        <v>1.6366666666666699E-2</v>
      </c>
      <c r="Y2318" s="53">
        <v>2.5433333333333301E-2</v>
      </c>
      <c r="Z2318" s="53">
        <v>0.83609999999999995</v>
      </c>
      <c r="AA2318" s="53">
        <v>-3.33677530051091E-16</v>
      </c>
      <c r="AB2318" s="53">
        <v>-1.3086753902769E-16</v>
      </c>
      <c r="AC2318" s="53">
        <v>-2.7492765009018399E-17</v>
      </c>
      <c r="AD2318" s="53">
        <v>-1.4967194150727899E-16</v>
      </c>
      <c r="AE2318" s="53">
        <v>1.9999999999999701E-3</v>
      </c>
      <c r="AF2318" s="53">
        <v>-9.31373034251948E-18</v>
      </c>
      <c r="AG2318" s="53">
        <v>-3.1551150581066202E-17</v>
      </c>
      <c r="AH2318" s="53">
        <v>1.01666666666666E-2</v>
      </c>
      <c r="AI2318" s="53">
        <v>3.3999999999997899E-3</v>
      </c>
      <c r="AJ2318" s="53">
        <v>-4.8089310311638696E-16</v>
      </c>
      <c r="AK2318" s="53">
        <v>3.1666666666664901E-3</v>
      </c>
      <c r="AL2318" s="53">
        <v>-3.5985103785662901E-16</v>
      </c>
      <c r="AM2318" s="53">
        <v>-2.6065261060637098E-16</v>
      </c>
      <c r="AN2318" s="53">
        <v>0.543204587276231</v>
      </c>
      <c r="AO2318" s="53">
        <v>6.10699184054787E-2</v>
      </c>
      <c r="AP2318" s="53">
        <v>2.2204460492503101E-16</v>
      </c>
      <c r="AQ2318" s="53">
        <v>2.2204460492503101E-16</v>
      </c>
      <c r="AR2318" s="53">
        <v>4.8971500012132303E-2</v>
      </c>
      <c r="AS2318" s="53">
        <v>1.8285568943592199E-2</v>
      </c>
      <c r="AT2318" s="53">
        <v>5.9785210299013898E-5</v>
      </c>
      <c r="AU2318" s="53">
        <v>2.78105329600466E-2</v>
      </c>
      <c r="AV2318" s="53">
        <v>1.0885054641112E-3</v>
      </c>
      <c r="AW2318" s="53">
        <v>0.38500107082134899</v>
      </c>
      <c r="AX2318" s="53">
        <v>2.2204460492503101E-16</v>
      </c>
      <c r="AY2318" s="53">
        <v>2.7201401714295999E-9</v>
      </c>
      <c r="AZ2318" s="53">
        <v>2.2204460492503101E-16</v>
      </c>
      <c r="BA2318" s="53">
        <v>2.2204460492503101E-16</v>
      </c>
      <c r="BB2318" s="53">
        <v>4.1228999544079904E-9</v>
      </c>
      <c r="BC2318" s="53">
        <v>2.2204460492503101E-16</v>
      </c>
      <c r="BD2318" s="53">
        <v>1.01110359668509E-4</v>
      </c>
      <c r="BE2318" s="53">
        <v>0.52894999424691602</v>
      </c>
      <c r="BF2318" s="53">
        <v>2.2204460492503101E-16</v>
      </c>
      <c r="BG2318" s="53">
        <v>1.6432228803402099E-8</v>
      </c>
      <c r="BH2318" s="53">
        <v>1.662702337965E-2</v>
      </c>
      <c r="BI2318" s="53">
        <v>3.51198323940975E-12</v>
      </c>
      <c r="BJ2318" s="53">
        <v>5.4942942155503202E-2</v>
      </c>
      <c r="BK2318" s="53">
        <v>1.62144885088269E-5</v>
      </c>
      <c r="BL2318" s="53">
        <v>2.2204460492503101E-16</v>
      </c>
      <c r="BN2318" s="5">
        <f t="shared" si="168"/>
        <v>2</v>
      </c>
      <c r="BO2318" s="5">
        <f t="shared" si="169"/>
        <v>0</v>
      </c>
      <c r="BQ2318" s="5">
        <f t="shared" si="170"/>
        <v>3</v>
      </c>
      <c r="BR2318" s="5">
        <f t="shared" si="171"/>
        <v>1</v>
      </c>
    </row>
    <row r="2319" spans="1:70" x14ac:dyDescent="0.35">
      <c r="A2319">
        <v>2318</v>
      </c>
      <c r="B2319" t="s">
        <v>3710</v>
      </c>
      <c r="C2319">
        <v>3.8</v>
      </c>
      <c r="D2319">
        <v>2</v>
      </c>
      <c r="E2319">
        <v>2</v>
      </c>
      <c r="F2319">
        <v>1.9</v>
      </c>
      <c r="G2319">
        <v>1.9</v>
      </c>
      <c r="H2319">
        <v>1</v>
      </c>
      <c r="I2319">
        <v>52.63</v>
      </c>
      <c r="K2319" t="s">
        <v>3709</v>
      </c>
      <c r="L2319">
        <v>5800</v>
      </c>
      <c r="M2319" t="s">
        <v>3591</v>
      </c>
      <c r="N2319" t="s">
        <v>1370</v>
      </c>
      <c r="O2319" s="53">
        <v>8.6533333333333295E-2</v>
      </c>
      <c r="P2319" s="53">
        <v>0.62450000000000006</v>
      </c>
      <c r="Q2319" s="53">
        <v>0.18586666666666701</v>
      </c>
      <c r="R2319" s="53">
        <v>0.16096666666666701</v>
      </c>
      <c r="S2319" s="53">
        <v>-1.1612932837579101E-16</v>
      </c>
      <c r="T2319" s="53">
        <v>-1.8041124150158801E-17</v>
      </c>
      <c r="U2319" s="53">
        <v>-2.1862719967735699E-17</v>
      </c>
      <c r="V2319" s="53">
        <v>0.117166666666667</v>
      </c>
      <c r="W2319" s="53">
        <v>-1.94011473553246E-17</v>
      </c>
      <c r="X2319" s="53">
        <v>0.39333333333333298</v>
      </c>
      <c r="Y2319" s="53">
        <v>3.1333333333333303E-2</v>
      </c>
      <c r="Z2319" s="53">
        <v>9.999999999997899E-4</v>
      </c>
      <c r="AA2319" s="53">
        <v>6.4999999999997499E-3</v>
      </c>
      <c r="AB2319" s="53">
        <v>-8.0047080075473796E-17</v>
      </c>
      <c r="AC2319" s="53">
        <v>-2.70070424357449E-17</v>
      </c>
      <c r="AD2319" s="53">
        <v>-2.6185997814565098E-16</v>
      </c>
      <c r="AE2319" s="53">
        <v>0.56396666666666695</v>
      </c>
      <c r="AF2319" s="53">
        <v>-7.4246164771807302E-18</v>
      </c>
      <c r="AG2319" s="53">
        <v>-3.1067162731268599E-17</v>
      </c>
      <c r="AH2319" s="53">
        <v>4.1666666666665998E-3</v>
      </c>
      <c r="AI2319" s="53">
        <v>-3.0359048608374902E-16</v>
      </c>
      <c r="AJ2319" s="53">
        <v>3.9999999999996696E-3</v>
      </c>
      <c r="AK2319" s="53">
        <v>0.150733333333333</v>
      </c>
      <c r="AL2319" s="53">
        <v>0.12833333333333299</v>
      </c>
      <c r="AM2319" s="53">
        <v>9.8999999999998794E-3</v>
      </c>
      <c r="AN2319" s="53">
        <v>0.93683086039144603</v>
      </c>
      <c r="AO2319" s="53">
        <v>0.35477096605362701</v>
      </c>
      <c r="AP2319" s="53">
        <v>2.9681605665944599E-5</v>
      </c>
      <c r="AQ2319" s="53">
        <v>8.7557991357334901E-10</v>
      </c>
      <c r="AR2319" s="53">
        <v>3.6614375857828202E-2</v>
      </c>
      <c r="AS2319" s="53">
        <v>9.3426559532772196E-6</v>
      </c>
      <c r="AT2319" s="53">
        <v>1.3194176546659601E-6</v>
      </c>
      <c r="AU2319" s="53">
        <v>0.99865340429212901</v>
      </c>
      <c r="AV2319" s="53">
        <v>5.8390687674635202E-10</v>
      </c>
      <c r="AW2319" s="53">
        <v>0.34253102473033797</v>
      </c>
      <c r="AX2319" s="53">
        <v>5.8573474905320097E-10</v>
      </c>
      <c r="AY2319" s="53">
        <v>2.4387440609597102E-7</v>
      </c>
      <c r="AZ2319" s="53">
        <v>2.2204460492503101E-16</v>
      </c>
      <c r="BA2319" s="53">
        <v>2.2204460492503101E-16</v>
      </c>
      <c r="BB2319" s="53">
        <v>1.5389771729548099E-5</v>
      </c>
      <c r="BC2319" s="53">
        <v>2.2204460492503101E-16</v>
      </c>
      <c r="BD2319" s="53">
        <v>1.4551520063777201E-3</v>
      </c>
      <c r="BE2319" s="53">
        <v>1.6177724766177899E-6</v>
      </c>
      <c r="BF2319" s="53">
        <v>2.2204460492503101E-16</v>
      </c>
      <c r="BG2319" s="53">
        <v>6.3212292353699399E-4</v>
      </c>
      <c r="BH2319" s="53">
        <v>0.62654164930641698</v>
      </c>
      <c r="BI2319" s="53">
        <v>1.5979879336085802E-8</v>
      </c>
      <c r="BJ2319" s="53">
        <v>0.97580736587810302</v>
      </c>
      <c r="BK2319" s="53">
        <v>0.116407812511042</v>
      </c>
      <c r="BL2319" s="53">
        <v>2.2204460492503101E-16</v>
      </c>
      <c r="BN2319" s="5">
        <f t="shared" si="168"/>
        <v>1</v>
      </c>
      <c r="BO2319" s="5">
        <f t="shared" si="169"/>
        <v>2</v>
      </c>
      <c r="BQ2319" s="5">
        <f t="shared" si="170"/>
        <v>3</v>
      </c>
      <c r="BR2319" s="5">
        <f t="shared" si="171"/>
        <v>3</v>
      </c>
    </row>
    <row r="2320" spans="1:70" x14ac:dyDescent="0.35">
      <c r="A2320">
        <v>2319</v>
      </c>
      <c r="B2320" t="s">
        <v>3711</v>
      </c>
      <c r="C2320">
        <v>2.1</v>
      </c>
      <c r="D2320">
        <v>1.2</v>
      </c>
      <c r="E2320">
        <v>1.1000000000000001</v>
      </c>
      <c r="F2320">
        <v>1.75</v>
      </c>
      <c r="G2320">
        <v>1.91</v>
      </c>
      <c r="H2320">
        <v>1.0900000000000001</v>
      </c>
      <c r="I2320">
        <v>57.14</v>
      </c>
      <c r="K2320" t="s">
        <v>3709</v>
      </c>
      <c r="L2320">
        <v>5800</v>
      </c>
      <c r="M2320" t="s">
        <v>3591</v>
      </c>
      <c r="N2320" t="s">
        <v>1370</v>
      </c>
      <c r="O2320" s="53">
        <v>0.1087</v>
      </c>
      <c r="P2320" s="53">
        <v>0.86956666666666704</v>
      </c>
      <c r="Q2320" s="53">
        <v>0.20100000000000001</v>
      </c>
      <c r="R2320" s="53">
        <v>0.19523333333333301</v>
      </c>
      <c r="S2320" s="53">
        <v>-1.00530694879808E-16</v>
      </c>
      <c r="T2320" s="53">
        <v>2E-3</v>
      </c>
      <c r="U2320" s="53">
        <v>5.16E-2</v>
      </c>
      <c r="V2320" s="53">
        <v>6.8900000000000003E-2</v>
      </c>
      <c r="W2320" s="53">
        <v>0.14806666666666701</v>
      </c>
      <c r="X2320" s="53">
        <v>0.42499999999999999</v>
      </c>
      <c r="Y2320" s="53">
        <v>8.0714285714285107E-3</v>
      </c>
      <c r="Z2320" s="53">
        <v>4.2199999999999897E-2</v>
      </c>
      <c r="AA2320" s="53">
        <v>4.4999999999997898E-3</v>
      </c>
      <c r="AB2320" s="53">
        <v>6.6666666666660604E-4</v>
      </c>
      <c r="AC2320" s="53">
        <v>2.4E-2</v>
      </c>
      <c r="AD2320" s="53">
        <v>-2.3640811530611898E-16</v>
      </c>
      <c r="AE2320" s="53">
        <v>0.59179999999999999</v>
      </c>
      <c r="AF2320" s="53">
        <v>-6.1426558284338699E-18</v>
      </c>
      <c r="AG2320" s="53">
        <v>-2.7741697827821101E-17</v>
      </c>
      <c r="AH2320" s="53">
        <v>2.0666666666666601E-2</v>
      </c>
      <c r="AI2320" s="53">
        <v>1.9999999999997099E-3</v>
      </c>
      <c r="AJ2320" s="53">
        <v>7.4999999999997603E-3</v>
      </c>
      <c r="AK2320" s="53">
        <v>0.14050000000000001</v>
      </c>
      <c r="AL2320" s="53">
        <v>2.69E-2</v>
      </c>
      <c r="AM2320" s="53">
        <v>8.1999999999998897E-3</v>
      </c>
      <c r="AN2320" s="53">
        <v>0.80789761579446395</v>
      </c>
      <c r="AO2320" s="53">
        <v>0.99921238915727995</v>
      </c>
      <c r="AP2320" s="53">
        <v>3.5776401074046998E-6</v>
      </c>
      <c r="AQ2320" s="53">
        <v>2.2204460492503101E-16</v>
      </c>
      <c r="AR2320" s="53">
        <v>0.22506461882127199</v>
      </c>
      <c r="AS2320" s="53">
        <v>7.7512654262912699E-5</v>
      </c>
      <c r="AT2320" s="53">
        <v>1.7592904400475199E-8</v>
      </c>
      <c r="AU2320" s="53">
        <v>0.99996953424589397</v>
      </c>
      <c r="AV2320" s="53">
        <v>2.2204460492503101E-16</v>
      </c>
      <c r="AW2320" s="53">
        <v>0.240064129109473</v>
      </c>
      <c r="AX2320" s="53">
        <v>2.2204460492503101E-16</v>
      </c>
      <c r="AY2320" s="53">
        <v>2.2204460492503101E-16</v>
      </c>
      <c r="AZ2320" s="53">
        <v>1</v>
      </c>
      <c r="BA2320" s="53">
        <v>2.2204460492503101E-16</v>
      </c>
      <c r="BB2320" s="53">
        <v>5.4931144266576499E-8</v>
      </c>
      <c r="BC2320" s="53">
        <v>2.2204460492503101E-16</v>
      </c>
      <c r="BD2320" s="53">
        <v>2.01586242657869E-4</v>
      </c>
      <c r="BE2320" s="53">
        <v>5.0840676388650601E-4</v>
      </c>
      <c r="BF2320" s="53">
        <v>2.2204460492503101E-16</v>
      </c>
      <c r="BG2320" s="53">
        <v>1.6517416464141298E-2</v>
      </c>
      <c r="BH2320" s="53">
        <v>0.89945888147548103</v>
      </c>
      <c r="BI2320" s="53">
        <v>6.6969819522422602E-13</v>
      </c>
      <c r="BJ2320" s="53">
        <v>0.98176134387439296</v>
      </c>
      <c r="BK2320" s="53">
        <v>4.8054989033701799E-3</v>
      </c>
      <c r="BL2320" s="53">
        <v>2.2204460492503101E-16</v>
      </c>
      <c r="BN2320" s="5">
        <f t="shared" si="168"/>
        <v>2</v>
      </c>
      <c r="BO2320" s="5">
        <f t="shared" si="169"/>
        <v>5</v>
      </c>
      <c r="BQ2320" s="5">
        <f t="shared" si="170"/>
        <v>3</v>
      </c>
      <c r="BR2320" s="5">
        <f t="shared" si="171"/>
        <v>5</v>
      </c>
    </row>
    <row r="2321" spans="1:70" x14ac:dyDescent="0.35">
      <c r="A2321">
        <v>2320</v>
      </c>
      <c r="B2321" t="s">
        <v>3712</v>
      </c>
      <c r="C2321">
        <v>6.1</v>
      </c>
      <c r="D2321">
        <v>3.2</v>
      </c>
      <c r="E2321">
        <v>3</v>
      </c>
      <c r="F2321">
        <v>1.91</v>
      </c>
      <c r="G2321">
        <v>2.0299999999999998</v>
      </c>
      <c r="H2321">
        <v>1.07</v>
      </c>
      <c r="I2321">
        <v>52.46</v>
      </c>
      <c r="K2321" t="s">
        <v>3709</v>
      </c>
      <c r="L2321">
        <v>5800</v>
      </c>
      <c r="M2321" t="s">
        <v>3591</v>
      </c>
      <c r="N2321" t="s">
        <v>1370</v>
      </c>
      <c r="O2321" s="53">
        <v>0.2676</v>
      </c>
      <c r="P2321" s="53">
        <v>0.84189999999999998</v>
      </c>
      <c r="Q2321" s="53">
        <v>1.21333333333333E-2</v>
      </c>
      <c r="R2321" s="53">
        <v>0.14453809523809499</v>
      </c>
      <c r="S2321" s="53">
        <v>-1.80022663442969E-16</v>
      </c>
      <c r="T2321" s="53">
        <v>-2.7450264283857001E-17</v>
      </c>
      <c r="U2321" s="53">
        <v>-3.1736765992995701E-17</v>
      </c>
      <c r="V2321" s="53">
        <v>5.4999999999998696E-3</v>
      </c>
      <c r="W2321" s="53">
        <v>-2.7561286586319499E-17</v>
      </c>
      <c r="X2321" s="53">
        <v>9.4666666666664203E-3</v>
      </c>
      <c r="Y2321" s="53">
        <v>1.9999999999998101E-3</v>
      </c>
      <c r="Z2321" s="53">
        <v>-3.0325741917636201E-16</v>
      </c>
      <c r="AA2321" s="53">
        <v>-3.3184566206045898E-16</v>
      </c>
      <c r="AB2321" s="53">
        <v>-1.34670052887031E-16</v>
      </c>
      <c r="AC2321" s="53">
        <v>-3.3064696813855903E-17</v>
      </c>
      <c r="AD2321" s="53">
        <v>-2.0847212844898899E-16</v>
      </c>
      <c r="AE2321" s="53">
        <v>0.19716666666666699</v>
      </c>
      <c r="AF2321" s="53">
        <v>-9.4629165614534797E-18</v>
      </c>
      <c r="AG2321" s="53">
        <v>-3.1842584125030299E-17</v>
      </c>
      <c r="AH2321" s="53">
        <v>2.8299999999999999E-2</v>
      </c>
      <c r="AI2321" s="53">
        <v>-3.2002178684820101E-16</v>
      </c>
      <c r="AJ2321" s="53">
        <v>-4.7556403259818601E-16</v>
      </c>
      <c r="AK2321" s="53">
        <v>3.9999999999966999E-4</v>
      </c>
      <c r="AL2321" s="53">
        <v>1.17999999999997E-2</v>
      </c>
      <c r="AM2321" s="53">
        <v>-2.6090241078691199E-16</v>
      </c>
      <c r="AN2321" s="53">
        <v>2.3177366546704999E-2</v>
      </c>
      <c r="AO2321" s="53">
        <v>3.1214967031832899E-3</v>
      </c>
      <c r="AP2321" s="53">
        <v>1.0226195732547701E-6</v>
      </c>
      <c r="AQ2321" s="53">
        <v>3.4332017759755E-5</v>
      </c>
      <c r="AR2321" s="53">
        <v>1.7883003189046301E-2</v>
      </c>
      <c r="AS2321" s="53">
        <v>4.1646667420808897E-9</v>
      </c>
      <c r="AT2321" s="53">
        <v>1.33479808128197E-4</v>
      </c>
      <c r="AU2321" s="53">
        <v>2.56320034774901E-2</v>
      </c>
      <c r="AV2321" s="53">
        <v>1.4966517362179301E-2</v>
      </c>
      <c r="AW2321" s="53">
        <v>0.390482636121463</v>
      </c>
      <c r="AX2321" s="53">
        <v>5.8997093808885001E-8</v>
      </c>
      <c r="AY2321" s="53">
        <v>6.96843738151079E-3</v>
      </c>
      <c r="AZ2321" s="53">
        <v>2.2204460492503101E-16</v>
      </c>
      <c r="BA2321" s="53">
        <v>2.2204460492503101E-16</v>
      </c>
      <c r="BB2321" s="53">
        <v>7.3515245062903396E-4</v>
      </c>
      <c r="BC2321" s="53">
        <v>2.2204460492503101E-16</v>
      </c>
      <c r="BD2321" s="53">
        <v>1.16845949169935E-3</v>
      </c>
      <c r="BE2321" s="53">
        <v>3.5518977270314598E-6</v>
      </c>
      <c r="BF2321" s="53">
        <v>2.2204460492503101E-16</v>
      </c>
      <c r="BG2321" s="53">
        <v>1.0792816749995701E-5</v>
      </c>
      <c r="BH2321" s="53">
        <v>0.19204749647825101</v>
      </c>
      <c r="BI2321" s="53">
        <v>1.5510779552201802E-5</v>
      </c>
      <c r="BJ2321" s="53">
        <v>5.1072247580947697E-3</v>
      </c>
      <c r="BK2321" s="53">
        <v>3.86905008023792E-2</v>
      </c>
      <c r="BL2321" s="53">
        <v>2.2204460492503101E-16</v>
      </c>
      <c r="BN2321" s="5">
        <f t="shared" si="168"/>
        <v>1</v>
      </c>
      <c r="BO2321" s="5">
        <f t="shared" si="169"/>
        <v>0</v>
      </c>
      <c r="BQ2321" s="5">
        <f t="shared" si="170"/>
        <v>1</v>
      </c>
      <c r="BR2321" s="5">
        <f t="shared" si="171"/>
        <v>0</v>
      </c>
    </row>
    <row r="2322" spans="1:70" x14ac:dyDescent="0.35">
      <c r="A2322">
        <v>2321</v>
      </c>
      <c r="B2322" t="s">
        <v>3713</v>
      </c>
      <c r="C2322">
        <v>4.8</v>
      </c>
      <c r="D2322">
        <v>2.7</v>
      </c>
      <c r="E2322">
        <v>2.2999999999999998</v>
      </c>
      <c r="F2322">
        <v>1.78</v>
      </c>
      <c r="G2322">
        <v>2.09</v>
      </c>
      <c r="H2322">
        <v>1.17</v>
      </c>
      <c r="I2322">
        <v>56.25</v>
      </c>
      <c r="K2322" t="s">
        <v>3709</v>
      </c>
      <c r="L2322">
        <v>5800</v>
      </c>
      <c r="M2322" t="s">
        <v>3591</v>
      </c>
      <c r="N2322" t="s">
        <v>1370</v>
      </c>
      <c r="O2322" s="53">
        <v>3.8600000000000002E-2</v>
      </c>
      <c r="P2322" s="53">
        <v>0.23778333333333301</v>
      </c>
      <c r="Q2322" s="53">
        <v>0.48323333333333301</v>
      </c>
      <c r="R2322" s="53">
        <v>0.47310000000000002</v>
      </c>
      <c r="S2322" s="53">
        <v>-1.48492329543615E-16</v>
      </c>
      <c r="T2322" s="53">
        <v>-2.5451862839531699E-17</v>
      </c>
      <c r="U2322" s="53">
        <v>-2.8435587218211802E-17</v>
      </c>
      <c r="V2322" s="53">
        <v>3.9999999999985398E-4</v>
      </c>
      <c r="W2322" s="53">
        <v>-2.56739074444567E-17</v>
      </c>
      <c r="X2322" s="53">
        <v>2.0966666666666599E-2</v>
      </c>
      <c r="Y2322" s="53">
        <v>5.7142857142841903E-4</v>
      </c>
      <c r="Z2322" s="53">
        <v>1.9999999999997901E-3</v>
      </c>
      <c r="AA2322" s="53">
        <v>1.4999999999997301E-3</v>
      </c>
      <c r="AB2322" s="53">
        <v>-1.03778097226837E-16</v>
      </c>
      <c r="AC2322" s="53">
        <v>-2.66141275684362E-17</v>
      </c>
      <c r="AD2322" s="53">
        <v>-2.69034794442291E-16</v>
      </c>
      <c r="AE2322" s="53">
        <v>0.55630000000000002</v>
      </c>
      <c r="AF2322" s="53">
        <v>-9.0257662455073294E-18</v>
      </c>
      <c r="AG2322" s="53">
        <v>-3.1717684034759902E-17</v>
      </c>
      <c r="AH2322" s="53">
        <v>7.99999999999991E-3</v>
      </c>
      <c r="AI2322" s="53">
        <v>-3.2226998847306699E-16</v>
      </c>
      <c r="AJ2322" s="53">
        <v>-3.5726976932437498E-16</v>
      </c>
      <c r="AK2322" s="53">
        <v>0.231066666666667</v>
      </c>
      <c r="AL2322" s="53">
        <v>5.8999999999999001E-3</v>
      </c>
      <c r="AM2322" s="53">
        <v>-2.41834330338975E-16</v>
      </c>
      <c r="AN2322" s="53">
        <v>8.0847751943360704E-2</v>
      </c>
      <c r="AO2322" s="53">
        <v>0.81835745592214304</v>
      </c>
      <c r="AP2322" s="53">
        <v>7.18698972217006E-7</v>
      </c>
      <c r="AQ2322" s="53">
        <v>2.3634873041407899E-12</v>
      </c>
      <c r="AR2322" s="53">
        <v>1.36872460629043E-2</v>
      </c>
      <c r="AS2322" s="53">
        <v>1.93057720794953E-8</v>
      </c>
      <c r="AT2322" s="53">
        <v>7.3979718709516796E-6</v>
      </c>
      <c r="AU2322" s="53">
        <v>0.53040582676008596</v>
      </c>
      <c r="AV2322" s="53">
        <v>3.4157438077442699E-7</v>
      </c>
      <c r="AW2322" s="53">
        <v>0.375218876052408</v>
      </c>
      <c r="AX2322" s="53">
        <v>2.8348526998412299E-12</v>
      </c>
      <c r="AY2322" s="53">
        <v>2.13546614261372E-7</v>
      </c>
      <c r="AZ2322" s="53">
        <v>2.2204460492503101E-16</v>
      </c>
      <c r="BA2322" s="53">
        <v>2.2204460492503101E-16</v>
      </c>
      <c r="BB2322" s="53">
        <v>5.9075539723574101E-6</v>
      </c>
      <c r="BC2322" s="53">
        <v>2.2204460492503101E-16</v>
      </c>
      <c r="BD2322" s="53">
        <v>1.6189438361325701E-4</v>
      </c>
      <c r="BE2322" s="53">
        <v>1.89182556088305E-3</v>
      </c>
      <c r="BF2322" s="53">
        <v>2.2204460492503101E-16</v>
      </c>
      <c r="BG2322" s="53">
        <v>1.39842977695692E-4</v>
      </c>
      <c r="BH2322" s="53">
        <v>0.47558080933242702</v>
      </c>
      <c r="BI2322" s="53">
        <v>4.1754778885604599E-8</v>
      </c>
      <c r="BJ2322" s="53">
        <v>1.6687432044216601E-2</v>
      </c>
      <c r="BK2322" s="53">
        <v>5.2258394209743E-3</v>
      </c>
      <c r="BL2322" s="53">
        <v>2.2204460492503101E-16</v>
      </c>
      <c r="BN2322" s="5">
        <f t="shared" ref="BN2322:BN2385" si="172">COUNTIF(O2322:AN2322,"&gt;0.7")</f>
        <v>0</v>
      </c>
      <c r="BO2322" s="5">
        <f t="shared" ref="BO2322:BO2385" si="173">COUNTIF(AO2322:BL2322,"&gt;0.7")</f>
        <v>1</v>
      </c>
      <c r="BQ2322" s="5">
        <f t="shared" si="170"/>
        <v>1</v>
      </c>
      <c r="BR2322" s="5">
        <f t="shared" si="171"/>
        <v>2</v>
      </c>
    </row>
    <row r="2323" spans="1:70" x14ac:dyDescent="0.35">
      <c r="A2323">
        <v>2322</v>
      </c>
      <c r="B2323" t="s">
        <v>3714</v>
      </c>
      <c r="C2323">
        <v>4</v>
      </c>
      <c r="D2323">
        <v>2</v>
      </c>
      <c r="E2323">
        <v>2</v>
      </c>
      <c r="F2323">
        <v>2</v>
      </c>
      <c r="G2323">
        <v>2</v>
      </c>
      <c r="H2323">
        <v>1</v>
      </c>
      <c r="I2323">
        <v>50</v>
      </c>
      <c r="K2323" t="s">
        <v>3709</v>
      </c>
      <c r="L2323">
        <v>5800</v>
      </c>
      <c r="M2323" t="s">
        <v>3591</v>
      </c>
      <c r="N2323" t="s">
        <v>1370</v>
      </c>
      <c r="O2323" s="53">
        <v>6.6933333333333303E-2</v>
      </c>
      <c r="P2323" s="53">
        <v>0.48305999999999999</v>
      </c>
      <c r="Q2323" s="53">
        <v>0.142633333333333</v>
      </c>
      <c r="R2323" s="53">
        <v>0.19463333333333299</v>
      </c>
      <c r="S2323" s="53">
        <v>-1.06470388061553E-16</v>
      </c>
      <c r="T2323" s="53">
        <v>-1.9484414082171499E-17</v>
      </c>
      <c r="U2323" s="53">
        <v>-2.27942664743352E-17</v>
      </c>
      <c r="V2323" s="53">
        <v>0.25716666666666699</v>
      </c>
      <c r="W2323" s="53">
        <v>6.6666666666664604E-4</v>
      </c>
      <c r="X2323" s="53">
        <v>0.28286666666666699</v>
      </c>
      <c r="Y2323" s="53">
        <v>2.9333333333333302E-2</v>
      </c>
      <c r="Z2323" s="53">
        <v>-2.1110890813247401E-16</v>
      </c>
      <c r="AA2323" s="53">
        <v>8.4999999999997508E-3</v>
      </c>
      <c r="AB2323" s="53">
        <v>-8.4654505627668206E-17</v>
      </c>
      <c r="AC2323" s="53">
        <v>-3.1547681134114201E-17</v>
      </c>
      <c r="AD2323" s="53">
        <v>-2.6224855620427001E-16</v>
      </c>
      <c r="AE2323" s="53">
        <v>0.52949999999999997</v>
      </c>
      <c r="AF2323" s="53">
        <v>-7.9120737739302201E-18</v>
      </c>
      <c r="AG2323" s="53">
        <v>-3.1336044870045E-17</v>
      </c>
      <c r="AH2323" s="53">
        <v>1.12333333333333E-2</v>
      </c>
      <c r="AI2323" s="53">
        <v>4.9999999999996896E-3</v>
      </c>
      <c r="AJ2323" s="53">
        <v>4.3999999999996603E-3</v>
      </c>
      <c r="AK2323" s="53">
        <v>0.22040000000000001</v>
      </c>
      <c r="AL2323" s="53">
        <v>8.6533333333333295E-2</v>
      </c>
      <c r="AM2323" s="53">
        <v>9.8999999999998794E-3</v>
      </c>
      <c r="AN2323" s="53">
        <v>0.86543307951290005</v>
      </c>
      <c r="AO2323" s="53">
        <v>6.1728943608365103E-2</v>
      </c>
      <c r="AP2323" s="53">
        <v>1.2591500892039399E-3</v>
      </c>
      <c r="AQ2323" s="53">
        <v>6.54374172603305E-6</v>
      </c>
      <c r="AR2323" s="53">
        <v>7.8928449959654208E-3</v>
      </c>
      <c r="AS2323" s="53">
        <v>1.77997178082746E-7</v>
      </c>
      <c r="AT2323" s="53">
        <v>2.2628105907039499E-6</v>
      </c>
      <c r="AU2323" s="53">
        <v>0.99779607334099696</v>
      </c>
      <c r="AV2323" s="53">
        <v>4.9862324742111204E-9</v>
      </c>
      <c r="AW2323" s="53">
        <v>0.28045346791486397</v>
      </c>
      <c r="AX2323" s="53">
        <v>2.4323755903143799E-8</v>
      </c>
      <c r="AY2323" s="53">
        <v>1.48452589651329E-5</v>
      </c>
      <c r="AZ2323" s="53">
        <v>2.2204460492503101E-16</v>
      </c>
      <c r="BA2323" s="53">
        <v>2.2204460492503101E-16</v>
      </c>
      <c r="BB2323" s="53">
        <v>1.0993024603799199E-4</v>
      </c>
      <c r="BC2323" s="53">
        <v>2.2204460492503101E-16</v>
      </c>
      <c r="BD2323" s="53">
        <v>1.94953155121092E-3</v>
      </c>
      <c r="BE2323" s="53">
        <v>1.6269651118970199E-8</v>
      </c>
      <c r="BF2323" s="53">
        <v>2.2204460492503101E-16</v>
      </c>
      <c r="BG2323" s="53">
        <v>1.5949251198648399E-3</v>
      </c>
      <c r="BH2323" s="53">
        <v>0.63808335029087404</v>
      </c>
      <c r="BI2323" s="53">
        <v>1.2588166411454199E-6</v>
      </c>
      <c r="BJ2323" s="53">
        <v>0.94037777421827895</v>
      </c>
      <c r="BK2323" s="53">
        <v>0.38735669426573699</v>
      </c>
      <c r="BL2323" s="53">
        <v>2.2204460492503101E-16</v>
      </c>
      <c r="BN2323" s="5">
        <f t="shared" si="172"/>
        <v>1</v>
      </c>
      <c r="BO2323" s="5">
        <f t="shared" si="173"/>
        <v>2</v>
      </c>
      <c r="BQ2323" s="5">
        <f t="shared" si="170"/>
        <v>2</v>
      </c>
      <c r="BR2323" s="5">
        <f t="shared" si="171"/>
        <v>3</v>
      </c>
    </row>
    <row r="2324" spans="1:70" x14ac:dyDescent="0.35">
      <c r="A2324">
        <v>2323</v>
      </c>
      <c r="B2324" t="s">
        <v>3715</v>
      </c>
      <c r="C2324">
        <v>7.58</v>
      </c>
      <c r="D2324">
        <v>3.73</v>
      </c>
      <c r="E2324">
        <v>3.19</v>
      </c>
      <c r="F2324">
        <v>2.0299999999999998</v>
      </c>
      <c r="G2324">
        <v>2.38</v>
      </c>
      <c r="H2324">
        <v>1.17</v>
      </c>
      <c r="I2324">
        <v>49.21</v>
      </c>
      <c r="K2324" t="s">
        <v>3651</v>
      </c>
      <c r="L2324">
        <v>4500</v>
      </c>
      <c r="M2324" t="s">
        <v>3591</v>
      </c>
      <c r="N2324" t="s">
        <v>1370</v>
      </c>
      <c r="O2324" s="53">
        <v>2.49999999999986E-3</v>
      </c>
      <c r="P2324" s="53">
        <v>0.1181</v>
      </c>
      <c r="Q2324" s="53">
        <v>-1.7047474543119299E-16</v>
      </c>
      <c r="R2324" s="53">
        <v>4.7999999999999701E-3</v>
      </c>
      <c r="S2324" s="53">
        <v>5.19999999999992E-3</v>
      </c>
      <c r="T2324" s="53">
        <v>-2.73114864057789E-17</v>
      </c>
      <c r="U2324" s="53">
        <v>-3.12701253779579E-17</v>
      </c>
      <c r="V2324" s="53">
        <v>2.4833333333333301E-2</v>
      </c>
      <c r="W2324" s="53">
        <v>-2.7478019859472599E-17</v>
      </c>
      <c r="X2324" s="53">
        <v>-2.2365442831073798E-16</v>
      </c>
      <c r="Y2324" s="53">
        <v>-1.3855583347322E-16</v>
      </c>
      <c r="Z2324" s="53">
        <v>-3.0397906414236801E-16</v>
      </c>
      <c r="AA2324" s="53">
        <v>-3.1191715876843801E-16</v>
      </c>
      <c r="AB2324" s="53">
        <v>-1.1410317135584999E-16</v>
      </c>
      <c r="AC2324" s="53">
        <v>-3.4403035975572003E-17</v>
      </c>
      <c r="AD2324" s="53">
        <v>1.0566666666666599E-2</v>
      </c>
      <c r="AE2324" s="53">
        <v>4.9999999999994905E-4</v>
      </c>
      <c r="AF2324" s="53">
        <v>-9.2911789373317801E-18</v>
      </c>
      <c r="AG2324" s="53">
        <v>-3.1735031269519697E-17</v>
      </c>
      <c r="AH2324" s="53">
        <v>0.95153333333333401</v>
      </c>
      <c r="AI2324" s="53">
        <v>0.89019999999999999</v>
      </c>
      <c r="AJ2324" s="53">
        <v>9.9999999999963204E-4</v>
      </c>
      <c r="AK2324" s="53">
        <v>-3.3698044354935098E-16</v>
      </c>
      <c r="AL2324" s="53">
        <v>-3.7136960173711498E-16</v>
      </c>
      <c r="AM2324" s="53">
        <v>-2.6090241078691199E-16</v>
      </c>
      <c r="AN2324" s="53">
        <v>6.5669340998893201E-6</v>
      </c>
      <c r="AO2324" s="53">
        <v>1.4258204307075801E-5</v>
      </c>
      <c r="AP2324" s="53">
        <v>6.2203021647554504E-4</v>
      </c>
      <c r="AQ2324" s="53">
        <v>1.7229490194275801E-3</v>
      </c>
      <c r="AR2324" s="53">
        <v>5.9126392446430497E-3</v>
      </c>
      <c r="AS2324" s="53">
        <v>2.2204460492503101E-16</v>
      </c>
      <c r="AT2324" s="53">
        <v>1.1129645289210101E-2</v>
      </c>
      <c r="AU2324" s="53">
        <v>1.2276338377464701E-4</v>
      </c>
      <c r="AV2324" s="53">
        <v>0.97146658678241304</v>
      </c>
      <c r="AW2324" s="53">
        <v>0.35199100240588499</v>
      </c>
      <c r="AX2324" s="53">
        <v>7.5309712291851596E-4</v>
      </c>
      <c r="AY2324" s="53">
        <v>0.70351358257780405</v>
      </c>
      <c r="AZ2324" s="53">
        <v>2.2204460492503101E-16</v>
      </c>
      <c r="BA2324" s="53">
        <v>2.2204460492503101E-16</v>
      </c>
      <c r="BB2324" s="53">
        <v>2.1817438008258899E-2</v>
      </c>
      <c r="BC2324" s="53">
        <v>2.2204460492503101E-16</v>
      </c>
      <c r="BD2324" s="53">
        <v>1.15969656703642E-3</v>
      </c>
      <c r="BE2324" s="53">
        <v>1.3614792907202601E-7</v>
      </c>
      <c r="BF2324" s="53">
        <v>2.2204460492503101E-16</v>
      </c>
      <c r="BG2324" s="53">
        <v>2.3681582194793E-4</v>
      </c>
      <c r="BH2324" s="53">
        <v>0.12988627880426701</v>
      </c>
      <c r="BI2324" s="53">
        <v>1.13399020775845E-2</v>
      </c>
      <c r="BJ2324" s="53">
        <v>1.3276993928485899E-7</v>
      </c>
      <c r="BK2324" s="53">
        <v>7.6590653771568998E-2</v>
      </c>
      <c r="BL2324" s="53">
        <v>4.2106756252517701E-13</v>
      </c>
      <c r="BN2324" s="5">
        <f t="shared" si="172"/>
        <v>2</v>
      </c>
      <c r="BO2324" s="5">
        <f t="shared" si="173"/>
        <v>2</v>
      </c>
      <c r="BQ2324" s="5">
        <f t="shared" si="170"/>
        <v>2</v>
      </c>
      <c r="BR2324" s="5">
        <f t="shared" si="171"/>
        <v>2</v>
      </c>
    </row>
    <row r="2325" spans="1:70" x14ac:dyDescent="0.35">
      <c r="A2325">
        <v>2324</v>
      </c>
      <c r="B2325" t="s">
        <v>3716</v>
      </c>
      <c r="C2325">
        <v>6.21</v>
      </c>
      <c r="D2325">
        <v>3.08</v>
      </c>
      <c r="E2325">
        <v>2.62</v>
      </c>
      <c r="F2325">
        <v>2.02</v>
      </c>
      <c r="G2325">
        <v>2.37</v>
      </c>
      <c r="H2325">
        <v>1.18</v>
      </c>
      <c r="I2325">
        <v>49.6</v>
      </c>
      <c r="K2325" t="s">
        <v>3651</v>
      </c>
      <c r="L2325">
        <v>4500</v>
      </c>
      <c r="M2325" t="s">
        <v>3591</v>
      </c>
      <c r="N2325" t="s">
        <v>1370</v>
      </c>
      <c r="O2325" s="53">
        <v>7.5999999999999202E-3</v>
      </c>
      <c r="P2325" s="53">
        <v>0.21589333333333299</v>
      </c>
      <c r="Q2325" s="53">
        <v>5.4366666666666702E-2</v>
      </c>
      <c r="R2325" s="53">
        <v>0.71446666666666703</v>
      </c>
      <c r="S2325" s="53">
        <v>3.5999999999998199E-3</v>
      </c>
      <c r="T2325" s="53">
        <v>-2.75335310107039E-17</v>
      </c>
      <c r="U2325" s="53">
        <v>-3.0201535716756199E-17</v>
      </c>
      <c r="V2325" s="53">
        <v>0.150933333333333</v>
      </c>
      <c r="W2325" s="53">
        <v>-2.75335310107039E-17</v>
      </c>
      <c r="X2325" s="53">
        <v>-2.2154500456394999E-16</v>
      </c>
      <c r="Y2325" s="53">
        <v>-1.93067783982315E-16</v>
      </c>
      <c r="Z2325" s="53">
        <v>-3.0378477511305802E-16</v>
      </c>
      <c r="AA2325" s="53">
        <v>1.9999999999996999E-3</v>
      </c>
      <c r="AB2325" s="53">
        <v>-1.18460796727504E-16</v>
      </c>
      <c r="AC2325" s="53">
        <v>-3.5312898438721899E-17</v>
      </c>
      <c r="AD2325" s="53">
        <v>-1.8485213360008901E-16</v>
      </c>
      <c r="AE2325" s="53">
        <v>0.11323333333333301</v>
      </c>
      <c r="AF2325" s="53">
        <v>-9.3779151111306202E-18</v>
      </c>
      <c r="AG2325" s="53">
        <v>-3.1998709237868199E-17</v>
      </c>
      <c r="AH2325" s="53">
        <v>3.2300000000000002E-2</v>
      </c>
      <c r="AI2325" s="53">
        <v>2.4999999999997099E-3</v>
      </c>
      <c r="AJ2325" s="53">
        <v>1.9999999999995798E-3</v>
      </c>
      <c r="AK2325" s="53">
        <v>-3.3378855235355301E-16</v>
      </c>
      <c r="AL2325" s="53">
        <v>2.35666666666666E-2</v>
      </c>
      <c r="AM2325" s="53">
        <v>-2.6098567751375898E-16</v>
      </c>
      <c r="AN2325" s="53">
        <v>1.5457113511469701E-4</v>
      </c>
      <c r="AO2325" s="53">
        <v>2.4064625162146199E-3</v>
      </c>
      <c r="AP2325" s="53">
        <v>2.7686759409552499E-3</v>
      </c>
      <c r="AQ2325" s="53">
        <v>4.7242685090664101E-4</v>
      </c>
      <c r="AR2325" s="53">
        <v>1.5829978934495401E-3</v>
      </c>
      <c r="AS2325" s="53">
        <v>2.2204460492503101E-16</v>
      </c>
      <c r="AT2325" s="53">
        <v>2.64852135367631E-4</v>
      </c>
      <c r="AU2325" s="53">
        <v>8.9506314110380496E-3</v>
      </c>
      <c r="AV2325" s="53">
        <v>4.10275971795132E-3</v>
      </c>
      <c r="AW2325" s="53">
        <v>0.25826959841800601</v>
      </c>
      <c r="AX2325" s="53">
        <v>6.1928588351247704E-7</v>
      </c>
      <c r="AY2325" s="53">
        <v>1.8568953601272201E-2</v>
      </c>
      <c r="AZ2325" s="53">
        <v>2.2204460492503101E-16</v>
      </c>
      <c r="BA2325" s="53">
        <v>2.2204460492503101E-16</v>
      </c>
      <c r="BB2325" s="53">
        <v>3.77977350048842E-3</v>
      </c>
      <c r="BC2325" s="53">
        <v>2.2204460492503101E-16</v>
      </c>
      <c r="BD2325" s="53">
        <v>5.3116603587509696E-4</v>
      </c>
      <c r="BE2325" s="53">
        <v>1.00719505110399E-7</v>
      </c>
      <c r="BF2325" s="53">
        <v>2.2204460492503101E-16</v>
      </c>
      <c r="BG2325" s="53">
        <v>8.9851732897659503E-4</v>
      </c>
      <c r="BH2325" s="53">
        <v>0.364997411169456</v>
      </c>
      <c r="BI2325" s="53">
        <v>2.7211107826720401E-3</v>
      </c>
      <c r="BJ2325" s="53">
        <v>1.36304132292772E-5</v>
      </c>
      <c r="BK2325" s="53">
        <v>0.110988535716776</v>
      </c>
      <c r="BL2325" s="53">
        <v>2.2204460492503101E-16</v>
      </c>
      <c r="BN2325" s="5">
        <f t="shared" si="172"/>
        <v>1</v>
      </c>
      <c r="BO2325" s="5">
        <f t="shared" si="173"/>
        <v>0</v>
      </c>
      <c r="BQ2325" s="5">
        <f t="shared" si="170"/>
        <v>1</v>
      </c>
      <c r="BR2325" s="5">
        <f t="shared" si="171"/>
        <v>0</v>
      </c>
    </row>
    <row r="2326" spans="1:70" x14ac:dyDescent="0.35">
      <c r="A2326">
        <v>2325</v>
      </c>
      <c r="B2326" t="s">
        <v>3717</v>
      </c>
      <c r="C2326">
        <v>5.05</v>
      </c>
      <c r="D2326">
        <v>2.39</v>
      </c>
      <c r="E2326">
        <v>2.09</v>
      </c>
      <c r="F2326">
        <v>2.11</v>
      </c>
      <c r="G2326">
        <v>2.42</v>
      </c>
      <c r="H2326">
        <v>1.1399999999999999</v>
      </c>
      <c r="I2326">
        <v>47.33</v>
      </c>
      <c r="K2326" t="s">
        <v>3651</v>
      </c>
      <c r="L2326">
        <v>4500</v>
      </c>
      <c r="M2326" t="s">
        <v>3591</v>
      </c>
      <c r="N2326" t="s">
        <v>1370</v>
      </c>
      <c r="O2326" s="53">
        <v>6.2333333333332904E-3</v>
      </c>
      <c r="P2326" s="53">
        <v>0.179433333333333</v>
      </c>
      <c r="Q2326" s="53">
        <v>0.157533333333333</v>
      </c>
      <c r="R2326" s="53">
        <v>0.23744358974359001</v>
      </c>
      <c r="S2326" s="53">
        <v>6.39999999999995E-3</v>
      </c>
      <c r="T2326" s="53">
        <v>-2.3814283878209601E-17</v>
      </c>
      <c r="U2326" s="53">
        <v>8.0000000000000002E-3</v>
      </c>
      <c r="V2326" s="53">
        <v>0.1205</v>
      </c>
      <c r="W2326" s="53">
        <v>-2.33424390927439E-17</v>
      </c>
      <c r="X2326" s="53">
        <v>1.9477777777777702E-2</v>
      </c>
      <c r="Y2326" s="53">
        <v>-1.4294121442048899E-16</v>
      </c>
      <c r="Z2326" s="53">
        <v>4.3999999999997904E-3</v>
      </c>
      <c r="AA2326" s="53">
        <v>4.4999999999997204E-3</v>
      </c>
      <c r="AB2326" s="53">
        <v>2.4999999999999098E-3</v>
      </c>
      <c r="AC2326" s="53">
        <v>-3.2271060823596502E-17</v>
      </c>
      <c r="AD2326" s="53">
        <v>-2.5400515024642801E-16</v>
      </c>
      <c r="AE2326" s="53">
        <v>0.266633333333333</v>
      </c>
      <c r="AF2326" s="53">
        <v>-8.72218963721139E-18</v>
      </c>
      <c r="AG2326" s="53">
        <v>-3.1787072973798998E-17</v>
      </c>
      <c r="AH2326" s="53">
        <v>2.3300000000000001E-2</v>
      </c>
      <c r="AI2326" s="53">
        <v>3.9999999999997E-3</v>
      </c>
      <c r="AJ2326" s="53">
        <v>8.3999999999997202E-3</v>
      </c>
      <c r="AK2326" s="53">
        <v>0.13313333333333299</v>
      </c>
      <c r="AL2326" s="53">
        <v>0.189055555555556</v>
      </c>
      <c r="AM2326" s="53">
        <v>-1.8907098109366399E-16</v>
      </c>
      <c r="AN2326" s="53">
        <v>2.2372667231137201E-4</v>
      </c>
      <c r="AO2326" s="53">
        <v>1.9316276111131899E-2</v>
      </c>
      <c r="AP2326" s="53">
        <v>7.4807605550022499E-2</v>
      </c>
      <c r="AQ2326" s="53">
        <v>1.94357042757289E-2</v>
      </c>
      <c r="AR2326" s="53">
        <v>1.46366062902852E-4</v>
      </c>
      <c r="AS2326" s="53">
        <v>2.2204460492503101E-16</v>
      </c>
      <c r="AT2326" s="53">
        <v>2.5383503864807198E-5</v>
      </c>
      <c r="AU2326" s="53">
        <v>0.47650734162003899</v>
      </c>
      <c r="AV2326" s="53">
        <v>8.9242760182733296E-7</v>
      </c>
      <c r="AW2326" s="53">
        <v>7.7684197232747998E-2</v>
      </c>
      <c r="AX2326" s="53">
        <v>3.9013422609052103E-7</v>
      </c>
      <c r="AY2326" s="53">
        <v>1.12468950722069E-3</v>
      </c>
      <c r="AZ2326" s="53">
        <v>2.2204460492503101E-16</v>
      </c>
      <c r="BA2326" s="53">
        <v>2.2204460492503101E-16</v>
      </c>
      <c r="BB2326" s="53">
        <v>1.4740881752669801E-3</v>
      </c>
      <c r="BC2326" s="53">
        <v>2.2204460492503101E-16</v>
      </c>
      <c r="BD2326" s="53">
        <v>1.10340296191063E-3</v>
      </c>
      <c r="BE2326" s="53">
        <v>4.4436271948694704E-9</v>
      </c>
      <c r="BF2326" s="53">
        <v>2.2204460492503101E-16</v>
      </c>
      <c r="BG2326" s="53">
        <v>2.6506251679531902E-3</v>
      </c>
      <c r="BH2326" s="53">
        <v>0.491180737601082</v>
      </c>
      <c r="BI2326" s="53">
        <v>4.3311876255651E-3</v>
      </c>
      <c r="BJ2326" s="53">
        <v>2.23671914221149E-4</v>
      </c>
      <c r="BK2326" s="53">
        <v>0.35754195189468002</v>
      </c>
      <c r="BL2326" s="53">
        <v>1.62812272111696E-12</v>
      </c>
      <c r="BN2326" s="5">
        <f t="shared" si="172"/>
        <v>0</v>
      </c>
      <c r="BO2326" s="5">
        <f t="shared" si="173"/>
        <v>0</v>
      </c>
      <c r="BQ2326" s="5">
        <f t="shared" si="170"/>
        <v>0</v>
      </c>
      <c r="BR2326" s="5">
        <f t="shared" si="171"/>
        <v>0</v>
      </c>
    </row>
    <row r="2327" spans="1:70" x14ac:dyDescent="0.35">
      <c r="A2327">
        <v>2326</v>
      </c>
      <c r="B2327" t="s">
        <v>3718</v>
      </c>
      <c r="C2327">
        <v>7.4</v>
      </c>
      <c r="D2327">
        <v>3.9</v>
      </c>
      <c r="E2327">
        <v>3.2</v>
      </c>
      <c r="F2327">
        <v>1.9</v>
      </c>
      <c r="G2327">
        <v>2.31</v>
      </c>
      <c r="H2327">
        <v>1.22</v>
      </c>
      <c r="I2327">
        <v>52.7</v>
      </c>
      <c r="K2327" t="s">
        <v>3651</v>
      </c>
      <c r="L2327">
        <v>4500</v>
      </c>
      <c r="M2327" t="s">
        <v>3591</v>
      </c>
      <c r="N2327" t="s">
        <v>1370</v>
      </c>
      <c r="O2327" s="53">
        <v>1.11E-2</v>
      </c>
      <c r="P2327" s="53">
        <v>0.235633333333333</v>
      </c>
      <c r="Q2327" s="53">
        <v>3.9999999999984601E-4</v>
      </c>
      <c r="R2327" s="53">
        <v>1.79999999999998E-3</v>
      </c>
      <c r="S2327" s="53">
        <v>-1.5465406733028401E-16</v>
      </c>
      <c r="T2327" s="53">
        <v>-2.7366997557010099E-17</v>
      </c>
      <c r="U2327" s="53">
        <v>-3.1242369802342298E-17</v>
      </c>
      <c r="V2327" s="53">
        <v>5.99999999999989E-3</v>
      </c>
      <c r="W2327" s="53">
        <v>-2.74225087082414E-17</v>
      </c>
      <c r="X2327" s="53">
        <v>-2.2148949341271899E-16</v>
      </c>
      <c r="Y2327" s="53">
        <v>-1.3505863094564999E-16</v>
      </c>
      <c r="Z2327" s="53">
        <v>-3.0359048608374902E-16</v>
      </c>
      <c r="AA2327" s="53">
        <v>-3.1402658251522602E-16</v>
      </c>
      <c r="AB2327" s="53">
        <v>-1.13770104448463E-16</v>
      </c>
      <c r="AC2327" s="53">
        <v>-3.1302217762263501E-17</v>
      </c>
      <c r="AD2327" s="53">
        <v>8.2999999999999307E-3</v>
      </c>
      <c r="AE2327" s="53">
        <v>1.24E-2</v>
      </c>
      <c r="AF2327" s="53">
        <v>-9.4195484745540605E-18</v>
      </c>
      <c r="AG2327" s="53">
        <v>-3.1755847951231401E-17</v>
      </c>
      <c r="AH2327" s="53">
        <v>0.97733333333333305</v>
      </c>
      <c r="AI2327" s="53">
        <v>0.82293333333333296</v>
      </c>
      <c r="AJ2327" s="53">
        <v>1.29999999999965E-3</v>
      </c>
      <c r="AK2327" s="53">
        <v>-3.3048563885529298E-16</v>
      </c>
      <c r="AL2327" s="53">
        <v>-3.86607412750095E-16</v>
      </c>
      <c r="AM2327" s="53">
        <v>-2.6081914406006501E-16</v>
      </c>
      <c r="AN2327" s="53">
        <v>1.11169595001323E-3</v>
      </c>
      <c r="AO2327" s="53">
        <v>3.9401381609100101E-4</v>
      </c>
      <c r="AP2327" s="53">
        <v>6.6741049691311697E-5</v>
      </c>
      <c r="AQ2327" s="53">
        <v>3.34277584901386E-5</v>
      </c>
      <c r="AR2327" s="53">
        <v>6.50816153736462E-3</v>
      </c>
      <c r="AS2327" s="53">
        <v>2.2204460492503101E-16</v>
      </c>
      <c r="AT2327" s="53">
        <v>6.4651683107188797E-3</v>
      </c>
      <c r="AU2327" s="53">
        <v>3.25139403070838E-4</v>
      </c>
      <c r="AV2327" s="53">
        <v>0.99568758553942904</v>
      </c>
      <c r="AW2327" s="53">
        <v>0.65722411739509201</v>
      </c>
      <c r="AX2327" s="53">
        <v>1.8468741843473498E-5</v>
      </c>
      <c r="AY2327" s="53">
        <v>0.67532945648814702</v>
      </c>
      <c r="AZ2327" s="53">
        <v>2.2204460492503101E-16</v>
      </c>
      <c r="BA2327" s="53">
        <v>2.2204460492503101E-16</v>
      </c>
      <c r="BB2327" s="53">
        <v>2.5168162351509398E-3</v>
      </c>
      <c r="BC2327" s="53">
        <v>2.2204460492503101E-16</v>
      </c>
      <c r="BD2327" s="53">
        <v>2.5787336682812499E-4</v>
      </c>
      <c r="BE2327" s="53">
        <v>2.5861773480112901E-5</v>
      </c>
      <c r="BF2327" s="53">
        <v>2.2204460492503101E-16</v>
      </c>
      <c r="BG2327" s="53">
        <v>1.79480664927724E-4</v>
      </c>
      <c r="BH2327" s="53">
        <v>0.18555693886108299</v>
      </c>
      <c r="BI2327" s="53">
        <v>1.29280810461899E-3</v>
      </c>
      <c r="BJ2327" s="53">
        <v>3.0177634000914799E-6</v>
      </c>
      <c r="BK2327" s="53">
        <v>2.89080192515986E-2</v>
      </c>
      <c r="BL2327" s="53">
        <v>2.2204460492503101E-16</v>
      </c>
      <c r="BN2327" s="5">
        <f t="shared" si="172"/>
        <v>2</v>
      </c>
      <c r="BO2327" s="5">
        <f t="shared" si="173"/>
        <v>1</v>
      </c>
      <c r="BQ2327" s="5">
        <f t="shared" si="170"/>
        <v>2</v>
      </c>
      <c r="BR2327" s="5">
        <f t="shared" si="171"/>
        <v>3</v>
      </c>
    </row>
    <row r="2328" spans="1:70" x14ac:dyDescent="0.35">
      <c r="A2328">
        <v>2327</v>
      </c>
      <c r="B2328" t="s">
        <v>3719</v>
      </c>
      <c r="C2328">
        <v>6.2</v>
      </c>
      <c r="D2328">
        <v>2.87</v>
      </c>
      <c r="E2328">
        <v>2.54</v>
      </c>
      <c r="F2328">
        <v>2.16</v>
      </c>
      <c r="G2328">
        <v>2.44</v>
      </c>
      <c r="H2328">
        <v>1.1299999999999999</v>
      </c>
      <c r="I2328">
        <v>46.29</v>
      </c>
      <c r="K2328" t="s">
        <v>3651</v>
      </c>
      <c r="L2328">
        <v>4500</v>
      </c>
      <c r="M2328" t="s">
        <v>3591</v>
      </c>
      <c r="N2328" t="s">
        <v>1370</v>
      </c>
      <c r="O2328" s="53">
        <v>1.9999999999998201E-3</v>
      </c>
      <c r="P2328" s="53">
        <v>8.4433333333333305E-2</v>
      </c>
      <c r="Q2328" s="53">
        <v>1.53333333333333E-2</v>
      </c>
      <c r="R2328" s="53">
        <v>0.75713333333333299</v>
      </c>
      <c r="S2328" s="53">
        <v>8.0600000000000005E-2</v>
      </c>
      <c r="T2328" s="53">
        <v>-2.7255975254547599E-17</v>
      </c>
      <c r="U2328" s="53">
        <v>-2.9757446506906099E-17</v>
      </c>
      <c r="V2328" s="53">
        <v>0.139333333333333</v>
      </c>
      <c r="W2328" s="53">
        <v>-2.7089441800853801E-17</v>
      </c>
      <c r="X2328" s="53">
        <v>2.9999999999997902E-3</v>
      </c>
      <c r="Y2328" s="53">
        <v>-1.9123591599168301E-16</v>
      </c>
      <c r="Z2328" s="53">
        <v>-3.0409008644483002E-16</v>
      </c>
      <c r="AA2328" s="53">
        <v>1.9999999999997299E-3</v>
      </c>
      <c r="AB2328" s="53">
        <v>5.3800000000000001E-2</v>
      </c>
      <c r="AC2328" s="53">
        <v>-3.5508922191507302E-17</v>
      </c>
      <c r="AD2328" s="53">
        <v>9.7999999999997603E-3</v>
      </c>
      <c r="AE2328" s="53">
        <v>3.99333333333333E-2</v>
      </c>
      <c r="AF2328" s="53">
        <v>-9.3224039598993607E-18</v>
      </c>
      <c r="AG2328" s="53">
        <v>-3.1984831450060398E-17</v>
      </c>
      <c r="AH2328" s="53">
        <v>3.7866666666666701E-2</v>
      </c>
      <c r="AI2328" s="53">
        <v>4.9999999999997E-3</v>
      </c>
      <c r="AJ2328" s="53">
        <v>1.9999999999996501E-3</v>
      </c>
      <c r="AK2328" s="53">
        <v>-3.3478775307571599E-16</v>
      </c>
      <c r="AL2328" s="53">
        <v>0.14242857142857099</v>
      </c>
      <c r="AM2328" s="53">
        <v>-2.6098567751375898E-16</v>
      </c>
      <c r="AN2328" s="53">
        <v>6.4326736637248596E-6</v>
      </c>
      <c r="AO2328" s="53">
        <v>4.1311477195454001E-5</v>
      </c>
      <c r="AP2328" s="53">
        <v>3.7088228423624602E-2</v>
      </c>
      <c r="AQ2328" s="53">
        <v>7.2124936165619102E-2</v>
      </c>
      <c r="AR2328" s="53">
        <v>5.7266597692060895E-4</v>
      </c>
      <c r="AS2328" s="53">
        <v>2.2204460492503101E-16</v>
      </c>
      <c r="AT2328" s="53">
        <v>4.2265679224911499E-4</v>
      </c>
      <c r="AU2328" s="53">
        <v>1.1795309071822101E-2</v>
      </c>
      <c r="AV2328" s="53">
        <v>6.1066152368255205E-4</v>
      </c>
      <c r="AW2328" s="53">
        <v>9.1165046962648197E-2</v>
      </c>
      <c r="AX2328" s="53">
        <v>3.7498216455106198E-5</v>
      </c>
      <c r="AY2328" s="53">
        <v>2.4000428935832398E-2</v>
      </c>
      <c r="AZ2328" s="53">
        <v>2.2204460492503101E-16</v>
      </c>
      <c r="BA2328" s="53">
        <v>2.2204460492503101E-16</v>
      </c>
      <c r="BB2328" s="53">
        <v>1.0249596264467401E-2</v>
      </c>
      <c r="BC2328" s="53">
        <v>2.2204460492503101E-16</v>
      </c>
      <c r="BD2328" s="53">
        <v>1.88679516493467E-3</v>
      </c>
      <c r="BE2328" s="53">
        <v>1.24772358102944E-10</v>
      </c>
      <c r="BF2328" s="53">
        <v>2.2204460492503101E-16</v>
      </c>
      <c r="BG2328" s="53">
        <v>1.55581269179641E-3</v>
      </c>
      <c r="BH2328" s="53">
        <v>0.24167032341172001</v>
      </c>
      <c r="BI2328" s="53">
        <v>2.10224984698268E-2</v>
      </c>
      <c r="BJ2328" s="53">
        <v>2.6555422163566302E-6</v>
      </c>
      <c r="BK2328" s="53">
        <v>0.29155491527920702</v>
      </c>
      <c r="BL2328" s="53">
        <v>2.5729815192668399E-11</v>
      </c>
      <c r="BN2328" s="5">
        <f t="shared" si="172"/>
        <v>1</v>
      </c>
      <c r="BO2328" s="5">
        <f t="shared" si="173"/>
        <v>0</v>
      </c>
      <c r="BQ2328" s="5">
        <f t="shared" si="170"/>
        <v>1</v>
      </c>
      <c r="BR2328" s="5">
        <f t="shared" si="171"/>
        <v>0</v>
      </c>
    </row>
    <row r="2329" spans="1:70" x14ac:dyDescent="0.35">
      <c r="A2329">
        <v>2328</v>
      </c>
      <c r="B2329" t="s">
        <v>3720</v>
      </c>
      <c r="C2329">
        <v>4.9000000000000004</v>
      </c>
      <c r="D2329">
        <v>2.2999999999999998</v>
      </c>
      <c r="E2329">
        <v>2</v>
      </c>
      <c r="F2329">
        <v>2.13</v>
      </c>
      <c r="G2329">
        <v>2.4500000000000002</v>
      </c>
      <c r="H2329">
        <v>1.1499999999999999</v>
      </c>
      <c r="I2329">
        <v>46.94</v>
      </c>
      <c r="K2329" t="s">
        <v>3651</v>
      </c>
      <c r="L2329">
        <v>4500</v>
      </c>
      <c r="M2329" t="s">
        <v>3591</v>
      </c>
      <c r="N2329" t="s">
        <v>1370</v>
      </c>
      <c r="O2329" s="53">
        <v>6.2333333333332904E-3</v>
      </c>
      <c r="P2329" s="53">
        <v>0.213966666666667</v>
      </c>
      <c r="Q2329" s="53">
        <v>0.13573333333333301</v>
      </c>
      <c r="R2329" s="53">
        <v>0.17754358974359</v>
      </c>
      <c r="S2329" s="53">
        <v>1.0800000000000001E-2</v>
      </c>
      <c r="T2329" s="53">
        <v>-2.33424390927439E-17</v>
      </c>
      <c r="U2329" s="53">
        <v>-2.2298135560205899E-17</v>
      </c>
      <c r="V2329" s="53">
        <v>0.12066666666666701</v>
      </c>
      <c r="W2329" s="53">
        <v>1.3333333333333201E-3</v>
      </c>
      <c r="X2329" s="53">
        <v>7.4833333333333293E-2</v>
      </c>
      <c r="Y2329" s="53">
        <v>-1.3727907699490099E-16</v>
      </c>
      <c r="Z2329" s="53">
        <v>1.9999999999997901E-3</v>
      </c>
      <c r="AA2329" s="53">
        <v>6.4999999999997204E-3</v>
      </c>
      <c r="AB2329" s="53">
        <v>1.9999999999999198E-3</v>
      </c>
      <c r="AC2329" s="53">
        <v>-3.2149630180278199E-17</v>
      </c>
      <c r="AD2329" s="53">
        <v>-2.5311697182672799E-16</v>
      </c>
      <c r="AE2329" s="53">
        <v>0.28966666666666702</v>
      </c>
      <c r="AF2329" s="53">
        <v>-8.4741241801467007E-18</v>
      </c>
      <c r="AG2329" s="53">
        <v>-3.17714604625152E-17</v>
      </c>
      <c r="AH2329" s="53">
        <v>2.0466666666666598E-2</v>
      </c>
      <c r="AI2329" s="53">
        <v>-2.8774205240722502E-16</v>
      </c>
      <c r="AJ2329" s="53">
        <v>9.8999999999997198E-3</v>
      </c>
      <c r="AK2329" s="53">
        <v>0.22520000000000001</v>
      </c>
      <c r="AL2329" s="53">
        <v>0.17243333333333299</v>
      </c>
      <c r="AM2329" s="53">
        <v>-1.8771095788849799E-16</v>
      </c>
      <c r="AN2329" s="53">
        <v>2.1307180878904399E-4</v>
      </c>
      <c r="AO2329" s="53">
        <v>2.3149639458320499E-2</v>
      </c>
      <c r="AP2329" s="53">
        <v>0.16322022628854599</v>
      </c>
      <c r="AQ2329" s="53">
        <v>6.3968328523951803E-2</v>
      </c>
      <c r="AR2329" s="53">
        <v>8.3737313089222206E-5</v>
      </c>
      <c r="AS2329" s="53">
        <v>2.2204460492503101E-16</v>
      </c>
      <c r="AT2329" s="53">
        <v>1.5208238104802301E-5</v>
      </c>
      <c r="AU2329" s="53">
        <v>0.52536731241437096</v>
      </c>
      <c r="AV2329" s="53">
        <v>3.1678655061158198E-7</v>
      </c>
      <c r="AW2329" s="53">
        <v>6.5984350019875002E-2</v>
      </c>
      <c r="AX2329" s="53">
        <v>1.3892493099444801E-7</v>
      </c>
      <c r="AY2329" s="53">
        <v>8.63254999758571E-4</v>
      </c>
      <c r="AZ2329" s="53">
        <v>2.2204460492503101E-16</v>
      </c>
      <c r="BA2329" s="53">
        <v>2.2204460492503101E-16</v>
      </c>
      <c r="BB2329" s="53">
        <v>1.58308745500681E-3</v>
      </c>
      <c r="BC2329" s="53">
        <v>2.2204460492503101E-16</v>
      </c>
      <c r="BD2329" s="53">
        <v>8.9256328148298804E-4</v>
      </c>
      <c r="BE2329" s="53">
        <v>1.14372186381624E-9</v>
      </c>
      <c r="BF2329" s="53">
        <v>2.2204460492503101E-16</v>
      </c>
      <c r="BG2329" s="53">
        <v>4.1115601851132002E-3</v>
      </c>
      <c r="BH2329" s="53">
        <v>0.54095511057066303</v>
      </c>
      <c r="BI2329" s="53">
        <v>8.6956576245788304E-3</v>
      </c>
      <c r="BJ2329" s="53">
        <v>2.5141684697683201E-4</v>
      </c>
      <c r="BK2329" s="53">
        <v>0.40692779499016302</v>
      </c>
      <c r="BL2329" s="53">
        <v>2.4774667426501998E-12</v>
      </c>
      <c r="BN2329" s="5">
        <f t="shared" si="172"/>
        <v>0</v>
      </c>
      <c r="BO2329" s="5">
        <f t="shared" si="173"/>
        <v>0</v>
      </c>
      <c r="BQ2329" s="5">
        <f t="shared" si="170"/>
        <v>0</v>
      </c>
      <c r="BR2329" s="5">
        <f t="shared" si="171"/>
        <v>2</v>
      </c>
    </row>
    <row r="2330" spans="1:70" x14ac:dyDescent="0.35">
      <c r="A2330">
        <v>2329</v>
      </c>
      <c r="B2330" t="s">
        <v>3721</v>
      </c>
      <c r="C2330">
        <v>6.17</v>
      </c>
      <c r="D2330">
        <v>2.83</v>
      </c>
      <c r="E2330">
        <v>2.67</v>
      </c>
      <c r="F2330">
        <v>2.1800000000000002</v>
      </c>
      <c r="G2330">
        <v>2.31</v>
      </c>
      <c r="H2330">
        <v>1.06</v>
      </c>
      <c r="I2330">
        <v>45.87</v>
      </c>
      <c r="K2330" t="s">
        <v>3655</v>
      </c>
      <c r="L2330">
        <v>3250</v>
      </c>
      <c r="M2330" t="s">
        <v>3591</v>
      </c>
      <c r="N2330" t="s">
        <v>1370</v>
      </c>
      <c r="O2330" s="53">
        <v>1.3933333333333299E-2</v>
      </c>
      <c r="P2330" s="53">
        <v>4.1566666666666599E-2</v>
      </c>
      <c r="Q2330" s="53">
        <v>6.1666666666666198E-3</v>
      </c>
      <c r="R2330" s="53">
        <v>0.35388571428571403</v>
      </c>
      <c r="S2330" s="53">
        <v>1.95E-2</v>
      </c>
      <c r="T2330" s="53">
        <v>7.4999999999998202E-4</v>
      </c>
      <c r="U2330" s="53">
        <v>-2.9923979960599898E-17</v>
      </c>
      <c r="V2330" s="53">
        <v>0.4718</v>
      </c>
      <c r="W2330" s="53">
        <v>-2.7255975254547599E-17</v>
      </c>
      <c r="X2330" s="53">
        <v>9.9999999999978405E-4</v>
      </c>
      <c r="Y2330" s="53">
        <v>-1.85684800868557E-16</v>
      </c>
      <c r="Z2330" s="53">
        <v>-3.0386804183990501E-16</v>
      </c>
      <c r="AA2330" s="53">
        <v>-2.9198865547641601E-16</v>
      </c>
      <c r="AB2330" s="53">
        <v>5.0599999999999999E-2</v>
      </c>
      <c r="AC2330" s="53">
        <v>-3.70432851060087E-17</v>
      </c>
      <c r="AD2330" s="53">
        <v>1.4999999999997799E-3</v>
      </c>
      <c r="AE2330" s="53">
        <v>4.5199999999999997E-2</v>
      </c>
      <c r="AF2330" s="53">
        <v>-9.3258734068513201E-18</v>
      </c>
      <c r="AG2330" s="53">
        <v>-3.2009117578723998E-17</v>
      </c>
      <c r="AH2330" s="53">
        <v>4.6566666666666701E-2</v>
      </c>
      <c r="AI2330" s="53">
        <v>8.99999999999972E-3</v>
      </c>
      <c r="AJ2330" s="53">
        <v>1.5466666666666301E-2</v>
      </c>
      <c r="AK2330" s="53">
        <v>-3.3412161926094102E-16</v>
      </c>
      <c r="AL2330" s="53">
        <v>0.600746825396825</v>
      </c>
      <c r="AM2330" s="53">
        <v>-2.6098567751375898E-16</v>
      </c>
      <c r="AN2330" s="53">
        <v>3.60759968991848E-5</v>
      </c>
      <c r="AO2330" s="53">
        <v>4.7489167571962703E-6</v>
      </c>
      <c r="AP2330" s="53">
        <v>8.6449444237359403E-3</v>
      </c>
      <c r="AQ2330" s="53">
        <v>0.30093888529641699</v>
      </c>
      <c r="AR2330" s="53">
        <v>1.65022659308876E-3</v>
      </c>
      <c r="AS2330" s="53">
        <v>2.2204460492503101E-16</v>
      </c>
      <c r="AT2330" s="53">
        <v>3.44707325198041E-4</v>
      </c>
      <c r="AU2330" s="53">
        <v>2.0892575843688099E-2</v>
      </c>
      <c r="AV2330" s="53">
        <v>7.0650725209162296E-4</v>
      </c>
      <c r="AW2330" s="53">
        <v>9.8664282214339594E-2</v>
      </c>
      <c r="AX2330" s="53">
        <v>7.8316547501240105E-5</v>
      </c>
      <c r="AY2330" s="53">
        <v>3.2364059324008598E-2</v>
      </c>
      <c r="AZ2330" s="53">
        <v>2.2204460492503101E-16</v>
      </c>
      <c r="BA2330" s="53">
        <v>2.2204460492503101E-16</v>
      </c>
      <c r="BB2330" s="53">
        <v>1.3580868249382601E-2</v>
      </c>
      <c r="BC2330" s="53">
        <v>2.2204460492503101E-16</v>
      </c>
      <c r="BD2330" s="53">
        <v>3.8877526648596898E-3</v>
      </c>
      <c r="BE2330" s="53">
        <v>8.9155969780317595E-12</v>
      </c>
      <c r="BF2330" s="53">
        <v>2.2204460492503101E-16</v>
      </c>
      <c r="BG2330" s="53">
        <v>5.7156824461082297E-4</v>
      </c>
      <c r="BH2330" s="53">
        <v>0.183713110215076</v>
      </c>
      <c r="BI2330" s="53">
        <v>7.97583929433111E-3</v>
      </c>
      <c r="BJ2330" s="53">
        <v>3.2083786504293101E-5</v>
      </c>
      <c r="BK2330" s="53">
        <v>0.37164220950982302</v>
      </c>
      <c r="BL2330" s="53">
        <v>2.93880763857264E-11</v>
      </c>
      <c r="BN2330" s="5">
        <f t="shared" si="172"/>
        <v>0</v>
      </c>
      <c r="BO2330" s="5">
        <f t="shared" si="173"/>
        <v>0</v>
      </c>
      <c r="BQ2330" s="5">
        <f t="shared" si="170"/>
        <v>1</v>
      </c>
      <c r="BR2330" s="5">
        <f t="shared" si="171"/>
        <v>0</v>
      </c>
    </row>
    <row r="2331" spans="1:70" x14ac:dyDescent="0.35">
      <c r="A2331">
        <v>2330</v>
      </c>
      <c r="B2331" t="s">
        <v>3722</v>
      </c>
      <c r="C2331">
        <v>5.46</v>
      </c>
      <c r="D2331">
        <v>2.2400000000000002</v>
      </c>
      <c r="E2331">
        <v>1.99</v>
      </c>
      <c r="F2331">
        <v>2.44</v>
      </c>
      <c r="G2331">
        <v>2.74</v>
      </c>
      <c r="H2331">
        <v>1.1299999999999999</v>
      </c>
      <c r="I2331">
        <v>41.03</v>
      </c>
      <c r="K2331" t="s">
        <v>3655</v>
      </c>
      <c r="L2331">
        <v>3250</v>
      </c>
      <c r="M2331" t="s">
        <v>3591</v>
      </c>
      <c r="N2331" t="s">
        <v>1370</v>
      </c>
      <c r="O2331" s="53">
        <v>1.9033333333333301E-2</v>
      </c>
      <c r="P2331" s="53">
        <v>1.99999999999949E-3</v>
      </c>
      <c r="Q2331" s="53">
        <v>0.12180000000000001</v>
      </c>
      <c r="R2331" s="53">
        <v>0.15393333333333301</v>
      </c>
      <c r="S2331" s="53">
        <v>0.15003333333333299</v>
      </c>
      <c r="T2331" s="53">
        <v>3.2883333333333299E-2</v>
      </c>
      <c r="U2331" s="53">
        <v>7.4999999999999997E-3</v>
      </c>
      <c r="V2331" s="53">
        <v>0.361433333333333</v>
      </c>
      <c r="W2331" s="53">
        <v>1.9999999999999901E-3</v>
      </c>
      <c r="X2331" s="53">
        <v>7.9099999999999906E-2</v>
      </c>
      <c r="Y2331" s="53">
        <v>-1.67421632113474E-16</v>
      </c>
      <c r="Z2331" s="53">
        <v>4.9999999999977601E-4</v>
      </c>
      <c r="AA2331" s="53">
        <v>0.18329999999999999</v>
      </c>
      <c r="AB2331" s="53">
        <v>3.6666666666666202E-3</v>
      </c>
      <c r="AC2331" s="53">
        <v>-2.8028794563095302E-17</v>
      </c>
      <c r="AD2331" s="53">
        <v>2.7999999999997701E-3</v>
      </c>
      <c r="AE2331" s="53">
        <v>9.7733333333333394E-2</v>
      </c>
      <c r="AF2331" s="53">
        <v>-8.8071910875342495E-18</v>
      </c>
      <c r="AG2331" s="53">
        <v>-3.1702071523476098E-17</v>
      </c>
      <c r="AH2331" s="53">
        <v>6.66666666666527E-4</v>
      </c>
      <c r="AI2331" s="53">
        <v>-3.63264973657351E-16</v>
      </c>
      <c r="AJ2331" s="53">
        <v>0.30763333333333298</v>
      </c>
      <c r="AK2331" s="53">
        <v>1.6366666666666401E-2</v>
      </c>
      <c r="AL2331" s="53">
        <v>0.41849523809523798</v>
      </c>
      <c r="AM2331" s="53">
        <v>-1.7623402737143601E-16</v>
      </c>
      <c r="AN2331" s="53">
        <v>1.48278738364506E-8</v>
      </c>
      <c r="AO2331" s="53">
        <v>1.2949853409499399E-7</v>
      </c>
      <c r="AP2331" s="53">
        <v>0.91418448993411705</v>
      </c>
      <c r="AQ2331" s="53">
        <v>0.99956579884446095</v>
      </c>
      <c r="AR2331" s="53">
        <v>1.47689774559977E-6</v>
      </c>
      <c r="AS2331" s="53">
        <v>2.2204460492503101E-16</v>
      </c>
      <c r="AT2331" s="53">
        <v>1.6926811463630699E-4</v>
      </c>
      <c r="AU2331" s="53">
        <v>4.7734642241381298E-2</v>
      </c>
      <c r="AV2331" s="53">
        <v>3.05779685683907E-7</v>
      </c>
      <c r="AW2331" s="53">
        <v>3.1227749114465801E-3</v>
      </c>
      <c r="AX2331" s="53">
        <v>1.06083926793075E-4</v>
      </c>
      <c r="AY2331" s="53">
        <v>1.1815140168833899E-3</v>
      </c>
      <c r="AZ2331" s="53">
        <v>2.2204460492503101E-16</v>
      </c>
      <c r="BA2331" s="53">
        <v>2.2204460492503101E-16</v>
      </c>
      <c r="BB2331" s="53">
        <v>2.6752433973031699E-3</v>
      </c>
      <c r="BC2331" s="53">
        <v>2.2204460492503101E-16</v>
      </c>
      <c r="BD2331" s="53">
        <v>3.61705438044087E-3</v>
      </c>
      <c r="BE2331" s="53">
        <v>2.2204460492503101E-16</v>
      </c>
      <c r="BF2331" s="53">
        <v>2.2204460492503101E-16</v>
      </c>
      <c r="BG2331" s="53">
        <v>7.2983174574117798E-3</v>
      </c>
      <c r="BH2331" s="53">
        <v>9.3134295730013597E-2</v>
      </c>
      <c r="BI2331" s="53">
        <v>0.71566487069291196</v>
      </c>
      <c r="BJ2331" s="53">
        <v>8.5902068510786906E-8</v>
      </c>
      <c r="BK2331" s="53">
        <v>0.60891975660792597</v>
      </c>
      <c r="BL2331" s="53">
        <v>2.7258604635453902E-7</v>
      </c>
      <c r="BN2331" s="5">
        <f t="shared" si="172"/>
        <v>0</v>
      </c>
      <c r="BO2331" s="5">
        <f t="shared" si="173"/>
        <v>3</v>
      </c>
      <c r="BQ2331" s="5">
        <f t="shared" si="170"/>
        <v>0</v>
      </c>
      <c r="BR2331" s="5">
        <f t="shared" si="171"/>
        <v>4</v>
      </c>
    </row>
    <row r="2332" spans="1:70" x14ac:dyDescent="0.35">
      <c r="A2332">
        <v>2331</v>
      </c>
      <c r="B2332" t="s">
        <v>3723</v>
      </c>
      <c r="C2332">
        <v>4.83</v>
      </c>
      <c r="D2332">
        <v>1.83</v>
      </c>
      <c r="E2332">
        <v>1.5</v>
      </c>
      <c r="F2332">
        <v>2.64</v>
      </c>
      <c r="G2332">
        <v>3.22</v>
      </c>
      <c r="H2332">
        <v>1.22</v>
      </c>
      <c r="I2332">
        <v>37.89</v>
      </c>
      <c r="K2332" t="s">
        <v>3655</v>
      </c>
      <c r="L2332">
        <v>3250</v>
      </c>
      <c r="M2332" t="s">
        <v>3591</v>
      </c>
      <c r="N2332" t="s">
        <v>1370</v>
      </c>
      <c r="O2332" s="53">
        <v>1.4999999999999001E-3</v>
      </c>
      <c r="P2332" s="53">
        <v>4.0866666666666301E-2</v>
      </c>
      <c r="Q2332" s="53">
        <v>0.17910000000000001</v>
      </c>
      <c r="R2332" s="53">
        <v>2.0566666666666698E-2</v>
      </c>
      <c r="S2332" s="53">
        <v>0.15036666666666701</v>
      </c>
      <c r="T2332" s="53">
        <v>3.2000000000000002E-3</v>
      </c>
      <c r="U2332" s="53">
        <v>5.0999999999999997E-2</v>
      </c>
      <c r="V2332" s="53">
        <v>0.48170000000000002</v>
      </c>
      <c r="W2332" s="53">
        <v>1.2800000000000001E-2</v>
      </c>
      <c r="X2332" s="53">
        <v>5.6633333333333299E-2</v>
      </c>
      <c r="Y2332" s="53">
        <v>-1.17905685215192E-16</v>
      </c>
      <c r="Z2332" s="53">
        <v>1.9999999999997901E-3</v>
      </c>
      <c r="AA2332" s="53">
        <v>0.180966666666667</v>
      </c>
      <c r="AB2332" s="53">
        <v>1.23E-2</v>
      </c>
      <c r="AC2332" s="53">
        <v>1.9999999999999901E-3</v>
      </c>
      <c r="AD2332" s="53">
        <v>9.1999999999997899E-3</v>
      </c>
      <c r="AE2332" s="53">
        <v>0.43876666666666703</v>
      </c>
      <c r="AF2332" s="53">
        <v>-7.5026790335996895E-18</v>
      </c>
      <c r="AG2332" s="53">
        <v>-2.99552049831675E-17</v>
      </c>
      <c r="AH2332" s="53">
        <v>6.6666666666654099E-4</v>
      </c>
      <c r="AI2332" s="53">
        <v>-3.2504554603463002E-16</v>
      </c>
      <c r="AJ2332" s="53">
        <v>0.73816666666666697</v>
      </c>
      <c r="AK2332" s="53">
        <v>0.139366666666667</v>
      </c>
      <c r="AL2332" s="53">
        <v>0.146633333333333</v>
      </c>
      <c r="AM2332" s="53">
        <v>0.14779999999999999</v>
      </c>
      <c r="AN2332" s="53">
        <v>2.2204460492503101E-16</v>
      </c>
      <c r="AO2332" s="53">
        <v>1.9482971819614E-7</v>
      </c>
      <c r="AP2332" s="53">
        <v>0.97462083902513297</v>
      </c>
      <c r="AQ2332" s="53">
        <v>0.999999984853984</v>
      </c>
      <c r="AR2332" s="53">
        <v>7.0035154636589403E-11</v>
      </c>
      <c r="AS2332" s="53">
        <v>2.2204460492503101E-16</v>
      </c>
      <c r="AT2332" s="53">
        <v>9.1837114359061102E-5</v>
      </c>
      <c r="AU2332" s="53">
        <v>1.9272817013971402E-2</v>
      </c>
      <c r="AV2332" s="53">
        <v>3.2359881816626199E-10</v>
      </c>
      <c r="AW2332" s="53">
        <v>1.5479940195188301E-5</v>
      </c>
      <c r="AX2332" s="53">
        <v>1.23050213747289E-5</v>
      </c>
      <c r="AY2332" s="53">
        <v>2.01994862934483E-5</v>
      </c>
      <c r="AZ2332" s="53">
        <v>2.2204460492503101E-16</v>
      </c>
      <c r="BA2332" s="53">
        <v>2.2204460492503101E-16</v>
      </c>
      <c r="BB2332" s="53">
        <v>7.2029326450048198E-5</v>
      </c>
      <c r="BC2332" s="53">
        <v>2.2204460492503101E-16</v>
      </c>
      <c r="BD2332" s="53">
        <v>5.0467284628241699E-3</v>
      </c>
      <c r="BE2332" s="53">
        <v>2.2204460492503101E-16</v>
      </c>
      <c r="BF2332" s="53">
        <v>2.2204460492503101E-16</v>
      </c>
      <c r="BG2332" s="53">
        <v>4.6981891071417502E-4</v>
      </c>
      <c r="BH2332" s="53">
        <v>1.0256133079842401E-2</v>
      </c>
      <c r="BI2332" s="53">
        <v>0.99873628610670795</v>
      </c>
      <c r="BJ2332" s="53">
        <v>1.25421551721492E-11</v>
      </c>
      <c r="BK2332" s="53">
        <v>0.37128568269364798</v>
      </c>
      <c r="BL2332" s="53">
        <v>1.2986247069600199E-6</v>
      </c>
      <c r="BN2332" s="5">
        <f t="shared" si="172"/>
        <v>1</v>
      </c>
      <c r="BO2332" s="5">
        <f t="shared" si="173"/>
        <v>3</v>
      </c>
      <c r="BQ2332" s="5">
        <f t="shared" si="170"/>
        <v>1</v>
      </c>
      <c r="BR2332" s="5">
        <f t="shared" si="171"/>
        <v>3</v>
      </c>
    </row>
    <row r="2333" spans="1:70" x14ac:dyDescent="0.35">
      <c r="A2333">
        <v>2332</v>
      </c>
      <c r="B2333" t="s">
        <v>3724</v>
      </c>
      <c r="C2333">
        <v>6.5</v>
      </c>
      <c r="D2333">
        <v>3.5</v>
      </c>
      <c r="E2333">
        <v>3.5</v>
      </c>
      <c r="F2333">
        <v>1.86</v>
      </c>
      <c r="G2333">
        <v>1.86</v>
      </c>
      <c r="H2333">
        <v>1</v>
      </c>
      <c r="I2333">
        <v>53.85</v>
      </c>
      <c r="K2333" t="s">
        <v>1389</v>
      </c>
      <c r="L2333">
        <v>3500</v>
      </c>
      <c r="M2333" t="s">
        <v>3591</v>
      </c>
      <c r="N2333" t="s">
        <v>1370</v>
      </c>
      <c r="O2333" s="53">
        <v>7.0733333333333301E-2</v>
      </c>
      <c r="P2333" s="53">
        <v>0.59963333333333302</v>
      </c>
      <c r="Q2333" s="53">
        <v>1.47666666666666E-2</v>
      </c>
      <c r="R2333" s="53">
        <v>0.27176666666666699</v>
      </c>
      <c r="S2333" s="53">
        <v>-1.81687997979907E-16</v>
      </c>
      <c r="T2333" s="53">
        <v>1.3333333333333201E-3</v>
      </c>
      <c r="U2333" s="53">
        <v>-3.0532867900667799E-17</v>
      </c>
      <c r="V2333" s="53">
        <v>5.37333333333333E-2</v>
      </c>
      <c r="W2333" s="53">
        <v>-2.6839641620313199E-17</v>
      </c>
      <c r="X2333" s="53">
        <v>0.1275</v>
      </c>
      <c r="Y2333" s="53">
        <v>3.83333333333319E-3</v>
      </c>
      <c r="Z2333" s="53">
        <v>-2.89268609066085E-16</v>
      </c>
      <c r="AA2333" s="53">
        <v>-3.3062441673337199E-16</v>
      </c>
      <c r="AB2333" s="53">
        <v>5.53333333333324E-3</v>
      </c>
      <c r="AC2333" s="53">
        <v>-3.0956140428806102E-17</v>
      </c>
      <c r="AD2333" s="53">
        <v>1.4999999999998699E-3</v>
      </c>
      <c r="AE2333" s="53">
        <v>6.2633333333333305E-2</v>
      </c>
      <c r="AF2333" s="53">
        <v>-9.4368957093138297E-18</v>
      </c>
      <c r="AG2333" s="53">
        <v>-3.1486965812455001E-17</v>
      </c>
      <c r="AH2333" s="53">
        <v>0.47749999999999998</v>
      </c>
      <c r="AI2333" s="53">
        <v>3.8666666666666599E-2</v>
      </c>
      <c r="AJ2333" s="53">
        <v>-4.8294701571194296E-16</v>
      </c>
      <c r="AK2333" s="53">
        <v>1.9999999999997099E-3</v>
      </c>
      <c r="AL2333" s="53">
        <v>2.3999999999997201E-3</v>
      </c>
      <c r="AM2333" s="53">
        <v>-2.6133262220895398E-16</v>
      </c>
      <c r="AN2333" s="53">
        <v>1.2646159113244701E-2</v>
      </c>
      <c r="AO2333" s="53">
        <v>2.0193703564420802E-3</v>
      </c>
      <c r="AP2333" s="53">
        <v>6.7830843648859099E-10</v>
      </c>
      <c r="AQ2333" s="53">
        <v>4.4755445785612402E-4</v>
      </c>
      <c r="AR2333" s="53">
        <v>2.5304379107956899E-2</v>
      </c>
      <c r="AS2333" s="53">
        <v>2.6855285186277199E-6</v>
      </c>
      <c r="AT2333" s="53">
        <v>2.0221348178409501E-4</v>
      </c>
      <c r="AU2333" s="53">
        <v>3.2529088577981898E-3</v>
      </c>
      <c r="AV2333" s="53">
        <v>0.37858938868983699</v>
      </c>
      <c r="AW2333" s="53">
        <v>0.26784498005760798</v>
      </c>
      <c r="AX2333" s="53">
        <v>2.3995283579098398E-8</v>
      </c>
      <c r="AY2333" s="53">
        <v>1.9853793829450399E-2</v>
      </c>
      <c r="AZ2333" s="53">
        <v>2.2204460492503101E-16</v>
      </c>
      <c r="BA2333" s="53">
        <v>2.2204460492503101E-16</v>
      </c>
      <c r="BB2333" s="53">
        <v>4.9551230147554996E-4</v>
      </c>
      <c r="BC2333" s="53">
        <v>2.2204460492503101E-16</v>
      </c>
      <c r="BD2333" s="53">
        <v>3.2626058266254101E-3</v>
      </c>
      <c r="BE2333" s="53">
        <v>8.3249147696192694E-5</v>
      </c>
      <c r="BF2333" s="53">
        <v>2.2204460492503101E-16</v>
      </c>
      <c r="BG2333" s="53">
        <v>4.2194635299742197E-8</v>
      </c>
      <c r="BH2333" s="53">
        <v>4.6359084429374101E-2</v>
      </c>
      <c r="BI2333" s="53">
        <v>3.8439379351724498E-6</v>
      </c>
      <c r="BJ2333" s="53">
        <v>9.7522425774272097E-3</v>
      </c>
      <c r="BK2333" s="53">
        <v>1.07952568263525E-2</v>
      </c>
      <c r="BL2333" s="53">
        <v>2.2204460492503101E-16</v>
      </c>
      <c r="BN2333" s="5">
        <f t="shared" si="172"/>
        <v>0</v>
      </c>
      <c r="BO2333" s="5">
        <f t="shared" si="173"/>
        <v>0</v>
      </c>
      <c r="BQ2333" s="5">
        <f t="shared" si="170"/>
        <v>1</v>
      </c>
      <c r="BR2333" s="5">
        <f t="shared" si="171"/>
        <v>0</v>
      </c>
    </row>
    <row r="2334" spans="1:70" x14ac:dyDescent="0.35">
      <c r="A2334">
        <v>2333</v>
      </c>
      <c r="B2334" t="s">
        <v>3725</v>
      </c>
      <c r="C2334">
        <v>5.7</v>
      </c>
      <c r="D2334">
        <v>2.9</v>
      </c>
      <c r="E2334">
        <v>2.5</v>
      </c>
      <c r="F2334">
        <v>1.97</v>
      </c>
      <c r="G2334">
        <v>2.2799999999999998</v>
      </c>
      <c r="H2334">
        <v>1.1599999999999999</v>
      </c>
      <c r="I2334">
        <v>50.88</v>
      </c>
      <c r="K2334" t="s">
        <v>1389</v>
      </c>
      <c r="L2334">
        <v>3500</v>
      </c>
      <c r="M2334" t="s">
        <v>3591</v>
      </c>
      <c r="N2334" t="s">
        <v>1370</v>
      </c>
      <c r="O2334" s="53">
        <v>9.2666666666666703E-2</v>
      </c>
      <c r="P2334" s="53">
        <v>5.8138095238095197E-2</v>
      </c>
      <c r="Q2334" s="53">
        <v>0.115966666666667</v>
      </c>
      <c r="R2334" s="53">
        <v>0.93326666666666702</v>
      </c>
      <c r="S2334" s="53">
        <v>-1.4171996909340101E-16</v>
      </c>
      <c r="T2334" s="53">
        <v>-2.75335310107039E-17</v>
      </c>
      <c r="U2334" s="53">
        <v>-2.9722752037386601E-17</v>
      </c>
      <c r="V2334" s="53">
        <v>1.33333333333318E-3</v>
      </c>
      <c r="W2334" s="53">
        <v>-2.7366997557010099E-17</v>
      </c>
      <c r="X2334" s="53">
        <v>-2.2060131499301901E-16</v>
      </c>
      <c r="Y2334" s="53">
        <v>-1.90181204118289E-16</v>
      </c>
      <c r="Z2334" s="53">
        <v>1.9999999999997099E-3</v>
      </c>
      <c r="AA2334" s="53">
        <v>-2.8285707109887398E-16</v>
      </c>
      <c r="AB2334" s="53">
        <v>-1.12410081243297E-16</v>
      </c>
      <c r="AC2334" s="53">
        <v>-3.1934524469257003E-17</v>
      </c>
      <c r="AD2334" s="53">
        <v>1.49999999999974E-3</v>
      </c>
      <c r="AE2334" s="53">
        <v>8.9933333333333296E-2</v>
      </c>
      <c r="AF2334" s="53">
        <v>-9.3952623458903894E-18</v>
      </c>
      <c r="AG2334" s="53">
        <v>-3.1913707787545299E-17</v>
      </c>
      <c r="AH2334" s="53">
        <v>1.9966666666666601E-2</v>
      </c>
      <c r="AI2334" s="53">
        <v>1.3333333333330399E-3</v>
      </c>
      <c r="AJ2334" s="53">
        <v>-4.1178171983347101E-16</v>
      </c>
      <c r="AK2334" s="53">
        <v>-3.3445468616832798E-16</v>
      </c>
      <c r="AL2334" s="53">
        <v>2.8404761904761901E-2</v>
      </c>
      <c r="AM2334" s="53">
        <v>-2.6098567751375898E-16</v>
      </c>
      <c r="AN2334" s="53">
        <v>1.96440667166168E-3</v>
      </c>
      <c r="AO2334" s="53">
        <v>2.2154745812030498E-2</v>
      </c>
      <c r="AP2334" s="53">
        <v>5.6999399576938901E-4</v>
      </c>
      <c r="AQ2334" s="53">
        <v>2.2156227587892501E-5</v>
      </c>
      <c r="AR2334" s="53">
        <v>2.2284127296460701E-3</v>
      </c>
      <c r="AS2334" s="53">
        <v>2.7593600935499499E-13</v>
      </c>
      <c r="AT2334" s="53">
        <v>7.7094853728182499E-5</v>
      </c>
      <c r="AU2334" s="53">
        <v>7.0749976684214802E-2</v>
      </c>
      <c r="AV2334" s="53">
        <v>2.2661015474250299E-4</v>
      </c>
      <c r="AW2334" s="53">
        <v>0.282155780662247</v>
      </c>
      <c r="AX2334" s="53">
        <v>4.8600642885734198E-8</v>
      </c>
      <c r="AY2334" s="53">
        <v>1.78665860507726E-3</v>
      </c>
      <c r="AZ2334" s="53">
        <v>2.2204460492503101E-16</v>
      </c>
      <c r="BA2334" s="53">
        <v>2.2204460492503101E-16</v>
      </c>
      <c r="BB2334" s="53">
        <v>8.5423493662598602E-4</v>
      </c>
      <c r="BC2334" s="53">
        <v>2.2204460492503101E-16</v>
      </c>
      <c r="BD2334" s="53">
        <v>4.8802337664829E-4</v>
      </c>
      <c r="BE2334" s="53">
        <v>8.5525284848066604E-7</v>
      </c>
      <c r="BF2334" s="53">
        <v>2.2204460492503101E-16</v>
      </c>
      <c r="BG2334" s="53">
        <v>5.6237682858739895E-4</v>
      </c>
      <c r="BH2334" s="53">
        <v>0.42271946285253797</v>
      </c>
      <c r="BI2334" s="53">
        <v>2.1301634725147701E-4</v>
      </c>
      <c r="BJ2334" s="53">
        <v>2.82406155929044E-4</v>
      </c>
      <c r="BK2334" s="53">
        <v>8.3278198193594402E-2</v>
      </c>
      <c r="BL2334" s="53">
        <v>2.2204460492503101E-16</v>
      </c>
      <c r="BN2334" s="5">
        <f t="shared" si="172"/>
        <v>1</v>
      </c>
      <c r="BO2334" s="5">
        <f t="shared" si="173"/>
        <v>0</v>
      </c>
      <c r="BQ2334" s="5">
        <f t="shared" si="170"/>
        <v>1</v>
      </c>
      <c r="BR2334" s="5">
        <f t="shared" si="171"/>
        <v>0</v>
      </c>
    </row>
    <row r="2335" spans="1:70" x14ac:dyDescent="0.35">
      <c r="A2335">
        <v>2334</v>
      </c>
      <c r="B2335" t="s">
        <v>3726</v>
      </c>
      <c r="C2335">
        <v>4.5</v>
      </c>
      <c r="D2335">
        <v>2.1</v>
      </c>
      <c r="E2335">
        <v>1.8</v>
      </c>
      <c r="F2335">
        <v>2.14</v>
      </c>
      <c r="G2335">
        <v>2.5</v>
      </c>
      <c r="H2335">
        <v>1.17</v>
      </c>
      <c r="I2335">
        <v>46.67</v>
      </c>
      <c r="K2335" t="s">
        <v>1389</v>
      </c>
      <c r="L2335">
        <v>3500</v>
      </c>
      <c r="M2335" t="s">
        <v>3591</v>
      </c>
      <c r="N2335" t="s">
        <v>1370</v>
      </c>
      <c r="O2335" s="53">
        <v>1.4999999999999001E-3</v>
      </c>
      <c r="P2335" s="53">
        <v>0.149733333333333</v>
      </c>
      <c r="Q2335" s="53">
        <v>5.4100000000000002E-2</v>
      </c>
      <c r="R2335" s="53">
        <v>0.123810256410256</v>
      </c>
      <c r="S2335" s="53">
        <v>3.1133333333333301E-2</v>
      </c>
      <c r="T2335" s="53">
        <v>-2.1066481892262299E-17</v>
      </c>
      <c r="U2335" s="53">
        <v>-2.2044865932713299E-17</v>
      </c>
      <c r="V2335" s="53">
        <v>0.118166666666667</v>
      </c>
      <c r="W2335" s="53">
        <v>7.9999999999999603E-4</v>
      </c>
      <c r="X2335" s="53">
        <v>0.132066666666667</v>
      </c>
      <c r="Y2335" s="53">
        <v>-1.2267964422107999E-16</v>
      </c>
      <c r="Z2335" s="53">
        <v>1.9999999999997901E-3</v>
      </c>
      <c r="AA2335" s="53">
        <v>6.4999999999997603E-3</v>
      </c>
      <c r="AB2335" s="53">
        <v>4.9999999999991804E-4</v>
      </c>
      <c r="AC2335" s="53">
        <v>-2.9655097821823503E-17</v>
      </c>
      <c r="AD2335" s="53">
        <v>-2.4609481119597402E-16</v>
      </c>
      <c r="AE2335" s="53">
        <v>0.74109999999999998</v>
      </c>
      <c r="AF2335" s="53">
        <v>-7.9693196486374492E-18</v>
      </c>
      <c r="AG2335" s="53">
        <v>-3.1257982313626103E-17</v>
      </c>
      <c r="AH2335" s="53">
        <v>2.18E-2</v>
      </c>
      <c r="AI2335" s="53">
        <v>2.1666666666663799E-3</v>
      </c>
      <c r="AJ2335" s="53">
        <v>1.19333333333331E-2</v>
      </c>
      <c r="AK2335" s="53">
        <v>0.18110000000000001</v>
      </c>
      <c r="AL2335" s="53">
        <v>0.19978888888888899</v>
      </c>
      <c r="AM2335" s="53">
        <v>5.7666666666665103E-3</v>
      </c>
      <c r="AN2335" s="53">
        <v>2.09721543958491E-4</v>
      </c>
      <c r="AO2335" s="53">
        <v>0.17271438160962399</v>
      </c>
      <c r="AP2335" s="53">
        <v>0.376980108630602</v>
      </c>
      <c r="AQ2335" s="53">
        <v>0.223061641935661</v>
      </c>
      <c r="AR2335" s="53">
        <v>2.52949324532017E-5</v>
      </c>
      <c r="AS2335" s="53">
        <v>2.2204460492503101E-16</v>
      </c>
      <c r="AT2335" s="53">
        <v>4.67796386756242E-6</v>
      </c>
      <c r="AU2335" s="53">
        <v>0.734319145667504</v>
      </c>
      <c r="AV2335" s="53">
        <v>2.3387671526219898E-8</v>
      </c>
      <c r="AW2335" s="53">
        <v>4.5484890791627999E-2</v>
      </c>
      <c r="AX2335" s="53">
        <v>1.52774715619109E-8</v>
      </c>
      <c r="AY2335" s="53">
        <v>3.6600232843739001E-4</v>
      </c>
      <c r="AZ2335" s="53">
        <v>2.2204460492503101E-16</v>
      </c>
      <c r="BA2335" s="53">
        <v>2.2204460492503101E-16</v>
      </c>
      <c r="BB2335" s="53">
        <v>1.2782547237727201E-3</v>
      </c>
      <c r="BC2335" s="53">
        <v>2.2204460492503101E-16</v>
      </c>
      <c r="BD2335" s="53">
        <v>6.5008006826093405E-4</v>
      </c>
      <c r="BE2335" s="53">
        <v>1.23101339380375E-9</v>
      </c>
      <c r="BF2335" s="53">
        <v>2.2204460492503101E-16</v>
      </c>
      <c r="BG2335" s="53">
        <v>6.0050909460123997E-3</v>
      </c>
      <c r="BH2335" s="53">
        <v>0.65052507222373301</v>
      </c>
      <c r="BI2335" s="53">
        <v>1.8968118905138099E-2</v>
      </c>
      <c r="BJ2335" s="53">
        <v>4.15384537144517E-4</v>
      </c>
      <c r="BK2335" s="53">
        <v>0.46793760992009098</v>
      </c>
      <c r="BL2335" s="53">
        <v>1.8602546196625199E-12</v>
      </c>
      <c r="BN2335" s="5">
        <f t="shared" si="172"/>
        <v>1</v>
      </c>
      <c r="BO2335" s="5">
        <f t="shared" si="173"/>
        <v>1</v>
      </c>
      <c r="BQ2335" s="5">
        <f t="shared" si="170"/>
        <v>1</v>
      </c>
      <c r="BR2335" s="5">
        <f t="shared" si="171"/>
        <v>2</v>
      </c>
    </row>
    <row r="2336" spans="1:70" x14ac:dyDescent="0.35">
      <c r="A2336">
        <v>2335</v>
      </c>
      <c r="B2336" t="s">
        <v>3727</v>
      </c>
      <c r="C2336">
        <v>6.59</v>
      </c>
      <c r="D2336">
        <v>3.11</v>
      </c>
      <c r="E2336">
        <v>2.75</v>
      </c>
      <c r="F2336">
        <v>2.12</v>
      </c>
      <c r="G2336">
        <v>2.4</v>
      </c>
      <c r="H2336">
        <v>1.1299999999999999</v>
      </c>
      <c r="I2336">
        <v>47.19</v>
      </c>
      <c r="K2336" t="s">
        <v>3728</v>
      </c>
      <c r="L2336">
        <v>3900</v>
      </c>
      <c r="M2336" t="s">
        <v>3591</v>
      </c>
      <c r="N2336" t="s">
        <v>1370</v>
      </c>
      <c r="O2336" s="53">
        <v>7.99999999999991E-3</v>
      </c>
      <c r="P2336" s="53">
        <v>0.19650000000000001</v>
      </c>
      <c r="Q2336" s="53">
        <v>8.7999999999999502E-3</v>
      </c>
      <c r="R2336" s="53">
        <v>0.26326666666666698</v>
      </c>
      <c r="S2336" s="53">
        <v>1.99999999999984E-3</v>
      </c>
      <c r="T2336" s="53">
        <v>-2.69784194983913E-17</v>
      </c>
      <c r="U2336" s="53">
        <v>4.0000000000000001E-3</v>
      </c>
      <c r="V2336" s="53">
        <v>0.150233333333333</v>
      </c>
      <c r="W2336" s="53">
        <v>-2.7561286586319499E-17</v>
      </c>
      <c r="X2336" s="53">
        <v>-2.29011254404554E-16</v>
      </c>
      <c r="Y2336" s="53">
        <v>-1.9156898289907101E-16</v>
      </c>
      <c r="Z2336" s="53">
        <v>8.3333333333330799E-3</v>
      </c>
      <c r="AA2336" s="53">
        <v>1.9999999999996999E-3</v>
      </c>
      <c r="AB2336" s="53">
        <v>6.6666666666656299E-4</v>
      </c>
      <c r="AC2336" s="53">
        <v>-3.9065972678997701E-17</v>
      </c>
      <c r="AD2336" s="53">
        <v>1.1999999999998099E-3</v>
      </c>
      <c r="AE2336" s="53">
        <v>4.3233333333333297E-2</v>
      </c>
      <c r="AF2336" s="53">
        <v>-9.2443414034803999E-18</v>
      </c>
      <c r="AG2336" s="53">
        <v>-3.1965749491824599E-17</v>
      </c>
      <c r="AH2336" s="53">
        <v>8.9133333333333301E-2</v>
      </c>
      <c r="AI2336" s="53">
        <v>7.9999999999997191E-3</v>
      </c>
      <c r="AJ2336" s="53">
        <v>1.9999999999996401E-3</v>
      </c>
      <c r="AK2336" s="53">
        <v>-3.3603675397841899E-16</v>
      </c>
      <c r="AL2336" s="53">
        <v>0.22523333333333301</v>
      </c>
      <c r="AM2336" s="53">
        <v>-2.6090241078691199E-16</v>
      </c>
      <c r="AN2336" s="53">
        <v>6.2364598724410302E-6</v>
      </c>
      <c r="AO2336" s="53">
        <v>2.6900707378011601E-5</v>
      </c>
      <c r="AP2336" s="53">
        <v>6.6701545227140198E-3</v>
      </c>
      <c r="AQ2336" s="53">
        <v>1.7014190295570698E-2</v>
      </c>
      <c r="AR2336" s="53">
        <v>1.43519028697476E-3</v>
      </c>
      <c r="AS2336" s="53">
        <v>2.2204460492503101E-16</v>
      </c>
      <c r="AT2336" s="53">
        <v>1.0500157237526299E-3</v>
      </c>
      <c r="AU2336" s="53">
        <v>3.3058457653695702E-3</v>
      </c>
      <c r="AV2336" s="53">
        <v>1.1232479743893201E-2</v>
      </c>
      <c r="AW2336" s="53">
        <v>0.134539299574813</v>
      </c>
      <c r="AX2336" s="53">
        <v>8.3365890513480297E-5</v>
      </c>
      <c r="AY2336" s="53">
        <v>6.2587104517723494E-2</v>
      </c>
      <c r="AZ2336" s="53">
        <v>2.2204460492503101E-16</v>
      </c>
      <c r="BA2336" s="53">
        <v>2.2204460492503101E-16</v>
      </c>
      <c r="BB2336" s="53">
        <v>1.2059147908428901E-2</v>
      </c>
      <c r="BC2336" s="53">
        <v>2.2204460492503101E-16</v>
      </c>
      <c r="BD2336" s="53">
        <v>1.92684686868547E-3</v>
      </c>
      <c r="BE2336" s="53">
        <v>1.0199099534426201E-9</v>
      </c>
      <c r="BF2336" s="53">
        <v>2.2204460492503101E-16</v>
      </c>
      <c r="BG2336" s="53">
        <v>6.5706265288936804E-4</v>
      </c>
      <c r="BH2336" s="53">
        <v>0.18879915281902601</v>
      </c>
      <c r="BI2336" s="53">
        <v>1.145142879776E-2</v>
      </c>
      <c r="BJ2336" s="53">
        <v>1.3658207915894901E-6</v>
      </c>
      <c r="BK2336" s="53">
        <v>0.19269542031001599</v>
      </c>
      <c r="BL2336" s="53">
        <v>5.1078457938749403E-12</v>
      </c>
      <c r="BN2336" s="5">
        <f t="shared" si="172"/>
        <v>0</v>
      </c>
      <c r="BO2336" s="5">
        <f t="shared" si="173"/>
        <v>0</v>
      </c>
      <c r="BQ2336" s="5">
        <f t="shared" si="170"/>
        <v>0</v>
      </c>
      <c r="BR2336" s="5">
        <f t="shared" si="171"/>
        <v>0</v>
      </c>
    </row>
    <row r="2337" spans="1:70" x14ac:dyDescent="0.35">
      <c r="A2337">
        <v>2336</v>
      </c>
      <c r="B2337" t="s">
        <v>3729</v>
      </c>
      <c r="C2337">
        <v>5.67</v>
      </c>
      <c r="D2337">
        <v>2.56</v>
      </c>
      <c r="E2337">
        <v>2.2000000000000002</v>
      </c>
      <c r="F2337">
        <v>2.21</v>
      </c>
      <c r="G2337">
        <v>2.58</v>
      </c>
      <c r="H2337">
        <v>1.1599999999999999</v>
      </c>
      <c r="I2337">
        <v>45.15</v>
      </c>
      <c r="K2337" t="s">
        <v>3728</v>
      </c>
      <c r="L2337">
        <v>3900</v>
      </c>
      <c r="M2337" t="s">
        <v>3591</v>
      </c>
      <c r="N2337" t="s">
        <v>1370</v>
      </c>
      <c r="O2337" s="53">
        <v>7.9166666666666705E-2</v>
      </c>
      <c r="P2337" s="53">
        <v>4.4985714285714101E-2</v>
      </c>
      <c r="Q2337" s="53">
        <v>5.3100000000000001E-2</v>
      </c>
      <c r="R2337" s="53">
        <v>0.48057692307692301</v>
      </c>
      <c r="S2337" s="53">
        <v>8.77E-2</v>
      </c>
      <c r="T2337" s="53">
        <v>4.9999999999997605E-4</v>
      </c>
      <c r="U2337" s="53">
        <v>1.9999999999999901E-3</v>
      </c>
      <c r="V2337" s="53">
        <v>0.14430000000000001</v>
      </c>
      <c r="W2337" s="53">
        <v>-2.56739074444567E-17</v>
      </c>
      <c r="X2337" s="53">
        <v>9.999999999997821E-4</v>
      </c>
      <c r="Y2337" s="53">
        <v>-1.8696155734687601E-16</v>
      </c>
      <c r="Z2337" s="53">
        <v>1.9999999999997099E-3</v>
      </c>
      <c r="AA2337" s="53">
        <v>4.4999999999997204E-3</v>
      </c>
      <c r="AB2337" s="53">
        <v>-6.1395333261771199E-17</v>
      </c>
      <c r="AC2337" s="53">
        <v>-3.0458274791200797E-17</v>
      </c>
      <c r="AD2337" s="53">
        <v>2.3999999999997799E-3</v>
      </c>
      <c r="AE2337" s="53">
        <v>0.120333333333333</v>
      </c>
      <c r="AF2337" s="53">
        <v>-9.2183205513407499E-18</v>
      </c>
      <c r="AG2337" s="53">
        <v>-3.1743704886899598E-17</v>
      </c>
      <c r="AH2337" s="53">
        <v>3.9066666666666597E-2</v>
      </c>
      <c r="AI2337" s="53">
        <v>-2.86354273626444E-16</v>
      </c>
      <c r="AJ2337" s="53">
        <v>0.110733333333333</v>
      </c>
      <c r="AK2337" s="53">
        <v>3.1999999999996601E-3</v>
      </c>
      <c r="AL2337" s="53">
        <v>0.23953412698412699</v>
      </c>
      <c r="AM2337" s="53">
        <v>-2.00492400459495E-16</v>
      </c>
      <c r="AN2337" s="53">
        <v>9.7477227197741193E-7</v>
      </c>
      <c r="AO2337" s="53">
        <v>3.3128440153260198E-4</v>
      </c>
      <c r="AP2337" s="53">
        <v>0.322462851861121</v>
      </c>
      <c r="AQ2337" s="53">
        <v>0.40699250144684102</v>
      </c>
      <c r="AR2337" s="53">
        <v>4.2894561227804403E-5</v>
      </c>
      <c r="AS2337" s="53">
        <v>2.2204460492503101E-16</v>
      </c>
      <c r="AT2337" s="53">
        <v>1.5970422909352601E-4</v>
      </c>
      <c r="AU2337" s="53">
        <v>5.0763067832321401E-2</v>
      </c>
      <c r="AV2337" s="53">
        <v>9.3173620399833697E-6</v>
      </c>
      <c r="AW2337" s="53">
        <v>3.08836236931967E-2</v>
      </c>
      <c r="AX2337" s="53">
        <v>1.7000915030675301E-5</v>
      </c>
      <c r="AY2337" s="53">
        <v>5.4169593695738497E-3</v>
      </c>
      <c r="AZ2337" s="53">
        <v>2.2204460492503101E-16</v>
      </c>
      <c r="BA2337" s="53">
        <v>2.2204460492503101E-16</v>
      </c>
      <c r="BB2337" s="53">
        <v>4.84001382500305E-3</v>
      </c>
      <c r="BC2337" s="53">
        <v>2.2204460492503101E-16</v>
      </c>
      <c r="BD2337" s="53">
        <v>1.7689836203834E-3</v>
      </c>
      <c r="BE2337" s="53">
        <v>7.3985212212113495E-11</v>
      </c>
      <c r="BF2337" s="53">
        <v>2.2204460492503101E-16</v>
      </c>
      <c r="BG2337" s="53">
        <v>3.3483824144717898E-3</v>
      </c>
      <c r="BH2337" s="53">
        <v>0.28475567191644902</v>
      </c>
      <c r="BI2337" s="53">
        <v>9.0089628290373397E-2</v>
      </c>
      <c r="BJ2337" s="53">
        <v>1.0064036214781401E-6</v>
      </c>
      <c r="BK2337" s="53">
        <v>0.38666946130744501</v>
      </c>
      <c r="BL2337" s="53">
        <v>1.8993516746367899E-10</v>
      </c>
      <c r="BN2337" s="5">
        <f t="shared" si="172"/>
        <v>0</v>
      </c>
      <c r="BO2337" s="5">
        <f t="shared" si="173"/>
        <v>0</v>
      </c>
      <c r="BQ2337" s="5">
        <f t="shared" si="170"/>
        <v>0</v>
      </c>
      <c r="BR2337" s="5">
        <f t="shared" si="171"/>
        <v>0</v>
      </c>
    </row>
    <row r="2338" spans="1:70" x14ac:dyDescent="0.35">
      <c r="A2338">
        <v>2337</v>
      </c>
      <c r="B2338" t="s">
        <v>3730</v>
      </c>
      <c r="C2338">
        <v>7.14</v>
      </c>
      <c r="D2338">
        <v>3.29</v>
      </c>
      <c r="E2338">
        <v>2.75</v>
      </c>
      <c r="F2338">
        <v>2.17</v>
      </c>
      <c r="G2338">
        <v>2.6</v>
      </c>
      <c r="H2338">
        <v>1.2</v>
      </c>
      <c r="I2338">
        <v>46.08</v>
      </c>
      <c r="K2338" t="s">
        <v>3731</v>
      </c>
      <c r="L2338">
        <v>3500</v>
      </c>
      <c r="M2338" t="s">
        <v>3591</v>
      </c>
      <c r="N2338" t="s">
        <v>1370</v>
      </c>
      <c r="O2338" s="53">
        <v>2.8999999999998402E-3</v>
      </c>
      <c r="P2338" s="53">
        <v>6.8499999999999894E-2</v>
      </c>
      <c r="Q2338" s="53">
        <v>7.9999999999986798E-4</v>
      </c>
      <c r="R2338" s="53">
        <v>4.6399999999999997E-2</v>
      </c>
      <c r="S2338" s="53">
        <v>7.8700000000000006E-2</v>
      </c>
      <c r="T2338" s="53">
        <v>2.57777777777777E-3</v>
      </c>
      <c r="U2338" s="53">
        <v>4.0000000000000001E-3</v>
      </c>
      <c r="V2338" s="53">
        <v>6.4433333333333301E-2</v>
      </c>
      <c r="W2338" s="53">
        <v>-2.73114864057789E-17</v>
      </c>
      <c r="X2338" s="53">
        <v>-2.3264723481020199E-16</v>
      </c>
      <c r="Y2338" s="53">
        <v>-1.9162449405030199E-16</v>
      </c>
      <c r="Z2338" s="53">
        <v>6.3333333333330001E-3</v>
      </c>
      <c r="AA2338" s="53">
        <v>5.1999999999996398E-3</v>
      </c>
      <c r="AB2338" s="53">
        <v>1.3733333333333301E-2</v>
      </c>
      <c r="AC2338" s="53">
        <v>-3.5294683842224099E-17</v>
      </c>
      <c r="AD2338" s="53">
        <v>5.3100000000000001E-2</v>
      </c>
      <c r="AE2338" s="53">
        <v>4.6666666666666202E-3</v>
      </c>
      <c r="AF2338" s="53">
        <v>-9.3258734068513201E-18</v>
      </c>
      <c r="AG2338" s="53">
        <v>-3.1960545321396699E-17</v>
      </c>
      <c r="AH2338" s="53">
        <v>0.224</v>
      </c>
      <c r="AI2338" s="53">
        <v>3.96666666666666E-2</v>
      </c>
      <c r="AJ2338" s="53">
        <v>0.4239</v>
      </c>
      <c r="AK2338" s="53">
        <v>-3.3326119641685601E-16</v>
      </c>
      <c r="AL2338" s="53">
        <v>9.3038095238095198E-2</v>
      </c>
      <c r="AM2338" s="53">
        <v>-2.6090241078691199E-16</v>
      </c>
      <c r="AN2338" s="53">
        <v>3.5436280267294002E-8</v>
      </c>
      <c r="AO2338" s="53">
        <v>4.7893051867304304E-6</v>
      </c>
      <c r="AP2338" s="53">
        <v>7.2402021360544105E-2</v>
      </c>
      <c r="AQ2338" s="53">
        <v>1.2570608881861E-2</v>
      </c>
      <c r="AR2338" s="53">
        <v>5.8170002660563695E-4</v>
      </c>
      <c r="AS2338" s="53">
        <v>2.2204460492503101E-16</v>
      </c>
      <c r="AT2338" s="53">
        <v>4.9290986597376003E-3</v>
      </c>
      <c r="AU2338" s="53">
        <v>1.896981252986E-4</v>
      </c>
      <c r="AV2338" s="53">
        <v>5.86355634792982E-2</v>
      </c>
      <c r="AW2338" s="53">
        <v>8.7655345887238001E-2</v>
      </c>
      <c r="AX2338" s="53">
        <v>5.0496573006610904E-4</v>
      </c>
      <c r="AY2338" s="53">
        <v>0.107309700083491</v>
      </c>
      <c r="AZ2338" s="53">
        <v>2.2204460492503101E-16</v>
      </c>
      <c r="BA2338" s="53">
        <v>2.2204460492503101E-16</v>
      </c>
      <c r="BB2338" s="53">
        <v>3.0393895522151201E-2</v>
      </c>
      <c r="BC2338" s="53">
        <v>2.2204460492503101E-16</v>
      </c>
      <c r="BD2338" s="53">
        <v>1.37785792072047E-3</v>
      </c>
      <c r="BE2338" s="53">
        <v>2.8196314519494902E-10</v>
      </c>
      <c r="BF2338" s="53">
        <v>2.2204460492503101E-16</v>
      </c>
      <c r="BG2338" s="53">
        <v>2.6355187104152899E-3</v>
      </c>
      <c r="BH2338" s="53">
        <v>0.15792768934632301</v>
      </c>
      <c r="BI2338" s="53">
        <v>0.13548305863134999</v>
      </c>
      <c r="BJ2338" s="53">
        <v>3.5993013767062902E-9</v>
      </c>
      <c r="BK2338" s="53">
        <v>0.153269862313865</v>
      </c>
      <c r="BL2338" s="53">
        <v>1.1721161328741E-10</v>
      </c>
      <c r="BN2338" s="5">
        <f t="shared" si="172"/>
        <v>0</v>
      </c>
      <c r="BO2338" s="5">
        <f t="shared" si="173"/>
        <v>0</v>
      </c>
      <c r="BQ2338" s="5">
        <f t="shared" si="170"/>
        <v>0</v>
      </c>
      <c r="BR2338" s="5">
        <f t="shared" si="171"/>
        <v>0</v>
      </c>
    </row>
    <row r="2339" spans="1:70" x14ac:dyDescent="0.35">
      <c r="A2339">
        <v>2338</v>
      </c>
      <c r="B2339" t="s">
        <v>3732</v>
      </c>
      <c r="C2339">
        <v>4.95</v>
      </c>
      <c r="D2339">
        <v>2.2000000000000002</v>
      </c>
      <c r="E2339">
        <v>1.83</v>
      </c>
      <c r="F2339">
        <v>2.25</v>
      </c>
      <c r="G2339">
        <v>2.7</v>
      </c>
      <c r="H2339">
        <v>1.2</v>
      </c>
      <c r="I2339">
        <v>44.44</v>
      </c>
      <c r="K2339" t="s">
        <v>3731</v>
      </c>
      <c r="L2339">
        <v>3500</v>
      </c>
      <c r="M2339" t="s">
        <v>3591</v>
      </c>
      <c r="N2339" t="s">
        <v>1370</v>
      </c>
      <c r="O2339" s="53">
        <v>1.4999999999999001E-3</v>
      </c>
      <c r="P2339" s="53">
        <v>1.6933333333332901E-2</v>
      </c>
      <c r="Q2339" s="53">
        <v>0.21049999999999999</v>
      </c>
      <c r="R2339" s="53">
        <v>0.158</v>
      </c>
      <c r="S2339" s="53">
        <v>0.23573333333333299</v>
      </c>
      <c r="T2339" s="53">
        <v>4.0000000000000001E-3</v>
      </c>
      <c r="U2339" s="53">
        <v>2E-3</v>
      </c>
      <c r="V2339" s="53">
        <v>0.193333333333333</v>
      </c>
      <c r="W2339" s="53">
        <v>-2.17603712826531E-17</v>
      </c>
      <c r="X2339" s="53">
        <v>6.0411111111111103E-2</v>
      </c>
      <c r="Y2339" s="53">
        <v>-1.32005517627931E-16</v>
      </c>
      <c r="Z2339" s="53">
        <v>1.9999999999997901E-3</v>
      </c>
      <c r="AA2339" s="53">
        <v>1.4999999999999901E-2</v>
      </c>
      <c r="AB2339" s="53">
        <v>1.1666666666666199E-3</v>
      </c>
      <c r="AC2339" s="53">
        <v>1.4E-2</v>
      </c>
      <c r="AD2339" s="53">
        <v>1.08999999999998E-2</v>
      </c>
      <c r="AE2339" s="53">
        <v>0.22116666666666701</v>
      </c>
      <c r="AF2339" s="53">
        <v>-8.2364670639378805E-18</v>
      </c>
      <c r="AG2339" s="53">
        <v>-3.14401282786036E-17</v>
      </c>
      <c r="AH2339" s="53">
        <v>2.4666666666666701E-2</v>
      </c>
      <c r="AI2339" s="53">
        <v>-2.84688939089506E-16</v>
      </c>
      <c r="AJ2339" s="53">
        <v>0.31219999999999998</v>
      </c>
      <c r="AK2339" s="53">
        <v>0.14246666666666699</v>
      </c>
      <c r="AL2339" s="53">
        <v>0.23436190476190499</v>
      </c>
      <c r="AM2339" s="53">
        <v>-1.6357748489070899E-16</v>
      </c>
      <c r="AN2339" s="53">
        <v>5.1342964824661502E-7</v>
      </c>
      <c r="AO2339" s="53">
        <v>6.6919265916566099E-3</v>
      </c>
      <c r="AP2339" s="53">
        <v>0.77800952185557504</v>
      </c>
      <c r="AQ2339" s="53">
        <v>0.961081502054144</v>
      </c>
      <c r="AR2339" s="53">
        <v>2.30090231050208E-6</v>
      </c>
      <c r="AS2339" s="53">
        <v>2.2204460492503101E-16</v>
      </c>
      <c r="AT2339" s="53">
        <v>2.1846517901220699E-5</v>
      </c>
      <c r="AU2339" s="53">
        <v>0.190920217844089</v>
      </c>
      <c r="AV2339" s="53">
        <v>8.5187739607792794E-8</v>
      </c>
      <c r="AW2339" s="53">
        <v>1.07580945877332E-2</v>
      </c>
      <c r="AX2339" s="53">
        <v>3.46354161947567E-7</v>
      </c>
      <c r="AY2339" s="53">
        <v>9.6871233805671201E-4</v>
      </c>
      <c r="AZ2339" s="53">
        <v>2.2204460492503101E-16</v>
      </c>
      <c r="BA2339" s="53">
        <v>2.2204460492503101E-16</v>
      </c>
      <c r="BB2339" s="53">
        <v>2.08441101212353E-3</v>
      </c>
      <c r="BC2339" s="53">
        <v>2.2204460492503101E-16</v>
      </c>
      <c r="BD2339" s="53">
        <v>9.8930692079807008E-4</v>
      </c>
      <c r="BE2339" s="53">
        <v>2.2831251466362499E-11</v>
      </c>
      <c r="BF2339" s="53">
        <v>2.2204460492503101E-16</v>
      </c>
      <c r="BG2339" s="53">
        <v>5.3665951752041099E-3</v>
      </c>
      <c r="BH2339" s="53">
        <v>0.39355591797042899</v>
      </c>
      <c r="BI2339" s="53">
        <v>0.37712724434332701</v>
      </c>
      <c r="BJ2339" s="53">
        <v>1.43110938019875E-6</v>
      </c>
      <c r="BK2339" s="53">
        <v>0.46937818501620399</v>
      </c>
      <c r="BL2339" s="53">
        <v>1.4923398470576599E-10</v>
      </c>
      <c r="BN2339" s="5">
        <f t="shared" si="172"/>
        <v>0</v>
      </c>
      <c r="BO2339" s="5">
        <f t="shared" si="173"/>
        <v>2</v>
      </c>
      <c r="BQ2339" s="5">
        <f t="shared" si="170"/>
        <v>0</v>
      </c>
      <c r="BR2339" s="5">
        <f t="shared" si="171"/>
        <v>2</v>
      </c>
    </row>
    <row r="2340" spans="1:70" x14ac:dyDescent="0.35">
      <c r="A2340">
        <v>2339</v>
      </c>
      <c r="B2340" t="s">
        <v>3733</v>
      </c>
      <c r="C2340">
        <v>6.62</v>
      </c>
      <c r="D2340">
        <v>3.07</v>
      </c>
      <c r="E2340">
        <v>2.81</v>
      </c>
      <c r="F2340">
        <v>2.16</v>
      </c>
      <c r="G2340">
        <v>2.36</v>
      </c>
      <c r="H2340">
        <v>1.0900000000000001</v>
      </c>
      <c r="I2340">
        <v>46.37</v>
      </c>
      <c r="K2340" t="s">
        <v>3616</v>
      </c>
      <c r="L2340">
        <v>5000</v>
      </c>
      <c r="M2340" t="s">
        <v>3591</v>
      </c>
      <c r="N2340" t="s">
        <v>1370</v>
      </c>
      <c r="O2340" s="53">
        <v>3.9999999999998197E-3</v>
      </c>
      <c r="P2340" s="53">
        <v>7.2166666666666698E-2</v>
      </c>
      <c r="Q2340" s="53">
        <v>1.99999999999984E-3</v>
      </c>
      <c r="R2340" s="53">
        <v>0.226033333333333</v>
      </c>
      <c r="S2340" s="53">
        <v>2.5933333333333301E-2</v>
      </c>
      <c r="T2340" s="53">
        <v>-2.6839641620313199E-17</v>
      </c>
      <c r="U2340" s="53">
        <v>-3.1081040519076499E-17</v>
      </c>
      <c r="V2340" s="53">
        <v>0.217266666666667</v>
      </c>
      <c r="W2340" s="53">
        <v>-2.73114864057789E-17</v>
      </c>
      <c r="X2340" s="53">
        <v>-2.2842838731662602E-16</v>
      </c>
      <c r="Y2340" s="53">
        <v>-1.9034773757198301E-16</v>
      </c>
      <c r="Z2340" s="53">
        <v>1.99999999999969E-3</v>
      </c>
      <c r="AA2340" s="53">
        <v>-3.2415736761492999E-16</v>
      </c>
      <c r="AB2340" s="53">
        <v>1.8666666666665699E-3</v>
      </c>
      <c r="AC2340" s="53">
        <v>-4.0273340218277599E-17</v>
      </c>
      <c r="AD2340" s="53">
        <v>1.8666666666666599E-2</v>
      </c>
      <c r="AE2340" s="53">
        <v>2.4133333333333298E-2</v>
      </c>
      <c r="AF2340" s="53">
        <v>-9.2963831077597107E-18</v>
      </c>
      <c r="AG2340" s="53">
        <v>-3.2047281495195498E-17</v>
      </c>
      <c r="AH2340" s="53">
        <v>0.101033333333333</v>
      </c>
      <c r="AI2340" s="53">
        <v>9.9999999999972095E-4</v>
      </c>
      <c r="AJ2340" s="53">
        <v>-3.6509684164798302E-16</v>
      </c>
      <c r="AK2340" s="53">
        <v>-3.3478775307571599E-16</v>
      </c>
      <c r="AL2340" s="53">
        <v>0.49230000000000002</v>
      </c>
      <c r="AM2340" s="53">
        <v>-2.6090241078691199E-16</v>
      </c>
      <c r="AN2340" s="53">
        <v>4.7049433909312099E-6</v>
      </c>
      <c r="AO2340" s="53">
        <v>2.9948044725999101E-6</v>
      </c>
      <c r="AP2340" s="53">
        <v>4.3905327567408002E-3</v>
      </c>
      <c r="AQ2340" s="53">
        <v>7.1554727262408996E-2</v>
      </c>
      <c r="AR2340" s="53">
        <v>1.8663303945545399E-3</v>
      </c>
      <c r="AS2340" s="53">
        <v>2.2204460492503101E-16</v>
      </c>
      <c r="AT2340" s="53">
        <v>1.1681212462515301E-3</v>
      </c>
      <c r="AU2340" s="53">
        <v>3.3266730633881802E-3</v>
      </c>
      <c r="AV2340" s="53">
        <v>8.9599053604239604E-3</v>
      </c>
      <c r="AW2340" s="53">
        <v>0.10356887079348299</v>
      </c>
      <c r="AX2340" s="53">
        <v>2.2605131157937101E-4</v>
      </c>
      <c r="AY2340" s="53">
        <v>5.9347765742969599E-2</v>
      </c>
      <c r="AZ2340" s="53">
        <v>2.2204460492503101E-16</v>
      </c>
      <c r="BA2340" s="53">
        <v>2.2204460492503101E-16</v>
      </c>
      <c r="BB2340" s="53">
        <v>1.5160483632634499E-2</v>
      </c>
      <c r="BC2340" s="53">
        <v>2.2204460492503101E-16</v>
      </c>
      <c r="BD2340" s="53">
        <v>3.4130760157828001E-3</v>
      </c>
      <c r="BE2340" s="53">
        <v>5.9400103466167597E-11</v>
      </c>
      <c r="BF2340" s="53">
        <v>2.2204460492503101E-16</v>
      </c>
      <c r="BG2340" s="53">
        <v>4.1355424810510401E-4</v>
      </c>
      <c r="BH2340" s="53">
        <v>0.13435260239354899</v>
      </c>
      <c r="BI2340" s="53">
        <v>1.03731166101266E-2</v>
      </c>
      <c r="BJ2340" s="53">
        <v>2.0167880951034901E-6</v>
      </c>
      <c r="BK2340" s="53">
        <v>0.23315512855697801</v>
      </c>
      <c r="BL2340" s="53">
        <v>1.62623169232742E-11</v>
      </c>
      <c r="BN2340" s="5">
        <f t="shared" si="172"/>
        <v>0</v>
      </c>
      <c r="BO2340" s="5">
        <f t="shared" si="173"/>
        <v>0</v>
      </c>
      <c r="BQ2340" s="5">
        <f t="shared" si="170"/>
        <v>0</v>
      </c>
      <c r="BR2340" s="5">
        <f t="shared" si="171"/>
        <v>0</v>
      </c>
    </row>
    <row r="2341" spans="1:70" x14ac:dyDescent="0.35">
      <c r="A2341">
        <v>2340</v>
      </c>
      <c r="B2341" t="s">
        <v>3734</v>
      </c>
      <c r="C2341">
        <v>5.77</v>
      </c>
      <c r="D2341">
        <v>2.5499999999999998</v>
      </c>
      <c r="E2341">
        <v>2.2799999999999998</v>
      </c>
      <c r="F2341">
        <v>2.2599999999999998</v>
      </c>
      <c r="G2341">
        <v>2.5299999999999998</v>
      </c>
      <c r="H2341">
        <v>1.1200000000000001</v>
      </c>
      <c r="I2341">
        <v>44.19</v>
      </c>
      <c r="K2341" t="s">
        <v>3616</v>
      </c>
      <c r="L2341">
        <v>5000</v>
      </c>
      <c r="M2341" t="s">
        <v>3591</v>
      </c>
      <c r="N2341" t="s">
        <v>1370</v>
      </c>
      <c r="O2341" s="53">
        <v>8.2699999999999996E-2</v>
      </c>
      <c r="P2341" s="53">
        <v>2.4999999999995499E-3</v>
      </c>
      <c r="Q2341" s="53">
        <v>1.6833333333333301E-2</v>
      </c>
      <c r="R2341" s="53">
        <v>0.43180000000000002</v>
      </c>
      <c r="S2341" s="53">
        <v>0.12330000000000001</v>
      </c>
      <c r="T2341" s="53">
        <v>2.9333333333333299E-3</v>
      </c>
      <c r="U2341" s="53">
        <v>9.8366666666666699E-2</v>
      </c>
      <c r="V2341" s="53">
        <v>0.24666666666666701</v>
      </c>
      <c r="W2341" s="53">
        <v>-2.5868196473766099E-17</v>
      </c>
      <c r="X2341" s="53">
        <v>5.4999999999997802E-3</v>
      </c>
      <c r="Y2341" s="53">
        <v>-1.8485213360008901E-16</v>
      </c>
      <c r="Z2341" s="53">
        <v>-3.0320190802512999E-16</v>
      </c>
      <c r="AA2341" s="53">
        <v>4.4999999999997204E-3</v>
      </c>
      <c r="AB2341" s="53">
        <v>-5.4095616874860797E-17</v>
      </c>
      <c r="AC2341" s="53">
        <v>-3.1686459012192398E-17</v>
      </c>
      <c r="AD2341" s="53">
        <v>-2.3424318040809999E-16</v>
      </c>
      <c r="AE2341" s="53">
        <v>8.9899999999999994E-2</v>
      </c>
      <c r="AF2341" s="53">
        <v>-9.1419927183977696E-18</v>
      </c>
      <c r="AG2341" s="53">
        <v>-3.1851257742410199E-17</v>
      </c>
      <c r="AH2341" s="53">
        <v>6.6666666666652602E-4</v>
      </c>
      <c r="AI2341" s="53">
        <v>-3.0397906414236801E-16</v>
      </c>
      <c r="AJ2341" s="53">
        <v>4.1966666666666597E-2</v>
      </c>
      <c r="AK2341" s="53">
        <v>5.66666666666636E-3</v>
      </c>
      <c r="AL2341" s="53">
        <v>0.253961904761905</v>
      </c>
      <c r="AM2341" s="53">
        <v>-2.4219515282197802E-16</v>
      </c>
      <c r="AN2341" s="53">
        <v>1.6263151558636901E-6</v>
      </c>
      <c r="AO2341" s="53">
        <v>1.17857924188328E-5</v>
      </c>
      <c r="AP2341" s="53">
        <v>0.34902745045442501</v>
      </c>
      <c r="AQ2341" s="53">
        <v>0.81941747753859395</v>
      </c>
      <c r="AR2341" s="53">
        <v>7.9116017596355504E-5</v>
      </c>
      <c r="AS2341" s="53">
        <v>2.2204460492503101E-16</v>
      </c>
      <c r="AT2341" s="53">
        <v>1.9745385218669501E-4</v>
      </c>
      <c r="AU2341" s="53">
        <v>4.4050994079552402E-2</v>
      </c>
      <c r="AV2341" s="53">
        <v>1.5348698538425599E-5</v>
      </c>
      <c r="AW2341" s="53">
        <v>3.122598436274E-2</v>
      </c>
      <c r="AX2341" s="53">
        <v>5.4909874789215301E-5</v>
      </c>
      <c r="AY2341" s="53">
        <v>8.4644650945537199E-3</v>
      </c>
      <c r="AZ2341" s="53">
        <v>2.2204460492503101E-16</v>
      </c>
      <c r="BA2341" s="53">
        <v>2.2204460492503101E-16</v>
      </c>
      <c r="BB2341" s="53">
        <v>8.0419008624553808E-3</v>
      </c>
      <c r="BC2341" s="53">
        <v>2.2204460492503101E-16</v>
      </c>
      <c r="BD2341" s="53">
        <v>2.6211971313987001E-3</v>
      </c>
      <c r="BE2341" s="53">
        <v>7.9896500616447599E-13</v>
      </c>
      <c r="BF2341" s="53">
        <v>2.2204460492503101E-16</v>
      </c>
      <c r="BG2341" s="53">
        <v>3.7510108680865002E-3</v>
      </c>
      <c r="BH2341" s="53">
        <v>0.226499503728957</v>
      </c>
      <c r="BI2341" s="53">
        <v>0.100952443352545</v>
      </c>
      <c r="BJ2341" s="53">
        <v>2.1877636138756801E-6</v>
      </c>
      <c r="BK2341" s="53">
        <v>0.49281122244598702</v>
      </c>
      <c r="BL2341" s="53">
        <v>1.29572219224155E-9</v>
      </c>
      <c r="BN2341" s="5">
        <f t="shared" si="172"/>
        <v>0</v>
      </c>
      <c r="BO2341" s="5">
        <f t="shared" si="173"/>
        <v>1</v>
      </c>
      <c r="BQ2341" s="5">
        <f t="shared" si="170"/>
        <v>0</v>
      </c>
      <c r="BR2341" s="5">
        <f t="shared" si="171"/>
        <v>1</v>
      </c>
    </row>
    <row r="2342" spans="1:70" x14ac:dyDescent="0.35">
      <c r="A2342">
        <v>2341</v>
      </c>
      <c r="B2342" t="s">
        <v>3735</v>
      </c>
      <c r="C2342">
        <v>4.96</v>
      </c>
      <c r="D2342">
        <v>2</v>
      </c>
      <c r="E2342">
        <v>1.91</v>
      </c>
      <c r="F2342">
        <v>2.48</v>
      </c>
      <c r="G2342">
        <v>2.6</v>
      </c>
      <c r="H2342">
        <v>1.05</v>
      </c>
      <c r="I2342">
        <v>40.32</v>
      </c>
      <c r="K2342" t="s">
        <v>3616</v>
      </c>
      <c r="L2342">
        <v>5000</v>
      </c>
      <c r="M2342" t="s">
        <v>3591</v>
      </c>
      <c r="N2342" t="s">
        <v>1370</v>
      </c>
      <c r="O2342" s="53">
        <v>1.1633333333333299E-2</v>
      </c>
      <c r="P2342" s="53">
        <v>1.4233333333332701E-2</v>
      </c>
      <c r="Q2342" s="53">
        <v>0.156466666666667</v>
      </c>
      <c r="R2342" s="53">
        <v>3.6433333333333297E-2</v>
      </c>
      <c r="S2342" s="53">
        <v>4.2633333333333301E-2</v>
      </c>
      <c r="T2342" s="53">
        <v>-2.2093438190040601E-17</v>
      </c>
      <c r="U2342" s="53">
        <v>-2.25236496120829E-17</v>
      </c>
      <c r="V2342" s="53">
        <v>0.50109999999999999</v>
      </c>
      <c r="W2342" s="53">
        <v>4.0000000000000001E-3</v>
      </c>
      <c r="X2342" s="53">
        <v>7.5944444444444398E-2</v>
      </c>
      <c r="Y2342" s="53">
        <v>1.7833333333333298E-2</v>
      </c>
      <c r="Z2342" s="53">
        <v>2.3999999999997899E-3</v>
      </c>
      <c r="AA2342" s="53">
        <v>0.13523333333333301</v>
      </c>
      <c r="AB2342" s="53">
        <v>1.3333333333332999E-3</v>
      </c>
      <c r="AC2342" s="53">
        <v>-3.0570164455401299E-17</v>
      </c>
      <c r="AD2342" s="53">
        <v>1.3333333333331E-3</v>
      </c>
      <c r="AE2342" s="53">
        <v>0.17633333333333301</v>
      </c>
      <c r="AF2342" s="53">
        <v>-8.5972895469410597E-18</v>
      </c>
      <c r="AG2342" s="53">
        <v>-3.1460944960315403E-17</v>
      </c>
      <c r="AH2342" s="53">
        <v>6.6666666666653296E-4</v>
      </c>
      <c r="AI2342" s="53">
        <v>-3.6262659541819199E-16</v>
      </c>
      <c r="AJ2342" s="53">
        <v>0.190266666666667</v>
      </c>
      <c r="AK2342" s="53">
        <v>7.0166666666666599E-2</v>
      </c>
      <c r="AL2342" s="53">
        <v>0.72929999999999995</v>
      </c>
      <c r="AM2342" s="53">
        <v>9.6666666666665804E-3</v>
      </c>
      <c r="AN2342" s="53">
        <v>2.8087603114789698E-6</v>
      </c>
      <c r="AO2342" s="53">
        <v>1.40039310095673E-8</v>
      </c>
      <c r="AP2342" s="53">
        <v>0.951087533953478</v>
      </c>
      <c r="AQ2342" s="53">
        <v>0.99998554811284501</v>
      </c>
      <c r="AR2342" s="53">
        <v>1.8036743022590601E-6</v>
      </c>
      <c r="AS2342" s="53">
        <v>2.2204460492503101E-16</v>
      </c>
      <c r="AT2342" s="53">
        <v>7.3363174945398306E-5</v>
      </c>
      <c r="AU2342" s="53">
        <v>0.60852403828889201</v>
      </c>
      <c r="AV2342" s="53">
        <v>7.6187786879228694E-8</v>
      </c>
      <c r="AW2342" s="53">
        <v>4.3090697105219603E-3</v>
      </c>
      <c r="AX2342" s="53">
        <v>5.4067987248613799E-4</v>
      </c>
      <c r="AY2342" s="53">
        <v>1.9141956709182301E-3</v>
      </c>
      <c r="AZ2342" s="53">
        <v>2.2204460492503101E-16</v>
      </c>
      <c r="BA2342" s="53">
        <v>2.2204460492503101E-16</v>
      </c>
      <c r="BB2342" s="53">
        <v>1.28672012801671E-3</v>
      </c>
      <c r="BC2342" s="53">
        <v>2.2204460492503101E-16</v>
      </c>
      <c r="BD2342" s="53">
        <v>6.08551991941158E-3</v>
      </c>
      <c r="BE2342" s="53">
        <v>2.2204460492503101E-16</v>
      </c>
      <c r="BF2342" s="53">
        <v>2.2204460492503101E-16</v>
      </c>
      <c r="BG2342" s="53">
        <v>1.0370811873178801E-2</v>
      </c>
      <c r="BH2342" s="53">
        <v>9.37139020028048E-2</v>
      </c>
      <c r="BI2342" s="53">
        <v>0.46176328889291901</v>
      </c>
      <c r="BJ2342" s="53">
        <v>2.3885816884892099E-5</v>
      </c>
      <c r="BK2342" s="53">
        <v>0.84489499405149804</v>
      </c>
      <c r="BL2342" s="53">
        <v>3.9484057760006903E-6</v>
      </c>
      <c r="BN2342" s="5">
        <f t="shared" si="172"/>
        <v>1</v>
      </c>
      <c r="BO2342" s="5">
        <f t="shared" si="173"/>
        <v>3</v>
      </c>
      <c r="BQ2342" s="5">
        <f t="shared" si="170"/>
        <v>2</v>
      </c>
      <c r="BR2342" s="5">
        <f t="shared" si="171"/>
        <v>4</v>
      </c>
    </row>
    <row r="2343" spans="1:70" x14ac:dyDescent="0.35">
      <c r="A2343">
        <v>2342</v>
      </c>
      <c r="B2343" t="s">
        <v>3736</v>
      </c>
      <c r="C2343">
        <v>6.7</v>
      </c>
      <c r="D2343">
        <v>3.28</v>
      </c>
      <c r="E2343">
        <v>3.01</v>
      </c>
      <c r="F2343">
        <v>2.04</v>
      </c>
      <c r="G2343">
        <v>2.23</v>
      </c>
      <c r="H2343">
        <v>1.0900000000000001</v>
      </c>
      <c r="I2343">
        <v>48.96</v>
      </c>
      <c r="K2343" t="s">
        <v>3616</v>
      </c>
      <c r="L2343">
        <v>5000</v>
      </c>
      <c r="M2343" t="s">
        <v>3591</v>
      </c>
      <c r="N2343" t="s">
        <v>1370</v>
      </c>
      <c r="O2343" s="53">
        <v>2.1999999999999999E-2</v>
      </c>
      <c r="P2343" s="53">
        <v>0.53523333333333301</v>
      </c>
      <c r="Q2343" s="53">
        <v>4.3999999999998398E-3</v>
      </c>
      <c r="R2343" s="53">
        <v>3.8966666666666698E-2</v>
      </c>
      <c r="S2343" s="53">
        <v>6.6666666666648602E-4</v>
      </c>
      <c r="T2343" s="53">
        <v>-2.7478019859472599E-17</v>
      </c>
      <c r="U2343" s="53">
        <v>-3.1776664632943198E-17</v>
      </c>
      <c r="V2343" s="53">
        <v>0.19286666666666699</v>
      </c>
      <c r="W2343" s="53">
        <v>-2.7200464103316301E-17</v>
      </c>
      <c r="X2343" s="53">
        <v>-2.2390422849127801E-16</v>
      </c>
      <c r="Y2343" s="53">
        <v>-1.79467551930657E-16</v>
      </c>
      <c r="Z2343" s="53">
        <v>-3.0409008644483002E-16</v>
      </c>
      <c r="AA2343" s="53">
        <v>-3.3220648454346201E-16</v>
      </c>
      <c r="AB2343" s="53">
        <v>2.8999999999998402E-3</v>
      </c>
      <c r="AC2343" s="53">
        <v>-3.9340926349940001E-17</v>
      </c>
      <c r="AD2343" s="53">
        <v>1.8766666666666602E-2</v>
      </c>
      <c r="AE2343" s="53">
        <v>4.6366666666666702E-2</v>
      </c>
      <c r="AF2343" s="53">
        <v>-9.3189345129474106E-18</v>
      </c>
      <c r="AG2343" s="53">
        <v>-3.20212606430559E-17</v>
      </c>
      <c r="AH2343" s="53">
        <v>0.15613333333333301</v>
      </c>
      <c r="AI2343" s="53">
        <v>0.15260000000000001</v>
      </c>
      <c r="AJ2343" s="53">
        <v>-4.5924375413619599E-16</v>
      </c>
      <c r="AK2343" s="53">
        <v>-3.4058866837938198E-16</v>
      </c>
      <c r="AL2343" s="53">
        <v>4.8566666666666598E-2</v>
      </c>
      <c r="AM2343" s="53">
        <v>-2.6090241078691199E-16</v>
      </c>
      <c r="AN2343" s="53">
        <v>1.15870774509714E-4</v>
      </c>
      <c r="AO2343" s="53">
        <v>7.6323207327300897E-5</v>
      </c>
      <c r="AP2343" s="53">
        <v>1.3876738185391899E-4</v>
      </c>
      <c r="AQ2343" s="53">
        <v>7.51857354541491E-3</v>
      </c>
      <c r="AR2343" s="53">
        <v>6.4486398630385798E-3</v>
      </c>
      <c r="AS2343" s="53">
        <v>2.2204460492503101E-16</v>
      </c>
      <c r="AT2343" s="53">
        <v>9.0400692053930305E-4</v>
      </c>
      <c r="AU2343" s="53">
        <v>3.0523372056298998E-3</v>
      </c>
      <c r="AV2343" s="53">
        <v>0.107455773215006</v>
      </c>
      <c r="AW2343" s="53">
        <v>0.24417196835802699</v>
      </c>
      <c r="AX2343" s="53">
        <v>2.78722783651107E-5</v>
      </c>
      <c r="AY2343" s="53">
        <v>0.139895431370615</v>
      </c>
      <c r="AZ2343" s="53">
        <v>2.2204460492503101E-16</v>
      </c>
      <c r="BA2343" s="53">
        <v>2.2204460492503101E-16</v>
      </c>
      <c r="BB2343" s="53">
        <v>1.01222217155686E-2</v>
      </c>
      <c r="BC2343" s="53">
        <v>2.2204460492503101E-16</v>
      </c>
      <c r="BD2343" s="53">
        <v>2.27139147373647E-3</v>
      </c>
      <c r="BE2343" s="53">
        <v>3.15447123567542E-8</v>
      </c>
      <c r="BF2343" s="53">
        <v>2.2204460492503101E-16</v>
      </c>
      <c r="BG2343" s="53">
        <v>7.1763797518586798E-5</v>
      </c>
      <c r="BH2343" s="53">
        <v>0.16101692306054299</v>
      </c>
      <c r="BI2343" s="53">
        <v>1.5499633959407599E-3</v>
      </c>
      <c r="BJ2343" s="53">
        <v>2.3252958497265201E-5</v>
      </c>
      <c r="BK2343" s="53">
        <v>0.12309884405631601</v>
      </c>
      <c r="BL2343" s="53">
        <v>2.2204460492503101E-16</v>
      </c>
      <c r="BN2343" s="5">
        <f t="shared" si="172"/>
        <v>0</v>
      </c>
      <c r="BO2343" s="5">
        <f t="shared" si="173"/>
        <v>0</v>
      </c>
      <c r="BQ2343" s="5">
        <f t="shared" si="170"/>
        <v>1</v>
      </c>
      <c r="BR2343" s="5">
        <f t="shared" si="171"/>
        <v>0</v>
      </c>
    </row>
    <row r="2344" spans="1:70" x14ac:dyDescent="0.35">
      <c r="A2344">
        <v>2343</v>
      </c>
      <c r="B2344" t="s">
        <v>3737</v>
      </c>
      <c r="C2344">
        <v>5.89</v>
      </c>
      <c r="D2344">
        <v>2.94</v>
      </c>
      <c r="E2344">
        <v>2.5299999999999998</v>
      </c>
      <c r="F2344">
        <v>2</v>
      </c>
      <c r="G2344">
        <v>2.33</v>
      </c>
      <c r="H2344">
        <v>1.1599999999999999</v>
      </c>
      <c r="I2344">
        <v>49.92</v>
      </c>
      <c r="K2344" t="s">
        <v>3616</v>
      </c>
      <c r="L2344">
        <v>5000</v>
      </c>
      <c r="M2344" t="s">
        <v>3591</v>
      </c>
      <c r="N2344" t="s">
        <v>1370</v>
      </c>
      <c r="O2344" s="53">
        <v>7.0466666666666705E-2</v>
      </c>
      <c r="P2344" s="53">
        <v>4.4260000000000001E-2</v>
      </c>
      <c r="Q2344" s="53">
        <v>0.106333333333333</v>
      </c>
      <c r="R2344" s="53">
        <v>0.946533333333333</v>
      </c>
      <c r="S2344" s="53">
        <v>1.99999999999984E-3</v>
      </c>
      <c r="T2344" s="53">
        <v>3.9999999999999897E-3</v>
      </c>
      <c r="U2344" s="53">
        <v>-2.9967348047499297E-17</v>
      </c>
      <c r="V2344" s="53">
        <v>0.119866666666667</v>
      </c>
      <c r="W2344" s="53">
        <v>-2.7450264283857001E-17</v>
      </c>
      <c r="X2344" s="53">
        <v>-2.2060131499301901E-16</v>
      </c>
      <c r="Y2344" s="53">
        <v>-1.9279022822615801E-16</v>
      </c>
      <c r="Z2344" s="53">
        <v>-3.0431213104975498E-16</v>
      </c>
      <c r="AA2344" s="53">
        <v>-2.8135827001563001E-16</v>
      </c>
      <c r="AB2344" s="53">
        <v>-1.12410081243297E-16</v>
      </c>
      <c r="AC2344" s="53">
        <v>-3.3642359731356201E-17</v>
      </c>
      <c r="AD2344" s="53">
        <v>-2.5791868640823199E-16</v>
      </c>
      <c r="AE2344" s="53">
        <v>8.7433333333333293E-2</v>
      </c>
      <c r="AF2344" s="53">
        <v>-9.3935276224144105E-18</v>
      </c>
      <c r="AG2344" s="53">
        <v>-3.1915442511021303E-17</v>
      </c>
      <c r="AH2344" s="53">
        <v>2.0299999999999999E-2</v>
      </c>
      <c r="AI2344" s="53">
        <v>-2.8443913890896499E-16</v>
      </c>
      <c r="AJ2344" s="53">
        <v>-4.2149617129894102E-16</v>
      </c>
      <c r="AK2344" s="53">
        <v>-3.35342864588029E-16</v>
      </c>
      <c r="AL2344" s="53">
        <v>1.41666666666666E-2</v>
      </c>
      <c r="AM2344" s="53">
        <v>-2.6098567751375898E-16</v>
      </c>
      <c r="AN2344" s="53">
        <v>4.1972146842059302E-4</v>
      </c>
      <c r="AO2344" s="53">
        <v>1.2480602657243701E-2</v>
      </c>
      <c r="AP2344" s="53">
        <v>1.7340678817042399E-3</v>
      </c>
      <c r="AQ2344" s="53">
        <v>1.60923966948042E-4</v>
      </c>
      <c r="AR2344" s="53">
        <v>1.5390730292668101E-3</v>
      </c>
      <c r="AS2344" s="53">
        <v>2.2204460492503101E-16</v>
      </c>
      <c r="AT2344" s="53">
        <v>1.4728705737904901E-4</v>
      </c>
      <c r="AU2344" s="53">
        <v>4.3231156444665998E-2</v>
      </c>
      <c r="AV2344" s="53">
        <v>5.6922080798482504E-4</v>
      </c>
      <c r="AW2344" s="53">
        <v>0.23811470106207899</v>
      </c>
      <c r="AX2344" s="53">
        <v>4.92517803829357E-7</v>
      </c>
      <c r="AY2344" s="53">
        <v>6.64416553557199E-3</v>
      </c>
      <c r="AZ2344" s="53">
        <v>2.2204460492503101E-16</v>
      </c>
      <c r="BA2344" s="53">
        <v>2.2204460492503101E-16</v>
      </c>
      <c r="BB2344" s="53">
        <v>1.88771755216956E-3</v>
      </c>
      <c r="BC2344" s="53">
        <v>2.2204460492503101E-16</v>
      </c>
      <c r="BD2344" s="53">
        <v>7.0085562016565604E-4</v>
      </c>
      <c r="BE2344" s="53">
        <v>6.2833682740615701E-7</v>
      </c>
      <c r="BF2344" s="53">
        <v>2.2204460492503101E-16</v>
      </c>
      <c r="BG2344" s="53">
        <v>6.4479449710104497E-4</v>
      </c>
      <c r="BH2344" s="53">
        <v>0.39226347864372502</v>
      </c>
      <c r="BI2344" s="53">
        <v>8.1281792246074101E-4</v>
      </c>
      <c r="BJ2344" s="53">
        <v>6.4910476104627104E-5</v>
      </c>
      <c r="BK2344" s="53">
        <v>0.117990816523941</v>
      </c>
      <c r="BL2344" s="53">
        <v>2.2204460492503101E-16</v>
      </c>
      <c r="BN2344" s="5">
        <f t="shared" si="172"/>
        <v>1</v>
      </c>
      <c r="BO2344" s="5">
        <f t="shared" si="173"/>
        <v>0</v>
      </c>
      <c r="BQ2344" s="5">
        <f t="shared" si="170"/>
        <v>1</v>
      </c>
      <c r="BR2344" s="5">
        <f t="shared" si="171"/>
        <v>0</v>
      </c>
    </row>
    <row r="2345" spans="1:70" x14ac:dyDescent="0.35">
      <c r="A2345">
        <v>2344</v>
      </c>
      <c r="B2345" t="s">
        <v>3738</v>
      </c>
      <c r="C2345">
        <v>5.29</v>
      </c>
      <c r="D2345">
        <v>2.66</v>
      </c>
      <c r="E2345">
        <v>2.21</v>
      </c>
      <c r="F2345">
        <v>1.99</v>
      </c>
      <c r="G2345">
        <v>2.39</v>
      </c>
      <c r="H2345">
        <v>1.2</v>
      </c>
      <c r="I2345">
        <v>50.28</v>
      </c>
      <c r="K2345" t="s">
        <v>3616</v>
      </c>
      <c r="L2345">
        <v>5000</v>
      </c>
      <c r="M2345" t="s">
        <v>3591</v>
      </c>
      <c r="N2345" t="s">
        <v>1370</v>
      </c>
      <c r="O2345" s="53">
        <v>2.4999999999998899E-3</v>
      </c>
      <c r="P2345" s="53">
        <v>0.34642666666666699</v>
      </c>
      <c r="Q2345" s="53">
        <v>0.30146666666666699</v>
      </c>
      <c r="R2345" s="53">
        <v>0.67213333333333403</v>
      </c>
      <c r="S2345" s="53">
        <v>-1.25288668328949E-16</v>
      </c>
      <c r="T2345" s="53">
        <v>-2.5285329385837901E-17</v>
      </c>
      <c r="U2345" s="53">
        <v>-2.5124000102572101E-17</v>
      </c>
      <c r="V2345" s="53">
        <v>0.119666666666667</v>
      </c>
      <c r="W2345" s="53">
        <v>-2.5784929746919299E-17</v>
      </c>
      <c r="X2345" s="53">
        <v>6.0999999999998096E-3</v>
      </c>
      <c r="Y2345" s="53">
        <v>-1.6070478281449099E-16</v>
      </c>
      <c r="Z2345" s="53">
        <v>-2.2404300636935701E-16</v>
      </c>
      <c r="AA2345" s="53">
        <v>2.9999999999997498E-3</v>
      </c>
      <c r="AB2345" s="53">
        <v>-9.5812247025150996E-17</v>
      </c>
      <c r="AC2345" s="53">
        <v>-3.20680981769073E-17</v>
      </c>
      <c r="AD2345" s="53">
        <v>-2.4043267377038501E-16</v>
      </c>
      <c r="AE2345" s="53">
        <v>0.191033333333333</v>
      </c>
      <c r="AF2345" s="53">
        <v>-9.1471968888257002E-18</v>
      </c>
      <c r="AG2345" s="53">
        <v>-3.1816563272890602E-17</v>
      </c>
      <c r="AH2345" s="53">
        <v>1.7299999999999999E-2</v>
      </c>
      <c r="AI2345" s="53">
        <v>4.9999999999971595E-4</v>
      </c>
      <c r="AJ2345" s="53">
        <v>3.9999999999965503E-4</v>
      </c>
      <c r="AK2345" s="53">
        <v>-3.1746827389156402E-16</v>
      </c>
      <c r="AL2345" s="53">
        <v>3.32E-2</v>
      </c>
      <c r="AM2345" s="53">
        <v>-2.0046464488388E-16</v>
      </c>
      <c r="AN2345" s="53">
        <v>5.6289027751811095E-4</v>
      </c>
      <c r="AO2345" s="53">
        <v>0.22050135739153701</v>
      </c>
      <c r="AP2345" s="53">
        <v>6.0380035279450003E-3</v>
      </c>
      <c r="AQ2345" s="53">
        <v>3.1789413326221302E-5</v>
      </c>
      <c r="AR2345" s="53">
        <v>5.3771322215500695E-4</v>
      </c>
      <c r="AS2345" s="53">
        <v>2.2204460492503101E-16</v>
      </c>
      <c r="AT2345" s="53">
        <v>2.7223187284109001E-5</v>
      </c>
      <c r="AU2345" s="53">
        <v>0.15459770248702401</v>
      </c>
      <c r="AV2345" s="53">
        <v>7.1485645633457198E-6</v>
      </c>
      <c r="AW2345" s="53">
        <v>0.18718751286068899</v>
      </c>
      <c r="AX2345" s="53">
        <v>7.7481805877884193E-9</v>
      </c>
      <c r="AY2345" s="53">
        <v>4.5345996039181297E-4</v>
      </c>
      <c r="AZ2345" s="53">
        <v>2.2204460492503101E-16</v>
      </c>
      <c r="BA2345" s="53">
        <v>2.2204460492503101E-16</v>
      </c>
      <c r="BB2345" s="53">
        <v>7.5815845953866405E-4</v>
      </c>
      <c r="BC2345" s="53">
        <v>2.2204460492503101E-16</v>
      </c>
      <c r="BD2345" s="53">
        <v>3.2811336064347298E-4</v>
      </c>
      <c r="BE2345" s="53">
        <v>1.1346008129041301E-6</v>
      </c>
      <c r="BF2345" s="53">
        <v>2.2204460492503101E-16</v>
      </c>
      <c r="BG2345" s="53">
        <v>1.89973002880436E-3</v>
      </c>
      <c r="BH2345" s="53">
        <v>0.57933795806379695</v>
      </c>
      <c r="BI2345" s="53">
        <v>6.6830360406945697E-4</v>
      </c>
      <c r="BJ2345" s="53">
        <v>1.2781043643645499E-4</v>
      </c>
      <c r="BK2345" s="53">
        <v>0.10868383959705</v>
      </c>
      <c r="BL2345" s="53">
        <v>2.2204460492503101E-16</v>
      </c>
      <c r="BN2345" s="5">
        <f t="shared" si="172"/>
        <v>0</v>
      </c>
      <c r="BO2345" s="5">
        <f t="shared" si="173"/>
        <v>0</v>
      </c>
      <c r="BQ2345" s="5">
        <f t="shared" si="170"/>
        <v>1</v>
      </c>
      <c r="BR2345" s="5">
        <f t="shared" si="171"/>
        <v>1</v>
      </c>
    </row>
    <row r="2346" spans="1:70" x14ac:dyDescent="0.35">
      <c r="A2346">
        <v>2345</v>
      </c>
      <c r="B2346" t="s">
        <v>3739</v>
      </c>
      <c r="C2346">
        <v>6.05</v>
      </c>
      <c r="D2346">
        <v>3.4</v>
      </c>
      <c r="E2346">
        <v>3.05</v>
      </c>
      <c r="F2346">
        <v>1.78</v>
      </c>
      <c r="G2346">
        <v>1.98</v>
      </c>
      <c r="H2346">
        <v>1.1100000000000001</v>
      </c>
      <c r="I2346">
        <v>56.2</v>
      </c>
      <c r="K2346" t="s">
        <v>3740</v>
      </c>
      <c r="L2346">
        <v>5000</v>
      </c>
      <c r="M2346" t="s">
        <v>3591</v>
      </c>
      <c r="N2346" t="s">
        <v>1370</v>
      </c>
      <c r="O2346" s="53">
        <v>0.53756666666666697</v>
      </c>
      <c r="P2346" s="53">
        <v>0.9718</v>
      </c>
      <c r="Q2346" s="53">
        <v>4.9999999999987598E-4</v>
      </c>
      <c r="R2346" s="53">
        <v>5.8933333333333303E-2</v>
      </c>
      <c r="S2346" s="53">
        <v>-1.91180404840452E-16</v>
      </c>
      <c r="T2346" s="53">
        <v>-2.7200464103316301E-17</v>
      </c>
      <c r="U2346" s="53">
        <v>-3.0727156929977198E-17</v>
      </c>
      <c r="V2346" s="53">
        <v>-1.7863488466218801E-16</v>
      </c>
      <c r="W2346" s="53">
        <v>-2.7366997557010099E-17</v>
      </c>
      <c r="X2346" s="53">
        <v>7.59999999999983E-3</v>
      </c>
      <c r="Y2346" s="53">
        <v>-1.7852386235972501E-16</v>
      </c>
      <c r="Z2346" s="53">
        <v>-3.0245250748350798E-16</v>
      </c>
      <c r="AA2346" s="53">
        <v>7.9999999999967001E-4</v>
      </c>
      <c r="AB2346" s="53">
        <v>-1.33948407921025E-16</v>
      </c>
      <c r="AC2346" s="53">
        <v>-2.9667240886155399E-17</v>
      </c>
      <c r="AD2346" s="53">
        <v>1.49999999999983E-3</v>
      </c>
      <c r="AE2346" s="53">
        <v>3.2233333333333301E-2</v>
      </c>
      <c r="AF2346" s="53">
        <v>-9.4785290727372701E-18</v>
      </c>
      <c r="AG2346" s="53">
        <v>-3.1811359102462702E-17</v>
      </c>
      <c r="AH2346" s="53">
        <v>9.1133333333333302E-2</v>
      </c>
      <c r="AI2346" s="53">
        <v>-2.9423685710128199E-16</v>
      </c>
      <c r="AJ2346" s="53">
        <v>-4.79810635667377E-16</v>
      </c>
      <c r="AK2346" s="53">
        <v>-2.8355096048926501E-16</v>
      </c>
      <c r="AL2346" s="53">
        <v>1.99999999999968E-3</v>
      </c>
      <c r="AM2346" s="53">
        <v>-2.6090241078691199E-16</v>
      </c>
      <c r="AN2346" s="53">
        <v>0.12522721069918999</v>
      </c>
      <c r="AO2346" s="53">
        <v>3.2752887457436798E-2</v>
      </c>
      <c r="AP2346" s="53">
        <v>1.5799534038829899E-8</v>
      </c>
      <c r="AQ2346" s="53">
        <v>8.7384686025092101E-9</v>
      </c>
      <c r="AR2346" s="53">
        <v>2.1257088603176301E-2</v>
      </c>
      <c r="AS2346" s="53">
        <v>6.9023749812231698E-8</v>
      </c>
      <c r="AT2346" s="53">
        <v>1.75214019541634E-4</v>
      </c>
      <c r="AU2346" s="53">
        <v>3.5516146812240003E-2</v>
      </c>
      <c r="AV2346" s="53">
        <v>3.0202844359023699E-2</v>
      </c>
      <c r="AW2346" s="53">
        <v>0.50060213219813499</v>
      </c>
      <c r="AX2346" s="53">
        <v>3.2625877442655002E-9</v>
      </c>
      <c r="AY2346" s="53">
        <v>4.6483729716538898E-4</v>
      </c>
      <c r="AZ2346" s="53">
        <v>2.2204460492503101E-16</v>
      </c>
      <c r="BA2346" s="53">
        <v>2.2204460492503101E-16</v>
      </c>
      <c r="BB2346" s="53">
        <v>2.7122237925088901E-5</v>
      </c>
      <c r="BC2346" s="53">
        <v>2.2204460492503101E-16</v>
      </c>
      <c r="BD2346" s="53">
        <v>4.8135451325203302E-4</v>
      </c>
      <c r="BE2346" s="53">
        <v>2.38842344830486E-3</v>
      </c>
      <c r="BF2346" s="53">
        <v>2.2204460492503101E-16</v>
      </c>
      <c r="BG2346" s="53">
        <v>2.9270730408856601E-6</v>
      </c>
      <c r="BH2346" s="53">
        <v>0.13171809757921901</v>
      </c>
      <c r="BI2346" s="53">
        <v>3.0764621412507099E-7</v>
      </c>
      <c r="BJ2346" s="53">
        <v>8.5266843585259204E-3</v>
      </c>
      <c r="BK2346" s="53">
        <v>5.2835806348845602E-3</v>
      </c>
      <c r="BL2346" s="53">
        <v>2.2204460492503101E-16</v>
      </c>
      <c r="BN2346" s="5">
        <f t="shared" si="172"/>
        <v>1</v>
      </c>
      <c r="BO2346" s="5">
        <f t="shared" si="173"/>
        <v>0</v>
      </c>
      <c r="BQ2346" s="5">
        <f t="shared" si="170"/>
        <v>2</v>
      </c>
      <c r="BR2346" s="5">
        <f t="shared" si="171"/>
        <v>1</v>
      </c>
    </row>
    <row r="2347" spans="1:70" x14ac:dyDescent="0.35">
      <c r="A2347">
        <v>2346</v>
      </c>
      <c r="B2347" t="s">
        <v>3741</v>
      </c>
      <c r="C2347">
        <v>5.17</v>
      </c>
      <c r="D2347">
        <v>2.9</v>
      </c>
      <c r="E2347">
        <v>2.33</v>
      </c>
      <c r="F2347">
        <v>1.78</v>
      </c>
      <c r="G2347">
        <v>2.2200000000000002</v>
      </c>
      <c r="H2347">
        <v>1.24</v>
      </c>
      <c r="I2347">
        <v>56.09</v>
      </c>
      <c r="K2347" t="s">
        <v>3740</v>
      </c>
      <c r="L2347">
        <v>5000</v>
      </c>
      <c r="M2347" t="s">
        <v>3591</v>
      </c>
      <c r="N2347" t="s">
        <v>1370</v>
      </c>
      <c r="O2347" s="53">
        <v>5.4333333333332701E-3</v>
      </c>
      <c r="P2347" s="53">
        <v>0.16891666666666699</v>
      </c>
      <c r="Q2347" s="53">
        <v>0.88163333333333405</v>
      </c>
      <c r="R2347" s="53">
        <v>0.76846666666666696</v>
      </c>
      <c r="S2347" s="53">
        <v>-1.51767487466259E-16</v>
      </c>
      <c r="T2347" s="53">
        <v>-2.6312285683616199E-17</v>
      </c>
      <c r="U2347" s="53">
        <v>-2.8584773437145799E-17</v>
      </c>
      <c r="V2347" s="53">
        <v>3.99999999999842E-4</v>
      </c>
      <c r="W2347" s="53">
        <v>-2.5923707624997401E-17</v>
      </c>
      <c r="X2347" s="53">
        <v>8.1333333333332009E-3</v>
      </c>
      <c r="Y2347" s="53">
        <v>-1.58151269857854E-16</v>
      </c>
      <c r="Z2347" s="53">
        <v>-2.1738166822160599E-16</v>
      </c>
      <c r="AA2347" s="53">
        <v>-2.7222668563808798E-16</v>
      </c>
      <c r="AB2347" s="53">
        <v>-1.15879528195251E-16</v>
      </c>
      <c r="AC2347" s="53">
        <v>-2.85414053502464E-17</v>
      </c>
      <c r="AD2347" s="53">
        <v>-2.4712176749375201E-16</v>
      </c>
      <c r="AE2347" s="53">
        <v>4.1933333333333302E-2</v>
      </c>
      <c r="AF2347" s="53">
        <v>-9.0379093098391603E-18</v>
      </c>
      <c r="AG2347" s="53">
        <v>-3.18703397006459E-17</v>
      </c>
      <c r="AH2347" s="53">
        <v>3.5999999999998598E-3</v>
      </c>
      <c r="AI2347" s="53">
        <v>-3.1075142459258101E-16</v>
      </c>
      <c r="AJ2347" s="53">
        <v>-3.2024383145312602E-16</v>
      </c>
      <c r="AK2347" s="53">
        <v>7.1533333333333393E-2</v>
      </c>
      <c r="AL2347" s="53">
        <v>6.4666666666665599E-3</v>
      </c>
      <c r="AM2347" s="53">
        <v>-2.4188984149020598E-16</v>
      </c>
      <c r="AN2347" s="53">
        <v>1.9318339467918499E-2</v>
      </c>
      <c r="AO2347" s="53">
        <v>0.909467697858372</v>
      </c>
      <c r="AP2347" s="53">
        <v>4.9407594336202999E-6</v>
      </c>
      <c r="AQ2347" s="53">
        <v>2.4036921267430301E-11</v>
      </c>
      <c r="AR2347" s="53">
        <v>5.1753180122692498E-3</v>
      </c>
      <c r="AS2347" s="53">
        <v>2.73436640808981E-10</v>
      </c>
      <c r="AT2347" s="53">
        <v>1.46993288327597E-5</v>
      </c>
      <c r="AU2347" s="53">
        <v>0.13921380393897301</v>
      </c>
      <c r="AV2347" s="53">
        <v>6.8555560549929404E-6</v>
      </c>
      <c r="AW2347" s="53">
        <v>0.43070837685922703</v>
      </c>
      <c r="AX2347" s="53">
        <v>3.8731904062934601E-12</v>
      </c>
      <c r="AY2347" s="53">
        <v>2.6133713918768298E-6</v>
      </c>
      <c r="AZ2347" s="53">
        <v>2.2204460492503101E-16</v>
      </c>
      <c r="BA2347" s="53">
        <v>2.2204460492503101E-16</v>
      </c>
      <c r="BB2347" s="53">
        <v>1.73182434212378E-5</v>
      </c>
      <c r="BC2347" s="53">
        <v>2.2204460492503101E-16</v>
      </c>
      <c r="BD2347" s="53">
        <v>7.4104502635844398E-5</v>
      </c>
      <c r="BE2347" s="53">
        <v>5.0979228561737399E-3</v>
      </c>
      <c r="BF2347" s="53">
        <v>2.2204460492503101E-16</v>
      </c>
      <c r="BG2347" s="53">
        <v>3.2329530662245201E-4</v>
      </c>
      <c r="BH2347" s="53">
        <v>0.55502922835985302</v>
      </c>
      <c r="BI2347" s="53">
        <v>7.3283366388857804E-7</v>
      </c>
      <c r="BJ2347" s="53">
        <v>1.08062317779655E-3</v>
      </c>
      <c r="BK2347" s="53">
        <v>5.5453622702619004E-3</v>
      </c>
      <c r="BL2347" s="53">
        <v>2.2204460492503101E-16</v>
      </c>
      <c r="BN2347" s="5">
        <f t="shared" si="172"/>
        <v>2</v>
      </c>
      <c r="BO2347" s="5">
        <f t="shared" si="173"/>
        <v>1</v>
      </c>
      <c r="BQ2347" s="5">
        <f t="shared" si="170"/>
        <v>2</v>
      </c>
      <c r="BR2347" s="5">
        <f t="shared" si="171"/>
        <v>2</v>
      </c>
    </row>
    <row r="2348" spans="1:70" x14ac:dyDescent="0.35">
      <c r="A2348">
        <v>2347</v>
      </c>
      <c r="B2348" t="s">
        <v>3742</v>
      </c>
      <c r="C2348">
        <v>4.0199999999999996</v>
      </c>
      <c r="D2348">
        <v>2.37</v>
      </c>
      <c r="E2348">
        <v>1.57</v>
      </c>
      <c r="F2348">
        <v>1.7</v>
      </c>
      <c r="G2348">
        <v>2.56</v>
      </c>
      <c r="H2348">
        <v>1.51</v>
      </c>
      <c r="I2348">
        <v>58.96</v>
      </c>
      <c r="K2348" t="s">
        <v>3740</v>
      </c>
      <c r="L2348">
        <v>5000</v>
      </c>
      <c r="M2348" t="s">
        <v>3591</v>
      </c>
      <c r="N2348" t="s">
        <v>1370</v>
      </c>
      <c r="O2348" s="53">
        <v>3.0833333333333299E-2</v>
      </c>
      <c r="P2348" s="53">
        <v>0.666333333333334</v>
      </c>
      <c r="Q2348" s="53">
        <v>0.37830000000000003</v>
      </c>
      <c r="R2348" s="53">
        <v>0.26840000000000003</v>
      </c>
      <c r="S2348" s="53">
        <v>-9.3869356732057001E-17</v>
      </c>
      <c r="T2348" s="53">
        <v>-1.79856129989275E-17</v>
      </c>
      <c r="U2348" s="53">
        <v>6.0000000000000001E-3</v>
      </c>
      <c r="V2348" s="53">
        <v>4.6633333333333297E-2</v>
      </c>
      <c r="W2348" s="53">
        <v>1.9999999999999901E-3</v>
      </c>
      <c r="X2348" s="53">
        <v>0.33660000000000001</v>
      </c>
      <c r="Y2348" s="53">
        <v>4.8604761904761901E-2</v>
      </c>
      <c r="Z2348" s="53">
        <v>6.1666666666665097E-3</v>
      </c>
      <c r="AA2348" s="53">
        <v>6.3333333333331198E-3</v>
      </c>
      <c r="AB2348" s="53">
        <v>4.7333333333333099E-3</v>
      </c>
      <c r="AC2348" s="53">
        <v>-2.10699513392143E-17</v>
      </c>
      <c r="AD2348" s="53">
        <v>-2.13273843030493E-16</v>
      </c>
      <c r="AE2348" s="53">
        <v>0.52703333333333302</v>
      </c>
      <c r="AF2348" s="53">
        <v>-7.0481814828937698E-18</v>
      </c>
      <c r="AG2348" s="53">
        <v>-2.9911836896268101E-17</v>
      </c>
      <c r="AH2348" s="53">
        <v>2.13666666666666E-2</v>
      </c>
      <c r="AI2348" s="53">
        <v>2.39999999999974E-3</v>
      </c>
      <c r="AJ2348" s="53">
        <v>0.10050000000000001</v>
      </c>
      <c r="AK2348" s="53">
        <v>3.9866666666666703E-2</v>
      </c>
      <c r="AL2348" s="53">
        <v>3.9899999999999998E-2</v>
      </c>
      <c r="AM2348" s="53">
        <v>-1.8247903188495201E-16</v>
      </c>
      <c r="AN2348" s="53">
        <v>5.91257102334189E-6</v>
      </c>
      <c r="AO2348" s="53">
        <v>0.99999937633163805</v>
      </c>
      <c r="AP2348" s="53">
        <v>3.0511225396993799E-6</v>
      </c>
      <c r="AQ2348" s="53">
        <v>2.2204460492503101E-16</v>
      </c>
      <c r="AR2348" s="53">
        <v>3.01292775360136E-4</v>
      </c>
      <c r="AS2348" s="53">
        <v>2.3299073356024002E-9</v>
      </c>
      <c r="AT2348" s="53">
        <v>2.0806308282854301E-8</v>
      </c>
      <c r="AU2348" s="53">
        <v>1.33972918774896E-3</v>
      </c>
      <c r="AV2348" s="53">
        <v>1.54932579192857E-11</v>
      </c>
      <c r="AW2348" s="53">
        <v>0.119252543405398</v>
      </c>
      <c r="AX2348" s="53">
        <v>2.2204460492503101E-16</v>
      </c>
      <c r="AY2348" s="53">
        <v>1.6327960888146601E-11</v>
      </c>
      <c r="AZ2348" s="53">
        <v>2.2204460492503101E-16</v>
      </c>
      <c r="BA2348" s="53">
        <v>2.2204460492503101E-16</v>
      </c>
      <c r="BB2348" s="53">
        <v>8.9082206026913505E-6</v>
      </c>
      <c r="BC2348" s="53">
        <v>2.2204460492503101E-16</v>
      </c>
      <c r="BD2348" s="53">
        <v>8.1224346062760105E-7</v>
      </c>
      <c r="BE2348" s="53">
        <v>7.5067147128433306E-2</v>
      </c>
      <c r="BF2348" s="53">
        <v>2.2204460492503101E-16</v>
      </c>
      <c r="BG2348" s="53">
        <v>1.3183673067028499E-3</v>
      </c>
      <c r="BH2348" s="53">
        <v>0.94236741956419601</v>
      </c>
      <c r="BI2348" s="53">
        <v>3.7185317196694902E-6</v>
      </c>
      <c r="BJ2348" s="53">
        <v>1.80802708365907E-6</v>
      </c>
      <c r="BK2348" s="53">
        <v>1.7262079559589801E-4</v>
      </c>
      <c r="BL2348" s="53">
        <v>2.2204460492503101E-16</v>
      </c>
      <c r="BN2348" s="5">
        <f t="shared" si="172"/>
        <v>0</v>
      </c>
      <c r="BO2348" s="5">
        <f t="shared" si="173"/>
        <v>2</v>
      </c>
      <c r="BQ2348" s="5">
        <f t="shared" si="170"/>
        <v>2</v>
      </c>
      <c r="BR2348" s="5">
        <f t="shared" si="171"/>
        <v>2</v>
      </c>
    </row>
    <row r="2349" spans="1:70" x14ac:dyDescent="0.35">
      <c r="A2349">
        <v>2348</v>
      </c>
      <c r="B2349" t="s">
        <v>3743</v>
      </c>
      <c r="C2349">
        <v>5.4</v>
      </c>
      <c r="D2349">
        <v>2.7</v>
      </c>
      <c r="E2349">
        <v>2.5</v>
      </c>
      <c r="F2349">
        <v>2</v>
      </c>
      <c r="G2349">
        <v>2.16</v>
      </c>
      <c r="H2349">
        <v>1.08</v>
      </c>
      <c r="I2349">
        <v>50</v>
      </c>
      <c r="K2349" t="s">
        <v>3616</v>
      </c>
      <c r="L2349">
        <v>5000</v>
      </c>
      <c r="M2349" t="s">
        <v>3591</v>
      </c>
      <c r="N2349" t="s">
        <v>1370</v>
      </c>
      <c r="O2349" s="53">
        <v>1.24666666666666E-2</v>
      </c>
      <c r="P2349" s="53">
        <v>0.203726666666667</v>
      </c>
      <c r="Q2349" s="53">
        <v>0.34866666666666701</v>
      </c>
      <c r="R2349" s="53">
        <v>0.54855238095238101</v>
      </c>
      <c r="S2349" s="53">
        <v>1.3333333333331999E-3</v>
      </c>
      <c r="T2349" s="53">
        <v>-2.6784130469081901E-17</v>
      </c>
      <c r="U2349" s="53">
        <v>-2.8862329193302101E-17</v>
      </c>
      <c r="V2349" s="53">
        <v>0.16193333333333301</v>
      </c>
      <c r="W2349" s="53">
        <v>-2.7117197376469399E-17</v>
      </c>
      <c r="X2349" s="53">
        <v>2.6333333333333299E-2</v>
      </c>
      <c r="Y2349" s="53">
        <v>2.4999999999998101E-3</v>
      </c>
      <c r="Z2349" s="53">
        <v>-2.25375273998907E-16</v>
      </c>
      <c r="AA2349" s="53">
        <v>9.9999999999972593E-4</v>
      </c>
      <c r="AB2349" s="53">
        <v>6.6666666666657601E-4</v>
      </c>
      <c r="AC2349" s="53">
        <v>-3.3176586478056399E-17</v>
      </c>
      <c r="AD2349" s="53">
        <v>-2.7355895326763901E-16</v>
      </c>
      <c r="AE2349" s="53">
        <v>8.5800000000000001E-2</v>
      </c>
      <c r="AF2349" s="53">
        <v>-9.2478108504323593E-18</v>
      </c>
      <c r="AG2349" s="53">
        <v>-3.1887686935405701E-17</v>
      </c>
      <c r="AH2349" s="53">
        <v>1.1633333333333299E-2</v>
      </c>
      <c r="AI2349" s="53">
        <v>2.1333333333330299E-3</v>
      </c>
      <c r="AJ2349" s="53">
        <v>1.9999999999995902E-3</v>
      </c>
      <c r="AK2349" s="53">
        <v>7.9999999999966903E-4</v>
      </c>
      <c r="AL2349" s="53">
        <v>0.175933333333333</v>
      </c>
      <c r="AM2349" s="53">
        <v>-2.6098567751375898E-16</v>
      </c>
      <c r="AN2349" s="53">
        <v>1.25294091770837E-2</v>
      </c>
      <c r="AO2349" s="53">
        <v>8.0819982128902297E-3</v>
      </c>
      <c r="AP2349" s="53">
        <v>3.3272959238236899E-4</v>
      </c>
      <c r="AQ2349" s="53">
        <v>1.7300056508795801E-4</v>
      </c>
      <c r="AR2349" s="53">
        <v>4.3256858760140999E-3</v>
      </c>
      <c r="AS2349" s="53">
        <v>2.1439669486360201E-11</v>
      </c>
      <c r="AT2349" s="53">
        <v>4.0199382010582E-5</v>
      </c>
      <c r="AU2349" s="53">
        <v>0.33846723591261302</v>
      </c>
      <c r="AV2349" s="53">
        <v>3.6903548599523897E-5</v>
      </c>
      <c r="AW2349" s="53">
        <v>0.25323850980818502</v>
      </c>
      <c r="AX2349" s="53">
        <v>1.6657564878316599E-7</v>
      </c>
      <c r="AY2349" s="53">
        <v>1.49751725470467E-3</v>
      </c>
      <c r="AZ2349" s="53">
        <v>2.2204460492503101E-16</v>
      </c>
      <c r="BA2349" s="53">
        <v>2.2204460492503101E-16</v>
      </c>
      <c r="BB2349" s="53">
        <v>9.9604955747175706E-4</v>
      </c>
      <c r="BC2349" s="53">
        <v>2.2204460492503101E-16</v>
      </c>
      <c r="BD2349" s="53">
        <v>1.3141130939062699E-3</v>
      </c>
      <c r="BE2349" s="53">
        <v>9.9724079174799604E-8</v>
      </c>
      <c r="BF2349" s="53">
        <v>2.2204460492503101E-16</v>
      </c>
      <c r="BG2349" s="53">
        <v>2.8718168216200799E-4</v>
      </c>
      <c r="BH2349" s="53">
        <v>0.39276036079568699</v>
      </c>
      <c r="BI2349" s="53">
        <v>7.6139750614527196E-5</v>
      </c>
      <c r="BJ2349" s="53">
        <v>6.6177445331179301E-3</v>
      </c>
      <c r="BK2349" s="53">
        <v>0.16559144746941701</v>
      </c>
      <c r="BL2349" s="53">
        <v>2.2204460492503101E-16</v>
      </c>
      <c r="BN2349" s="5">
        <f t="shared" si="172"/>
        <v>0</v>
      </c>
      <c r="BO2349" s="5">
        <f t="shared" si="173"/>
        <v>0</v>
      </c>
      <c r="BQ2349" s="5">
        <f t="shared" si="170"/>
        <v>1</v>
      </c>
      <c r="BR2349" s="5">
        <f t="shared" si="171"/>
        <v>0</v>
      </c>
    </row>
    <row r="2350" spans="1:70" x14ac:dyDescent="0.35">
      <c r="A2350">
        <v>2349</v>
      </c>
      <c r="B2350" t="s">
        <v>3744</v>
      </c>
      <c r="C2350">
        <v>4.9000000000000004</v>
      </c>
      <c r="D2350">
        <v>2.2999999999999998</v>
      </c>
      <c r="E2350">
        <v>2.1</v>
      </c>
      <c r="F2350">
        <v>2.13</v>
      </c>
      <c r="G2350">
        <v>2.33</v>
      </c>
      <c r="H2350">
        <v>1.1000000000000001</v>
      </c>
      <c r="I2350">
        <v>46.94</v>
      </c>
      <c r="K2350" t="s">
        <v>3616</v>
      </c>
      <c r="L2350">
        <v>5000</v>
      </c>
      <c r="M2350" t="s">
        <v>3591</v>
      </c>
      <c r="N2350" t="s">
        <v>1370</v>
      </c>
      <c r="O2350" s="53">
        <v>1.0233333333333299E-2</v>
      </c>
      <c r="P2350" s="53">
        <v>0.16316666666666699</v>
      </c>
      <c r="Q2350" s="53">
        <v>0.17283333333333301</v>
      </c>
      <c r="R2350" s="53">
        <v>0.18168168498168499</v>
      </c>
      <c r="S2350" s="53">
        <v>1.04E-2</v>
      </c>
      <c r="T2350" s="53">
        <v>3.94999999999999E-3</v>
      </c>
      <c r="U2350" s="53">
        <v>4.79999999999999E-3</v>
      </c>
      <c r="V2350" s="53">
        <v>0.14936666666666701</v>
      </c>
      <c r="W2350" s="53">
        <v>1.3333333333333201E-3</v>
      </c>
      <c r="X2350" s="53">
        <v>1.6533333333333199E-2</v>
      </c>
      <c r="Y2350" s="53">
        <v>4.9999999999986004E-4</v>
      </c>
      <c r="Z2350" s="53">
        <v>3.9999999999997798E-3</v>
      </c>
      <c r="AA2350" s="53">
        <v>6.4999999999997204E-3</v>
      </c>
      <c r="AB2350" s="53">
        <v>1.33333333333326E-3</v>
      </c>
      <c r="AC2350" s="53">
        <v>-3.3356997719557998E-17</v>
      </c>
      <c r="AD2350" s="53">
        <v>3.1666666666663899E-3</v>
      </c>
      <c r="AE2350" s="53">
        <v>0.265666666666667</v>
      </c>
      <c r="AF2350" s="53">
        <v>-8.6319840164605905E-18</v>
      </c>
      <c r="AG2350" s="53">
        <v>-3.1799216038130899E-17</v>
      </c>
      <c r="AH2350" s="53">
        <v>2.0299999999999999E-2</v>
      </c>
      <c r="AI2350" s="53">
        <v>-2.8793634143653402E-16</v>
      </c>
      <c r="AJ2350" s="53">
        <v>5.1666666666663899E-3</v>
      </c>
      <c r="AK2350" s="53">
        <v>0.249033333333333</v>
      </c>
      <c r="AL2350" s="53">
        <v>0.16293333333333301</v>
      </c>
      <c r="AM2350" s="53">
        <v>-1.8901546994243299E-16</v>
      </c>
      <c r="AN2350" s="53">
        <v>2.90063263230749E-3</v>
      </c>
      <c r="AO2350" s="53">
        <v>4.1018664653920496E-3</v>
      </c>
      <c r="AP2350" s="53">
        <v>8.6562392023936299E-2</v>
      </c>
      <c r="AQ2350" s="53">
        <v>8.2971206171509507E-2</v>
      </c>
      <c r="AR2350" s="53">
        <v>3.3733323722945699E-4</v>
      </c>
      <c r="AS2350" s="53">
        <v>9.6156855683590001E-14</v>
      </c>
      <c r="AT2350" s="53">
        <v>1.4272195683568501E-5</v>
      </c>
      <c r="AU2350" s="53">
        <v>0.69603993377297502</v>
      </c>
      <c r="AV2350" s="53">
        <v>6.2401122398389201E-7</v>
      </c>
      <c r="AW2350" s="53">
        <v>0.111034259734574</v>
      </c>
      <c r="AX2350" s="53">
        <v>3.1021531819970601E-7</v>
      </c>
      <c r="AY2350" s="53">
        <v>1.5049893567512E-3</v>
      </c>
      <c r="AZ2350" s="53">
        <v>2.2204460492503101E-16</v>
      </c>
      <c r="BA2350" s="53">
        <v>2.2204460492503101E-16</v>
      </c>
      <c r="BB2350" s="53">
        <v>2.0727112216377699E-3</v>
      </c>
      <c r="BC2350" s="53">
        <v>2.2204460492503101E-16</v>
      </c>
      <c r="BD2350" s="53">
        <v>1.2428344354810199E-3</v>
      </c>
      <c r="BE2350" s="53">
        <v>1.6997790243001E-10</v>
      </c>
      <c r="BF2350" s="53">
        <v>2.2204460492503101E-16</v>
      </c>
      <c r="BG2350" s="53">
        <v>3.6987277420032498E-3</v>
      </c>
      <c r="BH2350" s="53">
        <v>0.53721963414585605</v>
      </c>
      <c r="BI2350" s="53">
        <v>2.8505568140083201E-3</v>
      </c>
      <c r="BJ2350" s="53">
        <v>3.4683066544481198E-3</v>
      </c>
      <c r="BK2350" s="53">
        <v>0.50238491117236905</v>
      </c>
      <c r="BL2350" s="53">
        <v>3.53540925169224E-12</v>
      </c>
      <c r="BN2350" s="5">
        <f t="shared" si="172"/>
        <v>0</v>
      </c>
      <c r="BO2350" s="5">
        <f t="shared" si="173"/>
        <v>0</v>
      </c>
      <c r="BQ2350" s="5">
        <f t="shared" si="170"/>
        <v>0</v>
      </c>
      <c r="BR2350" s="5">
        <f t="shared" si="171"/>
        <v>3</v>
      </c>
    </row>
    <row r="2351" spans="1:70" x14ac:dyDescent="0.35">
      <c r="A2351">
        <v>2350</v>
      </c>
      <c r="B2351" t="s">
        <v>3745</v>
      </c>
      <c r="C2351">
        <v>4</v>
      </c>
      <c r="D2351">
        <v>1.9</v>
      </c>
      <c r="E2351">
        <v>1.5</v>
      </c>
      <c r="F2351">
        <v>2.11</v>
      </c>
      <c r="G2351">
        <v>2.67</v>
      </c>
      <c r="H2351">
        <v>1.27</v>
      </c>
      <c r="I2351">
        <v>47.5</v>
      </c>
      <c r="K2351" t="s">
        <v>3616</v>
      </c>
      <c r="L2351">
        <v>5000</v>
      </c>
      <c r="M2351" t="s">
        <v>3591</v>
      </c>
      <c r="N2351" t="s">
        <v>1370</v>
      </c>
      <c r="O2351" s="53">
        <v>1.4999999999999001E-3</v>
      </c>
      <c r="P2351" s="53">
        <v>0.27393333333333297</v>
      </c>
      <c r="Q2351" s="53">
        <v>0.124466666666667</v>
      </c>
      <c r="R2351" s="53">
        <v>0.139866666666667</v>
      </c>
      <c r="S2351" s="53">
        <v>6.1233333333333299E-2</v>
      </c>
      <c r="T2351" s="53">
        <v>-1.6375789613221101E-17</v>
      </c>
      <c r="U2351" s="53">
        <v>-2.10213790818869E-17</v>
      </c>
      <c r="V2351" s="53">
        <v>0.13850000000000001</v>
      </c>
      <c r="W2351" s="53">
        <v>1.4800000000000001E-2</v>
      </c>
      <c r="X2351" s="53">
        <v>0.22136666666666699</v>
      </c>
      <c r="Y2351" s="53">
        <v>-1.14852571897472E-16</v>
      </c>
      <c r="Z2351" s="53">
        <v>-2.0464185901403201E-16</v>
      </c>
      <c r="AA2351" s="53">
        <v>1.2433333333333201E-2</v>
      </c>
      <c r="AB2351" s="53">
        <v>3.1666666666665898E-3</v>
      </c>
      <c r="AC2351" s="53">
        <v>-2.56236004636534E-17</v>
      </c>
      <c r="AD2351" s="53">
        <v>-2.2452872894262998E-16</v>
      </c>
      <c r="AE2351" s="53">
        <v>0.55569999999999997</v>
      </c>
      <c r="AF2351" s="53">
        <v>-6.9527716917150398E-18</v>
      </c>
      <c r="AG2351" s="53">
        <v>-2.9911836896268101E-17</v>
      </c>
      <c r="AH2351" s="53">
        <v>2.59666666666666E-2</v>
      </c>
      <c r="AI2351" s="53">
        <v>7.4999999999997603E-3</v>
      </c>
      <c r="AJ2351" s="53">
        <v>9.3866666666666598E-2</v>
      </c>
      <c r="AK2351" s="53">
        <v>0.148733333333333</v>
      </c>
      <c r="AL2351" s="53">
        <v>0.2112</v>
      </c>
      <c r="AM2351" s="53">
        <v>3.7333333333333302E-2</v>
      </c>
      <c r="AN2351" s="53">
        <v>6.84357308082069E-6</v>
      </c>
      <c r="AO2351" s="53">
        <v>0.99032947686606398</v>
      </c>
      <c r="AP2351" s="53">
        <v>0.37019182056635003</v>
      </c>
      <c r="AQ2351" s="53">
        <v>0.196729673024028</v>
      </c>
      <c r="AR2351" s="53">
        <v>1.6923773441516501E-6</v>
      </c>
      <c r="AS2351" s="53">
        <v>2.2204460492503101E-16</v>
      </c>
      <c r="AT2351" s="53">
        <v>5.3787102468292401E-7</v>
      </c>
      <c r="AU2351" s="53">
        <v>0.51071228871834795</v>
      </c>
      <c r="AV2351" s="53">
        <v>3.1959695583247797E-10</v>
      </c>
      <c r="AW2351" s="53">
        <v>1.5080449009943001E-2</v>
      </c>
      <c r="AX2351" s="53">
        <v>5.6171776778813802E-12</v>
      </c>
      <c r="AY2351" s="53">
        <v>1.8619719769044299E-5</v>
      </c>
      <c r="AZ2351" s="53">
        <v>1</v>
      </c>
      <c r="BA2351" s="53">
        <v>2.2204460492503101E-16</v>
      </c>
      <c r="BB2351" s="53">
        <v>6.5866995159828299E-4</v>
      </c>
      <c r="BC2351" s="53">
        <v>2.2204460492503101E-16</v>
      </c>
      <c r="BD2351" s="53">
        <v>1.82614221239925E-4</v>
      </c>
      <c r="BE2351" s="53">
        <v>5.4248404841012899E-8</v>
      </c>
      <c r="BF2351" s="53">
        <v>2.2204460492503101E-16</v>
      </c>
      <c r="BG2351" s="53">
        <v>3.6945156312356898E-3</v>
      </c>
      <c r="BH2351" s="53">
        <v>0.78380404047714303</v>
      </c>
      <c r="BI2351" s="53">
        <v>8.9090229530132695E-2</v>
      </c>
      <c r="BJ2351" s="53">
        <v>3.23814795501724E-5</v>
      </c>
      <c r="BK2351" s="53">
        <v>0.240316813611962</v>
      </c>
      <c r="BL2351" s="53">
        <v>2.2204460492503101E-16</v>
      </c>
      <c r="BN2351" s="5">
        <f t="shared" si="172"/>
        <v>0</v>
      </c>
      <c r="BO2351" s="5">
        <f t="shared" si="173"/>
        <v>3</v>
      </c>
      <c r="BQ2351" s="5">
        <f t="shared" si="170"/>
        <v>1</v>
      </c>
      <c r="BR2351" s="5">
        <f t="shared" si="171"/>
        <v>4</v>
      </c>
    </row>
    <row r="2352" spans="1:70" x14ac:dyDescent="0.35">
      <c r="A2352">
        <v>2351</v>
      </c>
      <c r="B2352" t="s">
        <v>3746</v>
      </c>
      <c r="C2352">
        <v>5.97</v>
      </c>
      <c r="D2352">
        <v>2.5499999999999998</v>
      </c>
      <c r="E2352">
        <v>2.2999999999999998</v>
      </c>
      <c r="F2352">
        <v>2.34</v>
      </c>
      <c r="G2352">
        <v>2.6</v>
      </c>
      <c r="H2352">
        <v>1.1100000000000001</v>
      </c>
      <c r="I2352">
        <v>42.71</v>
      </c>
      <c r="K2352" t="s">
        <v>3747</v>
      </c>
      <c r="L2352">
        <v>4500</v>
      </c>
      <c r="M2352" t="s">
        <v>3591</v>
      </c>
      <c r="N2352" t="s">
        <v>1370</v>
      </c>
      <c r="O2352" s="53">
        <v>3.85666666666667E-2</v>
      </c>
      <c r="P2352" s="53">
        <v>6.6666666666616596E-4</v>
      </c>
      <c r="Q2352" s="53">
        <v>1.21666666666666E-2</v>
      </c>
      <c r="R2352" s="53">
        <v>0.425933333333333</v>
      </c>
      <c r="S2352" s="53">
        <v>0.138133333333333</v>
      </c>
      <c r="T2352" s="53">
        <v>2.4307575757575799E-2</v>
      </c>
      <c r="U2352" s="53">
        <v>1.2200000000000001E-2</v>
      </c>
      <c r="V2352" s="53">
        <v>0.37233333333333302</v>
      </c>
      <c r="W2352" s="53">
        <v>-2.61179966543068E-17</v>
      </c>
      <c r="X2352" s="53">
        <v>3.4999999999998001E-3</v>
      </c>
      <c r="Y2352" s="53">
        <v>-1.8807178037150201E-16</v>
      </c>
      <c r="Z2352" s="53">
        <v>-3.0384028626428999E-16</v>
      </c>
      <c r="AA2352" s="53">
        <v>6.9999999999997304E-3</v>
      </c>
      <c r="AB2352" s="53">
        <v>-5.3318460757623101E-17</v>
      </c>
      <c r="AC2352" s="53">
        <v>-2.9963011238809402E-17</v>
      </c>
      <c r="AD2352" s="53">
        <v>1.49999999999977E-3</v>
      </c>
      <c r="AE2352" s="53">
        <v>4.6566666666666701E-2</v>
      </c>
      <c r="AF2352" s="53">
        <v>-9.2027080400569596E-18</v>
      </c>
      <c r="AG2352" s="53">
        <v>-3.1846053571982201E-17</v>
      </c>
      <c r="AH2352" s="53">
        <v>2.16666666666652E-3</v>
      </c>
      <c r="AI2352" s="53">
        <v>1.04666666666664E-2</v>
      </c>
      <c r="AJ2352" s="53">
        <v>0.12866666666666701</v>
      </c>
      <c r="AK2352" s="53">
        <v>-3.3004154964544302E-16</v>
      </c>
      <c r="AL2352" s="53">
        <v>0.28115000000000001</v>
      </c>
      <c r="AM2352" s="53">
        <v>-2.4219515282197802E-16</v>
      </c>
      <c r="AN2352" s="53">
        <v>7.6135952401035398E-8</v>
      </c>
      <c r="AO2352" s="53">
        <v>3.2794454002349501E-7</v>
      </c>
      <c r="AP2352" s="53">
        <v>0.49643149666485098</v>
      </c>
      <c r="AQ2352" s="53">
        <v>0.95623986124763405</v>
      </c>
      <c r="AR2352" s="53">
        <v>3.6183685341635997E-5</v>
      </c>
      <c r="AS2352" s="53">
        <v>2.2204460492503101E-16</v>
      </c>
      <c r="AT2352" s="53">
        <v>4.5301096939771201E-4</v>
      </c>
      <c r="AU2352" s="53">
        <v>1.6428176228459899E-2</v>
      </c>
      <c r="AV2352" s="53">
        <v>1.3466201459413301E-5</v>
      </c>
      <c r="AW2352" s="53">
        <v>1.30775462669906E-2</v>
      </c>
      <c r="AX2352" s="53">
        <v>3.7555096636490899E-4</v>
      </c>
      <c r="AY2352" s="53">
        <v>5.4867219891967696E-3</v>
      </c>
      <c r="AZ2352" s="53">
        <v>2.2204460492503101E-16</v>
      </c>
      <c r="BA2352" s="53">
        <v>2.2204460492503101E-16</v>
      </c>
      <c r="BB2352" s="53">
        <v>8.1827311420915108E-3</v>
      </c>
      <c r="BC2352" s="53">
        <v>2.2204460492503101E-16</v>
      </c>
      <c r="BD2352" s="53">
        <v>4.3028733547363198E-3</v>
      </c>
      <c r="BE2352" s="53">
        <v>2.2204460492503101E-16</v>
      </c>
      <c r="BF2352" s="53">
        <v>2.2204460492503101E-16</v>
      </c>
      <c r="BG2352" s="53">
        <v>3.8056689633850799E-3</v>
      </c>
      <c r="BH2352" s="53">
        <v>0.117100866096781</v>
      </c>
      <c r="BI2352" s="53">
        <v>0.23401142982366599</v>
      </c>
      <c r="BJ2352" s="53">
        <v>1.7299051083863799E-7</v>
      </c>
      <c r="BK2352" s="53">
        <v>0.49665998302484299</v>
      </c>
      <c r="BL2352" s="53">
        <v>2.13675985673058E-8</v>
      </c>
      <c r="BN2352" s="5">
        <f t="shared" si="172"/>
        <v>0</v>
      </c>
      <c r="BO2352" s="5">
        <f t="shared" si="173"/>
        <v>1</v>
      </c>
      <c r="BQ2352" s="5">
        <f t="shared" si="170"/>
        <v>0</v>
      </c>
      <c r="BR2352" s="5">
        <f t="shared" si="171"/>
        <v>1</v>
      </c>
    </row>
    <row r="2353" spans="1:70" x14ac:dyDescent="0.35">
      <c r="A2353">
        <v>2352</v>
      </c>
      <c r="B2353" t="s">
        <v>3748</v>
      </c>
      <c r="C2353">
        <v>5.03</v>
      </c>
      <c r="D2353">
        <v>2.96</v>
      </c>
      <c r="E2353">
        <v>2.56</v>
      </c>
      <c r="F2353">
        <v>1.7</v>
      </c>
      <c r="G2353">
        <v>1.96</v>
      </c>
      <c r="H2353">
        <v>1.1599999999999999</v>
      </c>
      <c r="I2353">
        <v>58.85</v>
      </c>
      <c r="K2353" t="s">
        <v>3747</v>
      </c>
      <c r="L2353">
        <v>4500</v>
      </c>
      <c r="M2353" t="s">
        <v>3591</v>
      </c>
      <c r="N2353" t="s">
        <v>1370</v>
      </c>
      <c r="O2353" s="53">
        <v>2.8000000000000001E-2</v>
      </c>
      <c r="P2353" s="53">
        <v>0.19293333333333301</v>
      </c>
      <c r="Q2353" s="53">
        <v>0.64946666666666697</v>
      </c>
      <c r="R2353" s="53">
        <v>0.3054</v>
      </c>
      <c r="S2353" s="53">
        <v>-1.79967152291738E-16</v>
      </c>
      <c r="T2353" s="53">
        <v>-2.6895152771544401E-17</v>
      </c>
      <c r="U2353" s="53">
        <v>-2.8239563465426399E-17</v>
      </c>
      <c r="V2353" s="53">
        <v>-1.8579582317101999E-16</v>
      </c>
      <c r="W2353" s="53">
        <v>-2.6950663922775699E-17</v>
      </c>
      <c r="X2353" s="53">
        <v>0.10509682539682499</v>
      </c>
      <c r="Y2353" s="53">
        <v>5.7142857142841502E-4</v>
      </c>
      <c r="Z2353" s="53">
        <v>2.0633333333333202E-2</v>
      </c>
      <c r="AA2353" s="53">
        <v>-2.8516078387497099E-16</v>
      </c>
      <c r="AB2353" s="53">
        <v>-1.20015108961979E-16</v>
      </c>
      <c r="AC2353" s="53">
        <v>-2.7085972353901901E-17</v>
      </c>
      <c r="AD2353" s="53">
        <v>-2.6173507805538099E-16</v>
      </c>
      <c r="AE2353" s="53">
        <v>7.4200000000000002E-2</v>
      </c>
      <c r="AF2353" s="53">
        <v>-9.2460761269563804E-18</v>
      </c>
      <c r="AG2353" s="53">
        <v>-3.1764521568611302E-17</v>
      </c>
      <c r="AH2353" s="53">
        <v>-1.44051437445114E-16</v>
      </c>
      <c r="AI2353" s="53">
        <v>-3.2671088057156801E-16</v>
      </c>
      <c r="AJ2353" s="53">
        <v>-4.2973957725678199E-16</v>
      </c>
      <c r="AK2353" s="53">
        <v>0.21656666666666699</v>
      </c>
      <c r="AL2353" s="53">
        <v>3.49999999999984E-3</v>
      </c>
      <c r="AM2353" s="53">
        <v>-2.6098567751375898E-16</v>
      </c>
      <c r="AN2353" s="53">
        <v>0.32782175445668499</v>
      </c>
      <c r="AO2353" s="53">
        <v>0.61927719371355605</v>
      </c>
      <c r="AP2353" s="53">
        <v>5.1281210979983001E-9</v>
      </c>
      <c r="AQ2353" s="53">
        <v>2.2204460492503101E-16</v>
      </c>
      <c r="AR2353" s="53">
        <v>4.8938976693761099E-2</v>
      </c>
      <c r="AS2353" s="53">
        <v>7.5493674093200098E-6</v>
      </c>
      <c r="AT2353" s="53">
        <v>1.0534781365582801E-5</v>
      </c>
      <c r="AU2353" s="53">
        <v>0.27654205787320202</v>
      </c>
      <c r="AV2353" s="53">
        <v>3.3889449258145701E-6</v>
      </c>
      <c r="AW2353" s="53">
        <v>0.49745202609470801</v>
      </c>
      <c r="AX2353" s="53">
        <v>2.13246199118687E-13</v>
      </c>
      <c r="AY2353" s="53">
        <v>5.3536192437150401E-8</v>
      </c>
      <c r="AZ2353" s="53">
        <v>2.2204460492503101E-16</v>
      </c>
      <c r="BA2353" s="53">
        <v>2.2204460492503101E-16</v>
      </c>
      <c r="BB2353" s="53">
        <v>1.10252014976734E-6</v>
      </c>
      <c r="BC2353" s="53">
        <v>2.2204460492503101E-16</v>
      </c>
      <c r="BD2353" s="53">
        <v>1.11433474938875E-4</v>
      </c>
      <c r="BE2353" s="53">
        <v>1.14106446594329E-2</v>
      </c>
      <c r="BF2353" s="53">
        <v>2.2204460492503101E-16</v>
      </c>
      <c r="BG2353" s="53">
        <v>1.8659270314875602E-5</v>
      </c>
      <c r="BH2353" s="53">
        <v>0.29926911018562802</v>
      </c>
      <c r="BI2353" s="53">
        <v>1.80598547207003E-9</v>
      </c>
      <c r="BJ2353" s="53">
        <v>4.6344088588630802E-2</v>
      </c>
      <c r="BK2353" s="53">
        <v>1.04615974501382E-3</v>
      </c>
      <c r="BL2353" s="53">
        <v>2.2204460492503101E-16</v>
      </c>
      <c r="BN2353" s="5">
        <f t="shared" si="172"/>
        <v>0</v>
      </c>
      <c r="BO2353" s="5">
        <f t="shared" si="173"/>
        <v>0</v>
      </c>
      <c r="BQ2353" s="5">
        <f t="shared" si="170"/>
        <v>1</v>
      </c>
      <c r="BR2353" s="5">
        <f t="shared" si="171"/>
        <v>1</v>
      </c>
    </row>
    <row r="2354" spans="1:70" x14ac:dyDescent="0.35">
      <c r="A2354">
        <v>2353</v>
      </c>
      <c r="B2354" t="s">
        <v>3749</v>
      </c>
      <c r="C2354">
        <v>4.93</v>
      </c>
      <c r="D2354">
        <v>2.76</v>
      </c>
      <c r="E2354">
        <v>2.37</v>
      </c>
      <c r="F2354">
        <v>1.79</v>
      </c>
      <c r="G2354">
        <v>2.08</v>
      </c>
      <c r="H2354">
        <v>1.1599999999999999</v>
      </c>
      <c r="I2354">
        <v>55.98</v>
      </c>
      <c r="K2354" t="s">
        <v>3747</v>
      </c>
      <c r="L2354">
        <v>4500</v>
      </c>
      <c r="M2354" t="s">
        <v>3591</v>
      </c>
      <c r="N2354" t="s">
        <v>1370</v>
      </c>
      <c r="O2354" s="53">
        <v>5.1033333333333299E-2</v>
      </c>
      <c r="P2354" s="53">
        <v>0.17635000000000001</v>
      </c>
      <c r="Q2354" s="53">
        <v>0.61780000000000002</v>
      </c>
      <c r="R2354" s="53">
        <v>0.49049999999999999</v>
      </c>
      <c r="S2354" s="53">
        <v>-1.5115686480271501E-16</v>
      </c>
      <c r="T2354" s="53">
        <v>-2.6201263381153699E-17</v>
      </c>
      <c r="U2354" s="53">
        <v>-2.84841594755392E-17</v>
      </c>
      <c r="V2354" s="53">
        <v>7.9999999999984998E-4</v>
      </c>
      <c r="W2354" s="53">
        <v>-2.64233079860787E-17</v>
      </c>
      <c r="X2354" s="53">
        <v>1.5633333333333201E-2</v>
      </c>
      <c r="Y2354" s="53">
        <v>5.7142857142841502E-4</v>
      </c>
      <c r="Z2354" s="53">
        <v>1.9999999999997901E-3</v>
      </c>
      <c r="AA2354" s="53">
        <v>4.99999999999723E-4</v>
      </c>
      <c r="AB2354" s="53">
        <v>1.9999999999998999E-3</v>
      </c>
      <c r="AC2354" s="53">
        <v>-2.76237366314547E-17</v>
      </c>
      <c r="AD2354" s="53">
        <v>-2.70547473313343E-16</v>
      </c>
      <c r="AE2354" s="53">
        <v>0.28366666666666701</v>
      </c>
      <c r="AF2354" s="53">
        <v>-9.1853608052971904E-18</v>
      </c>
      <c r="AG2354" s="53">
        <v>-3.1781868803371098E-17</v>
      </c>
      <c r="AH2354" s="53">
        <v>5.9999999999999203E-3</v>
      </c>
      <c r="AI2354" s="53">
        <v>-3.2382430070754302E-16</v>
      </c>
      <c r="AJ2354" s="53">
        <v>-3.6667890945807398E-16</v>
      </c>
      <c r="AK2354" s="53">
        <v>0.33753333333333302</v>
      </c>
      <c r="AL2354" s="53">
        <v>4.9999999999990395E-4</v>
      </c>
      <c r="AM2354" s="53">
        <v>-2.4291679778798402E-16</v>
      </c>
      <c r="AN2354" s="53">
        <v>9.8369862646775302E-2</v>
      </c>
      <c r="AO2354" s="53">
        <v>0.65598630876835695</v>
      </c>
      <c r="AP2354" s="53">
        <v>7.5763595691986904E-7</v>
      </c>
      <c r="AQ2354" s="53">
        <v>9.7001271534542692E-12</v>
      </c>
      <c r="AR2354" s="53">
        <v>1.4397511251943201E-2</v>
      </c>
      <c r="AS2354" s="53">
        <v>1.8622311337119099E-8</v>
      </c>
      <c r="AT2354" s="53">
        <v>1.0731113559712201E-5</v>
      </c>
      <c r="AU2354" s="53">
        <v>0.47594223784601097</v>
      </c>
      <c r="AV2354" s="53">
        <v>1.1831143466263001E-6</v>
      </c>
      <c r="AW2354" s="53">
        <v>0.39549790781412703</v>
      </c>
      <c r="AX2354" s="53">
        <v>9.6420344579137904E-12</v>
      </c>
      <c r="AY2354" s="53">
        <v>6.3353958890062703E-7</v>
      </c>
      <c r="AZ2354" s="53">
        <v>2.2204460492503101E-16</v>
      </c>
      <c r="BA2354" s="53">
        <v>2.2204460492503101E-16</v>
      </c>
      <c r="BB2354" s="53">
        <v>8.1473766219634508E-6</v>
      </c>
      <c r="BC2354" s="53">
        <v>2.2204460492503101E-16</v>
      </c>
      <c r="BD2354" s="53">
        <v>1.9098539920069601E-4</v>
      </c>
      <c r="BE2354" s="53">
        <v>1.03214338833524E-3</v>
      </c>
      <c r="BF2354" s="53">
        <v>2.2204460492503101E-16</v>
      </c>
      <c r="BG2354" s="53">
        <v>1.1822764479919299E-4</v>
      </c>
      <c r="BH2354" s="53">
        <v>0.43834629364713501</v>
      </c>
      <c r="BI2354" s="53">
        <v>6.4446932513494401E-8</v>
      </c>
      <c r="BJ2354" s="53">
        <v>1.7895377841862199E-2</v>
      </c>
      <c r="BK2354" s="53">
        <v>6.3853268118359598E-3</v>
      </c>
      <c r="BL2354" s="53">
        <v>2.2204460492503101E-16</v>
      </c>
      <c r="BN2354" s="5">
        <f t="shared" si="172"/>
        <v>0</v>
      </c>
      <c r="BO2354" s="5">
        <f t="shared" si="173"/>
        <v>0</v>
      </c>
      <c r="BQ2354" s="5">
        <f t="shared" si="170"/>
        <v>1</v>
      </c>
      <c r="BR2354" s="5">
        <f t="shared" si="171"/>
        <v>1</v>
      </c>
    </row>
    <row r="2355" spans="1:70" x14ac:dyDescent="0.35">
      <c r="A2355">
        <v>2354</v>
      </c>
      <c r="B2355" t="s">
        <v>3750</v>
      </c>
      <c r="C2355">
        <v>6.8</v>
      </c>
      <c r="D2355">
        <v>3</v>
      </c>
      <c r="E2355">
        <v>2.7</v>
      </c>
      <c r="F2355">
        <v>2.27</v>
      </c>
      <c r="G2355">
        <v>2.52</v>
      </c>
      <c r="H2355">
        <v>1.1100000000000001</v>
      </c>
      <c r="I2355">
        <v>44.12</v>
      </c>
      <c r="K2355" t="s">
        <v>3751</v>
      </c>
      <c r="L2355">
        <v>3500</v>
      </c>
      <c r="M2355" t="s">
        <v>3591</v>
      </c>
      <c r="N2355" t="s">
        <v>1370</v>
      </c>
      <c r="O2355" s="53">
        <v>3.9999999999998197E-3</v>
      </c>
      <c r="P2355" s="53">
        <v>8.6666666666662794E-3</v>
      </c>
      <c r="Q2355" s="53">
        <v>1.09E-2</v>
      </c>
      <c r="R2355" s="53">
        <v>3.2000000000000001E-2</v>
      </c>
      <c r="S2355" s="53">
        <v>9.8566666666666705E-2</v>
      </c>
      <c r="T2355" s="53">
        <v>1.31397546897547E-2</v>
      </c>
      <c r="U2355" s="53">
        <v>-2.9537136625457102E-17</v>
      </c>
      <c r="V2355" s="53">
        <v>0.20300000000000001</v>
      </c>
      <c r="W2355" s="53">
        <v>-2.7366997557010099E-17</v>
      </c>
      <c r="X2355" s="53">
        <v>-2.2834512058977898E-16</v>
      </c>
      <c r="Y2355" s="53">
        <v>-1.91013871386758E-16</v>
      </c>
      <c r="Z2355" s="53">
        <v>-3.0400681971798298E-16</v>
      </c>
      <c r="AA2355" s="53">
        <v>1.9999999999997199E-3</v>
      </c>
      <c r="AB2355" s="53">
        <v>-6.3282712403633905E-17</v>
      </c>
      <c r="AC2355" s="53">
        <v>-3.6783943946350199E-17</v>
      </c>
      <c r="AD2355" s="53">
        <v>2.4999999999997902E-3</v>
      </c>
      <c r="AE2355" s="53">
        <v>-3.8982705952150799E-17</v>
      </c>
      <c r="AF2355" s="53">
        <v>-9.4039359632702702E-18</v>
      </c>
      <c r="AG2355" s="53">
        <v>-3.2002178684820101E-17</v>
      </c>
      <c r="AH2355" s="53">
        <v>3.49999999999986E-3</v>
      </c>
      <c r="AI2355" s="53">
        <v>1.11666666666665E-2</v>
      </c>
      <c r="AJ2355" s="53">
        <v>3.40333333333332E-2</v>
      </c>
      <c r="AK2355" s="53">
        <v>-3.3664737664196298E-16</v>
      </c>
      <c r="AL2355" s="53">
        <v>0.81802857142857199</v>
      </c>
      <c r="AM2355" s="53">
        <v>-2.6098567751375898E-16</v>
      </c>
      <c r="AN2355" s="53">
        <v>4.4969353539202401E-8</v>
      </c>
      <c r="AO2355" s="53">
        <v>8.5809468280140703E-8</v>
      </c>
      <c r="AP2355" s="53">
        <v>6.32671501499973E-2</v>
      </c>
      <c r="AQ2355" s="53">
        <v>0.254418017314469</v>
      </c>
      <c r="AR2355" s="53">
        <v>5.3486563973947801E-4</v>
      </c>
      <c r="AS2355" s="53">
        <v>2.2204460492503101E-16</v>
      </c>
      <c r="AT2355" s="53">
        <v>2.6280758920682601E-3</v>
      </c>
      <c r="AU2355" s="53">
        <v>9.0474507654487904E-4</v>
      </c>
      <c r="AV2355" s="53">
        <v>2.6479164683722899E-3</v>
      </c>
      <c r="AW2355" s="53">
        <v>3.7343302407079101E-2</v>
      </c>
      <c r="AX2355" s="53">
        <v>1.5194299471483999E-3</v>
      </c>
      <c r="AY2355" s="53">
        <v>2.6950083300603001E-2</v>
      </c>
      <c r="AZ2355" s="53">
        <v>2.2204460492503101E-16</v>
      </c>
      <c r="BA2355" s="53">
        <v>2.2204460492503101E-16</v>
      </c>
      <c r="BB2355" s="53">
        <v>2.4038273553325901E-2</v>
      </c>
      <c r="BC2355" s="53">
        <v>2.2204460492503101E-16</v>
      </c>
      <c r="BD2355" s="53">
        <v>4.4044596506705898E-3</v>
      </c>
      <c r="BE2355" s="53">
        <v>2.41067096329518E-13</v>
      </c>
      <c r="BF2355" s="53">
        <v>2.2204460492503101E-16</v>
      </c>
      <c r="BG2355" s="53">
        <v>1.59806914295739E-3</v>
      </c>
      <c r="BH2355" s="53">
        <v>8.8389656737652603E-2</v>
      </c>
      <c r="BI2355" s="53">
        <v>8.1594212162060004E-2</v>
      </c>
      <c r="BJ2355" s="53">
        <v>3.0290261524607602E-8</v>
      </c>
      <c r="BK2355" s="53">
        <v>0.28100261764343298</v>
      </c>
      <c r="BL2355" s="53">
        <v>1.9084978420492801E-9</v>
      </c>
      <c r="BN2355" s="5">
        <f t="shared" si="172"/>
        <v>1</v>
      </c>
      <c r="BO2355" s="5">
        <f t="shared" si="173"/>
        <v>0</v>
      </c>
      <c r="BQ2355" s="5">
        <f t="shared" si="170"/>
        <v>1</v>
      </c>
      <c r="BR2355" s="5">
        <f t="shared" si="171"/>
        <v>0</v>
      </c>
    </row>
    <row r="2356" spans="1:70" x14ac:dyDescent="0.35">
      <c r="A2356">
        <v>2355</v>
      </c>
      <c r="B2356" t="s">
        <v>3752</v>
      </c>
      <c r="C2356">
        <v>5.65</v>
      </c>
      <c r="D2356">
        <v>2.46</v>
      </c>
      <c r="E2356">
        <v>2.29</v>
      </c>
      <c r="F2356">
        <v>2.2999999999999998</v>
      </c>
      <c r="G2356">
        <v>2.4700000000000002</v>
      </c>
      <c r="H2356">
        <v>1.07</v>
      </c>
      <c r="I2356">
        <v>43.54</v>
      </c>
      <c r="K2356" t="s">
        <v>3751</v>
      </c>
      <c r="L2356">
        <v>3500</v>
      </c>
      <c r="M2356" t="s">
        <v>3591</v>
      </c>
      <c r="N2356" t="s">
        <v>1370</v>
      </c>
      <c r="O2356" s="53">
        <v>6.1100000000000002E-2</v>
      </c>
      <c r="P2356" s="53">
        <v>3.28999999999997E-2</v>
      </c>
      <c r="Q2356" s="53">
        <v>3.74666666666666E-2</v>
      </c>
      <c r="R2356" s="53">
        <v>0.26169999999999999</v>
      </c>
      <c r="S2356" s="53">
        <v>0.11913333333333299</v>
      </c>
      <c r="T2356" s="53">
        <v>3.2499999999999899E-3</v>
      </c>
      <c r="U2356" s="53">
        <v>8.6666666666666697E-2</v>
      </c>
      <c r="V2356" s="53">
        <v>0.43416666666666698</v>
      </c>
      <c r="W2356" s="53">
        <v>-2.5479618415147301E-17</v>
      </c>
      <c r="X2356" s="53">
        <v>3.4999999999998001E-3</v>
      </c>
      <c r="Y2356" s="53">
        <v>-1.8124390877005701E-16</v>
      </c>
      <c r="Z2356" s="53">
        <v>-2.8316238243064598E-16</v>
      </c>
      <c r="AA2356" s="53">
        <v>8.4999999999997699E-3</v>
      </c>
      <c r="AB2356" s="53">
        <v>6.6666666666662295E-4</v>
      </c>
      <c r="AC2356" s="53">
        <v>-3.3520061726299801E-17</v>
      </c>
      <c r="AD2356" s="53">
        <v>6.7999999999997602E-3</v>
      </c>
      <c r="AE2356" s="53">
        <v>5.3900000000000003E-2</v>
      </c>
      <c r="AF2356" s="53">
        <v>-9.1194413132100697E-18</v>
      </c>
      <c r="AG2356" s="53">
        <v>-3.1826971613746501E-17</v>
      </c>
      <c r="AH2356" s="53">
        <v>6.6666666666653003E-4</v>
      </c>
      <c r="AI2356" s="53">
        <v>2.1999999999996801E-3</v>
      </c>
      <c r="AJ2356" s="53">
        <v>3.2899999999999902E-2</v>
      </c>
      <c r="AK2356" s="53">
        <v>-3.2604474675679299E-16</v>
      </c>
      <c r="AL2356" s="53">
        <v>0.60753333333333304</v>
      </c>
      <c r="AM2356" s="53">
        <v>-2.4219515282197802E-16</v>
      </c>
      <c r="AN2356" s="53">
        <v>4.59312719429439E-6</v>
      </c>
      <c r="AO2356" s="53">
        <v>9.1793879191273299E-7</v>
      </c>
      <c r="AP2356" s="53">
        <v>0.27886550071559901</v>
      </c>
      <c r="AQ2356" s="53">
        <v>0.932158186338088</v>
      </c>
      <c r="AR2356" s="53">
        <v>8.7488750693687402E-5</v>
      </c>
      <c r="AS2356" s="53">
        <v>2.2204460492503101E-16</v>
      </c>
      <c r="AT2356" s="53">
        <v>2.0891627984604799E-4</v>
      </c>
      <c r="AU2356" s="53">
        <v>0.122005704742863</v>
      </c>
      <c r="AV2356" s="53">
        <v>7.5451667804123902E-6</v>
      </c>
      <c r="AW2356" s="53">
        <v>2.4903899518419099E-2</v>
      </c>
      <c r="AX2356" s="53">
        <v>2.5108743157835198E-4</v>
      </c>
      <c r="AY2356" s="53">
        <v>5.7161905813065796E-3</v>
      </c>
      <c r="AZ2356" s="53">
        <v>2.2204460492503101E-16</v>
      </c>
      <c r="BA2356" s="53">
        <v>2.2204460492503101E-16</v>
      </c>
      <c r="BB2356" s="53">
        <v>4.6947158304870397E-3</v>
      </c>
      <c r="BC2356" s="53">
        <v>2.2204460492503101E-16</v>
      </c>
      <c r="BD2356" s="53">
        <v>4.7134971183482397E-3</v>
      </c>
      <c r="BE2356" s="53">
        <v>2.2204460492503101E-16</v>
      </c>
      <c r="BF2356" s="53">
        <v>2.2204460492503101E-16</v>
      </c>
      <c r="BG2356" s="53">
        <v>2.9251178814921298E-3</v>
      </c>
      <c r="BH2356" s="53">
        <v>0.15379642327380499</v>
      </c>
      <c r="BI2356" s="53">
        <v>4.8883816693121203E-2</v>
      </c>
      <c r="BJ2356" s="53">
        <v>1.04589473860471E-5</v>
      </c>
      <c r="BK2356" s="53">
        <v>0.57865021386420901</v>
      </c>
      <c r="BL2356" s="53">
        <v>6.2196161999897203E-9</v>
      </c>
      <c r="BN2356" s="5">
        <f t="shared" si="172"/>
        <v>0</v>
      </c>
      <c r="BO2356" s="5">
        <f t="shared" si="173"/>
        <v>1</v>
      </c>
      <c r="BQ2356" s="5">
        <f t="shared" si="170"/>
        <v>1</v>
      </c>
      <c r="BR2356" s="5">
        <f t="shared" si="171"/>
        <v>2</v>
      </c>
    </row>
    <row r="2357" spans="1:70" x14ac:dyDescent="0.35">
      <c r="A2357">
        <v>2356</v>
      </c>
      <c r="B2357" t="s">
        <v>3753</v>
      </c>
      <c r="C2357">
        <v>4.9000000000000004</v>
      </c>
      <c r="D2357">
        <v>2.2000000000000002</v>
      </c>
      <c r="E2357">
        <v>1.9</v>
      </c>
      <c r="F2357">
        <v>2.23</v>
      </c>
      <c r="G2357">
        <v>2.58</v>
      </c>
      <c r="H2357">
        <v>1.1599999999999999</v>
      </c>
      <c r="I2357">
        <v>44.9</v>
      </c>
      <c r="K2357" t="s">
        <v>3751</v>
      </c>
      <c r="L2357">
        <v>3500</v>
      </c>
      <c r="M2357" t="s">
        <v>3591</v>
      </c>
      <c r="N2357" t="s">
        <v>1370</v>
      </c>
      <c r="O2357" s="53">
        <v>1.4999999999998901E-3</v>
      </c>
      <c r="P2357" s="53">
        <v>0.14348571428571399</v>
      </c>
      <c r="Q2357" s="53">
        <v>0.13516666666666699</v>
      </c>
      <c r="R2357" s="53">
        <v>0.2329</v>
      </c>
      <c r="S2357" s="53">
        <v>0.10150000000000001</v>
      </c>
      <c r="T2357" s="53">
        <v>4.9999999999997898E-4</v>
      </c>
      <c r="U2357" s="53">
        <v>-2.1860985244259699E-17</v>
      </c>
      <c r="V2357" s="53">
        <v>0.13616666666666699</v>
      </c>
      <c r="W2357" s="53">
        <v>4.0000000000000001E-3</v>
      </c>
      <c r="X2357" s="53">
        <v>6.1966666666666601E-2</v>
      </c>
      <c r="Y2357" s="53">
        <v>-1.3689049893628201E-16</v>
      </c>
      <c r="Z2357" s="53">
        <v>1.9999999999997901E-3</v>
      </c>
      <c r="AA2357" s="53">
        <v>8.4999999999997508E-3</v>
      </c>
      <c r="AB2357" s="53">
        <v>4.9999999999994504E-4</v>
      </c>
      <c r="AC2357" s="53">
        <v>-3.0192862099376299E-17</v>
      </c>
      <c r="AD2357" s="53">
        <v>1.9999999999997901E-3</v>
      </c>
      <c r="AE2357" s="53">
        <v>0.20176666666666701</v>
      </c>
      <c r="AF2357" s="53">
        <v>-8.3266726846886707E-18</v>
      </c>
      <c r="AG2357" s="53">
        <v>-3.156676309235E-17</v>
      </c>
      <c r="AH2357" s="53">
        <v>2.4666666666666701E-2</v>
      </c>
      <c r="AI2357" s="53">
        <v>-2.8277380437202699E-16</v>
      </c>
      <c r="AJ2357" s="53">
        <v>0.14193333333333299</v>
      </c>
      <c r="AK2357" s="53">
        <v>0.232066666666667</v>
      </c>
      <c r="AL2357" s="53">
        <v>0.20897857142857101</v>
      </c>
      <c r="AM2357" s="53">
        <v>-1.6769918786962999E-16</v>
      </c>
      <c r="AN2357" s="53">
        <v>1.0333491595299399E-5</v>
      </c>
      <c r="AO2357" s="53">
        <v>2.5251094049820698E-3</v>
      </c>
      <c r="AP2357" s="53">
        <v>0.61514306326699397</v>
      </c>
      <c r="AQ2357" s="53">
        <v>0.89405030008167297</v>
      </c>
      <c r="AR2357" s="53">
        <v>1.02063286884493E-5</v>
      </c>
      <c r="AS2357" s="53">
        <v>2.2204460492503101E-16</v>
      </c>
      <c r="AT2357" s="53">
        <v>1.89162859015249E-5</v>
      </c>
      <c r="AU2357" s="53">
        <v>0.38479966897073897</v>
      </c>
      <c r="AV2357" s="53">
        <v>1.3305510636248601E-7</v>
      </c>
      <c r="AW2357" s="53">
        <v>2.18972686898589E-2</v>
      </c>
      <c r="AX2357" s="53">
        <v>4.9354873855781302E-7</v>
      </c>
      <c r="AY2357" s="53">
        <v>1.15642754331493E-3</v>
      </c>
      <c r="AZ2357" s="53">
        <v>2.2204460492503101E-16</v>
      </c>
      <c r="BA2357" s="53">
        <v>2.2204460492503101E-16</v>
      </c>
      <c r="BB2357" s="53">
        <v>2.0149244948490701E-3</v>
      </c>
      <c r="BC2357" s="53">
        <v>2.2204460492503101E-16</v>
      </c>
      <c r="BD2357" s="53">
        <v>1.14302612925204E-3</v>
      </c>
      <c r="BE2357" s="53">
        <v>1.0604690524192799E-11</v>
      </c>
      <c r="BF2357" s="53">
        <v>2.2204460492503101E-16</v>
      </c>
      <c r="BG2357" s="53">
        <v>5.8267529784149499E-3</v>
      </c>
      <c r="BH2357" s="53">
        <v>0.42376135267694298</v>
      </c>
      <c r="BI2357" s="53">
        <v>0.11110212652112</v>
      </c>
      <c r="BJ2357" s="53">
        <v>2.3314738695941198E-5</v>
      </c>
      <c r="BK2357" s="53">
        <v>0.52762920223943099</v>
      </c>
      <c r="BL2357" s="53">
        <v>1.07495895115693E-10</v>
      </c>
      <c r="BN2357" s="5">
        <f t="shared" si="172"/>
        <v>0</v>
      </c>
      <c r="BO2357" s="5">
        <f t="shared" si="173"/>
        <v>1</v>
      </c>
      <c r="BQ2357" s="5">
        <f t="shared" si="170"/>
        <v>0</v>
      </c>
      <c r="BR2357" s="5">
        <f t="shared" si="171"/>
        <v>3</v>
      </c>
    </row>
    <row r="2358" spans="1:70" x14ac:dyDescent="0.35">
      <c r="A2358">
        <v>2357</v>
      </c>
      <c r="B2358" t="s">
        <v>3754</v>
      </c>
      <c r="C2358">
        <v>6.4</v>
      </c>
      <c r="D2358">
        <v>2.9</v>
      </c>
      <c r="E2358">
        <v>2.2999999999999998</v>
      </c>
      <c r="F2358">
        <v>2.21</v>
      </c>
      <c r="G2358">
        <v>2.78</v>
      </c>
      <c r="H2358">
        <v>1.26</v>
      </c>
      <c r="I2358">
        <v>45.31</v>
      </c>
      <c r="K2358" t="s">
        <v>3755</v>
      </c>
      <c r="L2358">
        <v>2700</v>
      </c>
      <c r="M2358" t="s">
        <v>3591</v>
      </c>
      <c r="N2358" t="s">
        <v>1370</v>
      </c>
      <c r="O2358" s="53">
        <v>-1.7119639039719899E-16</v>
      </c>
      <c r="P2358" s="53">
        <v>1.6485714285714E-2</v>
      </c>
      <c r="Q2358" s="53">
        <v>1.9999999999998799E-3</v>
      </c>
      <c r="R2358" s="53">
        <v>0.593733333333333</v>
      </c>
      <c r="S2358" s="53">
        <v>0.36043333333333299</v>
      </c>
      <c r="T2358" s="53">
        <v>4.9999999999997497E-4</v>
      </c>
      <c r="U2358" s="53">
        <v>-2.9464278239466098E-17</v>
      </c>
      <c r="V2358" s="53">
        <v>0.14016666666666699</v>
      </c>
      <c r="W2358" s="53">
        <v>-2.7033930649622601E-17</v>
      </c>
      <c r="X2358" s="53">
        <v>1.7999999999999901E-2</v>
      </c>
      <c r="Y2358" s="53">
        <v>-1.90125692967058E-16</v>
      </c>
      <c r="Z2358" s="53">
        <v>-3.0347946378128701E-16</v>
      </c>
      <c r="AA2358" s="53">
        <v>5.1933333333333297E-2</v>
      </c>
      <c r="AB2358" s="53">
        <v>4.59999999999998E-3</v>
      </c>
      <c r="AC2358" s="53">
        <v>-3.1263186484054002E-17</v>
      </c>
      <c r="AD2358" s="53">
        <v>1.1399999999999799E-2</v>
      </c>
      <c r="AE2358" s="53">
        <v>1.6466666666666699E-2</v>
      </c>
      <c r="AF2358" s="53">
        <v>-9.3258734068513201E-18</v>
      </c>
      <c r="AG2358" s="53">
        <v>-3.1948402257064902E-17</v>
      </c>
      <c r="AH2358" s="53">
        <v>6.15666666666667E-2</v>
      </c>
      <c r="AI2358" s="53">
        <v>2.28999999999999E-2</v>
      </c>
      <c r="AJ2358" s="53">
        <v>0.29153333333333298</v>
      </c>
      <c r="AK2358" s="53">
        <v>-3.2579494657625198E-16</v>
      </c>
      <c r="AL2358" s="53">
        <v>8.3033333333333306E-2</v>
      </c>
      <c r="AM2358" s="53">
        <v>-2.3715751584774099E-16</v>
      </c>
      <c r="AN2358" s="53">
        <v>3.68693707554913E-9</v>
      </c>
      <c r="AO2358" s="53">
        <v>2.09597711130657E-4</v>
      </c>
      <c r="AP2358" s="53">
        <v>0.501566481610912</v>
      </c>
      <c r="AQ2358" s="53">
        <v>8.0565077188332002E-2</v>
      </c>
      <c r="AR2358" s="53">
        <v>2.0930197752843798E-5</v>
      </c>
      <c r="AS2358" s="53">
        <v>2.2204460492503101E-16</v>
      </c>
      <c r="AT2358" s="53">
        <v>8.1502788895881505E-4</v>
      </c>
      <c r="AU2358" s="53">
        <v>7.9944513732953498E-4</v>
      </c>
      <c r="AV2358" s="53">
        <v>2.0990057659249701E-4</v>
      </c>
      <c r="AW2358" s="53">
        <v>2.36187696813869E-2</v>
      </c>
      <c r="AX2358" s="53">
        <v>1.31094253521827E-5</v>
      </c>
      <c r="AY2358" s="53">
        <v>8.6663523461214097E-3</v>
      </c>
      <c r="AZ2358" s="53">
        <v>2.2204460492503101E-16</v>
      </c>
      <c r="BA2358" s="53">
        <v>2.2204460492503101E-16</v>
      </c>
      <c r="BB2358" s="53">
        <v>1.0155983782512401E-2</v>
      </c>
      <c r="BC2358" s="53">
        <v>2.2204460492503101E-16</v>
      </c>
      <c r="BD2358" s="53">
        <v>7.6865175624392401E-4</v>
      </c>
      <c r="BE2358" s="53">
        <v>2.9542267842594999E-10</v>
      </c>
      <c r="BF2358" s="53">
        <v>2.2204460492503101E-16</v>
      </c>
      <c r="BG2358" s="53">
        <v>6.0206455330143E-3</v>
      </c>
      <c r="BH2358" s="53">
        <v>0.23565437369810799</v>
      </c>
      <c r="BI2358" s="53">
        <v>0.48903988748046801</v>
      </c>
      <c r="BJ2358" s="53">
        <v>1.0958884158615699E-9</v>
      </c>
      <c r="BK2358" s="53">
        <v>0.171574293834829</v>
      </c>
      <c r="BL2358" s="53">
        <v>1.3228236824120199E-10</v>
      </c>
      <c r="BN2358" s="5">
        <f t="shared" si="172"/>
        <v>0</v>
      </c>
      <c r="BO2358" s="5">
        <f t="shared" si="173"/>
        <v>0</v>
      </c>
      <c r="BQ2358" s="5">
        <f t="shared" si="170"/>
        <v>1</v>
      </c>
      <c r="BR2358" s="5">
        <f t="shared" si="171"/>
        <v>1</v>
      </c>
    </row>
    <row r="2359" spans="1:70" x14ac:dyDescent="0.35">
      <c r="A2359">
        <v>2358</v>
      </c>
      <c r="B2359" t="s">
        <v>3756</v>
      </c>
      <c r="C2359">
        <v>4.38</v>
      </c>
      <c r="D2359">
        <v>2.3199999999999998</v>
      </c>
      <c r="E2359">
        <v>2.12</v>
      </c>
      <c r="F2359">
        <v>1.89</v>
      </c>
      <c r="G2359">
        <v>2.0699999999999998</v>
      </c>
      <c r="H2359">
        <v>1.0900000000000001</v>
      </c>
      <c r="I2359">
        <v>52.97</v>
      </c>
      <c r="K2359" t="s">
        <v>3755</v>
      </c>
      <c r="L2359">
        <v>2700</v>
      </c>
      <c r="M2359" t="s">
        <v>3591</v>
      </c>
      <c r="N2359" t="s">
        <v>1370</v>
      </c>
      <c r="O2359" s="53">
        <v>7.9133333333333306E-2</v>
      </c>
      <c r="P2359" s="53">
        <v>0.65033333333333299</v>
      </c>
      <c r="Q2359" s="53">
        <v>0.23456666666666701</v>
      </c>
      <c r="R2359" s="53">
        <v>0.15013809523809499</v>
      </c>
      <c r="S2359" s="53">
        <v>-1.32893696047631E-16</v>
      </c>
      <c r="T2359" s="53">
        <v>-2.21767049168875E-17</v>
      </c>
      <c r="U2359" s="53">
        <v>5.9999999999999897E-3</v>
      </c>
      <c r="V2359" s="53">
        <v>5.8299999999999998E-2</v>
      </c>
      <c r="W2359" s="53">
        <v>-2.26207941267376E-17</v>
      </c>
      <c r="X2359" s="53">
        <v>0.154</v>
      </c>
      <c r="Y2359" s="53">
        <v>7.4999999999999E-3</v>
      </c>
      <c r="Z2359" s="53">
        <v>1.9999999999997901E-3</v>
      </c>
      <c r="AA2359" s="53">
        <v>4.4999999999997299E-3</v>
      </c>
      <c r="AB2359" s="53">
        <v>6.6666666666658305E-4</v>
      </c>
      <c r="AC2359" s="53">
        <v>-2.7149289760775E-17</v>
      </c>
      <c r="AD2359" s="53">
        <v>-2.7602919949743E-16</v>
      </c>
      <c r="AE2359" s="53">
        <v>0.55400000000000005</v>
      </c>
      <c r="AF2359" s="53">
        <v>-8.5608603539455393E-18</v>
      </c>
      <c r="AG2359" s="53">
        <v>-3.1559824198446097E-17</v>
      </c>
      <c r="AH2359" s="53">
        <v>8.1666666666666103E-3</v>
      </c>
      <c r="AI2359" s="53">
        <v>1.3533333333333101E-2</v>
      </c>
      <c r="AJ2359" s="53">
        <v>3.9999999999996497E-3</v>
      </c>
      <c r="AK2359" s="53">
        <v>0.105866666666667</v>
      </c>
      <c r="AL2359" s="53">
        <v>7.0833333333333304E-2</v>
      </c>
      <c r="AM2359" s="53">
        <v>-1.8890444763996999E-16</v>
      </c>
      <c r="AN2359" s="53">
        <v>0.20140946484867001</v>
      </c>
      <c r="AO2359" s="53">
        <v>0.55064600993925705</v>
      </c>
      <c r="AP2359" s="53">
        <v>3.4174489170140797E-5</v>
      </c>
      <c r="AQ2359" s="53">
        <v>2.9081831479969002E-9</v>
      </c>
      <c r="AR2359" s="53">
        <v>8.6669998209727202E-3</v>
      </c>
      <c r="AS2359" s="53">
        <v>1.1866034251702201E-8</v>
      </c>
      <c r="AT2359" s="53">
        <v>3.9225132534237001E-6</v>
      </c>
      <c r="AU2359" s="53">
        <v>0.95327005828995903</v>
      </c>
      <c r="AV2359" s="53">
        <v>2.11986268316615E-8</v>
      </c>
      <c r="AW2359" s="53">
        <v>0.276688751050163</v>
      </c>
      <c r="AX2359" s="53">
        <v>2.5871823166648499E-10</v>
      </c>
      <c r="AY2359" s="53">
        <v>1.2787536916168001E-6</v>
      </c>
      <c r="AZ2359" s="53">
        <v>2.2204460492503101E-16</v>
      </c>
      <c r="BA2359" s="53">
        <v>2.2204460492503101E-16</v>
      </c>
      <c r="BB2359" s="53">
        <v>2.9083574158560701E-5</v>
      </c>
      <c r="BC2359" s="53">
        <v>2.2204460492503101E-16</v>
      </c>
      <c r="BD2359" s="53">
        <v>6.3644605439673802E-4</v>
      </c>
      <c r="BE2359" s="53">
        <v>1.5042713648416299E-5</v>
      </c>
      <c r="BF2359" s="53">
        <v>2.2204460492503101E-16</v>
      </c>
      <c r="BG2359" s="53">
        <v>4.2763903471582999E-4</v>
      </c>
      <c r="BH2359" s="53">
        <v>0.56722791455968002</v>
      </c>
      <c r="BI2359" s="53">
        <v>2.6866242362570401E-7</v>
      </c>
      <c r="BJ2359" s="53">
        <v>0.19216137108409101</v>
      </c>
      <c r="BK2359" s="53">
        <v>5.2057318376145099E-2</v>
      </c>
      <c r="BL2359" s="53">
        <v>2.2204460492503101E-16</v>
      </c>
      <c r="BN2359" s="5">
        <f t="shared" si="172"/>
        <v>0</v>
      </c>
      <c r="BO2359" s="5">
        <f t="shared" si="173"/>
        <v>1</v>
      </c>
      <c r="BQ2359" s="5">
        <f t="shared" si="170"/>
        <v>2</v>
      </c>
      <c r="BR2359" s="5">
        <f t="shared" si="171"/>
        <v>3</v>
      </c>
    </row>
    <row r="2360" spans="1:70" x14ac:dyDescent="0.35">
      <c r="A2360">
        <v>2359</v>
      </c>
      <c r="B2360" t="s">
        <v>3757</v>
      </c>
      <c r="C2360">
        <v>3.55</v>
      </c>
      <c r="D2360">
        <v>1.95</v>
      </c>
      <c r="E2360">
        <v>1.75</v>
      </c>
      <c r="F2360">
        <v>1.82</v>
      </c>
      <c r="G2360">
        <v>2.0299999999999998</v>
      </c>
      <c r="H2360">
        <v>1.1100000000000001</v>
      </c>
      <c r="I2360">
        <v>54.93</v>
      </c>
      <c r="K2360" t="s">
        <v>3755</v>
      </c>
      <c r="L2360">
        <v>2700</v>
      </c>
      <c r="M2360" t="s">
        <v>3591</v>
      </c>
      <c r="N2360" t="s">
        <v>1370</v>
      </c>
      <c r="O2360" s="53">
        <v>8.5199999999999998E-2</v>
      </c>
      <c r="P2360" s="53">
        <v>0.83926666666666705</v>
      </c>
      <c r="Q2360" s="53">
        <v>0.27386666666666698</v>
      </c>
      <c r="R2360" s="53">
        <v>0.17323333333333299</v>
      </c>
      <c r="S2360" s="53">
        <v>-1.1796119636642301E-16</v>
      </c>
      <c r="T2360" s="53">
        <v>-1.55708779203678E-17</v>
      </c>
      <c r="U2360" s="53">
        <v>7.9999999999997499E-4</v>
      </c>
      <c r="V2360" s="53">
        <v>5.3100000000000001E-2</v>
      </c>
      <c r="W2360" s="53">
        <v>1.46666666666666E-3</v>
      </c>
      <c r="X2360" s="53">
        <v>0.34296666666666697</v>
      </c>
      <c r="Y2360" s="53">
        <v>2.5714285714284499E-3</v>
      </c>
      <c r="Z2360" s="53">
        <v>-2.08194572692832E-16</v>
      </c>
      <c r="AA2360" s="53">
        <v>4.4999999999997698E-3</v>
      </c>
      <c r="AB2360" s="53">
        <v>-7.7465811543220296E-17</v>
      </c>
      <c r="AC2360" s="53">
        <v>-2.3893213796366599E-17</v>
      </c>
      <c r="AD2360" s="53">
        <v>1.49999999999975E-3</v>
      </c>
      <c r="AE2360" s="53">
        <v>0.64426666666666699</v>
      </c>
      <c r="AF2360" s="53">
        <v>-6.7584826624056403E-18</v>
      </c>
      <c r="AG2360" s="53">
        <v>-2.9280397551012498E-17</v>
      </c>
      <c r="AH2360" s="53">
        <v>5.4999999999999199E-3</v>
      </c>
      <c r="AI2360" s="53">
        <v>-3.1338820427606602E-16</v>
      </c>
      <c r="AJ2360" s="53">
        <v>1.79999999999971E-3</v>
      </c>
      <c r="AK2360" s="53">
        <v>0.13316666666666699</v>
      </c>
      <c r="AL2360" s="53">
        <v>1.07999999999999E-2</v>
      </c>
      <c r="AM2360" s="53">
        <v>1.4999999999998901E-3</v>
      </c>
      <c r="AN2360" s="53">
        <v>0.41180885586156601</v>
      </c>
      <c r="AO2360" s="53">
        <v>0.98045653012251299</v>
      </c>
      <c r="AP2360" s="53">
        <v>1.1519767357982199E-5</v>
      </c>
      <c r="AQ2360" s="53">
        <v>1.2553603826893799E-13</v>
      </c>
      <c r="AR2360" s="53">
        <v>2.0781295120666E-2</v>
      </c>
      <c r="AS2360" s="53">
        <v>4.4650773124395102E-7</v>
      </c>
      <c r="AT2360" s="53">
        <v>4.6336015645843199E-7</v>
      </c>
      <c r="AU2360" s="53">
        <v>0.99542525984328201</v>
      </c>
      <c r="AV2360" s="53">
        <v>1.3526463916741E-11</v>
      </c>
      <c r="AW2360" s="53">
        <v>0.26881676547580002</v>
      </c>
      <c r="AX2360" s="53">
        <v>4.2707590484130399E-13</v>
      </c>
      <c r="AY2360" s="53">
        <v>1.3806541320201599E-9</v>
      </c>
      <c r="AZ2360" s="53">
        <v>2.2204460492503101E-16</v>
      </c>
      <c r="BA2360" s="53">
        <v>2.2204460492503101E-16</v>
      </c>
      <c r="BB2360" s="53">
        <v>2.7464682339926199E-6</v>
      </c>
      <c r="BC2360" s="53">
        <v>2.2204460492503101E-16</v>
      </c>
      <c r="BD2360" s="53">
        <v>3.0872245902767599E-4</v>
      </c>
      <c r="BE2360" s="53">
        <v>2.10933322142286E-4</v>
      </c>
      <c r="BF2360" s="53">
        <v>2.2204460492503101E-16</v>
      </c>
      <c r="BG2360" s="53">
        <v>1.25224612857125E-3</v>
      </c>
      <c r="BH2360" s="53">
        <v>0.74476189664674097</v>
      </c>
      <c r="BI2360" s="53">
        <v>3.4848069209604601E-9</v>
      </c>
      <c r="BJ2360" s="53">
        <v>0.58127678018074003</v>
      </c>
      <c r="BK2360" s="53">
        <v>1.8165833472664799E-2</v>
      </c>
      <c r="BL2360" s="53">
        <v>2.2204460492503101E-16</v>
      </c>
      <c r="BN2360" s="5">
        <f t="shared" si="172"/>
        <v>1</v>
      </c>
      <c r="BO2360" s="5">
        <f t="shared" si="173"/>
        <v>3</v>
      </c>
      <c r="BQ2360" s="5">
        <f t="shared" si="170"/>
        <v>2</v>
      </c>
      <c r="BR2360" s="5">
        <f t="shared" si="171"/>
        <v>4</v>
      </c>
    </row>
    <row r="2361" spans="1:70" x14ac:dyDescent="0.35">
      <c r="A2361">
        <v>2360</v>
      </c>
      <c r="B2361" t="s">
        <v>3758</v>
      </c>
      <c r="C2361">
        <v>5.7</v>
      </c>
      <c r="D2361">
        <v>3.2</v>
      </c>
      <c r="E2361">
        <v>2.8</v>
      </c>
      <c r="F2361">
        <v>1.78</v>
      </c>
      <c r="G2361">
        <v>2.04</v>
      </c>
      <c r="H2361">
        <v>1.1399999999999999</v>
      </c>
      <c r="I2361">
        <v>56.14</v>
      </c>
      <c r="K2361" t="s">
        <v>3759</v>
      </c>
      <c r="L2361">
        <v>3500</v>
      </c>
      <c r="M2361" t="s">
        <v>3591</v>
      </c>
      <c r="N2361" t="s">
        <v>1370</v>
      </c>
      <c r="O2361" s="53">
        <v>0.68579999999999997</v>
      </c>
      <c r="P2361" s="53">
        <v>0.58196666666666697</v>
      </c>
      <c r="Q2361" s="53">
        <v>5.2666666666666702E-2</v>
      </c>
      <c r="R2361" s="53">
        <v>0.40336666666666698</v>
      </c>
      <c r="S2361" s="53">
        <v>-1.8124390877005701E-16</v>
      </c>
      <c r="T2361" s="53">
        <v>-2.7478019859472599E-17</v>
      </c>
      <c r="U2361" s="53">
        <v>-3.0038471710014402E-17</v>
      </c>
      <c r="V2361" s="53">
        <v>-1.9023671526952099E-16</v>
      </c>
      <c r="W2361" s="53">
        <v>-2.74225087082414E-17</v>
      </c>
      <c r="X2361" s="53">
        <v>7.0999999999997896E-3</v>
      </c>
      <c r="Y2361" s="53">
        <v>-1.8868240303504501E-16</v>
      </c>
      <c r="Z2361" s="53">
        <v>4.19999999999971E-3</v>
      </c>
      <c r="AA2361" s="53">
        <v>-3.2590596887871502E-16</v>
      </c>
      <c r="AB2361" s="53">
        <v>-1.3017364963730001E-16</v>
      </c>
      <c r="AC2361" s="53">
        <v>-3.0614399904038697E-17</v>
      </c>
      <c r="AD2361" s="53">
        <v>-2.0861090632706699E-16</v>
      </c>
      <c r="AE2361" s="53">
        <v>3.0533333333333301E-2</v>
      </c>
      <c r="AF2361" s="53">
        <v>-9.4230179215060199E-18</v>
      </c>
      <c r="AG2361" s="53">
        <v>-3.1794011867702901E-17</v>
      </c>
      <c r="AH2361" s="53">
        <v>1.41666666666666E-2</v>
      </c>
      <c r="AI2361" s="53">
        <v>-3.3792413312028199E-16</v>
      </c>
      <c r="AJ2361" s="53">
        <v>-4.51971793324901E-16</v>
      </c>
      <c r="AK2361" s="53">
        <v>-2.7991498008361801E-16</v>
      </c>
      <c r="AL2361" s="53">
        <v>2.1666666666663799E-3</v>
      </c>
      <c r="AM2361" s="53">
        <v>-2.6090241078691199E-16</v>
      </c>
      <c r="AN2361" s="53">
        <v>9.0436188911749996E-2</v>
      </c>
      <c r="AO2361" s="53">
        <v>0.16518287666452899</v>
      </c>
      <c r="AP2361" s="53">
        <v>9.3893071187884599E-8</v>
      </c>
      <c r="AQ2361" s="53">
        <v>7.3940279158537195E-10</v>
      </c>
      <c r="AR2361" s="53">
        <v>1.5905311318117999E-2</v>
      </c>
      <c r="AS2361" s="53">
        <v>1.3789493325485E-8</v>
      </c>
      <c r="AT2361" s="53">
        <v>7.7212114653252501E-5</v>
      </c>
      <c r="AU2361" s="53">
        <v>9.01674896289959E-2</v>
      </c>
      <c r="AV2361" s="53">
        <v>1.20063789187993E-3</v>
      </c>
      <c r="AW2361" s="53">
        <v>0.47395926873210797</v>
      </c>
      <c r="AX2361" s="53">
        <v>5.6958983117327005E-10</v>
      </c>
      <c r="AY2361" s="53">
        <v>6.1376434041627296E-5</v>
      </c>
      <c r="AZ2361" s="53">
        <v>2.2204460492503101E-16</v>
      </c>
      <c r="BA2361" s="53">
        <v>2.2204460492503101E-16</v>
      </c>
      <c r="BB2361" s="53">
        <v>1.92219892200965E-5</v>
      </c>
      <c r="BC2361" s="53">
        <v>2.2204460492503101E-16</v>
      </c>
      <c r="BD2361" s="53">
        <v>3.1445178630781198E-4</v>
      </c>
      <c r="BE2361" s="53">
        <v>3.2364429923404602E-3</v>
      </c>
      <c r="BF2361" s="53">
        <v>2.2204460492503101E-16</v>
      </c>
      <c r="BG2361" s="53">
        <v>1.3527638499176101E-5</v>
      </c>
      <c r="BH2361" s="53">
        <v>0.22506136353592801</v>
      </c>
      <c r="BI2361" s="53">
        <v>2.44525626716485E-7</v>
      </c>
      <c r="BJ2361" s="53">
        <v>6.7622912066432903E-3</v>
      </c>
      <c r="BK2361" s="53">
        <v>5.6975267868597497E-3</v>
      </c>
      <c r="BL2361" s="53">
        <v>2.2204460492503101E-16</v>
      </c>
      <c r="BN2361" s="5">
        <f t="shared" si="172"/>
        <v>0</v>
      </c>
      <c r="BO2361" s="5">
        <f t="shared" si="173"/>
        <v>0</v>
      </c>
      <c r="BQ2361" s="5">
        <f t="shared" si="170"/>
        <v>2</v>
      </c>
      <c r="BR2361" s="5">
        <f t="shared" si="171"/>
        <v>0</v>
      </c>
    </row>
    <row r="2362" spans="1:70" x14ac:dyDescent="0.35">
      <c r="A2362">
        <v>2361</v>
      </c>
      <c r="B2362" t="s">
        <v>3760</v>
      </c>
      <c r="C2362">
        <v>4.87</v>
      </c>
      <c r="D2362">
        <v>2.52</v>
      </c>
      <c r="E2362">
        <v>2.2000000000000002</v>
      </c>
      <c r="F2362">
        <v>1.93</v>
      </c>
      <c r="G2362">
        <v>2.21</v>
      </c>
      <c r="H2362">
        <v>1.1499999999999999</v>
      </c>
      <c r="I2362">
        <v>51.75</v>
      </c>
      <c r="K2362" t="s">
        <v>3759</v>
      </c>
      <c r="L2362">
        <v>3500</v>
      </c>
      <c r="M2362" t="s">
        <v>3591</v>
      </c>
      <c r="N2362" t="s">
        <v>1370</v>
      </c>
      <c r="O2362" s="53">
        <v>6.7333333333333004E-3</v>
      </c>
      <c r="P2362" s="53">
        <v>0.39606666666666701</v>
      </c>
      <c r="Q2362" s="53">
        <v>0.239133333333333</v>
      </c>
      <c r="R2362" s="53">
        <v>0.242733333333333</v>
      </c>
      <c r="S2362" s="53">
        <v>-1.3328227410625001E-16</v>
      </c>
      <c r="T2362" s="53">
        <v>-2.4702462297909699E-17</v>
      </c>
      <c r="U2362" s="53">
        <v>2.0666666666666701E-2</v>
      </c>
      <c r="V2362" s="53">
        <v>3.2533333333333303E-2</v>
      </c>
      <c r="W2362" s="53">
        <v>-2.4452662117369101E-17</v>
      </c>
      <c r="X2362" s="53">
        <v>1.5199999999999899E-2</v>
      </c>
      <c r="Y2362" s="53">
        <v>-1.45050638167277E-16</v>
      </c>
      <c r="Z2362" s="53">
        <v>1.9999999999997901E-3</v>
      </c>
      <c r="AA2362" s="53">
        <v>4.9999999999974295E-4</v>
      </c>
      <c r="AB2362" s="53">
        <v>2.4999999999998999E-3</v>
      </c>
      <c r="AC2362" s="53">
        <v>-2.8476353219897298E-17</v>
      </c>
      <c r="AD2362" s="53">
        <v>-2.65287791734181E-16</v>
      </c>
      <c r="AE2362" s="53">
        <v>0.74443333333333295</v>
      </c>
      <c r="AF2362" s="53">
        <v>-8.8835189204772299E-18</v>
      </c>
      <c r="AG2362" s="53">
        <v>-3.1762786845135299E-17</v>
      </c>
      <c r="AH2362" s="53">
        <v>3.9999999999987799E-4</v>
      </c>
      <c r="AI2362" s="53">
        <v>-3.0195290712242699E-16</v>
      </c>
      <c r="AJ2362" s="53">
        <v>3.9999999999965302E-4</v>
      </c>
      <c r="AK2362" s="53">
        <v>0.20180000000000001</v>
      </c>
      <c r="AL2362" s="53">
        <v>3.1699999999999999E-2</v>
      </c>
      <c r="AM2362" s="53">
        <v>-2.0035362258141701E-16</v>
      </c>
      <c r="AN2362" s="53">
        <v>2.7368342396712399E-2</v>
      </c>
      <c r="AO2362" s="53">
        <v>0.47001503939174799</v>
      </c>
      <c r="AP2362" s="53">
        <v>4.9672223536694903E-4</v>
      </c>
      <c r="AQ2362" s="53">
        <v>8.0184230857013104E-7</v>
      </c>
      <c r="AR2362" s="53">
        <v>3.1274729003552501E-3</v>
      </c>
      <c r="AS2362" s="53">
        <v>1.4947107119634399E-10</v>
      </c>
      <c r="AT2362" s="53">
        <v>7.5262542605890097E-6</v>
      </c>
      <c r="AU2362" s="53">
        <v>0.56881116558109102</v>
      </c>
      <c r="AV2362" s="53">
        <v>8.0284243551221199E-7</v>
      </c>
      <c r="AW2362" s="53">
        <v>0.29864209537132402</v>
      </c>
      <c r="AX2362" s="53">
        <v>5.0761859261803096E-10</v>
      </c>
      <c r="AY2362" s="53">
        <v>5.3152441569465802E-5</v>
      </c>
      <c r="AZ2362" s="53">
        <v>2.2204460492503101E-16</v>
      </c>
      <c r="BA2362" s="53">
        <v>2.2204460492503101E-16</v>
      </c>
      <c r="BB2362" s="53">
        <v>2.8525678585883201E-4</v>
      </c>
      <c r="BC2362" s="53">
        <v>2.2204460492503101E-16</v>
      </c>
      <c r="BD2362" s="53">
        <v>3.48722190399584E-4</v>
      </c>
      <c r="BE2362" s="53">
        <v>3.63585035864009E-6</v>
      </c>
      <c r="BF2362" s="53">
        <v>2.2204460492503101E-16</v>
      </c>
      <c r="BG2362" s="53">
        <v>1.0031967141281399E-3</v>
      </c>
      <c r="BH2362" s="53">
        <v>0.64923871299412805</v>
      </c>
      <c r="BI2362" s="53">
        <v>2.1461183729493001E-5</v>
      </c>
      <c r="BJ2362" s="53">
        <v>1.03576780212982E-2</v>
      </c>
      <c r="BK2362" s="53">
        <v>8.6206073163686198E-2</v>
      </c>
      <c r="BL2362" s="53">
        <v>2.2204460492503101E-16</v>
      </c>
      <c r="BN2362" s="5">
        <f t="shared" si="172"/>
        <v>1</v>
      </c>
      <c r="BO2362" s="5">
        <f t="shared" si="173"/>
        <v>0</v>
      </c>
      <c r="BQ2362" s="5">
        <f t="shared" si="170"/>
        <v>1</v>
      </c>
      <c r="BR2362" s="5">
        <f t="shared" si="171"/>
        <v>2</v>
      </c>
    </row>
    <row r="2363" spans="1:70" x14ac:dyDescent="0.35">
      <c r="A2363">
        <v>2362</v>
      </c>
      <c r="B2363" t="s">
        <v>3761</v>
      </c>
      <c r="C2363">
        <v>3.9</v>
      </c>
      <c r="D2363">
        <v>1.7</v>
      </c>
      <c r="E2363">
        <v>1.56</v>
      </c>
      <c r="F2363">
        <v>2.29</v>
      </c>
      <c r="G2363">
        <v>2.5</v>
      </c>
      <c r="H2363">
        <v>1.0900000000000001</v>
      </c>
      <c r="I2363">
        <v>43.59</v>
      </c>
      <c r="K2363" t="s">
        <v>3759</v>
      </c>
      <c r="L2363">
        <v>3500</v>
      </c>
      <c r="M2363" t="s">
        <v>3591</v>
      </c>
      <c r="N2363" t="s">
        <v>1370</v>
      </c>
      <c r="O2363" s="53">
        <v>9.5666666666666296E-3</v>
      </c>
      <c r="P2363" s="53">
        <v>0.16270000000000001</v>
      </c>
      <c r="Q2363" s="53">
        <v>6.6733333333333297E-2</v>
      </c>
      <c r="R2363" s="53">
        <v>0.16539999999999999</v>
      </c>
      <c r="S2363" s="53">
        <v>0.11546666666666699</v>
      </c>
      <c r="T2363" s="53">
        <v>2.4549999999999999E-2</v>
      </c>
      <c r="U2363" s="53">
        <v>4.0000000000000001E-3</v>
      </c>
      <c r="V2363" s="53">
        <v>0.29326666666666701</v>
      </c>
      <c r="W2363" s="53">
        <v>2.2933333333333299E-2</v>
      </c>
      <c r="X2363" s="53">
        <v>0.24933333333333299</v>
      </c>
      <c r="Y2363" s="53">
        <v>7.4999999999999104E-3</v>
      </c>
      <c r="Z2363" s="53">
        <v>1.9999999999997901E-3</v>
      </c>
      <c r="AA2363" s="53">
        <v>1.0499999999999799E-2</v>
      </c>
      <c r="AB2363" s="53">
        <v>6.6666666666663499E-4</v>
      </c>
      <c r="AC2363" s="53">
        <v>2.5999999999999999E-2</v>
      </c>
      <c r="AD2363" s="53">
        <v>2.1733333333333198E-2</v>
      </c>
      <c r="AE2363" s="53">
        <v>0.5494</v>
      </c>
      <c r="AF2363" s="53">
        <v>-6.7446048745978297E-18</v>
      </c>
      <c r="AG2363" s="53">
        <v>-2.8553548414578197E-17</v>
      </c>
      <c r="AH2363" s="53">
        <v>2.6666666666665399E-3</v>
      </c>
      <c r="AI2363" s="53">
        <v>2.3166666666666599E-2</v>
      </c>
      <c r="AJ2363" s="53">
        <v>6.4899999999999902E-2</v>
      </c>
      <c r="AK2363" s="53">
        <v>0.20076666666666701</v>
      </c>
      <c r="AL2363" s="53">
        <v>0.29056666666666697</v>
      </c>
      <c r="AM2363" s="53">
        <v>7.5333333333332201E-3</v>
      </c>
      <c r="AN2363" s="53">
        <v>2.3940442924918299E-3</v>
      </c>
      <c r="AO2363" s="53">
        <v>2.5572928983729E-3</v>
      </c>
      <c r="AP2363" s="53">
        <v>0.94872681316537399</v>
      </c>
      <c r="AQ2363" s="53">
        <v>0.99925407846606595</v>
      </c>
      <c r="AR2363" s="53">
        <v>2.6478993724904701E-6</v>
      </c>
      <c r="AS2363" s="53">
        <v>2.2204460492503101E-16</v>
      </c>
      <c r="AT2363" s="53">
        <v>3.0305451760761199E-6</v>
      </c>
      <c r="AU2363" s="53">
        <v>0.99252263047139699</v>
      </c>
      <c r="AV2363" s="53">
        <v>1.41657567714993E-9</v>
      </c>
      <c r="AW2363" s="53">
        <v>1.8103184919203701E-2</v>
      </c>
      <c r="AX2363" s="53">
        <v>1.5230097203999101E-6</v>
      </c>
      <c r="AY2363" s="53">
        <v>8.80834312943681E-4</v>
      </c>
      <c r="AZ2363" s="53">
        <v>1</v>
      </c>
      <c r="BA2363" s="53">
        <v>2.2204460492503101E-16</v>
      </c>
      <c r="BB2363" s="53">
        <v>5.6407990311871002E-4</v>
      </c>
      <c r="BC2363" s="53">
        <v>2.2204460492503101E-16</v>
      </c>
      <c r="BD2363" s="53">
        <v>1.87504149911767E-3</v>
      </c>
      <c r="BE2363" s="53">
        <v>1.4114379602597999E-13</v>
      </c>
      <c r="BF2363" s="53">
        <v>2.2204460492503101E-16</v>
      </c>
      <c r="BG2363" s="53">
        <v>1.54413761502639E-2</v>
      </c>
      <c r="BH2363" s="53">
        <v>0.52533703193324799</v>
      </c>
      <c r="BI2363" s="53">
        <v>7.8321308389220995E-2</v>
      </c>
      <c r="BJ2363" s="53">
        <v>1.4309244408450401E-2</v>
      </c>
      <c r="BK2363" s="53">
        <v>0.872290101225352</v>
      </c>
      <c r="BL2363" s="53">
        <v>6.0809715529961301E-9</v>
      </c>
      <c r="BN2363" s="5">
        <f t="shared" si="172"/>
        <v>0</v>
      </c>
      <c r="BO2363" s="5">
        <f t="shared" si="173"/>
        <v>5</v>
      </c>
      <c r="BQ2363" s="5">
        <f t="shared" si="170"/>
        <v>1</v>
      </c>
      <c r="BR2363" s="5">
        <f t="shared" si="171"/>
        <v>6</v>
      </c>
    </row>
    <row r="2364" spans="1:70" x14ac:dyDescent="0.35">
      <c r="A2364">
        <v>2363</v>
      </c>
      <c r="B2364" t="s">
        <v>3762</v>
      </c>
      <c r="C2364">
        <v>6.33</v>
      </c>
      <c r="D2364">
        <v>3.83</v>
      </c>
      <c r="E2364">
        <v>3.27</v>
      </c>
      <c r="F2364">
        <v>1.65</v>
      </c>
      <c r="G2364">
        <v>1.94</v>
      </c>
      <c r="H2364">
        <v>1.17</v>
      </c>
      <c r="I2364">
        <v>60.51</v>
      </c>
      <c r="K2364" t="s">
        <v>3763</v>
      </c>
      <c r="L2364">
        <v>7200</v>
      </c>
      <c r="M2364" t="s">
        <v>3591</v>
      </c>
      <c r="N2364" t="s">
        <v>1370</v>
      </c>
      <c r="O2364" s="53">
        <v>0.40616666666666701</v>
      </c>
      <c r="P2364" s="53">
        <v>0.96660000000000001</v>
      </c>
      <c r="Q2364" s="53">
        <v>-1.1540768340978501E-16</v>
      </c>
      <c r="R2364" s="53">
        <v>2.6499999999999999E-2</v>
      </c>
      <c r="S2364" s="53">
        <v>-1.91124893689221E-16</v>
      </c>
      <c r="T2364" s="53">
        <v>-2.7144952952085102E-17</v>
      </c>
      <c r="U2364" s="53">
        <v>-2.9840713233753002E-17</v>
      </c>
      <c r="V2364" s="53">
        <v>-1.7597034940308701E-16</v>
      </c>
      <c r="W2364" s="53">
        <v>-2.7144952952085102E-17</v>
      </c>
      <c r="X2364" s="53">
        <v>0.16059999999999999</v>
      </c>
      <c r="Y2364" s="53">
        <v>6.4999999999998904E-3</v>
      </c>
      <c r="Z2364" s="53">
        <v>6.8133333333333296E-2</v>
      </c>
      <c r="AA2364" s="53">
        <v>-3.3273384048015901E-16</v>
      </c>
      <c r="AB2364" s="53">
        <v>-1.3219980665724101E-16</v>
      </c>
      <c r="AC2364" s="53">
        <v>-2.872094923001E-17</v>
      </c>
      <c r="AD2364" s="53">
        <v>-1.4693801730913899E-16</v>
      </c>
      <c r="AE2364" s="53">
        <v>5.1700000000000003E-2</v>
      </c>
      <c r="AF2364" s="53">
        <v>-9.3865887285104994E-18</v>
      </c>
      <c r="AG2364" s="53">
        <v>-3.15147213880707E-17</v>
      </c>
      <c r="AH2364" s="53">
        <v>0.106733333333333</v>
      </c>
      <c r="AI2364" s="53">
        <v>3.4999999999998799E-3</v>
      </c>
      <c r="AJ2364" s="53">
        <v>-4.4311776470351599E-16</v>
      </c>
      <c r="AK2364" s="53">
        <v>6.7999999999998001E-3</v>
      </c>
      <c r="AL2364" s="53">
        <v>-3.6970426720017699E-16</v>
      </c>
      <c r="AM2364" s="53">
        <v>-2.6099955530156598E-16</v>
      </c>
      <c r="AN2364" s="53">
        <v>0.48881808267708399</v>
      </c>
      <c r="AO2364" s="53">
        <v>5.0602764173514302E-2</v>
      </c>
      <c r="AP2364" s="53">
        <v>6.8101118640028997E-11</v>
      </c>
      <c r="AQ2364" s="53">
        <v>1.12778389153311E-11</v>
      </c>
      <c r="AR2364" s="53">
        <v>1.54951306200703E-2</v>
      </c>
      <c r="AS2364" s="53">
        <v>2.6035515197526501E-6</v>
      </c>
      <c r="AT2364" s="53">
        <v>4.3135109621635E-4</v>
      </c>
      <c r="AU2364" s="53">
        <v>9.5069164731559994E-3</v>
      </c>
      <c r="AV2364" s="53">
        <v>0.60831730256894301</v>
      </c>
      <c r="AW2364" s="53">
        <v>0.63168375210350303</v>
      </c>
      <c r="AX2364" s="53">
        <v>9.8588706675886094E-11</v>
      </c>
      <c r="AY2364" s="53">
        <v>1.0085264222167299E-4</v>
      </c>
      <c r="AZ2364" s="53">
        <v>2.2204460492503101E-16</v>
      </c>
      <c r="BA2364" s="53">
        <v>2.2204460492503101E-16</v>
      </c>
      <c r="BB2364" s="53">
        <v>7.1704671596202405E-7</v>
      </c>
      <c r="BC2364" s="53">
        <v>2.2204460492503101E-16</v>
      </c>
      <c r="BD2364" s="53">
        <v>1.21686315327549E-4</v>
      </c>
      <c r="BE2364" s="53">
        <v>0.26716693005376702</v>
      </c>
      <c r="BF2364" s="53">
        <v>2.2204460492503101E-16</v>
      </c>
      <c r="BG2364" s="53">
        <v>3.6572944190431399E-7</v>
      </c>
      <c r="BH2364" s="53">
        <v>5.2512156696528603E-2</v>
      </c>
      <c r="BI2364" s="53">
        <v>1.26049376458424E-8</v>
      </c>
      <c r="BJ2364" s="53">
        <v>6.6661816983760802E-3</v>
      </c>
      <c r="BK2364" s="53">
        <v>4.0487418200001098E-4</v>
      </c>
      <c r="BL2364" s="53">
        <v>2.2204460492503101E-16</v>
      </c>
      <c r="BN2364" s="5">
        <f t="shared" si="172"/>
        <v>1</v>
      </c>
      <c r="BO2364" s="5">
        <f t="shared" si="173"/>
        <v>0</v>
      </c>
      <c r="BQ2364" s="5">
        <f t="shared" si="170"/>
        <v>1</v>
      </c>
      <c r="BR2364" s="5">
        <f t="shared" si="171"/>
        <v>2</v>
      </c>
    </row>
    <row r="2365" spans="1:70" x14ac:dyDescent="0.35">
      <c r="A2365">
        <v>2364</v>
      </c>
      <c r="B2365" t="s">
        <v>3764</v>
      </c>
      <c r="C2365">
        <v>4.8899999999999997</v>
      </c>
      <c r="D2365">
        <v>3.06</v>
      </c>
      <c r="E2365">
        <v>2.46</v>
      </c>
      <c r="F2365">
        <v>1.6</v>
      </c>
      <c r="G2365">
        <v>1.99</v>
      </c>
      <c r="H2365">
        <v>1.24</v>
      </c>
      <c r="I2365">
        <v>62.58</v>
      </c>
      <c r="K2365" t="s">
        <v>3763</v>
      </c>
      <c r="L2365">
        <v>7200</v>
      </c>
      <c r="M2365" t="s">
        <v>3591</v>
      </c>
      <c r="N2365" t="s">
        <v>1370</v>
      </c>
      <c r="O2365" s="53">
        <v>-9.9364960703951506E-18</v>
      </c>
      <c r="P2365" s="53">
        <v>0.1595</v>
      </c>
      <c r="Q2365" s="53">
        <v>0.95093333333333296</v>
      </c>
      <c r="R2365" s="53">
        <v>0.529266666666667</v>
      </c>
      <c r="S2365" s="53">
        <v>-1.5620837956476E-16</v>
      </c>
      <c r="T2365" s="53">
        <v>-2.6256774532385E-17</v>
      </c>
      <c r="U2365" s="53">
        <v>-2.8206603719382898E-17</v>
      </c>
      <c r="V2365" s="53">
        <v>-1.9106938253798901E-16</v>
      </c>
      <c r="W2365" s="53">
        <v>-2.6506574712925599E-17</v>
      </c>
      <c r="X2365" s="53">
        <v>-8.5709217501062099E-17</v>
      </c>
      <c r="Y2365" s="53">
        <v>-1.4038770146385099E-16</v>
      </c>
      <c r="Z2365" s="53">
        <v>6.54E-2</v>
      </c>
      <c r="AA2365" s="53">
        <v>-3.0039859488795199E-16</v>
      </c>
      <c r="AB2365" s="53">
        <v>-1.2292944440162E-16</v>
      </c>
      <c r="AC2365" s="53">
        <v>-2.67164762535188E-17</v>
      </c>
      <c r="AD2365" s="53">
        <v>-2.1498081093085399E-16</v>
      </c>
      <c r="AE2365" s="53">
        <v>9.7833333333333397E-2</v>
      </c>
      <c r="AF2365" s="53">
        <v>-9.1177065897341E-18</v>
      </c>
      <c r="AG2365" s="53">
        <v>-3.16708465009086E-17</v>
      </c>
      <c r="AH2365" s="53">
        <v>-1.7014167852380499E-16</v>
      </c>
      <c r="AI2365" s="53">
        <v>-3.2401858973685202E-16</v>
      </c>
      <c r="AJ2365" s="53">
        <v>1.4999999999996199E-3</v>
      </c>
      <c r="AK2365" s="53">
        <v>0.34520000000000001</v>
      </c>
      <c r="AL2365" s="53">
        <v>-2.1088686352754799E-16</v>
      </c>
      <c r="AM2365" s="53">
        <v>-2.6065261060637098E-16</v>
      </c>
      <c r="AN2365" s="53">
        <v>0.16428536324475701</v>
      </c>
      <c r="AO2365" s="53">
        <v>0.81172559154431401</v>
      </c>
      <c r="AP2365" s="53">
        <v>1.00897351638971E-10</v>
      </c>
      <c r="AQ2365" s="53">
        <v>2.2204460492503101E-16</v>
      </c>
      <c r="AR2365" s="53">
        <v>5.0422500978681901E-2</v>
      </c>
      <c r="AS2365" s="53">
        <v>7.1747462316099804E-6</v>
      </c>
      <c r="AT2365" s="53">
        <v>8.5652067472202097E-6</v>
      </c>
      <c r="AU2365" s="53">
        <v>0.13961835550401899</v>
      </c>
      <c r="AV2365" s="53">
        <v>3.55260386809462E-7</v>
      </c>
      <c r="AW2365" s="53">
        <v>0.467356281594902</v>
      </c>
      <c r="AX2365" s="53">
        <v>2.2204460492503101E-16</v>
      </c>
      <c r="AY2365" s="53">
        <v>7.9875160041812801E-11</v>
      </c>
      <c r="AZ2365" s="53">
        <v>2.2204460492503101E-16</v>
      </c>
      <c r="BA2365" s="53">
        <v>2.2204460492503101E-16</v>
      </c>
      <c r="BB2365" s="53">
        <v>2.0161990779043901E-8</v>
      </c>
      <c r="BC2365" s="53">
        <v>2.2204460492503101E-16</v>
      </c>
      <c r="BD2365" s="53">
        <v>2.3668543641273401E-5</v>
      </c>
      <c r="BE2365" s="53">
        <v>0.21132921525807499</v>
      </c>
      <c r="BF2365" s="53">
        <v>2.2204460492503101E-16</v>
      </c>
      <c r="BG2365" s="53">
        <v>1.49061579087313E-5</v>
      </c>
      <c r="BH2365" s="53">
        <v>0.20809563571258299</v>
      </c>
      <c r="BI2365" s="53">
        <v>2.1733247810799101E-11</v>
      </c>
      <c r="BJ2365" s="53">
        <v>6.9596588478363797E-3</v>
      </c>
      <c r="BK2365" s="53">
        <v>5.8297364424412001E-5</v>
      </c>
      <c r="BL2365" s="53">
        <v>2.2204460492503101E-16</v>
      </c>
      <c r="BN2365" s="5">
        <f t="shared" si="172"/>
        <v>1</v>
      </c>
      <c r="BO2365" s="5">
        <f t="shared" si="173"/>
        <v>1</v>
      </c>
      <c r="BQ2365" s="5">
        <f t="shared" si="170"/>
        <v>2</v>
      </c>
      <c r="BR2365" s="5">
        <f t="shared" si="171"/>
        <v>1</v>
      </c>
    </row>
    <row r="2366" spans="1:70" x14ac:dyDescent="0.35">
      <c r="A2366">
        <v>2365</v>
      </c>
      <c r="B2366" t="s">
        <v>3765</v>
      </c>
      <c r="C2366">
        <v>2.5</v>
      </c>
      <c r="D2366">
        <v>1.5</v>
      </c>
      <c r="E2366">
        <v>1.5</v>
      </c>
      <c r="F2366">
        <v>1.67</v>
      </c>
      <c r="G2366">
        <v>1.67</v>
      </c>
      <c r="H2366">
        <v>1</v>
      </c>
      <c r="I2366">
        <v>60</v>
      </c>
      <c r="K2366" t="s">
        <v>3763</v>
      </c>
      <c r="L2366">
        <v>7200</v>
      </c>
      <c r="M2366" t="s">
        <v>3591</v>
      </c>
      <c r="N2366" t="s">
        <v>1370</v>
      </c>
      <c r="O2366" s="53">
        <v>2.3466666666666702E-2</v>
      </c>
      <c r="P2366" s="53">
        <v>0.30623333333333302</v>
      </c>
      <c r="Q2366" s="53">
        <v>0.107266666666667</v>
      </c>
      <c r="R2366" s="53">
        <v>0.20343333333333299</v>
      </c>
      <c r="S2366" s="53">
        <v>-9.7533092713319996E-17</v>
      </c>
      <c r="T2366" s="53">
        <v>-1.4210854715202001E-17</v>
      </c>
      <c r="U2366" s="53">
        <v>5.0599999999999999E-2</v>
      </c>
      <c r="V2366" s="53">
        <v>0.10236666666666699</v>
      </c>
      <c r="W2366" s="53">
        <v>8.3066666666666705E-2</v>
      </c>
      <c r="X2366" s="53">
        <v>0.57318571428571496</v>
      </c>
      <c r="Y2366" s="53">
        <v>0.12567142857142899</v>
      </c>
      <c r="Z2366" s="53">
        <v>0.14430000000000001</v>
      </c>
      <c r="AA2366" s="53">
        <v>6.4999999999997898E-3</v>
      </c>
      <c r="AB2366" s="53">
        <v>-6.4309668701412197E-17</v>
      </c>
      <c r="AC2366" s="53">
        <v>2.4E-2</v>
      </c>
      <c r="AD2366" s="53">
        <v>-2.3166191187584699E-16</v>
      </c>
      <c r="AE2366" s="53">
        <v>0.50770000000000004</v>
      </c>
      <c r="AF2366" s="53">
        <v>-5.9657140338842397E-18</v>
      </c>
      <c r="AG2366" s="53">
        <v>-2.7951599368414298E-17</v>
      </c>
      <c r="AH2366" s="53">
        <v>1.4066666666666601E-2</v>
      </c>
      <c r="AI2366" s="53">
        <v>-2.9204416662764699E-16</v>
      </c>
      <c r="AJ2366" s="53">
        <v>3.4999999999997498E-3</v>
      </c>
      <c r="AK2366" s="53">
        <v>0.53273333333333295</v>
      </c>
      <c r="AL2366" s="53">
        <v>3.4866666666666601E-2</v>
      </c>
      <c r="AM2366" s="53">
        <v>1.3933333333333299E-2</v>
      </c>
      <c r="AN2366" s="53">
        <v>0.90666806608612605</v>
      </c>
      <c r="AO2366" s="53">
        <v>0.92097739588651295</v>
      </c>
      <c r="AP2366" s="53">
        <v>1.6435521676988099E-9</v>
      </c>
      <c r="AQ2366" s="53">
        <v>2.2204460492503101E-16</v>
      </c>
      <c r="AR2366" s="53">
        <v>0.85866861545463202</v>
      </c>
      <c r="AS2366" s="53">
        <v>1.7322350408953201E-3</v>
      </c>
      <c r="AT2366" s="53">
        <v>1.2593206528023401E-7</v>
      </c>
      <c r="AU2366" s="53">
        <v>0.99996616430780305</v>
      </c>
      <c r="AV2366" s="53">
        <v>2.2204460492503101E-16</v>
      </c>
      <c r="AW2366" s="53">
        <v>0.27607965700200698</v>
      </c>
      <c r="AX2366" s="53">
        <v>2.2204460492503101E-16</v>
      </c>
      <c r="AY2366" s="53">
        <v>2.2204460492503101E-16</v>
      </c>
      <c r="AZ2366" s="53">
        <v>2.2204460492503101E-16</v>
      </c>
      <c r="BA2366" s="53">
        <v>2.2204460492503101E-16</v>
      </c>
      <c r="BB2366" s="53">
        <v>1.96088082548789E-9</v>
      </c>
      <c r="BC2366" s="53">
        <v>2.2204460492503101E-16</v>
      </c>
      <c r="BD2366" s="53">
        <v>6.0238339227163299E-4</v>
      </c>
      <c r="BE2366" s="53">
        <v>3.3992097966394201E-3</v>
      </c>
      <c r="BF2366" s="53">
        <v>2.2204460492503101E-16</v>
      </c>
      <c r="BG2366" s="53">
        <v>8.1183740618894905E-4</v>
      </c>
      <c r="BH2366" s="53">
        <v>0.53795058955367903</v>
      </c>
      <c r="BI2366" s="53">
        <v>2.2204460492503101E-16</v>
      </c>
      <c r="BJ2366" s="53">
        <v>0.99202297552145202</v>
      </c>
      <c r="BK2366" s="53">
        <v>4.9673173196819996E-4</v>
      </c>
      <c r="BL2366" s="53">
        <v>2.2204460492503101E-16</v>
      </c>
      <c r="BN2366" s="5">
        <f t="shared" si="172"/>
        <v>1</v>
      </c>
      <c r="BO2366" s="5">
        <f t="shared" si="173"/>
        <v>4</v>
      </c>
      <c r="BQ2366" s="5">
        <f t="shared" si="170"/>
        <v>4</v>
      </c>
      <c r="BR2366" s="5">
        <f t="shared" si="171"/>
        <v>5</v>
      </c>
    </row>
    <row r="2367" spans="1:70" x14ac:dyDescent="0.35">
      <c r="A2367">
        <v>2366</v>
      </c>
      <c r="B2367" t="s">
        <v>3766</v>
      </c>
      <c r="C2367">
        <v>5.4</v>
      </c>
      <c r="D2367">
        <v>3.1</v>
      </c>
      <c r="E2367">
        <v>3</v>
      </c>
      <c r="F2367">
        <v>1.74</v>
      </c>
      <c r="G2367">
        <v>1.8</v>
      </c>
      <c r="H2367">
        <v>1.03</v>
      </c>
      <c r="I2367">
        <v>57.41</v>
      </c>
      <c r="K2367" t="s">
        <v>3585</v>
      </c>
      <c r="L2367">
        <v>7500</v>
      </c>
      <c r="M2367" t="s">
        <v>3591</v>
      </c>
      <c r="N2367" t="s">
        <v>1370</v>
      </c>
      <c r="O2367" s="53">
        <v>0.49843333333333401</v>
      </c>
      <c r="P2367" s="53">
        <v>0.151433333333333</v>
      </c>
      <c r="Q2367" s="53">
        <v>0.15743333333333301</v>
      </c>
      <c r="R2367" s="53">
        <v>6.2799999999999995E-2</v>
      </c>
      <c r="S2367" s="53">
        <v>-1.7885692926711299E-16</v>
      </c>
      <c r="T2367" s="53">
        <v>-2.74225087082414E-17</v>
      </c>
      <c r="U2367" s="53">
        <v>-2.8971616772288699E-17</v>
      </c>
      <c r="V2367" s="53">
        <v>1.9999999999998201E-3</v>
      </c>
      <c r="W2367" s="53">
        <v>-2.7339241981394501E-17</v>
      </c>
      <c r="X2367" s="53">
        <v>0.153233333333333</v>
      </c>
      <c r="Y2367" s="53">
        <v>2.7699999999999999E-2</v>
      </c>
      <c r="Z2367" s="53">
        <v>0.1193</v>
      </c>
      <c r="AA2367" s="53">
        <v>-3.3173463975799702E-16</v>
      </c>
      <c r="AB2367" s="53">
        <v>-1.1973755320582301E-16</v>
      </c>
      <c r="AC2367" s="53">
        <v>-3.2201671884557499E-17</v>
      </c>
      <c r="AD2367" s="53">
        <v>-2.11303197161783E-16</v>
      </c>
      <c r="AE2367" s="53">
        <v>6.3966666666666699E-2</v>
      </c>
      <c r="AF2367" s="53">
        <v>-9.3328123007552204E-18</v>
      </c>
      <c r="AG2367" s="53">
        <v>-3.1797481314654902E-17</v>
      </c>
      <c r="AH2367" s="53">
        <v>5.3333333333332204E-3</v>
      </c>
      <c r="AI2367" s="53">
        <v>-3.4272584770178599E-16</v>
      </c>
      <c r="AJ2367" s="53">
        <v>7.9999999999952104E-4</v>
      </c>
      <c r="AK2367" s="53">
        <v>0.21083333333333301</v>
      </c>
      <c r="AL2367" s="53">
        <v>2.27999999999999E-2</v>
      </c>
      <c r="AM2367" s="53">
        <v>-2.6090241078691199E-16</v>
      </c>
      <c r="AN2367" s="53">
        <v>0.26574186222955598</v>
      </c>
      <c r="AO2367" s="53">
        <v>0.127030857757303</v>
      </c>
      <c r="AP2367" s="53">
        <v>1.39902446797801E-10</v>
      </c>
      <c r="AQ2367" s="53">
        <v>8.1678147236284497E-11</v>
      </c>
      <c r="AR2367" s="53">
        <v>5.5503041934893103E-2</v>
      </c>
      <c r="AS2367" s="53">
        <v>1.1398459747051401E-4</v>
      </c>
      <c r="AT2367" s="53">
        <v>3.0734067002709798E-5</v>
      </c>
      <c r="AU2367" s="53">
        <v>0.23491489347238401</v>
      </c>
      <c r="AV2367" s="53">
        <v>1.2885004170277601E-4</v>
      </c>
      <c r="AW2367" s="53">
        <v>0.32708969661691001</v>
      </c>
      <c r="AX2367" s="53">
        <v>6.6219030050056306E-11</v>
      </c>
      <c r="AY2367" s="53">
        <v>2.8646922845450799E-6</v>
      </c>
      <c r="AZ2367" s="53">
        <v>2.2204460492503101E-16</v>
      </c>
      <c r="BA2367" s="53">
        <v>2.2204460492503101E-16</v>
      </c>
      <c r="BB2367" s="53">
        <v>3.62829546052603E-6</v>
      </c>
      <c r="BC2367" s="53">
        <v>2.2204460492503101E-16</v>
      </c>
      <c r="BD2367" s="53">
        <v>1.13981624028529E-3</v>
      </c>
      <c r="BE2367" s="53">
        <v>1.13691657999501E-2</v>
      </c>
      <c r="BF2367" s="53">
        <v>2.2204460492503101E-16</v>
      </c>
      <c r="BG2367" s="53">
        <v>2.37881130139811E-7</v>
      </c>
      <c r="BH2367" s="53">
        <v>8.7220601382640997E-2</v>
      </c>
      <c r="BI2367" s="53">
        <v>3.09590384772105E-9</v>
      </c>
      <c r="BJ2367" s="53">
        <v>0.19085572438554799</v>
      </c>
      <c r="BK2367" s="53">
        <v>2.1129385317526402E-3</v>
      </c>
      <c r="BL2367" s="53">
        <v>2.2204460492503101E-16</v>
      </c>
      <c r="BN2367" s="5">
        <f t="shared" si="172"/>
        <v>0</v>
      </c>
      <c r="BO2367" s="5">
        <f t="shared" si="173"/>
        <v>0</v>
      </c>
      <c r="BQ2367" s="5">
        <f t="shared" si="170"/>
        <v>0</v>
      </c>
      <c r="BR2367" s="5">
        <f t="shared" si="171"/>
        <v>0</v>
      </c>
    </row>
    <row r="2368" spans="1:70" x14ac:dyDescent="0.35">
      <c r="A2368">
        <v>2367</v>
      </c>
      <c r="B2368" t="s">
        <v>3767</v>
      </c>
      <c r="C2368">
        <v>4.01</v>
      </c>
      <c r="D2368">
        <v>2.4500000000000002</v>
      </c>
      <c r="E2368">
        <v>2.11</v>
      </c>
      <c r="F2368">
        <v>1.64</v>
      </c>
      <c r="G2368">
        <v>1.9</v>
      </c>
      <c r="H2368">
        <v>1.1599999999999999</v>
      </c>
      <c r="I2368">
        <v>61.1</v>
      </c>
      <c r="K2368" t="s">
        <v>3585</v>
      </c>
      <c r="L2368">
        <v>7500</v>
      </c>
      <c r="M2368" t="s">
        <v>3591</v>
      </c>
      <c r="N2368" t="s">
        <v>1370</v>
      </c>
      <c r="O2368" s="53">
        <v>1.30333333333333E-2</v>
      </c>
      <c r="P2368" s="53">
        <v>0.60493333333333399</v>
      </c>
      <c r="Q2368" s="53">
        <v>0.1376</v>
      </c>
      <c r="R2368" s="53">
        <v>0.183733333333333</v>
      </c>
      <c r="S2368" s="53">
        <v>-1.3250511798901199E-16</v>
      </c>
      <c r="T2368" s="53">
        <v>-2.08999484385686E-17</v>
      </c>
      <c r="U2368" s="53">
        <v>1.4E-2</v>
      </c>
      <c r="V2368" s="53">
        <v>2.5100000000000001E-2</v>
      </c>
      <c r="W2368" s="53">
        <v>-1.99562588676372E-17</v>
      </c>
      <c r="X2368" s="53">
        <v>0.327133333333333</v>
      </c>
      <c r="Y2368" s="53">
        <v>-1.2367884494324201E-16</v>
      </c>
      <c r="Z2368" s="53">
        <v>5.2299999999999999E-2</v>
      </c>
      <c r="AA2368" s="53">
        <v>4.9999999999974403E-4</v>
      </c>
      <c r="AB2368" s="53">
        <v>2.4999999999999098E-3</v>
      </c>
      <c r="AC2368" s="53">
        <v>-2.50511417165811E-17</v>
      </c>
      <c r="AD2368" s="53">
        <v>-2.5901503164504899E-16</v>
      </c>
      <c r="AE2368" s="53">
        <v>0.75150000000000095</v>
      </c>
      <c r="AF2368" s="53">
        <v>-8.0907502919558293E-18</v>
      </c>
      <c r="AG2368" s="53">
        <v>-3.1431454661223798E-17</v>
      </c>
      <c r="AH2368" s="53">
        <v>-1.64868119156836E-16</v>
      </c>
      <c r="AI2368" s="53">
        <v>-3.1463720517876898E-16</v>
      </c>
      <c r="AJ2368" s="53">
        <v>3.9999999999996601E-3</v>
      </c>
      <c r="AK2368" s="53">
        <v>0.235366666666667</v>
      </c>
      <c r="AL2368" s="53">
        <v>3.6433333333333297E-2</v>
      </c>
      <c r="AM2368" s="53">
        <v>-1.86850535044414E-16</v>
      </c>
      <c r="AN2368" s="53">
        <v>0.16738852950062499</v>
      </c>
      <c r="AO2368" s="53">
        <v>0.94350288422978301</v>
      </c>
      <c r="AP2368" s="53">
        <v>3.0988641476781501E-10</v>
      </c>
      <c r="AQ2368" s="53">
        <v>2.2204460492503101E-16</v>
      </c>
      <c r="AR2368" s="53">
        <v>0.17273890377588599</v>
      </c>
      <c r="AS2368" s="53">
        <v>6.4154237812670404E-5</v>
      </c>
      <c r="AT2368" s="53">
        <v>1.02180524434629E-6</v>
      </c>
      <c r="AU2368" s="53">
        <v>0.84327326723106699</v>
      </c>
      <c r="AV2368" s="53">
        <v>5.9086788725293203E-11</v>
      </c>
      <c r="AW2368" s="53">
        <v>0.31730240197369503</v>
      </c>
      <c r="AX2368" s="53">
        <v>2.2204460492503101E-16</v>
      </c>
      <c r="AY2368" s="53">
        <v>7.1425755743487396E-13</v>
      </c>
      <c r="AZ2368" s="53">
        <v>2.2204460492503101E-16</v>
      </c>
      <c r="BA2368" s="53">
        <v>2.2204460492503101E-16</v>
      </c>
      <c r="BB2368" s="53">
        <v>2.30709092606698E-8</v>
      </c>
      <c r="BC2368" s="53">
        <v>2.2204460492503101E-16</v>
      </c>
      <c r="BD2368" s="53">
        <v>7.5945365433543403E-5</v>
      </c>
      <c r="BE2368" s="53">
        <v>4.2712724728242002E-2</v>
      </c>
      <c r="BF2368" s="53">
        <v>2.2204460492503101E-16</v>
      </c>
      <c r="BG2368" s="53">
        <v>4.1127704886403703E-5</v>
      </c>
      <c r="BH2368" s="53">
        <v>0.35450651322917198</v>
      </c>
      <c r="BI2368" s="53">
        <v>1.6171687489684801E-12</v>
      </c>
      <c r="BJ2368" s="53">
        <v>0.105605283824118</v>
      </c>
      <c r="BK2368" s="53">
        <v>1.40737292549596E-4</v>
      </c>
      <c r="BL2368" s="53">
        <v>2.2204460492503101E-16</v>
      </c>
      <c r="BN2368" s="5">
        <f t="shared" si="172"/>
        <v>1</v>
      </c>
      <c r="BO2368" s="5">
        <f t="shared" si="173"/>
        <v>2</v>
      </c>
      <c r="BQ2368" s="5">
        <f t="shared" si="170"/>
        <v>2</v>
      </c>
      <c r="BR2368" s="5">
        <f t="shared" si="171"/>
        <v>2</v>
      </c>
    </row>
    <row r="2369" spans="1:70" x14ac:dyDescent="0.35">
      <c r="A2369">
        <v>2368</v>
      </c>
      <c r="B2369" t="s">
        <v>3768</v>
      </c>
      <c r="C2369">
        <v>3.2</v>
      </c>
      <c r="D2369">
        <v>1.6</v>
      </c>
      <c r="E2369">
        <v>1.4</v>
      </c>
      <c r="F2369">
        <v>2</v>
      </c>
      <c r="G2369">
        <v>2.29</v>
      </c>
      <c r="H2369">
        <v>1.1399999999999999</v>
      </c>
      <c r="I2369">
        <v>50</v>
      </c>
      <c r="K2369" t="s">
        <v>3585</v>
      </c>
      <c r="L2369">
        <v>7500</v>
      </c>
      <c r="M2369" t="s">
        <v>3591</v>
      </c>
      <c r="N2369" t="s">
        <v>1370</v>
      </c>
      <c r="O2369" s="53">
        <v>6.2333333333332904E-3</v>
      </c>
      <c r="P2369" s="53">
        <v>0.800026666666667</v>
      </c>
      <c r="Q2369" s="53">
        <v>0.100966666666667</v>
      </c>
      <c r="R2369" s="53">
        <v>9.7466666666666604E-2</v>
      </c>
      <c r="S2369" s="53">
        <v>-9.2148511043888001E-17</v>
      </c>
      <c r="T2369" s="53">
        <v>2.9999999999999901E-3</v>
      </c>
      <c r="U2369" s="53">
        <v>4.9999999999997995E-4</v>
      </c>
      <c r="V2369" s="53">
        <v>0.12936666666666699</v>
      </c>
      <c r="W2369" s="53">
        <v>0.12506666666666699</v>
      </c>
      <c r="X2369" s="53">
        <v>0.25593333333333301</v>
      </c>
      <c r="Y2369" s="53">
        <v>1.9999999999998799E-3</v>
      </c>
      <c r="Z2369" s="53">
        <v>-2.04558592287185E-16</v>
      </c>
      <c r="AA2369" s="53">
        <v>6.4999999999997699E-3</v>
      </c>
      <c r="AB2369" s="53">
        <v>4.9999999999993398E-4</v>
      </c>
      <c r="AC2369" s="53">
        <v>2.4E-2</v>
      </c>
      <c r="AD2369" s="53">
        <v>-2.2248869413488098E-16</v>
      </c>
      <c r="AE2369" s="53">
        <v>0.74790000000000001</v>
      </c>
      <c r="AF2369" s="53">
        <v>-6.3785782211667198E-18</v>
      </c>
      <c r="AG2369" s="53">
        <v>-2.80730300117327E-17</v>
      </c>
      <c r="AH2369" s="53">
        <v>2.0133333333333302E-2</v>
      </c>
      <c r="AI2369" s="53">
        <v>-2.5815460880096502E-16</v>
      </c>
      <c r="AJ2369" s="53">
        <v>5.89999999999977E-3</v>
      </c>
      <c r="AK2369" s="53">
        <v>0.1328</v>
      </c>
      <c r="AL2369" s="53">
        <v>4.5499999999999999E-2</v>
      </c>
      <c r="AM2369" s="53">
        <v>5.5333333333332296E-3</v>
      </c>
      <c r="AN2369" s="53">
        <v>9.5722043476687405E-2</v>
      </c>
      <c r="AO2369" s="53">
        <v>0.99025027853464598</v>
      </c>
      <c r="AP2369" s="53">
        <v>4.2340221064849998E-2</v>
      </c>
      <c r="AQ2369" s="53">
        <v>3.0025928606923501E-6</v>
      </c>
      <c r="AR2369" s="53">
        <v>1.87303377757332E-4</v>
      </c>
      <c r="AS2369" s="53">
        <v>3.0766111072920302E-10</v>
      </c>
      <c r="AT2369" s="53">
        <v>1.8691512944230501E-7</v>
      </c>
      <c r="AU2369" s="53">
        <v>0.99833752000531495</v>
      </c>
      <c r="AV2369" s="53">
        <v>4.7244749984555003E-12</v>
      </c>
      <c r="AW2369" s="53">
        <v>9.3786852045073602E-2</v>
      </c>
      <c r="AX2369" s="53">
        <v>1.35268757420367E-11</v>
      </c>
      <c r="AY2369" s="53">
        <v>3.16697172704627E-7</v>
      </c>
      <c r="AZ2369" s="53">
        <v>1</v>
      </c>
      <c r="BA2369" s="53">
        <v>2.2204460492503101E-16</v>
      </c>
      <c r="BB2369" s="53">
        <v>4.8584618293716398E-5</v>
      </c>
      <c r="BC2369" s="53">
        <v>2.2204460492503101E-16</v>
      </c>
      <c r="BD2369" s="53">
        <v>3.76734534167804E-4</v>
      </c>
      <c r="BE2369" s="53">
        <v>3.8691069427788E-7</v>
      </c>
      <c r="BF2369" s="53">
        <v>2.2204460492503101E-16</v>
      </c>
      <c r="BG2369" s="53">
        <v>9.7528540521441796E-3</v>
      </c>
      <c r="BH2369" s="53">
        <v>0.867916595651263</v>
      </c>
      <c r="BI2369" s="53">
        <v>1.7299519912842401E-5</v>
      </c>
      <c r="BJ2369" s="53">
        <v>0.33216356364247102</v>
      </c>
      <c r="BK2369" s="53">
        <v>0.28781478315140901</v>
      </c>
      <c r="BL2369" s="53">
        <v>2.2204460492503101E-16</v>
      </c>
      <c r="BN2369" s="5">
        <f t="shared" si="172"/>
        <v>2</v>
      </c>
      <c r="BO2369" s="5">
        <f t="shared" si="173"/>
        <v>4</v>
      </c>
      <c r="BQ2369" s="5">
        <f t="shared" si="170"/>
        <v>2</v>
      </c>
      <c r="BR2369" s="5">
        <f t="shared" si="171"/>
        <v>4</v>
      </c>
    </row>
    <row r="2370" spans="1:70" x14ac:dyDescent="0.35">
      <c r="A2370">
        <v>2369</v>
      </c>
      <c r="B2370" t="s">
        <v>3769</v>
      </c>
      <c r="C2370">
        <v>6.6</v>
      </c>
      <c r="D2370">
        <v>3.6</v>
      </c>
      <c r="E2370">
        <v>3</v>
      </c>
      <c r="F2370">
        <v>1.83</v>
      </c>
      <c r="G2370">
        <v>2.2000000000000002</v>
      </c>
      <c r="H2370">
        <v>1.2</v>
      </c>
      <c r="I2370">
        <v>54.55</v>
      </c>
      <c r="K2370" t="s">
        <v>3585</v>
      </c>
      <c r="L2370">
        <v>7500</v>
      </c>
      <c r="M2370" t="s">
        <v>3591</v>
      </c>
      <c r="N2370" t="s">
        <v>1370</v>
      </c>
      <c r="O2370" s="53">
        <v>5.3999999999999999E-2</v>
      </c>
      <c r="P2370" s="53">
        <v>0.91043333333333398</v>
      </c>
      <c r="Q2370" s="53">
        <v>4.49999999999988E-3</v>
      </c>
      <c r="R2370" s="53">
        <v>2.8733333333333302E-2</v>
      </c>
      <c r="S2370" s="53">
        <v>-1.91124893689221E-16</v>
      </c>
      <c r="T2370" s="53">
        <v>-2.76167977375508E-17</v>
      </c>
      <c r="U2370" s="53">
        <v>-3.11087960946921E-17</v>
      </c>
      <c r="V2370" s="53">
        <v>2.1066666666666699E-2</v>
      </c>
      <c r="W2370" s="53">
        <v>-2.7644553313166401E-17</v>
      </c>
      <c r="X2370" s="53">
        <v>0.1002</v>
      </c>
      <c r="Y2370" s="53">
        <v>6.6666666666648504E-4</v>
      </c>
      <c r="Z2370" s="53">
        <v>-3.0381253068867398E-16</v>
      </c>
      <c r="AA2370" s="53">
        <v>-3.3306690738754701E-16</v>
      </c>
      <c r="AB2370" s="53">
        <v>-1.3036793866660901E-16</v>
      </c>
      <c r="AC2370" s="53">
        <v>-3.19978418761302E-17</v>
      </c>
      <c r="AD2370" s="53">
        <v>-1.5222545446391699E-16</v>
      </c>
      <c r="AE2370" s="53">
        <v>1.9999999999999402E-3</v>
      </c>
      <c r="AF2370" s="53">
        <v>-9.4056706867462506E-18</v>
      </c>
      <c r="AG2370" s="53">
        <v>-3.2002178684820101E-17</v>
      </c>
      <c r="AH2370" s="53">
        <v>0.49786666666666701</v>
      </c>
      <c r="AI2370" s="53">
        <v>2.78333333333333E-2</v>
      </c>
      <c r="AJ2370" s="53">
        <v>-4.6282422339061196E-16</v>
      </c>
      <c r="AK2370" s="53">
        <v>-2.9809488211185498E-16</v>
      </c>
      <c r="AL2370" s="53">
        <v>1.7333333333330401E-3</v>
      </c>
      <c r="AM2370" s="53">
        <v>-2.6090241078691199E-16</v>
      </c>
      <c r="AN2370" s="53">
        <v>1.49347652499529E-2</v>
      </c>
      <c r="AO2370" s="53">
        <v>1.90563674992348E-2</v>
      </c>
      <c r="AP2370" s="53">
        <v>4.5213158491737896E-6</v>
      </c>
      <c r="AQ2370" s="53">
        <v>4.27976249849078E-7</v>
      </c>
      <c r="AR2370" s="53">
        <v>7.5753812795142303E-3</v>
      </c>
      <c r="AS2370" s="53">
        <v>5.46607501473865E-12</v>
      </c>
      <c r="AT2370" s="53">
        <v>7.3041709692810901E-4</v>
      </c>
      <c r="AU2370" s="53">
        <v>4.5517352943943599E-3</v>
      </c>
      <c r="AV2370" s="53">
        <v>0.58069767000222905</v>
      </c>
      <c r="AW2370" s="53">
        <v>0.62014989611743998</v>
      </c>
      <c r="AX2370" s="53">
        <v>9.6999233449880102E-8</v>
      </c>
      <c r="AY2370" s="53">
        <v>3.0721525360523302E-2</v>
      </c>
      <c r="AZ2370" s="53">
        <v>2.2204460492503101E-16</v>
      </c>
      <c r="BA2370" s="53">
        <v>2.2204460492503101E-16</v>
      </c>
      <c r="BB2370" s="53">
        <v>2.9161143853465298E-4</v>
      </c>
      <c r="BC2370" s="53">
        <v>2.2204460492503101E-16</v>
      </c>
      <c r="BD2370" s="53">
        <v>2.1056630825231601E-4</v>
      </c>
      <c r="BE2370" s="53">
        <v>6.5001149385558298E-4</v>
      </c>
      <c r="BF2370" s="53">
        <v>2.2204460492503101E-16</v>
      </c>
      <c r="BG2370" s="53">
        <v>6.2796363663006406E-5</v>
      </c>
      <c r="BH2370" s="53">
        <v>0.24323580260737601</v>
      </c>
      <c r="BI2370" s="53">
        <v>3.9778330833773602E-5</v>
      </c>
      <c r="BJ2370" s="53">
        <v>1.28904088534721E-4</v>
      </c>
      <c r="BK2370" s="53">
        <v>1.4472744068795E-2</v>
      </c>
      <c r="BL2370" s="53">
        <v>2.2204460492503101E-16</v>
      </c>
      <c r="BN2370" s="5">
        <f t="shared" si="172"/>
        <v>1</v>
      </c>
      <c r="BO2370" s="5">
        <f t="shared" si="173"/>
        <v>0</v>
      </c>
      <c r="BQ2370" s="5">
        <f t="shared" si="170"/>
        <v>1</v>
      </c>
      <c r="BR2370" s="5">
        <f t="shared" si="171"/>
        <v>2</v>
      </c>
    </row>
    <row r="2371" spans="1:70" x14ac:dyDescent="0.35">
      <c r="A2371">
        <v>2370</v>
      </c>
      <c r="B2371" t="s">
        <v>3770</v>
      </c>
      <c r="C2371">
        <v>5.31</v>
      </c>
      <c r="D2371">
        <v>2.97</v>
      </c>
      <c r="E2371">
        <v>2.44</v>
      </c>
      <c r="F2371">
        <v>1.79</v>
      </c>
      <c r="G2371">
        <v>2.1800000000000002</v>
      </c>
      <c r="H2371">
        <v>1.22</v>
      </c>
      <c r="I2371">
        <v>55.93</v>
      </c>
      <c r="K2371" t="s">
        <v>3585</v>
      </c>
      <c r="L2371">
        <v>7500</v>
      </c>
      <c r="M2371" t="s">
        <v>3591</v>
      </c>
      <c r="N2371" t="s">
        <v>1370</v>
      </c>
      <c r="O2371" s="53">
        <v>8.4333333333333101E-3</v>
      </c>
      <c r="P2371" s="53">
        <v>0.11805</v>
      </c>
      <c r="Q2371" s="53">
        <v>0.85419999999999996</v>
      </c>
      <c r="R2371" s="53">
        <v>0.85396666666666698</v>
      </c>
      <c r="S2371" s="53">
        <v>-1.5376588891058401E-16</v>
      </c>
      <c r="T2371" s="53">
        <v>-2.6617597015388099E-17</v>
      </c>
      <c r="U2371" s="53">
        <v>-2.8746102720411698E-17</v>
      </c>
      <c r="V2371" s="53">
        <v>-1.64368518795754E-16</v>
      </c>
      <c r="W2371" s="53">
        <v>-2.6811886044697499E-17</v>
      </c>
      <c r="X2371" s="53">
        <v>1.82999999999999E-2</v>
      </c>
      <c r="Y2371" s="53">
        <v>-1.6220358389773501E-16</v>
      </c>
      <c r="Z2371" s="53">
        <v>-2.2426505097428202E-16</v>
      </c>
      <c r="AA2371" s="53">
        <v>-2.8169133692301802E-16</v>
      </c>
      <c r="AB2371" s="53">
        <v>-1.21208598713451E-16</v>
      </c>
      <c r="AC2371" s="53">
        <v>-2.8695795739608303E-17</v>
      </c>
      <c r="AD2371" s="53">
        <v>1.7999999999997599E-3</v>
      </c>
      <c r="AE2371" s="53">
        <v>3.49E-2</v>
      </c>
      <c r="AF2371" s="53">
        <v>-9.2113816574368404E-18</v>
      </c>
      <c r="AG2371" s="53">
        <v>-3.1891156382357598E-17</v>
      </c>
      <c r="AH2371" s="53">
        <v>1.99999999999986E-3</v>
      </c>
      <c r="AI2371" s="53">
        <v>6.6666666666634897E-4</v>
      </c>
      <c r="AJ2371" s="53">
        <v>1.4999999999996401E-3</v>
      </c>
      <c r="AK2371" s="53">
        <v>1.7533333333333099E-2</v>
      </c>
      <c r="AL2371" s="53">
        <v>4.3999999999998398E-3</v>
      </c>
      <c r="AM2371" s="53">
        <v>-2.5841828676931298E-16</v>
      </c>
      <c r="AN2371" s="53">
        <v>3.4643136353875503E-2</v>
      </c>
      <c r="AO2371" s="53">
        <v>0.71103220746236995</v>
      </c>
      <c r="AP2371" s="53">
        <v>2.79494004047458E-6</v>
      </c>
      <c r="AQ2371" s="53">
        <v>1.0623334101391E-10</v>
      </c>
      <c r="AR2371" s="53">
        <v>7.1383610895476004E-3</v>
      </c>
      <c r="AS2371" s="53">
        <v>1.29940751037453E-9</v>
      </c>
      <c r="AT2371" s="53">
        <v>1.91104373009364E-5</v>
      </c>
      <c r="AU2371" s="53">
        <v>0.10129499233556601</v>
      </c>
      <c r="AV2371" s="53">
        <v>2.7337278547786801E-5</v>
      </c>
      <c r="AW2371" s="53">
        <v>0.46350743185403298</v>
      </c>
      <c r="AX2371" s="53">
        <v>7.7951158853070102E-12</v>
      </c>
      <c r="AY2371" s="53">
        <v>6.7712930116025098E-6</v>
      </c>
      <c r="AZ2371" s="53">
        <v>2.2204460492503101E-16</v>
      </c>
      <c r="BA2371" s="53">
        <v>2.2204460492503101E-16</v>
      </c>
      <c r="BB2371" s="53">
        <v>2.3451043494619401E-5</v>
      </c>
      <c r="BC2371" s="53">
        <v>2.2204460492503101E-16</v>
      </c>
      <c r="BD2371" s="53">
        <v>8.8477876255715204E-5</v>
      </c>
      <c r="BE2371" s="53">
        <v>1.35466572162068E-3</v>
      </c>
      <c r="BF2371" s="53">
        <v>2.2204460492503101E-16</v>
      </c>
      <c r="BG2371" s="53">
        <v>2.0549146581628699E-4</v>
      </c>
      <c r="BH2371" s="53">
        <v>0.49548507594448998</v>
      </c>
      <c r="BI2371" s="53">
        <v>8.4194295298756704E-7</v>
      </c>
      <c r="BJ2371" s="53">
        <v>1.85970163315356E-3</v>
      </c>
      <c r="BK2371" s="53">
        <v>6.2282946434737601E-3</v>
      </c>
      <c r="BL2371" s="53">
        <v>2.2204460492503101E-16</v>
      </c>
      <c r="BN2371" s="5">
        <f t="shared" si="172"/>
        <v>2</v>
      </c>
      <c r="BO2371" s="5">
        <f t="shared" si="173"/>
        <v>1</v>
      </c>
      <c r="BQ2371" s="5">
        <f t="shared" ref="BQ2371:BQ2434" si="174">COUNTIF(O2371:AN2371,"&gt;0.5")</f>
        <v>2</v>
      </c>
      <c r="BR2371" s="5">
        <f t="shared" ref="BR2371:BR2434" si="175">COUNTIF(AO2371:BL2371,"&gt;0.5")</f>
        <v>1</v>
      </c>
    </row>
    <row r="2372" spans="1:70" x14ac:dyDescent="0.35">
      <c r="A2372">
        <v>2371</v>
      </c>
      <c r="B2372" t="s">
        <v>3771</v>
      </c>
      <c r="C2372">
        <v>4</v>
      </c>
      <c r="D2372">
        <v>2.1</v>
      </c>
      <c r="E2372">
        <v>1.6</v>
      </c>
      <c r="F2372">
        <v>1.9</v>
      </c>
      <c r="G2372">
        <v>2.5</v>
      </c>
      <c r="H2372">
        <v>1.31</v>
      </c>
      <c r="I2372">
        <v>52.5</v>
      </c>
      <c r="K2372" t="s">
        <v>3585</v>
      </c>
      <c r="L2372">
        <v>7500</v>
      </c>
      <c r="M2372" t="s">
        <v>3591</v>
      </c>
      <c r="N2372" t="s">
        <v>1370</v>
      </c>
      <c r="O2372" s="53">
        <v>3.1666666666665599E-3</v>
      </c>
      <c r="P2372" s="53">
        <v>0.69163333333333399</v>
      </c>
      <c r="Q2372" s="53">
        <v>0.26679999999999998</v>
      </c>
      <c r="R2372" s="53">
        <v>0.14449999999999999</v>
      </c>
      <c r="S2372" s="53">
        <v>-1.0547118733939E-16</v>
      </c>
      <c r="T2372" s="53">
        <v>-1.8152146452621301E-17</v>
      </c>
      <c r="U2372" s="53">
        <v>-2.1267709815475701E-17</v>
      </c>
      <c r="V2372" s="53">
        <v>6.3033333333333302E-2</v>
      </c>
      <c r="W2372" s="53">
        <v>4.7999999999999996E-3</v>
      </c>
      <c r="X2372" s="53">
        <v>0.21936666666666699</v>
      </c>
      <c r="Y2372" s="53">
        <v>-1.1574075031717301E-16</v>
      </c>
      <c r="Z2372" s="53">
        <v>-2.0344836926256001E-16</v>
      </c>
      <c r="AA2372" s="53">
        <v>7.3333333333330999E-3</v>
      </c>
      <c r="AB2372" s="53">
        <v>3.23333333333324E-3</v>
      </c>
      <c r="AC2372" s="53">
        <v>-2.4534194120739999E-17</v>
      </c>
      <c r="AD2372" s="53">
        <v>-2.3184232311734801E-16</v>
      </c>
      <c r="AE2372" s="53">
        <v>0.56850000000000001</v>
      </c>
      <c r="AF2372" s="53">
        <v>-7.33441085642994E-18</v>
      </c>
      <c r="AG2372" s="53">
        <v>-3.03611302765461E-17</v>
      </c>
      <c r="AH2372" s="53">
        <v>2.8533333333333299E-2</v>
      </c>
      <c r="AI2372" s="53">
        <v>7.9999999999974297E-4</v>
      </c>
      <c r="AJ2372" s="53">
        <v>1.7233333333333E-2</v>
      </c>
      <c r="AK2372" s="53">
        <v>3.7133333333333303E-2</v>
      </c>
      <c r="AL2372" s="53">
        <v>4.2433333333333302E-2</v>
      </c>
      <c r="AM2372" s="53">
        <v>5.7666666666665103E-3</v>
      </c>
      <c r="AN2372" s="53">
        <v>1.1533886146107E-4</v>
      </c>
      <c r="AO2372" s="53">
        <v>0.99989192593270404</v>
      </c>
      <c r="AP2372" s="53">
        <v>3.30968724286131E-3</v>
      </c>
      <c r="AQ2372" s="53">
        <v>6.7928025897451097E-8</v>
      </c>
      <c r="AR2372" s="53">
        <v>8.5071978254056197E-5</v>
      </c>
      <c r="AS2372" s="53">
        <v>1.4667579307920199E-12</v>
      </c>
      <c r="AT2372" s="53">
        <v>2.60785462971936E-7</v>
      </c>
      <c r="AU2372" s="53">
        <v>0.36184351880879401</v>
      </c>
      <c r="AV2372" s="53">
        <v>1.99143402763628E-10</v>
      </c>
      <c r="AW2372" s="53">
        <v>8.0273935610972805E-2</v>
      </c>
      <c r="AX2372" s="53">
        <v>2.2204460492503101E-16</v>
      </c>
      <c r="AY2372" s="53">
        <v>2.0388761890319401E-7</v>
      </c>
      <c r="AZ2372" s="53">
        <v>2.2204460492503101E-16</v>
      </c>
      <c r="BA2372" s="53">
        <v>2.2204460492503101E-16</v>
      </c>
      <c r="BB2372" s="53">
        <v>1.3194970001318801E-4</v>
      </c>
      <c r="BC2372" s="53">
        <v>2.2204460492503101E-16</v>
      </c>
      <c r="BD2372" s="53">
        <v>4.7437269761984499E-5</v>
      </c>
      <c r="BE2372" s="53">
        <v>4.3823954429555198E-4</v>
      </c>
      <c r="BF2372" s="53">
        <v>2.2204460492503101E-16</v>
      </c>
      <c r="BG2372" s="53">
        <v>2.6033407463745099E-3</v>
      </c>
      <c r="BH2372" s="53">
        <v>0.88932523793050899</v>
      </c>
      <c r="BI2372" s="53">
        <v>1.97632129441878E-4</v>
      </c>
      <c r="BJ2372" s="53">
        <v>1.4977096762913599E-4</v>
      </c>
      <c r="BK2372" s="53">
        <v>2.69587978524214E-2</v>
      </c>
      <c r="BL2372" s="53">
        <v>2.2204460492503101E-16</v>
      </c>
      <c r="BN2372" s="5">
        <f t="shared" si="172"/>
        <v>0</v>
      </c>
      <c r="BO2372" s="5">
        <f t="shared" si="173"/>
        <v>2</v>
      </c>
      <c r="BQ2372" s="5">
        <f t="shared" si="174"/>
        <v>2</v>
      </c>
      <c r="BR2372" s="5">
        <f t="shared" si="175"/>
        <v>2</v>
      </c>
    </row>
    <row r="2373" spans="1:70" x14ac:dyDescent="0.35">
      <c r="A2373">
        <v>2372</v>
      </c>
      <c r="B2373" t="s">
        <v>3772</v>
      </c>
      <c r="C2373">
        <v>5</v>
      </c>
      <c r="D2373">
        <v>3</v>
      </c>
      <c r="E2373">
        <v>3</v>
      </c>
      <c r="F2373">
        <v>1.67</v>
      </c>
      <c r="G2373">
        <v>1.67</v>
      </c>
      <c r="H2373">
        <v>1</v>
      </c>
      <c r="I2373">
        <v>60</v>
      </c>
      <c r="K2373" t="s">
        <v>3585</v>
      </c>
      <c r="L2373">
        <v>7500</v>
      </c>
      <c r="M2373" t="s">
        <v>3591</v>
      </c>
      <c r="N2373" t="s">
        <v>1370</v>
      </c>
      <c r="O2373" s="53">
        <v>0.12770000000000001</v>
      </c>
      <c r="P2373" s="53">
        <v>-6.0007554480989697E-17</v>
      </c>
      <c r="Q2373" s="53">
        <v>0.17453333333333301</v>
      </c>
      <c r="R2373" s="53">
        <v>7.25714285714285E-3</v>
      </c>
      <c r="S2373" s="53">
        <v>-1.7624790515924401E-16</v>
      </c>
      <c r="T2373" s="53">
        <v>-2.6784130469081901E-17</v>
      </c>
      <c r="U2373" s="53">
        <v>-2.7944660474510401E-17</v>
      </c>
      <c r="V2373" s="53">
        <v>3.87333333333333E-2</v>
      </c>
      <c r="W2373" s="53">
        <v>-2.7478019859472599E-17</v>
      </c>
      <c r="X2373" s="53">
        <v>0.264440476190476</v>
      </c>
      <c r="Y2373" s="53">
        <v>0.24663809523809499</v>
      </c>
      <c r="Z2373" s="53">
        <v>0.29609999999999997</v>
      </c>
      <c r="AA2373" s="53">
        <v>-3.13027381793063E-16</v>
      </c>
      <c r="AB2373" s="53">
        <v>-1.1143863609675E-16</v>
      </c>
      <c r="AC2373" s="53">
        <v>-3.2116670434234599E-17</v>
      </c>
      <c r="AD2373" s="53">
        <v>-2.41195952099815E-16</v>
      </c>
      <c r="AE2373" s="53">
        <v>3.8666666666666703E-2</v>
      </c>
      <c r="AF2373" s="53">
        <v>-9.2686275321440803E-18</v>
      </c>
      <c r="AG2373" s="53">
        <v>-3.1743704886899598E-17</v>
      </c>
      <c r="AH2373" s="53">
        <v>1.4066666666666601E-2</v>
      </c>
      <c r="AI2373" s="53">
        <v>-3.3925640074983198E-16</v>
      </c>
      <c r="AJ2373" s="53">
        <v>-4.8475112812695897E-16</v>
      </c>
      <c r="AK2373" s="53">
        <v>0.83809999999999996</v>
      </c>
      <c r="AL2373" s="53">
        <v>1.06666666666656E-3</v>
      </c>
      <c r="AM2373" s="53">
        <v>-2.60944044150335E-16</v>
      </c>
      <c r="AN2373" s="53">
        <v>0.28629824785756403</v>
      </c>
      <c r="AO2373" s="53">
        <v>0.1923326011374</v>
      </c>
      <c r="AP2373" s="53">
        <v>3.9676995252421798E-13</v>
      </c>
      <c r="AQ2373" s="53">
        <v>2.2204460492503101E-16</v>
      </c>
      <c r="AR2373" s="53">
        <v>0.115423923331501</v>
      </c>
      <c r="AS2373" s="53">
        <v>2.2878737172895701E-2</v>
      </c>
      <c r="AT2373" s="53">
        <v>1.1511922670112101E-5</v>
      </c>
      <c r="AU2373" s="53">
        <v>0.38363274994223601</v>
      </c>
      <c r="AV2373" s="53">
        <v>2.3795517258330998E-6</v>
      </c>
      <c r="AW2373" s="53">
        <v>0.208241188419343</v>
      </c>
      <c r="AX2373" s="53">
        <v>3.3923530609710598E-13</v>
      </c>
      <c r="AY2373" s="53">
        <v>5.4111009100340999E-9</v>
      </c>
      <c r="AZ2373" s="53">
        <v>2.2204460492503101E-16</v>
      </c>
      <c r="BA2373" s="53">
        <v>2.2204460492503101E-16</v>
      </c>
      <c r="BB2373" s="53">
        <v>1.30126981876843E-7</v>
      </c>
      <c r="BC2373" s="53">
        <v>2.2204460492503101E-16</v>
      </c>
      <c r="BD2373" s="53">
        <v>1.19892255320691E-3</v>
      </c>
      <c r="BE2373" s="53">
        <v>8.3085427380454505E-2</v>
      </c>
      <c r="BF2373" s="53">
        <v>2.2204460492503101E-16</v>
      </c>
      <c r="BG2373" s="53">
        <v>2.1863866240904601E-8</v>
      </c>
      <c r="BH2373" s="53">
        <v>3.8460589236360997E-2</v>
      </c>
      <c r="BI2373" s="53">
        <v>1.4290252243002299E-11</v>
      </c>
      <c r="BJ2373" s="53">
        <v>0.46395712611402901</v>
      </c>
      <c r="BK2373" s="53">
        <v>2.5727672616249002E-4</v>
      </c>
      <c r="BL2373" s="53">
        <v>2.2204460492503101E-16</v>
      </c>
      <c r="BN2373" s="5">
        <f t="shared" si="172"/>
        <v>1</v>
      </c>
      <c r="BO2373" s="5">
        <f t="shared" si="173"/>
        <v>0</v>
      </c>
      <c r="BQ2373" s="5">
        <f t="shared" si="174"/>
        <v>1</v>
      </c>
      <c r="BR2373" s="5">
        <f t="shared" si="175"/>
        <v>0</v>
      </c>
    </row>
    <row r="2374" spans="1:70" x14ac:dyDescent="0.35">
      <c r="A2374">
        <v>2373</v>
      </c>
      <c r="B2374" t="s">
        <v>3773</v>
      </c>
      <c r="C2374">
        <v>4.01</v>
      </c>
      <c r="D2374">
        <v>2.52</v>
      </c>
      <c r="E2374">
        <v>2.34</v>
      </c>
      <c r="F2374">
        <v>1.59</v>
      </c>
      <c r="G2374">
        <v>1.71</v>
      </c>
      <c r="H2374">
        <v>1.08</v>
      </c>
      <c r="I2374">
        <v>62.84</v>
      </c>
      <c r="K2374" t="s">
        <v>3585</v>
      </c>
      <c r="L2374">
        <v>7500</v>
      </c>
      <c r="M2374" t="s">
        <v>3591</v>
      </c>
      <c r="N2374" t="s">
        <v>1370</v>
      </c>
      <c r="O2374" s="53">
        <v>6.5666666666666504E-3</v>
      </c>
      <c r="P2374" s="53">
        <v>0.45140000000000002</v>
      </c>
      <c r="Q2374" s="53">
        <v>5.8866666666666699E-2</v>
      </c>
      <c r="R2374" s="53">
        <v>0.10263333333333299</v>
      </c>
      <c r="S2374" s="53">
        <v>-1.3555823130673199E-16</v>
      </c>
      <c r="T2374" s="53">
        <v>-2.05946371067967E-17</v>
      </c>
      <c r="U2374" s="53">
        <v>9.73333333333333E-3</v>
      </c>
      <c r="V2374" s="53">
        <v>5.4666666666666697E-2</v>
      </c>
      <c r="W2374" s="53">
        <v>-2.0539125955565399E-17</v>
      </c>
      <c r="X2374" s="53">
        <v>0.493466666666667</v>
      </c>
      <c r="Y2374" s="53">
        <v>1.2E-2</v>
      </c>
      <c r="Z2374" s="53">
        <v>6.2133333333333297E-2</v>
      </c>
      <c r="AA2374" s="53">
        <v>4.99999999999732E-4</v>
      </c>
      <c r="AB2374" s="53">
        <v>6.6666666666658696E-4</v>
      </c>
      <c r="AC2374" s="53">
        <v>-2.6326163471424E-17</v>
      </c>
      <c r="AD2374" s="53">
        <v>-2.6005586573063502E-16</v>
      </c>
      <c r="AE2374" s="53">
        <v>0.50549999999999995</v>
      </c>
      <c r="AF2374" s="53">
        <v>-8.2069767648462695E-18</v>
      </c>
      <c r="AG2374" s="53">
        <v>-3.15199255584986E-17</v>
      </c>
      <c r="AH2374" s="53">
        <v>1.47333333333333E-2</v>
      </c>
      <c r="AI2374" s="53">
        <v>-3.2993052734298101E-16</v>
      </c>
      <c r="AJ2374" s="53">
        <v>-3.5610403514851901E-16</v>
      </c>
      <c r="AK2374" s="53">
        <v>0.51526666666666698</v>
      </c>
      <c r="AL2374" s="53">
        <v>4.2333333333332401E-3</v>
      </c>
      <c r="AM2374" s="53">
        <v>-2.40127362438614E-16</v>
      </c>
      <c r="AN2374" s="53">
        <v>0.31934595413535999</v>
      </c>
      <c r="AO2374" s="53">
        <v>0.73647634534721695</v>
      </c>
      <c r="AP2374" s="53">
        <v>8.7363580529001803E-13</v>
      </c>
      <c r="AQ2374" s="53">
        <v>2.2204460492503101E-16</v>
      </c>
      <c r="AR2374" s="53">
        <v>0.48531064923679901</v>
      </c>
      <c r="AS2374" s="53">
        <v>8.0191973914860194E-3</v>
      </c>
      <c r="AT2374" s="53">
        <v>1.48850945776295E-6</v>
      </c>
      <c r="AU2374" s="53">
        <v>0.90476800296041004</v>
      </c>
      <c r="AV2374" s="53">
        <v>3.9479687999853999E-11</v>
      </c>
      <c r="AW2374" s="53">
        <v>0.26210649783920897</v>
      </c>
      <c r="AX2374" s="53">
        <v>2.2204460492503101E-16</v>
      </c>
      <c r="AY2374" s="53">
        <v>2.2204460492503101E-16</v>
      </c>
      <c r="AZ2374" s="53">
        <v>2.2204460492503101E-16</v>
      </c>
      <c r="BA2374" s="53">
        <v>2.2204460492503101E-16</v>
      </c>
      <c r="BB2374" s="53">
        <v>2.4362435773695699E-9</v>
      </c>
      <c r="BC2374" s="53">
        <v>2.2204460492503101E-16</v>
      </c>
      <c r="BD2374" s="53">
        <v>2.0044577987702599E-4</v>
      </c>
      <c r="BE2374" s="53">
        <v>0.17515414409345201</v>
      </c>
      <c r="BF2374" s="53">
        <v>2.2204460492503101E-16</v>
      </c>
      <c r="BG2374" s="53">
        <v>2.01675671681936E-6</v>
      </c>
      <c r="BH2374" s="53">
        <v>0.12686985872064699</v>
      </c>
      <c r="BI2374" s="53">
        <v>2.2204460492503101E-16</v>
      </c>
      <c r="BJ2374" s="53">
        <v>0.42023368932097299</v>
      </c>
      <c r="BK2374" s="53">
        <v>3.57688260604007E-5</v>
      </c>
      <c r="BL2374" s="53">
        <v>2.2204460492503101E-16</v>
      </c>
      <c r="BN2374" s="5">
        <f t="shared" si="172"/>
        <v>0</v>
      </c>
      <c r="BO2374" s="5">
        <f t="shared" si="173"/>
        <v>2</v>
      </c>
      <c r="BQ2374" s="5">
        <f t="shared" si="174"/>
        <v>2</v>
      </c>
      <c r="BR2374" s="5">
        <f t="shared" si="175"/>
        <v>2</v>
      </c>
    </row>
    <row r="2375" spans="1:70" x14ac:dyDescent="0.35">
      <c r="A2375">
        <v>2374</v>
      </c>
      <c r="B2375" t="s">
        <v>3774</v>
      </c>
      <c r="C2375">
        <v>3</v>
      </c>
      <c r="D2375">
        <v>1.9</v>
      </c>
      <c r="E2375">
        <v>1.7</v>
      </c>
      <c r="F2375">
        <v>1.58</v>
      </c>
      <c r="G2375">
        <v>1.76</v>
      </c>
      <c r="H2375">
        <v>1.1200000000000001</v>
      </c>
      <c r="I2375">
        <v>63.33</v>
      </c>
      <c r="K2375" t="s">
        <v>3585</v>
      </c>
      <c r="L2375">
        <v>7500</v>
      </c>
      <c r="M2375" t="s">
        <v>3591</v>
      </c>
      <c r="N2375" t="s">
        <v>1370</v>
      </c>
      <c r="O2375" s="53">
        <v>1.2466666666666701E-2</v>
      </c>
      <c r="P2375" s="53">
        <v>0.60593333333333399</v>
      </c>
      <c r="Q2375" s="53">
        <v>5.9433333333333303E-2</v>
      </c>
      <c r="R2375" s="53">
        <v>0.14176666666666701</v>
      </c>
      <c r="S2375" s="53">
        <v>-1.04194430861071E-16</v>
      </c>
      <c r="T2375" s="53">
        <v>-1.4988010832439599E-17</v>
      </c>
      <c r="U2375" s="53">
        <v>7.9999999999997597E-4</v>
      </c>
      <c r="V2375" s="53">
        <v>4.5699999999999998E-2</v>
      </c>
      <c r="W2375" s="53">
        <v>2.8E-3</v>
      </c>
      <c r="X2375" s="53">
        <v>0.55149999999999999</v>
      </c>
      <c r="Y2375" s="53">
        <v>3.4999999999998899E-3</v>
      </c>
      <c r="Z2375" s="53">
        <v>0.123766666666667</v>
      </c>
      <c r="AA2375" s="53">
        <v>4.4999999999997802E-3</v>
      </c>
      <c r="AB2375" s="53">
        <v>-7.5162098767123103E-17</v>
      </c>
      <c r="AC2375" s="53">
        <v>-2.33641231361936E-17</v>
      </c>
      <c r="AD2375" s="53">
        <v>-2.3211987887350499E-16</v>
      </c>
      <c r="AE2375" s="53">
        <v>0.61929999999999996</v>
      </c>
      <c r="AF2375" s="53">
        <v>-6.59888810261577E-18</v>
      </c>
      <c r="AG2375" s="53">
        <v>-2.9139884949458403E-17</v>
      </c>
      <c r="AH2375" s="53">
        <v>-1.4643841694805799E-16</v>
      </c>
      <c r="AI2375" s="53">
        <v>-3.0234148518104602E-16</v>
      </c>
      <c r="AJ2375" s="53">
        <v>1.79999999999971E-3</v>
      </c>
      <c r="AK2375" s="53">
        <v>0.305433333333333</v>
      </c>
      <c r="AL2375" s="53">
        <v>5.6333333333332498E-3</v>
      </c>
      <c r="AM2375" s="53">
        <v>9.9999999999989203E-4</v>
      </c>
      <c r="AN2375" s="53">
        <v>0.10701118385686401</v>
      </c>
      <c r="AO2375" s="53">
        <v>0.97393458360339002</v>
      </c>
      <c r="AP2375" s="53">
        <v>8.7472677055219201E-12</v>
      </c>
      <c r="AQ2375" s="53">
        <v>2.2204460492503101E-16</v>
      </c>
      <c r="AR2375" s="53">
        <v>0.80720891946090301</v>
      </c>
      <c r="AS2375" s="53">
        <v>1.7589757813813601E-3</v>
      </c>
      <c r="AT2375" s="53">
        <v>1.14634071160727E-7</v>
      </c>
      <c r="AU2375" s="53">
        <v>0.99133515163375596</v>
      </c>
      <c r="AV2375" s="53">
        <v>2.2204460492503101E-16</v>
      </c>
      <c r="AW2375" s="53">
        <v>0.210672065430102</v>
      </c>
      <c r="AX2375" s="53">
        <v>2.2204460492503101E-16</v>
      </c>
      <c r="AY2375" s="53">
        <v>2.2204460492503101E-16</v>
      </c>
      <c r="AZ2375" s="53">
        <v>2.2204460492503101E-16</v>
      </c>
      <c r="BA2375" s="53">
        <v>2.2204460492503101E-16</v>
      </c>
      <c r="BB2375" s="53">
        <v>4.82651432852119E-10</v>
      </c>
      <c r="BC2375" s="53">
        <v>2.2204460492503101E-16</v>
      </c>
      <c r="BD2375" s="53">
        <v>8.3883160012669804E-5</v>
      </c>
      <c r="BE2375" s="53">
        <v>5.8969755151424101E-2</v>
      </c>
      <c r="BF2375" s="53">
        <v>2.2204460492503101E-16</v>
      </c>
      <c r="BG2375" s="53">
        <v>1.05587899900726E-4</v>
      </c>
      <c r="BH2375" s="53">
        <v>0.38896829886941903</v>
      </c>
      <c r="BI2375" s="53">
        <v>2.2204460492503101E-16</v>
      </c>
      <c r="BJ2375" s="53">
        <v>0.37946223442407001</v>
      </c>
      <c r="BK2375" s="53">
        <v>1.79675940113971E-5</v>
      </c>
      <c r="BL2375" s="53">
        <v>2.2204460492503101E-16</v>
      </c>
      <c r="BN2375" s="5">
        <f t="shared" si="172"/>
        <v>0</v>
      </c>
      <c r="BO2375" s="5">
        <f t="shared" si="173"/>
        <v>3</v>
      </c>
      <c r="BQ2375" s="5">
        <f t="shared" si="174"/>
        <v>3</v>
      </c>
      <c r="BR2375" s="5">
        <f t="shared" si="175"/>
        <v>3</v>
      </c>
    </row>
    <row r="2376" spans="1:70" x14ac:dyDescent="0.35">
      <c r="A2376">
        <v>2375</v>
      </c>
      <c r="B2376" t="s">
        <v>3775</v>
      </c>
      <c r="C2376">
        <v>4.8</v>
      </c>
      <c r="D2376">
        <v>3</v>
      </c>
      <c r="E2376">
        <v>2.5</v>
      </c>
      <c r="F2376">
        <v>1.6</v>
      </c>
      <c r="G2376">
        <v>1.92</v>
      </c>
      <c r="H2376">
        <v>1.2</v>
      </c>
      <c r="I2376">
        <v>62.5</v>
      </c>
      <c r="K2376" t="s">
        <v>3585</v>
      </c>
      <c r="L2376">
        <v>7500</v>
      </c>
      <c r="M2376" t="s">
        <v>3591</v>
      </c>
      <c r="N2376" t="s">
        <v>1370</v>
      </c>
      <c r="O2376" s="53">
        <v>-8.2711615334574205E-18</v>
      </c>
      <c r="P2376" s="53">
        <v>0.219966666666667</v>
      </c>
      <c r="Q2376" s="53">
        <v>0.81040000000000001</v>
      </c>
      <c r="R2376" s="53">
        <v>0.32100000000000001</v>
      </c>
      <c r="S2376" s="53">
        <v>-1.5654144647214699E-16</v>
      </c>
      <c r="T2376" s="53">
        <v>-2.6090241078691199E-17</v>
      </c>
      <c r="U2376" s="53">
        <v>-2.7896088217182997E-17</v>
      </c>
      <c r="V2376" s="53">
        <v>-1.85185200507476E-16</v>
      </c>
      <c r="W2376" s="53">
        <v>-2.6645352591003799E-17</v>
      </c>
      <c r="X2376" s="53">
        <v>5.5833333333333297E-2</v>
      </c>
      <c r="Y2376" s="53">
        <v>-1.38056233112138E-16</v>
      </c>
      <c r="Z2376" s="53">
        <v>4.5666666666666599E-2</v>
      </c>
      <c r="AA2376" s="53">
        <v>-2.8399504969911502E-16</v>
      </c>
      <c r="AB2376" s="53">
        <v>-1.1696199564426001E-16</v>
      </c>
      <c r="AC2376" s="53">
        <v>-2.68344374498852E-17</v>
      </c>
      <c r="AD2376" s="53">
        <v>7.2727272727249597E-4</v>
      </c>
      <c r="AE2376" s="53">
        <v>0.33993333333333298</v>
      </c>
      <c r="AF2376" s="53">
        <v>-9.1645441235854694E-18</v>
      </c>
      <c r="AG2376" s="53">
        <v>-3.1696867353048198E-17</v>
      </c>
      <c r="AH2376" s="53">
        <v>-1.69531055860261E-16</v>
      </c>
      <c r="AI2376" s="53">
        <v>-3.2399083416123601E-16</v>
      </c>
      <c r="AJ2376" s="53">
        <v>-4.1450176624380198E-16</v>
      </c>
      <c r="AK2376" s="53">
        <v>0.37086666666666701</v>
      </c>
      <c r="AL2376" s="53">
        <v>5.9999999999998397E-3</v>
      </c>
      <c r="AM2376" s="53">
        <v>-2.6065261060637098E-16</v>
      </c>
      <c r="AN2376" s="53">
        <v>0.24302607089932701</v>
      </c>
      <c r="AO2376" s="53">
        <v>0.76247996742645496</v>
      </c>
      <c r="AP2376" s="53">
        <v>3.37556625758178E-11</v>
      </c>
      <c r="AQ2376" s="53">
        <v>2.2204460492503101E-16</v>
      </c>
      <c r="AR2376" s="53">
        <v>8.5977261664657301E-2</v>
      </c>
      <c r="AS2376" s="53">
        <v>5.7241232478924799E-5</v>
      </c>
      <c r="AT2376" s="53">
        <v>7.0303863012919797E-6</v>
      </c>
      <c r="AU2376" s="53">
        <v>0.23238125243856</v>
      </c>
      <c r="AV2376" s="53">
        <v>1.6536198093973599E-7</v>
      </c>
      <c r="AW2376" s="53">
        <v>0.44272183016872901</v>
      </c>
      <c r="AX2376" s="53">
        <v>2.2204460492503101E-16</v>
      </c>
      <c r="AY2376" s="53">
        <v>4.9339944584885402E-11</v>
      </c>
      <c r="AZ2376" s="53">
        <v>2.2204460492503101E-16</v>
      </c>
      <c r="BA2376" s="53">
        <v>2.2204460492503101E-16</v>
      </c>
      <c r="BB2376" s="53">
        <v>1.8707477651702001E-8</v>
      </c>
      <c r="BC2376" s="53">
        <v>2.2204460492503101E-16</v>
      </c>
      <c r="BD2376" s="53">
        <v>4.07292658500876E-5</v>
      </c>
      <c r="BE2376" s="53">
        <v>0.200246540720456</v>
      </c>
      <c r="BF2376" s="53">
        <v>2.2204460492503101E-16</v>
      </c>
      <c r="BG2376" s="53">
        <v>7.0482366506255799E-6</v>
      </c>
      <c r="BH2376" s="53">
        <v>0.17897765633808499</v>
      </c>
      <c r="BI2376" s="53">
        <v>7.8165390274273308E-12</v>
      </c>
      <c r="BJ2376" s="53">
        <v>2.2598595604916099E-2</v>
      </c>
      <c r="BK2376" s="53">
        <v>6.2470884998573601E-5</v>
      </c>
      <c r="BL2376" s="53">
        <v>2.2204460492503101E-16</v>
      </c>
      <c r="BN2376" s="5">
        <f t="shared" si="172"/>
        <v>1</v>
      </c>
      <c r="BO2376" s="5">
        <f t="shared" si="173"/>
        <v>1</v>
      </c>
      <c r="BQ2376" s="5">
        <f t="shared" si="174"/>
        <v>1</v>
      </c>
      <c r="BR2376" s="5">
        <f t="shared" si="175"/>
        <v>1</v>
      </c>
    </row>
    <row r="2377" spans="1:70" x14ac:dyDescent="0.35">
      <c r="A2377">
        <v>2376</v>
      </c>
      <c r="B2377" t="s">
        <v>3776</v>
      </c>
      <c r="C2377">
        <v>4.43</v>
      </c>
      <c r="D2377">
        <v>2.2999999999999998</v>
      </c>
      <c r="E2377">
        <v>2.17</v>
      </c>
      <c r="F2377">
        <v>1.93</v>
      </c>
      <c r="G2377">
        <v>2.04</v>
      </c>
      <c r="H2377">
        <v>1.06</v>
      </c>
      <c r="I2377">
        <v>51.92</v>
      </c>
      <c r="K2377" t="s">
        <v>3585</v>
      </c>
      <c r="L2377">
        <v>7500</v>
      </c>
      <c r="M2377" t="s">
        <v>3591</v>
      </c>
      <c r="N2377" t="s">
        <v>1370</v>
      </c>
      <c r="O2377" s="53">
        <v>5.4033333333333301E-2</v>
      </c>
      <c r="P2377" s="53">
        <v>0.68689999999999996</v>
      </c>
      <c r="Q2377" s="53">
        <v>0.2387</v>
      </c>
      <c r="R2377" s="53">
        <v>9.8366666666666699E-2</v>
      </c>
      <c r="S2377" s="53">
        <v>-1.30673249998381E-16</v>
      </c>
      <c r="T2377" s="53">
        <v>-2.3592239273284601E-17</v>
      </c>
      <c r="U2377" s="53">
        <v>-2.3927040904148099E-17</v>
      </c>
      <c r="V2377" s="53">
        <v>8.4066666666666706E-2</v>
      </c>
      <c r="W2377" s="53">
        <v>1.3333333333333201E-3</v>
      </c>
      <c r="X2377" s="53">
        <v>0.15613333333333301</v>
      </c>
      <c r="Y2377" s="53">
        <v>2.73333333333333E-2</v>
      </c>
      <c r="Z2377" s="53">
        <v>-2.1305179842556799E-16</v>
      </c>
      <c r="AA2377" s="53">
        <v>6.49999999999973E-3</v>
      </c>
      <c r="AB2377" s="53">
        <v>6.6666666666658305E-4</v>
      </c>
      <c r="AC2377" s="53">
        <v>-2.81103265664662E-17</v>
      </c>
      <c r="AD2377" s="53">
        <v>-2.80608869474008E-16</v>
      </c>
      <c r="AE2377" s="53">
        <v>0.58186666666666698</v>
      </c>
      <c r="AF2377" s="53">
        <v>-8.7100465728795498E-18</v>
      </c>
      <c r="AG2377" s="53">
        <v>-3.1650029819196798E-17</v>
      </c>
      <c r="AH2377" s="53">
        <v>6.1666666666665903E-3</v>
      </c>
      <c r="AI2377" s="53">
        <v>-3.17829096374567E-16</v>
      </c>
      <c r="AJ2377" s="53">
        <v>7.3999999999996803E-3</v>
      </c>
      <c r="AK2377" s="53">
        <v>0.10086666666666699</v>
      </c>
      <c r="AL2377" s="53">
        <v>0.1152</v>
      </c>
      <c r="AM2377" s="53">
        <v>-2.0038137815703299E-16</v>
      </c>
      <c r="AN2377" s="53">
        <v>0.38174878002485402</v>
      </c>
      <c r="AO2377" s="53">
        <v>0.1862520553292</v>
      </c>
      <c r="AP2377" s="53">
        <v>8.2542560153868097E-5</v>
      </c>
      <c r="AQ2377" s="53">
        <v>1.01448862754209E-7</v>
      </c>
      <c r="AR2377" s="53">
        <v>1.02380160254124E-2</v>
      </c>
      <c r="AS2377" s="53">
        <v>4.4496338353555402E-8</v>
      </c>
      <c r="AT2377" s="53">
        <v>4.1214543285930999E-6</v>
      </c>
      <c r="AU2377" s="53">
        <v>0.96074610335056598</v>
      </c>
      <c r="AV2377" s="53">
        <v>4.9086796914032303E-8</v>
      </c>
      <c r="AW2377" s="53">
        <v>0.29958530774902298</v>
      </c>
      <c r="AX2377" s="53">
        <v>1.2218056354806501E-9</v>
      </c>
      <c r="AY2377" s="53">
        <v>6.4904504052907097E-6</v>
      </c>
      <c r="AZ2377" s="53">
        <v>2.2204460492503101E-16</v>
      </c>
      <c r="BA2377" s="53">
        <v>2.2204460492503101E-16</v>
      </c>
      <c r="BB2377" s="53">
        <v>7.2964596101859498E-5</v>
      </c>
      <c r="BC2377" s="53">
        <v>2.2204460492503101E-16</v>
      </c>
      <c r="BD2377" s="53">
        <v>8.9429636268765003E-4</v>
      </c>
      <c r="BE2377" s="53">
        <v>8.6390686043307895E-7</v>
      </c>
      <c r="BF2377" s="53">
        <v>2.2204460492503101E-16</v>
      </c>
      <c r="BG2377" s="53">
        <v>5.0649044519312104E-4</v>
      </c>
      <c r="BH2377" s="53">
        <v>0.567458174757138</v>
      </c>
      <c r="BI2377" s="53">
        <v>7.3155048962597597E-7</v>
      </c>
      <c r="BJ2377" s="53">
        <v>0.40595951296322202</v>
      </c>
      <c r="BK2377" s="53">
        <v>0.106885843447503</v>
      </c>
      <c r="BL2377" s="53">
        <v>2.2204460492503101E-16</v>
      </c>
      <c r="BN2377" s="5">
        <f t="shared" si="172"/>
        <v>0</v>
      </c>
      <c r="BO2377" s="5">
        <f t="shared" si="173"/>
        <v>1</v>
      </c>
      <c r="BQ2377" s="5">
        <f t="shared" si="174"/>
        <v>2</v>
      </c>
      <c r="BR2377" s="5">
        <f t="shared" si="175"/>
        <v>2</v>
      </c>
    </row>
    <row r="2378" spans="1:70" x14ac:dyDescent="0.35">
      <c r="A2378">
        <v>2377</v>
      </c>
      <c r="B2378" t="s">
        <v>3777</v>
      </c>
      <c r="C2378">
        <v>4.0999999999999996</v>
      </c>
      <c r="D2378">
        <v>1.9</v>
      </c>
      <c r="E2378">
        <v>1.8</v>
      </c>
      <c r="F2378">
        <v>2.16</v>
      </c>
      <c r="G2378">
        <v>2.2799999999999998</v>
      </c>
      <c r="H2378">
        <v>1.06</v>
      </c>
      <c r="I2378">
        <v>46.34</v>
      </c>
      <c r="K2378" t="s">
        <v>3585</v>
      </c>
      <c r="L2378">
        <v>7500</v>
      </c>
      <c r="M2378" t="s">
        <v>3591</v>
      </c>
      <c r="N2378" t="s">
        <v>1370</v>
      </c>
      <c r="O2378" s="53">
        <v>1.1299999999999999E-2</v>
      </c>
      <c r="P2378" s="53">
        <v>0.26536666666666697</v>
      </c>
      <c r="Q2378" s="53">
        <v>7.2499999999999995E-2</v>
      </c>
      <c r="R2378" s="53">
        <v>0.118515018315018</v>
      </c>
      <c r="S2378" s="53">
        <v>5.1400000000000001E-2</v>
      </c>
      <c r="T2378" s="53">
        <v>-1.85407245112401E-17</v>
      </c>
      <c r="U2378" s="53">
        <v>-2.24768120782315E-17</v>
      </c>
      <c r="V2378" s="53">
        <v>0.24793333333333301</v>
      </c>
      <c r="W2378" s="53">
        <v>7.9999999999999603E-4</v>
      </c>
      <c r="X2378" s="53">
        <v>0.208133333333333</v>
      </c>
      <c r="Y2378" s="53">
        <v>2.5333333333333301E-2</v>
      </c>
      <c r="Z2378" s="53">
        <v>-2.11247686010552E-16</v>
      </c>
      <c r="AA2378" s="53">
        <v>1.0499999999999799E-2</v>
      </c>
      <c r="AB2378" s="53">
        <v>1.8666666666666001E-3</v>
      </c>
      <c r="AC2378" s="53">
        <v>-3.1590181859275602E-17</v>
      </c>
      <c r="AD2378" s="53">
        <v>4.4999999999997499E-3</v>
      </c>
      <c r="AE2378" s="53">
        <v>0.57573333333333299</v>
      </c>
      <c r="AF2378" s="53">
        <v>-7.5304346092153199E-18</v>
      </c>
      <c r="AG2378" s="53">
        <v>-3.0904098724526802E-17</v>
      </c>
      <c r="AH2378" s="53">
        <v>3.1366666666666702E-2</v>
      </c>
      <c r="AI2378" s="53">
        <v>9.999999999997229E-4</v>
      </c>
      <c r="AJ2378" s="53">
        <v>5.9666666666664198E-3</v>
      </c>
      <c r="AK2378" s="53">
        <v>0.25173333333333298</v>
      </c>
      <c r="AL2378" s="53">
        <v>0.21013333333333301</v>
      </c>
      <c r="AM2378" s="53">
        <v>2.9999999999998899E-3</v>
      </c>
      <c r="AN2378" s="53">
        <v>8.7717400865486406E-2</v>
      </c>
      <c r="AO2378" s="53">
        <v>8.0141037706411896E-3</v>
      </c>
      <c r="AP2378" s="53">
        <v>0.31899642887504798</v>
      </c>
      <c r="AQ2378" s="53">
        <v>0.28117568817419702</v>
      </c>
      <c r="AR2378" s="53">
        <v>1.5657563156881699E-4</v>
      </c>
      <c r="AS2378" s="53">
        <v>6.2024959276967501E-12</v>
      </c>
      <c r="AT2378" s="53">
        <v>3.01563362616579E-6</v>
      </c>
      <c r="AU2378" s="53">
        <v>0.99119050258956898</v>
      </c>
      <c r="AV2378" s="53">
        <v>7.5645755215059901E-9</v>
      </c>
      <c r="AW2378" s="53">
        <v>9.4960318463647997E-2</v>
      </c>
      <c r="AX2378" s="53">
        <v>2.25063053689377E-7</v>
      </c>
      <c r="AY2378" s="53">
        <v>3.5148767510950502E-4</v>
      </c>
      <c r="AZ2378" s="53">
        <v>2.2204460492503101E-16</v>
      </c>
      <c r="BA2378" s="53">
        <v>2.2204460492503101E-16</v>
      </c>
      <c r="BB2378" s="53">
        <v>6.1894901886409305E-4</v>
      </c>
      <c r="BC2378" s="53">
        <v>2.2204460492503101E-16</v>
      </c>
      <c r="BD2378" s="53">
        <v>1.5207477928054899E-3</v>
      </c>
      <c r="BE2378" s="53">
        <v>1.537520744198E-11</v>
      </c>
      <c r="BF2378" s="53">
        <v>2.2204460492503101E-16</v>
      </c>
      <c r="BG2378" s="53">
        <v>9.4345599470760499E-3</v>
      </c>
      <c r="BH2378" s="53">
        <v>0.63980671153652002</v>
      </c>
      <c r="BI2378" s="53">
        <v>1.1220012517253301E-3</v>
      </c>
      <c r="BJ2378" s="53">
        <v>0.20350484216784201</v>
      </c>
      <c r="BK2378" s="53">
        <v>0.73450137457270603</v>
      </c>
      <c r="BL2378" s="53">
        <v>2.36871646869013E-11</v>
      </c>
      <c r="BN2378" s="5">
        <f t="shared" si="172"/>
        <v>0</v>
      </c>
      <c r="BO2378" s="5">
        <f t="shared" si="173"/>
        <v>2</v>
      </c>
      <c r="BQ2378" s="5">
        <f t="shared" si="174"/>
        <v>1</v>
      </c>
      <c r="BR2378" s="5">
        <f t="shared" si="175"/>
        <v>3</v>
      </c>
    </row>
    <row r="2379" spans="1:70" x14ac:dyDescent="0.35">
      <c r="A2379">
        <v>2378</v>
      </c>
      <c r="B2379" t="s">
        <v>3778</v>
      </c>
      <c r="C2379">
        <v>5.4</v>
      </c>
      <c r="D2379">
        <v>3.3</v>
      </c>
      <c r="E2379">
        <v>2.9</v>
      </c>
      <c r="F2379">
        <v>1.64</v>
      </c>
      <c r="G2379">
        <v>1.86</v>
      </c>
      <c r="H2379">
        <v>1.1399999999999999</v>
      </c>
      <c r="I2379">
        <v>61.11</v>
      </c>
      <c r="K2379" t="s">
        <v>3692</v>
      </c>
      <c r="L2379">
        <v>8000</v>
      </c>
      <c r="M2379" t="s">
        <v>3591</v>
      </c>
      <c r="N2379" t="s">
        <v>1370</v>
      </c>
      <c r="O2379" s="53">
        <v>0.624</v>
      </c>
      <c r="P2379" s="53">
        <v>0.51443333333333296</v>
      </c>
      <c r="Q2379" s="53">
        <v>0.23953333333333299</v>
      </c>
      <c r="R2379" s="53">
        <v>2.0566666666666698E-2</v>
      </c>
      <c r="S2379" s="53">
        <v>-1.9007018181582699E-16</v>
      </c>
      <c r="T2379" s="53">
        <v>-2.7033930649622601E-17</v>
      </c>
      <c r="U2379" s="53">
        <v>-2.89906987305244E-17</v>
      </c>
      <c r="V2379" s="53">
        <v>-1.91902049806458E-16</v>
      </c>
      <c r="W2379" s="53">
        <v>-2.7505775435088299E-17</v>
      </c>
      <c r="X2379" s="53">
        <v>2.5733333333333299E-2</v>
      </c>
      <c r="Y2379" s="53">
        <v>-1.6237011735142901E-16</v>
      </c>
      <c r="Z2379" s="53">
        <v>0.29403333333333298</v>
      </c>
      <c r="AA2379" s="53">
        <v>-3.3034686097721501E-16</v>
      </c>
      <c r="AB2379" s="53">
        <v>-1.28258514919821E-16</v>
      </c>
      <c r="AC2379" s="53">
        <v>-2.9496370623771601E-17</v>
      </c>
      <c r="AD2379" s="53">
        <v>-1.9448331833871201E-16</v>
      </c>
      <c r="AE2379" s="53">
        <v>1.4999999999999999E-2</v>
      </c>
      <c r="AF2379" s="53">
        <v>-9.2634233617161496E-18</v>
      </c>
      <c r="AG2379" s="53">
        <v>-3.1776664632943198E-17</v>
      </c>
      <c r="AH2379" s="53">
        <v>-1.67421632113474E-16</v>
      </c>
      <c r="AI2379" s="53">
        <v>-2.9892754938032299E-16</v>
      </c>
      <c r="AJ2379" s="53">
        <v>-4.7117865165091602E-16</v>
      </c>
      <c r="AK2379" s="53">
        <v>2.7599999999999899E-2</v>
      </c>
      <c r="AL2379" s="53">
        <v>3.99999999999692E-4</v>
      </c>
      <c r="AM2379" s="53">
        <v>-2.6090241078691199E-16</v>
      </c>
      <c r="AN2379" s="53">
        <v>0.45584807004226102</v>
      </c>
      <c r="AO2379" s="53">
        <v>0.20504775532915301</v>
      </c>
      <c r="AP2379" s="53">
        <v>1.89081641725417E-11</v>
      </c>
      <c r="AQ2379" s="53">
        <v>2.2204460492503101E-16</v>
      </c>
      <c r="AR2379" s="53">
        <v>5.4927657963160001E-2</v>
      </c>
      <c r="AS2379" s="53">
        <v>1.6999760138258099E-4</v>
      </c>
      <c r="AT2379" s="53">
        <v>3.3099455572829199E-5</v>
      </c>
      <c r="AU2379" s="53">
        <v>9.6440597678458806E-2</v>
      </c>
      <c r="AV2379" s="53">
        <v>1.2751278856087299E-4</v>
      </c>
      <c r="AW2379" s="53">
        <v>0.47656328351356497</v>
      </c>
      <c r="AX2379" s="53">
        <v>1.6147554776004601E-13</v>
      </c>
      <c r="AY2379" s="53">
        <v>3.65654003734271E-8</v>
      </c>
      <c r="AZ2379" s="53">
        <v>2.2204460492503101E-16</v>
      </c>
      <c r="BA2379" s="53">
        <v>2.2204460492503101E-16</v>
      </c>
      <c r="BB2379" s="53">
        <v>1.2320473403299801E-7</v>
      </c>
      <c r="BC2379" s="53">
        <v>2.2204460492503101E-16</v>
      </c>
      <c r="BD2379" s="53">
        <v>1.24617283662321E-4</v>
      </c>
      <c r="BE2379" s="53">
        <v>8.8906404861394298E-2</v>
      </c>
      <c r="BF2379" s="53">
        <v>2.2204460492503101E-16</v>
      </c>
      <c r="BG2379" s="53">
        <v>7.5210891828891798E-7</v>
      </c>
      <c r="BH2379" s="53">
        <v>8.5976588481291E-2</v>
      </c>
      <c r="BI2379" s="53">
        <v>1.4885362942719601E-10</v>
      </c>
      <c r="BJ2379" s="53">
        <v>4.8886447911001503E-2</v>
      </c>
      <c r="BK2379" s="53">
        <v>1.93914687632891E-4</v>
      </c>
      <c r="BL2379" s="53">
        <v>2.2204460492503101E-16</v>
      </c>
      <c r="BN2379" s="5">
        <f t="shared" si="172"/>
        <v>0</v>
      </c>
      <c r="BO2379" s="5">
        <f t="shared" si="173"/>
        <v>0</v>
      </c>
      <c r="BQ2379" s="5">
        <f t="shared" si="174"/>
        <v>2</v>
      </c>
      <c r="BR2379" s="5">
        <f t="shared" si="175"/>
        <v>0</v>
      </c>
    </row>
    <row r="2380" spans="1:70" x14ac:dyDescent="0.35">
      <c r="A2380">
        <v>2379</v>
      </c>
      <c r="B2380" t="s">
        <v>3779</v>
      </c>
      <c r="C2380">
        <v>4.34</v>
      </c>
      <c r="D2380">
        <v>2.66</v>
      </c>
      <c r="E2380">
        <v>2.2000000000000002</v>
      </c>
      <c r="F2380">
        <v>1.63</v>
      </c>
      <c r="G2380">
        <v>1.97</v>
      </c>
      <c r="H2380">
        <v>1.21</v>
      </c>
      <c r="I2380">
        <v>61.29</v>
      </c>
      <c r="K2380" t="s">
        <v>3692</v>
      </c>
      <c r="L2380">
        <v>8000</v>
      </c>
      <c r="M2380" t="s">
        <v>3591</v>
      </c>
      <c r="N2380" t="s">
        <v>1370</v>
      </c>
      <c r="O2380" s="53">
        <v>-8.6597395920762195E-18</v>
      </c>
      <c r="P2380" s="53">
        <v>0.37380000000000002</v>
      </c>
      <c r="Q2380" s="53">
        <v>0.351333333333333</v>
      </c>
      <c r="R2380" s="53">
        <v>0.40126666666666699</v>
      </c>
      <c r="S2380" s="53">
        <v>-1.46604950401752E-16</v>
      </c>
      <c r="T2380" s="53">
        <v>-2.29261054585095E-17</v>
      </c>
      <c r="U2380" s="53">
        <v>-2.3866325582488901E-17</v>
      </c>
      <c r="V2380" s="53">
        <v>2.8999999999998402E-3</v>
      </c>
      <c r="W2380" s="53">
        <v>-2.3508972546437701E-17</v>
      </c>
      <c r="X2380" s="53">
        <v>0.18920000000000001</v>
      </c>
      <c r="Y2380" s="53">
        <v>-1.31228361510693E-16</v>
      </c>
      <c r="Z2380" s="53">
        <v>2.75666666666666E-2</v>
      </c>
      <c r="AA2380" s="53">
        <v>9.9999999999974393E-4</v>
      </c>
      <c r="AB2380" s="53">
        <v>-9.80882042256326E-17</v>
      </c>
      <c r="AC2380" s="53">
        <v>-2.50346618435593E-17</v>
      </c>
      <c r="AD2380" s="53">
        <v>-2.5013324744804798E-16</v>
      </c>
      <c r="AE2380" s="53">
        <v>0.46566666666666701</v>
      </c>
      <c r="AF2380" s="53">
        <v>-8.5070839261902603E-18</v>
      </c>
      <c r="AG2380" s="53">
        <v>-3.1615335349677299E-17</v>
      </c>
      <c r="AH2380" s="53">
        <v>-1.6825429938194199E-16</v>
      </c>
      <c r="AI2380" s="53">
        <v>-3.1963320878958301E-16</v>
      </c>
      <c r="AJ2380" s="53">
        <v>-3.50025564088696E-16</v>
      </c>
      <c r="AK2380" s="53">
        <v>0.210966666666667</v>
      </c>
      <c r="AL2380" s="53">
        <v>1.58999999999999E-2</v>
      </c>
      <c r="AM2380" s="53">
        <v>-1.99298910708023E-16</v>
      </c>
      <c r="AN2380" s="53">
        <v>0.135363722255716</v>
      </c>
      <c r="AO2380" s="53">
        <v>0.96437033878524903</v>
      </c>
      <c r="AP2380" s="53">
        <v>6.9021015746618596E-10</v>
      </c>
      <c r="AQ2380" s="53">
        <v>2.2204460492503101E-16</v>
      </c>
      <c r="AR2380" s="53">
        <v>9.6179674419783007E-2</v>
      </c>
      <c r="AS2380" s="53">
        <v>2.2925783894231598E-5</v>
      </c>
      <c r="AT2380" s="53">
        <v>1.62603983913912E-6</v>
      </c>
      <c r="AU2380" s="53">
        <v>0.49426809412091</v>
      </c>
      <c r="AV2380" s="53">
        <v>1.62678797401414E-9</v>
      </c>
      <c r="AW2380" s="53">
        <v>0.400429923195537</v>
      </c>
      <c r="AX2380" s="53">
        <v>2.2204460492503101E-16</v>
      </c>
      <c r="AY2380" s="53">
        <v>9.2668509105224906E-12</v>
      </c>
      <c r="AZ2380" s="53">
        <v>2.2204460492503101E-16</v>
      </c>
      <c r="BA2380" s="53">
        <v>2.2204460492503101E-16</v>
      </c>
      <c r="BB2380" s="53">
        <v>5.4025625985559799E-8</v>
      </c>
      <c r="BC2380" s="53">
        <v>2.2204460492503101E-16</v>
      </c>
      <c r="BD2380" s="53">
        <v>3.7152691446098402E-5</v>
      </c>
      <c r="BE2380" s="53">
        <v>8.1821091692179798E-2</v>
      </c>
      <c r="BF2380" s="53">
        <v>2.2204460492503101E-16</v>
      </c>
      <c r="BG2380" s="53">
        <v>4.9943603692722798E-5</v>
      </c>
      <c r="BH2380" s="53">
        <v>0.39929018885953899</v>
      </c>
      <c r="BI2380" s="53">
        <v>1.5273003402325199E-11</v>
      </c>
      <c r="BJ2380" s="53">
        <v>2.8286452018978999E-2</v>
      </c>
      <c r="BK2380" s="53">
        <v>1.39784231433744E-4</v>
      </c>
      <c r="BL2380" s="53">
        <v>2.2204460492503101E-16</v>
      </c>
      <c r="BN2380" s="5">
        <f t="shared" si="172"/>
        <v>0</v>
      </c>
      <c r="BO2380" s="5">
        <f t="shared" si="173"/>
        <v>1</v>
      </c>
      <c r="BQ2380" s="5">
        <f t="shared" si="174"/>
        <v>0</v>
      </c>
      <c r="BR2380" s="5">
        <f t="shared" si="175"/>
        <v>1</v>
      </c>
    </row>
    <row r="2381" spans="1:70" x14ac:dyDescent="0.35">
      <c r="A2381">
        <v>2380</v>
      </c>
      <c r="B2381" t="s">
        <v>3780</v>
      </c>
      <c r="C2381">
        <v>3.4</v>
      </c>
      <c r="D2381">
        <v>2</v>
      </c>
      <c r="E2381">
        <v>1.6</v>
      </c>
      <c r="F2381">
        <v>1.7</v>
      </c>
      <c r="G2381">
        <v>2.13</v>
      </c>
      <c r="H2381">
        <v>1.25</v>
      </c>
      <c r="I2381">
        <v>58.82</v>
      </c>
      <c r="K2381" t="s">
        <v>3692</v>
      </c>
      <c r="L2381">
        <v>8000</v>
      </c>
      <c r="M2381" t="s">
        <v>3591</v>
      </c>
      <c r="N2381" t="s">
        <v>1370</v>
      </c>
      <c r="O2381" s="53">
        <v>3.9999999999999602E-3</v>
      </c>
      <c r="P2381" s="53">
        <v>0.78823333333333301</v>
      </c>
      <c r="Q2381" s="53">
        <v>0.32940000000000003</v>
      </c>
      <c r="R2381" s="53">
        <v>0.271633333333333</v>
      </c>
      <c r="S2381" s="53">
        <v>-1.1801670751765401E-16</v>
      </c>
      <c r="T2381" s="53">
        <v>-1.5376588891058401E-17</v>
      </c>
      <c r="U2381" s="53">
        <v>-1.9716867027952401E-17</v>
      </c>
      <c r="V2381" s="53">
        <v>4.0633333333333299E-2</v>
      </c>
      <c r="W2381" s="53">
        <v>3.46666666666666E-3</v>
      </c>
      <c r="X2381" s="53">
        <v>0.37369999999999998</v>
      </c>
      <c r="Y2381" s="53">
        <v>5.7142857142845199E-4</v>
      </c>
      <c r="Z2381" s="53">
        <v>6.1666666666665001E-3</v>
      </c>
      <c r="AA2381" s="53">
        <v>3.9999999999997798E-3</v>
      </c>
      <c r="AB2381" s="53">
        <v>4.9999999999992704E-4</v>
      </c>
      <c r="AC2381" s="53">
        <v>-2.40276548657548E-17</v>
      </c>
      <c r="AD2381" s="53">
        <v>-2.2730428650419301E-16</v>
      </c>
      <c r="AE2381" s="53">
        <v>0.52256666666666696</v>
      </c>
      <c r="AF2381" s="53">
        <v>-6.3594962629309701E-18</v>
      </c>
      <c r="AG2381" s="53">
        <v>-2.8851920852446301E-17</v>
      </c>
      <c r="AH2381" s="53">
        <v>-1.3328227410625001E-16</v>
      </c>
      <c r="AI2381" s="53">
        <v>1.9999999999997099E-3</v>
      </c>
      <c r="AJ2381" s="53">
        <v>4.4999999999997802E-3</v>
      </c>
      <c r="AK2381" s="53">
        <v>6.3E-2</v>
      </c>
      <c r="AL2381" s="53">
        <v>1.9599999999999899E-2</v>
      </c>
      <c r="AM2381" s="53">
        <v>1.4999999999998901E-3</v>
      </c>
      <c r="AN2381" s="53">
        <v>9.9472860847976598E-3</v>
      </c>
      <c r="AO2381" s="53">
        <v>0.99977778795276295</v>
      </c>
      <c r="AP2381" s="53">
        <v>1.71814807727265E-7</v>
      </c>
      <c r="AQ2381" s="53">
        <v>2.2204460492503101E-16</v>
      </c>
      <c r="AR2381" s="53">
        <v>2.51677401683628E-2</v>
      </c>
      <c r="AS2381" s="53">
        <v>1.06617870059864E-6</v>
      </c>
      <c r="AT2381" s="53">
        <v>7.5428547934474294E-8</v>
      </c>
      <c r="AU2381" s="53">
        <v>0.849969151887772</v>
      </c>
      <c r="AV2381" s="53">
        <v>2.1036624693412599E-13</v>
      </c>
      <c r="AW2381" s="53">
        <v>0.19769354566185901</v>
      </c>
      <c r="AX2381" s="53">
        <v>2.2204460492503101E-16</v>
      </c>
      <c r="AY2381" s="53">
        <v>4.87538235990454E-13</v>
      </c>
      <c r="AZ2381" s="53">
        <v>2.2204460492503101E-16</v>
      </c>
      <c r="BA2381" s="53">
        <v>2.2204460492503101E-16</v>
      </c>
      <c r="BB2381" s="53">
        <v>3.09482582340096E-7</v>
      </c>
      <c r="BC2381" s="53">
        <v>2.2204460492503101E-16</v>
      </c>
      <c r="BD2381" s="53">
        <v>2.76581969554429E-5</v>
      </c>
      <c r="BE2381" s="53">
        <v>1.9355625621501001E-2</v>
      </c>
      <c r="BF2381" s="53">
        <v>2.2204460492503101E-16</v>
      </c>
      <c r="BG2381" s="53">
        <v>8.4866261120143097E-4</v>
      </c>
      <c r="BH2381" s="53">
        <v>0.81448507992067898</v>
      </c>
      <c r="BI2381" s="53">
        <v>2.1035864680398599E-10</v>
      </c>
      <c r="BJ2381" s="53">
        <v>1.6131195724576799E-2</v>
      </c>
      <c r="BK2381" s="53">
        <v>5.44537064236514E-4</v>
      </c>
      <c r="BL2381" s="53">
        <v>2.2204460492503101E-16</v>
      </c>
      <c r="BN2381" s="5">
        <f t="shared" si="172"/>
        <v>1</v>
      </c>
      <c r="BO2381" s="5">
        <f t="shared" si="173"/>
        <v>3</v>
      </c>
      <c r="BQ2381" s="5">
        <f t="shared" si="174"/>
        <v>2</v>
      </c>
      <c r="BR2381" s="5">
        <f t="shared" si="175"/>
        <v>3</v>
      </c>
    </row>
    <row r="2382" spans="1:70" x14ac:dyDescent="0.35">
      <c r="A2382">
        <v>2381</v>
      </c>
      <c r="B2382" t="s">
        <v>3781</v>
      </c>
      <c r="C2382">
        <v>6</v>
      </c>
      <c r="D2382">
        <v>3.4</v>
      </c>
      <c r="E2382">
        <v>2.7</v>
      </c>
      <c r="F2382">
        <v>1.76</v>
      </c>
      <c r="G2382">
        <v>2.2200000000000002</v>
      </c>
      <c r="H2382">
        <v>1.26</v>
      </c>
      <c r="I2382">
        <v>56.67</v>
      </c>
      <c r="K2382" t="s">
        <v>3692</v>
      </c>
      <c r="L2382">
        <v>8000</v>
      </c>
      <c r="M2382" t="s">
        <v>3591</v>
      </c>
      <c r="N2382" t="s">
        <v>1370</v>
      </c>
      <c r="O2382" s="53">
        <v>0.30599999999999999</v>
      </c>
      <c r="P2382" s="53">
        <v>0.62943333333333296</v>
      </c>
      <c r="Q2382" s="53">
        <v>0.104</v>
      </c>
      <c r="R2382" s="53">
        <v>0.37993333333333301</v>
      </c>
      <c r="S2382" s="53">
        <v>-1.8524071165870701E-16</v>
      </c>
      <c r="T2382" s="53">
        <v>-2.67286193178506E-17</v>
      </c>
      <c r="U2382" s="53">
        <v>-2.93688684482873E-17</v>
      </c>
      <c r="V2382" s="53">
        <v>4.39999999999993E-3</v>
      </c>
      <c r="W2382" s="53">
        <v>-2.7033930649622601E-17</v>
      </c>
      <c r="X2382" s="53">
        <v>1.30999999999999E-2</v>
      </c>
      <c r="Y2382" s="53">
        <v>-1.9007018181582699E-16</v>
      </c>
      <c r="Z2382" s="53">
        <v>9.9999999999969905E-4</v>
      </c>
      <c r="AA2382" s="53">
        <v>5.29999999999968E-3</v>
      </c>
      <c r="AB2382" s="53">
        <v>-1.23456800338317E-16</v>
      </c>
      <c r="AC2382" s="53">
        <v>-2.8055682776972898E-17</v>
      </c>
      <c r="AD2382" s="53">
        <v>2.49999999999983E-3</v>
      </c>
      <c r="AE2382" s="53">
        <v>5.2333333333333303E-3</v>
      </c>
      <c r="AF2382" s="53">
        <v>-9.2686275321440803E-18</v>
      </c>
      <c r="AG2382" s="53">
        <v>-3.1920646681449202E-17</v>
      </c>
      <c r="AH2382" s="53">
        <v>8.52333333333333E-2</v>
      </c>
      <c r="AI2382" s="53">
        <v>2.6399999999999899E-2</v>
      </c>
      <c r="AJ2382" s="53">
        <v>3.9999999999996401E-3</v>
      </c>
      <c r="AK2382" s="53">
        <v>-2.76639822160973E-16</v>
      </c>
      <c r="AL2382" s="53">
        <v>1.9999999999997299E-3</v>
      </c>
      <c r="AM2382" s="53">
        <v>-2.6090241078691199E-16</v>
      </c>
      <c r="AN2382" s="53">
        <v>4.7294421795535203E-2</v>
      </c>
      <c r="AO2382" s="53">
        <v>0.43169462963069699</v>
      </c>
      <c r="AP2382" s="53">
        <v>2.5877938312432998E-6</v>
      </c>
      <c r="AQ2382" s="53">
        <v>4.3533188981413999E-10</v>
      </c>
      <c r="AR2382" s="53">
        <v>6.5595003096909996E-3</v>
      </c>
      <c r="AS2382" s="53">
        <v>1.3171338411876299E-10</v>
      </c>
      <c r="AT2382" s="53">
        <v>1.2409895894558299E-4</v>
      </c>
      <c r="AU2382" s="53">
        <v>1.4338395315757001E-2</v>
      </c>
      <c r="AV2382" s="53">
        <v>1.53708276656271E-2</v>
      </c>
      <c r="AW2382" s="53">
        <v>0.653004764967135</v>
      </c>
      <c r="AX2382" s="53">
        <v>1.31406560583265E-10</v>
      </c>
      <c r="AY2382" s="53">
        <v>3.0992402327852602E-4</v>
      </c>
      <c r="AZ2382" s="53">
        <v>2.2204460492503101E-16</v>
      </c>
      <c r="BA2382" s="53">
        <v>2.2204460492503101E-16</v>
      </c>
      <c r="BB2382" s="53">
        <v>3.7178600359164701E-5</v>
      </c>
      <c r="BC2382" s="53">
        <v>2.2204460492503101E-16</v>
      </c>
      <c r="BD2382" s="53">
        <v>5.4134644998003203E-5</v>
      </c>
      <c r="BE2382" s="53">
        <v>7.5852221851882302E-3</v>
      </c>
      <c r="BF2382" s="53">
        <v>2.2204460492503101E-16</v>
      </c>
      <c r="BG2382" s="53">
        <v>1.7886335723111101E-4</v>
      </c>
      <c r="BH2382" s="53">
        <v>0.41306540289608801</v>
      </c>
      <c r="BI2382" s="53">
        <v>3.7162950343724E-6</v>
      </c>
      <c r="BJ2382" s="53">
        <v>3.2759443604236298E-4</v>
      </c>
      <c r="BK2382" s="53">
        <v>4.8776493244810596E-3</v>
      </c>
      <c r="BL2382" s="53">
        <v>2.2204460492503101E-16</v>
      </c>
      <c r="BN2382" s="5">
        <f t="shared" si="172"/>
        <v>0</v>
      </c>
      <c r="BO2382" s="5">
        <f t="shared" si="173"/>
        <v>0</v>
      </c>
      <c r="BQ2382" s="5">
        <f t="shared" si="174"/>
        <v>1</v>
      </c>
      <c r="BR2382" s="5">
        <f t="shared" si="175"/>
        <v>1</v>
      </c>
    </row>
    <row r="2383" spans="1:70" x14ac:dyDescent="0.35">
      <c r="A2383">
        <v>2382</v>
      </c>
      <c r="B2383" t="s">
        <v>3782</v>
      </c>
      <c r="C2383">
        <v>4.22</v>
      </c>
      <c r="D2383">
        <v>2.67</v>
      </c>
      <c r="E2383">
        <v>2.2000000000000002</v>
      </c>
      <c r="F2383">
        <v>1.58</v>
      </c>
      <c r="G2383">
        <v>1.92</v>
      </c>
      <c r="H2383">
        <v>1.21</v>
      </c>
      <c r="I2383">
        <v>63.27</v>
      </c>
      <c r="K2383" t="s">
        <v>3692</v>
      </c>
      <c r="L2383">
        <v>8000</v>
      </c>
      <c r="M2383" t="s">
        <v>3591</v>
      </c>
      <c r="N2383" t="s">
        <v>1370</v>
      </c>
      <c r="O2383" s="53">
        <v>2.9999999999999901E-3</v>
      </c>
      <c r="P2383" s="53">
        <v>0.47570000000000001</v>
      </c>
      <c r="Q2383" s="53">
        <v>0.31813333333333299</v>
      </c>
      <c r="R2383" s="53">
        <v>0.32703333333333301</v>
      </c>
      <c r="S2383" s="53">
        <v>-1.4543921622589601E-16</v>
      </c>
      <c r="T2383" s="53">
        <v>-2.2565282975506299E-17</v>
      </c>
      <c r="U2383" s="53">
        <v>-2.3737956045266599E-17</v>
      </c>
      <c r="V2383" s="53">
        <v>2.8999999999998402E-3</v>
      </c>
      <c r="W2383" s="53">
        <v>-2.2870594307278199E-17</v>
      </c>
      <c r="X2383" s="53">
        <v>0.23366666666666699</v>
      </c>
      <c r="Y2383" s="53">
        <v>-1.2734258092450499E-16</v>
      </c>
      <c r="Z2383" s="53">
        <v>4.1866666666666601E-2</v>
      </c>
      <c r="AA2383" s="53">
        <v>9.9999999999974393E-4</v>
      </c>
      <c r="AB2383" s="53">
        <v>-9.7422070410857505E-17</v>
      </c>
      <c r="AC2383" s="53">
        <v>-2.51205306556201E-17</v>
      </c>
      <c r="AD2383" s="53">
        <v>-2.45317655078736E-16</v>
      </c>
      <c r="AE2383" s="53">
        <v>0.48780000000000001</v>
      </c>
      <c r="AF2383" s="53">
        <v>-8.4775936270986601E-18</v>
      </c>
      <c r="AG2383" s="53">
        <v>-3.1539007516734301E-17</v>
      </c>
      <c r="AH2383" s="53">
        <v>-1.67976743625786E-16</v>
      </c>
      <c r="AI2383" s="53">
        <v>-3.1571967262777899E-16</v>
      </c>
      <c r="AJ2383" s="53">
        <v>-3.50025564088696E-16</v>
      </c>
      <c r="AK2383" s="53">
        <v>0.13800000000000001</v>
      </c>
      <c r="AL2383" s="53">
        <v>1.7899999999999899E-2</v>
      </c>
      <c r="AM2383" s="53">
        <v>-1.99049110527483E-16</v>
      </c>
      <c r="AN2383" s="53">
        <v>7.5938977149173401E-2</v>
      </c>
      <c r="AO2383" s="53">
        <v>0.94565382342786397</v>
      </c>
      <c r="AP2383" s="53">
        <v>1.8124061228445801E-11</v>
      </c>
      <c r="AQ2383" s="53">
        <v>2.2204460492503101E-16</v>
      </c>
      <c r="AR2383" s="53">
        <v>0.162682039166511</v>
      </c>
      <c r="AS2383" s="53">
        <v>5.3808531353517701E-5</v>
      </c>
      <c r="AT2383" s="53">
        <v>1.58258664521248E-6</v>
      </c>
      <c r="AU2383" s="53">
        <v>0.49951542452801101</v>
      </c>
      <c r="AV2383" s="53">
        <v>1.9802783556083299E-10</v>
      </c>
      <c r="AW2383" s="53">
        <v>0.3229881487083</v>
      </c>
      <c r="AX2383" s="53">
        <v>2.2204460492503101E-16</v>
      </c>
      <c r="AY2383" s="53">
        <v>9.3679914663298497E-14</v>
      </c>
      <c r="AZ2383" s="53">
        <v>2.2204460492503101E-16</v>
      </c>
      <c r="BA2383" s="53">
        <v>2.2204460492503101E-16</v>
      </c>
      <c r="BB2383" s="53">
        <v>3.9987584045245603E-9</v>
      </c>
      <c r="BC2383" s="53">
        <v>2.2204460492503101E-16</v>
      </c>
      <c r="BD2383" s="53">
        <v>3.1390446446831302E-5</v>
      </c>
      <c r="BE2383" s="53">
        <v>0.27155648197840798</v>
      </c>
      <c r="BF2383" s="53">
        <v>2.2204460492503101E-16</v>
      </c>
      <c r="BG2383" s="53">
        <v>1.7796086626608498E-5</v>
      </c>
      <c r="BH2383" s="53">
        <v>0.245309167285581</v>
      </c>
      <c r="BI2383" s="53">
        <v>3.2200066462098002E-13</v>
      </c>
      <c r="BJ2383" s="53">
        <v>1.8707943354149301E-2</v>
      </c>
      <c r="BK2383" s="53">
        <v>2.4847364318542E-5</v>
      </c>
      <c r="BL2383" s="53">
        <v>2.2204460492503101E-16</v>
      </c>
      <c r="BN2383" s="5">
        <f t="shared" si="172"/>
        <v>0</v>
      </c>
      <c r="BO2383" s="5">
        <f t="shared" si="173"/>
        <v>1</v>
      </c>
      <c r="BQ2383" s="5">
        <f t="shared" si="174"/>
        <v>0</v>
      </c>
      <c r="BR2383" s="5">
        <f t="shared" si="175"/>
        <v>1</v>
      </c>
    </row>
    <row r="2384" spans="1:70" x14ac:dyDescent="0.35">
      <c r="A2384">
        <v>2383</v>
      </c>
      <c r="B2384" t="s">
        <v>3783</v>
      </c>
      <c r="C2384">
        <v>3.4</v>
      </c>
      <c r="D2384">
        <v>1.9</v>
      </c>
      <c r="E2384">
        <v>1.6</v>
      </c>
      <c r="F2384">
        <v>1.79</v>
      </c>
      <c r="G2384">
        <v>2.13</v>
      </c>
      <c r="H2384">
        <v>1.19</v>
      </c>
      <c r="I2384">
        <v>55.88</v>
      </c>
      <c r="K2384" t="s">
        <v>3692</v>
      </c>
      <c r="L2384">
        <v>8000</v>
      </c>
      <c r="M2384" t="s">
        <v>3591</v>
      </c>
      <c r="N2384" t="s">
        <v>1370</v>
      </c>
      <c r="O2384" s="53">
        <v>9.5999999999999801E-3</v>
      </c>
      <c r="P2384" s="53">
        <v>0.80103333333333304</v>
      </c>
      <c r="Q2384" s="53">
        <v>0.36396666666666699</v>
      </c>
      <c r="R2384" s="53">
        <v>0.20250000000000001</v>
      </c>
      <c r="S2384" s="53">
        <v>-1.17017506795492E-16</v>
      </c>
      <c r="T2384" s="53">
        <v>-1.50435219836709E-17</v>
      </c>
      <c r="U2384" s="53">
        <v>-1.9886869928598099E-17</v>
      </c>
      <c r="V2384" s="53">
        <v>4.96333333333333E-2</v>
      </c>
      <c r="W2384" s="53">
        <v>3.46666666666666E-3</v>
      </c>
      <c r="X2384" s="53">
        <v>0.32753333333333301</v>
      </c>
      <c r="Y2384" s="53">
        <v>5.7142857142845199E-4</v>
      </c>
      <c r="Z2384" s="53">
        <v>-2.0683454948766701E-16</v>
      </c>
      <c r="AA2384" s="53">
        <v>3.9999999999997798E-3</v>
      </c>
      <c r="AB2384" s="53">
        <v>4.9999999999992704E-4</v>
      </c>
      <c r="AC2384" s="53">
        <v>-2.4059747250060299E-17</v>
      </c>
      <c r="AD2384" s="53">
        <v>-2.3844815011386798E-16</v>
      </c>
      <c r="AE2384" s="53">
        <v>0.61563333333333303</v>
      </c>
      <c r="AF2384" s="53">
        <v>-6.4045990733063698E-18</v>
      </c>
      <c r="AG2384" s="53">
        <v>-2.8916105621057398E-17</v>
      </c>
      <c r="AH2384" s="53">
        <v>3.99999999999987E-3</v>
      </c>
      <c r="AI2384" s="53">
        <v>-2.8912983118800599E-16</v>
      </c>
      <c r="AJ2384" s="53">
        <v>3.4999999999997598E-3</v>
      </c>
      <c r="AK2384" s="53">
        <v>0.10856666666666701</v>
      </c>
      <c r="AL2384" s="53">
        <v>1.26333333333333E-2</v>
      </c>
      <c r="AM2384" s="53">
        <v>9.9999999999989203E-4</v>
      </c>
      <c r="AN2384" s="53">
        <v>6.5397120433544301E-2</v>
      </c>
      <c r="AO2384" s="53">
        <v>0.99897891117662097</v>
      </c>
      <c r="AP2384" s="53">
        <v>9.6919974526489706E-6</v>
      </c>
      <c r="AQ2384" s="53">
        <v>2.2204460492503101E-16</v>
      </c>
      <c r="AR2384" s="53">
        <v>1.0821977429816901E-2</v>
      </c>
      <c r="AS2384" s="53">
        <v>2.96652788607804E-7</v>
      </c>
      <c r="AT2384" s="53">
        <v>1.3021183246775899E-7</v>
      </c>
      <c r="AU2384" s="53">
        <v>0.97551433673245502</v>
      </c>
      <c r="AV2384" s="53">
        <v>1.41982186814755E-12</v>
      </c>
      <c r="AW2384" s="53">
        <v>0.21377192470432599</v>
      </c>
      <c r="AX2384" s="53">
        <v>2.2204460492503101E-16</v>
      </c>
      <c r="AY2384" s="53">
        <v>1.03745478049945E-10</v>
      </c>
      <c r="AZ2384" s="53">
        <v>2.2204460492503101E-16</v>
      </c>
      <c r="BA2384" s="53">
        <v>2.2204460492503101E-16</v>
      </c>
      <c r="BB2384" s="53">
        <v>2.4404336143376901E-6</v>
      </c>
      <c r="BC2384" s="53">
        <v>2.2204460492503101E-16</v>
      </c>
      <c r="BD2384" s="53">
        <v>8.7902417972440797E-5</v>
      </c>
      <c r="BE2384" s="53">
        <v>8.40315021526831E-4</v>
      </c>
      <c r="BF2384" s="53">
        <v>2.2204460492503101E-16</v>
      </c>
      <c r="BG2384" s="53">
        <v>1.8449454112835701E-3</v>
      </c>
      <c r="BH2384" s="53">
        <v>0.84204292832781003</v>
      </c>
      <c r="BI2384" s="53">
        <v>6.0243178813258702E-9</v>
      </c>
      <c r="BJ2384" s="53">
        <v>0.126224134745307</v>
      </c>
      <c r="BK2384" s="53">
        <v>6.5757400968005997E-3</v>
      </c>
      <c r="BL2384" s="53">
        <v>2.2204460492503101E-16</v>
      </c>
      <c r="BN2384" s="5">
        <f t="shared" si="172"/>
        <v>1</v>
      </c>
      <c r="BO2384" s="5">
        <f t="shared" si="173"/>
        <v>3</v>
      </c>
      <c r="BQ2384" s="5">
        <f t="shared" si="174"/>
        <v>2</v>
      </c>
      <c r="BR2384" s="5">
        <f t="shared" si="175"/>
        <v>3</v>
      </c>
    </row>
    <row r="2385" spans="1:70" x14ac:dyDescent="0.35">
      <c r="A2385">
        <v>2384</v>
      </c>
      <c r="B2385" t="s">
        <v>3784</v>
      </c>
      <c r="C2385">
        <v>6.6</v>
      </c>
      <c r="D2385">
        <v>3.2</v>
      </c>
      <c r="E2385">
        <v>2.9</v>
      </c>
      <c r="F2385">
        <v>2.06</v>
      </c>
      <c r="G2385">
        <v>2.2799999999999998</v>
      </c>
      <c r="H2385">
        <v>1.1000000000000001</v>
      </c>
      <c r="I2385">
        <v>48.48</v>
      </c>
      <c r="K2385" t="s">
        <v>3692</v>
      </c>
      <c r="L2385">
        <v>8000</v>
      </c>
      <c r="M2385" t="s">
        <v>3591</v>
      </c>
      <c r="N2385" t="s">
        <v>1370</v>
      </c>
      <c r="O2385" s="53">
        <v>2.9000000000000001E-2</v>
      </c>
      <c r="P2385" s="53">
        <v>0.30973333333333303</v>
      </c>
      <c r="Q2385" s="53">
        <v>1.99999999999983E-3</v>
      </c>
      <c r="R2385" s="53">
        <v>0.172666666666667</v>
      </c>
      <c r="S2385" s="53">
        <v>-1.5737411374061601E-16</v>
      </c>
      <c r="T2385" s="53">
        <v>-2.7478019859472599E-17</v>
      </c>
      <c r="U2385" s="53">
        <v>-3.1601457561869499E-17</v>
      </c>
      <c r="V2385" s="53">
        <v>0.15556666666666699</v>
      </c>
      <c r="W2385" s="53">
        <v>-2.7450264283857001E-17</v>
      </c>
      <c r="X2385" s="53">
        <v>-2.2598589666245099E-16</v>
      </c>
      <c r="Y2385" s="53">
        <v>-1.89293025698589E-16</v>
      </c>
      <c r="Z2385" s="53">
        <v>-3.0356273050813302E-16</v>
      </c>
      <c r="AA2385" s="53">
        <v>-3.29181126801359E-16</v>
      </c>
      <c r="AB2385" s="53">
        <v>9.7333333333332293E-3</v>
      </c>
      <c r="AC2385" s="53">
        <v>-3.9923793437868199E-17</v>
      </c>
      <c r="AD2385" s="53">
        <v>1.6533333333333299E-2</v>
      </c>
      <c r="AE2385" s="53">
        <v>4.5333333333333302E-2</v>
      </c>
      <c r="AF2385" s="53">
        <v>-9.2217899982927093E-18</v>
      </c>
      <c r="AG2385" s="53">
        <v>-3.1906768893641402E-17</v>
      </c>
      <c r="AH2385" s="53">
        <v>0.13336666666666699</v>
      </c>
      <c r="AI2385" s="53">
        <v>9.4999999999998402E-3</v>
      </c>
      <c r="AJ2385" s="53">
        <v>-4.4558801093330703E-16</v>
      </c>
      <c r="AK2385" s="53">
        <v>-3.3881231153998202E-16</v>
      </c>
      <c r="AL2385" s="53">
        <v>6.6533333333333305E-2</v>
      </c>
      <c r="AM2385" s="53">
        <v>-2.6090241078691199E-16</v>
      </c>
      <c r="AN2385" s="53">
        <v>6.1298450384951795E-5</v>
      </c>
      <c r="AO2385" s="53">
        <v>7.8761076226720601E-5</v>
      </c>
      <c r="AP2385" s="53">
        <v>5.1394654816782899E-4</v>
      </c>
      <c r="AQ2385" s="53">
        <v>6.4066936946439099E-3</v>
      </c>
      <c r="AR2385" s="53">
        <v>3.8901801885283401E-3</v>
      </c>
      <c r="AS2385" s="53">
        <v>2.2204460492503101E-16</v>
      </c>
      <c r="AT2385" s="53">
        <v>9.2504734783495899E-4</v>
      </c>
      <c r="AU2385" s="53">
        <v>5.0071864503336803E-3</v>
      </c>
      <c r="AV2385" s="53">
        <v>3.8530587224737602E-2</v>
      </c>
      <c r="AW2385" s="53">
        <v>0.20588581921233901</v>
      </c>
      <c r="AX2385" s="53">
        <v>5.3630707337664399E-5</v>
      </c>
      <c r="AY2385" s="53">
        <v>9.4911544299609601E-2</v>
      </c>
      <c r="AZ2385" s="53">
        <v>2.2204460492503101E-16</v>
      </c>
      <c r="BA2385" s="53">
        <v>2.2204460492503101E-16</v>
      </c>
      <c r="BB2385" s="53">
        <v>8.6022007388010108E-3</v>
      </c>
      <c r="BC2385" s="53">
        <v>2.2204460492503101E-16</v>
      </c>
      <c r="BD2385" s="53">
        <v>2.28590066646327E-3</v>
      </c>
      <c r="BE2385" s="53">
        <v>1.8664445600477602E-8</v>
      </c>
      <c r="BF2385" s="53">
        <v>2.2204460492503101E-16</v>
      </c>
      <c r="BG2385" s="53">
        <v>1.5423589035141501E-4</v>
      </c>
      <c r="BH2385" s="53">
        <v>0.173943687334352</v>
      </c>
      <c r="BI2385" s="53">
        <v>2.18999806239022E-3</v>
      </c>
      <c r="BJ2385" s="53">
        <v>1.28259457430953E-5</v>
      </c>
      <c r="BK2385" s="53">
        <v>0.14782790212504901</v>
      </c>
      <c r="BL2385" s="53">
        <v>2.4948271322044898E-13</v>
      </c>
      <c r="BN2385" s="5">
        <f t="shared" si="172"/>
        <v>0</v>
      </c>
      <c r="BO2385" s="5">
        <f t="shared" si="173"/>
        <v>0</v>
      </c>
      <c r="BQ2385" s="5">
        <f t="shared" si="174"/>
        <v>0</v>
      </c>
      <c r="BR2385" s="5">
        <f t="shared" si="175"/>
        <v>0</v>
      </c>
    </row>
    <row r="2386" spans="1:70" x14ac:dyDescent="0.35">
      <c r="A2386">
        <v>2385</v>
      </c>
      <c r="B2386" t="s">
        <v>3785</v>
      </c>
      <c r="C2386">
        <v>4.4000000000000004</v>
      </c>
      <c r="D2386">
        <v>2.79</v>
      </c>
      <c r="E2386">
        <v>2.37</v>
      </c>
      <c r="F2386">
        <v>1.58</v>
      </c>
      <c r="G2386">
        <v>1.86</v>
      </c>
      <c r="H2386">
        <v>1.18</v>
      </c>
      <c r="I2386">
        <v>63.41</v>
      </c>
      <c r="K2386" t="s">
        <v>3692</v>
      </c>
      <c r="L2386">
        <v>8000</v>
      </c>
      <c r="M2386" t="s">
        <v>3591</v>
      </c>
      <c r="N2386" t="s">
        <v>1370</v>
      </c>
      <c r="O2386" s="53">
        <v>9.6666666666666602E-3</v>
      </c>
      <c r="P2386" s="53">
        <v>0.53016666666666701</v>
      </c>
      <c r="Q2386" s="53">
        <v>0.163033333333333</v>
      </c>
      <c r="R2386" s="53">
        <v>0.17873333333333299</v>
      </c>
      <c r="S2386" s="53">
        <v>-1.50102152929321E-16</v>
      </c>
      <c r="T2386" s="53">
        <v>-2.36755060001315E-17</v>
      </c>
      <c r="U2386" s="53">
        <v>-2.7321894746634699E-17</v>
      </c>
      <c r="V2386" s="53">
        <v>7.9999999999984998E-4</v>
      </c>
      <c r="W2386" s="53">
        <v>-2.43416398149066E-17</v>
      </c>
      <c r="X2386" s="53">
        <v>0.22543333333333301</v>
      </c>
      <c r="Y2386" s="53">
        <v>-1.29285471217599E-16</v>
      </c>
      <c r="Z2386" s="53">
        <v>4.9599999999999998E-2</v>
      </c>
      <c r="AA2386" s="53">
        <v>-2.7702840021959198E-16</v>
      </c>
      <c r="AB2386" s="53">
        <v>-1.01196828694583E-16</v>
      </c>
      <c r="AC2386" s="53">
        <v>-2.6575963651964701E-17</v>
      </c>
      <c r="AD2386" s="53">
        <v>-2.5225654898264298E-16</v>
      </c>
      <c r="AE2386" s="53">
        <v>0.775166666666667</v>
      </c>
      <c r="AF2386" s="53">
        <v>-8.8228035988180399E-18</v>
      </c>
      <c r="AG2386" s="53">
        <v>-3.1603192285345502E-17</v>
      </c>
      <c r="AH2386" s="53">
        <v>-1.7047474543119299E-16</v>
      </c>
      <c r="AI2386" s="53">
        <v>-3.2099323199474798E-16</v>
      </c>
      <c r="AJ2386" s="53">
        <v>-3.6487479704305801E-16</v>
      </c>
      <c r="AK2386" s="53">
        <v>0.25813333333333299</v>
      </c>
      <c r="AL2386" s="53">
        <v>3.1666666666665699E-3</v>
      </c>
      <c r="AM2386" s="53">
        <v>-2.4258373088059701E-16</v>
      </c>
      <c r="AN2386" s="53">
        <v>0.15654397065084399</v>
      </c>
      <c r="AO2386" s="53">
        <v>0.800436520083884</v>
      </c>
      <c r="AP2386" s="53">
        <v>3.9179287539747702E-12</v>
      </c>
      <c r="AQ2386" s="53">
        <v>2.2204460492503101E-16</v>
      </c>
      <c r="AR2386" s="53">
        <v>0.184096725489625</v>
      </c>
      <c r="AS2386" s="53">
        <v>3.7468872016884299E-4</v>
      </c>
      <c r="AT2386" s="53">
        <v>2.6477566615108698E-6</v>
      </c>
      <c r="AU2386" s="53">
        <v>0.43290320714526098</v>
      </c>
      <c r="AV2386" s="53">
        <v>1.5834952408192501E-9</v>
      </c>
      <c r="AW2386" s="53">
        <v>0.334955274636767</v>
      </c>
      <c r="AX2386" s="53">
        <v>2.2204460492503101E-16</v>
      </c>
      <c r="AY2386" s="53">
        <v>3.18327152787795E-13</v>
      </c>
      <c r="AZ2386" s="53">
        <v>2.2204460492503101E-16</v>
      </c>
      <c r="BA2386" s="53">
        <v>2.2204460492503101E-16</v>
      </c>
      <c r="BB2386" s="53">
        <v>3.5385993308509901E-9</v>
      </c>
      <c r="BC2386" s="53">
        <v>2.2204460492503101E-16</v>
      </c>
      <c r="BD2386" s="53">
        <v>4.4997568289348301E-5</v>
      </c>
      <c r="BE2386" s="53">
        <v>0.189203162114123</v>
      </c>
      <c r="BF2386" s="53">
        <v>2.2204460492503101E-16</v>
      </c>
      <c r="BG2386" s="53">
        <v>5.2471897670399801E-6</v>
      </c>
      <c r="BH2386" s="53">
        <v>0.15711473440173401</v>
      </c>
      <c r="BI2386" s="53">
        <v>2.5887784790133901E-13</v>
      </c>
      <c r="BJ2386" s="53">
        <v>3.9644412950621898E-2</v>
      </c>
      <c r="BK2386" s="53">
        <v>2.35448012318938E-5</v>
      </c>
      <c r="BL2386" s="53">
        <v>2.2204460492503101E-16</v>
      </c>
      <c r="BN2386" s="5">
        <f t="shared" ref="BN2386:BN2449" si="176">COUNTIF(O2386:AN2386,"&gt;0.7")</f>
        <v>1</v>
      </c>
      <c r="BO2386" s="5">
        <f t="shared" ref="BO2386:BO2449" si="177">COUNTIF(AO2386:BL2386,"&gt;0.7")</f>
        <v>1</v>
      </c>
      <c r="BQ2386" s="5">
        <f t="shared" si="174"/>
        <v>2</v>
      </c>
      <c r="BR2386" s="5">
        <f t="shared" si="175"/>
        <v>1</v>
      </c>
    </row>
    <row r="2387" spans="1:70" x14ac:dyDescent="0.35">
      <c r="A2387">
        <v>2386</v>
      </c>
      <c r="B2387" t="s">
        <v>3786</v>
      </c>
      <c r="C2387">
        <v>3.4</v>
      </c>
      <c r="D2387">
        <v>2.2000000000000002</v>
      </c>
      <c r="E2387">
        <v>1.9</v>
      </c>
      <c r="F2387">
        <v>1.55</v>
      </c>
      <c r="G2387">
        <v>1.79</v>
      </c>
      <c r="H2387">
        <v>1.1599999999999999</v>
      </c>
      <c r="I2387">
        <v>64.709999999999994</v>
      </c>
      <c r="K2387" t="s">
        <v>3692</v>
      </c>
      <c r="L2387">
        <v>8000</v>
      </c>
      <c r="M2387" t="s">
        <v>3591</v>
      </c>
      <c r="N2387" t="s">
        <v>1370</v>
      </c>
      <c r="O2387" s="53">
        <v>8.3333333333333297E-3</v>
      </c>
      <c r="P2387" s="53">
        <v>0.59356666666666702</v>
      </c>
      <c r="Q2387" s="53">
        <v>0.127033333333333</v>
      </c>
      <c r="R2387" s="53">
        <v>0.17166666666666699</v>
      </c>
      <c r="S2387" s="53">
        <v>-1.22735155372311E-16</v>
      </c>
      <c r="T2387" s="53">
        <v>-1.65145674912992E-17</v>
      </c>
      <c r="U2387" s="53">
        <v>-2.02147326655577E-17</v>
      </c>
      <c r="V2387" s="53">
        <v>2.9700000000000001E-2</v>
      </c>
      <c r="W2387" s="53">
        <v>1.9999999999999901E-3</v>
      </c>
      <c r="X2387" s="53">
        <v>0.49590000000000001</v>
      </c>
      <c r="Y2387" s="53">
        <v>1.4999999999998799E-3</v>
      </c>
      <c r="Z2387" s="53">
        <v>0.18736666666666699</v>
      </c>
      <c r="AA2387" s="53">
        <v>4.4999999999997499E-3</v>
      </c>
      <c r="AB2387" s="53">
        <v>4.9999999999992097E-4</v>
      </c>
      <c r="AC2387" s="53">
        <v>-2.44439884999892E-17</v>
      </c>
      <c r="AD2387" s="53">
        <v>-2.3274437932485602E-16</v>
      </c>
      <c r="AE2387" s="53">
        <v>0.66656666666666697</v>
      </c>
      <c r="AF2387" s="53">
        <v>-6.9493022447630896E-18</v>
      </c>
      <c r="AG2387" s="53">
        <v>-2.9460808792514097E-17</v>
      </c>
      <c r="AH2387" s="53">
        <v>3.9999999999998101E-3</v>
      </c>
      <c r="AI2387" s="53">
        <v>-2.9737323714584799E-16</v>
      </c>
      <c r="AJ2387" s="53">
        <v>7.7999999999997204E-3</v>
      </c>
      <c r="AK2387" s="53">
        <v>0.13286666666666699</v>
      </c>
      <c r="AL2387" s="53">
        <v>7.1333333333332399E-3</v>
      </c>
      <c r="AM2387" s="53">
        <v>-1.5966394872890499E-16</v>
      </c>
      <c r="AN2387" s="53">
        <v>3.5508719687191201E-2</v>
      </c>
      <c r="AO2387" s="53">
        <v>0.93905842970482301</v>
      </c>
      <c r="AP2387" s="53">
        <v>6.3227506841603803E-13</v>
      </c>
      <c r="AQ2387" s="53">
        <v>2.2204460492503101E-16</v>
      </c>
      <c r="AR2387" s="53">
        <v>0.68045560989503195</v>
      </c>
      <c r="AS2387" s="53">
        <v>1.3096806088078001E-3</v>
      </c>
      <c r="AT2387" s="53">
        <v>2.4497800867515502E-7</v>
      </c>
      <c r="AU2387" s="53">
        <v>0.91016432878046705</v>
      </c>
      <c r="AV2387" s="53">
        <v>2.2204460492503101E-16</v>
      </c>
      <c r="AW2387" s="53">
        <v>0.19125677778970601</v>
      </c>
      <c r="AX2387" s="53">
        <v>2.2204460492503101E-16</v>
      </c>
      <c r="AY2387" s="53">
        <v>2.2204460492503101E-16</v>
      </c>
      <c r="AZ2387" s="53">
        <v>2.2204460492503101E-16</v>
      </c>
      <c r="BA2387" s="53">
        <v>2.2204460492503101E-16</v>
      </c>
      <c r="BB2387" s="53">
        <v>1.9707913966511399E-10</v>
      </c>
      <c r="BC2387" s="53">
        <v>2.2204460492503101E-16</v>
      </c>
      <c r="BD2387" s="53">
        <v>4.4092264560232097E-5</v>
      </c>
      <c r="BE2387" s="53">
        <v>0.12645078803911899</v>
      </c>
      <c r="BF2387" s="53">
        <v>2.2204460492503101E-16</v>
      </c>
      <c r="BG2387" s="53">
        <v>2.33894266428361E-5</v>
      </c>
      <c r="BH2387" s="53">
        <v>0.22749585579366499</v>
      </c>
      <c r="BI2387" s="53">
        <v>2.2204460492503101E-16</v>
      </c>
      <c r="BJ2387" s="53">
        <v>7.3362260114417904E-2</v>
      </c>
      <c r="BK2387" s="53">
        <v>4.8807617226957298E-6</v>
      </c>
      <c r="BL2387" s="53">
        <v>2.2204460492503101E-16</v>
      </c>
      <c r="BN2387" s="5">
        <f t="shared" si="176"/>
        <v>0</v>
      </c>
      <c r="BO2387" s="5">
        <f t="shared" si="177"/>
        <v>2</v>
      </c>
      <c r="BQ2387" s="5">
        <f t="shared" si="174"/>
        <v>2</v>
      </c>
      <c r="BR2387" s="5">
        <f t="shared" si="175"/>
        <v>3</v>
      </c>
    </row>
    <row r="2388" spans="1:70" x14ac:dyDescent="0.35">
      <c r="A2388">
        <v>2387</v>
      </c>
      <c r="B2388" t="s">
        <v>3787</v>
      </c>
      <c r="C2388">
        <v>5.8</v>
      </c>
      <c r="D2388">
        <v>2.7</v>
      </c>
      <c r="E2388">
        <v>2.2999999999999998</v>
      </c>
      <c r="F2388">
        <v>2.15</v>
      </c>
      <c r="G2388">
        <v>2.52</v>
      </c>
      <c r="H2388">
        <v>1.17</v>
      </c>
      <c r="I2388">
        <v>46.55</v>
      </c>
      <c r="K2388" t="s">
        <v>3689</v>
      </c>
      <c r="L2388">
        <v>9000</v>
      </c>
      <c r="M2388" t="s">
        <v>3591</v>
      </c>
      <c r="N2388" t="s">
        <v>1370</v>
      </c>
      <c r="O2388" s="53">
        <v>8.2166666666666693E-2</v>
      </c>
      <c r="P2388" s="53">
        <v>1.71666666666664E-2</v>
      </c>
      <c r="Q2388" s="53">
        <v>2.0333333333333301E-2</v>
      </c>
      <c r="R2388" s="53">
        <v>0.87216666666666698</v>
      </c>
      <c r="S2388" s="53">
        <v>5.05666666666666E-2</v>
      </c>
      <c r="T2388" s="53">
        <v>-2.6201263381153699E-17</v>
      </c>
      <c r="U2388" s="53">
        <v>-2.9412236535186798E-17</v>
      </c>
      <c r="V2388" s="53">
        <v>0.127033333333333</v>
      </c>
      <c r="W2388" s="53">
        <v>-2.66731081666194E-17</v>
      </c>
      <c r="X2388" s="53">
        <v>9.9999999999978101E-4</v>
      </c>
      <c r="Y2388" s="53">
        <v>-1.8868240303504501E-16</v>
      </c>
      <c r="Z2388" s="53">
        <v>-3.0397906414236801E-16</v>
      </c>
      <c r="AA2388" s="53">
        <v>3.4999999999997299E-3</v>
      </c>
      <c r="AB2388" s="53">
        <v>-9.59787804788448E-17</v>
      </c>
      <c r="AC2388" s="53">
        <v>-3.1787940335537002E-17</v>
      </c>
      <c r="AD2388" s="53">
        <v>6.6666666666664104E-3</v>
      </c>
      <c r="AE2388" s="53">
        <v>0.1077</v>
      </c>
      <c r="AF2388" s="53">
        <v>-9.1870955287731693E-18</v>
      </c>
      <c r="AG2388" s="53">
        <v>-3.1879013318025801E-17</v>
      </c>
      <c r="AH2388" s="53">
        <v>2.18E-2</v>
      </c>
      <c r="AI2388" s="53">
        <v>2.1666666666663799E-3</v>
      </c>
      <c r="AJ2388" s="53">
        <v>7.4333333333331001E-3</v>
      </c>
      <c r="AK2388" s="53">
        <v>-3.21992432716911E-16</v>
      </c>
      <c r="AL2388" s="53">
        <v>0.102511111111111</v>
      </c>
      <c r="AM2388" s="53">
        <v>-2.42209030609786E-16</v>
      </c>
      <c r="AN2388" s="53">
        <v>4.9762686158084297E-6</v>
      </c>
      <c r="AO2388" s="53">
        <v>7.1226531777227498E-4</v>
      </c>
      <c r="AP2388" s="53">
        <v>0.11106914078576501</v>
      </c>
      <c r="AQ2388" s="53">
        <v>4.2394055118283203E-2</v>
      </c>
      <c r="AR2388" s="53">
        <v>1.3753535084978601E-4</v>
      </c>
      <c r="AS2388" s="53">
        <v>2.2204460492503101E-16</v>
      </c>
      <c r="AT2388" s="53">
        <v>1.7261987722709001E-4</v>
      </c>
      <c r="AU2388" s="53">
        <v>3.4165668834851899E-2</v>
      </c>
      <c r="AV2388" s="53">
        <v>4.3123741420347202E-5</v>
      </c>
      <c r="AW2388" s="53">
        <v>6.4894443899770102E-2</v>
      </c>
      <c r="AX2388" s="53">
        <v>5.0933278780681401E-6</v>
      </c>
      <c r="AY2388" s="53">
        <v>6.1803314061907302E-3</v>
      </c>
      <c r="AZ2388" s="53">
        <v>2.2204460492503101E-16</v>
      </c>
      <c r="BA2388" s="53">
        <v>2.2204460492503101E-16</v>
      </c>
      <c r="BB2388" s="53">
        <v>4.3061614464997202E-3</v>
      </c>
      <c r="BC2388" s="53">
        <v>2.2204460492503101E-16</v>
      </c>
      <c r="BD2388" s="53">
        <v>1.13513681491722E-3</v>
      </c>
      <c r="BE2388" s="53">
        <v>6.91350913013194E-10</v>
      </c>
      <c r="BF2388" s="53">
        <v>2.2204460492503101E-16</v>
      </c>
      <c r="BG2388" s="53">
        <v>2.91394662296897E-3</v>
      </c>
      <c r="BH2388" s="53">
        <v>0.33000147850331102</v>
      </c>
      <c r="BI2388" s="53">
        <v>2.8808238232591901E-2</v>
      </c>
      <c r="BJ2388" s="53">
        <v>2.3000035974021101E-6</v>
      </c>
      <c r="BK2388" s="53">
        <v>0.27881780428380898</v>
      </c>
      <c r="BL2388" s="53">
        <v>1.32409946223502E-11</v>
      </c>
      <c r="BN2388" s="5">
        <f t="shared" si="176"/>
        <v>1</v>
      </c>
      <c r="BO2388" s="5">
        <f t="shared" si="177"/>
        <v>0</v>
      </c>
      <c r="BQ2388" s="5">
        <f t="shared" si="174"/>
        <v>1</v>
      </c>
      <c r="BR2388" s="5">
        <f t="shared" si="175"/>
        <v>0</v>
      </c>
    </row>
    <row r="2389" spans="1:70" x14ac:dyDescent="0.35">
      <c r="A2389">
        <v>2388</v>
      </c>
      <c r="B2389" t="s">
        <v>3788</v>
      </c>
      <c r="C2389">
        <v>5.0599999999999996</v>
      </c>
      <c r="D2389">
        <v>2.5</v>
      </c>
      <c r="E2389">
        <v>2</v>
      </c>
      <c r="F2389">
        <v>2.02</v>
      </c>
      <c r="G2389">
        <v>2.5299999999999998</v>
      </c>
      <c r="H2389">
        <v>1.25</v>
      </c>
      <c r="I2389">
        <v>49.41</v>
      </c>
      <c r="K2389" t="s">
        <v>3689</v>
      </c>
      <c r="L2389">
        <v>9000</v>
      </c>
      <c r="M2389" t="s">
        <v>3591</v>
      </c>
      <c r="N2389" t="s">
        <v>1370</v>
      </c>
      <c r="O2389" s="53">
        <v>1.4999999999998901E-3</v>
      </c>
      <c r="P2389" s="53">
        <v>0.35212666666666698</v>
      </c>
      <c r="Q2389" s="53">
        <v>0.284266666666667</v>
      </c>
      <c r="R2389" s="53">
        <v>0.29393333333333299</v>
      </c>
      <c r="S2389" s="53">
        <v>1.9999999999998799E-3</v>
      </c>
      <c r="T2389" s="53">
        <v>-2.3925306180672098E-17</v>
      </c>
      <c r="U2389" s="53">
        <v>1.6666666666666701E-2</v>
      </c>
      <c r="V2389" s="53">
        <v>0.11863333333333299</v>
      </c>
      <c r="W2389" s="53">
        <v>-2.3592239273284601E-17</v>
      </c>
      <c r="X2389" s="53">
        <v>7.0900000000000005E-2</v>
      </c>
      <c r="Y2389" s="53">
        <v>-1.44384504352502E-16</v>
      </c>
      <c r="Z2389" s="53">
        <v>-2.1752044609968401E-16</v>
      </c>
      <c r="AA2389" s="53">
        <v>1.9999999999997602E-3</v>
      </c>
      <c r="AB2389" s="53">
        <v>3.9999999999999003E-3</v>
      </c>
      <c r="AC2389" s="53">
        <v>-3.09197112358106E-17</v>
      </c>
      <c r="AD2389" s="53">
        <v>-2.3428481377152402E-16</v>
      </c>
      <c r="AE2389" s="53">
        <v>0.161833333333333</v>
      </c>
      <c r="AF2389" s="53">
        <v>-8.6857604442158695E-18</v>
      </c>
      <c r="AG2389" s="53">
        <v>-3.1759317398183402E-17</v>
      </c>
      <c r="AH2389" s="53">
        <v>1.89666666666666E-2</v>
      </c>
      <c r="AI2389" s="53">
        <v>1.2166666666666499E-2</v>
      </c>
      <c r="AJ2389" s="53">
        <v>1.1166666666666301E-2</v>
      </c>
      <c r="AK2389" s="53">
        <v>9.6933333333333399E-2</v>
      </c>
      <c r="AL2389" s="53">
        <v>0.13173333333333301</v>
      </c>
      <c r="AM2389" s="53">
        <v>-1.87780346827537E-16</v>
      </c>
      <c r="AN2389" s="53">
        <v>4.1274640898006301E-5</v>
      </c>
      <c r="AO2389" s="53">
        <v>0.77648234130624505</v>
      </c>
      <c r="AP2389" s="53">
        <v>4.4707187634050898E-2</v>
      </c>
      <c r="AQ2389" s="53">
        <v>3.6876406973925701E-4</v>
      </c>
      <c r="AR2389" s="53">
        <v>8.3608721521977706E-5</v>
      </c>
      <c r="AS2389" s="53">
        <v>2.2204460492503101E-16</v>
      </c>
      <c r="AT2389" s="53">
        <v>1.11490118653098E-5</v>
      </c>
      <c r="AU2389" s="53">
        <v>0.110495877970207</v>
      </c>
      <c r="AV2389" s="53">
        <v>7.0833079946218901E-7</v>
      </c>
      <c r="AW2389" s="53">
        <v>9.5737868366596396E-2</v>
      </c>
      <c r="AX2389" s="53">
        <v>9.0164174172093096E-10</v>
      </c>
      <c r="AY2389" s="53">
        <v>2.8532445779205702E-4</v>
      </c>
      <c r="AZ2389" s="53">
        <v>2.2204460492503101E-16</v>
      </c>
      <c r="BA2389" s="53">
        <v>2.2204460492503101E-16</v>
      </c>
      <c r="BB2389" s="53">
        <v>1.24408863542427E-3</v>
      </c>
      <c r="BC2389" s="53">
        <v>2.2204460492503101E-16</v>
      </c>
      <c r="BD2389" s="53">
        <v>2.1996672283716701E-4</v>
      </c>
      <c r="BE2389" s="53">
        <v>1.46009825687735E-6</v>
      </c>
      <c r="BF2389" s="53">
        <v>2.2204460492503101E-16</v>
      </c>
      <c r="BG2389" s="53">
        <v>3.2874523775642301E-3</v>
      </c>
      <c r="BH2389" s="53">
        <v>0.687402071391777</v>
      </c>
      <c r="BI2389" s="53">
        <v>7.0073308045112701E-3</v>
      </c>
      <c r="BJ2389" s="53">
        <v>1.6941443200349399E-5</v>
      </c>
      <c r="BK2389" s="53">
        <v>0.12882277020758101</v>
      </c>
      <c r="BL2389" s="53">
        <v>2.2204460492503101E-16</v>
      </c>
      <c r="BN2389" s="5">
        <f t="shared" si="176"/>
        <v>0</v>
      </c>
      <c r="BO2389" s="5">
        <f t="shared" si="177"/>
        <v>1</v>
      </c>
      <c r="BQ2389" s="5">
        <f t="shared" si="174"/>
        <v>0</v>
      </c>
      <c r="BR2389" s="5">
        <f t="shared" si="175"/>
        <v>2</v>
      </c>
    </row>
    <row r="2390" spans="1:70" x14ac:dyDescent="0.35">
      <c r="A2390">
        <v>2389</v>
      </c>
      <c r="B2390" t="s">
        <v>3789</v>
      </c>
      <c r="C2390">
        <v>4.5</v>
      </c>
      <c r="D2390">
        <v>2</v>
      </c>
      <c r="E2390">
        <v>1.6</v>
      </c>
      <c r="F2390">
        <v>2.25</v>
      </c>
      <c r="G2390">
        <v>2.81</v>
      </c>
      <c r="H2390">
        <v>1.25</v>
      </c>
      <c r="I2390">
        <v>44.44</v>
      </c>
      <c r="K2390" t="s">
        <v>3689</v>
      </c>
      <c r="L2390">
        <v>9000</v>
      </c>
      <c r="M2390" t="s">
        <v>3591</v>
      </c>
      <c r="N2390" t="s">
        <v>1370</v>
      </c>
      <c r="O2390" s="53">
        <v>1.4999999999999001E-3</v>
      </c>
      <c r="P2390" s="53">
        <v>7.6666666666666494E-2</v>
      </c>
      <c r="Q2390" s="53">
        <v>0.11496666666666699</v>
      </c>
      <c r="R2390" s="53">
        <v>0.113133333333333</v>
      </c>
      <c r="S2390" s="53">
        <v>0.29696666666666699</v>
      </c>
      <c r="T2390" s="53">
        <v>4.4999999999999997E-3</v>
      </c>
      <c r="U2390" s="53">
        <v>3.5000000000000001E-3</v>
      </c>
      <c r="V2390" s="53">
        <v>0.18383333333333299</v>
      </c>
      <c r="W2390" s="53">
        <v>4.7999999999999996E-3</v>
      </c>
      <c r="X2390" s="53">
        <v>0.138066666666667</v>
      </c>
      <c r="Y2390" s="53">
        <v>-1.2073675392798601E-16</v>
      </c>
      <c r="Z2390" s="53">
        <v>1.9999999999997901E-3</v>
      </c>
      <c r="AA2390" s="53">
        <v>0.107633333333333</v>
      </c>
      <c r="AB2390" s="53">
        <v>3.4999999999999502E-3</v>
      </c>
      <c r="AC2390" s="53">
        <v>-2.5637478251461201E-17</v>
      </c>
      <c r="AD2390" s="53">
        <v>1.9999999999998101E-3</v>
      </c>
      <c r="AE2390" s="53">
        <v>0.46436666666666698</v>
      </c>
      <c r="AF2390" s="53">
        <v>-7.4662498406041797E-18</v>
      </c>
      <c r="AG2390" s="53">
        <v>-2.9899693831936199E-17</v>
      </c>
      <c r="AH2390" s="53">
        <v>2.36666666666667E-2</v>
      </c>
      <c r="AI2390" s="53">
        <v>1.20666666666665E-2</v>
      </c>
      <c r="AJ2390" s="53">
        <v>0.38336666666666702</v>
      </c>
      <c r="AK2390" s="53">
        <v>0.19636666666666699</v>
      </c>
      <c r="AL2390" s="53">
        <v>0.18999523809523799</v>
      </c>
      <c r="AM2390" s="53">
        <v>0.10186666666666699</v>
      </c>
      <c r="AN2390" s="53">
        <v>9.43361977495654E-8</v>
      </c>
      <c r="AO2390" s="53">
        <v>0.28793434369784399</v>
      </c>
      <c r="AP2390" s="53">
        <v>0.85688243171547396</v>
      </c>
      <c r="AQ2390" s="53">
        <v>0.99599933976883004</v>
      </c>
      <c r="AR2390" s="53">
        <v>2.1582331297546901E-7</v>
      </c>
      <c r="AS2390" s="53">
        <v>2.2204460492503101E-16</v>
      </c>
      <c r="AT2390" s="53">
        <v>4.5725984650336999E-6</v>
      </c>
      <c r="AU2390" s="53">
        <v>0.219046259865953</v>
      </c>
      <c r="AV2390" s="53">
        <v>3.9146380605108296E-9</v>
      </c>
      <c r="AW2390" s="53">
        <v>4.2958533757978196E-3</v>
      </c>
      <c r="AX2390" s="53">
        <v>5.4137379726059997E-9</v>
      </c>
      <c r="AY2390" s="53">
        <v>2.82015304652907E-4</v>
      </c>
      <c r="AZ2390" s="53">
        <v>0.10198352320932499</v>
      </c>
      <c r="BA2390" s="53">
        <v>2.2204460492503101E-16</v>
      </c>
      <c r="BB2390" s="53">
        <v>1.3695807260322901E-3</v>
      </c>
      <c r="BC2390" s="53">
        <v>2.2204460492503101E-16</v>
      </c>
      <c r="BD2390" s="53">
        <v>5.6287913296651298E-4</v>
      </c>
      <c r="BE2390" s="53">
        <v>1.5356600121676899E-10</v>
      </c>
      <c r="BF2390" s="53">
        <v>2.2204460492503101E-16</v>
      </c>
      <c r="BG2390" s="53">
        <v>3.3904670729786E-3</v>
      </c>
      <c r="BH2390" s="53">
        <v>0.491091945879092</v>
      </c>
      <c r="BI2390" s="53">
        <v>0.75279180440254001</v>
      </c>
      <c r="BJ2390" s="53">
        <v>6.1900401717782301E-7</v>
      </c>
      <c r="BK2390" s="53">
        <v>0.42066941974630601</v>
      </c>
      <c r="BL2390" s="53">
        <v>1.5076511336431199E-11</v>
      </c>
      <c r="BN2390" s="5">
        <f t="shared" si="176"/>
        <v>0</v>
      </c>
      <c r="BO2390" s="5">
        <f t="shared" si="177"/>
        <v>3</v>
      </c>
      <c r="BQ2390" s="5">
        <f t="shared" si="174"/>
        <v>0</v>
      </c>
      <c r="BR2390" s="5">
        <f t="shared" si="175"/>
        <v>3</v>
      </c>
    </row>
    <row r="2391" spans="1:70" x14ac:dyDescent="0.35">
      <c r="A2391">
        <v>2390</v>
      </c>
      <c r="B2391" t="s">
        <v>3790</v>
      </c>
      <c r="C2391">
        <v>5.4</v>
      </c>
      <c r="D2391">
        <v>3.2</v>
      </c>
      <c r="E2391">
        <v>2.9</v>
      </c>
      <c r="F2391">
        <v>1.69</v>
      </c>
      <c r="G2391">
        <v>1.86</v>
      </c>
      <c r="H2391">
        <v>1.1000000000000001</v>
      </c>
      <c r="I2391">
        <v>59.26</v>
      </c>
      <c r="K2391" t="s">
        <v>3636</v>
      </c>
      <c r="L2391">
        <v>8500</v>
      </c>
      <c r="M2391" t="s">
        <v>3591</v>
      </c>
      <c r="N2391" t="s">
        <v>1370</v>
      </c>
      <c r="O2391" s="53">
        <v>0.53146666666666698</v>
      </c>
      <c r="P2391" s="53">
        <v>0.51080000000000003</v>
      </c>
      <c r="Q2391" s="53">
        <v>0.179433333333333</v>
      </c>
      <c r="R2391" s="53">
        <v>4.6266666666666699E-2</v>
      </c>
      <c r="S2391" s="53">
        <v>-1.83408843668076E-16</v>
      </c>
      <c r="T2391" s="53">
        <v>-2.7144952952085102E-17</v>
      </c>
      <c r="U2391" s="53">
        <v>-2.9129476608602498E-17</v>
      </c>
      <c r="V2391" s="53">
        <v>-1.9001467066459599E-16</v>
      </c>
      <c r="W2391" s="53">
        <v>-2.7505775435088299E-17</v>
      </c>
      <c r="X2391" s="53">
        <v>0.295866666666667</v>
      </c>
      <c r="Y2391" s="53">
        <v>4.49999999999988E-3</v>
      </c>
      <c r="Z2391" s="53">
        <v>0.14710000000000001</v>
      </c>
      <c r="AA2391" s="53">
        <v>-3.2993052734298101E-16</v>
      </c>
      <c r="AB2391" s="53">
        <v>-1.29285471217599E-16</v>
      </c>
      <c r="AC2391" s="53">
        <v>-3.1493037344620899E-17</v>
      </c>
      <c r="AD2391" s="53">
        <v>-2.0310142456736499E-16</v>
      </c>
      <c r="AE2391" s="53">
        <v>9.7999999999999893E-3</v>
      </c>
      <c r="AF2391" s="53">
        <v>-9.2825053199518901E-18</v>
      </c>
      <c r="AG2391" s="53">
        <v>-3.1790542420750999E-17</v>
      </c>
      <c r="AH2391" s="53">
        <v>6.0666666666665398E-3</v>
      </c>
      <c r="AI2391" s="53">
        <v>-3.3567593149541601E-16</v>
      </c>
      <c r="AJ2391" s="53">
        <v>-4.7353787557824499E-16</v>
      </c>
      <c r="AK2391" s="53">
        <v>2.1799999999999799E-2</v>
      </c>
      <c r="AL2391" s="53">
        <v>3.9999999999969899E-4</v>
      </c>
      <c r="AM2391" s="53">
        <v>-2.6090241078691199E-16</v>
      </c>
      <c r="AN2391" s="53">
        <v>0.35100754465755402</v>
      </c>
      <c r="AO2391" s="53">
        <v>0.17426156683095001</v>
      </c>
      <c r="AP2391" s="53">
        <v>1.1835802599559599E-10</v>
      </c>
      <c r="AQ2391" s="53">
        <v>2.0858362599587101E-13</v>
      </c>
      <c r="AR2391" s="53">
        <v>4.9492587416317901E-2</v>
      </c>
      <c r="AS2391" s="53">
        <v>3.3871737258849397E-5</v>
      </c>
      <c r="AT2391" s="53">
        <v>3.7255180506491097E-5</v>
      </c>
      <c r="AU2391" s="53">
        <v>0.172879804396047</v>
      </c>
      <c r="AV2391" s="53">
        <v>1.2282256332273001E-4</v>
      </c>
      <c r="AW2391" s="53">
        <v>0.424078081158767</v>
      </c>
      <c r="AX2391" s="53">
        <v>4.73930992681071E-12</v>
      </c>
      <c r="AY2391" s="53">
        <v>3.1529076536039598E-7</v>
      </c>
      <c r="AZ2391" s="53">
        <v>2.2204460492503101E-16</v>
      </c>
      <c r="BA2391" s="53">
        <v>2.2204460492503101E-16</v>
      </c>
      <c r="BB2391" s="53">
        <v>6.05042009789855E-7</v>
      </c>
      <c r="BC2391" s="53">
        <v>2.2204460492503101E-16</v>
      </c>
      <c r="BD2391" s="53">
        <v>3.1414075693327401E-4</v>
      </c>
      <c r="BE2391" s="53">
        <v>3.5692430578307899E-2</v>
      </c>
      <c r="BF2391" s="53">
        <v>2.2204460492503101E-16</v>
      </c>
      <c r="BG2391" s="53">
        <v>8.2989322090349697E-7</v>
      </c>
      <c r="BH2391" s="53">
        <v>9.8044274716230007E-2</v>
      </c>
      <c r="BI2391" s="53">
        <v>7.7839361674242299E-10</v>
      </c>
      <c r="BJ2391" s="53">
        <v>7.0103542848401604E-2</v>
      </c>
      <c r="BK2391" s="53">
        <v>6.7530356509696503E-4</v>
      </c>
      <c r="BL2391" s="53">
        <v>2.2204460492503101E-16</v>
      </c>
      <c r="BN2391" s="5">
        <f t="shared" si="176"/>
        <v>0</v>
      </c>
      <c r="BO2391" s="5">
        <f t="shared" si="177"/>
        <v>0</v>
      </c>
      <c r="BQ2391" s="5">
        <f t="shared" si="174"/>
        <v>2</v>
      </c>
      <c r="BR2391" s="5">
        <f t="shared" si="175"/>
        <v>0</v>
      </c>
    </row>
    <row r="2392" spans="1:70" x14ac:dyDescent="0.35">
      <c r="A2392">
        <v>2391</v>
      </c>
      <c r="B2392" t="s">
        <v>3791</v>
      </c>
      <c r="C2392">
        <v>4.1399999999999997</v>
      </c>
      <c r="D2392">
        <v>2.86</v>
      </c>
      <c r="E2392">
        <v>2.46</v>
      </c>
      <c r="F2392">
        <v>1.45</v>
      </c>
      <c r="G2392">
        <v>1.68</v>
      </c>
      <c r="H2392">
        <v>1.1599999999999999</v>
      </c>
      <c r="I2392">
        <v>69.08</v>
      </c>
      <c r="K2392" t="s">
        <v>3636</v>
      </c>
      <c r="L2392">
        <v>8500</v>
      </c>
      <c r="M2392" t="s">
        <v>3591</v>
      </c>
      <c r="N2392" t="s">
        <v>1370</v>
      </c>
      <c r="O2392" s="53">
        <v>1.10333333333333E-2</v>
      </c>
      <c r="P2392" s="53">
        <v>0.43263333333333298</v>
      </c>
      <c r="Q2392" s="53">
        <v>3.1866666666666703E-2</v>
      </c>
      <c r="R2392" s="53">
        <v>0.15939999999999999</v>
      </c>
      <c r="S2392" s="53">
        <v>-1.53321799700734E-16</v>
      </c>
      <c r="T2392" s="53">
        <v>-2.19269047363468E-17</v>
      </c>
      <c r="U2392" s="53">
        <v>-2.7373936450913999E-17</v>
      </c>
      <c r="V2392" s="53">
        <v>-1.7968959653558201E-16</v>
      </c>
      <c r="W2392" s="53">
        <v>-2.17326157070374E-17</v>
      </c>
      <c r="X2392" s="53">
        <v>0.27150000000000002</v>
      </c>
      <c r="Y2392" s="53">
        <v>1.2500000000000001E-2</v>
      </c>
      <c r="Z2392" s="53">
        <v>0.52129999999999999</v>
      </c>
      <c r="AA2392" s="53">
        <v>-2.8269053764518E-16</v>
      </c>
      <c r="AB2392" s="53">
        <v>4.9099999999999998E-2</v>
      </c>
      <c r="AC2392" s="53">
        <v>-2.6316622492306199E-17</v>
      </c>
      <c r="AD2392" s="53">
        <v>-2.4670543385951801E-16</v>
      </c>
      <c r="AE2392" s="53">
        <v>0.78559999999999997</v>
      </c>
      <c r="AF2392" s="53">
        <v>-8.4880019679545198E-18</v>
      </c>
      <c r="AG2392" s="53">
        <v>-3.1386351850848402E-17</v>
      </c>
      <c r="AH2392" s="53">
        <v>-1.7441603716861199E-16</v>
      </c>
      <c r="AI2392" s="53">
        <v>-3.1524782784231302E-16</v>
      </c>
      <c r="AJ2392" s="53">
        <v>-4.1558423369281199E-16</v>
      </c>
      <c r="AK2392" s="53">
        <v>7.2133333333333299E-2</v>
      </c>
      <c r="AL2392" s="53">
        <v>1.06666666666657E-3</v>
      </c>
      <c r="AM2392" s="53">
        <v>-2.60333421486791E-16</v>
      </c>
      <c r="AN2392" s="53">
        <v>2.8313023984089601E-2</v>
      </c>
      <c r="AO2392" s="53">
        <v>0.16686438076910501</v>
      </c>
      <c r="AP2392" s="53">
        <v>2.2204460492503101E-16</v>
      </c>
      <c r="AQ2392" s="53">
        <v>2.2204460492503101E-16</v>
      </c>
      <c r="AR2392" s="53">
        <v>0.60159227736263399</v>
      </c>
      <c r="AS2392" s="53">
        <v>1.5093026269489501E-2</v>
      </c>
      <c r="AT2392" s="53">
        <v>2.8526460355911399E-6</v>
      </c>
      <c r="AU2392" s="53">
        <v>0.34418507373718099</v>
      </c>
      <c r="AV2392" s="53">
        <v>6.3516398013511301E-12</v>
      </c>
      <c r="AW2392" s="53">
        <v>0.14252872038848599</v>
      </c>
      <c r="AX2392" s="53">
        <v>2.2204460492503101E-16</v>
      </c>
      <c r="AY2392" s="53">
        <v>2.2204460492503101E-16</v>
      </c>
      <c r="AZ2392" s="53">
        <v>2.2204460492503101E-16</v>
      </c>
      <c r="BA2392" s="53">
        <v>2.2204460492503101E-16</v>
      </c>
      <c r="BB2392" s="53">
        <v>1.5998354755009201E-12</v>
      </c>
      <c r="BC2392" s="53">
        <v>2.2204460492503101E-16</v>
      </c>
      <c r="BD2392" s="53">
        <v>3.3038090721964498E-5</v>
      </c>
      <c r="BE2392" s="53">
        <v>0.70741962116558799</v>
      </c>
      <c r="BF2392" s="53">
        <v>2.2204460492503101E-16</v>
      </c>
      <c r="BG2392" s="53">
        <v>1.3498370495906999E-7</v>
      </c>
      <c r="BH2392" s="53">
        <v>1.5074255469347E-2</v>
      </c>
      <c r="BI2392" s="53">
        <v>2.2204460492503101E-16</v>
      </c>
      <c r="BJ2392" s="53">
        <v>1.4755250351650999E-2</v>
      </c>
      <c r="BK2392" s="53">
        <v>1.33350721764202E-7</v>
      </c>
      <c r="BL2392" s="53">
        <v>2.2204460492503101E-16</v>
      </c>
      <c r="BN2392" s="5">
        <f t="shared" si="176"/>
        <v>1</v>
      </c>
      <c r="BO2392" s="5">
        <f t="shared" si="177"/>
        <v>1</v>
      </c>
      <c r="BQ2392" s="5">
        <f t="shared" si="174"/>
        <v>2</v>
      </c>
      <c r="BR2392" s="5">
        <f t="shared" si="175"/>
        <v>2</v>
      </c>
    </row>
    <row r="2393" spans="1:70" x14ac:dyDescent="0.35">
      <c r="A2393">
        <v>2392</v>
      </c>
      <c r="B2393" t="s">
        <v>3792</v>
      </c>
      <c r="C2393">
        <v>3.7</v>
      </c>
      <c r="D2393">
        <v>2.4</v>
      </c>
      <c r="E2393">
        <v>2</v>
      </c>
      <c r="F2393">
        <v>1.54</v>
      </c>
      <c r="G2393">
        <v>1.85</v>
      </c>
      <c r="H2393">
        <v>1.2</v>
      </c>
      <c r="I2393">
        <v>64.86</v>
      </c>
      <c r="K2393" t="s">
        <v>3636</v>
      </c>
      <c r="L2393">
        <v>8500</v>
      </c>
      <c r="M2393" t="s">
        <v>3591</v>
      </c>
      <c r="N2393" t="s">
        <v>1370</v>
      </c>
      <c r="O2393" s="53">
        <v>3.9999999999999801E-3</v>
      </c>
      <c r="P2393" s="53">
        <v>0.65510000000000002</v>
      </c>
      <c r="Q2393" s="53">
        <v>0.22796666666666701</v>
      </c>
      <c r="R2393" s="53">
        <v>0.243666666666667</v>
      </c>
      <c r="S2393" s="53">
        <v>-1.2695400286588699E-16</v>
      </c>
      <c r="T2393" s="53">
        <v>-1.8818280267396399E-17</v>
      </c>
      <c r="U2393" s="53">
        <v>8.0000000000000002E-3</v>
      </c>
      <c r="V2393" s="53">
        <v>1.5699999999999999E-2</v>
      </c>
      <c r="W2393" s="53">
        <v>-1.7846835120849401E-17</v>
      </c>
      <c r="X2393" s="53">
        <v>0.49083333333333301</v>
      </c>
      <c r="Y2393" s="53">
        <v>-1.1218803663837199E-16</v>
      </c>
      <c r="Z2393" s="53">
        <v>0.16803333333333301</v>
      </c>
      <c r="AA2393" s="53">
        <v>1.9999999999997498E-3</v>
      </c>
      <c r="AB2393" s="53">
        <v>1.9999999999999298E-3</v>
      </c>
      <c r="AC2393" s="53">
        <v>-2.4731952597001301E-17</v>
      </c>
      <c r="AD2393" s="53">
        <v>-2.32980301717589E-16</v>
      </c>
      <c r="AE2393" s="53">
        <v>0.51263333333333305</v>
      </c>
      <c r="AF2393" s="53">
        <v>-7.3448191972857997E-18</v>
      </c>
      <c r="AG2393" s="53">
        <v>-3.0725422206501201E-17</v>
      </c>
      <c r="AH2393" s="53">
        <v>0.02</v>
      </c>
      <c r="AI2393" s="53">
        <v>-3.0425661989852399E-16</v>
      </c>
      <c r="AJ2393" s="53">
        <v>6.9999999999997E-3</v>
      </c>
      <c r="AK2393" s="53">
        <v>0.122733333333333</v>
      </c>
      <c r="AL2393" s="53">
        <v>1.6199999999999999E-2</v>
      </c>
      <c r="AM2393" s="53">
        <v>-1.81216153194441E-16</v>
      </c>
      <c r="AN2393" s="53">
        <v>3.0748786843021899E-2</v>
      </c>
      <c r="AO2393" s="53">
        <v>0.966723576459117</v>
      </c>
      <c r="AP2393" s="53">
        <v>1.0699189964063401E-12</v>
      </c>
      <c r="AQ2393" s="53">
        <v>2.2204460492503101E-16</v>
      </c>
      <c r="AR2393" s="53">
        <v>0.47753710215325001</v>
      </c>
      <c r="AS2393" s="53">
        <v>5.22604625737029E-4</v>
      </c>
      <c r="AT2393" s="53">
        <v>4.0251247265831299E-7</v>
      </c>
      <c r="AU2393" s="53">
        <v>0.71367136284235799</v>
      </c>
      <c r="AV2393" s="53">
        <v>2.7858911822028702E-13</v>
      </c>
      <c r="AW2393" s="53">
        <v>0.23368305648721099</v>
      </c>
      <c r="AX2393" s="53">
        <v>2.2204460492503101E-16</v>
      </c>
      <c r="AY2393" s="53">
        <v>2.2204460492503101E-16</v>
      </c>
      <c r="AZ2393" s="53">
        <v>2.2204460492503101E-16</v>
      </c>
      <c r="BA2393" s="53">
        <v>2.2204460492503101E-16</v>
      </c>
      <c r="BB2393" s="53">
        <v>4.0009583376497302E-10</v>
      </c>
      <c r="BC2393" s="53">
        <v>2.2204460492503101E-16</v>
      </c>
      <c r="BD2393" s="53">
        <v>2.6360445064823701E-5</v>
      </c>
      <c r="BE2393" s="53">
        <v>0.30646943464833998</v>
      </c>
      <c r="BF2393" s="53">
        <v>2.2204460492503101E-16</v>
      </c>
      <c r="BG2393" s="53">
        <v>1.9477576612394899E-5</v>
      </c>
      <c r="BH2393" s="53">
        <v>0.23961980042096501</v>
      </c>
      <c r="BI2393" s="53">
        <v>2.2204460492503101E-16</v>
      </c>
      <c r="BJ2393" s="53">
        <v>2.52170676546969E-2</v>
      </c>
      <c r="BK2393" s="53">
        <v>5.11585965564522E-6</v>
      </c>
      <c r="BL2393" s="53">
        <v>2.2204460492503101E-16</v>
      </c>
      <c r="BN2393" s="5">
        <f t="shared" si="176"/>
        <v>0</v>
      </c>
      <c r="BO2393" s="5">
        <f t="shared" si="177"/>
        <v>2</v>
      </c>
      <c r="BQ2393" s="5">
        <f t="shared" si="174"/>
        <v>2</v>
      </c>
      <c r="BR2393" s="5">
        <f t="shared" si="175"/>
        <v>2</v>
      </c>
    </row>
    <row r="2394" spans="1:70" x14ac:dyDescent="0.35">
      <c r="A2394">
        <v>2393</v>
      </c>
      <c r="B2394" t="s">
        <v>3793</v>
      </c>
      <c r="C2394">
        <v>6.1</v>
      </c>
      <c r="D2394">
        <v>3.4</v>
      </c>
      <c r="E2394">
        <v>2.9</v>
      </c>
      <c r="F2394">
        <v>1.79</v>
      </c>
      <c r="G2394">
        <v>2.1</v>
      </c>
      <c r="H2394">
        <v>1.17</v>
      </c>
      <c r="I2394">
        <v>55.74</v>
      </c>
      <c r="K2394" t="s">
        <v>3692</v>
      </c>
      <c r="L2394">
        <v>8000</v>
      </c>
      <c r="M2394" t="s">
        <v>3591</v>
      </c>
      <c r="N2394" t="s">
        <v>1370</v>
      </c>
      <c r="O2394" s="53">
        <v>0.43223333333333303</v>
      </c>
      <c r="P2394" s="53">
        <v>0.97870000000000001</v>
      </c>
      <c r="Q2394" s="53">
        <v>4.9999999999987403E-4</v>
      </c>
      <c r="R2394" s="53">
        <v>6.3033333333333302E-2</v>
      </c>
      <c r="S2394" s="53">
        <v>-1.9129142714291399E-16</v>
      </c>
      <c r="T2394" s="53">
        <v>-2.7450264283857001E-17</v>
      </c>
      <c r="U2394" s="53">
        <v>-3.0838179232439701E-17</v>
      </c>
      <c r="V2394" s="53">
        <v>2.3999999999998098E-3</v>
      </c>
      <c r="W2394" s="53">
        <v>-2.74225087082414E-17</v>
      </c>
      <c r="X2394" s="53">
        <v>3.5333333333331901E-3</v>
      </c>
      <c r="Y2394" s="53">
        <v>-1.8973711490843899E-16</v>
      </c>
      <c r="Z2394" s="53">
        <v>-3.02924352268974E-16</v>
      </c>
      <c r="AA2394" s="53">
        <v>7.9999999999967196E-4</v>
      </c>
      <c r="AB2394" s="53">
        <v>-1.30312427515378E-16</v>
      </c>
      <c r="AC2394" s="53">
        <v>-3.0856393828937502E-17</v>
      </c>
      <c r="AD2394" s="53">
        <v>-1.7504053761996401E-16</v>
      </c>
      <c r="AE2394" s="53">
        <v>2.8999999999999699E-3</v>
      </c>
      <c r="AF2394" s="53">
        <v>-9.3865887285104994E-18</v>
      </c>
      <c r="AG2394" s="53">
        <v>-3.1861666083265999E-17</v>
      </c>
      <c r="AH2394" s="53">
        <v>9.5633333333333306E-2</v>
      </c>
      <c r="AI2394" s="53">
        <v>9.9999999999972897E-4</v>
      </c>
      <c r="AJ2394" s="53">
        <v>-4.7267745273416003E-16</v>
      </c>
      <c r="AK2394" s="53">
        <v>-2.81941137103558E-16</v>
      </c>
      <c r="AL2394" s="53">
        <v>-3.0897506775318101E-16</v>
      </c>
      <c r="AM2394" s="53">
        <v>-2.6090241078691199E-16</v>
      </c>
      <c r="AN2394" s="53">
        <v>6.9364842863783693E-2</v>
      </c>
      <c r="AO2394" s="53">
        <v>8.2581948935586999E-2</v>
      </c>
      <c r="AP2394" s="53">
        <v>4.26699644765156E-7</v>
      </c>
      <c r="AQ2394" s="53">
        <v>9.4147881108492601E-9</v>
      </c>
      <c r="AR2394" s="53">
        <v>1.27929524746325E-2</v>
      </c>
      <c r="AS2394" s="53">
        <v>1.0891582866992799E-9</v>
      </c>
      <c r="AT2394" s="53">
        <v>1.999777046293E-4</v>
      </c>
      <c r="AU2394" s="53">
        <v>2.5299524185684302E-2</v>
      </c>
      <c r="AV2394" s="53">
        <v>3.6124684317695603E-2</v>
      </c>
      <c r="AW2394" s="53">
        <v>0.58042800156863295</v>
      </c>
      <c r="AX2394" s="53">
        <v>3.9961352551451502E-9</v>
      </c>
      <c r="AY2394" s="53">
        <v>1.0898180403866101E-3</v>
      </c>
      <c r="AZ2394" s="53">
        <v>2.2204460492503101E-16</v>
      </c>
      <c r="BA2394" s="53">
        <v>2.2204460492503101E-16</v>
      </c>
      <c r="BB2394" s="53">
        <v>5.8738178869717898E-5</v>
      </c>
      <c r="BC2394" s="53">
        <v>2.2204460492503101E-16</v>
      </c>
      <c r="BD2394" s="53">
        <v>2.2947941697150999E-4</v>
      </c>
      <c r="BE2394" s="53">
        <v>2.38346951980049E-3</v>
      </c>
      <c r="BF2394" s="53">
        <v>2.2204460492503101E-16</v>
      </c>
      <c r="BG2394" s="53">
        <v>2.63537530689364E-5</v>
      </c>
      <c r="BH2394" s="53">
        <v>0.24415207919656201</v>
      </c>
      <c r="BI2394" s="53">
        <v>1.9765451134524199E-6</v>
      </c>
      <c r="BJ2394" s="53">
        <v>1.6489259782028101E-3</v>
      </c>
      <c r="BK2394" s="53">
        <v>8.0659867266534707E-3</v>
      </c>
      <c r="BL2394" s="53">
        <v>2.2204460492503101E-16</v>
      </c>
      <c r="BN2394" s="5">
        <f t="shared" si="176"/>
        <v>1</v>
      </c>
      <c r="BO2394" s="5">
        <f t="shared" si="177"/>
        <v>0</v>
      </c>
      <c r="BQ2394" s="5">
        <f t="shared" si="174"/>
        <v>1</v>
      </c>
      <c r="BR2394" s="5">
        <f t="shared" si="175"/>
        <v>1</v>
      </c>
    </row>
    <row r="2395" spans="1:70" x14ac:dyDescent="0.35">
      <c r="A2395">
        <v>2394</v>
      </c>
      <c r="B2395" t="s">
        <v>3794</v>
      </c>
      <c r="C2395">
        <v>4.8899999999999997</v>
      </c>
      <c r="D2395">
        <v>2.81</v>
      </c>
      <c r="E2395">
        <v>2.36</v>
      </c>
      <c r="F2395">
        <v>1.74</v>
      </c>
      <c r="G2395">
        <v>2.0699999999999998</v>
      </c>
      <c r="H2395">
        <v>1.19</v>
      </c>
      <c r="I2395">
        <v>57.46</v>
      </c>
      <c r="K2395" t="s">
        <v>3692</v>
      </c>
      <c r="L2395">
        <v>8000</v>
      </c>
      <c r="M2395" t="s">
        <v>3591</v>
      </c>
      <c r="N2395" t="s">
        <v>1370</v>
      </c>
      <c r="O2395" s="53">
        <v>3.6033333333333299E-2</v>
      </c>
      <c r="P2395" s="53">
        <v>0.10123333333333299</v>
      </c>
      <c r="Q2395" s="53">
        <v>0.779233333333334</v>
      </c>
      <c r="R2395" s="53">
        <v>0.63660000000000005</v>
      </c>
      <c r="S2395" s="53">
        <v>-1.5049073098794001E-16</v>
      </c>
      <c r="T2395" s="53">
        <v>-2.5784929746919299E-17</v>
      </c>
      <c r="U2395" s="53">
        <v>-2.8428648324307899E-17</v>
      </c>
      <c r="V2395" s="53">
        <v>7.9999999999984998E-4</v>
      </c>
      <c r="W2395" s="53">
        <v>-2.6312285683616199E-17</v>
      </c>
      <c r="X2395" s="53">
        <v>1.30523809523808E-2</v>
      </c>
      <c r="Y2395" s="53">
        <v>5.71428571428416E-4</v>
      </c>
      <c r="Z2395" s="53">
        <v>1.3333333333333201E-2</v>
      </c>
      <c r="AA2395" s="53">
        <v>-2.76639822160973E-16</v>
      </c>
      <c r="AB2395" s="53">
        <v>-1.07774900115487E-16</v>
      </c>
      <c r="AC2395" s="53">
        <v>-2.7354854492678299E-17</v>
      </c>
      <c r="AD2395" s="53">
        <v>-2.6598168112457198E-16</v>
      </c>
      <c r="AE2395" s="53">
        <v>0.162833333333333</v>
      </c>
      <c r="AF2395" s="53">
        <v>-9.10903297235421E-18</v>
      </c>
      <c r="AG2395" s="53">
        <v>-3.1781868803371098E-17</v>
      </c>
      <c r="AH2395" s="53">
        <v>1.99999999999985E-3</v>
      </c>
      <c r="AI2395" s="53">
        <v>-3.2268632210730198E-16</v>
      </c>
      <c r="AJ2395" s="53">
        <v>-3.6293190674996398E-16</v>
      </c>
      <c r="AK2395" s="53">
        <v>0.2732</v>
      </c>
      <c r="AL2395" s="53">
        <v>7.4999999999998896E-3</v>
      </c>
      <c r="AM2395" s="53">
        <v>-2.4291679778798402E-16</v>
      </c>
      <c r="AN2395" s="53">
        <v>0.12642500232950701</v>
      </c>
      <c r="AO2395" s="53">
        <v>0.85556994037462297</v>
      </c>
      <c r="AP2395" s="53">
        <v>1.78299338282165E-7</v>
      </c>
      <c r="AQ2395" s="53">
        <v>2.0211587802923501E-13</v>
      </c>
      <c r="AR2395" s="53">
        <v>2.09612704108533E-2</v>
      </c>
      <c r="AS2395" s="53">
        <v>1.2045889692751201E-7</v>
      </c>
      <c r="AT2395" s="53">
        <v>7.4887124566775402E-6</v>
      </c>
      <c r="AU2395" s="53">
        <v>0.35681858956100099</v>
      </c>
      <c r="AV2395" s="53">
        <v>7.7988415967700905E-7</v>
      </c>
      <c r="AW2395" s="53">
        <v>0.45282367101255899</v>
      </c>
      <c r="AX2395" s="53">
        <v>4.2566390245281701E-13</v>
      </c>
      <c r="AY2395" s="53">
        <v>1.09955733188774E-7</v>
      </c>
      <c r="AZ2395" s="53">
        <v>2.2204460492503101E-16</v>
      </c>
      <c r="BA2395" s="53">
        <v>2.2204460492503101E-16</v>
      </c>
      <c r="BB2395" s="53">
        <v>3.3963709977484302E-6</v>
      </c>
      <c r="BC2395" s="53">
        <v>2.2204460492503101E-16</v>
      </c>
      <c r="BD2395" s="53">
        <v>9.6439119346752102E-5</v>
      </c>
      <c r="BE2395" s="53">
        <v>5.8494277765080097E-3</v>
      </c>
      <c r="BF2395" s="53">
        <v>2.2204460492503101E-16</v>
      </c>
      <c r="BG2395" s="53">
        <v>1.05972587163666E-4</v>
      </c>
      <c r="BH2395" s="53">
        <v>0.46721301612417199</v>
      </c>
      <c r="BI2395" s="53">
        <v>1.67228435502621E-8</v>
      </c>
      <c r="BJ2395" s="53">
        <v>1.5507826041308801E-2</v>
      </c>
      <c r="BK2395" s="53">
        <v>2.5541116226850901E-3</v>
      </c>
      <c r="BL2395" s="53">
        <v>2.2204460492503101E-16</v>
      </c>
      <c r="BN2395" s="5">
        <f t="shared" si="176"/>
        <v>1</v>
      </c>
      <c r="BO2395" s="5">
        <f t="shared" si="177"/>
        <v>1</v>
      </c>
      <c r="BQ2395" s="5">
        <f t="shared" si="174"/>
        <v>2</v>
      </c>
      <c r="BR2395" s="5">
        <f t="shared" si="175"/>
        <v>1</v>
      </c>
    </row>
    <row r="2396" spans="1:70" x14ac:dyDescent="0.35">
      <c r="A2396">
        <v>2395</v>
      </c>
      <c r="B2396" t="s">
        <v>3795</v>
      </c>
      <c r="C2396">
        <v>3.8</v>
      </c>
      <c r="D2396">
        <v>2.2000000000000002</v>
      </c>
      <c r="E2396">
        <v>1.8</v>
      </c>
      <c r="F2396">
        <v>1.73</v>
      </c>
      <c r="G2396">
        <v>2.11</v>
      </c>
      <c r="H2396">
        <v>1.22</v>
      </c>
      <c r="I2396">
        <v>57.89</v>
      </c>
      <c r="K2396" t="s">
        <v>3692</v>
      </c>
      <c r="L2396">
        <v>8000</v>
      </c>
      <c r="M2396" t="s">
        <v>3591</v>
      </c>
      <c r="N2396" t="s">
        <v>1370</v>
      </c>
      <c r="O2396" s="53">
        <v>5.1066666666666698E-2</v>
      </c>
      <c r="P2396" s="53">
        <v>0.72953333333333303</v>
      </c>
      <c r="Q2396" s="53">
        <v>0.36359999999999998</v>
      </c>
      <c r="R2396" s="53">
        <v>0.28393333333333298</v>
      </c>
      <c r="S2396" s="53">
        <v>-1.22735155372311E-16</v>
      </c>
      <c r="T2396" s="53">
        <v>-1.77913239696181E-17</v>
      </c>
      <c r="U2396" s="53">
        <v>-2.12520973041919E-17</v>
      </c>
      <c r="V2396" s="53">
        <v>3.1633333333333298E-2</v>
      </c>
      <c r="W2396" s="53">
        <v>7.9999999999999603E-4</v>
      </c>
      <c r="X2396" s="53">
        <v>0.30919999999999997</v>
      </c>
      <c r="Y2396" s="53">
        <v>5.7142857142844798E-4</v>
      </c>
      <c r="Z2396" s="53">
        <v>1.99999999999983E-3</v>
      </c>
      <c r="AA2396" s="53">
        <v>3.9999999999997798E-3</v>
      </c>
      <c r="AB2396" s="53">
        <v>4.9999999999991501E-4</v>
      </c>
      <c r="AC2396" s="53">
        <v>-2.43754669226881E-17</v>
      </c>
      <c r="AD2396" s="53">
        <v>-2.4279189769771398E-16</v>
      </c>
      <c r="AE2396" s="53">
        <v>0.54776666666666696</v>
      </c>
      <c r="AF2396" s="53">
        <v>-7.2129802131115599E-18</v>
      </c>
      <c r="AG2396" s="53">
        <v>-3.1046346049556902E-17</v>
      </c>
      <c r="AH2396" s="53">
        <v>-1.2523315717771799E-16</v>
      </c>
      <c r="AI2396" s="53">
        <v>6.6666666666636502E-4</v>
      </c>
      <c r="AJ2396" s="53">
        <v>1.0199999999999701E-2</v>
      </c>
      <c r="AK2396" s="53">
        <v>5.8966666666666598E-2</v>
      </c>
      <c r="AL2396" s="53">
        <v>1.01333333333333E-2</v>
      </c>
      <c r="AM2396" s="53">
        <v>-1.6231460620019801E-16</v>
      </c>
      <c r="AN2396" s="53">
        <v>3.9013615665758901E-2</v>
      </c>
      <c r="AO2396" s="53">
        <v>0.99743876366372397</v>
      </c>
      <c r="AP2396" s="53">
        <v>4.3286811804003998E-7</v>
      </c>
      <c r="AQ2396" s="53">
        <v>2.2204460492503101E-16</v>
      </c>
      <c r="AR2396" s="53">
        <v>2.1634937486225199E-2</v>
      </c>
      <c r="AS2396" s="53">
        <v>4.3663407376768001E-7</v>
      </c>
      <c r="AT2396" s="53">
        <v>3.2114936468258098E-7</v>
      </c>
      <c r="AU2396" s="53">
        <v>0.84294173031671804</v>
      </c>
      <c r="AV2396" s="53">
        <v>1.9177194266722099E-11</v>
      </c>
      <c r="AW2396" s="53">
        <v>0.27070698517289998</v>
      </c>
      <c r="AX2396" s="53">
        <v>2.2204460492503101E-16</v>
      </c>
      <c r="AY2396" s="53">
        <v>3.7623219233228897E-11</v>
      </c>
      <c r="AZ2396" s="53">
        <v>2.2204460492503101E-16</v>
      </c>
      <c r="BA2396" s="53">
        <v>2.2204460492503101E-16</v>
      </c>
      <c r="BB2396" s="53">
        <v>7.6542532457317795E-7</v>
      </c>
      <c r="BC2396" s="53">
        <v>2.2204460492503101E-16</v>
      </c>
      <c r="BD2396" s="53">
        <v>4.8582094107543701E-5</v>
      </c>
      <c r="BE2396" s="53">
        <v>5.6121514510898201E-3</v>
      </c>
      <c r="BF2396" s="53">
        <v>2.2204460492503101E-16</v>
      </c>
      <c r="BG2396" s="53">
        <v>6.73429679462713E-4</v>
      </c>
      <c r="BH2396" s="53">
        <v>0.74209576849927705</v>
      </c>
      <c r="BI2396" s="53">
        <v>1.1075412247654999E-9</v>
      </c>
      <c r="BJ2396" s="53">
        <v>2.8626676319015099E-2</v>
      </c>
      <c r="BK2396" s="53">
        <v>1.3913917201113901E-3</v>
      </c>
      <c r="BL2396" s="53">
        <v>2.2204460492503101E-16</v>
      </c>
      <c r="BN2396" s="5">
        <f t="shared" si="176"/>
        <v>1</v>
      </c>
      <c r="BO2396" s="5">
        <f t="shared" si="177"/>
        <v>3</v>
      </c>
      <c r="BQ2396" s="5">
        <f t="shared" si="174"/>
        <v>2</v>
      </c>
      <c r="BR2396" s="5">
        <f t="shared" si="175"/>
        <v>3</v>
      </c>
    </row>
    <row r="2397" spans="1:70" x14ac:dyDescent="0.35">
      <c r="A2397">
        <v>2396</v>
      </c>
      <c r="B2397" t="s">
        <v>3796</v>
      </c>
      <c r="C2397">
        <v>6.2</v>
      </c>
      <c r="D2397">
        <v>3.6</v>
      </c>
      <c r="E2397">
        <v>2.9</v>
      </c>
      <c r="F2397">
        <v>1.72</v>
      </c>
      <c r="G2397">
        <v>2.14</v>
      </c>
      <c r="H2397">
        <v>1.24</v>
      </c>
      <c r="I2397">
        <v>58.06</v>
      </c>
      <c r="K2397" t="s">
        <v>3692</v>
      </c>
      <c r="L2397">
        <v>8000</v>
      </c>
      <c r="M2397" t="s">
        <v>3591</v>
      </c>
      <c r="N2397" t="s">
        <v>1370</v>
      </c>
      <c r="O2397" s="53">
        <v>0.3029</v>
      </c>
      <c r="P2397" s="53">
        <v>0.98453333333333304</v>
      </c>
      <c r="Q2397" s="53">
        <v>8.4666666666666102E-3</v>
      </c>
      <c r="R2397" s="53">
        <v>2.83666666666667E-2</v>
      </c>
      <c r="S2397" s="53">
        <v>-1.89237514547358E-16</v>
      </c>
      <c r="T2397" s="53">
        <v>-2.71727085277007E-17</v>
      </c>
      <c r="U2397" s="53">
        <v>-3.05745012640912E-17</v>
      </c>
      <c r="V2397" s="53">
        <v>7.7333333333332701E-3</v>
      </c>
      <c r="W2397" s="53">
        <v>-2.72837308301632E-17</v>
      </c>
      <c r="X2397" s="53">
        <v>1.1866666666666499E-2</v>
      </c>
      <c r="Y2397" s="53">
        <v>6.6666666666647897E-4</v>
      </c>
      <c r="Z2397" s="53">
        <v>-2.58210119952196E-16</v>
      </c>
      <c r="AA2397" s="53">
        <v>-3.3048563885529298E-16</v>
      </c>
      <c r="AB2397" s="53">
        <v>-1.2922996006636799E-16</v>
      </c>
      <c r="AC2397" s="53">
        <v>-3.1308289294429399E-17</v>
      </c>
      <c r="AD2397" s="53">
        <v>-1.6529833057887799E-16</v>
      </c>
      <c r="AE2397" s="53">
        <v>7.4999999999999902E-3</v>
      </c>
      <c r="AF2397" s="53">
        <v>-9.33975119465913E-18</v>
      </c>
      <c r="AG2397" s="53">
        <v>-3.1960545321396699E-17</v>
      </c>
      <c r="AH2397" s="53">
        <v>0.31366666666666698</v>
      </c>
      <c r="AI2397" s="53">
        <v>4.2999999999997702E-3</v>
      </c>
      <c r="AJ2397" s="53">
        <v>-4.2563175206566902E-16</v>
      </c>
      <c r="AK2397" s="53">
        <v>1.9999999999997099E-3</v>
      </c>
      <c r="AL2397" s="53">
        <v>-3.0853097854333099E-16</v>
      </c>
      <c r="AM2397" s="53">
        <v>-2.6090241078691199E-16</v>
      </c>
      <c r="AN2397" s="53">
        <v>0.15006263275961801</v>
      </c>
      <c r="AO2397" s="53">
        <v>0.177934046266607</v>
      </c>
      <c r="AP2397" s="53">
        <v>1.19764812986376E-7</v>
      </c>
      <c r="AQ2397" s="53">
        <v>9.0268629766286205E-11</v>
      </c>
      <c r="AR2397" s="53">
        <v>9.1199847087675597E-3</v>
      </c>
      <c r="AS2397" s="53">
        <v>1.5681373027808299E-9</v>
      </c>
      <c r="AT2397" s="53">
        <v>2.7081195651290402E-4</v>
      </c>
      <c r="AU2397" s="53">
        <v>1.14919452240756E-2</v>
      </c>
      <c r="AV2397" s="53">
        <v>0.14459490978039499</v>
      </c>
      <c r="AW2397" s="53">
        <v>0.69335081145173305</v>
      </c>
      <c r="AX2397" s="53">
        <v>2.4589630329395E-10</v>
      </c>
      <c r="AY2397" s="53">
        <v>3.3940147583300399E-4</v>
      </c>
      <c r="AZ2397" s="53">
        <v>2.2204460492503101E-16</v>
      </c>
      <c r="BA2397" s="53">
        <v>2.2204460492503101E-16</v>
      </c>
      <c r="BB2397" s="53">
        <v>9.5278736851809906E-6</v>
      </c>
      <c r="BC2397" s="53">
        <v>2.2204460492503101E-16</v>
      </c>
      <c r="BD2397" s="53">
        <v>6.09643172393221E-5</v>
      </c>
      <c r="BE2397" s="53">
        <v>2.7627631714652E-2</v>
      </c>
      <c r="BF2397" s="53">
        <v>2.2204460492503101E-16</v>
      </c>
      <c r="BG2397" s="53">
        <v>3.4661555037030401E-5</v>
      </c>
      <c r="BH2397" s="53">
        <v>0.23507621200974799</v>
      </c>
      <c r="BI2397" s="53">
        <v>6.2587549694878602E-7</v>
      </c>
      <c r="BJ2397" s="53">
        <v>7.0874444961226298E-4</v>
      </c>
      <c r="BK2397" s="53">
        <v>2.17219431610977E-3</v>
      </c>
      <c r="BL2397" s="53">
        <v>2.2204460492503101E-16</v>
      </c>
      <c r="BN2397" s="5">
        <f t="shared" si="176"/>
        <v>1</v>
      </c>
      <c r="BO2397" s="5">
        <f t="shared" si="177"/>
        <v>0</v>
      </c>
      <c r="BQ2397" s="5">
        <f t="shared" si="174"/>
        <v>1</v>
      </c>
      <c r="BR2397" s="5">
        <f t="shared" si="175"/>
        <v>1</v>
      </c>
    </row>
    <row r="2398" spans="1:70" x14ac:dyDescent="0.35">
      <c r="A2398">
        <v>2397</v>
      </c>
      <c r="B2398" t="s">
        <v>3797</v>
      </c>
      <c r="C2398">
        <v>4.93</v>
      </c>
      <c r="D2398">
        <v>2.83</v>
      </c>
      <c r="E2398">
        <v>2.3199999999999998</v>
      </c>
      <c r="F2398">
        <v>1.74</v>
      </c>
      <c r="G2398">
        <v>2.13</v>
      </c>
      <c r="H2398">
        <v>1.22</v>
      </c>
      <c r="I2398">
        <v>57.4</v>
      </c>
      <c r="K2398" t="s">
        <v>3692</v>
      </c>
      <c r="L2398">
        <v>8000</v>
      </c>
      <c r="M2398" t="s">
        <v>3591</v>
      </c>
      <c r="N2398" t="s">
        <v>1370</v>
      </c>
      <c r="O2398" s="53">
        <v>5.4333333333332996E-3</v>
      </c>
      <c r="P2398" s="53">
        <v>0.1129</v>
      </c>
      <c r="Q2398" s="53">
        <v>0.84593333333333398</v>
      </c>
      <c r="R2398" s="53">
        <v>0.65103333333333302</v>
      </c>
      <c r="S2398" s="53">
        <v>-1.50768286744096E-16</v>
      </c>
      <c r="T2398" s="53">
        <v>-2.5535129566378598E-17</v>
      </c>
      <c r="U2398" s="53">
        <v>-2.8458138623399498E-17</v>
      </c>
      <c r="V2398" s="53">
        <v>1.3333333333333299E-2</v>
      </c>
      <c r="W2398" s="53">
        <v>-2.5979218776228702E-17</v>
      </c>
      <c r="X2398" s="53">
        <v>1.7219047619047599E-2</v>
      </c>
      <c r="Y2398" s="53">
        <v>5.71428571428416E-4</v>
      </c>
      <c r="Z2398" s="53">
        <v>1.3333333333333201E-2</v>
      </c>
      <c r="AA2398" s="53">
        <v>-2.6775803796397199E-16</v>
      </c>
      <c r="AB2398" s="53">
        <v>3.9100000000000003E-2</v>
      </c>
      <c r="AC2398" s="53">
        <v>-2.8036600818737198E-17</v>
      </c>
      <c r="AD2398" s="53">
        <v>-2.5347779430973101E-16</v>
      </c>
      <c r="AE2398" s="53">
        <v>9.9833333333333302E-2</v>
      </c>
      <c r="AF2398" s="53">
        <v>-8.9667856473241198E-18</v>
      </c>
      <c r="AG2398" s="53">
        <v>-3.1828706337222498E-17</v>
      </c>
      <c r="AH2398" s="53">
        <v>1.99999999999985E-3</v>
      </c>
      <c r="AI2398" s="53">
        <v>6.6666666666634897E-4</v>
      </c>
      <c r="AJ2398" s="53">
        <v>3.99999999999674E-4</v>
      </c>
      <c r="AK2398" s="53">
        <v>0.25796666666666701</v>
      </c>
      <c r="AL2398" s="53">
        <v>4.9999999999990395E-4</v>
      </c>
      <c r="AM2398" s="53">
        <v>-2.4180657476335899E-16</v>
      </c>
      <c r="AN2398" s="53">
        <v>5.4643761747675601E-2</v>
      </c>
      <c r="AO2398" s="53">
        <v>0.93296687624371399</v>
      </c>
      <c r="AP2398" s="53">
        <v>3.8522838157597898E-7</v>
      </c>
      <c r="AQ2398" s="53">
        <v>3.1144651839221001E-13</v>
      </c>
      <c r="AR2398" s="53">
        <v>1.2252280530848101E-2</v>
      </c>
      <c r="AS2398" s="53">
        <v>1.8516783431085699E-8</v>
      </c>
      <c r="AT2398" s="53">
        <v>7.4378551350034804E-6</v>
      </c>
      <c r="AU2398" s="53">
        <v>0.24264822155882501</v>
      </c>
      <c r="AV2398" s="53">
        <v>9.1935385989794805E-7</v>
      </c>
      <c r="AW2398" s="53">
        <v>0.43399969915973802</v>
      </c>
      <c r="AX2398" s="53">
        <v>2.52578066743011E-13</v>
      </c>
      <c r="AY2398" s="53">
        <v>1.45939985624863E-7</v>
      </c>
      <c r="AZ2398" s="53">
        <v>2.2204460492503101E-16</v>
      </c>
      <c r="BA2398" s="53">
        <v>2.2204460492503101E-16</v>
      </c>
      <c r="BB2398" s="53">
        <v>4.3511661644379504E-6</v>
      </c>
      <c r="BC2398" s="53">
        <v>2.2204460492503101E-16</v>
      </c>
      <c r="BD2398" s="53">
        <v>7.0412952250723304E-5</v>
      </c>
      <c r="BE2398" s="53">
        <v>1.08915260473942E-2</v>
      </c>
      <c r="BF2398" s="53">
        <v>2.2204460492503101E-16</v>
      </c>
      <c r="BG2398" s="53">
        <v>1.4926519648634801E-4</v>
      </c>
      <c r="BH2398" s="53">
        <v>0.51315397614490998</v>
      </c>
      <c r="BI2398" s="53">
        <v>4.3712996939144698E-8</v>
      </c>
      <c r="BJ2398" s="53">
        <v>4.9613477733072104E-3</v>
      </c>
      <c r="BK2398" s="53">
        <v>2.44699070625236E-3</v>
      </c>
      <c r="BL2398" s="53">
        <v>2.2204460492503101E-16</v>
      </c>
      <c r="BN2398" s="5">
        <f t="shared" si="176"/>
        <v>1</v>
      </c>
      <c r="BO2398" s="5">
        <f t="shared" si="177"/>
        <v>1</v>
      </c>
      <c r="BQ2398" s="5">
        <f t="shared" si="174"/>
        <v>2</v>
      </c>
      <c r="BR2398" s="5">
        <f t="shared" si="175"/>
        <v>2</v>
      </c>
    </row>
    <row r="2399" spans="1:70" x14ac:dyDescent="0.35">
      <c r="A2399">
        <v>2398</v>
      </c>
      <c r="B2399" t="s">
        <v>3798</v>
      </c>
      <c r="C2399">
        <v>3.8</v>
      </c>
      <c r="D2399">
        <v>2</v>
      </c>
      <c r="E2399">
        <v>1.5</v>
      </c>
      <c r="F2399">
        <v>1.9</v>
      </c>
      <c r="G2399">
        <v>2.5299999999999998</v>
      </c>
      <c r="H2399">
        <v>1.33</v>
      </c>
      <c r="I2399">
        <v>52.63</v>
      </c>
      <c r="K2399" t="s">
        <v>3692</v>
      </c>
      <c r="L2399">
        <v>8000</v>
      </c>
      <c r="M2399" t="s">
        <v>3591</v>
      </c>
      <c r="N2399" t="s">
        <v>1370</v>
      </c>
      <c r="O2399" s="53">
        <v>5.1666666666666397E-3</v>
      </c>
      <c r="P2399" s="53">
        <v>0.71160000000000001</v>
      </c>
      <c r="Q2399" s="53">
        <v>0.27079999999999999</v>
      </c>
      <c r="R2399" s="53">
        <v>0.142666666666667</v>
      </c>
      <c r="S2399" s="53">
        <v>1.9999999999998999E-3</v>
      </c>
      <c r="T2399" s="53">
        <v>4.4999999999999997E-3</v>
      </c>
      <c r="U2399" s="53">
        <v>-2.0735149708350799E-17</v>
      </c>
      <c r="V2399" s="53">
        <v>6.3033333333333302E-2</v>
      </c>
      <c r="W2399" s="53">
        <v>1.2800000000000001E-2</v>
      </c>
      <c r="X2399" s="53">
        <v>0.25386666666666702</v>
      </c>
      <c r="Y2399" s="53">
        <v>-1.1229905894083501E-16</v>
      </c>
      <c r="Z2399" s="53">
        <v>-2.0100587860838501E-16</v>
      </c>
      <c r="AA2399" s="53">
        <v>7.3333333333330999E-3</v>
      </c>
      <c r="AB2399" s="53">
        <v>3.23333333333325E-3</v>
      </c>
      <c r="AC2399" s="53">
        <v>-2.3655556680157699E-17</v>
      </c>
      <c r="AD2399" s="53">
        <v>-2.2222501616653302E-16</v>
      </c>
      <c r="AE2399" s="53">
        <v>0.56156666666666699</v>
      </c>
      <c r="AF2399" s="53">
        <v>-6.9163424987195301E-18</v>
      </c>
      <c r="AG2399" s="53">
        <v>-2.9783467359045802E-17</v>
      </c>
      <c r="AH2399" s="53">
        <v>2.8533333333333299E-2</v>
      </c>
      <c r="AI2399" s="53">
        <v>8.7999999999997993E-3</v>
      </c>
      <c r="AJ2399" s="53">
        <v>1.3566666666666401E-2</v>
      </c>
      <c r="AK2399" s="53">
        <v>3.9699999999999999E-2</v>
      </c>
      <c r="AL2399" s="53">
        <v>4.7500000000000001E-2</v>
      </c>
      <c r="AM2399" s="53">
        <v>1.4999999999998901E-3</v>
      </c>
      <c r="AN2399" s="53">
        <v>5.7088881930360101E-5</v>
      </c>
      <c r="AO2399" s="53">
        <v>0.99996714016161403</v>
      </c>
      <c r="AP2399" s="53">
        <v>3.1614159073325501E-3</v>
      </c>
      <c r="AQ2399" s="53">
        <v>4.9523971554481103E-8</v>
      </c>
      <c r="AR2399" s="53">
        <v>5.1758516581242797E-5</v>
      </c>
      <c r="AS2399" s="53">
        <v>2.6156902998948001E-12</v>
      </c>
      <c r="AT2399" s="53">
        <v>1.12020951226052E-7</v>
      </c>
      <c r="AU2399" s="53">
        <v>0.32623858417834101</v>
      </c>
      <c r="AV2399" s="53">
        <v>3.1933994394502298E-11</v>
      </c>
      <c r="AW2399" s="53">
        <v>6.00027873173095E-2</v>
      </c>
      <c r="AX2399" s="53">
        <v>2.2204460492503101E-16</v>
      </c>
      <c r="AY2399" s="53">
        <v>5.1652029142345903E-8</v>
      </c>
      <c r="AZ2399" s="53">
        <v>0.99999850853467798</v>
      </c>
      <c r="BA2399" s="53">
        <v>2.2204460492503101E-16</v>
      </c>
      <c r="BB2399" s="53">
        <v>1.0918429924776E-4</v>
      </c>
      <c r="BC2399" s="53">
        <v>2.2204460492503101E-16</v>
      </c>
      <c r="BD2399" s="53">
        <v>3.3062305266864598E-5</v>
      </c>
      <c r="BE2399" s="53">
        <v>3.8154575099092999E-4</v>
      </c>
      <c r="BF2399" s="53">
        <v>2.2204460492503101E-16</v>
      </c>
      <c r="BG2399" s="53">
        <v>2.6637626582315301E-3</v>
      </c>
      <c r="BH2399" s="53">
        <v>0.90922366566538704</v>
      </c>
      <c r="BI2399" s="53">
        <v>2.33535728679178E-4</v>
      </c>
      <c r="BJ2399" s="53">
        <v>1.11806210388495E-4</v>
      </c>
      <c r="BK2399" s="53">
        <v>2.09385956462366E-2</v>
      </c>
      <c r="BL2399" s="53">
        <v>2.2204460492503101E-16</v>
      </c>
      <c r="BN2399" s="5">
        <f t="shared" si="176"/>
        <v>1</v>
      </c>
      <c r="BO2399" s="5">
        <f t="shared" si="177"/>
        <v>3</v>
      </c>
      <c r="BQ2399" s="5">
        <f t="shared" si="174"/>
        <v>2</v>
      </c>
      <c r="BR2399" s="5">
        <f t="shared" si="175"/>
        <v>3</v>
      </c>
    </row>
    <row r="2400" spans="1:70" x14ac:dyDescent="0.35">
      <c r="A2400">
        <v>2399</v>
      </c>
      <c r="B2400" t="s">
        <v>3799</v>
      </c>
      <c r="C2400">
        <v>6.25</v>
      </c>
      <c r="D2400">
        <v>3.39</v>
      </c>
      <c r="E2400">
        <v>2.95</v>
      </c>
      <c r="F2400">
        <v>1.84</v>
      </c>
      <c r="G2400">
        <v>2.12</v>
      </c>
      <c r="H2400">
        <v>1.1499999999999999</v>
      </c>
      <c r="I2400">
        <v>54.24</v>
      </c>
      <c r="K2400" t="s">
        <v>3552</v>
      </c>
      <c r="L2400">
        <v>4500</v>
      </c>
      <c r="M2400" t="s">
        <v>3591</v>
      </c>
      <c r="N2400" t="s">
        <v>1370</v>
      </c>
      <c r="O2400" s="53">
        <v>0.17473333333333299</v>
      </c>
      <c r="P2400" s="53">
        <v>0.98</v>
      </c>
      <c r="Q2400" s="53">
        <v>6.3999999999999196E-3</v>
      </c>
      <c r="R2400" s="53">
        <v>6.7000000000000004E-2</v>
      </c>
      <c r="S2400" s="53">
        <v>-1.91346938294146E-16</v>
      </c>
      <c r="T2400" s="53">
        <v>-2.7450264283857001E-17</v>
      </c>
      <c r="U2400" s="53">
        <v>-3.1190328098062998E-17</v>
      </c>
      <c r="V2400" s="53">
        <v>1.8866666666666601E-2</v>
      </c>
      <c r="W2400" s="53">
        <v>-2.7450264283857001E-17</v>
      </c>
      <c r="X2400" s="53">
        <v>2.33999999999999E-2</v>
      </c>
      <c r="Y2400" s="53">
        <v>-1.89459559152283E-16</v>
      </c>
      <c r="Z2400" s="53">
        <v>-3.0392355299113698E-16</v>
      </c>
      <c r="AA2400" s="53">
        <v>7.9999999999967001E-4</v>
      </c>
      <c r="AB2400" s="53">
        <v>-1.34309230404028E-16</v>
      </c>
      <c r="AC2400" s="53">
        <v>-3.2159171159396E-17</v>
      </c>
      <c r="AD2400" s="53">
        <v>-1.92040827684536E-16</v>
      </c>
      <c r="AE2400" s="53">
        <v>9.8999999999999904E-3</v>
      </c>
      <c r="AF2400" s="53">
        <v>-9.4837332431652007E-18</v>
      </c>
      <c r="AG2400" s="53">
        <v>-3.1911973064069302E-17</v>
      </c>
      <c r="AH2400" s="53">
        <v>0.10263333333333299</v>
      </c>
      <c r="AI2400" s="53">
        <v>-2.84688939089506E-16</v>
      </c>
      <c r="AJ2400" s="53">
        <v>-4.7561954374941704E-16</v>
      </c>
      <c r="AK2400" s="53">
        <v>-3.01980662698043E-16</v>
      </c>
      <c r="AL2400" s="53">
        <v>-2.9887203822909201E-16</v>
      </c>
      <c r="AM2400" s="53">
        <v>-2.6090241078691199E-16</v>
      </c>
      <c r="AN2400" s="53">
        <v>2.31550104868593E-2</v>
      </c>
      <c r="AO2400" s="53">
        <v>2.8297176345231399E-2</v>
      </c>
      <c r="AP2400" s="53">
        <v>1.44318269235641E-6</v>
      </c>
      <c r="AQ2400" s="53">
        <v>4.6990039992477999E-7</v>
      </c>
      <c r="AR2400" s="53">
        <v>1.0937786471708301E-2</v>
      </c>
      <c r="AS2400" s="53">
        <v>1.67383301879828E-10</v>
      </c>
      <c r="AT2400" s="53">
        <v>2.6580568935860702E-4</v>
      </c>
      <c r="AU2400" s="53">
        <v>1.54588258678208E-2</v>
      </c>
      <c r="AV2400" s="53">
        <v>7.1563439789254807E-2</v>
      </c>
      <c r="AW2400" s="53">
        <v>0.52054673412096797</v>
      </c>
      <c r="AX2400" s="53">
        <v>3.1326275118385703E-8</v>
      </c>
      <c r="AY2400" s="53">
        <v>6.1932746328365301E-3</v>
      </c>
      <c r="AZ2400" s="53">
        <v>2.2204460492503101E-16</v>
      </c>
      <c r="BA2400" s="53">
        <v>2.2204460492503101E-16</v>
      </c>
      <c r="BB2400" s="53">
        <v>2.4037308994701199E-4</v>
      </c>
      <c r="BC2400" s="53">
        <v>2.2204460492503101E-16</v>
      </c>
      <c r="BD2400" s="53">
        <v>3.9326199779388002E-4</v>
      </c>
      <c r="BE2400" s="53">
        <v>3.3838645145740302E-4</v>
      </c>
      <c r="BF2400" s="53">
        <v>2.2204460492503101E-16</v>
      </c>
      <c r="BG2400" s="53">
        <v>2.64464058617912E-5</v>
      </c>
      <c r="BH2400" s="53">
        <v>0.23511103868255601</v>
      </c>
      <c r="BI2400" s="53">
        <v>1.1500376685653599E-5</v>
      </c>
      <c r="BJ2400" s="53">
        <v>8.55456721731785E-4</v>
      </c>
      <c r="BK2400" s="53">
        <v>1.6845136703521599E-2</v>
      </c>
      <c r="BL2400" s="53">
        <v>2.2204460492503101E-16</v>
      </c>
      <c r="BN2400" s="5">
        <f t="shared" si="176"/>
        <v>1</v>
      </c>
      <c r="BO2400" s="5">
        <f t="shared" si="177"/>
        <v>0</v>
      </c>
      <c r="BQ2400" s="5">
        <f t="shared" si="174"/>
        <v>1</v>
      </c>
      <c r="BR2400" s="5">
        <f t="shared" si="175"/>
        <v>1</v>
      </c>
    </row>
    <row r="2401" spans="1:70" x14ac:dyDescent="0.35">
      <c r="A2401">
        <v>2400</v>
      </c>
      <c r="B2401" t="s">
        <v>3800</v>
      </c>
      <c r="C2401">
        <v>5.01</v>
      </c>
      <c r="D2401">
        <v>3.08</v>
      </c>
      <c r="E2401">
        <v>2.68</v>
      </c>
      <c r="F2401">
        <v>1.63</v>
      </c>
      <c r="G2401">
        <v>1.87</v>
      </c>
      <c r="H2401">
        <v>1.1499999999999999</v>
      </c>
      <c r="I2401">
        <v>61.48</v>
      </c>
      <c r="K2401" t="s">
        <v>3552</v>
      </c>
      <c r="L2401">
        <v>4500</v>
      </c>
      <c r="M2401" t="s">
        <v>3591</v>
      </c>
      <c r="N2401" t="s">
        <v>1370</v>
      </c>
      <c r="O2401" s="53">
        <v>4.7999999999999796E-3</v>
      </c>
      <c r="P2401" s="53">
        <v>0.17323333333333299</v>
      </c>
      <c r="Q2401" s="53">
        <v>0.77306666666666701</v>
      </c>
      <c r="R2401" s="53">
        <v>0.1024</v>
      </c>
      <c r="S2401" s="53">
        <v>-1.8113288646759399E-16</v>
      </c>
      <c r="T2401" s="53">
        <v>-2.64233079860787E-17</v>
      </c>
      <c r="U2401" s="53">
        <v>-2.8069560564780699E-17</v>
      </c>
      <c r="V2401" s="53">
        <v>-1.9156898289907101E-16</v>
      </c>
      <c r="W2401" s="53">
        <v>-2.71727085277007E-17</v>
      </c>
      <c r="X2401" s="53">
        <v>1.32E-2</v>
      </c>
      <c r="Y2401" s="53">
        <v>-1.3955503419538199E-16</v>
      </c>
      <c r="Z2401" s="53">
        <v>0.150433333333333</v>
      </c>
      <c r="AA2401" s="53">
        <v>-3.18217674433185E-16</v>
      </c>
      <c r="AB2401" s="53">
        <v>-1.26287869051112E-16</v>
      </c>
      <c r="AC2401" s="53">
        <v>-2.78414444276898E-17</v>
      </c>
      <c r="AD2401" s="53">
        <v>3.3333333333331102E-3</v>
      </c>
      <c r="AE2401" s="53">
        <v>0.15206666666666699</v>
      </c>
      <c r="AF2401" s="53">
        <v>-9.2408719565284498E-18</v>
      </c>
      <c r="AG2401" s="53">
        <v>-3.1773195185991203E-17</v>
      </c>
      <c r="AH2401" s="53">
        <v>-1.7014167852380499E-16</v>
      </c>
      <c r="AI2401" s="53">
        <v>-3.3600899840280402E-16</v>
      </c>
      <c r="AJ2401" s="53">
        <v>-4.3687276018999901E-16</v>
      </c>
      <c r="AK2401" s="53">
        <v>0.44230000000000003</v>
      </c>
      <c r="AL2401" s="53">
        <v>4.7999999999997697E-3</v>
      </c>
      <c r="AM2401" s="53">
        <v>-2.6098567751375898E-16</v>
      </c>
      <c r="AN2401" s="53">
        <v>0.34663161029940198</v>
      </c>
      <c r="AO2401" s="53">
        <v>0.44727673670187901</v>
      </c>
      <c r="AP2401" s="53">
        <v>2.5216843176519601E-11</v>
      </c>
      <c r="AQ2401" s="53">
        <v>2.2204460492503101E-16</v>
      </c>
      <c r="AR2401" s="53">
        <v>7.7284550821656001E-2</v>
      </c>
      <c r="AS2401" s="53">
        <v>1.16883091521248E-4</v>
      </c>
      <c r="AT2401" s="53">
        <v>1.34583406386156E-5</v>
      </c>
      <c r="AU2401" s="53">
        <v>0.237424943349793</v>
      </c>
      <c r="AV2401" s="53">
        <v>1.9641230603379799E-6</v>
      </c>
      <c r="AW2401" s="53">
        <v>0.424673079203643</v>
      </c>
      <c r="AX2401" s="53">
        <v>2.2204460492503101E-16</v>
      </c>
      <c r="AY2401" s="53">
        <v>9.9180108530909093E-10</v>
      </c>
      <c r="AZ2401" s="53">
        <v>2.2204460492503101E-16</v>
      </c>
      <c r="BA2401" s="53">
        <v>2.2204460492503101E-16</v>
      </c>
      <c r="BB2401" s="53">
        <v>4.8738735770266003E-8</v>
      </c>
      <c r="BC2401" s="53">
        <v>2.2204460492503101E-16</v>
      </c>
      <c r="BD2401" s="53">
        <v>9.9807535556271302E-5</v>
      </c>
      <c r="BE2401" s="53">
        <v>0.104094651298253</v>
      </c>
      <c r="BF2401" s="53">
        <v>2.2204460492503101E-16</v>
      </c>
      <c r="BG2401" s="53">
        <v>2.05327724254602E-6</v>
      </c>
      <c r="BH2401" s="53">
        <v>0.120846104808707</v>
      </c>
      <c r="BI2401" s="53">
        <v>2.49058568916133E-11</v>
      </c>
      <c r="BJ2401" s="53">
        <v>5.2532527142316501E-2</v>
      </c>
      <c r="BK2401" s="53">
        <v>1.33195545972051E-4</v>
      </c>
      <c r="BL2401" s="53">
        <v>2.2204460492503101E-16</v>
      </c>
      <c r="BN2401" s="5">
        <f t="shared" si="176"/>
        <v>1</v>
      </c>
      <c r="BO2401" s="5">
        <f t="shared" si="177"/>
        <v>0</v>
      </c>
      <c r="BQ2401" s="5">
        <f t="shared" si="174"/>
        <v>1</v>
      </c>
      <c r="BR2401" s="5">
        <f t="shared" si="175"/>
        <v>0</v>
      </c>
    </row>
    <row r="2402" spans="1:70" x14ac:dyDescent="0.35">
      <c r="A2402">
        <v>2401</v>
      </c>
      <c r="B2402" t="s">
        <v>3801</v>
      </c>
      <c r="C2402">
        <v>4.5199999999999996</v>
      </c>
      <c r="D2402">
        <v>2.75</v>
      </c>
      <c r="E2402">
        <v>2.37</v>
      </c>
      <c r="F2402">
        <v>1.64</v>
      </c>
      <c r="G2402">
        <v>1.91</v>
      </c>
      <c r="H2402">
        <v>1.1599999999999999</v>
      </c>
      <c r="I2402">
        <v>60.84</v>
      </c>
      <c r="K2402" t="s">
        <v>3552</v>
      </c>
      <c r="L2402">
        <v>4500</v>
      </c>
      <c r="M2402" t="s">
        <v>3591</v>
      </c>
      <c r="N2402" t="s">
        <v>1370</v>
      </c>
      <c r="O2402" s="53">
        <v>1.50333333333333E-2</v>
      </c>
      <c r="P2402" s="53">
        <v>0.31086666666666701</v>
      </c>
      <c r="Q2402" s="53">
        <v>0.191033333333333</v>
      </c>
      <c r="R2402" s="53">
        <v>0.192266666666667</v>
      </c>
      <c r="S2402" s="53">
        <v>1.33333333333318E-3</v>
      </c>
      <c r="T2402" s="53">
        <v>-2.4313884239290901E-17</v>
      </c>
      <c r="U2402" s="53">
        <v>-2.7419039261289399E-17</v>
      </c>
      <c r="V2402" s="53">
        <v>-1.4815926263622699E-16</v>
      </c>
      <c r="W2402" s="53">
        <v>-2.50632847809129E-17</v>
      </c>
      <c r="X2402" s="53">
        <v>0.25133333333333302</v>
      </c>
      <c r="Y2402" s="53">
        <v>-1.3383738561856299E-16</v>
      </c>
      <c r="Z2402" s="53">
        <v>5.2166666666666701E-2</v>
      </c>
      <c r="AA2402" s="53">
        <v>1.4999999999997301E-3</v>
      </c>
      <c r="AB2402" s="53">
        <v>1.9999999999998999E-3</v>
      </c>
      <c r="AC2402" s="53">
        <v>-2.6303612066236299E-17</v>
      </c>
      <c r="AD2402" s="53">
        <v>-2.6284530108000598E-16</v>
      </c>
      <c r="AE2402" s="53">
        <v>0.68466666666666698</v>
      </c>
      <c r="AF2402" s="53">
        <v>-8.9130092195688301E-18</v>
      </c>
      <c r="AG2402" s="53">
        <v>-3.1667377053956599E-17</v>
      </c>
      <c r="AH2402" s="53">
        <v>-1.6825429938194199E-16</v>
      </c>
      <c r="AI2402" s="53">
        <v>-3.2449043452231799E-16</v>
      </c>
      <c r="AJ2402" s="53">
        <v>-3.6667890945807398E-16</v>
      </c>
      <c r="AK2402" s="53">
        <v>0.30813333333333298</v>
      </c>
      <c r="AL2402" s="53">
        <v>1.58999999999999E-2</v>
      </c>
      <c r="AM2402" s="53">
        <v>-2.4283353106113699E-16</v>
      </c>
      <c r="AN2402" s="53">
        <v>0.21442318390248899</v>
      </c>
      <c r="AO2402" s="53">
        <v>0.89480517740320198</v>
      </c>
      <c r="AP2402" s="53">
        <v>2.6097408170763301E-10</v>
      </c>
      <c r="AQ2402" s="53">
        <v>2.2204460492503101E-16</v>
      </c>
      <c r="AR2402" s="53">
        <v>9.9119509184988394E-2</v>
      </c>
      <c r="AS2402" s="53">
        <v>2.9120402559647101E-5</v>
      </c>
      <c r="AT2402" s="53">
        <v>3.7748159708977998E-6</v>
      </c>
      <c r="AU2402" s="53">
        <v>0.59130755800878299</v>
      </c>
      <c r="AV2402" s="53">
        <v>1.33629098833281E-8</v>
      </c>
      <c r="AW2402" s="53">
        <v>0.38236527148170502</v>
      </c>
      <c r="AX2402" s="53">
        <v>2.2204460492503101E-16</v>
      </c>
      <c r="AY2402" s="53">
        <v>7.3962005438052205E-11</v>
      </c>
      <c r="AZ2402" s="53">
        <v>2.2204460492503101E-16</v>
      </c>
      <c r="BA2402" s="53">
        <v>2.2204460492503101E-16</v>
      </c>
      <c r="BB2402" s="53">
        <v>6.5199176720868995E-8</v>
      </c>
      <c r="BC2402" s="53">
        <v>2.2204460492503101E-16</v>
      </c>
      <c r="BD2402" s="53">
        <v>9.3880701462095402E-5</v>
      </c>
      <c r="BE2402" s="53">
        <v>0.127283753366698</v>
      </c>
      <c r="BF2402" s="53">
        <v>2.2204460492503101E-16</v>
      </c>
      <c r="BG2402" s="53">
        <v>1.2760993121510799E-5</v>
      </c>
      <c r="BH2402" s="53">
        <v>0.26400366985604001</v>
      </c>
      <c r="BI2402" s="53">
        <v>1.5910118917328601E-11</v>
      </c>
      <c r="BJ2402" s="53">
        <v>6.2634273735510698E-2</v>
      </c>
      <c r="BK2402" s="53">
        <v>2.0802569817811401E-4</v>
      </c>
      <c r="BL2402" s="53">
        <v>2.2204460492503101E-16</v>
      </c>
      <c r="BN2402" s="5">
        <f t="shared" si="176"/>
        <v>0</v>
      </c>
      <c r="BO2402" s="5">
        <f t="shared" si="177"/>
        <v>1</v>
      </c>
      <c r="BQ2402" s="5">
        <f t="shared" si="174"/>
        <v>1</v>
      </c>
      <c r="BR2402" s="5">
        <f t="shared" si="175"/>
        <v>2</v>
      </c>
    </row>
    <row r="2403" spans="1:70" x14ac:dyDescent="0.35">
      <c r="A2403">
        <v>2402</v>
      </c>
      <c r="B2403" t="s">
        <v>3802</v>
      </c>
      <c r="C2403">
        <v>6.2</v>
      </c>
      <c r="D2403">
        <v>3.7</v>
      </c>
      <c r="E2403">
        <v>3.2</v>
      </c>
      <c r="F2403">
        <v>1.68</v>
      </c>
      <c r="G2403">
        <v>1.94</v>
      </c>
      <c r="H2403">
        <v>1.1599999999999999</v>
      </c>
      <c r="I2403">
        <v>59.68</v>
      </c>
      <c r="K2403" t="s">
        <v>3803</v>
      </c>
      <c r="L2403">
        <v>4500</v>
      </c>
      <c r="M2403" t="s">
        <v>3591</v>
      </c>
      <c r="N2403" t="s">
        <v>1370</v>
      </c>
      <c r="O2403" s="53">
        <v>0.40336666666666698</v>
      </c>
      <c r="P2403" s="53">
        <v>0.956666666666667</v>
      </c>
      <c r="Q2403" s="53">
        <v>9.9999999999987902E-4</v>
      </c>
      <c r="R2403" s="53">
        <v>6.1433333333333298E-2</v>
      </c>
      <c r="S2403" s="53">
        <v>-1.9173551635276499E-16</v>
      </c>
      <c r="T2403" s="53">
        <v>-2.7339241981394501E-17</v>
      </c>
      <c r="U2403" s="53">
        <v>-2.99604091535954E-17</v>
      </c>
      <c r="V2403" s="53">
        <v>1.9999999999998201E-3</v>
      </c>
      <c r="W2403" s="53">
        <v>-2.73114864057789E-17</v>
      </c>
      <c r="X2403" s="53">
        <v>0.32180952380952399</v>
      </c>
      <c r="Y2403" s="53">
        <v>8.9999999999986E-4</v>
      </c>
      <c r="Z2403" s="53">
        <v>1.1999999999997501E-3</v>
      </c>
      <c r="AA2403" s="53">
        <v>-3.3356650774862801E-16</v>
      </c>
      <c r="AB2403" s="53">
        <v>-1.3297696277447801E-16</v>
      </c>
      <c r="AC2403" s="53">
        <v>-2.8838910426376401E-17</v>
      </c>
      <c r="AD2403" s="53">
        <v>-1.54265489271665E-16</v>
      </c>
      <c r="AE2403" s="53">
        <v>9.6999999999999899E-3</v>
      </c>
      <c r="AF2403" s="53">
        <v>-9.4316915388859007E-18</v>
      </c>
      <c r="AG2403" s="53">
        <v>-3.1643090925292901E-17</v>
      </c>
      <c r="AH2403" s="53">
        <v>6.97333333333333E-2</v>
      </c>
      <c r="AI2403" s="53">
        <v>2.99999999999986E-3</v>
      </c>
      <c r="AJ2403" s="53">
        <v>-4.7417625381740395E-16</v>
      </c>
      <c r="AK2403" s="53">
        <v>1.46666666666665E-2</v>
      </c>
      <c r="AL2403" s="53">
        <v>-3.6862179975116801E-16</v>
      </c>
      <c r="AM2403" s="53">
        <v>-2.6090241078691199E-16</v>
      </c>
      <c r="AN2403" s="53">
        <v>0.41514493002693897</v>
      </c>
      <c r="AO2403" s="53">
        <v>4.0510281982679398E-2</v>
      </c>
      <c r="AP2403" s="53">
        <v>1.8013891449750201E-10</v>
      </c>
      <c r="AQ2403" s="53">
        <v>3.1564762442660698E-11</v>
      </c>
      <c r="AR2403" s="53">
        <v>1.9348017342333101E-2</v>
      </c>
      <c r="AS2403" s="53">
        <v>4.7232510651711303E-6</v>
      </c>
      <c r="AT2403" s="53">
        <v>2.3285460531493601E-4</v>
      </c>
      <c r="AU2403" s="53">
        <v>1.06664337608333E-2</v>
      </c>
      <c r="AV2403" s="53">
        <v>0.249199911359855</v>
      </c>
      <c r="AW2403" s="53">
        <v>0.60373927420450302</v>
      </c>
      <c r="AX2403" s="53">
        <v>4.3871089972013703E-11</v>
      </c>
      <c r="AY2403" s="53">
        <v>6.7034345991831101E-5</v>
      </c>
      <c r="AZ2403" s="53">
        <v>2.2204460492503101E-16</v>
      </c>
      <c r="BA2403" s="53">
        <v>2.2204460492503101E-16</v>
      </c>
      <c r="BB2403" s="53">
        <v>1.5376944702738999E-6</v>
      </c>
      <c r="BC2403" s="53">
        <v>2.2204460492503101E-16</v>
      </c>
      <c r="BD2403" s="53">
        <v>1.3287973052860801E-4</v>
      </c>
      <c r="BE2403" s="53">
        <v>4.4097096055624799E-2</v>
      </c>
      <c r="BF2403" s="53">
        <v>2.2204460492503101E-16</v>
      </c>
      <c r="BG2403" s="53">
        <v>6.3839168534319097E-7</v>
      </c>
      <c r="BH2403" s="53">
        <v>7.0900394496298896E-2</v>
      </c>
      <c r="BI2403" s="53">
        <v>2.1065202170077299E-8</v>
      </c>
      <c r="BJ2403" s="53">
        <v>8.8936721413219299E-3</v>
      </c>
      <c r="BK2403" s="53">
        <v>6.1989821072358996E-4</v>
      </c>
      <c r="BL2403" s="53">
        <v>2.2204460492503101E-16</v>
      </c>
      <c r="BN2403" s="5">
        <f t="shared" si="176"/>
        <v>1</v>
      </c>
      <c r="BO2403" s="5">
        <f t="shared" si="177"/>
        <v>0</v>
      </c>
      <c r="BQ2403" s="5">
        <f t="shared" si="174"/>
        <v>1</v>
      </c>
      <c r="BR2403" s="5">
        <f t="shared" si="175"/>
        <v>1</v>
      </c>
    </row>
    <row r="2404" spans="1:70" x14ac:dyDescent="0.35">
      <c r="A2404">
        <v>2403</v>
      </c>
      <c r="B2404" t="s">
        <v>3804</v>
      </c>
      <c r="C2404">
        <v>4.87</v>
      </c>
      <c r="D2404">
        <v>3.14</v>
      </c>
      <c r="E2404">
        <v>2.5499999999999998</v>
      </c>
      <c r="F2404">
        <v>1.55</v>
      </c>
      <c r="G2404">
        <v>1.91</v>
      </c>
      <c r="H2404">
        <v>1.23</v>
      </c>
      <c r="I2404">
        <v>64.48</v>
      </c>
      <c r="K2404" t="s">
        <v>3803</v>
      </c>
      <c r="L2404">
        <v>4500</v>
      </c>
      <c r="M2404" t="s">
        <v>3591</v>
      </c>
      <c r="N2404" t="s">
        <v>1370</v>
      </c>
      <c r="O2404" s="53">
        <v>1.9999999999999901E-3</v>
      </c>
      <c r="P2404" s="53">
        <v>0.17333333333333301</v>
      </c>
      <c r="Q2404" s="53">
        <v>0.87356666666666705</v>
      </c>
      <c r="R2404" s="53">
        <v>0.28100000000000003</v>
      </c>
      <c r="S2404" s="53">
        <v>-1.7563728249569999E-16</v>
      </c>
      <c r="T2404" s="53">
        <v>-2.6340041259231801E-17</v>
      </c>
      <c r="U2404" s="53">
        <v>-2.8041804989165098E-17</v>
      </c>
      <c r="V2404" s="53">
        <v>-1.9156898289907101E-16</v>
      </c>
      <c r="W2404" s="53">
        <v>-2.64233079860787E-17</v>
      </c>
      <c r="X2404" s="53">
        <v>5.8666666666666398E-3</v>
      </c>
      <c r="Y2404" s="53">
        <v>-1.3533618670180701E-16</v>
      </c>
      <c r="Z2404" s="53">
        <v>0.2429</v>
      </c>
      <c r="AA2404" s="53">
        <v>-3.0161984021503898E-16</v>
      </c>
      <c r="AB2404" s="53">
        <v>-1.23207000157777E-16</v>
      </c>
      <c r="AC2404" s="53">
        <v>-2.6819692300339401E-17</v>
      </c>
      <c r="AD2404" s="53">
        <v>-1.99881777795952E-16</v>
      </c>
      <c r="AE2404" s="53">
        <v>0.26879999999999998</v>
      </c>
      <c r="AF2404" s="53">
        <v>-9.1246454836380003E-18</v>
      </c>
      <c r="AG2404" s="53">
        <v>-3.1696867353048198E-17</v>
      </c>
      <c r="AH2404" s="53">
        <v>-1.7047474543119299E-16</v>
      </c>
      <c r="AI2404" s="53">
        <v>-3.1910585285288601E-16</v>
      </c>
      <c r="AJ2404" s="53">
        <v>1.4999999999996099E-3</v>
      </c>
      <c r="AK2404" s="53">
        <v>0.20333333333333301</v>
      </c>
      <c r="AL2404" s="53">
        <v>3.9999999999997399E-3</v>
      </c>
      <c r="AM2404" s="53">
        <v>-2.6065261060637098E-16</v>
      </c>
      <c r="AN2404" s="53">
        <v>0.24048999635510299</v>
      </c>
      <c r="AO2404" s="53">
        <v>0.66608633241492998</v>
      </c>
      <c r="AP2404" s="53">
        <v>2.3180565075448601E-12</v>
      </c>
      <c r="AQ2404" s="53">
        <v>2.2204460492503101E-16</v>
      </c>
      <c r="AR2404" s="53">
        <v>9.3356915352531697E-2</v>
      </c>
      <c r="AS2404" s="53">
        <v>1.3826751677808801E-4</v>
      </c>
      <c r="AT2404" s="53">
        <v>9.0417964609194304E-6</v>
      </c>
      <c r="AU2404" s="53">
        <v>0.121075569427867</v>
      </c>
      <c r="AV2404" s="53">
        <v>2.32805633746897E-7</v>
      </c>
      <c r="AW2404" s="53">
        <v>0.45102607206766998</v>
      </c>
      <c r="AX2404" s="53">
        <v>2.2204460492503101E-16</v>
      </c>
      <c r="AY2404" s="53">
        <v>4.3117550147763499E-12</v>
      </c>
      <c r="AZ2404" s="53">
        <v>2.2204460492503101E-16</v>
      </c>
      <c r="BA2404" s="53">
        <v>2.2204460492503101E-16</v>
      </c>
      <c r="BB2404" s="53">
        <v>2.48378242185746E-9</v>
      </c>
      <c r="BC2404" s="53">
        <v>2.2204460492503101E-16</v>
      </c>
      <c r="BD2404" s="53">
        <v>2.0366008049091702E-5</v>
      </c>
      <c r="BE2404" s="53">
        <v>0.43612047230193302</v>
      </c>
      <c r="BF2404" s="53">
        <v>2.2204460492503101E-16</v>
      </c>
      <c r="BG2404" s="53">
        <v>3.6958508433625599E-6</v>
      </c>
      <c r="BH2404" s="53">
        <v>0.113859786298139</v>
      </c>
      <c r="BI2404" s="53">
        <v>8.9386785520494795E-13</v>
      </c>
      <c r="BJ2404" s="53">
        <v>1.10066468518856E-2</v>
      </c>
      <c r="BK2404" s="53">
        <v>1.3918685464187599E-5</v>
      </c>
      <c r="BL2404" s="53">
        <v>2.2204460492503101E-16</v>
      </c>
      <c r="BN2404" s="5">
        <f t="shared" si="176"/>
        <v>1</v>
      </c>
      <c r="BO2404" s="5">
        <f t="shared" si="177"/>
        <v>0</v>
      </c>
      <c r="BQ2404" s="5">
        <f t="shared" si="174"/>
        <v>1</v>
      </c>
      <c r="BR2404" s="5">
        <f t="shared" si="175"/>
        <v>1</v>
      </c>
    </row>
    <row r="2405" spans="1:70" x14ac:dyDescent="0.35">
      <c r="A2405">
        <v>2404</v>
      </c>
      <c r="B2405" t="s">
        <v>3805</v>
      </c>
      <c r="C2405">
        <v>3.6</v>
      </c>
      <c r="D2405">
        <v>2.2000000000000002</v>
      </c>
      <c r="E2405">
        <v>1.8</v>
      </c>
      <c r="F2405">
        <v>1.64</v>
      </c>
      <c r="G2405">
        <v>2</v>
      </c>
      <c r="H2405">
        <v>1.22</v>
      </c>
      <c r="I2405">
        <v>61.11</v>
      </c>
      <c r="K2405" t="s">
        <v>3803</v>
      </c>
      <c r="L2405">
        <v>4500</v>
      </c>
      <c r="M2405" t="s">
        <v>3591</v>
      </c>
      <c r="N2405" t="s">
        <v>1370</v>
      </c>
      <c r="O2405" s="53">
        <v>5.1000000000000004E-3</v>
      </c>
      <c r="P2405" s="53">
        <v>0.71436666666666704</v>
      </c>
      <c r="Q2405" s="53">
        <v>0.3422</v>
      </c>
      <c r="R2405" s="53">
        <v>0.28813333333333302</v>
      </c>
      <c r="S2405" s="53">
        <v>-1.22013510406305E-16</v>
      </c>
      <c r="T2405" s="53">
        <v>-1.7236212457305601E-17</v>
      </c>
      <c r="U2405" s="53">
        <v>-2.09068873324725E-17</v>
      </c>
      <c r="V2405" s="53">
        <v>2.9100000000000001E-2</v>
      </c>
      <c r="W2405" s="53">
        <v>7.99999999999997E-4</v>
      </c>
      <c r="X2405" s="53">
        <v>0.41816666666666702</v>
      </c>
      <c r="Y2405" s="53">
        <v>-1.13298259662997E-16</v>
      </c>
      <c r="Z2405" s="53">
        <v>4.3666666666666597E-2</v>
      </c>
      <c r="AA2405" s="53">
        <v>3.9999999999997798E-3</v>
      </c>
      <c r="AB2405" s="53">
        <v>4.9999999999991804E-4</v>
      </c>
      <c r="AC2405" s="53">
        <v>-2.33233571345082E-17</v>
      </c>
      <c r="AD2405" s="53">
        <v>-2.3829549444798198E-16</v>
      </c>
      <c r="AE2405" s="53">
        <v>0.52159999999999995</v>
      </c>
      <c r="AF2405" s="53">
        <v>-7.0655287176535406E-18</v>
      </c>
      <c r="AG2405" s="53">
        <v>-3.03004149548869E-17</v>
      </c>
      <c r="AH2405" s="53">
        <v>-1.5915047058001599E-16</v>
      </c>
      <c r="AI2405" s="53">
        <v>6.6666666666636296E-4</v>
      </c>
      <c r="AJ2405" s="53">
        <v>1.0199999999999701E-2</v>
      </c>
      <c r="AK2405" s="53">
        <v>0.14000000000000001</v>
      </c>
      <c r="AL2405" s="53">
        <v>1.01333333333333E-2</v>
      </c>
      <c r="AM2405" s="53">
        <v>-1.60566004936413E-16</v>
      </c>
      <c r="AN2405" s="53">
        <v>3.2226040573647197E-2</v>
      </c>
      <c r="AO2405" s="53">
        <v>0.996253899026453</v>
      </c>
      <c r="AP2405" s="53">
        <v>1.8651628019626699E-9</v>
      </c>
      <c r="AQ2405" s="53">
        <v>2.2204460492503101E-16</v>
      </c>
      <c r="AR2405" s="53">
        <v>0.12393891898996</v>
      </c>
      <c r="AS2405" s="53">
        <v>1.5986441566259501E-5</v>
      </c>
      <c r="AT2405" s="53">
        <v>2.0714582869898901E-7</v>
      </c>
      <c r="AU2405" s="53">
        <v>0.82900632952145903</v>
      </c>
      <c r="AV2405" s="53">
        <v>5.9474536604122504E-13</v>
      </c>
      <c r="AW2405" s="53">
        <v>0.25374266011989399</v>
      </c>
      <c r="AX2405" s="53">
        <v>2.2204460492503101E-16</v>
      </c>
      <c r="AY2405" s="53">
        <v>2.2204460492503101E-16</v>
      </c>
      <c r="AZ2405" s="53">
        <v>2.2204460492503101E-16</v>
      </c>
      <c r="BA2405" s="53">
        <v>2.2204460492503101E-16</v>
      </c>
      <c r="BB2405" s="53">
        <v>2.5022082153026002E-8</v>
      </c>
      <c r="BC2405" s="53">
        <v>2.2204460492503101E-16</v>
      </c>
      <c r="BD2405" s="53">
        <v>3.0093700568026E-5</v>
      </c>
      <c r="BE2405" s="53">
        <v>3.8961729360133097E-2</v>
      </c>
      <c r="BF2405" s="53">
        <v>2.2204460492503101E-16</v>
      </c>
      <c r="BG2405" s="53">
        <v>2.28569830409534E-4</v>
      </c>
      <c r="BH2405" s="53">
        <v>0.59498177857973999</v>
      </c>
      <c r="BI2405" s="53">
        <v>2.1934529336100602E-12</v>
      </c>
      <c r="BJ2405" s="53">
        <v>2.9829033185665401E-2</v>
      </c>
      <c r="BK2405" s="53">
        <v>1.05891491190495E-4</v>
      </c>
      <c r="BL2405" s="53">
        <v>2.2204460492503101E-16</v>
      </c>
      <c r="BN2405" s="5">
        <f t="shared" si="176"/>
        <v>1</v>
      </c>
      <c r="BO2405" s="5">
        <f t="shared" si="177"/>
        <v>2</v>
      </c>
      <c r="BQ2405" s="5">
        <f t="shared" si="174"/>
        <v>2</v>
      </c>
      <c r="BR2405" s="5">
        <f t="shared" si="175"/>
        <v>3</v>
      </c>
    </row>
    <row r="2406" spans="1:70" x14ac:dyDescent="0.35">
      <c r="A2406">
        <v>2405</v>
      </c>
      <c r="B2406" t="s">
        <v>3806</v>
      </c>
      <c r="C2406">
        <v>5.5</v>
      </c>
      <c r="D2406">
        <v>3.3</v>
      </c>
      <c r="E2406">
        <v>2.9</v>
      </c>
      <c r="F2406">
        <v>1.67</v>
      </c>
      <c r="G2406">
        <v>1.9</v>
      </c>
      <c r="H2406">
        <v>1.1399999999999999</v>
      </c>
      <c r="I2406">
        <v>60</v>
      </c>
      <c r="K2406" t="s">
        <v>3803</v>
      </c>
      <c r="L2406">
        <v>4500</v>
      </c>
      <c r="M2406" t="s">
        <v>3591</v>
      </c>
      <c r="N2406" t="s">
        <v>1370</v>
      </c>
      <c r="O2406" s="53">
        <v>0.73403333333333298</v>
      </c>
      <c r="P2406" s="53">
        <v>0.51896666666666702</v>
      </c>
      <c r="Q2406" s="53">
        <v>0.120866666666667</v>
      </c>
      <c r="R2406" s="53">
        <v>2.5766666666666702E-2</v>
      </c>
      <c r="S2406" s="53">
        <v>-1.9001467066459599E-16</v>
      </c>
      <c r="T2406" s="53">
        <v>-2.7228219678932001E-17</v>
      </c>
      <c r="U2406" s="53">
        <v>-2.9087843245179103E-17</v>
      </c>
      <c r="V2406" s="53">
        <v>-1.9151347174784001E-16</v>
      </c>
      <c r="W2406" s="53">
        <v>-2.7505775435088299E-17</v>
      </c>
      <c r="X2406" s="53">
        <v>0.164140476190476</v>
      </c>
      <c r="Y2406" s="53">
        <v>1.79999999999981E-3</v>
      </c>
      <c r="Z2406" s="53">
        <v>0.286266666666667</v>
      </c>
      <c r="AA2406" s="53">
        <v>-3.3037461655283102E-16</v>
      </c>
      <c r="AB2406" s="53">
        <v>-1.28758115280903E-16</v>
      </c>
      <c r="AC2406" s="53">
        <v>-2.94920338150817E-17</v>
      </c>
      <c r="AD2406" s="53">
        <v>-1.992572773446E-16</v>
      </c>
      <c r="AE2406" s="53">
        <v>1.4999999999999999E-2</v>
      </c>
      <c r="AF2406" s="53">
        <v>-9.2859747669038495E-18</v>
      </c>
      <c r="AG2406" s="53">
        <v>-3.1776664632943198E-17</v>
      </c>
      <c r="AH2406" s="53">
        <v>-1.6686652060116099E-16</v>
      </c>
      <c r="AI2406" s="53">
        <v>-2.9887203822909201E-16</v>
      </c>
      <c r="AJ2406" s="53">
        <v>-4.7117865165091602E-16</v>
      </c>
      <c r="AK2406" s="53">
        <v>3.9999999999997503E-3</v>
      </c>
      <c r="AL2406" s="53">
        <v>2.66666666666636E-3</v>
      </c>
      <c r="AM2406" s="53">
        <v>-2.6090241078691199E-16</v>
      </c>
      <c r="AN2406" s="53">
        <v>0.34650863319077702</v>
      </c>
      <c r="AO2406" s="53">
        <v>0.20899425855776699</v>
      </c>
      <c r="AP2406" s="53">
        <v>1.15161429303415E-10</v>
      </c>
      <c r="AQ2406" s="53">
        <v>2.2204460492503101E-16</v>
      </c>
      <c r="AR2406" s="53">
        <v>3.8512444130629597E-2</v>
      </c>
      <c r="AS2406" s="53">
        <v>2.3100759947568001E-5</v>
      </c>
      <c r="AT2406" s="53">
        <v>4.2253271351878098E-5</v>
      </c>
      <c r="AU2406" s="53">
        <v>8.5266262436820103E-2</v>
      </c>
      <c r="AV2406" s="53">
        <v>3.18159733234006E-4</v>
      </c>
      <c r="AW2406" s="53">
        <v>0.47752833197618599</v>
      </c>
      <c r="AX2406" s="53">
        <v>1.1580473697033101E-12</v>
      </c>
      <c r="AY2406" s="53">
        <v>2.8220230882539801E-7</v>
      </c>
      <c r="AZ2406" s="53">
        <v>2.2204460492503101E-16</v>
      </c>
      <c r="BA2406" s="53">
        <v>2.2204460492503101E-16</v>
      </c>
      <c r="BB2406" s="53">
        <v>4.1777283843155898E-7</v>
      </c>
      <c r="BC2406" s="53">
        <v>2.2204460492503101E-16</v>
      </c>
      <c r="BD2406" s="53">
        <v>1.5570074146984799E-4</v>
      </c>
      <c r="BE2406" s="53">
        <v>5.3548764848501497E-2</v>
      </c>
      <c r="BF2406" s="53">
        <v>2.2204460492503101E-16</v>
      </c>
      <c r="BG2406" s="53">
        <v>1.1987137577843399E-6</v>
      </c>
      <c r="BH2406" s="53">
        <v>0.10506009686778001</v>
      </c>
      <c r="BI2406" s="53">
        <v>9.6009801509503103E-10</v>
      </c>
      <c r="BJ2406" s="53">
        <v>3.13367673481285E-2</v>
      </c>
      <c r="BK2406" s="53">
        <v>4.2182484925466502E-4</v>
      </c>
      <c r="BL2406" s="53">
        <v>2.2204460492503101E-16</v>
      </c>
      <c r="BN2406" s="5">
        <f t="shared" si="176"/>
        <v>1</v>
      </c>
      <c r="BO2406" s="5">
        <f t="shared" si="177"/>
        <v>0</v>
      </c>
      <c r="BQ2406" s="5">
        <f t="shared" si="174"/>
        <v>2</v>
      </c>
      <c r="BR2406" s="5">
        <f t="shared" si="175"/>
        <v>0</v>
      </c>
    </row>
    <row r="2407" spans="1:70" x14ac:dyDescent="0.35">
      <c r="A2407">
        <v>2406</v>
      </c>
      <c r="B2407" t="s">
        <v>3807</v>
      </c>
      <c r="C2407">
        <v>4.18</v>
      </c>
      <c r="D2407">
        <v>2.62</v>
      </c>
      <c r="E2407">
        <v>2.17</v>
      </c>
      <c r="F2407">
        <v>1.6</v>
      </c>
      <c r="G2407">
        <v>1.93</v>
      </c>
      <c r="H2407">
        <v>1.21</v>
      </c>
      <c r="I2407">
        <v>62.68</v>
      </c>
      <c r="K2407" t="s">
        <v>3803</v>
      </c>
      <c r="L2407">
        <v>4500</v>
      </c>
      <c r="M2407" t="s">
        <v>3591</v>
      </c>
      <c r="N2407" t="s">
        <v>1370</v>
      </c>
      <c r="O2407" s="53">
        <v>1.9999999999999901E-3</v>
      </c>
      <c r="P2407" s="53">
        <v>0.48753333333333299</v>
      </c>
      <c r="Q2407" s="53">
        <v>0.30413333333333298</v>
      </c>
      <c r="R2407" s="53">
        <v>0.27056666666666701</v>
      </c>
      <c r="S2407" s="53">
        <v>-1.42330591756945E-16</v>
      </c>
      <c r="T2407" s="53">
        <v>-2.2148949341271899E-17</v>
      </c>
      <c r="U2407" s="53">
        <v>-2.3732751874838699E-17</v>
      </c>
      <c r="V2407" s="53">
        <v>6.5999999999999098E-3</v>
      </c>
      <c r="W2407" s="53">
        <v>-2.25930385511219E-17</v>
      </c>
      <c r="X2407" s="53">
        <v>0.22146666666666701</v>
      </c>
      <c r="Y2407" s="53">
        <v>-1.2734258092450499E-16</v>
      </c>
      <c r="Z2407" s="53">
        <v>3.6366666666666603E-2</v>
      </c>
      <c r="AA2407" s="53">
        <v>-2.58404408981505E-16</v>
      </c>
      <c r="AB2407" s="53">
        <v>-9.5951024903229101E-17</v>
      </c>
      <c r="AC2407" s="53">
        <v>-2.51066528678123E-17</v>
      </c>
      <c r="AD2407" s="53">
        <v>-2.4608093340816599E-16</v>
      </c>
      <c r="AE2407" s="53">
        <v>0.53300000000000003</v>
      </c>
      <c r="AF2407" s="53">
        <v>-8.4463686045310703E-18</v>
      </c>
      <c r="AG2407" s="53">
        <v>-3.1539007516734301E-17</v>
      </c>
      <c r="AH2407" s="53">
        <v>-1.66922031752392E-16</v>
      </c>
      <c r="AI2407" s="53">
        <v>-3.14914760934926E-16</v>
      </c>
      <c r="AJ2407" s="53">
        <v>-3.50025564088696E-16</v>
      </c>
      <c r="AK2407" s="53">
        <v>0.19800000000000001</v>
      </c>
      <c r="AL2407" s="53">
        <v>2.6166666666666599E-2</v>
      </c>
      <c r="AM2407" s="53">
        <v>-1.99049110527483E-16</v>
      </c>
      <c r="AN2407" s="53">
        <v>8.5505322894443098E-2</v>
      </c>
      <c r="AO2407" s="53">
        <v>0.94340472630697303</v>
      </c>
      <c r="AP2407" s="53">
        <v>4.7679891989863702E-11</v>
      </c>
      <c r="AQ2407" s="53">
        <v>2.2204460492503101E-16</v>
      </c>
      <c r="AR2407" s="53">
        <v>0.15151853835689799</v>
      </c>
      <c r="AS2407" s="53">
        <v>8.9856365396651604E-5</v>
      </c>
      <c r="AT2407" s="53">
        <v>1.1404928842666499E-6</v>
      </c>
      <c r="AU2407" s="53">
        <v>0.489164783557757</v>
      </c>
      <c r="AV2407" s="53">
        <v>1.6102444917033901E-10</v>
      </c>
      <c r="AW2407" s="53">
        <v>0.329239292522502</v>
      </c>
      <c r="AX2407" s="53">
        <v>2.2204460492503101E-16</v>
      </c>
      <c r="AY2407" s="53">
        <v>1.6932645301035601E-13</v>
      </c>
      <c r="AZ2407" s="53">
        <v>2.2204460492503101E-16</v>
      </c>
      <c r="BA2407" s="53">
        <v>2.2204460492503101E-16</v>
      </c>
      <c r="BB2407" s="53">
        <v>8.0389235045589998E-9</v>
      </c>
      <c r="BC2407" s="53">
        <v>2.2204460492503101E-16</v>
      </c>
      <c r="BD2407" s="53">
        <v>2.9792612931984398E-5</v>
      </c>
      <c r="BE2407" s="53">
        <v>9.15093322813543E-2</v>
      </c>
      <c r="BF2407" s="53">
        <v>2.2204460492503101E-16</v>
      </c>
      <c r="BG2407" s="53">
        <v>2.6854844058616099E-5</v>
      </c>
      <c r="BH2407" s="53">
        <v>0.29782138020364401</v>
      </c>
      <c r="BI2407" s="53">
        <v>8.1846956989622403E-13</v>
      </c>
      <c r="BJ2407" s="53">
        <v>2.4088787983897901E-2</v>
      </c>
      <c r="BK2407" s="53">
        <v>3.7877799748256203E-5</v>
      </c>
      <c r="BL2407" s="53">
        <v>2.2204460492503101E-16</v>
      </c>
      <c r="BN2407" s="5">
        <f t="shared" si="176"/>
        <v>0</v>
      </c>
      <c r="BO2407" s="5">
        <f t="shared" si="177"/>
        <v>1</v>
      </c>
      <c r="BQ2407" s="5">
        <f t="shared" si="174"/>
        <v>1</v>
      </c>
      <c r="BR2407" s="5">
        <f t="shared" si="175"/>
        <v>1</v>
      </c>
    </row>
    <row r="2408" spans="1:70" x14ac:dyDescent="0.35">
      <c r="A2408">
        <v>2407</v>
      </c>
      <c r="B2408" t="s">
        <v>3808</v>
      </c>
      <c r="C2408">
        <v>3.3</v>
      </c>
      <c r="D2408">
        <v>2</v>
      </c>
      <c r="E2408">
        <v>1.5</v>
      </c>
      <c r="F2408">
        <v>1.65</v>
      </c>
      <c r="G2408">
        <v>2.2000000000000002</v>
      </c>
      <c r="H2408">
        <v>1.33</v>
      </c>
      <c r="I2408">
        <v>60.61</v>
      </c>
      <c r="K2408" t="s">
        <v>3803</v>
      </c>
      <c r="L2408">
        <v>4500</v>
      </c>
      <c r="M2408" t="s">
        <v>3591</v>
      </c>
      <c r="N2408" t="s">
        <v>1370</v>
      </c>
      <c r="O2408" s="53">
        <v>7.1000000000000004E-3</v>
      </c>
      <c r="P2408" s="53">
        <v>0.76946666666666697</v>
      </c>
      <c r="Q2408" s="53">
        <v>0.4032</v>
      </c>
      <c r="R2408" s="53">
        <v>0.25679999999999997</v>
      </c>
      <c r="S2408" s="53">
        <v>-1.0824674490095299E-16</v>
      </c>
      <c r="T2408" s="53">
        <v>4.4999999999999997E-3</v>
      </c>
      <c r="U2408" s="53">
        <v>-1.9652682259341199E-17</v>
      </c>
      <c r="V2408" s="53">
        <v>3.9033333333333302E-2</v>
      </c>
      <c r="W2408" s="53">
        <v>1.14666666666667E-2</v>
      </c>
      <c r="X2408" s="53">
        <v>0.39763333333333301</v>
      </c>
      <c r="Y2408" s="53">
        <v>-1.06969988422634E-16</v>
      </c>
      <c r="Z2408" s="53">
        <v>4.2000000000000003E-2</v>
      </c>
      <c r="AA2408" s="53">
        <v>7.3333333333330999E-3</v>
      </c>
      <c r="AB2408" s="53">
        <v>3.23333333333325E-3</v>
      </c>
      <c r="AC2408" s="53">
        <v>-2.3783058855641999E-17</v>
      </c>
      <c r="AD2408" s="53">
        <v>9.99999999999786E-4</v>
      </c>
      <c r="AE2408" s="53">
        <v>0.52110000000000001</v>
      </c>
      <c r="AF2408" s="53">
        <v>-6.3820476681186699E-18</v>
      </c>
      <c r="AG2408" s="53">
        <v>-2.86506929292329E-17</v>
      </c>
      <c r="AH2408" s="53">
        <v>-1.4799272918253299E-16</v>
      </c>
      <c r="AI2408" s="53">
        <v>6.49999999999973E-3</v>
      </c>
      <c r="AJ2408" s="53">
        <v>6.4999999999997898E-3</v>
      </c>
      <c r="AK2408" s="53">
        <v>0.1056</v>
      </c>
      <c r="AL2408" s="53">
        <v>1.75999999999999E-2</v>
      </c>
      <c r="AM2408" s="53">
        <v>1.4999999999998901E-3</v>
      </c>
      <c r="AN2408" s="53">
        <v>7.14183945814403E-4</v>
      </c>
      <c r="AO2408" s="53">
        <v>0.99997683978624996</v>
      </c>
      <c r="AP2408" s="53">
        <v>2.51838755789697E-8</v>
      </c>
      <c r="AQ2408" s="53">
        <v>2.2204460492503101E-16</v>
      </c>
      <c r="AR2408" s="53">
        <v>2.26188404293526E-2</v>
      </c>
      <c r="AS2408" s="53">
        <v>1.6812452974881701E-6</v>
      </c>
      <c r="AT2408" s="53">
        <v>2.2766807859887701E-8</v>
      </c>
      <c r="AU2408" s="53">
        <v>0.37718473171955103</v>
      </c>
      <c r="AV2408" s="53">
        <v>2.2204460492503101E-16</v>
      </c>
      <c r="AW2408" s="53">
        <v>0.149963668039648</v>
      </c>
      <c r="AX2408" s="53">
        <v>2.2204460492503101E-16</v>
      </c>
      <c r="AY2408" s="53">
        <v>2.2204460492503101E-16</v>
      </c>
      <c r="AZ2408" s="53">
        <v>2.2204460492503101E-16</v>
      </c>
      <c r="BA2408" s="53">
        <v>2.2204460492503101E-16</v>
      </c>
      <c r="BB2408" s="53">
        <v>1.2436399726647601E-7</v>
      </c>
      <c r="BC2408" s="53">
        <v>2.2204460492503101E-16</v>
      </c>
      <c r="BD2408" s="53">
        <v>6.9029010828285396E-6</v>
      </c>
      <c r="BE2408" s="53">
        <v>7.6193634035631605E-2</v>
      </c>
      <c r="BF2408" s="53">
        <v>2.2204460492503101E-16</v>
      </c>
      <c r="BG2408" s="53">
        <v>7.7249126766732704E-4</v>
      </c>
      <c r="BH2408" s="53">
        <v>0.85376499073540602</v>
      </c>
      <c r="BI2408" s="53">
        <v>8.1421561330108801E-11</v>
      </c>
      <c r="BJ2408" s="53">
        <v>1.2080169242662201E-3</v>
      </c>
      <c r="BK2408" s="53">
        <v>8.8923156950642901E-5</v>
      </c>
      <c r="BL2408" s="53">
        <v>2.2204460492503101E-16</v>
      </c>
      <c r="BN2408" s="5">
        <f t="shared" si="176"/>
        <v>1</v>
      </c>
      <c r="BO2408" s="5">
        <f t="shared" si="177"/>
        <v>2</v>
      </c>
      <c r="BQ2408" s="5">
        <f t="shared" si="174"/>
        <v>2</v>
      </c>
      <c r="BR2408" s="5">
        <f t="shared" si="175"/>
        <v>2</v>
      </c>
    </row>
    <row r="2409" spans="1:70" x14ac:dyDescent="0.35">
      <c r="A2409">
        <v>2408</v>
      </c>
      <c r="B2409" t="s">
        <v>3809</v>
      </c>
      <c r="C2409">
        <v>6.83</v>
      </c>
      <c r="D2409">
        <v>3.67</v>
      </c>
      <c r="E2409">
        <v>3</v>
      </c>
      <c r="F2409">
        <v>1.86</v>
      </c>
      <c r="G2409">
        <v>2.2799999999999998</v>
      </c>
      <c r="H2409">
        <v>1.22</v>
      </c>
      <c r="I2409">
        <v>53.73</v>
      </c>
      <c r="K2409" t="s">
        <v>3546</v>
      </c>
      <c r="L2409">
        <v>3250</v>
      </c>
      <c r="M2409" t="s">
        <v>3591</v>
      </c>
      <c r="N2409" t="s">
        <v>1370</v>
      </c>
      <c r="O2409" s="53">
        <v>3.2099999999999997E-2</v>
      </c>
      <c r="P2409" s="53">
        <v>0.841766666666667</v>
      </c>
      <c r="Q2409" s="53">
        <v>1.8866666666666601E-2</v>
      </c>
      <c r="R2409" s="53">
        <v>1.29E-2</v>
      </c>
      <c r="S2409" s="53">
        <v>-1.8579582317101999E-16</v>
      </c>
      <c r="T2409" s="53">
        <v>-2.7505775435088299E-17</v>
      </c>
      <c r="U2409" s="53">
        <v>-3.11087960946921E-17</v>
      </c>
      <c r="V2409" s="53">
        <v>2.5999999999999999E-2</v>
      </c>
      <c r="W2409" s="53">
        <v>-2.7339241981394501E-17</v>
      </c>
      <c r="X2409" s="53">
        <v>1.9999999999997802E-3</v>
      </c>
      <c r="Y2409" s="53">
        <v>-1.5826229216031599E-16</v>
      </c>
      <c r="Z2409" s="53">
        <v>-3.03757019537443E-16</v>
      </c>
      <c r="AA2409" s="53">
        <v>-3.3301139623631598E-16</v>
      </c>
      <c r="AB2409" s="53">
        <v>-1.20486953747445E-16</v>
      </c>
      <c r="AC2409" s="53">
        <v>-3.2106262093378701E-17</v>
      </c>
      <c r="AD2409" s="53">
        <v>-1.5136503161983201E-16</v>
      </c>
      <c r="AE2409" s="53">
        <v>2.0666666666666399E-3</v>
      </c>
      <c r="AF2409" s="53">
        <v>-9.3119956190434995E-18</v>
      </c>
      <c r="AG2409" s="53">
        <v>-3.1951871704016798E-17</v>
      </c>
      <c r="AH2409" s="53">
        <v>0.6341</v>
      </c>
      <c r="AI2409" s="53">
        <v>5.5033333333333302E-2</v>
      </c>
      <c r="AJ2409" s="53">
        <v>-4.176936574396E-16</v>
      </c>
      <c r="AK2409" s="53">
        <v>-3.1036284653396301E-16</v>
      </c>
      <c r="AL2409" s="53">
        <v>1.3333333333330399E-3</v>
      </c>
      <c r="AM2409" s="53">
        <v>-2.6081914406006501E-16</v>
      </c>
      <c r="AN2409" s="53">
        <v>3.3690716042270698E-3</v>
      </c>
      <c r="AO2409" s="53">
        <v>7.8564974194725492E-3</v>
      </c>
      <c r="AP2409" s="53">
        <v>2.5300854289027101E-5</v>
      </c>
      <c r="AQ2409" s="53">
        <v>1.5277470251466801E-6</v>
      </c>
      <c r="AR2409" s="53">
        <v>4.6656510945735198E-3</v>
      </c>
      <c r="AS2409" s="53">
        <v>2.2204460492503101E-16</v>
      </c>
      <c r="AT2409" s="53">
        <v>1.65077099543733E-3</v>
      </c>
      <c r="AU2409" s="53">
        <v>2.2614540126166898E-3</v>
      </c>
      <c r="AV2409" s="53">
        <v>0.82443580140864703</v>
      </c>
      <c r="AW2409" s="53">
        <v>0.598510030515092</v>
      </c>
      <c r="AX2409" s="53">
        <v>8.6403864315722202E-7</v>
      </c>
      <c r="AY2409" s="53">
        <v>9.9547274918551698E-2</v>
      </c>
      <c r="AZ2409" s="53">
        <v>2.2204460492503101E-16</v>
      </c>
      <c r="BA2409" s="53">
        <v>2.2204460492503101E-16</v>
      </c>
      <c r="BB2409" s="53">
        <v>5.4098806433259996E-4</v>
      </c>
      <c r="BC2409" s="53">
        <v>2.2204460492503101E-16</v>
      </c>
      <c r="BD2409" s="53">
        <v>2.1600401497912699E-4</v>
      </c>
      <c r="BE2409" s="53">
        <v>3.1091890218430999E-4</v>
      </c>
      <c r="BF2409" s="53">
        <v>2.2204460492503101E-16</v>
      </c>
      <c r="BG2409" s="53">
        <v>1.3702399079427199E-4</v>
      </c>
      <c r="BH2409" s="53">
        <v>0.235057832220775</v>
      </c>
      <c r="BI2409" s="53">
        <v>1.7932857695047299E-4</v>
      </c>
      <c r="BJ2409" s="53">
        <v>1.85707741298047E-5</v>
      </c>
      <c r="BK2409" s="53">
        <v>1.9545492148784701E-2</v>
      </c>
      <c r="BL2409" s="53">
        <v>2.2204460492503101E-16</v>
      </c>
      <c r="BN2409" s="5">
        <f t="shared" si="176"/>
        <v>1</v>
      </c>
      <c r="BO2409" s="5">
        <f t="shared" si="177"/>
        <v>1</v>
      </c>
      <c r="BQ2409" s="5">
        <f t="shared" si="174"/>
        <v>2</v>
      </c>
      <c r="BR2409" s="5">
        <f t="shared" si="175"/>
        <v>2</v>
      </c>
    </row>
    <row r="2410" spans="1:70" x14ac:dyDescent="0.35">
      <c r="A2410">
        <v>2409</v>
      </c>
      <c r="B2410" t="s">
        <v>3810</v>
      </c>
      <c r="C2410">
        <v>5.48</v>
      </c>
      <c r="D2410">
        <v>2.98</v>
      </c>
      <c r="E2410">
        <v>2.54</v>
      </c>
      <c r="F2410">
        <v>1.84</v>
      </c>
      <c r="G2410">
        <v>2.16</v>
      </c>
      <c r="H2410">
        <v>1.17</v>
      </c>
      <c r="I2410">
        <v>54.38</v>
      </c>
      <c r="K2410" t="s">
        <v>3546</v>
      </c>
      <c r="L2410">
        <v>3250</v>
      </c>
      <c r="M2410" t="s">
        <v>3591</v>
      </c>
      <c r="N2410" t="s">
        <v>1370</v>
      </c>
      <c r="O2410" s="53">
        <v>9.1466666666666696E-2</v>
      </c>
      <c r="P2410" s="53">
        <v>5.4433333333333299E-2</v>
      </c>
      <c r="Q2410" s="53">
        <v>0.56720000000000004</v>
      </c>
      <c r="R2410" s="53">
        <v>0.87360000000000004</v>
      </c>
      <c r="S2410" s="53">
        <v>-1.74860126378462E-16</v>
      </c>
      <c r="T2410" s="53">
        <v>-2.72837308301632E-17</v>
      </c>
      <c r="U2410" s="53">
        <v>-2.9014984859188099E-17</v>
      </c>
      <c r="V2410" s="53">
        <v>-1.6414647419082899E-16</v>
      </c>
      <c r="W2410" s="53">
        <v>-2.74225087082414E-17</v>
      </c>
      <c r="X2410" s="53">
        <v>5.7433333333333302E-2</v>
      </c>
      <c r="Y2410" s="53">
        <v>9.9999999999979706E-4</v>
      </c>
      <c r="Z2410" s="53">
        <v>4.9999999999977601E-4</v>
      </c>
      <c r="AA2410" s="53">
        <v>-2.8463342793827502E-16</v>
      </c>
      <c r="AB2410" s="53">
        <v>-1.21708199074533E-16</v>
      </c>
      <c r="AC2410" s="53">
        <v>-2.8747837443887603E-17</v>
      </c>
      <c r="AD2410" s="53">
        <v>-2.4695523404005799E-16</v>
      </c>
      <c r="AE2410" s="53">
        <v>4.3266666666666703E-2</v>
      </c>
      <c r="AF2410" s="53">
        <v>-9.27903587299994E-18</v>
      </c>
      <c r="AG2410" s="53">
        <v>-3.1873809147597901E-17</v>
      </c>
      <c r="AH2410" s="53">
        <v>1.9999999999998699E-3</v>
      </c>
      <c r="AI2410" s="53">
        <v>7.9999999999967901E-4</v>
      </c>
      <c r="AJ2410" s="53">
        <v>-4.2513215170458802E-16</v>
      </c>
      <c r="AK2410" s="53">
        <v>1.2066666666666399E-2</v>
      </c>
      <c r="AL2410" s="53">
        <v>1.3999999999998599E-3</v>
      </c>
      <c r="AM2410" s="53">
        <v>-2.6098567751375898E-16</v>
      </c>
      <c r="AN2410" s="53">
        <v>2.6152099488956901E-2</v>
      </c>
      <c r="AO2410" s="53">
        <v>0.27746832491474599</v>
      </c>
      <c r="AP2410" s="53">
        <v>6.3535188969405303E-6</v>
      </c>
      <c r="AQ2410" s="53">
        <v>6.5430372956001301E-9</v>
      </c>
      <c r="AR2410" s="53">
        <v>6.8392135551859504E-3</v>
      </c>
      <c r="AS2410" s="53">
        <v>1.8961029470306E-10</v>
      </c>
      <c r="AT2410" s="53">
        <v>4.3113639153963099E-5</v>
      </c>
      <c r="AU2410" s="53">
        <v>0.141610182357989</v>
      </c>
      <c r="AV2410" s="53">
        <v>1.0720775945750299E-4</v>
      </c>
      <c r="AW2410" s="53">
        <v>0.41262329114124302</v>
      </c>
      <c r="AX2410" s="53">
        <v>7.1599400226694199E-10</v>
      </c>
      <c r="AY2410" s="53">
        <v>6.9763120128412794E-5</v>
      </c>
      <c r="AZ2410" s="53">
        <v>2.2204460492503101E-16</v>
      </c>
      <c r="BA2410" s="53">
        <v>2.2204460492503101E-16</v>
      </c>
      <c r="BB2410" s="53">
        <v>6.3201398420699895E-5</v>
      </c>
      <c r="BC2410" s="53">
        <v>2.2204460492503101E-16</v>
      </c>
      <c r="BD2410" s="53">
        <v>2.5329334036474E-4</v>
      </c>
      <c r="BE2410" s="53">
        <v>2.9655056207150801E-4</v>
      </c>
      <c r="BF2410" s="53">
        <v>2.2204460492503101E-16</v>
      </c>
      <c r="BG2410" s="53">
        <v>1.36279131576963E-4</v>
      </c>
      <c r="BH2410" s="53">
        <v>0.39928150644925198</v>
      </c>
      <c r="BI2410" s="53">
        <v>2.4886158209261399E-6</v>
      </c>
      <c r="BJ2410" s="53">
        <v>2.2838004529562102E-3</v>
      </c>
      <c r="BK2410" s="53">
        <v>1.5835673790112401E-2</v>
      </c>
      <c r="BL2410" s="53">
        <v>2.2204460492503101E-16</v>
      </c>
      <c r="BN2410" s="5">
        <f t="shared" si="176"/>
        <v>1</v>
      </c>
      <c r="BO2410" s="5">
        <f t="shared" si="177"/>
        <v>0</v>
      </c>
      <c r="BQ2410" s="5">
        <f t="shared" si="174"/>
        <v>2</v>
      </c>
      <c r="BR2410" s="5">
        <f t="shared" si="175"/>
        <v>0</v>
      </c>
    </row>
    <row r="2411" spans="1:70" x14ac:dyDescent="0.35">
      <c r="A2411">
        <v>2410</v>
      </c>
      <c r="B2411" t="s">
        <v>3811</v>
      </c>
      <c r="C2411">
        <v>3.67</v>
      </c>
      <c r="D2411">
        <v>2.17</v>
      </c>
      <c r="E2411">
        <v>1.67</v>
      </c>
      <c r="F2411">
        <v>1.69</v>
      </c>
      <c r="G2411">
        <v>2.2000000000000002</v>
      </c>
      <c r="H2411">
        <v>1.3</v>
      </c>
      <c r="I2411">
        <v>59.13</v>
      </c>
      <c r="K2411" t="s">
        <v>3546</v>
      </c>
      <c r="L2411">
        <v>3250</v>
      </c>
      <c r="M2411" t="s">
        <v>3591</v>
      </c>
      <c r="N2411" t="s">
        <v>1370</v>
      </c>
      <c r="O2411" s="53">
        <v>-3.9412917374193098E-17</v>
      </c>
      <c r="P2411" s="53">
        <v>0.761133333333333</v>
      </c>
      <c r="Q2411" s="53">
        <v>0.35816666666666702</v>
      </c>
      <c r="R2411" s="53">
        <v>0.26893333333333302</v>
      </c>
      <c r="S2411" s="53">
        <v>-1.1840528557627299E-16</v>
      </c>
      <c r="T2411" s="53">
        <v>-1.7458257062230599E-17</v>
      </c>
      <c r="U2411" s="53">
        <v>-2.0997092953223299E-17</v>
      </c>
      <c r="V2411" s="53">
        <v>3.70333333333333E-2</v>
      </c>
      <c r="W2411" s="53">
        <v>7.99999999999997E-4</v>
      </c>
      <c r="X2411" s="53">
        <v>0.44363333333333299</v>
      </c>
      <c r="Y2411" s="53">
        <v>5.7142857142845102E-4</v>
      </c>
      <c r="Z2411" s="53">
        <v>6.1666666666665097E-3</v>
      </c>
      <c r="AA2411" s="53">
        <v>7.3333333333330903E-3</v>
      </c>
      <c r="AB2411" s="53">
        <v>4.9999999999991804E-4</v>
      </c>
      <c r="AC2411" s="53">
        <v>-2.4384140540068001E-17</v>
      </c>
      <c r="AD2411" s="53">
        <v>9.9999999999977104E-4</v>
      </c>
      <c r="AE2411" s="53">
        <v>0.53059999999999996</v>
      </c>
      <c r="AF2411" s="53">
        <v>-7.0724676115574394E-18</v>
      </c>
      <c r="AG2411" s="53">
        <v>-3.0557154029331497E-17</v>
      </c>
      <c r="AH2411" s="53">
        <v>1.49999999999985E-3</v>
      </c>
      <c r="AI2411" s="53">
        <v>4.9999999999972202E-4</v>
      </c>
      <c r="AJ2411" s="53">
        <v>1.17999999999997E-2</v>
      </c>
      <c r="AK2411" s="53">
        <v>4.7333333333333297E-2</v>
      </c>
      <c r="AL2411" s="53">
        <v>1.70999999999999E-2</v>
      </c>
      <c r="AM2411" s="53">
        <v>-1.6150969450734499E-16</v>
      </c>
      <c r="AN2411" s="53">
        <v>3.5862426395816701E-3</v>
      </c>
      <c r="AO2411" s="53">
        <v>0.99987402061269604</v>
      </c>
      <c r="AP2411" s="53">
        <v>2.0485150770488099E-7</v>
      </c>
      <c r="AQ2411" s="53">
        <v>2.2204460492503101E-16</v>
      </c>
      <c r="AR2411" s="53">
        <v>1.3427669367027601E-2</v>
      </c>
      <c r="AS2411" s="53">
        <v>3.7128412661060499E-7</v>
      </c>
      <c r="AT2411" s="53">
        <v>9.3080061365512101E-8</v>
      </c>
      <c r="AU2411" s="53">
        <v>0.45699830622373</v>
      </c>
      <c r="AV2411" s="53">
        <v>1.9955254225286601E-12</v>
      </c>
      <c r="AW2411" s="53">
        <v>0.21581836427951601</v>
      </c>
      <c r="AX2411" s="53">
        <v>2.2204460492503101E-16</v>
      </c>
      <c r="AY2411" s="53">
        <v>1.8923656619083601E-12</v>
      </c>
      <c r="AZ2411" s="53">
        <v>2.2204460492503101E-16</v>
      </c>
      <c r="BA2411" s="53">
        <v>2.2204460492503101E-16</v>
      </c>
      <c r="BB2411" s="53">
        <v>5.6129643650581803E-7</v>
      </c>
      <c r="BC2411" s="53">
        <v>2.2204460492503101E-16</v>
      </c>
      <c r="BD2411" s="53">
        <v>1.36379115671352E-5</v>
      </c>
      <c r="BE2411" s="53">
        <v>3.3862472746300699E-2</v>
      </c>
      <c r="BF2411" s="53">
        <v>2.2204460492503101E-16</v>
      </c>
      <c r="BG2411" s="53">
        <v>7.9538570684405899E-4</v>
      </c>
      <c r="BH2411" s="53">
        <v>0.82950323722146002</v>
      </c>
      <c r="BI2411" s="53">
        <v>1.23159028892883E-9</v>
      </c>
      <c r="BJ2411" s="53">
        <v>2.74172158913389E-3</v>
      </c>
      <c r="BK2411" s="53">
        <v>3.9476793783206301E-4</v>
      </c>
      <c r="BL2411" s="53">
        <v>2.2204460492503101E-16</v>
      </c>
      <c r="BN2411" s="5">
        <f t="shared" si="176"/>
        <v>1</v>
      </c>
      <c r="BO2411" s="5">
        <f t="shared" si="177"/>
        <v>2</v>
      </c>
      <c r="BQ2411" s="5">
        <f t="shared" si="174"/>
        <v>2</v>
      </c>
      <c r="BR2411" s="5">
        <f t="shared" si="175"/>
        <v>2</v>
      </c>
    </row>
    <row r="2412" spans="1:70" x14ac:dyDescent="0.35">
      <c r="A2412">
        <v>2411</v>
      </c>
      <c r="B2412" t="s">
        <v>3812</v>
      </c>
      <c r="C2412">
        <v>5.6</v>
      </c>
      <c r="D2412">
        <v>3.2</v>
      </c>
      <c r="E2412">
        <v>2.9</v>
      </c>
      <c r="F2412">
        <v>1.75</v>
      </c>
      <c r="G2412">
        <v>1.93</v>
      </c>
      <c r="H2412">
        <v>1.1000000000000001</v>
      </c>
      <c r="I2412">
        <v>57.14</v>
      </c>
      <c r="K2412" t="s">
        <v>1389</v>
      </c>
      <c r="L2412">
        <v>3500</v>
      </c>
      <c r="M2412" t="s">
        <v>3591</v>
      </c>
      <c r="N2412" t="s">
        <v>1370</v>
      </c>
      <c r="O2412" s="53">
        <v>0.74003333333333399</v>
      </c>
      <c r="P2412" s="53">
        <v>0.62086666666666701</v>
      </c>
      <c r="Q2412" s="53">
        <v>2.6633333333333301E-2</v>
      </c>
      <c r="R2412" s="53">
        <v>7.7600000000000002E-2</v>
      </c>
      <c r="S2412" s="53">
        <v>-1.83408843668076E-16</v>
      </c>
      <c r="T2412" s="53">
        <v>-2.7339241981394501E-17</v>
      </c>
      <c r="U2412" s="53">
        <v>-2.9670710333107301E-17</v>
      </c>
      <c r="V2412" s="53">
        <v>-1.89237514547358E-16</v>
      </c>
      <c r="W2412" s="53">
        <v>-2.7450264283857001E-17</v>
      </c>
      <c r="X2412" s="53">
        <v>4.2633333333333301E-2</v>
      </c>
      <c r="Y2412" s="53">
        <v>-1.8418599978531301E-16</v>
      </c>
      <c r="Z2412" s="53">
        <v>4.9099999999999901E-2</v>
      </c>
      <c r="AA2412" s="53">
        <v>-3.2993052734298101E-16</v>
      </c>
      <c r="AB2412" s="53">
        <v>-1.3022916078853099E-16</v>
      </c>
      <c r="AC2412" s="53">
        <v>-3.1537272793258402E-17</v>
      </c>
      <c r="AD2412" s="53">
        <v>-2.08680295266106E-16</v>
      </c>
      <c r="AE2412" s="53">
        <v>3.9066666666666701E-2</v>
      </c>
      <c r="AF2412" s="53">
        <v>-9.3449553650870606E-18</v>
      </c>
      <c r="AG2412" s="53">
        <v>-3.1790542420750999E-17</v>
      </c>
      <c r="AH2412" s="53">
        <v>2.66666666666667E-2</v>
      </c>
      <c r="AI2412" s="53">
        <v>-3.35537153617338E-16</v>
      </c>
      <c r="AJ2412" s="53">
        <v>-4.7353787557824499E-16</v>
      </c>
      <c r="AK2412" s="53">
        <v>6.9999999999997304E-3</v>
      </c>
      <c r="AL2412" s="53">
        <v>3.9999999999997E-3</v>
      </c>
      <c r="AM2412" s="53">
        <v>-2.6090241078691199E-16</v>
      </c>
      <c r="AN2412" s="53">
        <v>0.21851395163080201</v>
      </c>
      <c r="AO2412" s="53">
        <v>0.12504724875041101</v>
      </c>
      <c r="AP2412" s="53">
        <v>4.0957602558955201E-9</v>
      </c>
      <c r="AQ2412" s="53">
        <v>1.04934033016397E-10</v>
      </c>
      <c r="AR2412" s="53">
        <v>3.1048982993605999E-2</v>
      </c>
      <c r="AS2412" s="53">
        <v>1.15500599470156E-6</v>
      </c>
      <c r="AT2412" s="53">
        <v>5.7505632811959503E-5</v>
      </c>
      <c r="AU2412" s="53">
        <v>0.130020841908494</v>
      </c>
      <c r="AV2412" s="53">
        <v>6.9396868615212903E-4</v>
      </c>
      <c r="AW2412" s="53">
        <v>0.450457273567614</v>
      </c>
      <c r="AX2412" s="53">
        <v>1.5825681160918399E-10</v>
      </c>
      <c r="AY2412" s="53">
        <v>1.34948844878586E-5</v>
      </c>
      <c r="AZ2412" s="53">
        <v>2.2204460492503101E-16</v>
      </c>
      <c r="BA2412" s="53">
        <v>2.2204460492503101E-16</v>
      </c>
      <c r="BB2412" s="53">
        <v>6.5587434136214497E-6</v>
      </c>
      <c r="BC2412" s="53">
        <v>2.2204460492503101E-16</v>
      </c>
      <c r="BD2412" s="53">
        <v>4.4115529885266997E-4</v>
      </c>
      <c r="BE2412" s="53">
        <v>6.3949884070705204E-3</v>
      </c>
      <c r="BF2412" s="53">
        <v>2.2204460492503101E-16</v>
      </c>
      <c r="BG2412" s="53">
        <v>2.5673885496340101E-6</v>
      </c>
      <c r="BH2412" s="53">
        <v>0.14813359868362799</v>
      </c>
      <c r="BI2412" s="53">
        <v>2.4740751138816401E-8</v>
      </c>
      <c r="BJ2412" s="53">
        <v>3.3950624079278999E-2</v>
      </c>
      <c r="BK2412" s="53">
        <v>2.9786152604025702E-3</v>
      </c>
      <c r="BL2412" s="53">
        <v>2.2204460492503101E-16</v>
      </c>
      <c r="BN2412" s="5">
        <f t="shared" si="176"/>
        <v>1</v>
      </c>
      <c r="BO2412" s="5">
        <f t="shared" si="177"/>
        <v>0</v>
      </c>
      <c r="BQ2412" s="5">
        <f t="shared" si="174"/>
        <v>2</v>
      </c>
      <c r="BR2412" s="5">
        <f t="shared" si="175"/>
        <v>0</v>
      </c>
    </row>
    <row r="2413" spans="1:70" x14ac:dyDescent="0.35">
      <c r="A2413">
        <v>2412</v>
      </c>
      <c r="B2413" t="s">
        <v>3813</v>
      </c>
      <c r="C2413">
        <v>5.6</v>
      </c>
      <c r="D2413">
        <v>2.5</v>
      </c>
      <c r="E2413">
        <v>2.6</v>
      </c>
      <c r="F2413">
        <v>2.2400000000000002</v>
      </c>
      <c r="G2413">
        <v>2.15</v>
      </c>
      <c r="H2413">
        <v>0.96</v>
      </c>
      <c r="I2413">
        <v>44.64</v>
      </c>
      <c r="K2413" t="s">
        <v>1389</v>
      </c>
      <c r="L2413">
        <v>3500</v>
      </c>
      <c r="M2413" t="s">
        <v>3591</v>
      </c>
      <c r="N2413" t="s">
        <v>1370</v>
      </c>
      <c r="O2413" s="53">
        <v>6.0833333333333302E-2</v>
      </c>
      <c r="P2413" s="53">
        <v>7.9319047619047595E-2</v>
      </c>
      <c r="Q2413" s="53">
        <v>5.11E-2</v>
      </c>
      <c r="R2413" s="53">
        <v>0.14853333333333299</v>
      </c>
      <c r="S2413" s="53">
        <v>3.7999999999999999E-2</v>
      </c>
      <c r="T2413" s="53">
        <v>3.99999999999974E-4</v>
      </c>
      <c r="U2413" s="53">
        <v>-2.7098115418233701E-17</v>
      </c>
      <c r="V2413" s="53">
        <v>0.570566666666667</v>
      </c>
      <c r="W2413" s="53">
        <v>-2.5951463200612999E-17</v>
      </c>
      <c r="X2413" s="53">
        <v>5.7999999999997897E-3</v>
      </c>
      <c r="Y2413" s="53">
        <v>1.9999999999998101E-3</v>
      </c>
      <c r="Z2413" s="53">
        <v>-2.83106871279415E-16</v>
      </c>
      <c r="AA2413" s="53">
        <v>7.4999999999997204E-3</v>
      </c>
      <c r="AB2413" s="53">
        <v>1.5733333333333301E-2</v>
      </c>
      <c r="AC2413" s="53">
        <v>-3.2699537522162798E-17</v>
      </c>
      <c r="AD2413" s="53">
        <v>-2.3658852654762098E-16</v>
      </c>
      <c r="AE2413" s="53">
        <v>1.9900000000000001E-2</v>
      </c>
      <c r="AF2413" s="53">
        <v>-9.1975038696290305E-18</v>
      </c>
      <c r="AG2413" s="53">
        <v>-3.1849523018934202E-17</v>
      </c>
      <c r="AH2413" s="53">
        <v>2.1233333333333299E-2</v>
      </c>
      <c r="AI2413" s="53">
        <v>2.1333333333330398E-3</v>
      </c>
      <c r="AJ2413" s="53">
        <v>4.6666666666663704E-3</v>
      </c>
      <c r="AK2413" s="53">
        <v>1.4666666666666399E-2</v>
      </c>
      <c r="AL2413" s="53">
        <v>0.49739531024530997</v>
      </c>
      <c r="AM2413" s="53">
        <v>-2.6134649999676201E-16</v>
      </c>
      <c r="AN2413" s="53">
        <v>1.9309964411210201E-3</v>
      </c>
      <c r="AO2413" s="53">
        <v>4.6791186948138202E-7</v>
      </c>
      <c r="AP2413" s="53">
        <v>7.6285199936780099E-3</v>
      </c>
      <c r="AQ2413" s="53">
        <v>0.96372734021426398</v>
      </c>
      <c r="AR2413" s="53">
        <v>2.4780946038001602E-3</v>
      </c>
      <c r="AS2413" s="53">
        <v>9.1330115558099892E-13</v>
      </c>
      <c r="AT2413" s="53">
        <v>8.3348161220524197E-5</v>
      </c>
      <c r="AU2413" s="53">
        <v>0.293103086488822</v>
      </c>
      <c r="AV2413" s="53">
        <v>4.0762246657360302E-5</v>
      </c>
      <c r="AW2413" s="53">
        <v>8.8643169782129397E-2</v>
      </c>
      <c r="AX2413" s="53">
        <v>9.45404723075366E-5</v>
      </c>
      <c r="AY2413" s="53">
        <v>2.1160306657448998E-2</v>
      </c>
      <c r="AZ2413" s="53">
        <v>2.2204460492503101E-16</v>
      </c>
      <c r="BA2413" s="53">
        <v>2.2204460492503101E-16</v>
      </c>
      <c r="BB2413" s="53">
        <v>1.10840684666542E-2</v>
      </c>
      <c r="BC2413" s="53">
        <v>2.2204460492503101E-16</v>
      </c>
      <c r="BD2413" s="53">
        <v>9.0252371964751592E-3</v>
      </c>
      <c r="BE2413" s="53">
        <v>2.2204460492503101E-16</v>
      </c>
      <c r="BF2413" s="53">
        <v>1.05956992866119E-13</v>
      </c>
      <c r="BG2413" s="53">
        <v>4.1497020412718197E-4</v>
      </c>
      <c r="BH2413" s="53">
        <v>0.175494882036732</v>
      </c>
      <c r="BI2413" s="53">
        <v>2.8476300210837002E-3</v>
      </c>
      <c r="BJ2413" s="53">
        <v>7.3301254493869598E-3</v>
      </c>
      <c r="BK2413" s="53">
        <v>0.66489556744863498</v>
      </c>
      <c r="BL2413" s="53">
        <v>1.83865165091401E-10</v>
      </c>
      <c r="BN2413" s="5">
        <f t="shared" si="176"/>
        <v>0</v>
      </c>
      <c r="BO2413" s="5">
        <f t="shared" si="177"/>
        <v>1</v>
      </c>
      <c r="BQ2413" s="5">
        <f t="shared" si="174"/>
        <v>1</v>
      </c>
      <c r="BR2413" s="5">
        <f t="shared" si="175"/>
        <v>2</v>
      </c>
    </row>
    <row r="2414" spans="1:70" x14ac:dyDescent="0.35">
      <c r="A2414">
        <v>2413</v>
      </c>
      <c r="B2414" t="s">
        <v>3814</v>
      </c>
      <c r="C2414">
        <v>6.1</v>
      </c>
      <c r="D2414">
        <v>2.9</v>
      </c>
      <c r="E2414">
        <v>3.3</v>
      </c>
      <c r="F2414">
        <v>2.1</v>
      </c>
      <c r="G2414">
        <v>1.85</v>
      </c>
      <c r="H2414">
        <v>0.88</v>
      </c>
      <c r="I2414">
        <v>47.54</v>
      </c>
      <c r="K2414" t="s">
        <v>1389</v>
      </c>
      <c r="L2414">
        <v>3500</v>
      </c>
      <c r="M2414" t="s">
        <v>3591</v>
      </c>
      <c r="N2414" t="s">
        <v>1370</v>
      </c>
      <c r="O2414" s="53">
        <v>0.144866666666667</v>
      </c>
      <c r="P2414" s="53">
        <v>0.101466666666667</v>
      </c>
      <c r="Q2414" s="53">
        <v>6.5999999999998898E-3</v>
      </c>
      <c r="R2414" s="53">
        <v>0.142933333333333</v>
      </c>
      <c r="S2414" s="53">
        <v>-1.4244161405940799E-16</v>
      </c>
      <c r="T2414" s="53">
        <v>-2.5868196473766099E-17</v>
      </c>
      <c r="U2414" s="53">
        <v>-3.0496438707672303E-17</v>
      </c>
      <c r="V2414" s="53">
        <v>0.56803333333333295</v>
      </c>
      <c r="W2414" s="53">
        <v>-2.4730217873525399E-17</v>
      </c>
      <c r="X2414" s="53">
        <v>0.151</v>
      </c>
      <c r="Y2414" s="53">
        <v>3.33333333333318E-3</v>
      </c>
      <c r="Z2414" s="53">
        <v>-2.901845430614E-16</v>
      </c>
      <c r="AA2414" s="53">
        <v>-2.8610447344590298E-16</v>
      </c>
      <c r="AB2414" s="53">
        <v>2.99999999999986E-3</v>
      </c>
      <c r="AC2414" s="53">
        <v>-3.5351929716931397E-17</v>
      </c>
      <c r="AD2414" s="53">
        <v>5.1999999999997899E-3</v>
      </c>
      <c r="AE2414" s="53">
        <v>0.1699</v>
      </c>
      <c r="AF2414" s="53">
        <v>-9.1246454836380003E-18</v>
      </c>
      <c r="AG2414" s="53">
        <v>4.3999999999999899E-3</v>
      </c>
      <c r="AH2414" s="53">
        <v>5.6099999999999997E-2</v>
      </c>
      <c r="AI2414" s="53">
        <v>0.212733333333333</v>
      </c>
      <c r="AJ2414" s="53">
        <v>-4.0811798385220801E-16</v>
      </c>
      <c r="AK2414" s="53">
        <v>9.5099999999999907E-2</v>
      </c>
      <c r="AL2414" s="53">
        <v>0.39633333333333298</v>
      </c>
      <c r="AM2414" s="53">
        <v>-2.3991919562149599E-16</v>
      </c>
      <c r="AN2414" s="53">
        <v>2.3746712760417199E-3</v>
      </c>
      <c r="AO2414" s="53">
        <v>9.5969279310013393E-6</v>
      </c>
      <c r="AP2414" s="53">
        <v>2.0980601048522899E-7</v>
      </c>
      <c r="AQ2414" s="53">
        <v>0.98553642019851495</v>
      </c>
      <c r="AR2414" s="53">
        <v>2.9174176733389099E-2</v>
      </c>
      <c r="AS2414" s="53">
        <v>1.54974049153561E-6</v>
      </c>
      <c r="AT2414" s="53">
        <v>4.3024130589825202E-5</v>
      </c>
      <c r="AU2414" s="53">
        <v>1.1734238361398801E-2</v>
      </c>
      <c r="AV2414" s="53">
        <v>3.49518139913284E-3</v>
      </c>
      <c r="AW2414" s="53">
        <v>0.10280828907114201</v>
      </c>
      <c r="AX2414" s="53">
        <v>5.0621940635569603E-7</v>
      </c>
      <c r="AY2414" s="53">
        <v>6.7267488324121799E-2</v>
      </c>
      <c r="AZ2414" s="53">
        <v>2.2204460492503101E-16</v>
      </c>
      <c r="BA2414" s="53">
        <v>2.2204460492503101E-16</v>
      </c>
      <c r="BB2414" s="53">
        <v>3.1977556389299201E-2</v>
      </c>
      <c r="BC2414" s="53">
        <v>2.2204460492503101E-16</v>
      </c>
      <c r="BD2414" s="53">
        <v>2.0991772574650101E-2</v>
      </c>
      <c r="BE2414" s="53">
        <v>6.4259510395878994E-11</v>
      </c>
      <c r="BF2414" s="53">
        <v>7.35654450949903E-10</v>
      </c>
      <c r="BG2414" s="53">
        <v>2.8970553766645302E-7</v>
      </c>
      <c r="BH2414" s="53">
        <v>7.5063408367842199E-2</v>
      </c>
      <c r="BI2414" s="53">
        <v>2.4514525679004197E-4</v>
      </c>
      <c r="BJ2414" s="53">
        <v>5.0498936544324399E-2</v>
      </c>
      <c r="BK2414" s="53">
        <v>0.228852234001582</v>
      </c>
      <c r="BL2414" s="53">
        <v>2.2204460492503101E-16</v>
      </c>
      <c r="BN2414" s="5">
        <f t="shared" si="176"/>
        <v>0</v>
      </c>
      <c r="BO2414" s="5">
        <f t="shared" si="177"/>
        <v>1</v>
      </c>
      <c r="BQ2414" s="5">
        <f t="shared" si="174"/>
        <v>1</v>
      </c>
      <c r="BR2414" s="5">
        <f t="shared" si="175"/>
        <v>1</v>
      </c>
    </row>
    <row r="2415" spans="1:70" x14ac:dyDescent="0.35">
      <c r="A2415">
        <v>2414</v>
      </c>
      <c r="B2415" t="s">
        <v>3815</v>
      </c>
      <c r="C2415">
        <v>6.5</v>
      </c>
      <c r="D2415">
        <v>2.8</v>
      </c>
      <c r="E2415">
        <v>3.8</v>
      </c>
      <c r="F2415">
        <v>2.3199999999999998</v>
      </c>
      <c r="G2415">
        <v>1.71</v>
      </c>
      <c r="H2415">
        <v>0.74</v>
      </c>
      <c r="I2415">
        <v>43.08</v>
      </c>
      <c r="K2415" t="s">
        <v>1389</v>
      </c>
      <c r="L2415">
        <v>3500</v>
      </c>
      <c r="M2415" t="s">
        <v>3591</v>
      </c>
      <c r="N2415" t="s">
        <v>1370</v>
      </c>
      <c r="O2415" s="53">
        <v>4.2200000000000001E-2</v>
      </c>
      <c r="P2415" s="53">
        <v>2.2099999999999901E-2</v>
      </c>
      <c r="Q2415" s="53">
        <v>5.0999999999998902E-3</v>
      </c>
      <c r="R2415" s="53">
        <v>4.9200000000000001E-2</v>
      </c>
      <c r="S2415" s="53">
        <v>7.4999999999999997E-2</v>
      </c>
      <c r="T2415" s="53">
        <v>3.2000000000000001E-2</v>
      </c>
      <c r="U2415" s="53">
        <v>-2.8128541162963902E-17</v>
      </c>
      <c r="V2415" s="53">
        <v>0.81106666666666705</v>
      </c>
      <c r="W2415" s="53">
        <v>9.5066666666666702E-2</v>
      </c>
      <c r="X2415" s="53">
        <v>0.16123333333333301</v>
      </c>
      <c r="Y2415" s="53">
        <v>2.0299999999999901E-2</v>
      </c>
      <c r="Z2415" s="53">
        <v>4.9200000000000001E-2</v>
      </c>
      <c r="AA2415" s="53">
        <v>-2.4857893521357298E-16</v>
      </c>
      <c r="AB2415" s="53">
        <v>0.1757</v>
      </c>
      <c r="AC2415" s="53">
        <v>-3.53215720561018E-17</v>
      </c>
      <c r="AD2415" s="53">
        <v>0.131833333333333</v>
      </c>
      <c r="AE2415" s="53">
        <v>8.3766666666666698E-2</v>
      </c>
      <c r="AF2415" s="53">
        <v>-8.3370810255445304E-18</v>
      </c>
      <c r="AG2415" s="53">
        <v>-2.8232624571522502E-17</v>
      </c>
      <c r="AH2415" s="53">
        <v>0.2457</v>
      </c>
      <c r="AI2415" s="53">
        <v>0.38876666666666698</v>
      </c>
      <c r="AJ2415" s="53">
        <v>2.8333333333330599E-3</v>
      </c>
      <c r="AK2415" s="53">
        <v>0.21956666666666699</v>
      </c>
      <c r="AL2415" s="53">
        <v>0.18156666666666699</v>
      </c>
      <c r="AM2415" s="53">
        <v>9.99999999999768E-4</v>
      </c>
      <c r="AN2415" s="53">
        <v>9.3466642477091303E-6</v>
      </c>
      <c r="AO2415" s="53">
        <v>1.42589320342592E-9</v>
      </c>
      <c r="AP2415" s="53">
        <v>2.4246753271424099E-9</v>
      </c>
      <c r="AQ2415" s="53">
        <v>0.99999999766678405</v>
      </c>
      <c r="AR2415" s="53">
        <v>3.8089682617635602E-2</v>
      </c>
      <c r="AS2415" s="53">
        <v>9.0143025018621092E-3</v>
      </c>
      <c r="AT2415" s="53">
        <v>7.2801736862051097E-6</v>
      </c>
      <c r="AU2415" s="53">
        <v>3.8382330652137201E-5</v>
      </c>
      <c r="AV2415" s="53">
        <v>3.1263854124726001E-3</v>
      </c>
      <c r="AW2415" s="53">
        <v>1.1698224818576399E-2</v>
      </c>
      <c r="AX2415" s="53">
        <v>2.0869953036562798E-9</v>
      </c>
      <c r="AY2415" s="53">
        <v>0.12679817464174101</v>
      </c>
      <c r="AZ2415" s="53">
        <v>2.2204460492503101E-16</v>
      </c>
      <c r="BA2415" s="53">
        <v>2.2204460492503101E-16</v>
      </c>
      <c r="BB2415" s="53">
        <v>0.71114222980871</v>
      </c>
      <c r="BC2415" s="53">
        <v>2.2204460492503101E-16</v>
      </c>
      <c r="BD2415" s="53">
        <v>0.104458988578745</v>
      </c>
      <c r="BE2415" s="53">
        <v>2.2204460492503101E-16</v>
      </c>
      <c r="BF2415" s="53">
        <v>0.59824287432554302</v>
      </c>
      <c r="BG2415" s="53">
        <v>2.0953891536021299E-9</v>
      </c>
      <c r="BH2415" s="53">
        <v>1.5748006898002102E-2</v>
      </c>
      <c r="BI2415" s="53">
        <v>1.58722676384935E-2</v>
      </c>
      <c r="BJ2415" s="53">
        <v>2.4134388680662901E-2</v>
      </c>
      <c r="BK2415" s="53">
        <v>0.31173025588731601</v>
      </c>
      <c r="BL2415" s="53">
        <v>2.2204460492503101E-16</v>
      </c>
      <c r="BN2415" s="5">
        <f t="shared" si="176"/>
        <v>1</v>
      </c>
      <c r="BO2415" s="5">
        <f t="shared" si="177"/>
        <v>2</v>
      </c>
      <c r="BQ2415" s="5">
        <f t="shared" si="174"/>
        <v>1</v>
      </c>
      <c r="BR2415" s="5">
        <f t="shared" si="175"/>
        <v>3</v>
      </c>
    </row>
    <row r="2416" spans="1:70" x14ac:dyDescent="0.35">
      <c r="A2416">
        <v>2415</v>
      </c>
      <c r="B2416" t="s">
        <v>3816</v>
      </c>
      <c r="C2416">
        <v>6.9</v>
      </c>
      <c r="D2416">
        <v>2.5</v>
      </c>
      <c r="E2416">
        <v>3.2</v>
      </c>
      <c r="F2416">
        <v>2.76</v>
      </c>
      <c r="G2416">
        <v>2.16</v>
      </c>
      <c r="H2416">
        <v>0.78</v>
      </c>
      <c r="I2416">
        <v>36.229999999999997</v>
      </c>
      <c r="K2416" t="s">
        <v>1389</v>
      </c>
      <c r="L2416">
        <v>3500</v>
      </c>
      <c r="M2416" t="s">
        <v>3591</v>
      </c>
      <c r="N2416" t="s">
        <v>1370</v>
      </c>
      <c r="O2416" s="53">
        <v>-1.5631940186722201E-16</v>
      </c>
      <c r="P2416" s="53">
        <v>1.1899999999999701E-2</v>
      </c>
      <c r="Q2416" s="53">
        <v>4.3333333333332004E-3</v>
      </c>
      <c r="R2416" s="53">
        <v>2.4666666666665902E-3</v>
      </c>
      <c r="S2416" s="53">
        <v>7.9999999999993E-4</v>
      </c>
      <c r="T2416" s="53">
        <v>2.79999999999999E-3</v>
      </c>
      <c r="U2416" s="53">
        <v>-2.6732088764802601E-17</v>
      </c>
      <c r="V2416" s="53">
        <v>0.998</v>
      </c>
      <c r="W2416" s="53">
        <v>7.5800000000000006E-2</v>
      </c>
      <c r="X2416" s="53">
        <v>3.13333333333315E-3</v>
      </c>
      <c r="Y2416" s="53">
        <v>-1.4255263636187E-16</v>
      </c>
      <c r="Z2416" s="53">
        <v>-3.0320190802512999E-16</v>
      </c>
      <c r="AA2416" s="53">
        <v>2.0566666666666601E-2</v>
      </c>
      <c r="AB2416" s="53">
        <v>0.1308</v>
      </c>
      <c r="AC2416" s="53">
        <v>-2.8719214506534003E-17</v>
      </c>
      <c r="AD2416" s="53">
        <v>1.2266666666666501E-2</v>
      </c>
      <c r="AE2416" s="53">
        <v>-3.73173714152131E-17</v>
      </c>
      <c r="AF2416" s="53">
        <v>1.1333333333333299E-2</v>
      </c>
      <c r="AG2416" s="53">
        <v>-2.9259580869300801E-17</v>
      </c>
      <c r="AH2416" s="53">
        <v>1.86666666666655E-3</v>
      </c>
      <c r="AI2416" s="53">
        <v>2.7766666666666599E-2</v>
      </c>
      <c r="AJ2416" s="53">
        <v>8.9999999999973098E-4</v>
      </c>
      <c r="AK2416" s="53">
        <v>5.3333333333330296E-3</v>
      </c>
      <c r="AL2416" s="53">
        <v>0.28763333333333302</v>
      </c>
      <c r="AM2416" s="53">
        <v>9.9999999999976692E-4</v>
      </c>
      <c r="AN2416" s="53">
        <v>2.0412127917286901E-9</v>
      </c>
      <c r="AO2416" s="53">
        <v>2.2204460492503101E-16</v>
      </c>
      <c r="AP2416" s="53">
        <v>3.2018354017529098E-4</v>
      </c>
      <c r="AQ2416" s="53">
        <v>0.99999948575314102</v>
      </c>
      <c r="AR2416" s="53">
        <v>4.0444720772377096E-3</v>
      </c>
      <c r="AS2416" s="53">
        <v>2.2204460492503101E-16</v>
      </c>
      <c r="AT2416" s="53">
        <v>5.7718291040586298E-4</v>
      </c>
      <c r="AU2416" s="53">
        <v>2.2035749557596599E-5</v>
      </c>
      <c r="AV2416" s="53">
        <v>1.9064005637169201E-5</v>
      </c>
      <c r="AW2416" s="53">
        <v>1.2686944926571799E-3</v>
      </c>
      <c r="AX2416" s="53">
        <v>4.8166320770165102E-5</v>
      </c>
      <c r="AY2416" s="53">
        <v>9.8588430465438901E-5</v>
      </c>
      <c r="AZ2416" s="53">
        <v>2.2204460492503101E-16</v>
      </c>
      <c r="BA2416" s="53">
        <v>2.2204460492503101E-16</v>
      </c>
      <c r="BB2416" s="53">
        <v>0.100551808091213</v>
      </c>
      <c r="BC2416" s="53">
        <v>2.2204460492503101E-16</v>
      </c>
      <c r="BD2416" s="53">
        <v>9.2760703042981604E-2</v>
      </c>
      <c r="BE2416" s="53">
        <v>2.2204460492503101E-16</v>
      </c>
      <c r="BF2416" s="53">
        <v>0.47617713019712599</v>
      </c>
      <c r="BG2416" s="53">
        <v>5.0206340290920103E-5</v>
      </c>
      <c r="BH2416" s="53">
        <v>1.6185360933459001E-3</v>
      </c>
      <c r="BI2416" s="53">
        <v>7.9100744787150803E-2</v>
      </c>
      <c r="BJ2416" s="53">
        <v>9.8301899477161591E-7</v>
      </c>
      <c r="BK2416" s="53">
        <v>0.50206783540621003</v>
      </c>
      <c r="BL2416" s="53">
        <v>2.61374091024837E-7</v>
      </c>
      <c r="BN2416" s="5">
        <f t="shared" si="176"/>
        <v>1</v>
      </c>
      <c r="BO2416" s="5">
        <f t="shared" si="177"/>
        <v>1</v>
      </c>
      <c r="BQ2416" s="5">
        <f t="shared" si="174"/>
        <v>1</v>
      </c>
      <c r="BR2416" s="5">
        <f t="shared" si="175"/>
        <v>2</v>
      </c>
    </row>
    <row r="2417" spans="1:70" x14ac:dyDescent="0.35">
      <c r="A2417">
        <v>2416</v>
      </c>
      <c r="B2417" t="s">
        <v>3817</v>
      </c>
      <c r="C2417">
        <v>5.9</v>
      </c>
      <c r="D2417">
        <v>3</v>
      </c>
      <c r="E2417">
        <v>2.7</v>
      </c>
      <c r="F2417">
        <v>1.97</v>
      </c>
      <c r="G2417">
        <v>2.19</v>
      </c>
      <c r="H2417">
        <v>1.1100000000000001</v>
      </c>
      <c r="I2417">
        <v>50.85</v>
      </c>
      <c r="K2417" t="s">
        <v>1389</v>
      </c>
      <c r="L2417">
        <v>3500</v>
      </c>
      <c r="M2417" t="s">
        <v>3591</v>
      </c>
      <c r="N2417" t="s">
        <v>1370</v>
      </c>
      <c r="O2417" s="53">
        <v>0.176933333333333</v>
      </c>
      <c r="P2417" s="53">
        <v>0.1007</v>
      </c>
      <c r="Q2417" s="53">
        <v>8.5566666666666694E-2</v>
      </c>
      <c r="R2417" s="53">
        <v>0.68256666666666699</v>
      </c>
      <c r="S2417" s="53">
        <v>-1.68864922045486E-16</v>
      </c>
      <c r="T2417" s="53">
        <v>-2.64233079860787E-17</v>
      </c>
      <c r="U2417" s="53">
        <v>-3.0102656478625499E-17</v>
      </c>
      <c r="V2417" s="53">
        <v>4.3999999999998797E-3</v>
      </c>
      <c r="W2417" s="53">
        <v>-2.75890421619351E-17</v>
      </c>
      <c r="X2417" s="53">
        <v>1.4999999999997899E-3</v>
      </c>
      <c r="Y2417" s="53">
        <v>-1.90847337933064E-16</v>
      </c>
      <c r="Z2417" s="53">
        <v>-3.0381253068867398E-16</v>
      </c>
      <c r="AA2417" s="53">
        <v>-3.0028757258548899E-16</v>
      </c>
      <c r="AB2417" s="53">
        <v>-1.2381762282132101E-16</v>
      </c>
      <c r="AC2417" s="53">
        <v>-3.3716952840823203E-17</v>
      </c>
      <c r="AD2417" s="53">
        <v>1.91333333333332E-2</v>
      </c>
      <c r="AE2417" s="53">
        <v>6.1233333333333299E-2</v>
      </c>
      <c r="AF2417" s="53">
        <v>-9.4299568154099202E-18</v>
      </c>
      <c r="AG2417" s="53">
        <v>-3.1925850851877201E-17</v>
      </c>
      <c r="AH2417" s="53">
        <v>1.49666666666666E-2</v>
      </c>
      <c r="AI2417" s="53">
        <v>5.5333333333330197E-3</v>
      </c>
      <c r="AJ2417" s="53">
        <v>-4.3054448894963601E-16</v>
      </c>
      <c r="AK2417" s="53">
        <v>-3.3620328743211302E-16</v>
      </c>
      <c r="AL2417" s="53">
        <v>7.9071428571428501E-2</v>
      </c>
      <c r="AM2417" s="53">
        <v>-2.6098567751375898E-16</v>
      </c>
      <c r="AN2417" s="53">
        <v>3.1533128474017201E-3</v>
      </c>
      <c r="AO2417" s="53">
        <v>4.5432385938802E-3</v>
      </c>
      <c r="AP2417" s="53">
        <v>8.3525214452797003E-5</v>
      </c>
      <c r="AQ2417" s="53">
        <v>6.1646165433172301E-5</v>
      </c>
      <c r="AR2417" s="53">
        <v>4.6955477143026903E-3</v>
      </c>
      <c r="AS2417" s="53">
        <v>2.06129020291244E-12</v>
      </c>
      <c r="AT2417" s="53">
        <v>1.3571189892331599E-4</v>
      </c>
      <c r="AU2417" s="53">
        <v>5.8061879210123402E-2</v>
      </c>
      <c r="AV2417" s="53">
        <v>1.2184006576991E-3</v>
      </c>
      <c r="AW2417" s="53">
        <v>0.28751973828549698</v>
      </c>
      <c r="AX2417" s="53">
        <v>3.0177837404114798E-7</v>
      </c>
      <c r="AY2417" s="53">
        <v>4.5624606764294697E-3</v>
      </c>
      <c r="AZ2417" s="53">
        <v>2.2204460492503101E-16</v>
      </c>
      <c r="BA2417" s="53">
        <v>2.2204460492503101E-16</v>
      </c>
      <c r="BB2417" s="53">
        <v>1.00160852834821E-3</v>
      </c>
      <c r="BC2417" s="53">
        <v>2.2204460492503101E-16</v>
      </c>
      <c r="BD2417" s="53">
        <v>1.0099726232798299E-3</v>
      </c>
      <c r="BE2417" s="53">
        <v>6.9929552473305798E-7</v>
      </c>
      <c r="BF2417" s="53">
        <v>2.2204460492503101E-16</v>
      </c>
      <c r="BG2417" s="53">
        <v>1.3149127650578801E-4</v>
      </c>
      <c r="BH2417" s="53">
        <v>0.28709899947803202</v>
      </c>
      <c r="BI2417" s="53">
        <v>1.01839443583876E-4</v>
      </c>
      <c r="BJ2417" s="53">
        <v>6.5411434390744703E-4</v>
      </c>
      <c r="BK2417" s="53">
        <v>8.2153071920512494E-2</v>
      </c>
      <c r="BL2417" s="53">
        <v>2.2204460492503101E-16</v>
      </c>
      <c r="BN2417" s="5">
        <f t="shared" si="176"/>
        <v>0</v>
      </c>
      <c r="BO2417" s="5">
        <f t="shared" si="177"/>
        <v>0</v>
      </c>
      <c r="BQ2417" s="5">
        <f t="shared" si="174"/>
        <v>1</v>
      </c>
      <c r="BR2417" s="5">
        <f t="shared" si="175"/>
        <v>0</v>
      </c>
    </row>
    <row r="2418" spans="1:70" x14ac:dyDescent="0.35">
      <c r="A2418">
        <v>2417</v>
      </c>
      <c r="B2418" t="s">
        <v>3818</v>
      </c>
      <c r="C2418">
        <v>5.07</v>
      </c>
      <c r="D2418">
        <v>2.5</v>
      </c>
      <c r="E2418">
        <v>2.2599999999999998</v>
      </c>
      <c r="F2418">
        <v>2.0299999999999998</v>
      </c>
      <c r="G2418">
        <v>2.2400000000000002</v>
      </c>
      <c r="H2418">
        <v>1.1100000000000001</v>
      </c>
      <c r="I2418">
        <v>49.31</v>
      </c>
      <c r="K2418" t="s">
        <v>1389</v>
      </c>
      <c r="L2418">
        <v>3500</v>
      </c>
      <c r="M2418" t="s">
        <v>3591</v>
      </c>
      <c r="N2418" t="s">
        <v>1370</v>
      </c>
      <c r="O2418" s="53">
        <v>1.3766666666666601E-2</v>
      </c>
      <c r="P2418" s="53">
        <v>0.34823333333333301</v>
      </c>
      <c r="Q2418" s="53">
        <v>0.25916666666666699</v>
      </c>
      <c r="R2418" s="53">
        <v>0.27653333333333402</v>
      </c>
      <c r="S2418" s="53">
        <v>-1.21846976952611E-16</v>
      </c>
      <c r="T2418" s="53">
        <v>-2.5202062658991101E-17</v>
      </c>
      <c r="U2418" s="53">
        <v>0.109866666666667</v>
      </c>
      <c r="V2418" s="53">
        <v>0.1923</v>
      </c>
      <c r="W2418" s="53">
        <v>-2.5118795932144201E-17</v>
      </c>
      <c r="X2418" s="53">
        <v>1.27999999999999E-2</v>
      </c>
      <c r="Y2418" s="53">
        <v>4.9999999999984898E-4</v>
      </c>
      <c r="Z2418" s="53">
        <v>-2.17853513007071E-16</v>
      </c>
      <c r="AA2418" s="53">
        <v>4.9999999999973601E-4</v>
      </c>
      <c r="AB2418" s="53">
        <v>1.3466666666666601E-2</v>
      </c>
      <c r="AC2418" s="53">
        <v>-3.2534738791945003E-17</v>
      </c>
      <c r="AD2418" s="53">
        <v>2.9666666666664102E-3</v>
      </c>
      <c r="AE2418" s="53">
        <v>0.27443333333333297</v>
      </c>
      <c r="AF2418" s="53">
        <v>-9.0084190107475601E-18</v>
      </c>
      <c r="AG2418" s="53">
        <v>-3.1776664632943198E-17</v>
      </c>
      <c r="AH2418" s="53">
        <v>1.3899999999999999E-2</v>
      </c>
      <c r="AI2418" s="53">
        <v>1.9999999999996999E-3</v>
      </c>
      <c r="AJ2418" s="53">
        <v>-3.4960923045446199E-16</v>
      </c>
      <c r="AK2418" s="53">
        <v>0.16300000000000001</v>
      </c>
      <c r="AL2418" s="53">
        <v>7.5466666666666696E-2</v>
      </c>
      <c r="AM2418" s="53">
        <v>-2.4218127503416999E-16</v>
      </c>
      <c r="AN2418" s="53">
        <v>1.0212055036425201E-2</v>
      </c>
      <c r="AO2418" s="53">
        <v>2.2044305175072301E-2</v>
      </c>
      <c r="AP2418" s="53">
        <v>3.9258016338722199E-3</v>
      </c>
      <c r="AQ2418" s="53">
        <v>4.1115505652843901E-4</v>
      </c>
      <c r="AR2418" s="53">
        <v>1.6384569723640499E-3</v>
      </c>
      <c r="AS2418" s="53">
        <v>5.3838896727413702E-12</v>
      </c>
      <c r="AT2418" s="53">
        <v>1.65997488523075E-5</v>
      </c>
      <c r="AU2418" s="53">
        <v>0.52887393652677095</v>
      </c>
      <c r="AV2418" s="53">
        <v>2.89640614548695E-6</v>
      </c>
      <c r="AW2418" s="53">
        <v>0.21210979971074401</v>
      </c>
      <c r="AX2418" s="53">
        <v>3.7995858995766301E-8</v>
      </c>
      <c r="AY2418" s="53">
        <v>6.4607534743522704E-4</v>
      </c>
      <c r="AZ2418" s="53">
        <v>2.2204460492503101E-16</v>
      </c>
      <c r="BA2418" s="53">
        <v>2.2204460492503101E-16</v>
      </c>
      <c r="BB2418" s="53">
        <v>1.04442857998575E-3</v>
      </c>
      <c r="BC2418" s="53">
        <v>2.2204460492503101E-16</v>
      </c>
      <c r="BD2418" s="53">
        <v>8.2426337160457198E-4</v>
      </c>
      <c r="BE2418" s="53">
        <v>2.0091540206226401E-8</v>
      </c>
      <c r="BF2418" s="53">
        <v>2.2204460492503101E-16</v>
      </c>
      <c r="BG2418" s="53">
        <v>1.3082975520614399E-3</v>
      </c>
      <c r="BH2418" s="53">
        <v>0.54080089241567197</v>
      </c>
      <c r="BI2418" s="53">
        <v>2.3247704670388799E-4</v>
      </c>
      <c r="BJ2418" s="53">
        <v>6.0677635682374904E-3</v>
      </c>
      <c r="BK2418" s="53">
        <v>0.238506960595879</v>
      </c>
      <c r="BL2418" s="53">
        <v>2.2204460492503101E-16</v>
      </c>
      <c r="BN2418" s="5">
        <f t="shared" si="176"/>
        <v>0</v>
      </c>
      <c r="BO2418" s="5">
        <f t="shared" si="177"/>
        <v>0</v>
      </c>
      <c r="BQ2418" s="5">
        <f t="shared" si="174"/>
        <v>0</v>
      </c>
      <c r="BR2418" s="5">
        <f t="shared" si="175"/>
        <v>2</v>
      </c>
    </row>
    <row r="2419" spans="1:70" x14ac:dyDescent="0.35">
      <c r="A2419">
        <v>2418</v>
      </c>
      <c r="B2419" t="s">
        <v>3819</v>
      </c>
      <c r="C2419">
        <v>3.8</v>
      </c>
      <c r="D2419">
        <v>1.9</v>
      </c>
      <c r="E2419">
        <v>1.6</v>
      </c>
      <c r="F2419">
        <v>2</v>
      </c>
      <c r="G2419">
        <v>2.38</v>
      </c>
      <c r="H2419">
        <v>1.19</v>
      </c>
      <c r="I2419">
        <v>50</v>
      </c>
      <c r="K2419" t="s">
        <v>1389</v>
      </c>
      <c r="L2419">
        <v>3500</v>
      </c>
      <c r="M2419" t="s">
        <v>3591</v>
      </c>
      <c r="N2419" t="s">
        <v>1370</v>
      </c>
      <c r="O2419" s="53">
        <v>1.4999999999999001E-3</v>
      </c>
      <c r="P2419" s="53">
        <v>0.79159333333333304</v>
      </c>
      <c r="Q2419" s="53">
        <v>0.14473333333333299</v>
      </c>
      <c r="R2419" s="53">
        <v>0.108266666666667</v>
      </c>
      <c r="S2419" s="53">
        <v>-1.01862962509358E-16</v>
      </c>
      <c r="T2419" s="53">
        <v>-1.5848433676524099E-17</v>
      </c>
      <c r="U2419" s="53">
        <v>-2.0877397033380901E-17</v>
      </c>
      <c r="V2419" s="53">
        <v>0.12620000000000001</v>
      </c>
      <c r="W2419" s="53">
        <v>4.7999999999999996E-3</v>
      </c>
      <c r="X2419" s="53">
        <v>0.24586666666666701</v>
      </c>
      <c r="Y2419" s="53">
        <v>-1.15074616502397E-16</v>
      </c>
      <c r="Z2419" s="53">
        <v>-2.0794477251229199E-16</v>
      </c>
      <c r="AA2419" s="53">
        <v>5.9999999999997798E-3</v>
      </c>
      <c r="AB2419" s="53">
        <v>4.9999999999992997E-4</v>
      </c>
      <c r="AC2419" s="53">
        <v>-2.9164171078122101E-17</v>
      </c>
      <c r="AD2419" s="53">
        <v>-2.3070434451710801E-16</v>
      </c>
      <c r="AE2419" s="53">
        <v>0.63193333333333301</v>
      </c>
      <c r="AF2419" s="53">
        <v>-6.8660355179161997E-18</v>
      </c>
      <c r="AG2419" s="53">
        <v>-2.9847652127656899E-17</v>
      </c>
      <c r="AH2419" s="53">
        <v>1.7299999999999999E-2</v>
      </c>
      <c r="AI2419" s="53">
        <v>2.4999999999997398E-3</v>
      </c>
      <c r="AJ2419" s="53">
        <v>3.89999999999975E-3</v>
      </c>
      <c r="AK2419" s="53">
        <v>9.7166666666666707E-2</v>
      </c>
      <c r="AL2419" s="53">
        <v>5.04E-2</v>
      </c>
      <c r="AM2419" s="53">
        <v>9.99999999999889E-4</v>
      </c>
      <c r="AN2419" s="53">
        <v>5.0687051177381098E-3</v>
      </c>
      <c r="AO2419" s="53">
        <v>0.98564783324496597</v>
      </c>
      <c r="AP2419" s="53">
        <v>2.9388595639175601E-2</v>
      </c>
      <c r="AQ2419" s="53">
        <v>2.0910931437361002E-5</v>
      </c>
      <c r="AR2419" s="53">
        <v>1.2010770778311699E-4</v>
      </c>
      <c r="AS2419" s="53">
        <v>8.0529924913860798E-12</v>
      </c>
      <c r="AT2419" s="53">
        <v>4.8479965818615003E-7</v>
      </c>
      <c r="AU2419" s="53">
        <v>0.952015435180664</v>
      </c>
      <c r="AV2419" s="53">
        <v>2.02651506325909E-10</v>
      </c>
      <c r="AW2419" s="53">
        <v>8.7178987066698702E-2</v>
      </c>
      <c r="AX2419" s="53">
        <v>9.1580242032207802E-12</v>
      </c>
      <c r="AY2419" s="53">
        <v>2.3725215734804201E-6</v>
      </c>
      <c r="AZ2419" s="53">
        <v>4.6709159179917699E-2</v>
      </c>
      <c r="BA2419" s="53">
        <v>2.2204460492503101E-16</v>
      </c>
      <c r="BB2419" s="53">
        <v>1.6830867957659101E-4</v>
      </c>
      <c r="BC2419" s="53">
        <v>2.2204460492503101E-16</v>
      </c>
      <c r="BD2419" s="53">
        <v>2.4431697142637799E-4</v>
      </c>
      <c r="BE2419" s="53">
        <v>7.5542284999762099E-7</v>
      </c>
      <c r="BF2419" s="53">
        <v>2.2204460492503101E-16</v>
      </c>
      <c r="BG2419" s="53">
        <v>5.1014977842411503E-3</v>
      </c>
      <c r="BH2419" s="53">
        <v>0.83540465829469601</v>
      </c>
      <c r="BI2419" s="53">
        <v>1.79957531103582E-4</v>
      </c>
      <c r="BJ2419" s="53">
        <v>1.20461003559835E-2</v>
      </c>
      <c r="BK2419" s="53">
        <v>0.18903003513793701</v>
      </c>
      <c r="BL2419" s="53">
        <v>2.2204460492503101E-16</v>
      </c>
      <c r="BN2419" s="5">
        <f t="shared" si="176"/>
        <v>1</v>
      </c>
      <c r="BO2419" s="5">
        <f t="shared" si="177"/>
        <v>3</v>
      </c>
      <c r="BQ2419" s="5">
        <f t="shared" si="174"/>
        <v>2</v>
      </c>
      <c r="BR2419" s="5">
        <f t="shared" si="175"/>
        <v>3</v>
      </c>
    </row>
    <row r="2420" spans="1:70" x14ac:dyDescent="0.35">
      <c r="A2420">
        <v>2419</v>
      </c>
      <c r="B2420" t="s">
        <v>3820</v>
      </c>
      <c r="C2420">
        <v>5.3</v>
      </c>
      <c r="D2420">
        <v>3.1</v>
      </c>
      <c r="E2420">
        <v>3</v>
      </c>
      <c r="F2420">
        <v>1.71</v>
      </c>
      <c r="G2420">
        <v>1.77</v>
      </c>
      <c r="H2420">
        <v>1.03</v>
      </c>
      <c r="I2420">
        <v>58.49</v>
      </c>
      <c r="K2420" t="s">
        <v>1389</v>
      </c>
      <c r="L2420">
        <v>3500</v>
      </c>
      <c r="M2420" t="s">
        <v>3591</v>
      </c>
      <c r="N2420" t="s">
        <v>1370</v>
      </c>
      <c r="O2420" s="53">
        <v>0.39253333333333301</v>
      </c>
      <c r="P2420" s="53">
        <v>5.2566666666666699E-2</v>
      </c>
      <c r="Q2420" s="53">
        <v>0.14533333333333301</v>
      </c>
      <c r="R2420" s="53">
        <v>3.4066666666666703E-2</v>
      </c>
      <c r="S2420" s="53">
        <v>-1.7885692926711299E-16</v>
      </c>
      <c r="T2420" s="53">
        <v>-2.7339241981394501E-17</v>
      </c>
      <c r="U2420" s="53">
        <v>-2.8720081868272001E-17</v>
      </c>
      <c r="V2420" s="53">
        <v>-1.6087131626818499E-16</v>
      </c>
      <c r="W2420" s="53">
        <v>-2.72837308301632E-17</v>
      </c>
      <c r="X2420" s="53">
        <v>0.151</v>
      </c>
      <c r="Y2420" s="53">
        <v>4.3499999999999997E-2</v>
      </c>
      <c r="Z2420" s="53">
        <v>0.12706666666666699</v>
      </c>
      <c r="AA2420" s="53">
        <v>-3.3187341763607499E-16</v>
      </c>
      <c r="AB2420" s="53">
        <v>-1.19459997449667E-16</v>
      </c>
      <c r="AC2420" s="53">
        <v>-3.2209478140199401E-17</v>
      </c>
      <c r="AD2420" s="53">
        <v>-2.11303197161783E-16</v>
      </c>
      <c r="AE2420" s="53">
        <v>4.2999999999999997E-2</v>
      </c>
      <c r="AF2420" s="53">
        <v>-9.3293428538032703E-18</v>
      </c>
      <c r="AG2420" s="53">
        <v>-3.1797481314654902E-17</v>
      </c>
      <c r="AH2420" s="53">
        <v>7.3333333333332196E-3</v>
      </c>
      <c r="AI2420" s="53">
        <v>-3.4280911442863298E-16</v>
      </c>
      <c r="AJ2420" s="53">
        <v>7.9999999999952104E-4</v>
      </c>
      <c r="AK2420" s="53">
        <v>0.300933333333333</v>
      </c>
      <c r="AL2420" s="53">
        <v>1.3399999999999799E-2</v>
      </c>
      <c r="AM2420" s="53">
        <v>-2.6090241078691199E-16</v>
      </c>
      <c r="AN2420" s="53">
        <v>0.26909141155129201</v>
      </c>
      <c r="AO2420" s="53">
        <v>0.156823018104357</v>
      </c>
      <c r="AP2420" s="53">
        <v>1.9958455994717801E-11</v>
      </c>
      <c r="AQ2420" s="53">
        <v>3.1056603069079401E-12</v>
      </c>
      <c r="AR2420" s="53">
        <v>6.2560678098668304E-2</v>
      </c>
      <c r="AS2420" s="53">
        <v>3.8451319953365702E-4</v>
      </c>
      <c r="AT2420" s="53">
        <v>2.59796136303498E-5</v>
      </c>
      <c r="AU2420" s="53">
        <v>0.26155379363194597</v>
      </c>
      <c r="AV2420" s="53">
        <v>4.8332992582895898E-5</v>
      </c>
      <c r="AW2420" s="53">
        <v>0.29252602034792302</v>
      </c>
      <c r="AX2420" s="53">
        <v>1.2125663913396501E-11</v>
      </c>
      <c r="AY2420" s="53">
        <v>3.6782510214275999E-7</v>
      </c>
      <c r="AZ2420" s="53">
        <v>2.2204460492503101E-16</v>
      </c>
      <c r="BA2420" s="53">
        <v>2.2204460492503101E-16</v>
      </c>
      <c r="BB2420" s="53">
        <v>9.6626362103084897E-7</v>
      </c>
      <c r="BC2420" s="53">
        <v>2.2204460492503101E-16</v>
      </c>
      <c r="BD2420" s="53">
        <v>1.0155369946235799E-3</v>
      </c>
      <c r="BE2420" s="53">
        <v>3.3588863766795402E-2</v>
      </c>
      <c r="BF2420" s="53">
        <v>2.2204460492503101E-16</v>
      </c>
      <c r="BG2420" s="53">
        <v>1.15658845490822E-7</v>
      </c>
      <c r="BH2420" s="53">
        <v>6.4818627787446195E-2</v>
      </c>
      <c r="BI2420" s="53">
        <v>5.1015535667849599E-10</v>
      </c>
      <c r="BJ2420" s="53">
        <v>0.21568062406817701</v>
      </c>
      <c r="BK2420" s="53">
        <v>9.25880469694639E-4</v>
      </c>
      <c r="BL2420" s="53">
        <v>2.2204460492503101E-16</v>
      </c>
      <c r="BN2420" s="5">
        <f t="shared" si="176"/>
        <v>0</v>
      </c>
      <c r="BO2420" s="5">
        <f t="shared" si="177"/>
        <v>0</v>
      </c>
      <c r="BQ2420" s="5">
        <f t="shared" si="174"/>
        <v>0</v>
      </c>
      <c r="BR2420" s="5">
        <f t="shared" si="175"/>
        <v>0</v>
      </c>
    </row>
    <row r="2421" spans="1:70" x14ac:dyDescent="0.35">
      <c r="A2421">
        <v>2420</v>
      </c>
      <c r="B2421" t="s">
        <v>3821</v>
      </c>
      <c r="C2421">
        <v>4.43</v>
      </c>
      <c r="D2421">
        <v>2.4700000000000002</v>
      </c>
      <c r="E2421">
        <v>2.13</v>
      </c>
      <c r="F2421">
        <v>1.79</v>
      </c>
      <c r="G2421">
        <v>2.08</v>
      </c>
      <c r="H2421">
        <v>1.1599999999999999</v>
      </c>
      <c r="I2421">
        <v>55.76</v>
      </c>
      <c r="K2421" t="s">
        <v>1389</v>
      </c>
      <c r="L2421">
        <v>3500</v>
      </c>
      <c r="M2421" t="s">
        <v>3591</v>
      </c>
      <c r="N2421" t="s">
        <v>1370</v>
      </c>
      <c r="O2421" s="53">
        <v>5.1133333333333301E-2</v>
      </c>
      <c r="P2421" s="53">
        <v>0.52246666666666697</v>
      </c>
      <c r="Q2421" s="53">
        <v>0.29266666666666702</v>
      </c>
      <c r="R2421" s="53">
        <v>0.28256666666666702</v>
      </c>
      <c r="S2421" s="53">
        <v>-1.36335387423969E-16</v>
      </c>
      <c r="T2421" s="53">
        <v>-2.3120394487818899E-17</v>
      </c>
      <c r="U2421" s="53">
        <v>1.8666666666666699E-2</v>
      </c>
      <c r="V2421" s="53">
        <v>1.9099999999999898E-2</v>
      </c>
      <c r="W2421" s="53">
        <v>-2.3037127760972E-17</v>
      </c>
      <c r="X2421" s="53">
        <v>0.111233333333333</v>
      </c>
      <c r="Y2421" s="53">
        <v>5.7142857142842803E-4</v>
      </c>
      <c r="Z2421" s="53">
        <v>-2.12496686913255E-16</v>
      </c>
      <c r="AA2421" s="53">
        <v>4.9999999999974403E-4</v>
      </c>
      <c r="AB2421" s="53">
        <v>2.4999999999998999E-3</v>
      </c>
      <c r="AC2421" s="53">
        <v>-2.6251570361956999E-17</v>
      </c>
      <c r="AD2421" s="53">
        <v>-2.6825763832505298E-16</v>
      </c>
      <c r="AE2421" s="53">
        <v>0.72373333333333301</v>
      </c>
      <c r="AF2421" s="53">
        <v>-8.6493312512203598E-18</v>
      </c>
      <c r="AG2421" s="53">
        <v>-3.1545946410638198E-17</v>
      </c>
      <c r="AH2421" s="53">
        <v>5.9999999999999203E-3</v>
      </c>
      <c r="AI2421" s="53">
        <v>-3.1780134079895099E-16</v>
      </c>
      <c r="AJ2421" s="53">
        <v>-3.5332847758695598E-16</v>
      </c>
      <c r="AK2421" s="53">
        <v>0.12180000000000001</v>
      </c>
      <c r="AL2421" s="53">
        <v>2.6433333333333298E-2</v>
      </c>
      <c r="AM2421" s="53">
        <v>-1.8865464745942999E-16</v>
      </c>
      <c r="AN2421" s="53">
        <v>0.12681634459549601</v>
      </c>
      <c r="AO2421" s="53">
        <v>0.94573157150057596</v>
      </c>
      <c r="AP2421" s="53">
        <v>2.2649794374273999E-6</v>
      </c>
      <c r="AQ2421" s="53">
        <v>1.8476412372380999E-12</v>
      </c>
      <c r="AR2421" s="53">
        <v>1.6426283636232601E-2</v>
      </c>
      <c r="AS2421" s="53">
        <v>7.8618126170118895E-8</v>
      </c>
      <c r="AT2421" s="53">
        <v>2.5142638318570199E-6</v>
      </c>
      <c r="AU2421" s="53">
        <v>0.79945601309010095</v>
      </c>
      <c r="AV2421" s="53">
        <v>1.6700151348145099E-8</v>
      </c>
      <c r="AW2421" s="53">
        <v>0.35934356610637502</v>
      </c>
      <c r="AX2421" s="53">
        <v>7.9687943307889705E-13</v>
      </c>
      <c r="AY2421" s="53">
        <v>6.5306507013028997E-8</v>
      </c>
      <c r="AZ2421" s="53">
        <v>2.2204460492503101E-16</v>
      </c>
      <c r="BA2421" s="53">
        <v>2.2204460492503101E-16</v>
      </c>
      <c r="BB2421" s="53">
        <v>7.9189187450942504E-6</v>
      </c>
      <c r="BC2421" s="53">
        <v>2.2204460492503101E-16</v>
      </c>
      <c r="BD2421" s="53">
        <v>1.7184475180436699E-4</v>
      </c>
      <c r="BE2421" s="53">
        <v>1.17877856070435E-3</v>
      </c>
      <c r="BF2421" s="53">
        <v>2.2204460492503101E-16</v>
      </c>
      <c r="BG2421" s="53">
        <v>3.0458561521941102E-4</v>
      </c>
      <c r="BH2421" s="53">
        <v>0.62169012538964596</v>
      </c>
      <c r="BI2421" s="53">
        <v>3.3726546748645302E-8</v>
      </c>
      <c r="BJ2421" s="53">
        <v>5.4804216649166702E-2</v>
      </c>
      <c r="BK2421" s="53">
        <v>8.4093292263134802E-3</v>
      </c>
      <c r="BL2421" s="53">
        <v>2.2204460492503101E-16</v>
      </c>
      <c r="BN2421" s="5">
        <f t="shared" si="176"/>
        <v>1</v>
      </c>
      <c r="BO2421" s="5">
        <f t="shared" si="177"/>
        <v>2</v>
      </c>
      <c r="BQ2421" s="5">
        <f t="shared" si="174"/>
        <v>2</v>
      </c>
      <c r="BR2421" s="5">
        <f t="shared" si="175"/>
        <v>3</v>
      </c>
    </row>
    <row r="2422" spans="1:70" x14ac:dyDescent="0.35">
      <c r="A2422">
        <v>2421</v>
      </c>
      <c r="B2422" t="s">
        <v>3822</v>
      </c>
      <c r="C2422">
        <v>3.3</v>
      </c>
      <c r="D2422">
        <v>1.9</v>
      </c>
      <c r="E2422">
        <v>1.6</v>
      </c>
      <c r="F2422">
        <v>1.74</v>
      </c>
      <c r="G2422">
        <v>2.06</v>
      </c>
      <c r="H2422">
        <v>1.19</v>
      </c>
      <c r="I2422">
        <v>57.58</v>
      </c>
      <c r="K2422" t="s">
        <v>1389</v>
      </c>
      <c r="L2422">
        <v>3500</v>
      </c>
      <c r="M2422" t="s">
        <v>3591</v>
      </c>
      <c r="N2422" t="s">
        <v>1370</v>
      </c>
      <c r="O2422" s="53">
        <v>3.8033333333333301E-2</v>
      </c>
      <c r="P2422" s="53">
        <v>0.7923</v>
      </c>
      <c r="Q2422" s="53">
        <v>0.33143333333333302</v>
      </c>
      <c r="R2422" s="53">
        <v>0.23699999999999999</v>
      </c>
      <c r="S2422" s="53">
        <v>-1.11854969730985E-16</v>
      </c>
      <c r="T2422" s="53">
        <v>-1.4793721803130199E-17</v>
      </c>
      <c r="U2422" s="53">
        <v>-1.9899012992930001E-17</v>
      </c>
      <c r="V2422" s="53">
        <v>4.0099999999999997E-2</v>
      </c>
      <c r="W2422" s="53">
        <v>3.46666666666666E-3</v>
      </c>
      <c r="X2422" s="53">
        <v>0.3362</v>
      </c>
      <c r="Y2422" s="53">
        <v>5.7142857142845405E-4</v>
      </c>
      <c r="Z2422" s="53">
        <v>5.3333333333331701E-3</v>
      </c>
      <c r="AA2422" s="53">
        <v>3.9999999999997798E-3</v>
      </c>
      <c r="AB2422" s="53">
        <v>4.9999999999992704E-4</v>
      </c>
      <c r="AC2422" s="53">
        <v>-2.3266111259800901E-17</v>
      </c>
      <c r="AD2422" s="53">
        <v>-2.3613055954996299E-16</v>
      </c>
      <c r="AE2422" s="53">
        <v>0.61096666666666699</v>
      </c>
      <c r="AF2422" s="53">
        <v>-6.3803129446427002E-18</v>
      </c>
      <c r="AG2422" s="53">
        <v>-2.8805083318594901E-17</v>
      </c>
      <c r="AH2422" s="53">
        <v>-1.1557421686347901E-16</v>
      </c>
      <c r="AI2422" s="53">
        <v>-2.9223845565695698E-16</v>
      </c>
      <c r="AJ2422" s="53">
        <v>3.4999999999997598E-3</v>
      </c>
      <c r="AK2422" s="53">
        <v>8.7933333333333294E-2</v>
      </c>
      <c r="AL2422" s="53">
        <v>1.7633333333333299E-2</v>
      </c>
      <c r="AM2422" s="53">
        <v>9.9999999999989203E-4</v>
      </c>
      <c r="AN2422" s="53">
        <v>9.7825805270036204E-2</v>
      </c>
      <c r="AO2422" s="53">
        <v>0.99867727757303504</v>
      </c>
      <c r="AP2422" s="53">
        <v>7.4287966610576196E-7</v>
      </c>
      <c r="AQ2422" s="53">
        <v>2.2204460492503101E-16</v>
      </c>
      <c r="AR2422" s="53">
        <v>3.9988881297267201E-2</v>
      </c>
      <c r="AS2422" s="53">
        <v>4.7253865670095001E-6</v>
      </c>
      <c r="AT2422" s="53">
        <v>9.4518027491575999E-8</v>
      </c>
      <c r="AU2422" s="53">
        <v>0.97470621217480302</v>
      </c>
      <c r="AV2422" s="53">
        <v>2.6030682190526102E-13</v>
      </c>
      <c r="AW2422" s="53">
        <v>0.24738277281971999</v>
      </c>
      <c r="AX2422" s="53">
        <v>2.2204460492503101E-16</v>
      </c>
      <c r="AY2422" s="53">
        <v>2.79894172746883E-12</v>
      </c>
      <c r="AZ2422" s="53">
        <v>2.2204460492503101E-16</v>
      </c>
      <c r="BA2422" s="53">
        <v>2.2204460492503101E-16</v>
      </c>
      <c r="BB2422" s="53">
        <v>5.3044038347491696E-7</v>
      </c>
      <c r="BC2422" s="53">
        <v>2.2204460492503101E-16</v>
      </c>
      <c r="BD2422" s="53">
        <v>6.1677893747455194E-5</v>
      </c>
      <c r="BE2422" s="53">
        <v>1.7276025654681701E-3</v>
      </c>
      <c r="BF2422" s="53">
        <v>2.2204460492503101E-16</v>
      </c>
      <c r="BG2422" s="53">
        <v>1.4781129509630899E-3</v>
      </c>
      <c r="BH2422" s="53">
        <v>0.81901171120205096</v>
      </c>
      <c r="BI2422" s="53">
        <v>2.2852238508702899E-10</v>
      </c>
      <c r="BJ2422" s="53">
        <v>0.17833997272847099</v>
      </c>
      <c r="BK2422" s="53">
        <v>1.9287736306597E-3</v>
      </c>
      <c r="BL2422" s="53">
        <v>2.2204460492503101E-16</v>
      </c>
      <c r="BN2422" s="5">
        <f t="shared" si="176"/>
        <v>1</v>
      </c>
      <c r="BO2422" s="5">
        <f t="shared" si="177"/>
        <v>3</v>
      </c>
      <c r="BQ2422" s="5">
        <f t="shared" si="174"/>
        <v>2</v>
      </c>
      <c r="BR2422" s="5">
        <f t="shared" si="175"/>
        <v>3</v>
      </c>
    </row>
    <row r="2423" spans="1:70" x14ac:dyDescent="0.35">
      <c r="A2423">
        <v>2422</v>
      </c>
      <c r="B2423" t="s">
        <v>3823</v>
      </c>
      <c r="C2423">
        <v>6.7</v>
      </c>
      <c r="D2423">
        <v>3.6</v>
      </c>
      <c r="E2423">
        <v>3</v>
      </c>
      <c r="F2423">
        <v>1.86</v>
      </c>
      <c r="G2423">
        <v>2.23</v>
      </c>
      <c r="H2423">
        <v>1.2</v>
      </c>
      <c r="I2423">
        <v>53.73</v>
      </c>
      <c r="K2423" t="s">
        <v>3824</v>
      </c>
      <c r="L2423">
        <v>4500</v>
      </c>
      <c r="M2423" t="s">
        <v>3591</v>
      </c>
      <c r="N2423" t="s">
        <v>1370</v>
      </c>
      <c r="O2423" s="53">
        <v>5.11E-2</v>
      </c>
      <c r="P2423" s="53">
        <v>0.90906666666666702</v>
      </c>
      <c r="Q2423" s="53">
        <v>1.8866666666666601E-2</v>
      </c>
      <c r="R2423" s="53">
        <v>1.04E-2</v>
      </c>
      <c r="S2423" s="53">
        <v>-1.8957058145474499E-16</v>
      </c>
      <c r="T2423" s="53">
        <v>-2.7561286586319499E-17</v>
      </c>
      <c r="U2423" s="53">
        <v>-3.1193797545014901E-17</v>
      </c>
      <c r="V2423" s="53">
        <v>2.5066666666666699E-2</v>
      </c>
      <c r="W2423" s="53">
        <v>-2.7450264283857001E-17</v>
      </c>
      <c r="X2423" s="53">
        <v>3.9999999999997902E-3</v>
      </c>
      <c r="Y2423" s="53">
        <v>6.6666666666648504E-4</v>
      </c>
      <c r="Z2423" s="53">
        <v>-3.0381253068867398E-16</v>
      </c>
      <c r="AA2423" s="53">
        <v>-3.3306690738754701E-16</v>
      </c>
      <c r="AB2423" s="53">
        <v>-1.2606582444618699E-16</v>
      </c>
      <c r="AC2423" s="53">
        <v>-3.2106262093378701E-17</v>
      </c>
      <c r="AD2423" s="53">
        <v>-1.52503010220073E-16</v>
      </c>
      <c r="AE2423" s="53">
        <v>-5.69683189510784E-17</v>
      </c>
      <c r="AF2423" s="53">
        <v>-9.3761803876546397E-18</v>
      </c>
      <c r="AG2423" s="53">
        <v>-3.2002178684820101E-17</v>
      </c>
      <c r="AH2423" s="53">
        <v>0.51903333333333301</v>
      </c>
      <c r="AI2423" s="53">
        <v>2.9399999999999999E-2</v>
      </c>
      <c r="AJ2423" s="53">
        <v>-4.5638492984778597E-16</v>
      </c>
      <c r="AK2423" s="53">
        <v>-3.1188940319282201E-16</v>
      </c>
      <c r="AL2423" s="53">
        <v>1.3333333333330399E-3</v>
      </c>
      <c r="AM2423" s="53">
        <v>-2.6081914406006501E-16</v>
      </c>
      <c r="AN2423" s="53">
        <v>7.4334086865137598E-3</v>
      </c>
      <c r="AO2423" s="53">
        <v>8.0662894732528492E-3</v>
      </c>
      <c r="AP2423" s="53">
        <v>1.45259507800555E-5</v>
      </c>
      <c r="AQ2423" s="53">
        <v>1.9642934079560201E-6</v>
      </c>
      <c r="AR2423" s="53">
        <v>7.0299564433845196E-3</v>
      </c>
      <c r="AS2423" s="53">
        <v>8.7358425611742303E-13</v>
      </c>
      <c r="AT2423" s="53">
        <v>9.3703301807887996E-4</v>
      </c>
      <c r="AU2423" s="53">
        <v>3.1957826676756399E-3</v>
      </c>
      <c r="AV2423" s="53">
        <v>0.66846489342617998</v>
      </c>
      <c r="AW2423" s="53">
        <v>0.607070498849413</v>
      </c>
      <c r="AX2423" s="53">
        <v>2.9297658351370098E-7</v>
      </c>
      <c r="AY2423" s="53">
        <v>6.5365534938361197E-2</v>
      </c>
      <c r="AZ2423" s="53">
        <v>2.2204460492503101E-16</v>
      </c>
      <c r="BA2423" s="53">
        <v>2.2204460492503101E-16</v>
      </c>
      <c r="BB2423" s="53">
        <v>6.0215854125776603E-4</v>
      </c>
      <c r="BC2423" s="53">
        <v>2.2204460492503101E-16</v>
      </c>
      <c r="BD2423" s="53">
        <v>2.3758081387533701E-4</v>
      </c>
      <c r="BE2423" s="53">
        <v>1.49377727514942E-4</v>
      </c>
      <c r="BF2423" s="53">
        <v>2.2204460492503101E-16</v>
      </c>
      <c r="BG2423" s="53">
        <v>1.0415935723802799E-4</v>
      </c>
      <c r="BH2423" s="53">
        <v>0.252674249402915</v>
      </c>
      <c r="BI2423" s="53">
        <v>1.1138501737995801E-4</v>
      </c>
      <c r="BJ2423" s="53">
        <v>6.4105497678182503E-5</v>
      </c>
      <c r="BK2423" s="53">
        <v>2.1240232414688E-2</v>
      </c>
      <c r="BL2423" s="53">
        <v>2.2204460492503101E-16</v>
      </c>
      <c r="BN2423" s="5">
        <f t="shared" si="176"/>
        <v>1</v>
      </c>
      <c r="BO2423" s="5">
        <f t="shared" si="177"/>
        <v>0</v>
      </c>
      <c r="BQ2423" s="5">
        <f t="shared" si="174"/>
        <v>2</v>
      </c>
      <c r="BR2423" s="5">
        <f t="shared" si="175"/>
        <v>2</v>
      </c>
    </row>
    <row r="2424" spans="1:70" x14ac:dyDescent="0.35">
      <c r="A2424">
        <v>2423</v>
      </c>
      <c r="B2424" t="s">
        <v>3825</v>
      </c>
      <c r="C2424">
        <v>6.5</v>
      </c>
      <c r="D2424">
        <v>4</v>
      </c>
      <c r="E2424">
        <v>3.2</v>
      </c>
      <c r="F2424">
        <v>1.63</v>
      </c>
      <c r="G2424">
        <v>2.0299999999999998</v>
      </c>
      <c r="H2424">
        <v>1.25</v>
      </c>
      <c r="I2424">
        <v>61.54</v>
      </c>
      <c r="K2424" t="s">
        <v>3824</v>
      </c>
      <c r="L2424">
        <v>4500</v>
      </c>
      <c r="M2424" t="s">
        <v>3591</v>
      </c>
      <c r="N2424" t="s">
        <v>1370</v>
      </c>
      <c r="O2424" s="53">
        <v>0.41253333333333297</v>
      </c>
      <c r="P2424" s="53">
        <v>0.961733333333333</v>
      </c>
      <c r="Q2424" s="53">
        <v>1.9999999999998799E-3</v>
      </c>
      <c r="R2424" s="53">
        <v>1.4E-2</v>
      </c>
      <c r="S2424" s="53">
        <v>-1.8868240303504501E-16</v>
      </c>
      <c r="T2424" s="53">
        <v>-2.6811886044697499E-17</v>
      </c>
      <c r="U2424" s="53">
        <v>-3.0165106523760697E-17</v>
      </c>
      <c r="V2424" s="53">
        <v>7.3333333333331701E-3</v>
      </c>
      <c r="W2424" s="53">
        <v>-2.7228219678932001E-17</v>
      </c>
      <c r="X2424" s="53">
        <v>6.5666666666666706E-2</v>
      </c>
      <c r="Y2424" s="53">
        <v>1.2999999999998601E-3</v>
      </c>
      <c r="Z2424" s="53">
        <v>7.1900000000000006E-2</v>
      </c>
      <c r="AA2424" s="53">
        <v>-3.3098523921637501E-16</v>
      </c>
      <c r="AB2424" s="53">
        <v>-1.2734258092450499E-16</v>
      </c>
      <c r="AC2424" s="53">
        <v>-2.8371402449600699E-17</v>
      </c>
      <c r="AD2424" s="53">
        <v>-1.4789558466787901E-16</v>
      </c>
      <c r="AE2424" s="53">
        <v>1.9999999999999402E-3</v>
      </c>
      <c r="AF2424" s="53">
        <v>-8.3318768551165997E-18</v>
      </c>
      <c r="AG2424" s="53">
        <v>-3.1464414407267299E-17</v>
      </c>
      <c r="AH2424" s="53">
        <v>0.23796666666666699</v>
      </c>
      <c r="AI2424" s="53">
        <v>1.2E-2</v>
      </c>
      <c r="AJ2424" s="53">
        <v>-4.0004111134805998E-16</v>
      </c>
      <c r="AK2424" s="53">
        <v>1.8466666666666499E-2</v>
      </c>
      <c r="AL2424" s="53">
        <v>-3.64958063769905E-16</v>
      </c>
      <c r="AM2424" s="53">
        <v>-2.6090241078691199E-16</v>
      </c>
      <c r="AN2424" s="53">
        <v>0.78717156941655197</v>
      </c>
      <c r="AO2424" s="53">
        <v>2.4193938271900198E-2</v>
      </c>
      <c r="AP2424" s="53">
        <v>4.3158485016344398E-10</v>
      </c>
      <c r="AQ2424" s="53">
        <v>1.30781675643486E-12</v>
      </c>
      <c r="AR2424" s="53">
        <v>1.05648692157197E-2</v>
      </c>
      <c r="AS2424" s="53">
        <v>5.9484322459751101E-7</v>
      </c>
      <c r="AT2424" s="53">
        <v>7.3570849483614803E-4</v>
      </c>
      <c r="AU2424" s="53">
        <v>4.6317505753816603E-3</v>
      </c>
      <c r="AV2424" s="53">
        <v>0.929078990741382</v>
      </c>
      <c r="AW2424" s="53">
        <v>0.79625435649038701</v>
      </c>
      <c r="AX2424" s="53">
        <v>3.40573738766308E-11</v>
      </c>
      <c r="AY2424" s="53">
        <v>1.53370765025899E-4</v>
      </c>
      <c r="AZ2424" s="53">
        <v>2.2204460492503101E-16</v>
      </c>
      <c r="BA2424" s="53">
        <v>2.2204460492503101E-16</v>
      </c>
      <c r="BB2424" s="53">
        <v>3.5246156286729199E-7</v>
      </c>
      <c r="BC2424" s="53">
        <v>2.2204460492503101E-16</v>
      </c>
      <c r="BD2424" s="53">
        <v>2.6644345615522198E-5</v>
      </c>
      <c r="BE2424" s="53">
        <v>0.116528703557698</v>
      </c>
      <c r="BF2424" s="53">
        <v>2.2204460492503101E-16</v>
      </c>
      <c r="BG2424" s="53">
        <v>3.2852398989934201E-6</v>
      </c>
      <c r="BH2424" s="53">
        <v>7.5578021568602605E-2</v>
      </c>
      <c r="BI2424" s="53">
        <v>2.3944572882003E-8</v>
      </c>
      <c r="BJ2424" s="53">
        <v>2.5771610677661999E-3</v>
      </c>
      <c r="BK2424" s="53">
        <v>2.8302239609522499E-4</v>
      </c>
      <c r="BL2424" s="53">
        <v>2.2204460492503101E-16</v>
      </c>
      <c r="BN2424" s="5">
        <f t="shared" si="176"/>
        <v>2</v>
      </c>
      <c r="BO2424" s="5">
        <f t="shared" si="177"/>
        <v>2</v>
      </c>
      <c r="BQ2424" s="5">
        <f t="shared" si="174"/>
        <v>2</v>
      </c>
      <c r="BR2424" s="5">
        <f t="shared" si="175"/>
        <v>2</v>
      </c>
    </row>
    <row r="2425" spans="1:70" x14ac:dyDescent="0.35">
      <c r="A2425">
        <v>2424</v>
      </c>
      <c r="B2425" t="s">
        <v>3826</v>
      </c>
      <c r="C2425">
        <v>5</v>
      </c>
      <c r="D2425">
        <v>2.8</v>
      </c>
      <c r="E2425">
        <v>2</v>
      </c>
      <c r="F2425">
        <v>1.79</v>
      </c>
      <c r="G2425">
        <v>2.5</v>
      </c>
      <c r="H2425">
        <v>1.4</v>
      </c>
      <c r="I2425">
        <v>56</v>
      </c>
      <c r="K2425" t="s">
        <v>3824</v>
      </c>
      <c r="L2425">
        <v>4500</v>
      </c>
      <c r="M2425" t="s">
        <v>3591</v>
      </c>
      <c r="N2425" t="s">
        <v>1370</v>
      </c>
      <c r="O2425" s="53">
        <v>8.5999999999999705E-3</v>
      </c>
      <c r="P2425" s="53">
        <v>0.203383333333333</v>
      </c>
      <c r="Q2425" s="53">
        <v>0.78449999999999998</v>
      </c>
      <c r="R2425" s="53">
        <v>0.60909999999999997</v>
      </c>
      <c r="S2425" s="53">
        <v>1.9999999999998699E-3</v>
      </c>
      <c r="T2425" s="53">
        <v>-2.36477504245158E-17</v>
      </c>
      <c r="U2425" s="53">
        <v>-2.3639076807136001E-17</v>
      </c>
      <c r="V2425" s="53">
        <v>3.1666666666666697E-2</v>
      </c>
      <c r="W2425" s="53">
        <v>-2.3397950243975201E-17</v>
      </c>
      <c r="X2425" s="53">
        <v>8.6544444444444396E-2</v>
      </c>
      <c r="Y2425" s="53">
        <v>5.7142857142842901E-4</v>
      </c>
      <c r="Z2425" s="53">
        <v>4.3999999999997904E-3</v>
      </c>
      <c r="AA2425" s="53">
        <v>3.3333333333330699E-3</v>
      </c>
      <c r="AB2425" s="53">
        <v>3.8999999999999001E-3</v>
      </c>
      <c r="AC2425" s="53">
        <v>-2.7288935000591201E-17</v>
      </c>
      <c r="AD2425" s="53">
        <v>-2.3352153544209399E-16</v>
      </c>
      <c r="AE2425" s="53">
        <v>8.6566666666666695E-2</v>
      </c>
      <c r="AF2425" s="53">
        <v>-8.4827977975265908E-18</v>
      </c>
      <c r="AG2425" s="53">
        <v>-3.1688193735668297E-17</v>
      </c>
      <c r="AH2425" s="53">
        <v>3.4533333333333298E-2</v>
      </c>
      <c r="AI2425" s="53">
        <v>3.9999999999972198E-4</v>
      </c>
      <c r="AJ2425" s="53">
        <v>1.7299999999999802E-2</v>
      </c>
      <c r="AK2425" s="53">
        <v>0.16903333333333301</v>
      </c>
      <c r="AL2425" s="53">
        <v>3.4266666666666598E-2</v>
      </c>
      <c r="AM2425" s="53">
        <v>-1.8636481247114E-16</v>
      </c>
      <c r="AN2425" s="53">
        <v>2.1864683823124201E-4</v>
      </c>
      <c r="AO2425" s="53">
        <v>0.99900639316423101</v>
      </c>
      <c r="AP2425" s="53">
        <v>1.2434401735842001E-4</v>
      </c>
      <c r="AQ2425" s="53">
        <v>8.2008409014257003E-11</v>
      </c>
      <c r="AR2425" s="53">
        <v>4.0606813664149899E-4</v>
      </c>
      <c r="AS2425" s="53">
        <v>2.8030843452815201E-12</v>
      </c>
      <c r="AT2425" s="53">
        <v>2.2767104725545999E-6</v>
      </c>
      <c r="AU2425" s="53">
        <v>7.5937133159198001E-3</v>
      </c>
      <c r="AV2425" s="53">
        <v>5.1306099757666499E-7</v>
      </c>
      <c r="AW2425" s="53">
        <v>0.288742768609974</v>
      </c>
      <c r="AX2425" s="53">
        <v>2.2204460492503101E-16</v>
      </c>
      <c r="AY2425" s="53">
        <v>5.7586232922474601E-7</v>
      </c>
      <c r="AZ2425" s="53">
        <v>2.2204460492503101E-16</v>
      </c>
      <c r="BA2425" s="53">
        <v>2.2204460492503101E-16</v>
      </c>
      <c r="BB2425" s="53">
        <v>5.2725340685868101E-5</v>
      </c>
      <c r="BC2425" s="53">
        <v>2.2204460492503101E-16</v>
      </c>
      <c r="BD2425" s="53">
        <v>7.8983327175038197E-6</v>
      </c>
      <c r="BE2425" s="53">
        <v>5.4465200957617404E-3</v>
      </c>
      <c r="BF2425" s="53">
        <v>2.2204460492503101E-16</v>
      </c>
      <c r="BG2425" s="53">
        <v>2.22058238972948E-3</v>
      </c>
      <c r="BH2425" s="53">
        <v>0.82709151535524095</v>
      </c>
      <c r="BI2425" s="53">
        <v>5.5913314226326699E-5</v>
      </c>
      <c r="BJ2425" s="53">
        <v>8.5245429771183693E-6</v>
      </c>
      <c r="BK2425" s="53">
        <v>3.0202408003470798E-3</v>
      </c>
      <c r="BL2425" s="53">
        <v>2.2204460492503101E-16</v>
      </c>
      <c r="BN2425" s="5">
        <f t="shared" si="176"/>
        <v>1</v>
      </c>
      <c r="BO2425" s="5">
        <f t="shared" si="177"/>
        <v>2</v>
      </c>
      <c r="BQ2425" s="5">
        <f t="shared" si="174"/>
        <v>2</v>
      </c>
      <c r="BR2425" s="5">
        <f t="shared" si="175"/>
        <v>2</v>
      </c>
    </row>
    <row r="2426" spans="1:70" x14ac:dyDescent="0.35">
      <c r="A2426">
        <v>2425</v>
      </c>
      <c r="B2426" t="s">
        <v>3827</v>
      </c>
      <c r="C2426">
        <v>3.5</v>
      </c>
      <c r="D2426">
        <v>2.2000000000000002</v>
      </c>
      <c r="E2426">
        <v>2</v>
      </c>
      <c r="F2426">
        <v>1.59</v>
      </c>
      <c r="G2426">
        <v>1.75</v>
      </c>
      <c r="H2426">
        <v>1.1000000000000001</v>
      </c>
      <c r="I2426">
        <v>62.86</v>
      </c>
      <c r="K2426" t="s">
        <v>3824</v>
      </c>
      <c r="L2426">
        <v>4500</v>
      </c>
      <c r="M2426" t="s">
        <v>3591</v>
      </c>
      <c r="N2426" t="s">
        <v>1370</v>
      </c>
      <c r="O2426" s="53">
        <v>1.1733333333333301E-2</v>
      </c>
      <c r="P2426" s="53">
        <v>0.50549999999999995</v>
      </c>
      <c r="Q2426" s="53">
        <v>5.91E-2</v>
      </c>
      <c r="R2426" s="53">
        <v>0.18229999999999999</v>
      </c>
      <c r="S2426" s="53">
        <v>-1.23068222279699E-16</v>
      </c>
      <c r="T2426" s="53">
        <v>-1.7208456881689899E-17</v>
      </c>
      <c r="U2426" s="53">
        <v>4.79999999999999E-3</v>
      </c>
      <c r="V2426" s="53">
        <v>4.4699999999999997E-2</v>
      </c>
      <c r="W2426" s="53">
        <v>1.9999999999999901E-3</v>
      </c>
      <c r="X2426" s="53">
        <v>0.57353333333333401</v>
      </c>
      <c r="Y2426" s="53">
        <v>5.4999999999999199E-3</v>
      </c>
      <c r="Z2426" s="53">
        <v>0.13766666666666699</v>
      </c>
      <c r="AA2426" s="53">
        <v>4.4999999999997499E-3</v>
      </c>
      <c r="AB2426" s="53">
        <v>6.6666666666659704E-4</v>
      </c>
      <c r="AC2426" s="53">
        <v>-2.57424290217578E-17</v>
      </c>
      <c r="AD2426" s="53">
        <v>-2.3837876117482902E-16</v>
      </c>
      <c r="AE2426" s="53">
        <v>0.5222</v>
      </c>
      <c r="AF2426" s="53">
        <v>-7.1557343384043293E-18</v>
      </c>
      <c r="AG2426" s="53">
        <v>-2.9613464458400101E-17</v>
      </c>
      <c r="AH2426" s="53">
        <v>8.0666666666665901E-3</v>
      </c>
      <c r="AI2426" s="53">
        <v>-3.1485924978369398E-16</v>
      </c>
      <c r="AJ2426" s="53">
        <v>8.9999999999996697E-3</v>
      </c>
      <c r="AK2426" s="53">
        <v>0.425366666666667</v>
      </c>
      <c r="AL2426" s="53">
        <v>6.9666666666665803E-3</v>
      </c>
      <c r="AM2426" s="53">
        <v>-1.59858237758215E-16</v>
      </c>
      <c r="AN2426" s="53">
        <v>0.178422869367934</v>
      </c>
      <c r="AO2426" s="53">
        <v>0.92363832770613596</v>
      </c>
      <c r="AP2426" s="53">
        <v>4.69709266000629E-12</v>
      </c>
      <c r="AQ2426" s="53">
        <v>2.2204460492503101E-16</v>
      </c>
      <c r="AR2426" s="53">
        <v>0.61598690113060806</v>
      </c>
      <c r="AS2426" s="53">
        <v>1.25645901584302E-3</v>
      </c>
      <c r="AT2426" s="53">
        <v>4.8039796558953103E-7</v>
      </c>
      <c r="AU2426" s="53">
        <v>0.97742397297494099</v>
      </c>
      <c r="AV2426" s="53">
        <v>1.33357940506457E-13</v>
      </c>
      <c r="AW2426" s="53">
        <v>0.229118854289212</v>
      </c>
      <c r="AX2426" s="53">
        <v>2.2204460492503101E-16</v>
      </c>
      <c r="AY2426" s="53">
        <v>2.2204460492503101E-16</v>
      </c>
      <c r="AZ2426" s="53">
        <v>2.2204460492503101E-16</v>
      </c>
      <c r="BA2426" s="53">
        <v>2.2204460492503101E-16</v>
      </c>
      <c r="BB2426" s="53">
        <v>1.1471307131565299E-9</v>
      </c>
      <c r="BC2426" s="53">
        <v>2.2204460492503101E-16</v>
      </c>
      <c r="BD2426" s="53">
        <v>1.44480476503439E-4</v>
      </c>
      <c r="BE2426" s="53">
        <v>0.13616508149531401</v>
      </c>
      <c r="BF2426" s="53">
        <v>2.2204460492503101E-16</v>
      </c>
      <c r="BG2426" s="53">
        <v>1.7117397133719301E-5</v>
      </c>
      <c r="BH2426" s="53">
        <v>0.236537338438184</v>
      </c>
      <c r="BI2426" s="53">
        <v>2.2204460492503101E-16</v>
      </c>
      <c r="BJ2426" s="53">
        <v>0.37188331568761301</v>
      </c>
      <c r="BK2426" s="53">
        <v>3.0642614778824002E-5</v>
      </c>
      <c r="BL2426" s="53">
        <v>2.2204460492503101E-16</v>
      </c>
      <c r="BN2426" s="5">
        <f t="shared" si="176"/>
        <v>0</v>
      </c>
      <c r="BO2426" s="5">
        <f t="shared" si="177"/>
        <v>2</v>
      </c>
      <c r="BQ2426" s="5">
        <f t="shared" si="174"/>
        <v>3</v>
      </c>
      <c r="BR2426" s="5">
        <f t="shared" si="175"/>
        <v>3</v>
      </c>
    </row>
    <row r="2427" spans="1:70" x14ac:dyDescent="0.35">
      <c r="A2427">
        <v>2426</v>
      </c>
      <c r="B2427" t="s">
        <v>3828</v>
      </c>
      <c r="C2427">
        <v>5.87</v>
      </c>
      <c r="D2427">
        <v>3.34</v>
      </c>
      <c r="E2427">
        <v>2.54</v>
      </c>
      <c r="F2427">
        <v>1.76</v>
      </c>
      <c r="G2427">
        <v>2.31</v>
      </c>
      <c r="H2427">
        <v>1.31</v>
      </c>
      <c r="I2427">
        <v>56.9</v>
      </c>
      <c r="K2427" t="s">
        <v>3616</v>
      </c>
      <c r="L2427">
        <v>5000</v>
      </c>
      <c r="M2427" t="s">
        <v>3591</v>
      </c>
      <c r="N2427" t="s">
        <v>1370</v>
      </c>
      <c r="O2427" s="53">
        <v>0.21360000000000001</v>
      </c>
      <c r="P2427" s="53">
        <v>0.57299999999999995</v>
      </c>
      <c r="Q2427" s="53">
        <v>0.362433333333333</v>
      </c>
      <c r="R2427" s="53">
        <v>0.46633333333333299</v>
      </c>
      <c r="S2427" s="53">
        <v>-1.6875389974302399E-16</v>
      </c>
      <c r="T2427" s="53">
        <v>-2.6589841439772501E-17</v>
      </c>
      <c r="U2427" s="53">
        <v>-2.91884572067858E-17</v>
      </c>
      <c r="V2427" s="53">
        <v>7.3333333333331797E-3</v>
      </c>
      <c r="W2427" s="53">
        <v>-2.6895152771544401E-17</v>
      </c>
      <c r="X2427" s="53">
        <v>2.12666666666666E-2</v>
      </c>
      <c r="Y2427" s="53">
        <v>-1.8718360195180099E-16</v>
      </c>
      <c r="Z2427" s="53">
        <v>-2.8940738694416302E-16</v>
      </c>
      <c r="AA2427" s="53">
        <v>-2.94680946311132E-16</v>
      </c>
      <c r="AB2427" s="53">
        <v>-1.17073017946723E-16</v>
      </c>
      <c r="AC2427" s="53">
        <v>-2.7055614693072301E-17</v>
      </c>
      <c r="AD2427" s="53">
        <v>4.9999999999982003E-4</v>
      </c>
      <c r="AE2427" s="53">
        <v>1.6E-2</v>
      </c>
      <c r="AF2427" s="53">
        <v>-9.1333191010178903E-18</v>
      </c>
      <c r="AG2427" s="53">
        <v>-3.1741970163423601E-17</v>
      </c>
      <c r="AH2427" s="53">
        <v>5.6566666666666598E-2</v>
      </c>
      <c r="AI2427" s="53">
        <v>2.8333333333330798E-3</v>
      </c>
      <c r="AJ2427" s="53">
        <v>3.9999999999996401E-3</v>
      </c>
      <c r="AK2427" s="53">
        <v>4.9999999999973102E-4</v>
      </c>
      <c r="AL2427" s="53">
        <v>-2.7378099787256402E-16</v>
      </c>
      <c r="AM2427" s="53">
        <v>-2.60264032547752E-16</v>
      </c>
      <c r="AN2427" s="53">
        <v>1.57279619560181E-2</v>
      </c>
      <c r="AO2427" s="53">
        <v>0.67189297613962096</v>
      </c>
      <c r="AP2427" s="53">
        <v>7.7317182400098706E-6</v>
      </c>
      <c r="AQ2427" s="53">
        <v>7.56554139750934E-11</v>
      </c>
      <c r="AR2427" s="53">
        <v>3.0268610281389699E-3</v>
      </c>
      <c r="AS2427" s="53">
        <v>1.1069035623649801E-11</v>
      </c>
      <c r="AT2427" s="53">
        <v>8.5333449928193394E-5</v>
      </c>
      <c r="AU2427" s="53">
        <v>1.11083118984651E-2</v>
      </c>
      <c r="AV2427" s="53">
        <v>3.38147589374569E-3</v>
      </c>
      <c r="AW2427" s="53">
        <v>0.60579184608566505</v>
      </c>
      <c r="AX2427" s="53">
        <v>1.57086069302336E-11</v>
      </c>
      <c r="AY2427" s="53">
        <v>7.0448102327846704E-5</v>
      </c>
      <c r="AZ2427" s="53">
        <v>2.2204460492503101E-16</v>
      </c>
      <c r="BA2427" s="53">
        <v>2.2204460492503101E-16</v>
      </c>
      <c r="BB2427" s="53">
        <v>2.2509117178322202E-5</v>
      </c>
      <c r="BC2427" s="53">
        <v>2.2204460492503101E-16</v>
      </c>
      <c r="BD2427" s="53">
        <v>2.6810454667210601E-5</v>
      </c>
      <c r="BE2427" s="53">
        <v>7.5611387780445197E-3</v>
      </c>
      <c r="BF2427" s="53">
        <v>2.2204460492503101E-16</v>
      </c>
      <c r="BG2427" s="53">
        <v>4.9809669028028395E-4</v>
      </c>
      <c r="BH2427" s="53">
        <v>0.487234884455228</v>
      </c>
      <c r="BI2427" s="53">
        <v>5.4766996969608803E-6</v>
      </c>
      <c r="BJ2427" s="53">
        <v>7.8236333228418899E-5</v>
      </c>
      <c r="BK2427" s="53">
        <v>3.44589495744882E-3</v>
      </c>
      <c r="BL2427" s="53">
        <v>2.2204460492503101E-16</v>
      </c>
      <c r="BN2427" s="5">
        <f t="shared" si="176"/>
        <v>0</v>
      </c>
      <c r="BO2427" s="5">
        <f t="shared" si="177"/>
        <v>0</v>
      </c>
      <c r="BQ2427" s="5">
        <f t="shared" si="174"/>
        <v>1</v>
      </c>
      <c r="BR2427" s="5">
        <f t="shared" si="175"/>
        <v>2</v>
      </c>
    </row>
    <row r="2428" spans="1:70" x14ac:dyDescent="0.35">
      <c r="A2428">
        <v>2427</v>
      </c>
      <c r="B2428" t="s">
        <v>3829</v>
      </c>
      <c r="C2428">
        <v>4.66</v>
      </c>
      <c r="D2428">
        <v>2.82</v>
      </c>
      <c r="E2428">
        <v>2.15</v>
      </c>
      <c r="F2428">
        <v>1.65</v>
      </c>
      <c r="G2428">
        <v>2.17</v>
      </c>
      <c r="H2428">
        <v>1.31</v>
      </c>
      <c r="I2428">
        <v>60.52</v>
      </c>
      <c r="K2428" t="s">
        <v>3616</v>
      </c>
      <c r="L2428">
        <v>5000</v>
      </c>
      <c r="M2428" t="s">
        <v>3591</v>
      </c>
      <c r="N2428" t="s">
        <v>1370</v>
      </c>
      <c r="O2428" s="53">
        <v>9.09999999999999E-3</v>
      </c>
      <c r="P2428" s="53">
        <v>0.19903333333333301</v>
      </c>
      <c r="Q2428" s="53">
        <v>0.49056666666666598</v>
      </c>
      <c r="R2428" s="53">
        <v>0.59383333333333299</v>
      </c>
      <c r="S2428" s="53">
        <v>-1.4260814751310101E-16</v>
      </c>
      <c r="T2428" s="53">
        <v>-2.3786528302594E-17</v>
      </c>
      <c r="U2428" s="53">
        <v>-2.35887698263326E-17</v>
      </c>
      <c r="V2428" s="53">
        <v>1.2066666666666601E-2</v>
      </c>
      <c r="W2428" s="53">
        <v>-2.4452662117369101E-17</v>
      </c>
      <c r="X2428" s="53">
        <v>0.121652380952381</v>
      </c>
      <c r="Y2428" s="53">
        <v>-1.31450406115619E-16</v>
      </c>
      <c r="Z2428" s="53">
        <v>4.5999999999999999E-2</v>
      </c>
      <c r="AA2428" s="53">
        <v>3.3333333333330599E-3</v>
      </c>
      <c r="AB2428" s="53">
        <v>2.3999999999998801E-3</v>
      </c>
      <c r="AC2428" s="53">
        <v>-2.7558684501105499E-17</v>
      </c>
      <c r="AD2428" s="53">
        <v>-2.4476254356642402E-16</v>
      </c>
      <c r="AE2428" s="53">
        <v>0.39076666666666698</v>
      </c>
      <c r="AF2428" s="53">
        <v>-8.5105533731422197E-18</v>
      </c>
      <c r="AG2428" s="53">
        <v>-3.1563293645397999E-17</v>
      </c>
      <c r="AH2428" s="53">
        <v>-1.6220358389773501E-16</v>
      </c>
      <c r="AI2428" s="53">
        <v>-2.9901081610716998E-16</v>
      </c>
      <c r="AJ2428" s="53">
        <v>1.99999999999969E-3</v>
      </c>
      <c r="AK2428" s="53">
        <v>0.22233333333333299</v>
      </c>
      <c r="AL2428" s="53">
        <v>1.96666666666666E-2</v>
      </c>
      <c r="AM2428" s="53">
        <v>-1.8735013540549499E-16</v>
      </c>
      <c r="AN2428" s="53">
        <v>2.2384109297334701E-2</v>
      </c>
      <c r="AO2428" s="53">
        <v>0.99392963401519296</v>
      </c>
      <c r="AP2428" s="53">
        <v>2.6373020488343098E-8</v>
      </c>
      <c r="AQ2428" s="53">
        <v>2.2204460492503101E-16</v>
      </c>
      <c r="AR2428" s="53">
        <v>1.5496436129169301E-2</v>
      </c>
      <c r="AS2428" s="53">
        <v>1.35651202692036E-7</v>
      </c>
      <c r="AT2428" s="53">
        <v>2.0954241652706098E-6</v>
      </c>
      <c r="AU2428" s="53">
        <v>8.9134280744568306E-2</v>
      </c>
      <c r="AV2428" s="53">
        <v>3.2172407496226403E-8</v>
      </c>
      <c r="AW2428" s="53">
        <v>0.436225820473223</v>
      </c>
      <c r="AX2428" s="53">
        <v>2.2204460492503101E-16</v>
      </c>
      <c r="AY2428" s="53">
        <v>3.2554317178121201E-10</v>
      </c>
      <c r="AZ2428" s="53">
        <v>2.2204460492503101E-16</v>
      </c>
      <c r="BA2428" s="53">
        <v>2.2204460492503101E-16</v>
      </c>
      <c r="BB2428" s="53">
        <v>3.4294340753137902E-7</v>
      </c>
      <c r="BC2428" s="53">
        <v>2.2204460492503101E-16</v>
      </c>
      <c r="BD2428" s="53">
        <v>1.1416059422890899E-5</v>
      </c>
      <c r="BE2428" s="53">
        <v>0.111946487326942</v>
      </c>
      <c r="BF2428" s="53">
        <v>2.2204460492503101E-16</v>
      </c>
      <c r="BG2428" s="53">
        <v>2.1515355539373799E-4</v>
      </c>
      <c r="BH2428" s="53">
        <v>0.58379367639483304</v>
      </c>
      <c r="BI2428" s="53">
        <v>2.013092226819E-9</v>
      </c>
      <c r="BJ2428" s="53">
        <v>1.078906505645E-3</v>
      </c>
      <c r="BK2428" s="53">
        <v>2.2716563006415101E-4</v>
      </c>
      <c r="BL2428" s="53">
        <v>2.2204460492503101E-16</v>
      </c>
      <c r="BN2428" s="5">
        <f t="shared" si="176"/>
        <v>0</v>
      </c>
      <c r="BO2428" s="5">
        <f t="shared" si="177"/>
        <v>1</v>
      </c>
      <c r="BQ2428" s="5">
        <f t="shared" si="174"/>
        <v>1</v>
      </c>
      <c r="BR2428" s="5">
        <f t="shared" si="175"/>
        <v>2</v>
      </c>
    </row>
    <row r="2429" spans="1:70" x14ac:dyDescent="0.35">
      <c r="A2429">
        <v>2428</v>
      </c>
      <c r="B2429" t="s">
        <v>3830</v>
      </c>
      <c r="C2429">
        <v>3.25</v>
      </c>
      <c r="D2429">
        <v>2.34</v>
      </c>
      <c r="E2429">
        <v>1.81</v>
      </c>
      <c r="F2429">
        <v>1.39</v>
      </c>
      <c r="G2429">
        <v>1.8</v>
      </c>
      <c r="H2429">
        <v>1.29</v>
      </c>
      <c r="I2429">
        <v>72</v>
      </c>
      <c r="K2429" t="s">
        <v>3616</v>
      </c>
      <c r="L2429">
        <v>5000</v>
      </c>
      <c r="M2429" t="s">
        <v>3591</v>
      </c>
      <c r="N2429" t="s">
        <v>1370</v>
      </c>
      <c r="O2429" s="53">
        <v>8.1666666666666606E-3</v>
      </c>
      <c r="P2429" s="53">
        <v>0.55716666666666703</v>
      </c>
      <c r="Q2429" s="53">
        <v>0.17269999999999999</v>
      </c>
      <c r="R2429" s="53">
        <v>0.22389999999999999</v>
      </c>
      <c r="S2429" s="53">
        <v>-1.09745545984197E-16</v>
      </c>
      <c r="T2429" s="53">
        <v>-1.57929225252929E-17</v>
      </c>
      <c r="U2429" s="53">
        <v>1.9999999999999901E-3</v>
      </c>
      <c r="V2429" s="53">
        <v>1.8700000000000001E-2</v>
      </c>
      <c r="W2429" s="53">
        <v>1.9999999999999901E-3</v>
      </c>
      <c r="X2429" s="53">
        <v>0.72813333333333397</v>
      </c>
      <c r="Y2429" s="53">
        <v>1.06666666666666E-2</v>
      </c>
      <c r="Z2429" s="53">
        <v>0.45526666666666699</v>
      </c>
      <c r="AA2429" s="53">
        <v>7.3333333333330903E-3</v>
      </c>
      <c r="AB2429" s="53">
        <v>3.9999999999999203E-3</v>
      </c>
      <c r="AC2429" s="53">
        <v>-2.2610385785881699E-17</v>
      </c>
      <c r="AD2429" s="53">
        <v>-2.1115054149589701E-16</v>
      </c>
      <c r="AE2429" s="53">
        <v>0.119433333333333</v>
      </c>
      <c r="AF2429" s="53">
        <v>-6.5347033340046298E-18</v>
      </c>
      <c r="AG2429" s="53">
        <v>-2.9282132274488502E-17</v>
      </c>
      <c r="AH2429" s="53">
        <v>-1.6031620475587299E-16</v>
      </c>
      <c r="AI2429" s="53">
        <v>-2.7711166694643902E-16</v>
      </c>
      <c r="AJ2429" s="53">
        <v>7.7999999999997498E-3</v>
      </c>
      <c r="AK2429" s="53">
        <v>7.0099999999999996E-2</v>
      </c>
      <c r="AL2429" s="53">
        <v>1.36999999999999E-2</v>
      </c>
      <c r="AM2429" s="53">
        <v>-1.79176118386692E-16</v>
      </c>
      <c r="AN2429" s="53">
        <v>6.3233206026926296E-5</v>
      </c>
      <c r="AO2429" s="53">
        <v>0.74520028675141903</v>
      </c>
      <c r="AP2429" s="53">
        <v>2.2204460492503101E-16</v>
      </c>
      <c r="AQ2429" s="53">
        <v>2.2204460492503101E-16</v>
      </c>
      <c r="AR2429" s="53">
        <v>0.91789541966200305</v>
      </c>
      <c r="AS2429" s="53">
        <v>1.89138779508416E-3</v>
      </c>
      <c r="AT2429" s="53">
        <v>9.3565632384635604E-8</v>
      </c>
      <c r="AU2429" s="53">
        <v>9.7769622127986594E-2</v>
      </c>
      <c r="AV2429" s="53">
        <v>2.2204460492503101E-16</v>
      </c>
      <c r="AW2429" s="53">
        <v>6.1719877238201597E-2</v>
      </c>
      <c r="AX2429" s="53">
        <v>2.2204460492503101E-16</v>
      </c>
      <c r="AY2429" s="53">
        <v>2.2204460492503101E-16</v>
      </c>
      <c r="AZ2429" s="53">
        <v>2.2204460492503101E-16</v>
      </c>
      <c r="BA2429" s="53">
        <v>2.2204460492503101E-16</v>
      </c>
      <c r="BB2429" s="53">
        <v>2.2204460492503101E-16</v>
      </c>
      <c r="BC2429" s="53">
        <v>2.2204460492503101E-16</v>
      </c>
      <c r="BD2429" s="53">
        <v>2.7899013857588098E-6</v>
      </c>
      <c r="BE2429" s="53">
        <v>0.36576533540748901</v>
      </c>
      <c r="BF2429" s="53">
        <v>2.2204460492503101E-16</v>
      </c>
      <c r="BG2429" s="53">
        <v>3.8814243932197598E-6</v>
      </c>
      <c r="BH2429" s="53">
        <v>4.6829749943086599E-2</v>
      </c>
      <c r="BI2429" s="53">
        <v>2.2204460492503101E-16</v>
      </c>
      <c r="BJ2429" s="53">
        <v>1.21143919514328E-4</v>
      </c>
      <c r="BK2429" s="53">
        <v>3.3380491282654202E-9</v>
      </c>
      <c r="BL2429" s="53">
        <v>2.2204460492503101E-16</v>
      </c>
      <c r="BN2429" s="5">
        <f t="shared" si="176"/>
        <v>1</v>
      </c>
      <c r="BO2429" s="5">
        <f t="shared" si="177"/>
        <v>2</v>
      </c>
      <c r="BQ2429" s="5">
        <f t="shared" si="174"/>
        <v>2</v>
      </c>
      <c r="BR2429" s="5">
        <f t="shared" si="175"/>
        <v>2</v>
      </c>
    </row>
    <row r="2430" spans="1:70" x14ac:dyDescent="0.35">
      <c r="A2430">
        <v>2429</v>
      </c>
      <c r="B2430" t="s">
        <v>3831</v>
      </c>
      <c r="C2430">
        <v>6.2</v>
      </c>
      <c r="D2430">
        <v>3.7</v>
      </c>
      <c r="E2430">
        <v>3.4</v>
      </c>
      <c r="F2430">
        <v>1.68</v>
      </c>
      <c r="G2430">
        <v>1.82</v>
      </c>
      <c r="H2430">
        <v>1.0900000000000001</v>
      </c>
      <c r="I2430">
        <v>59.68</v>
      </c>
      <c r="K2430" t="s">
        <v>3751</v>
      </c>
      <c r="L2430">
        <v>3250</v>
      </c>
      <c r="M2430" t="s">
        <v>3591</v>
      </c>
      <c r="N2430" t="s">
        <v>1370</v>
      </c>
      <c r="O2430" s="53">
        <v>0.21460000000000001</v>
      </c>
      <c r="P2430" s="53">
        <v>0.5958</v>
      </c>
      <c r="Q2430" s="53">
        <v>6.9999999999999403E-3</v>
      </c>
      <c r="R2430" s="53">
        <v>0.27043333333333303</v>
      </c>
      <c r="S2430" s="53">
        <v>-1.90125692967058E-16</v>
      </c>
      <c r="T2430" s="53">
        <v>-2.7006175074006901E-17</v>
      </c>
      <c r="U2430" s="53">
        <v>-2.9774793741665901E-17</v>
      </c>
      <c r="V2430" s="53">
        <v>1.4999999999998201E-3</v>
      </c>
      <c r="W2430" s="53">
        <v>-2.7061686225238199E-17</v>
      </c>
      <c r="X2430" s="53">
        <v>0.26900000000000002</v>
      </c>
      <c r="Y2430" s="53">
        <v>2.8999999999998701E-3</v>
      </c>
      <c r="Z2430" s="53">
        <v>6.92333333333333E-2</v>
      </c>
      <c r="AA2430" s="53">
        <v>-3.3356650774862801E-16</v>
      </c>
      <c r="AB2430" s="53">
        <v>-1.3244960683778101E-16</v>
      </c>
      <c r="AC2430" s="53">
        <v>-2.9735762463456403E-17</v>
      </c>
      <c r="AD2430" s="53">
        <v>-1.47132306338449E-16</v>
      </c>
      <c r="AE2430" s="53">
        <v>9.9999999999999898E-3</v>
      </c>
      <c r="AF2430" s="53">
        <v>-9.3987317928423396E-18</v>
      </c>
      <c r="AG2430" s="53">
        <v>-3.1400229638656202E-17</v>
      </c>
      <c r="AH2430" s="53">
        <v>0.11210000000000001</v>
      </c>
      <c r="AI2430" s="53">
        <v>3.9999999999998804E-3</v>
      </c>
      <c r="AJ2430" s="53">
        <v>-4.77090589257045E-16</v>
      </c>
      <c r="AK2430" s="53">
        <v>1.3833333333333199E-2</v>
      </c>
      <c r="AL2430" s="53">
        <v>-3.6445846340882302E-16</v>
      </c>
      <c r="AM2430" s="53">
        <v>-2.6099955530156598E-16</v>
      </c>
      <c r="AN2430" s="53">
        <v>0.36792830794022602</v>
      </c>
      <c r="AO2430" s="53">
        <v>2.4020962816616701E-2</v>
      </c>
      <c r="AP2430" s="53">
        <v>5.1590086591167302E-12</v>
      </c>
      <c r="AQ2430" s="53">
        <v>2.4742863000247502E-10</v>
      </c>
      <c r="AR2430" s="53">
        <v>2.6605513520693701E-2</v>
      </c>
      <c r="AS2430" s="53">
        <v>2.98449414783246E-4</v>
      </c>
      <c r="AT2430" s="53">
        <v>1.8292901292429E-4</v>
      </c>
      <c r="AU2430" s="53">
        <v>9.4817463733228007E-3</v>
      </c>
      <c r="AV2430" s="53">
        <v>0.26047357547295102</v>
      </c>
      <c r="AW2430" s="53">
        <v>0.46320994486257</v>
      </c>
      <c r="AX2430" s="53">
        <v>3.9728366424295401E-11</v>
      </c>
      <c r="AY2430" s="53">
        <v>6.0226558436604002E-5</v>
      </c>
      <c r="AZ2430" s="53">
        <v>2.2204460492503101E-16</v>
      </c>
      <c r="BA2430" s="53">
        <v>2.2204460492503101E-16</v>
      </c>
      <c r="BB2430" s="53">
        <v>1.4219943656724299E-6</v>
      </c>
      <c r="BC2430" s="53">
        <v>2.2204460492503101E-16</v>
      </c>
      <c r="BD2430" s="53">
        <v>3.7441461064889202E-4</v>
      </c>
      <c r="BE2430" s="53">
        <v>5.8843607375449102E-2</v>
      </c>
      <c r="BF2430" s="53">
        <v>2.2204460492503101E-16</v>
      </c>
      <c r="BG2430" s="53">
        <v>3.4621432775356399E-8</v>
      </c>
      <c r="BH2430" s="53">
        <v>3.2830819343257697E-2</v>
      </c>
      <c r="BI2430" s="53">
        <v>7.3278169605438404E-9</v>
      </c>
      <c r="BJ2430" s="53">
        <v>3.2905255339395E-2</v>
      </c>
      <c r="BK2430" s="53">
        <v>4.7635491672716902E-4</v>
      </c>
      <c r="BL2430" s="53">
        <v>2.2204460492503101E-16</v>
      </c>
      <c r="BN2430" s="5">
        <f t="shared" si="176"/>
        <v>0</v>
      </c>
      <c r="BO2430" s="5">
        <f t="shared" si="177"/>
        <v>0</v>
      </c>
      <c r="BQ2430" s="5">
        <f t="shared" si="174"/>
        <v>1</v>
      </c>
      <c r="BR2430" s="5">
        <f t="shared" si="175"/>
        <v>0</v>
      </c>
    </row>
    <row r="2431" spans="1:70" x14ac:dyDescent="0.35">
      <c r="A2431">
        <v>2430</v>
      </c>
      <c r="B2431" t="s">
        <v>3832</v>
      </c>
      <c r="C2431">
        <v>5.42</v>
      </c>
      <c r="D2431">
        <v>3.13</v>
      </c>
      <c r="E2431">
        <v>2.71</v>
      </c>
      <c r="F2431">
        <v>1.73</v>
      </c>
      <c r="G2431">
        <v>2</v>
      </c>
      <c r="H2431">
        <v>1.1499999999999999</v>
      </c>
      <c r="I2431">
        <v>57.75</v>
      </c>
      <c r="K2431" t="s">
        <v>3751</v>
      </c>
      <c r="L2431">
        <v>3250</v>
      </c>
      <c r="M2431" t="s">
        <v>3591</v>
      </c>
      <c r="N2431" t="s">
        <v>1370</v>
      </c>
      <c r="O2431" s="53">
        <v>0.49619999999999997</v>
      </c>
      <c r="P2431" s="53">
        <v>0.19246666666666701</v>
      </c>
      <c r="Q2431" s="53">
        <v>0.24136666666666701</v>
      </c>
      <c r="R2431" s="53">
        <v>0.56546666666666701</v>
      </c>
      <c r="S2431" s="53">
        <v>-1.81354931072519E-16</v>
      </c>
      <c r="T2431" s="53">
        <v>-2.6645352591003799E-17</v>
      </c>
      <c r="U2431" s="53">
        <v>-2.85362011798185E-17</v>
      </c>
      <c r="V2431" s="53">
        <v>-1.9245716131877099E-16</v>
      </c>
      <c r="W2431" s="53">
        <v>-2.7366997557010099E-17</v>
      </c>
      <c r="X2431" s="53">
        <v>1.0399999999999901E-2</v>
      </c>
      <c r="Y2431" s="53">
        <v>-1.7336132529521801E-16</v>
      </c>
      <c r="Z2431" s="53">
        <v>0.122066666666667</v>
      </c>
      <c r="AA2431" s="53">
        <v>-3.1794011867702901E-16</v>
      </c>
      <c r="AB2431" s="53">
        <v>-1.28314026071052E-16</v>
      </c>
      <c r="AC2431" s="53">
        <v>-2.8014049413549502E-17</v>
      </c>
      <c r="AD2431" s="53">
        <v>-2.12954653910913E-16</v>
      </c>
      <c r="AE2431" s="53">
        <v>0.128033333333333</v>
      </c>
      <c r="AF2431" s="53">
        <v>-9.33975119465913E-18</v>
      </c>
      <c r="AG2431" s="53">
        <v>-3.1785338250323E-17</v>
      </c>
      <c r="AH2431" s="53">
        <v>-1.3428147482841301E-16</v>
      </c>
      <c r="AI2431" s="53">
        <v>-3.3870128923752001E-16</v>
      </c>
      <c r="AJ2431" s="53">
        <v>-4.3687276018999901E-16</v>
      </c>
      <c r="AK2431" s="53">
        <v>1.13333333333331E-2</v>
      </c>
      <c r="AL2431" s="53">
        <v>1.79999999999974E-3</v>
      </c>
      <c r="AM2431" s="53">
        <v>-2.6098567751375898E-16</v>
      </c>
      <c r="AN2431" s="53">
        <v>0.18722697456017601</v>
      </c>
      <c r="AO2431" s="53">
        <v>0.37180888693069197</v>
      </c>
      <c r="AP2431" s="53">
        <v>1.5156464764597801E-8</v>
      </c>
      <c r="AQ2431" s="53">
        <v>2.8740328327507001E-12</v>
      </c>
      <c r="AR2431" s="53">
        <v>2.4543030185033201E-2</v>
      </c>
      <c r="AS2431" s="53">
        <v>1.68779658332895E-7</v>
      </c>
      <c r="AT2431" s="53">
        <v>4.0347125456402298E-5</v>
      </c>
      <c r="AU2431" s="53">
        <v>0.17410846970791399</v>
      </c>
      <c r="AV2431" s="53">
        <v>1.19988682755984E-4</v>
      </c>
      <c r="AW2431" s="53">
        <v>0.48616237673009199</v>
      </c>
      <c r="AX2431" s="53">
        <v>2.4706469747022299E-11</v>
      </c>
      <c r="AY2431" s="53">
        <v>2.3093734957690398E-6</v>
      </c>
      <c r="AZ2431" s="53">
        <v>2.2204460492503101E-16</v>
      </c>
      <c r="BA2431" s="53">
        <v>2.2204460492503101E-16</v>
      </c>
      <c r="BB2431" s="53">
        <v>3.2629168282071099E-6</v>
      </c>
      <c r="BC2431" s="53">
        <v>2.2204460492503101E-16</v>
      </c>
      <c r="BD2431" s="53">
        <v>2.0196031093282899E-4</v>
      </c>
      <c r="BE2431" s="53">
        <v>1.5838864732299899E-2</v>
      </c>
      <c r="BF2431" s="53">
        <v>2.2204460492503101E-16</v>
      </c>
      <c r="BG2431" s="53">
        <v>1.19526980806274E-5</v>
      </c>
      <c r="BH2431" s="53">
        <v>0.22613585037533501</v>
      </c>
      <c r="BI2431" s="53">
        <v>1.6605146947944501E-8</v>
      </c>
      <c r="BJ2431" s="53">
        <v>1.5551953870067499E-2</v>
      </c>
      <c r="BK2431" s="53">
        <v>2.1515596291176099E-3</v>
      </c>
      <c r="BL2431" s="53">
        <v>2.2204460492503101E-16</v>
      </c>
      <c r="BN2431" s="5">
        <f t="shared" si="176"/>
        <v>0</v>
      </c>
      <c r="BO2431" s="5">
        <f t="shared" si="177"/>
        <v>0</v>
      </c>
      <c r="BQ2431" s="5">
        <f t="shared" si="174"/>
        <v>1</v>
      </c>
      <c r="BR2431" s="5">
        <f t="shared" si="175"/>
        <v>0</v>
      </c>
    </row>
    <row r="2432" spans="1:70" x14ac:dyDescent="0.35">
      <c r="A2432">
        <v>2431</v>
      </c>
      <c r="B2432" t="s">
        <v>3833</v>
      </c>
      <c r="C2432">
        <v>4.5999999999999996</v>
      </c>
      <c r="D2432">
        <v>2.6</v>
      </c>
      <c r="E2432">
        <v>2</v>
      </c>
      <c r="F2432">
        <v>1.77</v>
      </c>
      <c r="G2432">
        <v>2.2999999999999998</v>
      </c>
      <c r="H2432">
        <v>1.3</v>
      </c>
      <c r="I2432">
        <v>56.52</v>
      </c>
      <c r="K2432" t="s">
        <v>3751</v>
      </c>
      <c r="L2432">
        <v>3250</v>
      </c>
      <c r="M2432" t="s">
        <v>3591</v>
      </c>
      <c r="N2432" t="s">
        <v>1370</v>
      </c>
      <c r="O2432" s="53">
        <v>6.5999999999999497E-3</v>
      </c>
      <c r="P2432" s="53">
        <v>0.37574999999999997</v>
      </c>
      <c r="Q2432" s="53">
        <v>0.44073333333333298</v>
      </c>
      <c r="R2432" s="53">
        <v>0.35466666666666702</v>
      </c>
      <c r="S2432" s="53">
        <v>-1.28952404310212E-16</v>
      </c>
      <c r="T2432" s="53">
        <v>-2.36477504245158E-17</v>
      </c>
      <c r="U2432" s="53">
        <v>-2.3644280977563901E-17</v>
      </c>
      <c r="V2432" s="53">
        <v>3.0066666666666599E-2</v>
      </c>
      <c r="W2432" s="53">
        <v>-2.34812169708221E-17</v>
      </c>
      <c r="X2432" s="53">
        <v>0.1358</v>
      </c>
      <c r="Y2432" s="53">
        <v>5.7142857142843399E-4</v>
      </c>
      <c r="Z2432" s="53">
        <v>1.9999999999997901E-3</v>
      </c>
      <c r="AA2432" s="53">
        <v>3.3333333333330599E-3</v>
      </c>
      <c r="AB2432" s="53">
        <v>3.4999999999998999E-3</v>
      </c>
      <c r="AC2432" s="53">
        <v>-2.6709537359614899E-17</v>
      </c>
      <c r="AD2432" s="53">
        <v>9.9999999999975889E-4</v>
      </c>
      <c r="AE2432" s="53">
        <v>0.41210000000000002</v>
      </c>
      <c r="AF2432" s="53">
        <v>-8.3006518325490207E-18</v>
      </c>
      <c r="AG2432" s="53">
        <v>-3.1512986664594703E-17</v>
      </c>
      <c r="AH2432" s="53">
        <v>4.0066666666666702E-2</v>
      </c>
      <c r="AI2432" s="53">
        <v>-2.90212298637016E-16</v>
      </c>
      <c r="AJ2432" s="53">
        <v>4.9999999999997E-3</v>
      </c>
      <c r="AK2432" s="53">
        <v>0.11586666666666701</v>
      </c>
      <c r="AL2432" s="53">
        <v>3.4866666666666601E-2</v>
      </c>
      <c r="AM2432" s="53">
        <v>-1.8698931292249199E-16</v>
      </c>
      <c r="AN2432" s="53">
        <v>4.7135339291684798E-3</v>
      </c>
      <c r="AO2432" s="53">
        <v>0.99686084380668505</v>
      </c>
      <c r="AP2432" s="53">
        <v>1.11165003977132E-5</v>
      </c>
      <c r="AQ2432" s="53">
        <v>1.2023775801457799E-12</v>
      </c>
      <c r="AR2432" s="53">
        <v>2.7354180944745999E-3</v>
      </c>
      <c r="AS2432" s="53">
        <v>8.1284911840791301E-10</v>
      </c>
      <c r="AT2432" s="53">
        <v>1.54032638449917E-6</v>
      </c>
      <c r="AU2432" s="53">
        <v>0.13858411083437899</v>
      </c>
      <c r="AV2432" s="53">
        <v>2.82192127118411E-8</v>
      </c>
      <c r="AW2432" s="53">
        <v>0.32064471058049299</v>
      </c>
      <c r="AX2432" s="53">
        <v>2.2204460492503101E-16</v>
      </c>
      <c r="AY2432" s="53">
        <v>4.2633691129641E-8</v>
      </c>
      <c r="AZ2432" s="53">
        <v>2.2204460492503101E-16</v>
      </c>
      <c r="BA2432" s="53">
        <v>2.2204460492503101E-16</v>
      </c>
      <c r="BB2432" s="53">
        <v>1.21543526821444E-5</v>
      </c>
      <c r="BC2432" s="53">
        <v>2.2204460492503101E-16</v>
      </c>
      <c r="BD2432" s="53">
        <v>2.4606685721429801E-5</v>
      </c>
      <c r="BE2432" s="53">
        <v>4.8390088501598996E-3</v>
      </c>
      <c r="BF2432" s="53">
        <v>2.2204460492503101E-16</v>
      </c>
      <c r="BG2432" s="53">
        <v>9.9539825007202904E-4</v>
      </c>
      <c r="BH2432" s="53">
        <v>0.76746898708831701</v>
      </c>
      <c r="BI2432" s="53">
        <v>6.8826193047909995E-7</v>
      </c>
      <c r="BJ2432" s="53">
        <v>5.7062378467036897E-4</v>
      </c>
      <c r="BK2432" s="53">
        <v>3.1732920583895101E-3</v>
      </c>
      <c r="BL2432" s="53">
        <v>2.2204460492503101E-16</v>
      </c>
      <c r="BN2432" s="5">
        <f t="shared" si="176"/>
        <v>0</v>
      </c>
      <c r="BO2432" s="5">
        <f t="shared" si="177"/>
        <v>2</v>
      </c>
      <c r="BQ2432" s="5">
        <f t="shared" si="174"/>
        <v>0</v>
      </c>
      <c r="BR2432" s="5">
        <f t="shared" si="175"/>
        <v>2</v>
      </c>
    </row>
    <row r="2433" spans="1:70" x14ac:dyDescent="0.35">
      <c r="A2433">
        <v>2432</v>
      </c>
      <c r="B2433" t="s">
        <v>3834</v>
      </c>
      <c r="C2433">
        <v>5.9</v>
      </c>
      <c r="D2433">
        <v>3.9</v>
      </c>
      <c r="E2433">
        <v>3.4</v>
      </c>
      <c r="F2433">
        <v>1.51</v>
      </c>
      <c r="G2433">
        <v>1.74</v>
      </c>
      <c r="H2433">
        <v>1.1499999999999999</v>
      </c>
      <c r="I2433">
        <v>66.099999999999994</v>
      </c>
      <c r="K2433" t="s">
        <v>3751</v>
      </c>
      <c r="L2433">
        <v>3250</v>
      </c>
      <c r="M2433" t="s">
        <v>3591</v>
      </c>
      <c r="N2433" t="s">
        <v>1370</v>
      </c>
      <c r="O2433" s="53">
        <v>0.55263333333333298</v>
      </c>
      <c r="P2433" s="53">
        <v>0.2384</v>
      </c>
      <c r="Q2433" s="53">
        <v>3.9999999999988499E-4</v>
      </c>
      <c r="R2433" s="53">
        <v>6.7333333333333301E-2</v>
      </c>
      <c r="S2433" s="53">
        <v>-1.91180404840452E-16</v>
      </c>
      <c r="T2433" s="53">
        <v>-2.6950663922775699E-17</v>
      </c>
      <c r="U2433" s="53">
        <v>-2.8877941704585899E-17</v>
      </c>
      <c r="V2433" s="53">
        <v>-1.83963955180388E-16</v>
      </c>
      <c r="W2433" s="53">
        <v>-2.65620858641569E-17</v>
      </c>
      <c r="X2433" s="53">
        <v>6.5199999999999994E-2</v>
      </c>
      <c r="Y2433" s="53">
        <v>3.4966666666666701E-2</v>
      </c>
      <c r="Z2433" s="53">
        <v>0.77726666666666699</v>
      </c>
      <c r="AA2433" s="53">
        <v>-3.3270608490454399E-16</v>
      </c>
      <c r="AB2433" s="53">
        <v>-1.29674049276218E-16</v>
      </c>
      <c r="AC2433" s="53">
        <v>-2.7032195926146601E-17</v>
      </c>
      <c r="AD2433" s="53">
        <v>-1.4022116801015699E-16</v>
      </c>
      <c r="AE2433" s="53">
        <v>7.6666666666666602E-3</v>
      </c>
      <c r="AF2433" s="53">
        <v>-9.2582191912882206E-18</v>
      </c>
      <c r="AG2433" s="53">
        <v>-3.1079305795600501E-17</v>
      </c>
      <c r="AH2433" s="53">
        <v>1.24E-2</v>
      </c>
      <c r="AI2433" s="53">
        <v>2.4999999999998999E-3</v>
      </c>
      <c r="AJ2433" s="53">
        <v>-4.4311776470351599E-16</v>
      </c>
      <c r="AK2433" s="53">
        <v>4.9999999999982003E-4</v>
      </c>
      <c r="AL2433" s="53">
        <v>-3.6146086124233499E-16</v>
      </c>
      <c r="AM2433" s="53">
        <v>-2.6043056600144602E-16</v>
      </c>
      <c r="AN2433" s="53">
        <v>0.67229643416007401</v>
      </c>
      <c r="AO2433" s="53">
        <v>3.5920779773880702E-2</v>
      </c>
      <c r="AP2433" s="53">
        <v>2.2204460492503101E-16</v>
      </c>
      <c r="AQ2433" s="53">
        <v>2.2204460492503101E-16</v>
      </c>
      <c r="AR2433" s="53">
        <v>2.3147785252097101E-2</v>
      </c>
      <c r="AS2433" s="53">
        <v>2.9533204703579001E-2</v>
      </c>
      <c r="AT2433" s="53">
        <v>1.7339042789163599E-4</v>
      </c>
      <c r="AU2433" s="53">
        <v>1.09149926174012E-2</v>
      </c>
      <c r="AV2433" s="53">
        <v>3.7600255266887303E-2</v>
      </c>
      <c r="AW2433" s="53">
        <v>0.39674619754524898</v>
      </c>
      <c r="AX2433" s="53">
        <v>2.2204460492503101E-16</v>
      </c>
      <c r="AY2433" s="53">
        <v>5.2311917224113301E-9</v>
      </c>
      <c r="AZ2433" s="53">
        <v>2.2204460492503101E-16</v>
      </c>
      <c r="BA2433" s="53">
        <v>2.2204460492503101E-16</v>
      </c>
      <c r="BB2433" s="53">
        <v>6.96462830089844E-10</v>
      </c>
      <c r="BC2433" s="53">
        <v>2.2204460492503101E-16</v>
      </c>
      <c r="BD2433" s="53">
        <v>7.0804314243404703E-5</v>
      </c>
      <c r="BE2433" s="53">
        <v>0.92945719391931403</v>
      </c>
      <c r="BF2433" s="53">
        <v>2.2204460492503101E-16</v>
      </c>
      <c r="BG2433" s="53">
        <v>2.7311796402300002E-9</v>
      </c>
      <c r="BH2433" s="53">
        <v>6.4926910528031699E-3</v>
      </c>
      <c r="BI2433" s="53">
        <v>1.52274406349988E-12</v>
      </c>
      <c r="BJ2433" s="53">
        <v>3.2382951928445099E-2</v>
      </c>
      <c r="BK2433" s="53">
        <v>5.0707910183528799E-6</v>
      </c>
      <c r="BL2433" s="53">
        <v>2.2204460492503101E-16</v>
      </c>
      <c r="BN2433" s="5">
        <f t="shared" si="176"/>
        <v>1</v>
      </c>
      <c r="BO2433" s="5">
        <f t="shared" si="177"/>
        <v>1</v>
      </c>
      <c r="BQ2433" s="5">
        <f t="shared" si="174"/>
        <v>3</v>
      </c>
      <c r="BR2433" s="5">
        <f t="shared" si="175"/>
        <v>1</v>
      </c>
    </row>
    <row r="2434" spans="1:70" x14ac:dyDescent="0.35">
      <c r="A2434">
        <v>2433</v>
      </c>
      <c r="B2434" t="s">
        <v>3835</v>
      </c>
      <c r="C2434">
        <v>5.01</v>
      </c>
      <c r="D2434">
        <v>3.5</v>
      </c>
      <c r="E2434">
        <v>3.08</v>
      </c>
      <c r="F2434">
        <v>1.43</v>
      </c>
      <c r="G2434">
        <v>1.63</v>
      </c>
      <c r="H2434">
        <v>1.1399999999999999</v>
      </c>
      <c r="I2434">
        <v>69.86</v>
      </c>
      <c r="K2434" t="s">
        <v>3751</v>
      </c>
      <c r="L2434">
        <v>3250</v>
      </c>
      <c r="M2434" t="s">
        <v>3591</v>
      </c>
      <c r="N2434" t="s">
        <v>1370</v>
      </c>
      <c r="O2434" s="53">
        <v>0.24660000000000001</v>
      </c>
      <c r="P2434" s="53">
        <v>3.9999999999994603E-4</v>
      </c>
      <c r="Q2434" s="53">
        <v>2.4999999999999298E-3</v>
      </c>
      <c r="R2434" s="53">
        <v>-2.5951463200612999E-17</v>
      </c>
      <c r="S2434" s="53">
        <v>-1.90958360235527E-16</v>
      </c>
      <c r="T2434" s="53">
        <v>-2.6478819137310001E-17</v>
      </c>
      <c r="U2434" s="53">
        <v>-2.8189256484623103E-17</v>
      </c>
      <c r="V2434" s="53">
        <v>-1.9007018181582699E-16</v>
      </c>
      <c r="W2434" s="53">
        <v>-2.6090241078691199E-17</v>
      </c>
      <c r="X2434" s="53">
        <v>0.118066666666667</v>
      </c>
      <c r="Y2434" s="53">
        <v>0.53176666666666705</v>
      </c>
      <c r="Z2434" s="53">
        <v>0.98953333333333304</v>
      </c>
      <c r="AA2434" s="53">
        <v>-3.3353875217301298E-16</v>
      </c>
      <c r="AB2434" s="53">
        <v>-1.2645440250480501E-16</v>
      </c>
      <c r="AC2434" s="53">
        <v>-2.8329769086177199E-17</v>
      </c>
      <c r="AD2434" s="53">
        <v>-1.5618062398914399E-16</v>
      </c>
      <c r="AE2434" s="53">
        <v>4.6666666666666601E-3</v>
      </c>
      <c r="AF2434" s="53">
        <v>-9.0153579046514697E-18</v>
      </c>
      <c r="AG2434" s="53">
        <v>-3.1589314497537702E-17</v>
      </c>
      <c r="AH2434" s="53">
        <v>-1.5876189252139701E-16</v>
      </c>
      <c r="AI2434" s="53">
        <v>-2.6270652320192801E-16</v>
      </c>
      <c r="AJ2434" s="53">
        <v>-4.7797876767674601E-16</v>
      </c>
      <c r="AK2434" s="53">
        <v>2.9566666666666699E-2</v>
      </c>
      <c r="AL2434" s="53">
        <v>-3.3570368707103202E-16</v>
      </c>
      <c r="AM2434" s="53">
        <v>-2.60333421486791E-16</v>
      </c>
      <c r="AN2434" s="53">
        <v>0.138795508572955</v>
      </c>
      <c r="AO2434" s="53">
        <v>2.7809636235714301E-2</v>
      </c>
      <c r="AP2434" s="53">
        <v>2.2204460492503101E-16</v>
      </c>
      <c r="AQ2434" s="53">
        <v>2.2204460492503101E-16</v>
      </c>
      <c r="AR2434" s="53">
        <v>0.138796210360142</v>
      </c>
      <c r="AS2434" s="53">
        <v>0.27441170693170802</v>
      </c>
      <c r="AT2434" s="53">
        <v>2.5969292107317299E-5</v>
      </c>
      <c r="AU2434" s="53">
        <v>4.2164206316537702E-2</v>
      </c>
      <c r="AV2434" s="53">
        <v>3.7409563649871102E-7</v>
      </c>
      <c r="AW2434" s="53">
        <v>0.148860545195001</v>
      </c>
      <c r="AX2434" s="53">
        <v>2.2204460492503101E-16</v>
      </c>
      <c r="AY2434" s="53">
        <v>2.2204460492503101E-16</v>
      </c>
      <c r="AZ2434" s="53">
        <v>2.2204460492503101E-16</v>
      </c>
      <c r="BA2434" s="53">
        <v>2.2204460492503101E-16</v>
      </c>
      <c r="BB2434" s="53">
        <v>1.59488030726583E-12</v>
      </c>
      <c r="BC2434" s="53">
        <v>2.2204460492503101E-16</v>
      </c>
      <c r="BD2434" s="53">
        <v>4.8348240155892899E-5</v>
      </c>
      <c r="BE2434" s="53">
        <v>0.95529255172269001</v>
      </c>
      <c r="BF2434" s="53">
        <v>2.2204460492503101E-16</v>
      </c>
      <c r="BG2434" s="53">
        <v>1.1088718032878801E-9</v>
      </c>
      <c r="BH2434" s="53">
        <v>2.50848483571169E-3</v>
      </c>
      <c r="BI2434" s="53">
        <v>2.2204460492503101E-16</v>
      </c>
      <c r="BJ2434" s="53">
        <v>2.1050783948917601E-2</v>
      </c>
      <c r="BK2434" s="53">
        <v>1.09285399678113E-7</v>
      </c>
      <c r="BL2434" s="53">
        <v>2.2204460492503101E-16</v>
      </c>
      <c r="BN2434" s="5">
        <f t="shared" si="176"/>
        <v>1</v>
      </c>
      <c r="BO2434" s="5">
        <f t="shared" si="177"/>
        <v>1</v>
      </c>
      <c r="BQ2434" s="5">
        <f t="shared" si="174"/>
        <v>2</v>
      </c>
      <c r="BR2434" s="5">
        <f t="shared" si="175"/>
        <v>1</v>
      </c>
    </row>
    <row r="2435" spans="1:70" x14ac:dyDescent="0.35">
      <c r="A2435">
        <v>2434</v>
      </c>
      <c r="B2435" t="s">
        <v>3836</v>
      </c>
      <c r="C2435">
        <v>4.4000000000000004</v>
      </c>
      <c r="D2435">
        <v>3.1</v>
      </c>
      <c r="E2435">
        <v>2.7</v>
      </c>
      <c r="F2435">
        <v>1.42</v>
      </c>
      <c r="G2435">
        <v>1.63</v>
      </c>
      <c r="H2435">
        <v>1.1499999999999999</v>
      </c>
      <c r="I2435">
        <v>70.45</v>
      </c>
      <c r="K2435" t="s">
        <v>3751</v>
      </c>
      <c r="L2435">
        <v>3250</v>
      </c>
      <c r="M2435" t="s">
        <v>3591</v>
      </c>
      <c r="N2435" t="s">
        <v>1370</v>
      </c>
      <c r="O2435" s="53">
        <v>2.2499999999999999E-2</v>
      </c>
      <c r="P2435" s="53">
        <v>0.16946666666666699</v>
      </c>
      <c r="Q2435" s="53">
        <v>0.13773333333333301</v>
      </c>
      <c r="R2435" s="53">
        <v>4.0399999999999998E-2</v>
      </c>
      <c r="S2435" s="53">
        <v>-1.7952306308188801E-16</v>
      </c>
      <c r="T2435" s="53">
        <v>-2.2898349882893899E-17</v>
      </c>
      <c r="U2435" s="53">
        <v>-2.7566490756747402E-17</v>
      </c>
      <c r="V2435" s="53">
        <v>-1.8807178037150201E-16</v>
      </c>
      <c r="W2435" s="53">
        <v>-2.3425705819590799E-17</v>
      </c>
      <c r="X2435" s="53">
        <v>0.23623333333333299</v>
      </c>
      <c r="Y2435" s="53">
        <v>0.15840000000000001</v>
      </c>
      <c r="Z2435" s="53">
        <v>0.841766666666667</v>
      </c>
      <c r="AA2435" s="53">
        <v>-3.1696867353048199E-16</v>
      </c>
      <c r="AB2435" s="53">
        <v>-1.15546461287863E-16</v>
      </c>
      <c r="AC2435" s="53">
        <v>-2.7530928925489901E-17</v>
      </c>
      <c r="AD2435" s="53">
        <v>-1.9551027463649001E-16</v>
      </c>
      <c r="AE2435" s="53">
        <v>0.21603333333333299</v>
      </c>
      <c r="AF2435" s="53">
        <v>-8.4897366914304895E-18</v>
      </c>
      <c r="AG2435" s="53">
        <v>-3.1398494915180199E-17</v>
      </c>
      <c r="AH2435" s="53">
        <v>-1.7441603716861199E-16</v>
      </c>
      <c r="AI2435" s="53">
        <v>-3.24712479127243E-16</v>
      </c>
      <c r="AJ2435" s="53">
        <v>-4.3631764867768698E-16</v>
      </c>
      <c r="AK2435" s="53">
        <v>6.3166666666666704E-2</v>
      </c>
      <c r="AL2435" s="53">
        <v>2.7999999999997901E-3</v>
      </c>
      <c r="AM2435" s="53">
        <v>-2.60333421486791E-16</v>
      </c>
      <c r="AN2435" s="53">
        <v>2.95937543112294E-2</v>
      </c>
      <c r="AO2435" s="53">
        <v>4.8970014352082099E-2</v>
      </c>
      <c r="AP2435" s="53">
        <v>2.2204460492503101E-16</v>
      </c>
      <c r="AQ2435" s="53">
        <v>2.2204460492503101E-16</v>
      </c>
      <c r="AR2435" s="53">
        <v>0.48124212697391799</v>
      </c>
      <c r="AS2435" s="53">
        <v>8.9436713668107098E-2</v>
      </c>
      <c r="AT2435" s="53">
        <v>6.08098738522422E-6</v>
      </c>
      <c r="AU2435" s="53">
        <v>0.14944247206303701</v>
      </c>
      <c r="AV2435" s="53">
        <v>9.9151011332449805E-11</v>
      </c>
      <c r="AW2435" s="53">
        <v>0.113034191172461</v>
      </c>
      <c r="AX2435" s="53">
        <v>2.2204460492503101E-16</v>
      </c>
      <c r="AY2435" s="53">
        <v>2.2204460492503101E-16</v>
      </c>
      <c r="AZ2435" s="53">
        <v>2.2204460492503101E-16</v>
      </c>
      <c r="BA2435" s="53">
        <v>2.2204460492503101E-16</v>
      </c>
      <c r="BB2435" s="53">
        <v>3.5038045953772298E-13</v>
      </c>
      <c r="BC2435" s="53">
        <v>2.2204460492503101E-16</v>
      </c>
      <c r="BD2435" s="53">
        <v>3.5010056020218099E-5</v>
      </c>
      <c r="BE2435" s="53">
        <v>0.87064194894344804</v>
      </c>
      <c r="BF2435" s="53">
        <v>2.2204460492503101E-16</v>
      </c>
      <c r="BG2435" s="53">
        <v>1.10124013442783E-8</v>
      </c>
      <c r="BH2435" s="53">
        <v>4.74134553426242E-3</v>
      </c>
      <c r="BI2435" s="53">
        <v>2.2204460492503101E-16</v>
      </c>
      <c r="BJ2435" s="53">
        <v>1.20531058736821E-2</v>
      </c>
      <c r="BK2435" s="53">
        <v>4.2706252514314097E-8</v>
      </c>
      <c r="BL2435" s="53">
        <v>2.2204460492503101E-16</v>
      </c>
      <c r="BN2435" s="5">
        <f t="shared" si="176"/>
        <v>1</v>
      </c>
      <c r="BO2435" s="5">
        <f t="shared" si="177"/>
        <v>1</v>
      </c>
      <c r="BQ2435" s="5">
        <f t="shared" ref="BQ2435:BQ2464" si="178">COUNTIF(O2435:AN2435,"&gt;0.5")</f>
        <v>1</v>
      </c>
      <c r="BR2435" s="5">
        <f t="shared" ref="BR2435:BR2464" si="179">COUNTIF(AO2435:BL2435,"&gt;0.5")</f>
        <v>1</v>
      </c>
    </row>
    <row r="2436" spans="1:70" x14ac:dyDescent="0.35">
      <c r="A2436">
        <v>2435</v>
      </c>
      <c r="B2436" t="s">
        <v>3837</v>
      </c>
      <c r="C2436">
        <v>6.7</v>
      </c>
      <c r="D2436">
        <v>4.3</v>
      </c>
      <c r="E2436">
        <v>3.6</v>
      </c>
      <c r="F2436">
        <v>1.56</v>
      </c>
      <c r="G2436">
        <v>1.86</v>
      </c>
      <c r="H2436">
        <v>1.19</v>
      </c>
      <c r="I2436">
        <v>64.180000000000007</v>
      </c>
      <c r="K2436" t="s">
        <v>3838</v>
      </c>
      <c r="L2436">
        <v>1900</v>
      </c>
      <c r="M2436" t="s">
        <v>3591</v>
      </c>
      <c r="N2436" t="s">
        <v>1370</v>
      </c>
      <c r="O2436" s="53">
        <v>0.23426666666666701</v>
      </c>
      <c r="P2436" s="53">
        <v>0.74103333333333399</v>
      </c>
      <c r="Q2436" s="53">
        <v>1.12E-2</v>
      </c>
      <c r="R2436" s="53">
        <v>4.0300000000000002E-2</v>
      </c>
      <c r="S2436" s="53">
        <v>-1.8163248682867599E-16</v>
      </c>
      <c r="T2436" s="53">
        <v>-2.6700863742235002E-17</v>
      </c>
      <c r="U2436" s="53">
        <v>-2.9110394650366798E-17</v>
      </c>
      <c r="V2436" s="53">
        <v>1.3333333333333299E-2</v>
      </c>
      <c r="W2436" s="53">
        <v>-2.6062485503075499E-17</v>
      </c>
      <c r="X2436" s="53">
        <v>9.6366666666666698E-2</v>
      </c>
      <c r="Y2436" s="53">
        <v>2.77666666666667E-2</v>
      </c>
      <c r="Z2436" s="53">
        <v>0.31783333333333302</v>
      </c>
      <c r="AA2436" s="53">
        <v>-3.3201219551415301E-16</v>
      </c>
      <c r="AB2436" s="53">
        <v>1.9999999999998899E-3</v>
      </c>
      <c r="AC2436" s="53">
        <v>-2.64588698173362E-17</v>
      </c>
      <c r="AD2436" s="53">
        <v>1.19999999999989E-3</v>
      </c>
      <c r="AE2436" s="53">
        <v>1.78E-2</v>
      </c>
      <c r="AF2436" s="53">
        <v>-8.1341183788552501E-18</v>
      </c>
      <c r="AG2436" s="53">
        <v>-3.0723687483025197E-17</v>
      </c>
      <c r="AH2436" s="53">
        <v>0.479866666666667</v>
      </c>
      <c r="AI2436" s="53">
        <v>3.9366666666666703E-2</v>
      </c>
      <c r="AJ2436" s="53">
        <v>-4.1211478674085798E-16</v>
      </c>
      <c r="AK2436" s="53">
        <v>8.1333333333331505E-3</v>
      </c>
      <c r="AL2436" s="53">
        <v>-3.6048941609578802E-16</v>
      </c>
      <c r="AM2436" s="53">
        <v>-2.6038893263802302E-16</v>
      </c>
      <c r="AN2436" s="53">
        <v>0.93032572762527299</v>
      </c>
      <c r="AO2436" s="53">
        <v>5.3249694603290697E-3</v>
      </c>
      <c r="AP2436" s="53">
        <v>1.6201216184079501E-13</v>
      </c>
      <c r="AQ2436" s="53">
        <v>3.8875046318528001E-13</v>
      </c>
      <c r="AR2436" s="53">
        <v>7.5840812561537001E-3</v>
      </c>
      <c r="AS2436" s="53">
        <v>2.35408570523664E-4</v>
      </c>
      <c r="AT2436" s="53">
        <v>1.7612346986501601E-3</v>
      </c>
      <c r="AU2436" s="53">
        <v>3.1649941053955898E-3</v>
      </c>
      <c r="AV2436" s="53">
        <v>0.99681270476019701</v>
      </c>
      <c r="AW2436" s="53">
        <v>0.69904970073027095</v>
      </c>
      <c r="AX2436" s="53">
        <v>2.6115717094801999E-11</v>
      </c>
      <c r="AY2436" s="53">
        <v>7.1397269051500501E-5</v>
      </c>
      <c r="AZ2436" s="53">
        <v>2.2204460492503101E-16</v>
      </c>
      <c r="BA2436" s="53">
        <v>2.2204460492503101E-16</v>
      </c>
      <c r="BB2436" s="53">
        <v>1.46447359650222E-8</v>
      </c>
      <c r="BC2436" s="53">
        <v>0.19089190050559901</v>
      </c>
      <c r="BD2436" s="53">
        <v>5.1970333116251901E-5</v>
      </c>
      <c r="BE2436" s="53">
        <v>0.750512725733539</v>
      </c>
      <c r="BF2436" s="53">
        <v>2.2204460492503101E-16</v>
      </c>
      <c r="BG2436" s="53">
        <v>1.9861266358293399E-8</v>
      </c>
      <c r="BH2436" s="53">
        <v>9.9759041509911699E-3</v>
      </c>
      <c r="BI2436" s="53">
        <v>6.7921321312628105E-10</v>
      </c>
      <c r="BJ2436" s="53">
        <v>1.28412431682154E-2</v>
      </c>
      <c r="BK2436" s="53">
        <v>4.2164797430178603E-5</v>
      </c>
      <c r="BL2436" s="53">
        <v>2.2204460492503101E-16</v>
      </c>
      <c r="BN2436" s="5">
        <f t="shared" si="176"/>
        <v>2</v>
      </c>
      <c r="BO2436" s="5">
        <f t="shared" si="177"/>
        <v>2</v>
      </c>
      <c r="BQ2436" s="5">
        <f t="shared" si="178"/>
        <v>2</v>
      </c>
      <c r="BR2436" s="5">
        <f t="shared" si="179"/>
        <v>3</v>
      </c>
    </row>
    <row r="2437" spans="1:70" x14ac:dyDescent="0.35">
      <c r="A2437">
        <v>2436</v>
      </c>
      <c r="B2437" t="s">
        <v>3839</v>
      </c>
      <c r="C2437">
        <v>5.28</v>
      </c>
      <c r="D2437">
        <v>3.59</v>
      </c>
      <c r="E2437">
        <v>2.89</v>
      </c>
      <c r="F2437">
        <v>1.47</v>
      </c>
      <c r="G2437">
        <v>1.83</v>
      </c>
      <c r="H2437">
        <v>1.24</v>
      </c>
      <c r="I2437">
        <v>67.989999999999995</v>
      </c>
      <c r="K2437" t="s">
        <v>3838</v>
      </c>
      <c r="L2437">
        <v>1900</v>
      </c>
      <c r="M2437" t="s">
        <v>3591</v>
      </c>
      <c r="N2437" t="s">
        <v>1370</v>
      </c>
      <c r="O2437" s="53">
        <v>0.72226666666666695</v>
      </c>
      <c r="P2437" s="53">
        <v>0.152933333333333</v>
      </c>
      <c r="Q2437" s="53">
        <v>2.5100000000000001E-2</v>
      </c>
      <c r="R2437" s="53">
        <v>3.5866666666666699E-2</v>
      </c>
      <c r="S2437" s="53">
        <v>-1.8884893648873901E-16</v>
      </c>
      <c r="T2437" s="53">
        <v>-2.68673971959288E-17</v>
      </c>
      <c r="U2437" s="53">
        <v>-2.8605590118857497E-17</v>
      </c>
      <c r="V2437" s="53">
        <v>-1.9373391779709E-16</v>
      </c>
      <c r="W2437" s="53">
        <v>-2.6617597015388099E-17</v>
      </c>
      <c r="X2437" s="53">
        <v>3.0800000000000001E-2</v>
      </c>
      <c r="Y2437" s="53">
        <v>6.5333333333333299E-2</v>
      </c>
      <c r="Z2437" s="53">
        <v>0.83313333333333295</v>
      </c>
      <c r="AA2437" s="53">
        <v>-3.3034686097721501E-16</v>
      </c>
      <c r="AB2437" s="53">
        <v>-1.24289467606786E-16</v>
      </c>
      <c r="AC2437" s="53">
        <v>-2.8240430827164398E-17</v>
      </c>
      <c r="AD2437" s="53">
        <v>-1.5941414854836501E-16</v>
      </c>
      <c r="AE2437" s="53">
        <v>3.6999999999999698E-3</v>
      </c>
      <c r="AF2437" s="53">
        <v>-9.0795426732626098E-18</v>
      </c>
      <c r="AG2437" s="53">
        <v>-3.1643090925292901E-17</v>
      </c>
      <c r="AH2437" s="53">
        <v>-1.4099832412739501E-16</v>
      </c>
      <c r="AI2437" s="53">
        <v>3.99999999999768E-4</v>
      </c>
      <c r="AJ2437" s="53">
        <v>-4.3076653355456102E-16</v>
      </c>
      <c r="AK2437" s="53">
        <v>1.06666666666665E-2</v>
      </c>
      <c r="AL2437" s="53">
        <v>1.3333333333330299E-3</v>
      </c>
      <c r="AM2437" s="53">
        <v>-2.6065261060637098E-16</v>
      </c>
      <c r="AN2437" s="53">
        <v>0.50629472385337804</v>
      </c>
      <c r="AO2437" s="53">
        <v>8.7831437776045407E-2</v>
      </c>
      <c r="AP2437" s="53">
        <v>2.2204460492503101E-16</v>
      </c>
      <c r="AQ2437" s="53">
        <v>2.2204460492503101E-16</v>
      </c>
      <c r="AR2437" s="53">
        <v>6.4011968060293703E-2</v>
      </c>
      <c r="AS2437" s="53">
        <v>2.47421575513441E-3</v>
      </c>
      <c r="AT2437" s="53">
        <v>4.3757642742151001E-5</v>
      </c>
      <c r="AU2437" s="53">
        <v>3.0997235759942399E-2</v>
      </c>
      <c r="AV2437" s="53">
        <v>1.9098983939259099E-5</v>
      </c>
      <c r="AW2437" s="53">
        <v>0.44554643899399399</v>
      </c>
      <c r="AX2437" s="53">
        <v>2.2204460492503101E-16</v>
      </c>
      <c r="AY2437" s="53">
        <v>8.7827570707674997E-13</v>
      </c>
      <c r="AZ2437" s="53">
        <v>2.2204460492503101E-16</v>
      </c>
      <c r="BA2437" s="53">
        <v>2.2204460492503101E-16</v>
      </c>
      <c r="BB2437" s="53">
        <v>4.4322260323271897E-11</v>
      </c>
      <c r="BC2437" s="53">
        <v>2.2204460492503101E-16</v>
      </c>
      <c r="BD2437" s="53">
        <v>1.1659140275064599E-5</v>
      </c>
      <c r="BE2437" s="53">
        <v>0.81017534424854099</v>
      </c>
      <c r="BF2437" s="53">
        <v>2.2204460492503101E-16</v>
      </c>
      <c r="BG2437" s="53">
        <v>1.5909289385192799E-7</v>
      </c>
      <c r="BH2437" s="53">
        <v>1.7597355096811099E-2</v>
      </c>
      <c r="BI2437" s="53">
        <v>2.2204460492503101E-16</v>
      </c>
      <c r="BJ2437" s="53">
        <v>8.0704794151002599E-3</v>
      </c>
      <c r="BK2437" s="53">
        <v>1.07425747966029E-6</v>
      </c>
      <c r="BL2437" s="53">
        <v>2.2204460492503101E-16</v>
      </c>
      <c r="BN2437" s="5">
        <f t="shared" si="176"/>
        <v>2</v>
      </c>
      <c r="BO2437" s="5">
        <f t="shared" si="177"/>
        <v>1</v>
      </c>
      <c r="BQ2437" s="5">
        <f t="shared" si="178"/>
        <v>3</v>
      </c>
      <c r="BR2437" s="5">
        <f t="shared" si="179"/>
        <v>1</v>
      </c>
    </row>
    <row r="2438" spans="1:70" x14ac:dyDescent="0.35">
      <c r="A2438">
        <v>2437</v>
      </c>
      <c r="B2438" t="s">
        <v>3840</v>
      </c>
      <c r="C2438">
        <v>3.6</v>
      </c>
      <c r="D2438">
        <v>2.2999999999999998</v>
      </c>
      <c r="E2438">
        <v>2</v>
      </c>
      <c r="F2438">
        <v>1.57</v>
      </c>
      <c r="G2438">
        <v>1.8</v>
      </c>
      <c r="H2438">
        <v>1.1499999999999999</v>
      </c>
      <c r="I2438">
        <v>63.89</v>
      </c>
      <c r="K2438" t="s">
        <v>3838</v>
      </c>
      <c r="L2438">
        <v>1900</v>
      </c>
      <c r="M2438" t="s">
        <v>3591</v>
      </c>
      <c r="N2438" t="s">
        <v>1370</v>
      </c>
      <c r="O2438" s="53">
        <v>1.9999999999999901E-3</v>
      </c>
      <c r="P2438" s="53">
        <v>0.64366666666666705</v>
      </c>
      <c r="Q2438" s="53">
        <v>0.112033333333333</v>
      </c>
      <c r="R2438" s="53">
        <v>0.16189999999999999</v>
      </c>
      <c r="S2438" s="53">
        <v>-1.2673195826096201E-16</v>
      </c>
      <c r="T2438" s="53">
        <v>-1.82354131794682E-17</v>
      </c>
      <c r="U2438" s="53">
        <v>-2.08149469882457E-17</v>
      </c>
      <c r="V2438" s="53">
        <v>2.7699999999999999E-2</v>
      </c>
      <c r="W2438" s="53">
        <v>1.3333333333333201E-3</v>
      </c>
      <c r="X2438" s="53">
        <v>0.50713333333333299</v>
      </c>
      <c r="Y2438" s="53">
        <v>-1.1229905894083501E-16</v>
      </c>
      <c r="Z2438" s="53">
        <v>0.10979999999999999</v>
      </c>
      <c r="AA2438" s="53">
        <v>4.4999999999997299E-3</v>
      </c>
      <c r="AB2438" s="53">
        <v>1.9999999999999298E-3</v>
      </c>
      <c r="AC2438" s="53">
        <v>-2.47918005569225E-17</v>
      </c>
      <c r="AD2438" s="53">
        <v>-2.39988584560535E-16</v>
      </c>
      <c r="AE2438" s="53">
        <v>0.66336666666666699</v>
      </c>
      <c r="AF2438" s="53">
        <v>-7.3066552808143095E-18</v>
      </c>
      <c r="AG2438" s="53">
        <v>-3.03524566591662E-17</v>
      </c>
      <c r="AH2438" s="53">
        <v>-1.6237011735142901E-16</v>
      </c>
      <c r="AI2438" s="53">
        <v>-3.1274982603690701E-16</v>
      </c>
      <c r="AJ2438" s="53">
        <v>6.9999999999997E-3</v>
      </c>
      <c r="AK2438" s="53">
        <v>0.168333333333333</v>
      </c>
      <c r="AL2438" s="53">
        <v>9.5333333333332496E-3</v>
      </c>
      <c r="AM2438" s="53">
        <v>-1.8046675265281899E-16</v>
      </c>
      <c r="AN2438" s="53">
        <v>7.1483691816342093E-2</v>
      </c>
      <c r="AO2438" s="53">
        <v>0.91794716408821997</v>
      </c>
      <c r="AP2438" s="53">
        <v>1.89275906526477E-12</v>
      </c>
      <c r="AQ2438" s="53">
        <v>2.2204460492503101E-16</v>
      </c>
      <c r="AR2438" s="53">
        <v>0.54113010276681694</v>
      </c>
      <c r="AS2438" s="53">
        <v>8.2985269565439103E-4</v>
      </c>
      <c r="AT2438" s="53">
        <v>4.4433211635527501E-7</v>
      </c>
      <c r="AU2438" s="53">
        <v>0.90471837779239295</v>
      </c>
      <c r="AV2438" s="53">
        <v>1.7170068299401299E-13</v>
      </c>
      <c r="AW2438" s="53">
        <v>0.22101496219418501</v>
      </c>
      <c r="AX2438" s="53">
        <v>2.2204460492503101E-16</v>
      </c>
      <c r="AY2438" s="53">
        <v>2.2204460492503101E-16</v>
      </c>
      <c r="AZ2438" s="53">
        <v>2.2204460492503101E-16</v>
      </c>
      <c r="BA2438" s="53">
        <v>2.2204460492503101E-16</v>
      </c>
      <c r="BB2438" s="53">
        <v>5.5271040735069602E-10</v>
      </c>
      <c r="BC2438" s="53">
        <v>2.2204460492503101E-16</v>
      </c>
      <c r="BD2438" s="53">
        <v>5.9036154335648098E-5</v>
      </c>
      <c r="BE2438" s="53">
        <v>0.117684997511233</v>
      </c>
      <c r="BF2438" s="53">
        <v>2.2204460492503101E-16</v>
      </c>
      <c r="BG2438" s="53">
        <v>1.8296402777911402E-5</v>
      </c>
      <c r="BH2438" s="53">
        <v>0.220237686545914</v>
      </c>
      <c r="BI2438" s="53">
        <v>2.2204460492503101E-16</v>
      </c>
      <c r="BJ2438" s="53">
        <v>0.102634233017873</v>
      </c>
      <c r="BK2438" s="53">
        <v>1.12199997519538E-5</v>
      </c>
      <c r="BL2438" s="53">
        <v>2.2204460492503101E-16</v>
      </c>
      <c r="BN2438" s="5">
        <f t="shared" si="176"/>
        <v>0</v>
      </c>
      <c r="BO2438" s="5">
        <f t="shared" si="177"/>
        <v>2</v>
      </c>
      <c r="BQ2438" s="5">
        <f t="shared" si="178"/>
        <v>3</v>
      </c>
      <c r="BR2438" s="5">
        <f t="shared" si="179"/>
        <v>3</v>
      </c>
    </row>
    <row r="2439" spans="1:70" x14ac:dyDescent="0.35">
      <c r="A2439">
        <v>2438</v>
      </c>
      <c r="B2439" t="s">
        <v>3841</v>
      </c>
      <c r="C2439">
        <v>6.6</v>
      </c>
      <c r="D2439">
        <v>4.4000000000000004</v>
      </c>
      <c r="E2439">
        <v>3.7</v>
      </c>
      <c r="F2439">
        <v>1.5</v>
      </c>
      <c r="G2439">
        <v>1.78</v>
      </c>
      <c r="H2439">
        <v>1.19</v>
      </c>
      <c r="I2439">
        <v>66.67</v>
      </c>
      <c r="K2439" t="s">
        <v>3838</v>
      </c>
      <c r="L2439">
        <v>1900</v>
      </c>
      <c r="M2439" t="s">
        <v>3591</v>
      </c>
      <c r="N2439" t="s">
        <v>1370</v>
      </c>
      <c r="O2439" s="53">
        <v>0.230133333333333</v>
      </c>
      <c r="P2439" s="53">
        <v>0.51533333333333298</v>
      </c>
      <c r="Q2439" s="53">
        <v>3.9999999999988699E-4</v>
      </c>
      <c r="R2439" s="53">
        <v>7.8066666666666701E-2</v>
      </c>
      <c r="S2439" s="53">
        <v>-1.7630341631047499E-16</v>
      </c>
      <c r="T2439" s="53">
        <v>-2.6756374893466299E-17</v>
      </c>
      <c r="U2439" s="53">
        <v>-2.8602120671905601E-17</v>
      </c>
      <c r="V2439" s="53">
        <v>9.3333333333332699E-3</v>
      </c>
      <c r="W2439" s="53">
        <v>-2.5229818234606699E-17</v>
      </c>
      <c r="X2439" s="53">
        <v>9.1800000000000007E-2</v>
      </c>
      <c r="Y2439" s="53">
        <v>9.1233333333333402E-2</v>
      </c>
      <c r="Z2439" s="53">
        <v>0.63466666666666705</v>
      </c>
      <c r="AA2439" s="53">
        <v>-3.24185123190546E-16</v>
      </c>
      <c r="AB2439" s="53">
        <v>1.9999999999998899E-3</v>
      </c>
      <c r="AC2439" s="53">
        <v>-2.3502033652533801E-17</v>
      </c>
      <c r="AD2439" s="53">
        <v>1.29999999999989E-3</v>
      </c>
      <c r="AE2439" s="53">
        <v>1.14666666666667E-2</v>
      </c>
      <c r="AF2439" s="53">
        <v>-8.1046280797636407E-18</v>
      </c>
      <c r="AG2439" s="53">
        <v>-3.06595027144141E-17</v>
      </c>
      <c r="AH2439" s="53">
        <v>0.35920000000000002</v>
      </c>
      <c r="AI2439" s="53">
        <v>4.7300000000000002E-2</v>
      </c>
      <c r="AJ2439" s="53">
        <v>-3.7084224580041798E-16</v>
      </c>
      <c r="AK2439" s="53">
        <v>1.9999999999998201E-3</v>
      </c>
      <c r="AL2439" s="53">
        <v>-3.5713099144629701E-16</v>
      </c>
      <c r="AM2439" s="53">
        <v>-2.59917087852557E-16</v>
      </c>
      <c r="AN2439" s="53">
        <v>0.96993191136464396</v>
      </c>
      <c r="AO2439" s="53">
        <v>3.4263262605198999E-3</v>
      </c>
      <c r="AP2439" s="53">
        <v>2.2204460492503101E-16</v>
      </c>
      <c r="AQ2439" s="53">
        <v>2.2204460492503101E-16</v>
      </c>
      <c r="AR2439" s="53">
        <v>6.7028170938338199E-3</v>
      </c>
      <c r="AS2439" s="53">
        <v>2.58057828981017E-2</v>
      </c>
      <c r="AT2439" s="53">
        <v>1.3519152617846701E-3</v>
      </c>
      <c r="AU2439" s="53">
        <v>2.3934133995426299E-3</v>
      </c>
      <c r="AV2439" s="53">
        <v>0.99585163975060798</v>
      </c>
      <c r="AW2439" s="53">
        <v>0.63990595074610301</v>
      </c>
      <c r="AX2439" s="53">
        <v>4.7566930901389299E-13</v>
      </c>
      <c r="AY2439" s="53">
        <v>2.86534011160511E-6</v>
      </c>
      <c r="AZ2439" s="53">
        <v>2.2204460492503101E-16</v>
      </c>
      <c r="BA2439" s="53">
        <v>2.2204460492503101E-16</v>
      </c>
      <c r="BB2439" s="53">
        <v>8.13657101698845E-10</v>
      </c>
      <c r="BC2439" s="53">
        <v>0.52683523123156395</v>
      </c>
      <c r="BD2439" s="53">
        <v>3.3141114483234497E-5</v>
      </c>
      <c r="BE2439" s="53">
        <v>0.90512898489596005</v>
      </c>
      <c r="BF2439" s="53">
        <v>2.2204460492503101E-16</v>
      </c>
      <c r="BG2439" s="53">
        <v>2.2126271568161601E-9</v>
      </c>
      <c r="BH2439" s="53">
        <v>3.8644019678987901E-3</v>
      </c>
      <c r="BI2439" s="53">
        <v>2.7099335930317E-11</v>
      </c>
      <c r="BJ2439" s="53">
        <v>2.9020644970453799E-2</v>
      </c>
      <c r="BK2439" s="53">
        <v>6.7556720711158E-6</v>
      </c>
      <c r="BL2439" s="53">
        <v>2.2204460492503101E-16</v>
      </c>
      <c r="BN2439" s="5">
        <f t="shared" si="176"/>
        <v>1</v>
      </c>
      <c r="BO2439" s="5">
        <f t="shared" si="177"/>
        <v>2</v>
      </c>
      <c r="BQ2439" s="5">
        <f t="shared" si="178"/>
        <v>3</v>
      </c>
      <c r="BR2439" s="5">
        <f t="shared" si="179"/>
        <v>4</v>
      </c>
    </row>
    <row r="2440" spans="1:70" x14ac:dyDescent="0.35">
      <c r="A2440">
        <v>2439</v>
      </c>
      <c r="B2440" t="s">
        <v>3842</v>
      </c>
      <c r="C2440">
        <v>5.48</v>
      </c>
      <c r="D2440">
        <v>3.67</v>
      </c>
      <c r="E2440">
        <v>2.97</v>
      </c>
      <c r="F2440">
        <v>1.49</v>
      </c>
      <c r="G2440">
        <v>1.85</v>
      </c>
      <c r="H2440">
        <v>1.24</v>
      </c>
      <c r="I2440">
        <v>66.97</v>
      </c>
      <c r="K2440" t="s">
        <v>3838</v>
      </c>
      <c r="L2440">
        <v>1900</v>
      </c>
      <c r="M2440" t="s">
        <v>3591</v>
      </c>
      <c r="N2440" t="s">
        <v>1370</v>
      </c>
      <c r="O2440" s="53">
        <v>0.98829999999999996</v>
      </c>
      <c r="P2440" s="53">
        <v>0.2994</v>
      </c>
      <c r="Q2440" s="53">
        <v>3.8266666666666699E-2</v>
      </c>
      <c r="R2440" s="53">
        <v>1.46E-2</v>
      </c>
      <c r="S2440" s="53">
        <v>-1.89293025698589E-16</v>
      </c>
      <c r="T2440" s="53">
        <v>-2.7089441800853801E-17</v>
      </c>
      <c r="U2440" s="53">
        <v>-2.8716612421320099E-17</v>
      </c>
      <c r="V2440" s="53">
        <v>-1.9345636204093399E-16</v>
      </c>
      <c r="W2440" s="53">
        <v>9.9999999999998311E-4</v>
      </c>
      <c r="X2440" s="53">
        <v>3.9999999999999697E-3</v>
      </c>
      <c r="Y2440" s="53">
        <v>6.3333333333333002E-3</v>
      </c>
      <c r="Z2440" s="53">
        <v>0.81403333333333305</v>
      </c>
      <c r="AA2440" s="53">
        <v>-3.3292812950946899E-16</v>
      </c>
      <c r="AB2440" s="53">
        <v>-1.2817524819297401E-16</v>
      </c>
      <c r="AC2440" s="53">
        <v>-2.8287268361015798E-17</v>
      </c>
      <c r="AD2440" s="53">
        <v>-1.59483537487404E-16</v>
      </c>
      <c r="AE2440" s="53">
        <v>4.7999999999999796E-3</v>
      </c>
      <c r="AF2440" s="53">
        <v>-9.2044427635329401E-18</v>
      </c>
      <c r="AG2440" s="53">
        <v>-3.1643090925292901E-17</v>
      </c>
      <c r="AH2440" s="53">
        <v>-1.3727907699490099E-16</v>
      </c>
      <c r="AI2440" s="53">
        <v>3.9999999999977098E-4</v>
      </c>
      <c r="AJ2440" s="53">
        <v>-4.3356984669173902E-16</v>
      </c>
      <c r="AK2440" s="53">
        <v>6.13333333333316E-3</v>
      </c>
      <c r="AL2440" s="53">
        <v>3.9999999999968902E-4</v>
      </c>
      <c r="AM2440" s="53">
        <v>-2.6065261060637098E-16</v>
      </c>
      <c r="AN2440" s="53">
        <v>0.65427350615076096</v>
      </c>
      <c r="AO2440" s="53">
        <v>0.120272330402985</v>
      </c>
      <c r="AP2440" s="53">
        <v>2.2204460492503101E-16</v>
      </c>
      <c r="AQ2440" s="53">
        <v>2.2204460492503101E-16</v>
      </c>
      <c r="AR2440" s="53">
        <v>4.5997062810141001E-2</v>
      </c>
      <c r="AS2440" s="53">
        <v>2.57627711608302E-3</v>
      </c>
      <c r="AT2440" s="53">
        <v>5.6699956588031199E-5</v>
      </c>
      <c r="AU2440" s="53">
        <v>2.0490704533132599E-2</v>
      </c>
      <c r="AV2440" s="53">
        <v>2.7102851233617601E-4</v>
      </c>
      <c r="AW2440" s="53">
        <v>0.529880001571568</v>
      </c>
      <c r="AX2440" s="53">
        <v>2.2204460492503101E-16</v>
      </c>
      <c r="AY2440" s="53">
        <v>3.8471637326784899E-11</v>
      </c>
      <c r="AZ2440" s="53">
        <v>2.2204460492503101E-16</v>
      </c>
      <c r="BA2440" s="53">
        <v>2.2204460492503101E-16</v>
      </c>
      <c r="BB2440" s="53">
        <v>2.6690899130874501E-10</v>
      </c>
      <c r="BC2440" s="53">
        <v>2.2204460492503101E-16</v>
      </c>
      <c r="BD2440" s="53">
        <v>1.29866843978202E-5</v>
      </c>
      <c r="BE2440" s="53">
        <v>0.78749000631767896</v>
      </c>
      <c r="BF2440" s="53">
        <v>2.2204460492503101E-16</v>
      </c>
      <c r="BG2440" s="53">
        <v>1.8813448884183799E-7</v>
      </c>
      <c r="BH2440" s="53">
        <v>2.4701206826778E-2</v>
      </c>
      <c r="BI2440" s="53">
        <v>3.5094968906048502E-13</v>
      </c>
      <c r="BJ2440" s="53">
        <v>1.0460430248217901E-2</v>
      </c>
      <c r="BK2440" s="53">
        <v>2.9748017554198099E-6</v>
      </c>
      <c r="BL2440" s="53">
        <v>2.2204460492503101E-16</v>
      </c>
      <c r="BN2440" s="5">
        <f t="shared" si="176"/>
        <v>2</v>
      </c>
      <c r="BO2440" s="5">
        <f t="shared" si="177"/>
        <v>1</v>
      </c>
      <c r="BQ2440" s="5">
        <f t="shared" si="178"/>
        <v>3</v>
      </c>
      <c r="BR2440" s="5">
        <f t="shared" si="179"/>
        <v>2</v>
      </c>
    </row>
    <row r="2441" spans="1:70" x14ac:dyDescent="0.35">
      <c r="A2441">
        <v>2440</v>
      </c>
      <c r="B2441" t="s">
        <v>3843</v>
      </c>
      <c r="C2441">
        <v>4.0999999999999996</v>
      </c>
      <c r="D2441">
        <v>3</v>
      </c>
      <c r="E2441">
        <v>2.7</v>
      </c>
      <c r="F2441">
        <v>1.37</v>
      </c>
      <c r="G2441">
        <v>1.52</v>
      </c>
      <c r="H2441">
        <v>1.1100000000000001</v>
      </c>
      <c r="I2441">
        <v>73.17</v>
      </c>
      <c r="K2441" t="s">
        <v>3838</v>
      </c>
      <c r="L2441">
        <v>1900</v>
      </c>
      <c r="M2441" t="s">
        <v>3591</v>
      </c>
      <c r="N2441" t="s">
        <v>1370</v>
      </c>
      <c r="O2441" s="53">
        <v>8.3999999999999995E-3</v>
      </c>
      <c r="P2441" s="53">
        <v>0.25123333333333298</v>
      </c>
      <c r="Q2441" s="53">
        <v>0.13873333333333299</v>
      </c>
      <c r="R2441" s="53">
        <v>4.5199999999999997E-2</v>
      </c>
      <c r="S2441" s="53">
        <v>-1.73250302992756E-16</v>
      </c>
      <c r="T2441" s="53">
        <v>-2.01505478969466E-17</v>
      </c>
      <c r="U2441" s="53">
        <v>-2.68795402602606E-17</v>
      </c>
      <c r="V2441" s="53">
        <v>-1.75581771344468E-16</v>
      </c>
      <c r="W2441" s="53">
        <v>-2.0788926136106099E-17</v>
      </c>
      <c r="X2441" s="53">
        <v>0.73803333333333299</v>
      </c>
      <c r="Y2441" s="53">
        <v>0.1691</v>
      </c>
      <c r="Z2441" s="53">
        <v>0.85223333333333295</v>
      </c>
      <c r="AA2441" s="53">
        <v>-2.9892754938032299E-16</v>
      </c>
      <c r="AB2441" s="53">
        <v>-1.06026298851702E-16</v>
      </c>
      <c r="AC2441" s="53">
        <v>-2.6899489580234401E-17</v>
      </c>
      <c r="AD2441" s="53">
        <v>1.4999999999997799E-3</v>
      </c>
      <c r="AE2441" s="53">
        <v>5.5599999999999997E-2</v>
      </c>
      <c r="AF2441" s="53">
        <v>-8.0265655233446907E-18</v>
      </c>
      <c r="AG2441" s="53">
        <v>-3.1334310146569102E-17</v>
      </c>
      <c r="AH2441" s="53">
        <v>1.39999999999981E-3</v>
      </c>
      <c r="AI2441" s="53">
        <v>-3.2288061113661098E-16</v>
      </c>
      <c r="AJ2441" s="53">
        <v>-4.3118286718879498E-16</v>
      </c>
      <c r="AK2441" s="53">
        <v>2.02666666666667E-2</v>
      </c>
      <c r="AL2441" s="53">
        <v>5.2666666666665099E-3</v>
      </c>
      <c r="AM2441" s="53">
        <v>-2.5988933227694099E-16</v>
      </c>
      <c r="AN2441" s="53">
        <v>1.71644432520929E-3</v>
      </c>
      <c r="AO2441" s="53">
        <v>5.8427500921299398E-3</v>
      </c>
      <c r="AP2441" s="53">
        <v>2.2204460492503101E-16</v>
      </c>
      <c r="AQ2441" s="53">
        <v>2.2204460492503101E-16</v>
      </c>
      <c r="AR2441" s="53">
        <v>0.732078323967008</v>
      </c>
      <c r="AS2441" s="53">
        <v>0.12653630218259099</v>
      </c>
      <c r="AT2441" s="53">
        <v>5.2689479310883303E-6</v>
      </c>
      <c r="AU2441" s="53">
        <v>0.17381348062591201</v>
      </c>
      <c r="AV2441" s="53">
        <v>3.2822295351177699E-13</v>
      </c>
      <c r="AW2441" s="53">
        <v>3.1280191712376101E-2</v>
      </c>
      <c r="AX2441" s="53">
        <v>2.2204460492503101E-16</v>
      </c>
      <c r="AY2441" s="53">
        <v>2.2204460492503101E-16</v>
      </c>
      <c r="AZ2441" s="53">
        <v>2.2204460492503101E-16</v>
      </c>
      <c r="BA2441" s="53">
        <v>2.2204460492503101E-16</v>
      </c>
      <c r="BB2441" s="53">
        <v>2.2204460492503101E-16</v>
      </c>
      <c r="BC2441" s="53">
        <v>2.2204460492503101E-16</v>
      </c>
      <c r="BD2441" s="53">
        <v>5.6517069230555799E-5</v>
      </c>
      <c r="BE2441" s="53">
        <v>0.93284282708438104</v>
      </c>
      <c r="BF2441" s="53">
        <v>2.2204460492503101E-16</v>
      </c>
      <c r="BG2441" s="53">
        <v>7.7097388318546798E-10</v>
      </c>
      <c r="BH2441" s="53">
        <v>7.8598193625941705E-4</v>
      </c>
      <c r="BI2441" s="53">
        <v>2.2204460492503101E-16</v>
      </c>
      <c r="BJ2441" s="53">
        <v>3.7778549916288001E-3</v>
      </c>
      <c r="BK2441" s="53">
        <v>1.8437047143021399E-9</v>
      </c>
      <c r="BL2441" s="53">
        <v>2.2204460492503101E-16</v>
      </c>
      <c r="BN2441" s="5">
        <f t="shared" si="176"/>
        <v>2</v>
      </c>
      <c r="BO2441" s="5">
        <f t="shared" si="177"/>
        <v>2</v>
      </c>
      <c r="BQ2441" s="5">
        <f t="shared" si="178"/>
        <v>2</v>
      </c>
      <c r="BR2441" s="5">
        <f t="shared" si="179"/>
        <v>2</v>
      </c>
    </row>
    <row r="2442" spans="1:70" x14ac:dyDescent="0.35">
      <c r="A2442">
        <v>2441</v>
      </c>
      <c r="B2442" t="s">
        <v>3844</v>
      </c>
      <c r="C2442">
        <v>5.3</v>
      </c>
      <c r="D2442">
        <v>3.7</v>
      </c>
      <c r="E2442">
        <v>3</v>
      </c>
      <c r="F2442">
        <v>1.43</v>
      </c>
      <c r="G2442">
        <v>1.77</v>
      </c>
      <c r="H2442">
        <v>1.23</v>
      </c>
      <c r="I2442">
        <v>69.81</v>
      </c>
      <c r="K2442" t="s">
        <v>3845</v>
      </c>
      <c r="L2442">
        <v>1950</v>
      </c>
      <c r="M2442" t="s">
        <v>3591</v>
      </c>
      <c r="N2442" t="s">
        <v>1370</v>
      </c>
      <c r="O2442" s="53">
        <v>0.82873333333333399</v>
      </c>
      <c r="P2442" s="53">
        <v>1.0500000000000001E-2</v>
      </c>
      <c r="Q2442" s="53">
        <v>1.9999999999999198E-3</v>
      </c>
      <c r="R2442" s="53">
        <v>1.8266666666666698E-2</v>
      </c>
      <c r="S2442" s="53">
        <v>-1.9034773757198301E-16</v>
      </c>
      <c r="T2442" s="53">
        <v>-2.6645352591003799E-17</v>
      </c>
      <c r="U2442" s="53">
        <v>-2.8426913600831902E-17</v>
      </c>
      <c r="V2442" s="53">
        <v>-1.9384494009955201E-16</v>
      </c>
      <c r="W2442" s="53">
        <v>-2.6090241078691199E-17</v>
      </c>
      <c r="X2442" s="53">
        <v>2.1299999999999999E-2</v>
      </c>
      <c r="Y2442" s="53">
        <v>6.22333333333333E-2</v>
      </c>
      <c r="Z2442" s="53">
        <v>0.98663333333333303</v>
      </c>
      <c r="AA2442" s="53">
        <v>-3.3295588508508401E-16</v>
      </c>
      <c r="AB2442" s="53">
        <v>-1.2712053631958001E-16</v>
      </c>
      <c r="AC2442" s="53">
        <v>-2.8216144698500798E-17</v>
      </c>
      <c r="AD2442" s="53">
        <v>-1.5538959008409799E-16</v>
      </c>
      <c r="AE2442" s="53">
        <v>-3.34454686168328E-17</v>
      </c>
      <c r="AF2442" s="53">
        <v>-9.0656648854547908E-18</v>
      </c>
      <c r="AG2442" s="53">
        <v>-3.1643090925292901E-17</v>
      </c>
      <c r="AH2442" s="53">
        <v>-1.2911893776390601E-16</v>
      </c>
      <c r="AI2442" s="53">
        <v>-1.7566503807131499E-16</v>
      </c>
      <c r="AJ2442" s="53">
        <v>-4.2954528822747299E-16</v>
      </c>
      <c r="AK2442" s="53">
        <v>7.1666666666665201E-3</v>
      </c>
      <c r="AL2442" s="53">
        <v>-3.10002024050959E-16</v>
      </c>
      <c r="AM2442" s="53">
        <v>-2.6065261060637098E-16</v>
      </c>
      <c r="AN2442" s="53">
        <v>0.49506415690330802</v>
      </c>
      <c r="AO2442" s="53">
        <v>2.7295652831688302E-2</v>
      </c>
      <c r="AP2442" s="53">
        <v>2.2204460492503101E-16</v>
      </c>
      <c r="AQ2442" s="53">
        <v>2.2204460492503101E-16</v>
      </c>
      <c r="AR2442" s="53">
        <v>6.4377820419675602E-2</v>
      </c>
      <c r="AS2442" s="53">
        <v>1.2676453504803601E-2</v>
      </c>
      <c r="AT2442" s="53">
        <v>6.2842392817293497E-5</v>
      </c>
      <c r="AU2442" s="53">
        <v>2.4427538771515E-2</v>
      </c>
      <c r="AV2442" s="53">
        <v>1.9339220491355001E-5</v>
      </c>
      <c r="AW2442" s="53">
        <v>0.359009883115398</v>
      </c>
      <c r="AX2442" s="53">
        <v>2.2204460492503101E-16</v>
      </c>
      <c r="AY2442" s="53">
        <v>2.2204460492503101E-16</v>
      </c>
      <c r="AZ2442" s="53">
        <v>2.2204460492503101E-16</v>
      </c>
      <c r="BA2442" s="53">
        <v>2.2204460492503101E-16</v>
      </c>
      <c r="BB2442" s="53">
        <v>3.58739876014237E-12</v>
      </c>
      <c r="BC2442" s="53">
        <v>2.2204460492503101E-16</v>
      </c>
      <c r="BD2442" s="53">
        <v>1.1313422108488599E-5</v>
      </c>
      <c r="BE2442" s="53">
        <v>0.91677660772432001</v>
      </c>
      <c r="BF2442" s="53">
        <v>2.2204460492503101E-16</v>
      </c>
      <c r="BG2442" s="53">
        <v>2.48077095277726E-8</v>
      </c>
      <c r="BH2442" s="53">
        <v>6.07795369583087E-3</v>
      </c>
      <c r="BI2442" s="53">
        <v>2.2204460492503101E-16</v>
      </c>
      <c r="BJ2442" s="53">
        <v>7.8141826716219207E-3</v>
      </c>
      <c r="BK2442" s="53">
        <v>2.3010326481952199E-7</v>
      </c>
      <c r="BL2442" s="53">
        <v>2.2204460492503101E-16</v>
      </c>
      <c r="BN2442" s="5">
        <f t="shared" si="176"/>
        <v>2</v>
      </c>
      <c r="BO2442" s="5">
        <f t="shared" si="177"/>
        <v>1</v>
      </c>
      <c r="BQ2442" s="5">
        <f t="shared" si="178"/>
        <v>2</v>
      </c>
      <c r="BR2442" s="5">
        <f t="shared" si="179"/>
        <v>1</v>
      </c>
    </row>
    <row r="2443" spans="1:70" x14ac:dyDescent="0.35">
      <c r="A2443">
        <v>2442</v>
      </c>
      <c r="B2443" t="s">
        <v>3846</v>
      </c>
      <c r="C2443">
        <v>4.5999999999999996</v>
      </c>
      <c r="D2443">
        <v>2.9</v>
      </c>
      <c r="E2443">
        <v>2.5</v>
      </c>
      <c r="F2443">
        <v>1.59</v>
      </c>
      <c r="G2443">
        <v>1.84</v>
      </c>
      <c r="H2443">
        <v>1.1599999999999999</v>
      </c>
      <c r="I2443">
        <v>63.04</v>
      </c>
      <c r="K2443" t="s">
        <v>3845</v>
      </c>
      <c r="L2443">
        <v>1950</v>
      </c>
      <c r="M2443" t="s">
        <v>3591</v>
      </c>
      <c r="N2443" t="s">
        <v>1370</v>
      </c>
      <c r="O2443" s="53">
        <v>8.3333333333333193E-3</v>
      </c>
      <c r="P2443" s="53">
        <v>0.41653333333333298</v>
      </c>
      <c r="Q2443" s="53">
        <v>8.5533333333333406E-2</v>
      </c>
      <c r="R2443" s="53">
        <v>0.193266666666667</v>
      </c>
      <c r="S2443" s="53">
        <v>-1.56263890715991E-16</v>
      </c>
      <c r="T2443" s="53">
        <v>-2.5451862839531699E-17</v>
      </c>
      <c r="U2443" s="53">
        <v>-2.7772922850388703E-17</v>
      </c>
      <c r="V2443" s="53">
        <v>-1.8379742172669501E-16</v>
      </c>
      <c r="W2443" s="53">
        <v>-2.60069743518443E-17</v>
      </c>
      <c r="X2443" s="53">
        <v>6.6699999999999995E-2</v>
      </c>
      <c r="Y2443" s="53">
        <v>-1.3083978345207501E-16</v>
      </c>
      <c r="Z2443" s="53">
        <v>4.0766666666666597E-2</v>
      </c>
      <c r="AA2443" s="53">
        <v>-2.8410607200157802E-16</v>
      </c>
      <c r="AB2443" s="53">
        <v>-1.1612932837579101E-16</v>
      </c>
      <c r="AC2443" s="53">
        <v>-2.67659158725841E-17</v>
      </c>
      <c r="AD2443" s="53">
        <v>-2.54588017334356E-16</v>
      </c>
      <c r="AE2443" s="53">
        <v>0.88293333333333401</v>
      </c>
      <c r="AF2443" s="53">
        <v>-9.0014801168436506E-18</v>
      </c>
      <c r="AG2443" s="53">
        <v>-3.1632682584437101E-17</v>
      </c>
      <c r="AH2443" s="53">
        <v>-1.7014167852380499E-16</v>
      </c>
      <c r="AI2443" s="53">
        <v>-3.2401858973685202E-16</v>
      </c>
      <c r="AJ2443" s="53">
        <v>-4.1916470294722801E-16</v>
      </c>
      <c r="AK2443" s="53">
        <v>0.43176666666666702</v>
      </c>
      <c r="AL2443" s="53">
        <v>4.8999999999999001E-3</v>
      </c>
      <c r="AM2443" s="53">
        <v>-2.6065261060637098E-16</v>
      </c>
      <c r="AN2443" s="53">
        <v>0.24806237536096301</v>
      </c>
      <c r="AO2443" s="53">
        <v>0.62448321747423297</v>
      </c>
      <c r="AP2443" s="53">
        <v>3.4201660605414101E-12</v>
      </c>
      <c r="AQ2443" s="53">
        <v>2.2204460492503101E-16</v>
      </c>
      <c r="AR2443" s="53">
        <v>0.15508830374355301</v>
      </c>
      <c r="AS2443" s="53">
        <v>4.1237953259039999E-4</v>
      </c>
      <c r="AT2443" s="53">
        <v>5.1207227241480103E-6</v>
      </c>
      <c r="AU2443" s="53">
        <v>0.40354685308181598</v>
      </c>
      <c r="AV2443" s="53">
        <v>1.72191510453953E-8</v>
      </c>
      <c r="AW2443" s="53">
        <v>0.35618905984694299</v>
      </c>
      <c r="AX2443" s="53">
        <v>2.2204460492503101E-16</v>
      </c>
      <c r="AY2443" s="53">
        <v>3.1313471632381702E-12</v>
      </c>
      <c r="AZ2443" s="53">
        <v>2.2204460492503101E-16</v>
      </c>
      <c r="BA2443" s="53">
        <v>2.2204460492503101E-16</v>
      </c>
      <c r="BB2443" s="53">
        <v>5.4054377179267302E-9</v>
      </c>
      <c r="BC2443" s="53">
        <v>2.2204460492503101E-16</v>
      </c>
      <c r="BD2443" s="53">
        <v>6.5999016956666597E-5</v>
      </c>
      <c r="BE2443" s="53">
        <v>0.18202583861993299</v>
      </c>
      <c r="BF2443" s="53">
        <v>2.2204460492503101E-16</v>
      </c>
      <c r="BG2443" s="53">
        <v>2.6600214888885498E-6</v>
      </c>
      <c r="BH2443" s="53">
        <v>0.11934822848337399</v>
      </c>
      <c r="BI2443" s="53">
        <v>5.92559996647869E-13</v>
      </c>
      <c r="BJ2443" s="53">
        <v>5.6548586818556998E-2</v>
      </c>
      <c r="BK2443" s="53">
        <v>3.4578622316225E-5</v>
      </c>
      <c r="BL2443" s="53">
        <v>2.2204460492503101E-16</v>
      </c>
      <c r="BN2443" s="5">
        <f t="shared" si="176"/>
        <v>1</v>
      </c>
      <c r="BO2443" s="5">
        <f t="shared" si="177"/>
        <v>0</v>
      </c>
      <c r="BQ2443" s="5">
        <f t="shared" si="178"/>
        <v>1</v>
      </c>
      <c r="BR2443" s="5">
        <f t="shared" si="179"/>
        <v>1</v>
      </c>
    </row>
    <row r="2444" spans="1:70" x14ac:dyDescent="0.35">
      <c r="A2444">
        <v>2443</v>
      </c>
      <c r="B2444" t="s">
        <v>3847</v>
      </c>
      <c r="C2444">
        <v>4.0999999999999996</v>
      </c>
      <c r="D2444">
        <v>2.2999999999999998</v>
      </c>
      <c r="E2444">
        <v>1.9</v>
      </c>
      <c r="F2444">
        <v>1.78</v>
      </c>
      <c r="G2444">
        <v>2.16</v>
      </c>
      <c r="H2444">
        <v>1.21</v>
      </c>
      <c r="I2444">
        <v>56.1</v>
      </c>
      <c r="K2444" t="s">
        <v>3845</v>
      </c>
      <c r="L2444">
        <v>1950</v>
      </c>
      <c r="M2444" t="s">
        <v>3591</v>
      </c>
      <c r="N2444" t="s">
        <v>1370</v>
      </c>
      <c r="O2444" s="53">
        <v>5.4333333333332796E-3</v>
      </c>
      <c r="P2444" s="53">
        <v>0.69596666666666696</v>
      </c>
      <c r="Q2444" s="53">
        <v>0.39533333333333298</v>
      </c>
      <c r="R2444" s="53">
        <v>0.25486666666666702</v>
      </c>
      <c r="S2444" s="53">
        <v>-1.31006316905768E-16</v>
      </c>
      <c r="T2444" s="53">
        <v>-2.0233814623793499E-17</v>
      </c>
      <c r="U2444" s="53">
        <v>-2.16562878740945E-17</v>
      </c>
      <c r="V2444" s="53">
        <v>3.1033333333333302E-2</v>
      </c>
      <c r="W2444" s="53">
        <v>1.3333333333333201E-3</v>
      </c>
      <c r="X2444" s="53">
        <v>0.2495</v>
      </c>
      <c r="Y2444" s="53">
        <v>5.7142857142843703E-4</v>
      </c>
      <c r="Z2444" s="53">
        <v>-2.1133095273739899E-16</v>
      </c>
      <c r="AA2444" s="53">
        <v>3.9999999999997503E-3</v>
      </c>
      <c r="AB2444" s="53">
        <v>1.9999999999999198E-3</v>
      </c>
      <c r="AC2444" s="53">
        <v>-2.6732956126540599E-17</v>
      </c>
      <c r="AD2444" s="53">
        <v>-2.5286717164618702E-16</v>
      </c>
      <c r="AE2444" s="53">
        <v>0.470733333333333</v>
      </c>
      <c r="AF2444" s="53">
        <v>-7.9224821147860798E-18</v>
      </c>
      <c r="AG2444" s="53">
        <v>-3.1544211687162299E-17</v>
      </c>
      <c r="AH2444" s="53">
        <v>1.9999999999998699E-3</v>
      </c>
      <c r="AI2444" s="53">
        <v>7.9999999999969202E-4</v>
      </c>
      <c r="AJ2444" s="53">
        <v>5.7999999999997004E-3</v>
      </c>
      <c r="AK2444" s="53">
        <v>6.2700000000000006E-2</v>
      </c>
      <c r="AL2444" s="53">
        <v>1.05333333333332E-2</v>
      </c>
      <c r="AM2444" s="53">
        <v>-1.8735013540549499E-16</v>
      </c>
      <c r="AN2444" s="53">
        <v>3.57684551546813E-2</v>
      </c>
      <c r="AO2444" s="53">
        <v>0.99518782084119195</v>
      </c>
      <c r="AP2444" s="53">
        <v>5.1851583615224702E-6</v>
      </c>
      <c r="AQ2444" s="53">
        <v>1.5719464548189099E-13</v>
      </c>
      <c r="AR2444" s="53">
        <v>8.6043837448279495E-3</v>
      </c>
      <c r="AS2444" s="53">
        <v>2.6943589329829098E-8</v>
      </c>
      <c r="AT2444" s="53">
        <v>7.7683770374540995E-7</v>
      </c>
      <c r="AU2444" s="53">
        <v>0.79668990255221495</v>
      </c>
      <c r="AV2444" s="53">
        <v>5.7995074916687597E-10</v>
      </c>
      <c r="AW2444" s="53">
        <v>0.28457485274573702</v>
      </c>
      <c r="AX2444" s="53">
        <v>2.2204460492503101E-16</v>
      </c>
      <c r="AY2444" s="53">
        <v>4.80052714540189E-9</v>
      </c>
      <c r="AZ2444" s="53">
        <v>2.2204460492503101E-16</v>
      </c>
      <c r="BA2444" s="53">
        <v>2.2204460492503101E-16</v>
      </c>
      <c r="BB2444" s="53">
        <v>5.2759900529292298E-6</v>
      </c>
      <c r="BC2444" s="53">
        <v>2.2204460492503101E-16</v>
      </c>
      <c r="BD2444" s="53">
        <v>8.1499833892198701E-5</v>
      </c>
      <c r="BE2444" s="53">
        <v>2.4710978009873899E-3</v>
      </c>
      <c r="BF2444" s="53">
        <v>2.2204460492503101E-16</v>
      </c>
      <c r="BG2444" s="53">
        <v>7.4773348154620796E-4</v>
      </c>
      <c r="BH2444" s="53">
        <v>0.74857583280402895</v>
      </c>
      <c r="BI2444" s="53">
        <v>3.5461653845185101E-8</v>
      </c>
      <c r="BJ2444" s="53">
        <v>1.9588092515763999E-2</v>
      </c>
      <c r="BK2444" s="53">
        <v>5.4814196760193598E-3</v>
      </c>
      <c r="BL2444" s="53">
        <v>2.2204460492503101E-16</v>
      </c>
      <c r="BN2444" s="5">
        <f t="shared" si="176"/>
        <v>0</v>
      </c>
      <c r="BO2444" s="5">
        <f t="shared" si="177"/>
        <v>3</v>
      </c>
      <c r="BQ2444" s="5">
        <f t="shared" si="178"/>
        <v>1</v>
      </c>
      <c r="BR2444" s="5">
        <f t="shared" si="179"/>
        <v>3</v>
      </c>
    </row>
    <row r="2445" spans="1:70" x14ac:dyDescent="0.35">
      <c r="A2445">
        <v>2444</v>
      </c>
      <c r="B2445" t="s">
        <v>3848</v>
      </c>
      <c r="C2445">
        <v>5.24</v>
      </c>
      <c r="D2445">
        <v>3.24</v>
      </c>
      <c r="E2445">
        <v>2.58</v>
      </c>
      <c r="F2445">
        <v>1.62</v>
      </c>
      <c r="G2445">
        <v>2.0299999999999998</v>
      </c>
      <c r="H2445">
        <v>1.26</v>
      </c>
      <c r="I2445">
        <v>61.83</v>
      </c>
      <c r="K2445" t="s">
        <v>3546</v>
      </c>
      <c r="L2445">
        <v>3250</v>
      </c>
      <c r="M2445" t="s">
        <v>3591</v>
      </c>
      <c r="N2445" t="s">
        <v>1370</v>
      </c>
      <c r="O2445" s="53">
        <v>0.13773333333333301</v>
      </c>
      <c r="P2445" s="53">
        <v>0.23799999999999999</v>
      </c>
      <c r="Q2445" s="53">
        <v>0.87923333333333298</v>
      </c>
      <c r="R2445" s="53">
        <v>0.384066666666667</v>
      </c>
      <c r="S2445" s="53">
        <v>-1.8363088827300101E-16</v>
      </c>
      <c r="T2445" s="53">
        <v>-2.65620858641569E-17</v>
      </c>
      <c r="U2445" s="53">
        <v>-2.84564038999235E-17</v>
      </c>
      <c r="V2445" s="53">
        <v>-1.91902049806458E-16</v>
      </c>
      <c r="W2445" s="53">
        <v>-2.7033930649622601E-17</v>
      </c>
      <c r="X2445" s="53">
        <v>5.39999999999993E-3</v>
      </c>
      <c r="Y2445" s="53">
        <v>-1.5271117703719E-16</v>
      </c>
      <c r="Z2445" s="53">
        <v>0.20903333333333299</v>
      </c>
      <c r="AA2445" s="53">
        <v>2.4999999999996999E-3</v>
      </c>
      <c r="AB2445" s="53">
        <v>-1.2526091275333299E-16</v>
      </c>
      <c r="AC2445" s="53">
        <v>-2.6652291484907699E-17</v>
      </c>
      <c r="AD2445" s="53">
        <v>-1.94455562763096E-16</v>
      </c>
      <c r="AE2445" s="53">
        <v>8.9999999999999906E-3</v>
      </c>
      <c r="AF2445" s="53">
        <v>-9.2321983391485705E-18</v>
      </c>
      <c r="AG2445" s="53">
        <v>-3.1785338250323E-17</v>
      </c>
      <c r="AH2445" s="53">
        <v>-1.7075230118734901E-16</v>
      </c>
      <c r="AI2445" s="53">
        <v>7.3333333333330001E-3</v>
      </c>
      <c r="AJ2445" s="53">
        <v>2.4999999999996301E-3</v>
      </c>
      <c r="AK2445" s="53">
        <v>3.2766666666666597E-2</v>
      </c>
      <c r="AL2445" s="53">
        <v>-2.8149704789370798E-16</v>
      </c>
      <c r="AM2445" s="53">
        <v>-2.61124455391837E-16</v>
      </c>
      <c r="AN2445" s="53">
        <v>0.298693421217745</v>
      </c>
      <c r="AO2445" s="53">
        <v>0.70223550610471497</v>
      </c>
      <c r="AP2445" s="53">
        <v>6.2439165282348296E-10</v>
      </c>
      <c r="AQ2445" s="53">
        <v>2.2204460492503101E-16</v>
      </c>
      <c r="AR2445" s="53">
        <v>3.28364718018994E-2</v>
      </c>
      <c r="AS2445" s="53">
        <v>6.1110645029742802E-6</v>
      </c>
      <c r="AT2445" s="53">
        <v>1.5262063235198799E-5</v>
      </c>
      <c r="AU2445" s="53">
        <v>4.85209721399626E-2</v>
      </c>
      <c r="AV2445" s="53">
        <v>1.9030316056722802E-5</v>
      </c>
      <c r="AW2445" s="53">
        <v>0.59917530017514797</v>
      </c>
      <c r="AX2445" s="53">
        <v>2.2204460492503101E-16</v>
      </c>
      <c r="AY2445" s="53">
        <v>5.1690036107665102E-9</v>
      </c>
      <c r="AZ2445" s="53">
        <v>2.2204460492503101E-16</v>
      </c>
      <c r="BA2445" s="53">
        <v>2.2204460492503101E-16</v>
      </c>
      <c r="BB2445" s="53">
        <v>1.0784228122473399E-7</v>
      </c>
      <c r="BC2445" s="53">
        <v>2.2204460492503101E-16</v>
      </c>
      <c r="BD2445" s="53">
        <v>1.74048605013356E-5</v>
      </c>
      <c r="BE2445" s="53">
        <v>8.2146307469681407E-2</v>
      </c>
      <c r="BF2445" s="53">
        <v>2.2204460492503101E-16</v>
      </c>
      <c r="BG2445" s="53">
        <v>2.3579800356697399E-5</v>
      </c>
      <c r="BH2445" s="53">
        <v>0.25516988880570002</v>
      </c>
      <c r="BI2445" s="53">
        <v>4.3567322696082901E-10</v>
      </c>
      <c r="BJ2445" s="53">
        <v>5.3915993749441404E-3</v>
      </c>
      <c r="BK2445" s="53">
        <v>1.3100194514760501E-4</v>
      </c>
      <c r="BL2445" s="53">
        <v>2.2204460492503101E-16</v>
      </c>
      <c r="BN2445" s="5">
        <f t="shared" si="176"/>
        <v>1</v>
      </c>
      <c r="BO2445" s="5">
        <f t="shared" si="177"/>
        <v>1</v>
      </c>
      <c r="BQ2445" s="5">
        <f t="shared" si="178"/>
        <v>1</v>
      </c>
      <c r="BR2445" s="5">
        <f t="shared" si="179"/>
        <v>2</v>
      </c>
    </row>
    <row r="2446" spans="1:70" x14ac:dyDescent="0.35">
      <c r="A2446">
        <v>2445</v>
      </c>
      <c r="B2446" t="s">
        <v>3849</v>
      </c>
      <c r="C2446">
        <v>3.62</v>
      </c>
      <c r="D2446">
        <v>2.2599999999999998</v>
      </c>
      <c r="E2446">
        <v>1.84</v>
      </c>
      <c r="F2446">
        <v>1.6</v>
      </c>
      <c r="G2446">
        <v>1.97</v>
      </c>
      <c r="H2446">
        <v>1.23</v>
      </c>
      <c r="I2446">
        <v>62.43</v>
      </c>
      <c r="K2446" t="s">
        <v>3546</v>
      </c>
      <c r="L2446">
        <v>3250</v>
      </c>
      <c r="M2446" t="s">
        <v>3591</v>
      </c>
      <c r="N2446" t="s">
        <v>1370</v>
      </c>
      <c r="O2446" s="53">
        <v>-7.7715611723760996E-18</v>
      </c>
      <c r="P2446" s="53">
        <v>0.71970000000000001</v>
      </c>
      <c r="Q2446" s="53">
        <v>0.31093333333333301</v>
      </c>
      <c r="R2446" s="53">
        <v>0.25283333333333302</v>
      </c>
      <c r="S2446" s="53">
        <v>-1.27065025168349E-16</v>
      </c>
      <c r="T2446" s="53">
        <v>-1.70696790036118E-17</v>
      </c>
      <c r="U2446" s="53">
        <v>-2.07507622196346E-17</v>
      </c>
      <c r="V2446" s="53">
        <v>2.3099999999999999E-2</v>
      </c>
      <c r="W2446" s="53">
        <v>1.3333333333333201E-3</v>
      </c>
      <c r="X2446" s="53">
        <v>0.43823333333333298</v>
      </c>
      <c r="Y2446" s="53">
        <v>-1.1735057370287899E-16</v>
      </c>
      <c r="Z2446" s="53">
        <v>3.10666666666666E-2</v>
      </c>
      <c r="AA2446" s="53">
        <v>3.9999999999997503E-3</v>
      </c>
      <c r="AB2446" s="53">
        <v>1.9999999999999298E-3</v>
      </c>
      <c r="AC2446" s="53">
        <v>1.4E-2</v>
      </c>
      <c r="AD2446" s="53">
        <v>-2.34798291920413E-16</v>
      </c>
      <c r="AE2446" s="53">
        <v>0.457666666666667</v>
      </c>
      <c r="AF2446" s="53">
        <v>-7.0742023350334198E-18</v>
      </c>
      <c r="AG2446" s="53">
        <v>-3.0198066269804297E-17</v>
      </c>
      <c r="AH2446" s="53">
        <v>-1.63147273468667E-16</v>
      </c>
      <c r="AI2446" s="53">
        <v>-2.9745650387269498E-16</v>
      </c>
      <c r="AJ2446" s="53">
        <v>6.1999999999997396E-3</v>
      </c>
      <c r="AK2446" s="53">
        <v>0.16070000000000001</v>
      </c>
      <c r="AL2446" s="53">
        <v>1.6533333333333299E-2</v>
      </c>
      <c r="AM2446" s="53">
        <v>-1.80536141591858E-16</v>
      </c>
      <c r="AN2446" s="53">
        <v>2.4124865231351201E-2</v>
      </c>
      <c r="AO2446" s="53">
        <v>0.99668510874914995</v>
      </c>
      <c r="AP2446" s="53">
        <v>2.13024143844313E-10</v>
      </c>
      <c r="AQ2446" s="53">
        <v>2.2204460492503101E-16</v>
      </c>
      <c r="AR2446" s="53">
        <v>0.20193469295060701</v>
      </c>
      <c r="AS2446" s="53">
        <v>5.6334435055209197E-5</v>
      </c>
      <c r="AT2446" s="53">
        <v>1.95399122523927E-7</v>
      </c>
      <c r="AU2446" s="53">
        <v>0.73205539802609298</v>
      </c>
      <c r="AV2446" s="53">
        <v>3.7882161326518798E-13</v>
      </c>
      <c r="AW2446" s="53">
        <v>0.25749655577229202</v>
      </c>
      <c r="AX2446" s="53">
        <v>2.2204460492503101E-16</v>
      </c>
      <c r="AY2446" s="53">
        <v>2.2204460492503101E-16</v>
      </c>
      <c r="AZ2446" s="53">
        <v>2.2204460492503101E-16</v>
      </c>
      <c r="BA2446" s="53">
        <v>2.2204460492503101E-16</v>
      </c>
      <c r="BB2446" s="53">
        <v>8.7613300525523402E-9</v>
      </c>
      <c r="BC2446" s="53">
        <v>2.2204460492503101E-16</v>
      </c>
      <c r="BD2446" s="53">
        <v>2.2262202734161301E-5</v>
      </c>
      <c r="BE2446" s="53">
        <v>0.123925461963708</v>
      </c>
      <c r="BF2446" s="53">
        <v>2.2204460492503101E-16</v>
      </c>
      <c r="BG2446" s="53">
        <v>1.2543043014935201E-4</v>
      </c>
      <c r="BH2446" s="53">
        <v>0.53423500026145199</v>
      </c>
      <c r="BI2446" s="53">
        <v>3.3924104906546799E-13</v>
      </c>
      <c r="BJ2446" s="53">
        <v>2.04098514484982E-2</v>
      </c>
      <c r="BK2446" s="53">
        <v>3.7381885097862901E-5</v>
      </c>
      <c r="BL2446" s="53">
        <v>2.2204460492503101E-16</v>
      </c>
      <c r="BN2446" s="5">
        <f t="shared" si="176"/>
        <v>1</v>
      </c>
      <c r="BO2446" s="5">
        <f t="shared" si="177"/>
        <v>2</v>
      </c>
      <c r="BQ2446" s="5">
        <f t="shared" si="178"/>
        <v>1</v>
      </c>
      <c r="BR2446" s="5">
        <f t="shared" si="179"/>
        <v>3</v>
      </c>
    </row>
    <row r="2447" spans="1:70" x14ac:dyDescent="0.35">
      <c r="A2447">
        <v>2446</v>
      </c>
      <c r="B2447" t="s">
        <v>3850</v>
      </c>
      <c r="C2447">
        <v>2.33</v>
      </c>
      <c r="D2447">
        <v>1.33</v>
      </c>
      <c r="E2447">
        <v>1.17</v>
      </c>
      <c r="F2447">
        <v>1.75</v>
      </c>
      <c r="G2447">
        <v>1.99</v>
      </c>
      <c r="H2447">
        <v>1.1399999999999999</v>
      </c>
      <c r="I2447">
        <v>57.08</v>
      </c>
      <c r="K2447" t="s">
        <v>3546</v>
      </c>
      <c r="L2447">
        <v>3250</v>
      </c>
      <c r="M2447" t="s">
        <v>3591</v>
      </c>
      <c r="N2447" t="s">
        <v>1370</v>
      </c>
      <c r="O2447" s="53">
        <v>7.36666666666667E-2</v>
      </c>
      <c r="P2447" s="53">
        <v>0.86983333333333401</v>
      </c>
      <c r="Q2447" s="53">
        <v>0.21163333333333301</v>
      </c>
      <c r="R2447" s="53">
        <v>0.17206666666666701</v>
      </c>
      <c r="S2447" s="53">
        <v>-1.01862962509358E-16</v>
      </c>
      <c r="T2447" s="53">
        <v>2E-3</v>
      </c>
      <c r="U2447" s="53">
        <v>4.7600000000000003E-2</v>
      </c>
      <c r="V2447" s="53">
        <v>4.6100000000000002E-2</v>
      </c>
      <c r="W2447" s="53">
        <v>0.150733333333333</v>
      </c>
      <c r="X2447" s="53">
        <v>0.31036666666666701</v>
      </c>
      <c r="Y2447" s="53">
        <v>2.5714285714284499E-3</v>
      </c>
      <c r="Z2447" s="53">
        <v>3.0199999999999901E-2</v>
      </c>
      <c r="AA2447" s="53">
        <v>4.4999999999997898E-3</v>
      </c>
      <c r="AB2447" s="53">
        <v>4.9999999999992802E-4</v>
      </c>
      <c r="AC2447" s="53">
        <v>2.4E-2</v>
      </c>
      <c r="AD2447" s="53">
        <v>-2.3607504839873201E-16</v>
      </c>
      <c r="AE2447" s="53">
        <v>0.77446666666666697</v>
      </c>
      <c r="AF2447" s="53">
        <v>-6.1235738701981302E-18</v>
      </c>
      <c r="AG2447" s="53">
        <v>-2.7868332641567402E-17</v>
      </c>
      <c r="AH2447" s="53">
        <v>0.02</v>
      </c>
      <c r="AI2447" s="53">
        <v>-2.9629076969683902E-16</v>
      </c>
      <c r="AJ2447" s="53">
        <v>7.4999999999997603E-3</v>
      </c>
      <c r="AK2447" s="53">
        <v>0.111933333333333</v>
      </c>
      <c r="AL2447" s="53">
        <v>1.9733333333333301E-2</v>
      </c>
      <c r="AM2447" s="53">
        <v>4.1999999999999104E-3</v>
      </c>
      <c r="AN2447" s="53">
        <v>0.42462459760665699</v>
      </c>
      <c r="AO2447" s="53">
        <v>0.999786751789002</v>
      </c>
      <c r="AP2447" s="53">
        <v>4.0679193964832002E-6</v>
      </c>
      <c r="AQ2447" s="53">
        <v>2.2204460492503101E-16</v>
      </c>
      <c r="AR2447" s="53">
        <v>9.9420112624639304E-2</v>
      </c>
      <c r="AS2447" s="53">
        <v>4.7529732256049699E-5</v>
      </c>
      <c r="AT2447" s="53">
        <v>1.37204878389663E-8</v>
      </c>
      <c r="AU2447" s="53">
        <v>0.99968897507739396</v>
      </c>
      <c r="AV2447" s="53">
        <v>2.2204460492503101E-16</v>
      </c>
      <c r="AW2447" s="53">
        <v>0.21482806408727501</v>
      </c>
      <c r="AX2447" s="53">
        <v>2.2204460492503101E-16</v>
      </c>
      <c r="AY2447" s="53">
        <v>2.2204460492503101E-16</v>
      </c>
      <c r="AZ2447" s="53">
        <v>1</v>
      </c>
      <c r="BA2447" s="53">
        <v>2.2204460492503101E-16</v>
      </c>
      <c r="BB2447" s="53">
        <v>1.7871602489838599E-7</v>
      </c>
      <c r="BC2447" s="53">
        <v>2.2204460492503101E-16</v>
      </c>
      <c r="BD2447" s="53">
        <v>1.04616813635184E-4</v>
      </c>
      <c r="BE2447" s="53">
        <v>8.1830375429627002E-4</v>
      </c>
      <c r="BF2447" s="53">
        <v>2.2204460492503101E-16</v>
      </c>
      <c r="BG2447" s="53">
        <v>9.9077212299625503E-3</v>
      </c>
      <c r="BH2447" s="53">
        <v>0.91629475000202298</v>
      </c>
      <c r="BI2447" s="53">
        <v>9.1754295680956898E-12</v>
      </c>
      <c r="BJ2447" s="53">
        <v>0.88192208332881605</v>
      </c>
      <c r="BK2447" s="53">
        <v>3.9030424169605202E-3</v>
      </c>
      <c r="BL2447" s="53">
        <v>2.2204460492503101E-16</v>
      </c>
      <c r="BN2447" s="5">
        <f t="shared" si="176"/>
        <v>2</v>
      </c>
      <c r="BO2447" s="5">
        <f t="shared" si="177"/>
        <v>5</v>
      </c>
      <c r="BQ2447" s="5">
        <f t="shared" si="178"/>
        <v>2</v>
      </c>
      <c r="BR2447" s="5">
        <f t="shared" si="179"/>
        <v>5</v>
      </c>
    </row>
    <row r="2448" spans="1:70" x14ac:dyDescent="0.35">
      <c r="A2448">
        <v>2447</v>
      </c>
      <c r="B2448" t="s">
        <v>3851</v>
      </c>
      <c r="C2448">
        <v>5.38</v>
      </c>
      <c r="D2448">
        <v>4.13</v>
      </c>
      <c r="E2448">
        <v>3.3</v>
      </c>
      <c r="F2448">
        <v>1.3</v>
      </c>
      <c r="G2448">
        <v>1.63</v>
      </c>
      <c r="H2448">
        <v>1.25</v>
      </c>
      <c r="I2448">
        <v>76.77</v>
      </c>
      <c r="K2448" t="s">
        <v>3740</v>
      </c>
      <c r="L2448">
        <v>5000</v>
      </c>
      <c r="M2448" t="s">
        <v>3591</v>
      </c>
      <c r="N2448" t="s">
        <v>1370</v>
      </c>
      <c r="O2448" s="53">
        <v>0.17649999999999999</v>
      </c>
      <c r="P2448" s="53">
        <v>0.100666666666667</v>
      </c>
      <c r="Q2448" s="53">
        <v>-8.1989970368567803E-17</v>
      </c>
      <c r="R2448" s="53">
        <v>3.2000000000000002E-3</v>
      </c>
      <c r="S2448" s="53">
        <v>-1.81576975677444E-16</v>
      </c>
      <c r="T2448" s="53">
        <v>-2.2953861034125101E-17</v>
      </c>
      <c r="U2448" s="53">
        <v>-2.73635281100582E-17</v>
      </c>
      <c r="V2448" s="53">
        <v>-1.9023671526952099E-16</v>
      </c>
      <c r="W2448" s="53">
        <v>-2.2704060853584401E-17</v>
      </c>
      <c r="X2448" s="53">
        <v>5.2185714285714301E-2</v>
      </c>
      <c r="Y2448" s="53">
        <v>0.79259999999999997</v>
      </c>
      <c r="Z2448" s="53">
        <v>0.95630000000000004</v>
      </c>
      <c r="AA2448" s="53">
        <v>-3.3059666115775598E-16</v>
      </c>
      <c r="AB2448" s="53">
        <v>-1.1851630787873501E-16</v>
      </c>
      <c r="AC2448" s="53">
        <v>-2.2702326130108499E-17</v>
      </c>
      <c r="AD2448" s="53">
        <v>-1.2988221609333599E-16</v>
      </c>
      <c r="AE2448" s="53">
        <v>-3.5665914666083201E-17</v>
      </c>
      <c r="AF2448" s="53">
        <v>-7.3240025155740803E-18</v>
      </c>
      <c r="AG2448" s="53">
        <v>-3.06022568397069E-17</v>
      </c>
      <c r="AH2448" s="53">
        <v>-1.0325074129014E-16</v>
      </c>
      <c r="AI2448" s="53">
        <v>1.4899999999999899E-2</v>
      </c>
      <c r="AJ2448" s="53">
        <v>-3.72341046883662E-16</v>
      </c>
      <c r="AK2448" s="53">
        <v>3.83333333333318E-3</v>
      </c>
      <c r="AL2448" s="53">
        <v>9.9999999999966609E-4</v>
      </c>
      <c r="AM2448" s="53">
        <v>-2.5854318685958302E-16</v>
      </c>
      <c r="AN2448" s="53">
        <v>0.46191827009560099</v>
      </c>
      <c r="AO2448" s="53">
        <v>8.0209680318700603E-5</v>
      </c>
      <c r="AP2448" s="53">
        <v>2.2204460492503101E-16</v>
      </c>
      <c r="AQ2448" s="53">
        <v>2.2204460492503101E-16</v>
      </c>
      <c r="AR2448" s="53">
        <v>3.70023494458405E-2</v>
      </c>
      <c r="AS2448" s="53">
        <v>0.70104868167635903</v>
      </c>
      <c r="AT2448" s="53">
        <v>2.00110671539251E-4</v>
      </c>
      <c r="AU2448" s="53">
        <v>4.3004526933745398E-3</v>
      </c>
      <c r="AV2448" s="53">
        <v>2.01160322622385E-5</v>
      </c>
      <c r="AW2448" s="53">
        <v>0.14744655581549199</v>
      </c>
      <c r="AX2448" s="53">
        <v>2.2204460492503101E-16</v>
      </c>
      <c r="AY2448" s="53">
        <v>2.2204460492503101E-16</v>
      </c>
      <c r="AZ2448" s="53">
        <v>2.2204460492503101E-16</v>
      </c>
      <c r="BA2448" s="53">
        <v>2.2204460492503101E-16</v>
      </c>
      <c r="BB2448" s="53">
        <v>2.2204460492503101E-16</v>
      </c>
      <c r="BC2448" s="53">
        <v>2.2204460492503101E-16</v>
      </c>
      <c r="BD2448" s="53">
        <v>3.1829727139992298E-6</v>
      </c>
      <c r="BE2448" s="53">
        <v>0.93374401867831502</v>
      </c>
      <c r="BF2448" s="53">
        <v>2.2204460492503101E-16</v>
      </c>
      <c r="BG2448" s="53">
        <v>1.29230690482372E-10</v>
      </c>
      <c r="BH2448" s="53">
        <v>1.451243942081E-4</v>
      </c>
      <c r="BI2448" s="53">
        <v>2.2204460492503101E-16</v>
      </c>
      <c r="BJ2448" s="53">
        <v>2.5027157839905599E-3</v>
      </c>
      <c r="BK2448" s="53">
        <v>5.6664423527398803E-10</v>
      </c>
      <c r="BL2448" s="53">
        <v>2.2204460492503101E-16</v>
      </c>
      <c r="BN2448" s="5">
        <f t="shared" si="176"/>
        <v>2</v>
      </c>
      <c r="BO2448" s="5">
        <f t="shared" si="177"/>
        <v>2</v>
      </c>
      <c r="BQ2448" s="5">
        <f t="shared" si="178"/>
        <v>2</v>
      </c>
      <c r="BR2448" s="5">
        <f t="shared" si="179"/>
        <v>2</v>
      </c>
    </row>
    <row r="2449" spans="1:70" x14ac:dyDescent="0.35">
      <c r="A2449">
        <v>2448</v>
      </c>
      <c r="B2449" t="s">
        <v>3852</v>
      </c>
      <c r="C2449">
        <v>4.91</v>
      </c>
      <c r="D2449">
        <v>3.37</v>
      </c>
      <c r="E2449">
        <v>2.77</v>
      </c>
      <c r="F2449">
        <v>1.46</v>
      </c>
      <c r="G2449">
        <v>1.77</v>
      </c>
      <c r="H2449">
        <v>1.22</v>
      </c>
      <c r="I2449">
        <v>68.64</v>
      </c>
      <c r="K2449" t="s">
        <v>3740</v>
      </c>
      <c r="L2449">
        <v>5000</v>
      </c>
      <c r="M2449" t="s">
        <v>3591</v>
      </c>
      <c r="N2449" t="s">
        <v>1370</v>
      </c>
      <c r="O2449" s="53">
        <v>0.35753333333333298</v>
      </c>
      <c r="P2449" s="53">
        <v>6.9999999999999897E-3</v>
      </c>
      <c r="Q2449" s="53">
        <v>0.101266666666667</v>
      </c>
      <c r="R2449" s="53">
        <v>1.55E-2</v>
      </c>
      <c r="S2449" s="53">
        <v>-1.8712809080057001E-16</v>
      </c>
      <c r="T2449" s="53">
        <v>-2.6395552410463099E-17</v>
      </c>
      <c r="U2449" s="53">
        <v>2.6833333333333299E-2</v>
      </c>
      <c r="V2449" s="53">
        <v>-1.9328982858724001E-16</v>
      </c>
      <c r="W2449" s="53">
        <v>-2.62290189567693E-17</v>
      </c>
      <c r="X2449" s="53">
        <v>3.2033333333333303E-2</v>
      </c>
      <c r="Y2449" s="53">
        <v>9.8666666666666399E-3</v>
      </c>
      <c r="Z2449" s="53">
        <v>0.96806666666666696</v>
      </c>
      <c r="AA2449" s="53">
        <v>7.9999999999967803E-4</v>
      </c>
      <c r="AB2449" s="53">
        <v>-1.2223555501123E-16</v>
      </c>
      <c r="AC2449" s="53">
        <v>-2.8949065367100998E-17</v>
      </c>
      <c r="AD2449" s="53">
        <v>-1.8186840922140799E-16</v>
      </c>
      <c r="AE2449" s="53">
        <v>3.5866666666666699E-2</v>
      </c>
      <c r="AF2449" s="53">
        <v>-8.9372953482325104E-18</v>
      </c>
      <c r="AG2449" s="53">
        <v>-3.1644825648768898E-17</v>
      </c>
      <c r="AH2449" s="53">
        <v>-1.75692793646931E-16</v>
      </c>
      <c r="AI2449" s="53">
        <v>1.6666666666663901E-3</v>
      </c>
      <c r="AJ2449" s="53">
        <v>3.9999999999996098E-3</v>
      </c>
      <c r="AK2449" s="53">
        <v>2.8233333333333301E-2</v>
      </c>
      <c r="AL2449" s="53">
        <v>-2.85826917689747E-16</v>
      </c>
      <c r="AM2449" s="53">
        <v>-2.6065261060637098E-16</v>
      </c>
      <c r="AN2449" s="53">
        <v>0.29201359351740203</v>
      </c>
      <c r="AO2449" s="53">
        <v>8.3693790022980802E-2</v>
      </c>
      <c r="AP2449" s="53">
        <v>2.2204460492503101E-16</v>
      </c>
      <c r="AQ2449" s="53">
        <v>2.2204460492503101E-16</v>
      </c>
      <c r="AR2449" s="53">
        <v>0.16921464668334801</v>
      </c>
      <c r="AS2449" s="53">
        <v>2.3646900782762801E-2</v>
      </c>
      <c r="AT2449" s="53">
        <v>1.37172056095774E-5</v>
      </c>
      <c r="AU2449" s="53">
        <v>4.8023343999790101E-2</v>
      </c>
      <c r="AV2449" s="53">
        <v>1.6140172735872599E-7</v>
      </c>
      <c r="AW2449" s="53">
        <v>0.33642773498032202</v>
      </c>
      <c r="AX2449" s="53">
        <v>2.2204460492503101E-16</v>
      </c>
      <c r="AY2449" s="53">
        <v>2.2204460492503101E-16</v>
      </c>
      <c r="AZ2449" s="53">
        <v>2.2204460492503101E-16</v>
      </c>
      <c r="BA2449" s="53">
        <v>2.2204460492503101E-16</v>
      </c>
      <c r="BB2449" s="53">
        <v>1.3781546958545699E-11</v>
      </c>
      <c r="BC2449" s="53">
        <v>2.2204460492503101E-16</v>
      </c>
      <c r="BD2449" s="53">
        <v>1.2347210718671801E-5</v>
      </c>
      <c r="BE2449" s="53">
        <v>0.60990052565126796</v>
      </c>
      <c r="BF2449" s="53">
        <v>2.2204460492503101E-16</v>
      </c>
      <c r="BG2449" s="53">
        <v>1.31015462559051E-7</v>
      </c>
      <c r="BH2449" s="53">
        <v>1.67041801092465E-2</v>
      </c>
      <c r="BI2449" s="53">
        <v>2.2204460492503101E-16</v>
      </c>
      <c r="BJ2449" s="53">
        <v>1.17316975427161E-2</v>
      </c>
      <c r="BK2449" s="53">
        <v>4.29020923540761E-7</v>
      </c>
      <c r="BL2449" s="53">
        <v>2.2204460492503101E-16</v>
      </c>
      <c r="BN2449" s="5">
        <f t="shared" si="176"/>
        <v>1</v>
      </c>
      <c r="BO2449" s="5">
        <f t="shared" si="177"/>
        <v>0</v>
      </c>
      <c r="BQ2449" s="5">
        <f t="shared" si="178"/>
        <v>1</v>
      </c>
      <c r="BR2449" s="5">
        <f t="shared" si="179"/>
        <v>1</v>
      </c>
    </row>
    <row r="2450" spans="1:70" x14ac:dyDescent="0.35">
      <c r="A2450">
        <v>2449</v>
      </c>
      <c r="B2450" t="s">
        <v>3853</v>
      </c>
      <c r="C2450">
        <v>4.0599999999999996</v>
      </c>
      <c r="D2450">
        <v>2.75</v>
      </c>
      <c r="E2450">
        <v>2.4300000000000002</v>
      </c>
      <c r="F2450">
        <v>1.48</v>
      </c>
      <c r="G2450">
        <v>1.67</v>
      </c>
      <c r="H2450">
        <v>1.1299999999999999</v>
      </c>
      <c r="I2450">
        <v>67.73</v>
      </c>
      <c r="K2450" t="s">
        <v>3740</v>
      </c>
      <c r="L2450">
        <v>5000</v>
      </c>
      <c r="M2450" t="s">
        <v>3591</v>
      </c>
      <c r="N2450" t="s">
        <v>1370</v>
      </c>
      <c r="O2450" s="53">
        <v>5.1999999999999902E-3</v>
      </c>
      <c r="P2450" s="53">
        <v>0.47523333333333301</v>
      </c>
      <c r="Q2450" s="53">
        <v>2.07E-2</v>
      </c>
      <c r="R2450" s="53">
        <v>0.12959999999999999</v>
      </c>
      <c r="S2450" s="53">
        <v>1.33333333333319E-3</v>
      </c>
      <c r="T2450" s="53">
        <v>-2.1843638009499999E-17</v>
      </c>
      <c r="U2450" s="53">
        <v>-2.71727085277007E-17</v>
      </c>
      <c r="V2450" s="53">
        <v>-1.45050638167277E-16</v>
      </c>
      <c r="W2450" s="53">
        <v>-2.1288526497187399E-17</v>
      </c>
      <c r="X2450" s="53">
        <v>0.455633333333333</v>
      </c>
      <c r="Y2450" s="53">
        <v>8.7833333333333305E-2</v>
      </c>
      <c r="Z2450" s="53">
        <v>0.51663333333333294</v>
      </c>
      <c r="AA2450" s="53">
        <v>1.4999999999997301E-3</v>
      </c>
      <c r="AB2450" s="53">
        <v>1.9999999999999098E-3</v>
      </c>
      <c r="AC2450" s="53">
        <v>-2.5989627117084501E-17</v>
      </c>
      <c r="AD2450" s="53">
        <v>-2.4895363548438398E-16</v>
      </c>
      <c r="AE2450" s="53">
        <v>0.61116666666666697</v>
      </c>
      <c r="AF2450" s="53">
        <v>-8.3474893664003993E-18</v>
      </c>
      <c r="AG2450" s="53">
        <v>-3.13221670822372E-17</v>
      </c>
      <c r="AH2450" s="53">
        <v>-1.7441603716861199E-16</v>
      </c>
      <c r="AI2450" s="53">
        <v>-3.2912561565012802E-16</v>
      </c>
      <c r="AJ2450" s="53">
        <v>1.9999999999996002E-3</v>
      </c>
      <c r="AK2450" s="53">
        <v>9.2799999999999994E-2</v>
      </c>
      <c r="AL2450" s="53">
        <v>4.3999999999998997E-3</v>
      </c>
      <c r="AM2450" s="53">
        <v>-2.5776603074234599E-16</v>
      </c>
      <c r="AN2450" s="53">
        <v>3.92320654660318E-2</v>
      </c>
      <c r="AO2450" s="53">
        <v>0.260788982942815</v>
      </c>
      <c r="AP2450" s="53">
        <v>2.2204460492503101E-16</v>
      </c>
      <c r="AQ2450" s="53">
        <v>2.2204460492503101E-16</v>
      </c>
      <c r="AR2450" s="53">
        <v>0.61252639742974002</v>
      </c>
      <c r="AS2450" s="53">
        <v>1.30245291517351E-2</v>
      </c>
      <c r="AT2450" s="53">
        <v>2.3555138763974E-6</v>
      </c>
      <c r="AU2450" s="53">
        <v>0.55800541831040096</v>
      </c>
      <c r="AV2450" s="53">
        <v>4.6326362303325896E-12</v>
      </c>
      <c r="AW2450" s="53">
        <v>0.14358202840092499</v>
      </c>
      <c r="AX2450" s="53">
        <v>2.2204460492503101E-16</v>
      </c>
      <c r="AY2450" s="53">
        <v>2.2204460492503101E-16</v>
      </c>
      <c r="AZ2450" s="53">
        <v>2.2204460492503101E-16</v>
      </c>
      <c r="BA2450" s="53">
        <v>2.2204460492503101E-16</v>
      </c>
      <c r="BB2450" s="53">
        <v>6.3455498956865004E-12</v>
      </c>
      <c r="BC2450" s="53">
        <v>2.2204460492503101E-16</v>
      </c>
      <c r="BD2450" s="53">
        <v>6.1687271656876106E-5</v>
      </c>
      <c r="BE2450" s="53">
        <v>0.64140552612304602</v>
      </c>
      <c r="BF2450" s="53">
        <v>2.2204460492503101E-16</v>
      </c>
      <c r="BG2450" s="53">
        <v>1.8214630740367001E-7</v>
      </c>
      <c r="BH2450" s="53">
        <v>2.1640084375798799E-2</v>
      </c>
      <c r="BI2450" s="53">
        <v>2.2204460492503101E-16</v>
      </c>
      <c r="BJ2450" s="53">
        <v>3.67637242970794E-2</v>
      </c>
      <c r="BK2450" s="53">
        <v>4.0913361511080599E-7</v>
      </c>
      <c r="BL2450" s="53">
        <v>2.2204460492503101E-16</v>
      </c>
      <c r="BN2450" s="5">
        <f t="shared" ref="BN2450:BN2456" si="180">COUNTIF(O2450:AN2450,"&gt;0.7")</f>
        <v>0</v>
      </c>
      <c r="BO2450" s="5">
        <f t="shared" ref="BO2450:BO2456" si="181">COUNTIF(AO2450:BL2450,"&gt;0.7")</f>
        <v>0</v>
      </c>
      <c r="BQ2450" s="5">
        <f t="shared" si="178"/>
        <v>2</v>
      </c>
      <c r="BR2450" s="5">
        <f t="shared" si="179"/>
        <v>3</v>
      </c>
    </row>
    <row r="2451" spans="1:70" x14ac:dyDescent="0.35">
      <c r="A2451">
        <v>2450</v>
      </c>
      <c r="B2451" t="s">
        <v>3854</v>
      </c>
      <c r="C2451">
        <v>5.46</v>
      </c>
      <c r="D2451">
        <v>4.1100000000000003</v>
      </c>
      <c r="E2451">
        <v>3.3</v>
      </c>
      <c r="F2451">
        <v>1.33</v>
      </c>
      <c r="G2451">
        <v>1.65</v>
      </c>
      <c r="H2451">
        <v>1.25</v>
      </c>
      <c r="I2451">
        <v>75.27</v>
      </c>
      <c r="K2451" t="s">
        <v>3747</v>
      </c>
      <c r="L2451">
        <v>4750</v>
      </c>
      <c r="M2451" t="s">
        <v>3591</v>
      </c>
      <c r="N2451" t="s">
        <v>1370</v>
      </c>
      <c r="O2451" s="53">
        <v>0.45760000000000001</v>
      </c>
      <c r="P2451" s="53">
        <v>0.10666666666666701</v>
      </c>
      <c r="Q2451" s="53">
        <v>-9.1260332624187899E-17</v>
      </c>
      <c r="R2451" s="53">
        <v>3.2000000000000002E-3</v>
      </c>
      <c r="S2451" s="53">
        <v>-1.8390844402915699E-16</v>
      </c>
      <c r="T2451" s="53">
        <v>-2.3564483697668901E-17</v>
      </c>
      <c r="U2451" s="53">
        <v>-2.7524857393324E-17</v>
      </c>
      <c r="V2451" s="53">
        <v>-1.9140244944537701E-16</v>
      </c>
      <c r="W2451" s="53">
        <v>-2.3037127760972E-17</v>
      </c>
      <c r="X2451" s="53">
        <v>1.7333333333333301E-2</v>
      </c>
      <c r="Y2451" s="53">
        <v>0.51726666666666699</v>
      </c>
      <c r="Z2451" s="53">
        <v>0.95989999999999998</v>
      </c>
      <c r="AA2451" s="53">
        <v>-3.3045788327967801E-16</v>
      </c>
      <c r="AB2451" s="53">
        <v>-1.2112533198660499E-16</v>
      </c>
      <c r="AC2451" s="53">
        <v>-2.4157759126453E-17</v>
      </c>
      <c r="AD2451" s="53">
        <v>-1.31686328508351E-16</v>
      </c>
      <c r="AE2451" s="53">
        <v>-3.5665914666083201E-17</v>
      </c>
      <c r="AF2451" s="53">
        <v>-7.4749234579840605E-18</v>
      </c>
      <c r="AG2451" s="53">
        <v>-3.0794811145540302E-17</v>
      </c>
      <c r="AH2451" s="53">
        <v>-1.0336176359260201E-16</v>
      </c>
      <c r="AI2451" s="53">
        <v>1.4899999999999899E-2</v>
      </c>
      <c r="AJ2451" s="53">
        <v>-3.7927994078756898E-16</v>
      </c>
      <c r="AK2451" s="53">
        <v>-1.46604950401752E-16</v>
      </c>
      <c r="AL2451" s="53">
        <v>-3.39173134022985E-16</v>
      </c>
      <c r="AM2451" s="53">
        <v>-2.5933422076462902E-16</v>
      </c>
      <c r="AN2451" s="53">
        <v>0.70491685344629995</v>
      </c>
      <c r="AO2451" s="53">
        <v>1.85353275638489E-4</v>
      </c>
      <c r="AP2451" s="53">
        <v>2.2204460492503101E-16</v>
      </c>
      <c r="AQ2451" s="53">
        <v>2.2204460492503101E-16</v>
      </c>
      <c r="AR2451" s="53">
        <v>3.8950778333837498E-2</v>
      </c>
      <c r="AS2451" s="53">
        <v>0.84008144336439505</v>
      </c>
      <c r="AT2451" s="53">
        <v>1.5367724569110099E-4</v>
      </c>
      <c r="AU2451" s="53">
        <v>4.0170106477995004E-3</v>
      </c>
      <c r="AV2451" s="53">
        <v>9.7276026036567198E-5</v>
      </c>
      <c r="AW2451" s="53">
        <v>0.228745888015215</v>
      </c>
      <c r="AX2451" s="53">
        <v>2.2204460492503101E-16</v>
      </c>
      <c r="AY2451" s="53">
        <v>2.2204460492503101E-16</v>
      </c>
      <c r="AZ2451" s="53">
        <v>2.2204460492503101E-16</v>
      </c>
      <c r="BA2451" s="53">
        <v>2.2204460492503101E-16</v>
      </c>
      <c r="BB2451" s="53">
        <v>2.2204460492503101E-16</v>
      </c>
      <c r="BC2451" s="53">
        <v>2.2204460492503101E-16</v>
      </c>
      <c r="BD2451" s="53">
        <v>3.2466582866019002E-6</v>
      </c>
      <c r="BE2451" s="53">
        <v>0.843252951417929</v>
      </c>
      <c r="BF2451" s="53">
        <v>2.2204460492503101E-16</v>
      </c>
      <c r="BG2451" s="53">
        <v>3.8128133050589599E-10</v>
      </c>
      <c r="BH2451" s="53">
        <v>3.5017596408186001E-4</v>
      </c>
      <c r="BI2451" s="53">
        <v>2.2204460492503101E-16</v>
      </c>
      <c r="BJ2451" s="53">
        <v>5.6602881314187304E-3</v>
      </c>
      <c r="BK2451" s="53">
        <v>2.50099129325256E-9</v>
      </c>
      <c r="BL2451" s="53">
        <v>2.2204460492503101E-16</v>
      </c>
      <c r="BN2451" s="5">
        <f t="shared" si="180"/>
        <v>2</v>
      </c>
      <c r="BO2451" s="5">
        <f t="shared" si="181"/>
        <v>2</v>
      </c>
      <c r="BQ2451" s="5">
        <f t="shared" si="178"/>
        <v>3</v>
      </c>
      <c r="BR2451" s="5">
        <f t="shared" si="179"/>
        <v>2</v>
      </c>
    </row>
    <row r="2452" spans="1:70" x14ac:dyDescent="0.35">
      <c r="A2452">
        <v>2451</v>
      </c>
      <c r="B2452" t="s">
        <v>3855</v>
      </c>
      <c r="C2452">
        <v>4.67</v>
      </c>
      <c r="D2452">
        <v>3.19</v>
      </c>
      <c r="E2452">
        <v>2.59</v>
      </c>
      <c r="F2452">
        <v>1.46</v>
      </c>
      <c r="G2452">
        <v>1.8</v>
      </c>
      <c r="H2452">
        <v>1.23</v>
      </c>
      <c r="I2452">
        <v>68.31</v>
      </c>
      <c r="K2452" t="s">
        <v>3747</v>
      </c>
      <c r="L2452">
        <v>4750</v>
      </c>
      <c r="M2452" t="s">
        <v>3591</v>
      </c>
      <c r="N2452" t="s">
        <v>1370</v>
      </c>
      <c r="O2452" s="53">
        <v>1.4466666666666701E-2</v>
      </c>
      <c r="P2452" s="53">
        <v>0.20853333333333299</v>
      </c>
      <c r="Q2452" s="53">
        <v>0.26936666666666698</v>
      </c>
      <c r="R2452" s="53">
        <v>0.16800000000000001</v>
      </c>
      <c r="S2452" s="53">
        <v>-1.7941204077942499E-16</v>
      </c>
      <c r="T2452" s="53">
        <v>-2.5340840537069199E-17</v>
      </c>
      <c r="U2452" s="53">
        <v>-2.7977620220553902E-17</v>
      </c>
      <c r="V2452" s="53">
        <v>-1.90847337933064E-16</v>
      </c>
      <c r="W2452" s="53">
        <v>-2.5729418595688001E-17</v>
      </c>
      <c r="X2452" s="53">
        <v>3.97666666666667E-2</v>
      </c>
      <c r="Y2452" s="53">
        <v>4.69999999999991E-3</v>
      </c>
      <c r="Z2452" s="53">
        <v>0.74309999999999998</v>
      </c>
      <c r="AA2452" s="53">
        <v>-3.0073166179533901E-16</v>
      </c>
      <c r="AB2452" s="53">
        <v>-1.19654286478976E-16</v>
      </c>
      <c r="AC2452" s="53">
        <v>-2.6904693750662301E-17</v>
      </c>
      <c r="AD2452" s="53">
        <v>-1.8963997039378501E-16</v>
      </c>
      <c r="AE2452" s="53">
        <v>0.56423333333333303</v>
      </c>
      <c r="AF2452" s="53">
        <v>-8.86096751528953E-18</v>
      </c>
      <c r="AG2452" s="53">
        <v>-3.1644825648768898E-17</v>
      </c>
      <c r="AH2452" s="53">
        <v>-1.7696955012525001E-16</v>
      </c>
      <c r="AI2452" s="53">
        <v>-3.1052937998765601E-16</v>
      </c>
      <c r="AJ2452" s="53">
        <v>2.4999999999996301E-3</v>
      </c>
      <c r="AK2452" s="53">
        <v>4.7366666666666703E-2</v>
      </c>
      <c r="AL2452" s="53">
        <v>-2.79165579541996E-16</v>
      </c>
      <c r="AM2452" s="53">
        <v>-2.6065261060637098E-16</v>
      </c>
      <c r="AN2452" s="53">
        <v>0.151395155234685</v>
      </c>
      <c r="AO2452" s="53">
        <v>0.30878464587170601</v>
      </c>
      <c r="AP2452" s="53">
        <v>2.2204460492503101E-16</v>
      </c>
      <c r="AQ2452" s="53">
        <v>2.2204460492503101E-16</v>
      </c>
      <c r="AR2452" s="53">
        <v>0.23550580392363399</v>
      </c>
      <c r="AS2452" s="53">
        <v>4.6150267340189796E-3</v>
      </c>
      <c r="AT2452" s="53">
        <v>7.3585023183021401E-6</v>
      </c>
      <c r="AU2452" s="53">
        <v>9.27084256733752E-2</v>
      </c>
      <c r="AV2452" s="53">
        <v>8.3172244554857399E-9</v>
      </c>
      <c r="AW2452" s="53">
        <v>0.32371231036228998</v>
      </c>
      <c r="AX2452" s="53">
        <v>2.2204460492503101E-16</v>
      </c>
      <c r="AY2452" s="53">
        <v>2.2204460492503101E-16</v>
      </c>
      <c r="AZ2452" s="53">
        <v>2.2204460492503101E-16</v>
      </c>
      <c r="BA2452" s="53">
        <v>2.2204460492503101E-16</v>
      </c>
      <c r="BB2452" s="53">
        <v>1.8912437752779E-11</v>
      </c>
      <c r="BC2452" s="53">
        <v>2.2204460492503101E-16</v>
      </c>
      <c r="BD2452" s="53">
        <v>1.20746897077139E-5</v>
      </c>
      <c r="BE2452" s="53">
        <v>0.76278228863045106</v>
      </c>
      <c r="BF2452" s="53">
        <v>2.2204460492503101E-16</v>
      </c>
      <c r="BG2452" s="53">
        <v>4.43151344341307E-7</v>
      </c>
      <c r="BH2452" s="53">
        <v>3.0724875954266699E-2</v>
      </c>
      <c r="BI2452" s="53">
        <v>2.2204460492503101E-16</v>
      </c>
      <c r="BJ2452" s="53">
        <v>8.1347215208885208E-3</v>
      </c>
      <c r="BK2452" s="53">
        <v>5.1771946736236803E-7</v>
      </c>
      <c r="BL2452" s="53">
        <v>2.2204460492503101E-16</v>
      </c>
      <c r="BN2452" s="5">
        <f t="shared" si="180"/>
        <v>1</v>
      </c>
      <c r="BO2452" s="5">
        <f t="shared" si="181"/>
        <v>1</v>
      </c>
      <c r="BQ2452" s="5">
        <f t="shared" si="178"/>
        <v>2</v>
      </c>
      <c r="BR2452" s="5">
        <f t="shared" si="179"/>
        <v>1</v>
      </c>
    </row>
    <row r="2453" spans="1:70" x14ac:dyDescent="0.35">
      <c r="A2453">
        <v>2452</v>
      </c>
      <c r="B2453" t="s">
        <v>3856</v>
      </c>
      <c r="C2453">
        <v>3.51</v>
      </c>
      <c r="D2453">
        <v>2.79</v>
      </c>
      <c r="E2453">
        <v>2.11</v>
      </c>
      <c r="F2453">
        <v>1.26</v>
      </c>
      <c r="G2453">
        <v>1.66</v>
      </c>
      <c r="H2453">
        <v>1.32</v>
      </c>
      <c r="I2453">
        <v>79.489999999999995</v>
      </c>
      <c r="K2453" t="s">
        <v>3747</v>
      </c>
      <c r="L2453">
        <v>4750</v>
      </c>
      <c r="M2453" t="s">
        <v>3591</v>
      </c>
      <c r="N2453" t="s">
        <v>1370</v>
      </c>
      <c r="O2453" s="53">
        <v>2.8299999999999999E-2</v>
      </c>
      <c r="P2453" s="53">
        <v>0.46800000000000003</v>
      </c>
      <c r="Q2453" s="53">
        <v>2.9333333333333299E-3</v>
      </c>
      <c r="R2453" s="53">
        <v>0.259033333333333</v>
      </c>
      <c r="S2453" s="53">
        <v>-1.2917444891513701E-16</v>
      </c>
      <c r="T2453" s="53">
        <v>-1.5709655798446001E-17</v>
      </c>
      <c r="U2453" s="53">
        <v>-2.1238219516384001E-17</v>
      </c>
      <c r="V2453" s="53">
        <v>6.7999999999998496E-3</v>
      </c>
      <c r="W2453" s="53">
        <v>1.9999999999999901E-3</v>
      </c>
      <c r="X2453" s="53">
        <v>0.96856666666666702</v>
      </c>
      <c r="Y2453" s="53">
        <v>2.6499999999999999E-2</v>
      </c>
      <c r="Z2453" s="53">
        <v>0.48223333333333301</v>
      </c>
      <c r="AA2453" s="53">
        <v>3.3333333333330599E-3</v>
      </c>
      <c r="AB2453" s="53">
        <v>2.39999999999991E-3</v>
      </c>
      <c r="AC2453" s="53">
        <v>-2.1419498119623601E-17</v>
      </c>
      <c r="AD2453" s="53">
        <v>-1.9849399901516999E-16</v>
      </c>
      <c r="AE2453" s="53">
        <v>8.0000000000000002E-3</v>
      </c>
      <c r="AF2453" s="53">
        <v>-6.4115379672102801E-18</v>
      </c>
      <c r="AG2453" s="53">
        <v>-2.8732224932603897E-17</v>
      </c>
      <c r="AH2453" s="53">
        <v>-1.6531220836668599E-16</v>
      </c>
      <c r="AI2453" s="53">
        <v>1.9999999999997299E-3</v>
      </c>
      <c r="AJ2453" s="53">
        <v>1.9999999999997398E-3</v>
      </c>
      <c r="AK2453" s="53">
        <v>6.3666666666666705E-2</v>
      </c>
      <c r="AL2453" s="53">
        <v>1.9866666666666599E-2</v>
      </c>
      <c r="AM2453" s="53">
        <v>-1.78662640237803E-16</v>
      </c>
      <c r="AN2453" s="53">
        <v>3.7630325657902801E-6</v>
      </c>
      <c r="AO2453" s="53">
        <v>6.3221161220627996E-4</v>
      </c>
      <c r="AP2453" s="53">
        <v>2.2204460492503101E-16</v>
      </c>
      <c r="AQ2453" s="53">
        <v>2.2204460492503101E-16</v>
      </c>
      <c r="AR2453" s="53">
        <v>0.97461984939317603</v>
      </c>
      <c r="AS2453" s="53">
        <v>2.0570739727564801E-2</v>
      </c>
      <c r="AT2453" s="53">
        <v>4.3996634713309802E-7</v>
      </c>
      <c r="AU2453" s="53">
        <v>4.02220709818307E-3</v>
      </c>
      <c r="AV2453" s="53">
        <v>2.2204460492503101E-16</v>
      </c>
      <c r="AW2453" s="53">
        <v>1.8046489609070699E-2</v>
      </c>
      <c r="AX2453" s="53">
        <v>2.2204460492503101E-16</v>
      </c>
      <c r="AY2453" s="53">
        <v>2.2204460492503101E-16</v>
      </c>
      <c r="AZ2453" s="53">
        <v>2.2204460492503101E-16</v>
      </c>
      <c r="BA2453" s="53">
        <v>2.2204460492503101E-16</v>
      </c>
      <c r="BB2453" s="53">
        <v>2.2204460492503101E-16</v>
      </c>
      <c r="BC2453" s="53">
        <v>2.2204460492503101E-16</v>
      </c>
      <c r="BD2453" s="53">
        <v>6.5399719628062805E-7</v>
      </c>
      <c r="BE2453" s="53">
        <v>8.61051135836432E-2</v>
      </c>
      <c r="BF2453" s="53">
        <v>2.2204460492503101E-16</v>
      </c>
      <c r="BG2453" s="53">
        <v>4.7617806044994901E-8</v>
      </c>
      <c r="BH2453" s="53">
        <v>8.9230649387199402E-4</v>
      </c>
      <c r="BI2453" s="53">
        <v>2.2204460492503101E-16</v>
      </c>
      <c r="BJ2453" s="53">
        <v>2.9359507295884001E-6</v>
      </c>
      <c r="BK2453" s="53">
        <v>2.4263163181902199E-12</v>
      </c>
      <c r="BL2453" s="53">
        <v>2.2204460492503101E-16</v>
      </c>
      <c r="BN2453" s="5">
        <f t="shared" si="180"/>
        <v>1</v>
      </c>
      <c r="BO2453" s="5">
        <f t="shared" si="181"/>
        <v>1</v>
      </c>
      <c r="BQ2453" s="5">
        <f t="shared" si="178"/>
        <v>1</v>
      </c>
      <c r="BR2453" s="5">
        <f t="shared" si="179"/>
        <v>1</v>
      </c>
    </row>
    <row r="2454" spans="1:70" x14ac:dyDescent="0.35">
      <c r="A2454">
        <v>2453</v>
      </c>
      <c r="B2454" t="s">
        <v>3857</v>
      </c>
      <c r="C2454">
        <v>4.55</v>
      </c>
      <c r="D2454">
        <v>2.17</v>
      </c>
      <c r="E2454">
        <v>1.83</v>
      </c>
      <c r="F2454">
        <v>2.1</v>
      </c>
      <c r="G2454">
        <v>2.4900000000000002</v>
      </c>
      <c r="H2454">
        <v>1.19</v>
      </c>
      <c r="I2454">
        <v>47.69</v>
      </c>
      <c r="K2454" t="s">
        <v>3858</v>
      </c>
      <c r="L2454">
        <v>4200</v>
      </c>
      <c r="M2454" t="s">
        <v>3591</v>
      </c>
      <c r="N2454" t="s">
        <v>1370</v>
      </c>
      <c r="O2454" s="53">
        <v>1.4999999999999001E-3</v>
      </c>
      <c r="P2454" s="53">
        <v>0.16500000000000001</v>
      </c>
      <c r="Q2454" s="53">
        <v>0.107366666666667</v>
      </c>
      <c r="R2454" s="53">
        <v>0.16289999999999999</v>
      </c>
      <c r="S2454" s="53">
        <v>3.9999999999998899E-3</v>
      </c>
      <c r="T2454" s="53">
        <v>-2.1704860131421799E-17</v>
      </c>
      <c r="U2454" s="53">
        <v>-2.2180174363839501E-17</v>
      </c>
      <c r="V2454" s="53">
        <v>0.104166666666667</v>
      </c>
      <c r="W2454" s="53">
        <v>-2.2426505097428201E-17</v>
      </c>
      <c r="X2454" s="53">
        <v>0.1394</v>
      </c>
      <c r="Y2454" s="53">
        <v>-1.2490009027033001E-16</v>
      </c>
      <c r="Z2454" s="53">
        <v>1.9999999999997901E-3</v>
      </c>
      <c r="AA2454" s="53">
        <v>5.9999999999997798E-3</v>
      </c>
      <c r="AB2454" s="53">
        <v>4.9999999999991696E-4</v>
      </c>
      <c r="AC2454" s="53">
        <v>1.4E-2</v>
      </c>
      <c r="AD2454" s="53">
        <v>-2.4741320103771598E-16</v>
      </c>
      <c r="AE2454" s="53">
        <v>0.61216666666666697</v>
      </c>
      <c r="AF2454" s="53">
        <v>-7.9814627129692894E-18</v>
      </c>
      <c r="AG2454" s="53">
        <v>-3.13742087865165E-17</v>
      </c>
      <c r="AH2454" s="53">
        <v>1.9966666666666601E-2</v>
      </c>
      <c r="AI2454" s="53">
        <v>2.1666666666663799E-3</v>
      </c>
      <c r="AJ2454" s="53">
        <v>1.5433333333333001E-2</v>
      </c>
      <c r="AK2454" s="53">
        <v>0.14023333333333299</v>
      </c>
      <c r="AL2454" s="53">
        <v>9.8966666666666703E-2</v>
      </c>
      <c r="AM2454" s="53">
        <v>-1.67657554506206E-16</v>
      </c>
      <c r="AN2454" s="53">
        <v>2.0581124970658001E-4</v>
      </c>
      <c r="AO2454" s="53">
        <v>0.35897049560671801</v>
      </c>
      <c r="AP2454" s="53">
        <v>0.16691075219475199</v>
      </c>
      <c r="AQ2454" s="53">
        <v>2.1884970542801498E-2</v>
      </c>
      <c r="AR2454" s="53">
        <v>3.9516833555241499E-5</v>
      </c>
      <c r="AS2454" s="53">
        <v>2.2204460492503101E-16</v>
      </c>
      <c r="AT2454" s="53">
        <v>4.1859952716775202E-6</v>
      </c>
      <c r="AU2454" s="53">
        <v>0.59872846228624199</v>
      </c>
      <c r="AV2454" s="53">
        <v>2.9000372885382501E-8</v>
      </c>
      <c r="AW2454" s="53">
        <v>5.6516349085189002E-2</v>
      </c>
      <c r="AX2454" s="53">
        <v>2.4110093240325499E-9</v>
      </c>
      <c r="AY2454" s="53">
        <v>1.6561134080091201E-4</v>
      </c>
      <c r="AZ2454" s="53">
        <v>2.2204460492503101E-16</v>
      </c>
      <c r="BA2454" s="53">
        <v>2.2204460492503101E-16</v>
      </c>
      <c r="BB2454" s="53">
        <v>9.5105672615905296E-4</v>
      </c>
      <c r="BC2454" s="53">
        <v>2.2204460492503101E-16</v>
      </c>
      <c r="BD2454" s="53">
        <v>4.35411098633533E-4</v>
      </c>
      <c r="BE2454" s="53">
        <v>7.6091748415512905E-9</v>
      </c>
      <c r="BF2454" s="53">
        <v>2.2204460492503101E-16</v>
      </c>
      <c r="BG2454" s="53">
        <v>4.8175644546791796E-3</v>
      </c>
      <c r="BH2454" s="53">
        <v>0.67260249121086302</v>
      </c>
      <c r="BI2454" s="53">
        <v>8.66555246790425E-3</v>
      </c>
      <c r="BJ2454" s="53">
        <v>2.9855281575618699E-4</v>
      </c>
      <c r="BK2454" s="53">
        <v>0.32019315079948502</v>
      </c>
      <c r="BL2454" s="53">
        <v>1.3453544306406499E-13</v>
      </c>
      <c r="BN2454" s="5">
        <f t="shared" si="180"/>
        <v>0</v>
      </c>
      <c r="BO2454" s="5">
        <f t="shared" si="181"/>
        <v>0</v>
      </c>
      <c r="BQ2454" s="5">
        <f t="shared" si="178"/>
        <v>1</v>
      </c>
      <c r="BR2454" s="5">
        <f t="shared" si="179"/>
        <v>2</v>
      </c>
    </row>
    <row r="2455" spans="1:70" x14ac:dyDescent="0.35">
      <c r="A2455">
        <v>2454</v>
      </c>
      <c r="B2455" t="s">
        <v>3859</v>
      </c>
      <c r="C2455">
        <v>4.3899999999999997</v>
      </c>
      <c r="D2455">
        <v>2.2400000000000002</v>
      </c>
      <c r="E2455">
        <v>1.96</v>
      </c>
      <c r="F2455">
        <v>1.96</v>
      </c>
      <c r="G2455">
        <v>2.2400000000000002</v>
      </c>
      <c r="H2455">
        <v>1.1399999999999999</v>
      </c>
      <c r="I2455">
        <v>51.03</v>
      </c>
      <c r="K2455" t="s">
        <v>3858</v>
      </c>
      <c r="L2455">
        <v>4200</v>
      </c>
      <c r="M2455" t="s">
        <v>3591</v>
      </c>
      <c r="N2455" t="s">
        <v>1370</v>
      </c>
      <c r="O2455" s="53">
        <v>1.2233333333333299E-2</v>
      </c>
      <c r="P2455" s="53">
        <v>0.67426666666666701</v>
      </c>
      <c r="Q2455" s="53">
        <v>0.11246666666666701</v>
      </c>
      <c r="R2455" s="53">
        <v>0.13423333333333301</v>
      </c>
      <c r="S2455" s="53">
        <v>-1.2245759961615501E-16</v>
      </c>
      <c r="T2455" s="53">
        <v>-2.25097718242751E-17</v>
      </c>
      <c r="U2455" s="53">
        <v>-2.2438648161760001E-17</v>
      </c>
      <c r="V2455" s="53">
        <v>4.8033333333333303E-2</v>
      </c>
      <c r="W2455" s="53">
        <v>-2.21767049168875E-17</v>
      </c>
      <c r="X2455" s="53">
        <v>0.15533333333333299</v>
      </c>
      <c r="Y2455" s="53">
        <v>1.99999999999986E-3</v>
      </c>
      <c r="Z2455" s="53">
        <v>-2.1188606424971101E-16</v>
      </c>
      <c r="AA2455" s="53">
        <v>4.4999999999997299E-3</v>
      </c>
      <c r="AB2455" s="53">
        <v>1.39666666666666E-2</v>
      </c>
      <c r="AC2455" s="53">
        <v>-2.9530197731553199E-17</v>
      </c>
      <c r="AD2455" s="53">
        <v>-2.6455226898036702E-16</v>
      </c>
      <c r="AE2455" s="53">
        <v>0.69803333333333295</v>
      </c>
      <c r="AF2455" s="53">
        <v>-8.4116741350115395E-18</v>
      </c>
      <c r="AG2455" s="53">
        <v>-3.1648295095720899E-17</v>
      </c>
      <c r="AH2455" s="53">
        <v>1.0566666666666599E-2</v>
      </c>
      <c r="AI2455" s="53">
        <v>-2.9193314432518498E-16</v>
      </c>
      <c r="AJ2455" s="53">
        <v>7.3999999999996898E-3</v>
      </c>
      <c r="AK2455" s="53">
        <v>0.122466666666667</v>
      </c>
      <c r="AL2455" s="53">
        <v>3.8699999999999998E-2</v>
      </c>
      <c r="AM2455" s="53">
        <v>-1.8014756353323899E-16</v>
      </c>
      <c r="AN2455" s="53">
        <v>2.6495828674823599E-2</v>
      </c>
      <c r="AO2455" s="53">
        <v>0.69282098168625705</v>
      </c>
      <c r="AP2455" s="53">
        <v>1.98882157519418E-3</v>
      </c>
      <c r="AQ2455" s="53">
        <v>9.5062490398971901E-7</v>
      </c>
      <c r="AR2455" s="53">
        <v>1.24106575256502E-3</v>
      </c>
      <c r="AS2455" s="53">
        <v>4.8293068058016202E-11</v>
      </c>
      <c r="AT2455" s="53">
        <v>3.2727723646255198E-6</v>
      </c>
      <c r="AU2455" s="53">
        <v>0.90562777890989898</v>
      </c>
      <c r="AV2455" s="53">
        <v>1.95104288233473E-8</v>
      </c>
      <c r="AW2455" s="53">
        <v>0.19342951369390199</v>
      </c>
      <c r="AX2455" s="53">
        <v>4.4924278864565699E-10</v>
      </c>
      <c r="AY2455" s="53">
        <v>9.9901084626143706E-6</v>
      </c>
      <c r="AZ2455" s="53">
        <v>2.2204460492503101E-16</v>
      </c>
      <c r="BA2455" s="53">
        <v>2.2204460492503101E-16</v>
      </c>
      <c r="BB2455" s="53">
        <v>1.4103816711620099E-4</v>
      </c>
      <c r="BC2455" s="53">
        <v>2.2204460492503101E-16</v>
      </c>
      <c r="BD2455" s="53">
        <v>4.4439667603470598E-4</v>
      </c>
      <c r="BE2455" s="53">
        <v>1.60580281388666E-6</v>
      </c>
      <c r="BF2455" s="53">
        <v>2.2204460492503101E-16</v>
      </c>
      <c r="BG2455" s="53">
        <v>1.91400948011185E-3</v>
      </c>
      <c r="BH2455" s="53">
        <v>0.69233892514404605</v>
      </c>
      <c r="BI2455" s="53">
        <v>1.7265626089183801E-5</v>
      </c>
      <c r="BJ2455" s="53">
        <v>2.3440920783677599E-2</v>
      </c>
      <c r="BK2455" s="53">
        <v>0.128831324343885</v>
      </c>
      <c r="BL2455" s="53">
        <v>2.2204460492503101E-16</v>
      </c>
      <c r="BN2455" s="5">
        <f t="shared" si="180"/>
        <v>0</v>
      </c>
      <c r="BO2455" s="5">
        <f t="shared" si="181"/>
        <v>1</v>
      </c>
      <c r="BQ2455" s="5">
        <f t="shared" si="178"/>
        <v>2</v>
      </c>
      <c r="BR2455" s="5">
        <f t="shared" si="179"/>
        <v>3</v>
      </c>
    </row>
    <row r="2456" spans="1:70" x14ac:dyDescent="0.35">
      <c r="A2456">
        <v>2455</v>
      </c>
      <c r="B2456" t="s">
        <v>3860</v>
      </c>
      <c r="C2456">
        <v>5.14</v>
      </c>
      <c r="D2456">
        <v>3.58</v>
      </c>
      <c r="E2456">
        <v>2.73</v>
      </c>
      <c r="F2456">
        <v>1.44</v>
      </c>
      <c r="G2456">
        <v>1.88</v>
      </c>
      <c r="H2456">
        <v>1.31</v>
      </c>
      <c r="I2456">
        <v>69.650000000000006</v>
      </c>
      <c r="K2456" t="s">
        <v>3861</v>
      </c>
      <c r="L2456">
        <v>3500</v>
      </c>
      <c r="M2456" t="s">
        <v>3591</v>
      </c>
      <c r="N2456" t="s">
        <v>1370</v>
      </c>
      <c r="O2456" s="53">
        <v>0.52210000000000001</v>
      </c>
      <c r="P2456" s="53">
        <v>0.12026666666666699</v>
      </c>
      <c r="Q2456" s="53">
        <v>0.19416666666666699</v>
      </c>
      <c r="R2456" s="53">
        <v>4.2366666666666698E-2</v>
      </c>
      <c r="S2456" s="53">
        <v>-1.8129941992128799E-16</v>
      </c>
      <c r="T2456" s="53">
        <v>-2.6312285683616199E-17</v>
      </c>
      <c r="U2456" s="53">
        <v>-2.7962007709270202E-17</v>
      </c>
      <c r="V2456" s="53">
        <v>-1.9240165016754001E-16</v>
      </c>
      <c r="W2456" s="53">
        <v>-2.5951463200612999E-17</v>
      </c>
      <c r="X2456" s="53">
        <v>4.26666666666667E-2</v>
      </c>
      <c r="Y2456" s="53">
        <v>5.16E-2</v>
      </c>
      <c r="Z2456" s="53">
        <v>0.82046666666666701</v>
      </c>
      <c r="AA2456" s="53">
        <v>3.9999999999968397E-4</v>
      </c>
      <c r="AB2456" s="53">
        <v>-1.2276291094792701E-16</v>
      </c>
      <c r="AC2456" s="53">
        <v>-2.7537867819393799E-17</v>
      </c>
      <c r="AD2456" s="53">
        <v>-1.56610835411186E-16</v>
      </c>
      <c r="AE2456" s="53">
        <v>1.4E-2</v>
      </c>
      <c r="AF2456" s="53">
        <v>-8.9494384125643505E-18</v>
      </c>
      <c r="AG2456" s="53">
        <v>-3.1589314497537702E-17</v>
      </c>
      <c r="AH2456" s="53">
        <v>-1.38167255414601E-16</v>
      </c>
      <c r="AI2456" s="53">
        <v>3.1333333333331101E-3</v>
      </c>
      <c r="AJ2456" s="53">
        <v>-4.0600856010542E-16</v>
      </c>
      <c r="AK2456" s="53">
        <v>4.0399999999999998E-2</v>
      </c>
      <c r="AL2456" s="53">
        <v>-2.8510527272374001E-16</v>
      </c>
      <c r="AM2456" s="53">
        <v>-2.6001423236721202E-16</v>
      </c>
      <c r="AN2456" s="53">
        <v>0.49559435739851498</v>
      </c>
      <c r="AO2456" s="53">
        <v>6.1158738295910502E-2</v>
      </c>
      <c r="AP2456" s="53">
        <v>2.2204460492503101E-16</v>
      </c>
      <c r="AQ2456" s="53">
        <v>2.2204460492503101E-16</v>
      </c>
      <c r="AR2456" s="53">
        <v>8.2036604658602894E-2</v>
      </c>
      <c r="AS2456" s="53">
        <v>4.5900429413817702E-3</v>
      </c>
      <c r="AT2456" s="53">
        <v>2.3001112039923501E-5</v>
      </c>
      <c r="AU2456" s="53">
        <v>1.3962519896702099E-2</v>
      </c>
      <c r="AV2456" s="53">
        <v>2.5636197039545599E-6</v>
      </c>
      <c r="AW2456" s="53">
        <v>0.50698793403417097</v>
      </c>
      <c r="AX2456" s="53">
        <v>2.2204460492503101E-16</v>
      </c>
      <c r="AY2456" s="53">
        <v>2.2204460492503101E-16</v>
      </c>
      <c r="AZ2456" s="53">
        <v>2.2204460492503101E-16</v>
      </c>
      <c r="BA2456" s="53">
        <v>2.2204460492503101E-16</v>
      </c>
      <c r="BB2456" s="53">
        <v>8.4603051240431701E-12</v>
      </c>
      <c r="BC2456" s="53">
        <v>2.2204460492503101E-16</v>
      </c>
      <c r="BD2456" s="53">
        <v>2.47605996272141E-6</v>
      </c>
      <c r="BE2456" s="53">
        <v>0.45570544511046901</v>
      </c>
      <c r="BF2456" s="53">
        <v>2.2204460492503101E-16</v>
      </c>
      <c r="BG2456" s="53">
        <v>7.87502321417485E-7</v>
      </c>
      <c r="BH2456" s="53">
        <v>2.34821137939016E-2</v>
      </c>
      <c r="BI2456" s="53">
        <v>2.2204460492503101E-16</v>
      </c>
      <c r="BJ2456" s="53">
        <v>2.8209434694063599E-3</v>
      </c>
      <c r="BK2456" s="53">
        <v>2.84008527284218E-7</v>
      </c>
      <c r="BL2456" s="53">
        <v>2.2204460492503101E-16</v>
      </c>
      <c r="BN2456" s="5">
        <f t="shared" si="180"/>
        <v>1</v>
      </c>
      <c r="BO2456" s="5">
        <f t="shared" si="181"/>
        <v>0</v>
      </c>
      <c r="BQ2456" s="5">
        <f t="shared" si="178"/>
        <v>2</v>
      </c>
      <c r="BR2456" s="5">
        <f t="shared" si="179"/>
        <v>1</v>
      </c>
    </row>
    <row r="2457" spans="1:70" x14ac:dyDescent="0.35">
      <c r="A2457">
        <v>2456</v>
      </c>
      <c r="B2457" t="s">
        <v>3862</v>
      </c>
      <c r="C2457">
        <v>4.66</v>
      </c>
      <c r="D2457">
        <v>3.1</v>
      </c>
      <c r="E2457">
        <v>2.14</v>
      </c>
      <c r="F2457">
        <v>1.5</v>
      </c>
      <c r="G2457">
        <v>2.1800000000000002</v>
      </c>
      <c r="H2457">
        <v>1.45</v>
      </c>
      <c r="I2457">
        <v>66.52</v>
      </c>
      <c r="K2457" t="s">
        <v>3861</v>
      </c>
      <c r="L2457">
        <v>3500</v>
      </c>
      <c r="M2457" t="s">
        <v>3591</v>
      </c>
      <c r="N2457" t="s">
        <v>1370</v>
      </c>
      <c r="O2457" s="53">
        <v>2.95333333333333E-2</v>
      </c>
      <c r="P2457" s="53">
        <v>0.24263333333333301</v>
      </c>
      <c r="Q2457" s="53">
        <v>0.55069999999999997</v>
      </c>
      <c r="R2457" s="53">
        <v>0.5534</v>
      </c>
      <c r="S2457" s="53">
        <v>-1.3422596367718099E-16</v>
      </c>
      <c r="T2457" s="53">
        <v>-2.27318164292001E-17</v>
      </c>
      <c r="U2457" s="53">
        <v>-2.3684179617511299E-17</v>
      </c>
      <c r="V2457" s="53">
        <v>-1.4971357487070199E-16</v>
      </c>
      <c r="W2457" s="53">
        <v>-2.34534613952064E-17</v>
      </c>
      <c r="X2457" s="53">
        <v>7.9233333333333295E-2</v>
      </c>
      <c r="Y2457" s="53">
        <v>1.5166666666666599E-2</v>
      </c>
      <c r="Z2457" s="53">
        <v>0.27406666666666701</v>
      </c>
      <c r="AA2457" s="53">
        <v>9.9999999999975608E-4</v>
      </c>
      <c r="AB2457" s="53">
        <v>-1.1460277171693199E-16</v>
      </c>
      <c r="AC2457" s="53">
        <v>-2.6414634368698799E-17</v>
      </c>
      <c r="AD2457" s="53">
        <v>3.79999999999981E-3</v>
      </c>
      <c r="AE2457" s="53">
        <v>0.29859999999999998</v>
      </c>
      <c r="AF2457" s="53">
        <v>-8.2971823855970705E-18</v>
      </c>
      <c r="AG2457" s="53">
        <v>-3.1242369802342298E-17</v>
      </c>
      <c r="AH2457" s="53">
        <v>-1.6203705044404199E-16</v>
      </c>
      <c r="AI2457" s="53">
        <v>3.9999999999971699E-4</v>
      </c>
      <c r="AJ2457" s="53">
        <v>1.3433333333333001E-2</v>
      </c>
      <c r="AK2457" s="53">
        <v>0.1193</v>
      </c>
      <c r="AL2457" s="53">
        <v>3.1666666666664701E-3</v>
      </c>
      <c r="AM2457" s="53">
        <v>-1.8610113450279199E-16</v>
      </c>
      <c r="AN2457" s="53">
        <v>1.38324124527428E-2</v>
      </c>
      <c r="AO2457" s="53">
        <v>0.99432216620589597</v>
      </c>
      <c r="AP2457" s="53">
        <v>2.8933130713848E-11</v>
      </c>
      <c r="AQ2457" s="53">
        <v>2.2204460492503101E-16</v>
      </c>
      <c r="AR2457" s="53">
        <v>3.2474229948836301E-2</v>
      </c>
      <c r="AS2457" s="53">
        <v>3.4036562762525E-5</v>
      </c>
      <c r="AT2457" s="53">
        <v>8.0084858012558096E-7</v>
      </c>
      <c r="AU2457" s="53">
        <v>2.83591903945917E-3</v>
      </c>
      <c r="AV2457" s="53">
        <v>7.2084962239023997E-9</v>
      </c>
      <c r="AW2457" s="53">
        <v>0.51875972464555398</v>
      </c>
      <c r="AX2457" s="53">
        <v>2.2204460492503101E-16</v>
      </c>
      <c r="AY2457" s="53">
        <v>2.2204460492503101E-16</v>
      </c>
      <c r="AZ2457" s="53">
        <v>2.2204460492503101E-16</v>
      </c>
      <c r="BA2457" s="53">
        <v>2.2204460492503101E-16</v>
      </c>
      <c r="BB2457" s="53">
        <v>2.3910215289761699E-9</v>
      </c>
      <c r="BC2457" s="53">
        <v>2.2204460492503101E-16</v>
      </c>
      <c r="BD2457" s="53">
        <v>4.4583684330205302E-7</v>
      </c>
      <c r="BE2457" s="53">
        <v>0.31920986052968298</v>
      </c>
      <c r="BF2457" s="53">
        <v>2.2204460492503101E-16</v>
      </c>
      <c r="BG2457" s="53">
        <v>1.3883303576100301E-4</v>
      </c>
      <c r="BH2457" s="53">
        <v>0.46318915655510901</v>
      </c>
      <c r="BI2457" s="53">
        <v>7.0644762723795097E-12</v>
      </c>
      <c r="BJ2457" s="53">
        <v>8.6145302429281795E-5</v>
      </c>
      <c r="BK2457" s="53">
        <v>2.1696681229828199E-6</v>
      </c>
      <c r="BL2457" s="53">
        <v>2.2204460492503101E-16</v>
      </c>
      <c r="BN2457" s="5">
        <f>COUNTIF(O2457:AN2457,"&gt;0.7")</f>
        <v>0</v>
      </c>
      <c r="BO2457" s="5">
        <f>COUNTIF(AO2457:BL2457,"&gt;0.7")</f>
        <v>1</v>
      </c>
      <c r="BQ2457" s="5">
        <f t="shared" si="178"/>
        <v>2</v>
      </c>
      <c r="BR2457" s="5">
        <f t="shared" si="179"/>
        <v>2</v>
      </c>
    </row>
    <row r="2458" spans="1:70" x14ac:dyDescent="0.35">
      <c r="A2458">
        <v>2457</v>
      </c>
      <c r="B2458" t="s">
        <v>3863</v>
      </c>
      <c r="C2458">
        <v>3.8</v>
      </c>
      <c r="D2458">
        <v>2.67</v>
      </c>
      <c r="E2458">
        <v>1.9</v>
      </c>
      <c r="F2458">
        <v>1.42</v>
      </c>
      <c r="G2458">
        <v>2</v>
      </c>
      <c r="H2458">
        <v>1.41</v>
      </c>
      <c r="I2458">
        <v>70.260000000000005</v>
      </c>
      <c r="K2458" t="s">
        <v>3861</v>
      </c>
      <c r="L2458">
        <v>3500</v>
      </c>
      <c r="M2458" t="s">
        <v>3591</v>
      </c>
      <c r="N2458" t="s">
        <v>1370</v>
      </c>
      <c r="O2458" s="53">
        <v>2.16333333333333E-2</v>
      </c>
      <c r="P2458" s="53">
        <v>0.56846666666666701</v>
      </c>
      <c r="Q2458" s="53">
        <v>0.25316666666666698</v>
      </c>
      <c r="R2458" s="53">
        <v>0.40300000000000002</v>
      </c>
      <c r="S2458" s="53">
        <v>-1.2562173523633599E-16</v>
      </c>
      <c r="T2458" s="53">
        <v>-1.6875389974302401E-17</v>
      </c>
      <c r="U2458" s="53">
        <v>-2.2291196666302001E-17</v>
      </c>
      <c r="V2458" s="53">
        <v>2.8999999999998502E-3</v>
      </c>
      <c r="W2458" s="53">
        <v>-1.7347234759768099E-17</v>
      </c>
      <c r="X2458" s="53">
        <v>0.55236666666666701</v>
      </c>
      <c r="Y2458" s="53">
        <v>1.30666666666666E-2</v>
      </c>
      <c r="Z2458" s="53">
        <v>0.27203333333333302</v>
      </c>
      <c r="AA2458" s="53">
        <v>4.3333333333330599E-3</v>
      </c>
      <c r="AB2458" s="53">
        <v>8.2333333333333009E-3</v>
      </c>
      <c r="AC2458" s="53">
        <v>-2.3804742899091699E-17</v>
      </c>
      <c r="AD2458" s="53">
        <v>-2.17020845738602E-16</v>
      </c>
      <c r="AE2458" s="53">
        <v>0.1341</v>
      </c>
      <c r="AF2458" s="53">
        <v>-7.0273648011820504E-18</v>
      </c>
      <c r="AG2458" s="53">
        <v>-3.0564092923235401E-17</v>
      </c>
      <c r="AH2458" s="53">
        <v>-1.6603385333269199E-16</v>
      </c>
      <c r="AI2458" s="53">
        <v>3.99999999999721E-4</v>
      </c>
      <c r="AJ2458" s="53">
        <v>9.5333333333330397E-3</v>
      </c>
      <c r="AK2458" s="53">
        <v>6.3466666666666602E-2</v>
      </c>
      <c r="AL2458" s="53">
        <v>2.6366666666666601E-2</v>
      </c>
      <c r="AM2458" s="53">
        <v>-1.81216153194441E-16</v>
      </c>
      <c r="AN2458" s="53">
        <v>5.8743326506311702E-4</v>
      </c>
      <c r="AO2458" s="53">
        <v>0.98525976451431097</v>
      </c>
      <c r="AP2458" s="53">
        <v>2.2204460492503101E-16</v>
      </c>
      <c r="AQ2458" s="53">
        <v>2.2204460492503101E-16</v>
      </c>
      <c r="AR2458" s="53">
        <v>0.44673754457666598</v>
      </c>
      <c r="AS2458" s="53">
        <v>4.9238245457200102E-3</v>
      </c>
      <c r="AT2458" s="53">
        <v>8.1020117681009296E-8</v>
      </c>
      <c r="AU2458" s="53">
        <v>5.7198082596098699E-3</v>
      </c>
      <c r="AV2458" s="53">
        <v>2.2204460492503101E-16</v>
      </c>
      <c r="AW2458" s="53">
        <v>0.211681869064481</v>
      </c>
      <c r="AX2458" s="53">
        <v>2.2204460492503101E-16</v>
      </c>
      <c r="AY2458" s="53">
        <v>2.2204460492503101E-16</v>
      </c>
      <c r="AZ2458" s="53">
        <v>2.2204460492503101E-16</v>
      </c>
      <c r="BA2458" s="53">
        <v>2.2204460492503101E-16</v>
      </c>
      <c r="BB2458" s="53">
        <v>9.2289860773945299E-12</v>
      </c>
      <c r="BC2458" s="53">
        <v>2.2204460492503101E-16</v>
      </c>
      <c r="BD2458" s="53">
        <v>4.1881812291170699E-7</v>
      </c>
      <c r="BE2458" s="53">
        <v>0.22815827346680501</v>
      </c>
      <c r="BF2458" s="53">
        <v>2.2204460492503101E-16</v>
      </c>
      <c r="BG2458" s="53">
        <v>2.8752809743748699E-5</v>
      </c>
      <c r="BH2458" s="53">
        <v>0.23558594153760201</v>
      </c>
      <c r="BI2458" s="53">
        <v>2.2204460492503101E-16</v>
      </c>
      <c r="BJ2458" s="53">
        <v>6.8596564318954798E-5</v>
      </c>
      <c r="BK2458" s="53">
        <v>3.5378542868165402E-8</v>
      </c>
      <c r="BL2458" s="53">
        <v>2.2204460492503101E-16</v>
      </c>
      <c r="BN2458" s="5">
        <f t="shared" ref="BN2458:BN2464" si="182">COUNTIF(O2458:AN2458,"&gt;0.7")</f>
        <v>0</v>
      </c>
      <c r="BO2458" s="5">
        <f t="shared" ref="BO2458:BO2464" si="183">COUNTIF(AO2458:BL2458,"&gt;0.7")</f>
        <v>1</v>
      </c>
      <c r="BQ2458" s="5">
        <f t="shared" si="178"/>
        <v>2</v>
      </c>
      <c r="BR2458" s="5">
        <f t="shared" si="179"/>
        <v>1</v>
      </c>
    </row>
    <row r="2459" spans="1:70" x14ac:dyDescent="0.35">
      <c r="A2459">
        <v>2458</v>
      </c>
      <c r="B2459" t="s">
        <v>3864</v>
      </c>
      <c r="C2459">
        <v>4.95</v>
      </c>
      <c r="D2459">
        <v>3.9</v>
      </c>
      <c r="E2459">
        <v>2.88</v>
      </c>
      <c r="F2459">
        <v>1.27</v>
      </c>
      <c r="G2459">
        <v>1.72</v>
      </c>
      <c r="H2459">
        <v>1.35</v>
      </c>
      <c r="I2459">
        <v>78.790000000000006</v>
      </c>
      <c r="K2459" t="s">
        <v>3865</v>
      </c>
      <c r="L2459">
        <v>3300</v>
      </c>
      <c r="M2459" t="s">
        <v>3591</v>
      </c>
      <c r="N2459" t="s">
        <v>1370</v>
      </c>
      <c r="O2459" s="53">
        <v>0.40049047619047601</v>
      </c>
      <c r="P2459" s="53">
        <v>8.3566666666666706E-2</v>
      </c>
      <c r="Q2459" s="53">
        <v>-7.0665695517391196E-17</v>
      </c>
      <c r="R2459" s="53">
        <v>3.8866666666666702E-2</v>
      </c>
      <c r="S2459" s="53">
        <v>-1.76691994369094E-16</v>
      </c>
      <c r="T2459" s="53">
        <v>8.3333333333333297E-3</v>
      </c>
      <c r="U2459" s="53">
        <v>-2.7455468454284901E-17</v>
      </c>
      <c r="V2459" s="53">
        <v>-1.8485213360008901E-16</v>
      </c>
      <c r="W2459" s="53">
        <v>-2.2398749521812501E-17</v>
      </c>
      <c r="X2459" s="53">
        <v>0.19020000000000001</v>
      </c>
      <c r="Y2459" s="53">
        <v>0.382638095238095</v>
      </c>
      <c r="Z2459" s="53">
        <v>0.91986666666666705</v>
      </c>
      <c r="AA2459" s="53">
        <v>-3.1946667533588899E-16</v>
      </c>
      <c r="AB2459" s="53">
        <v>-1.1401990462900401E-16</v>
      </c>
      <c r="AC2459" s="53">
        <v>-2.3501166290795799E-17</v>
      </c>
      <c r="AD2459" s="53">
        <v>-1.4276080317898701E-16</v>
      </c>
      <c r="AE2459" s="53">
        <v>4.9999999999996705E-4</v>
      </c>
      <c r="AF2459" s="53">
        <v>-7.73860142633254E-18</v>
      </c>
      <c r="AG2459" s="53">
        <v>-3.0614399904038697E-17</v>
      </c>
      <c r="AH2459" s="53">
        <v>1.9999999999998799E-3</v>
      </c>
      <c r="AI2459" s="53">
        <v>1.9599999999999999E-2</v>
      </c>
      <c r="AJ2459" s="53">
        <v>6.6666666666632198E-4</v>
      </c>
      <c r="AK2459" s="53">
        <v>2.5100000000000001E-2</v>
      </c>
      <c r="AL2459" s="53">
        <v>-2.8990698730524401E-16</v>
      </c>
      <c r="AM2459" s="53">
        <v>-2.5789093083261598E-16</v>
      </c>
      <c r="AN2459" s="53">
        <v>0.112118314881282</v>
      </c>
      <c r="AO2459" s="53">
        <v>4.6849655125126502E-5</v>
      </c>
      <c r="AP2459" s="53">
        <v>2.2204460492503101E-16</v>
      </c>
      <c r="AQ2459" s="53">
        <v>2.2204460492503101E-16</v>
      </c>
      <c r="AR2459" s="53">
        <v>0.13944715393901599</v>
      </c>
      <c r="AS2459" s="53">
        <v>0.28456171610367198</v>
      </c>
      <c r="AT2459" s="53">
        <v>4.7910602297809399E-5</v>
      </c>
      <c r="AU2459" s="53">
        <v>2.1236647636077798E-3</v>
      </c>
      <c r="AV2459" s="53">
        <v>1.6167276826137399E-8</v>
      </c>
      <c r="AW2459" s="53">
        <v>0.15952725237165899</v>
      </c>
      <c r="AX2459" s="53">
        <v>2.2204460492503101E-16</v>
      </c>
      <c r="AY2459" s="53">
        <v>2.2204460492503101E-16</v>
      </c>
      <c r="AZ2459" s="53">
        <v>2.2204460492503101E-16</v>
      </c>
      <c r="BA2459" s="53">
        <v>2.2204460492503101E-16</v>
      </c>
      <c r="BB2459" s="53">
        <v>2.2204460492503101E-16</v>
      </c>
      <c r="BC2459" s="53">
        <v>2.2204460492503101E-16</v>
      </c>
      <c r="BD2459" s="53">
        <v>3.8804109723950802E-7</v>
      </c>
      <c r="BE2459" s="53">
        <v>0.35818042120760202</v>
      </c>
      <c r="BF2459" s="53">
        <v>2.2204460492503101E-16</v>
      </c>
      <c r="BG2459" s="53">
        <v>5.32207093976406E-9</v>
      </c>
      <c r="BH2459" s="53">
        <v>3.2120552774429902E-4</v>
      </c>
      <c r="BI2459" s="53">
        <v>2.2204460492503101E-16</v>
      </c>
      <c r="BJ2459" s="53">
        <v>1.9065149289899101E-4</v>
      </c>
      <c r="BK2459" s="53">
        <v>6.8423698083401206E-11</v>
      </c>
      <c r="BL2459" s="53">
        <v>2.2204460492503101E-16</v>
      </c>
      <c r="BN2459" s="5">
        <f t="shared" si="182"/>
        <v>1</v>
      </c>
      <c r="BO2459" s="5">
        <f t="shared" si="183"/>
        <v>0</v>
      </c>
      <c r="BQ2459" s="5">
        <f t="shared" si="178"/>
        <v>1</v>
      </c>
      <c r="BR2459" s="5">
        <f t="shared" si="179"/>
        <v>0</v>
      </c>
    </row>
    <row r="2460" spans="1:70" x14ac:dyDescent="0.35">
      <c r="A2460">
        <v>2459</v>
      </c>
      <c r="B2460" t="s">
        <v>3866</v>
      </c>
      <c r="C2460">
        <v>4.3499999999999996</v>
      </c>
      <c r="D2460">
        <v>2.84</v>
      </c>
      <c r="E2460">
        <v>2.4500000000000002</v>
      </c>
      <c r="F2460">
        <v>1.53</v>
      </c>
      <c r="G2460">
        <v>1.78</v>
      </c>
      <c r="H2460">
        <v>1.1599999999999999</v>
      </c>
      <c r="I2460">
        <v>65.290000000000006</v>
      </c>
      <c r="K2460" t="s">
        <v>3865</v>
      </c>
      <c r="L2460">
        <v>3300</v>
      </c>
      <c r="M2460" t="s">
        <v>3591</v>
      </c>
      <c r="N2460" t="s">
        <v>1370</v>
      </c>
      <c r="O2460" s="53">
        <v>9.3333333333333306E-3</v>
      </c>
      <c r="P2460" s="53">
        <v>0.45733333333333298</v>
      </c>
      <c r="Q2460" s="53">
        <v>0.13316666666666699</v>
      </c>
      <c r="R2460" s="53">
        <v>0.15913333333333299</v>
      </c>
      <c r="S2460" s="53">
        <v>-1.5087930904655899E-16</v>
      </c>
      <c r="T2460" s="53">
        <v>-2.3370194668359501E-17</v>
      </c>
      <c r="U2460" s="53">
        <v>-2.74155698143375E-17</v>
      </c>
      <c r="V2460" s="53">
        <v>7.9999999999984998E-4</v>
      </c>
      <c r="W2460" s="53">
        <v>-2.3286927941512701E-17</v>
      </c>
      <c r="X2460" s="53">
        <v>0.26593333333333302</v>
      </c>
      <c r="Y2460" s="53">
        <v>1.4999999999998699E-3</v>
      </c>
      <c r="Z2460" s="53">
        <v>0.30816666666666698</v>
      </c>
      <c r="AA2460" s="53">
        <v>4.9999999999972202E-4</v>
      </c>
      <c r="AB2460" s="53">
        <v>4.9099999999999998E-2</v>
      </c>
      <c r="AC2460" s="53">
        <v>-2.65031052659737E-17</v>
      </c>
      <c r="AD2460" s="53">
        <v>-2.4993895841873799E-16</v>
      </c>
      <c r="AE2460" s="53">
        <v>0.68666666666666698</v>
      </c>
      <c r="AF2460" s="53">
        <v>-8.7065771259275997E-18</v>
      </c>
      <c r="AG2460" s="53">
        <v>-3.1568497815825899E-17</v>
      </c>
      <c r="AH2460" s="53">
        <v>-1.75359726739543E-16</v>
      </c>
      <c r="AI2460" s="53">
        <v>-3.1868951921865102E-16</v>
      </c>
      <c r="AJ2460" s="53">
        <v>-3.9843128796235302E-16</v>
      </c>
      <c r="AK2460" s="53">
        <v>0.19446666666666701</v>
      </c>
      <c r="AL2460" s="53">
        <v>3.9999999999990201E-4</v>
      </c>
      <c r="AM2460" s="53">
        <v>-2.5808521986192498E-16</v>
      </c>
      <c r="AN2460" s="53">
        <v>0.11070208410379299</v>
      </c>
      <c r="AO2460" s="53">
        <v>0.67117458656069995</v>
      </c>
      <c r="AP2460" s="53">
        <v>2.2204460492503101E-16</v>
      </c>
      <c r="AQ2460" s="53">
        <v>2.2204460492503101E-16</v>
      </c>
      <c r="AR2460" s="53">
        <v>0.29969698377770698</v>
      </c>
      <c r="AS2460" s="53">
        <v>1.7378755836163801E-3</v>
      </c>
      <c r="AT2460" s="53">
        <v>3.2295639912360099E-6</v>
      </c>
      <c r="AU2460" s="53">
        <v>0.44673742700619201</v>
      </c>
      <c r="AV2460" s="53">
        <v>4.6538851547570401E-10</v>
      </c>
      <c r="AW2460" s="53">
        <v>0.259309262316616</v>
      </c>
      <c r="AX2460" s="53">
        <v>2.2204460492503101E-16</v>
      </c>
      <c r="AY2460" s="53">
        <v>2.2204460492503101E-16</v>
      </c>
      <c r="AZ2460" s="53">
        <v>2.2204460492503101E-16</v>
      </c>
      <c r="BA2460" s="53">
        <v>2.2204460492503101E-16</v>
      </c>
      <c r="BB2460" s="53">
        <v>3.0349960839800402E-10</v>
      </c>
      <c r="BC2460" s="53">
        <v>2.2204460492503101E-16</v>
      </c>
      <c r="BD2460" s="53">
        <v>5.3717032080513302E-5</v>
      </c>
      <c r="BE2460" s="53">
        <v>0.58998464631364</v>
      </c>
      <c r="BF2460" s="53">
        <v>2.2204460492503101E-16</v>
      </c>
      <c r="BG2460" s="53">
        <v>9.0353690822664099E-7</v>
      </c>
      <c r="BH2460" s="53">
        <v>6.7726429388377904E-2</v>
      </c>
      <c r="BI2460" s="53">
        <v>2.2204460492503101E-16</v>
      </c>
      <c r="BJ2460" s="53">
        <v>3.94318368691658E-2</v>
      </c>
      <c r="BK2460" s="53">
        <v>4.6950764640123103E-6</v>
      </c>
      <c r="BL2460" s="53">
        <v>2.2204460492503101E-16</v>
      </c>
      <c r="BN2460" s="5">
        <f t="shared" si="182"/>
        <v>0</v>
      </c>
      <c r="BO2460" s="5">
        <f t="shared" si="183"/>
        <v>0</v>
      </c>
      <c r="BQ2460" s="5">
        <f t="shared" si="178"/>
        <v>1</v>
      </c>
      <c r="BR2460" s="5">
        <f t="shared" si="179"/>
        <v>2</v>
      </c>
    </row>
    <row r="2461" spans="1:70" x14ac:dyDescent="0.35">
      <c r="A2461">
        <v>2460</v>
      </c>
      <c r="B2461" t="s">
        <v>3867</v>
      </c>
      <c r="C2461">
        <v>3.2</v>
      </c>
      <c r="D2461">
        <v>2.12</v>
      </c>
      <c r="E2461">
        <v>1.97</v>
      </c>
      <c r="F2461">
        <v>1.51</v>
      </c>
      <c r="G2461">
        <v>1.62</v>
      </c>
      <c r="H2461">
        <v>1.08</v>
      </c>
      <c r="I2461">
        <v>66.25</v>
      </c>
      <c r="K2461" t="s">
        <v>3865</v>
      </c>
      <c r="L2461">
        <v>3300</v>
      </c>
      <c r="M2461" t="s">
        <v>3591</v>
      </c>
      <c r="N2461" t="s">
        <v>1370</v>
      </c>
      <c r="O2461" s="53">
        <v>3.5933333333333303E-2</v>
      </c>
      <c r="P2461" s="53">
        <v>0.49313333333333298</v>
      </c>
      <c r="Q2461" s="53">
        <v>7.1066666666666695E-2</v>
      </c>
      <c r="R2461" s="53">
        <v>0.169866666666667</v>
      </c>
      <c r="S2461" s="53">
        <v>-1.10966791311284E-16</v>
      </c>
      <c r="T2461" s="53">
        <v>-1.6708856520608599E-17</v>
      </c>
      <c r="U2461" s="53">
        <v>1.9999999999999901E-3</v>
      </c>
      <c r="V2461" s="53">
        <v>4.7500000000000001E-2</v>
      </c>
      <c r="W2461" s="53">
        <v>1.9999999999999901E-3</v>
      </c>
      <c r="X2461" s="53">
        <v>0.62443333333333395</v>
      </c>
      <c r="Y2461" s="53">
        <v>0.14583333333333301</v>
      </c>
      <c r="Z2461" s="53">
        <v>0.49409999999999998</v>
      </c>
      <c r="AA2461" s="53">
        <v>4.4999999999997603E-3</v>
      </c>
      <c r="AB2461" s="53">
        <v>6.6666666666659899E-4</v>
      </c>
      <c r="AC2461" s="53">
        <v>-2.5667835912290801E-17</v>
      </c>
      <c r="AD2461" s="53">
        <v>-2.36838326728162E-16</v>
      </c>
      <c r="AE2461" s="53">
        <v>0.33526666666666699</v>
      </c>
      <c r="AF2461" s="53">
        <v>-6.8105243666849403E-18</v>
      </c>
      <c r="AG2461" s="53">
        <v>-2.94209101525666E-17</v>
      </c>
      <c r="AH2461" s="53">
        <v>6.6666666666651605E-4</v>
      </c>
      <c r="AI2461" s="53">
        <v>-3.129163594906E-16</v>
      </c>
      <c r="AJ2461" s="53">
        <v>8.3333333333330106E-3</v>
      </c>
      <c r="AK2461" s="53">
        <v>6.78666666666667E-2</v>
      </c>
      <c r="AL2461" s="53">
        <v>7.1333333333332503E-3</v>
      </c>
      <c r="AM2461" s="53">
        <v>5.7666666666665103E-3</v>
      </c>
      <c r="AN2461" s="53">
        <v>4.3900864889001801E-2</v>
      </c>
      <c r="AO2461" s="53">
        <v>0.68522535714047195</v>
      </c>
      <c r="AP2461" s="53">
        <v>2.2204460492503101E-16</v>
      </c>
      <c r="AQ2461" s="53">
        <v>2.2204460492503101E-16</v>
      </c>
      <c r="AR2461" s="53">
        <v>0.93365897307871304</v>
      </c>
      <c r="AS2461" s="53">
        <v>1.4471176377963E-2</v>
      </c>
      <c r="AT2461" s="53">
        <v>3.1469870894751102E-7</v>
      </c>
      <c r="AU2461" s="53">
        <v>0.97905686327411201</v>
      </c>
      <c r="AV2461" s="53">
        <v>2.2204460492503101E-16</v>
      </c>
      <c r="AW2461" s="53">
        <v>0.13561557784821199</v>
      </c>
      <c r="AX2461" s="53">
        <v>2.2204460492503101E-16</v>
      </c>
      <c r="AY2461" s="53">
        <v>2.2204460492503101E-16</v>
      </c>
      <c r="AZ2461" s="53">
        <v>2.2204460492503101E-16</v>
      </c>
      <c r="BA2461" s="53">
        <v>2.2204460492503101E-16</v>
      </c>
      <c r="BB2461" s="53">
        <v>1.1992700904739901E-11</v>
      </c>
      <c r="BC2461" s="53">
        <v>2.2204460492503101E-16</v>
      </c>
      <c r="BD2461" s="53">
        <v>1.2674488733212599E-4</v>
      </c>
      <c r="BE2461" s="53">
        <v>0.28667668817599501</v>
      </c>
      <c r="BF2461" s="53">
        <v>2.2204460492503101E-16</v>
      </c>
      <c r="BG2461" s="53">
        <v>3.8154749978560598E-6</v>
      </c>
      <c r="BH2461" s="53">
        <v>8.4955644570705299E-2</v>
      </c>
      <c r="BI2461" s="53">
        <v>2.2204460492503101E-16</v>
      </c>
      <c r="BJ2461" s="53">
        <v>0.25130621983759999</v>
      </c>
      <c r="BK2461" s="53">
        <v>1.20807638934496E-6</v>
      </c>
      <c r="BL2461" s="53">
        <v>2.2204460492503101E-16</v>
      </c>
      <c r="BN2461" s="5">
        <f t="shared" si="182"/>
        <v>0</v>
      </c>
      <c r="BO2461" s="5">
        <f t="shared" si="183"/>
        <v>2</v>
      </c>
      <c r="BQ2461" s="5">
        <f t="shared" si="178"/>
        <v>1</v>
      </c>
      <c r="BR2461" s="5">
        <f t="shared" si="179"/>
        <v>3</v>
      </c>
    </row>
    <row r="2462" spans="1:70" x14ac:dyDescent="0.35">
      <c r="A2462">
        <v>2461</v>
      </c>
      <c r="B2462" t="s">
        <v>3868</v>
      </c>
      <c r="C2462">
        <v>5.43</v>
      </c>
      <c r="D2462">
        <v>2.82</v>
      </c>
      <c r="E2462">
        <v>2.41</v>
      </c>
      <c r="F2462">
        <v>1.93</v>
      </c>
      <c r="G2462">
        <v>2.25</v>
      </c>
      <c r="H2462">
        <v>1.17</v>
      </c>
      <c r="I2462">
        <v>51.93</v>
      </c>
      <c r="K2462" t="s">
        <v>3869</v>
      </c>
      <c r="L2462">
        <v>7000</v>
      </c>
      <c r="M2462" t="s">
        <v>3591</v>
      </c>
      <c r="N2462" t="s">
        <v>1370</v>
      </c>
      <c r="O2462" s="53">
        <v>2.3E-2</v>
      </c>
      <c r="P2462" s="53">
        <v>6.8500000000000005E-2</v>
      </c>
      <c r="Q2462" s="53">
        <v>0.36876666666666702</v>
      </c>
      <c r="R2462" s="53">
        <v>0.83689999999999998</v>
      </c>
      <c r="S2462" s="53">
        <v>-1.4371837053772701E-16</v>
      </c>
      <c r="T2462" s="53">
        <v>-2.6700863742235002E-17</v>
      </c>
      <c r="U2462" s="53">
        <v>-2.9174579418977901E-17</v>
      </c>
      <c r="V2462" s="53">
        <v>8.8666666666665592E-3</v>
      </c>
      <c r="W2462" s="53">
        <v>-2.7061686225238199E-17</v>
      </c>
      <c r="X2462" s="53">
        <v>5.0999999999997896E-3</v>
      </c>
      <c r="Y2462" s="53">
        <v>-1.8235413179468199E-16</v>
      </c>
      <c r="Z2462" s="53">
        <v>-2.2482016248659399E-16</v>
      </c>
      <c r="AA2462" s="53">
        <v>4.99999999999723E-4</v>
      </c>
      <c r="AB2462" s="53">
        <v>6.6666666666657405E-4</v>
      </c>
      <c r="AC2462" s="53">
        <v>-2.95007074324616E-17</v>
      </c>
      <c r="AD2462" s="53">
        <v>-2.6606494785141902E-16</v>
      </c>
      <c r="AE2462" s="53">
        <v>0.187033333333333</v>
      </c>
      <c r="AF2462" s="53">
        <v>-9.2703622556200607E-18</v>
      </c>
      <c r="AG2462" s="53">
        <v>-3.18842174884537E-17</v>
      </c>
      <c r="AH2462" s="53">
        <v>5.99999999999989E-3</v>
      </c>
      <c r="AI2462" s="53">
        <v>6.6666666666636903E-4</v>
      </c>
      <c r="AJ2462" s="53">
        <v>-3.5832448119776898E-16</v>
      </c>
      <c r="AK2462" s="53">
        <v>8.33333333333304E-3</v>
      </c>
      <c r="AL2462" s="53">
        <v>3.2933333333333301E-2</v>
      </c>
      <c r="AM2462" s="53">
        <v>-2.4326374248318001E-16</v>
      </c>
      <c r="AN2462" s="53">
        <v>6.8052075710013796E-3</v>
      </c>
      <c r="AO2462" s="53">
        <v>0.11360572004184499</v>
      </c>
      <c r="AP2462" s="53">
        <v>2.6937141053206198E-4</v>
      </c>
      <c r="AQ2462" s="53">
        <v>1.4085408251378101E-6</v>
      </c>
      <c r="AR2462" s="53">
        <v>2.82993706441022E-3</v>
      </c>
      <c r="AS2462" s="53">
        <v>5.0202051740166597E-12</v>
      </c>
      <c r="AT2462" s="53">
        <v>3.4793841119414201E-5</v>
      </c>
      <c r="AU2462" s="53">
        <v>0.145528582697382</v>
      </c>
      <c r="AV2462" s="53">
        <v>4.3199801889268702E-5</v>
      </c>
      <c r="AW2462" s="53">
        <v>0.32213086590922102</v>
      </c>
      <c r="AX2462" s="53">
        <v>3.9459159290326001E-9</v>
      </c>
      <c r="AY2462" s="53">
        <v>3.3659134417986198E-4</v>
      </c>
      <c r="AZ2462" s="53">
        <v>2.2204460492503101E-16</v>
      </c>
      <c r="BA2462" s="53">
        <v>2.2204460492503101E-16</v>
      </c>
      <c r="BB2462" s="53">
        <v>3.6506612560119897E-4</v>
      </c>
      <c r="BC2462" s="53">
        <v>2.2204460492503101E-16</v>
      </c>
      <c r="BD2462" s="53">
        <v>3.2415272786712998E-4</v>
      </c>
      <c r="BE2462" s="53">
        <v>4.2099275863378298E-6</v>
      </c>
      <c r="BF2462" s="53">
        <v>2.2204460492503101E-16</v>
      </c>
      <c r="BG2462" s="53">
        <v>6.0999519531199195E-4</v>
      </c>
      <c r="BH2462" s="53">
        <v>0.50115132241654003</v>
      </c>
      <c r="BI2462" s="53">
        <v>5.2946362587382703E-5</v>
      </c>
      <c r="BJ2462" s="53">
        <v>9.6586850032558103E-4</v>
      </c>
      <c r="BK2462" s="53">
        <v>5.7664353169491402E-2</v>
      </c>
      <c r="BL2462" s="53">
        <v>2.2204460492503101E-16</v>
      </c>
      <c r="BN2462" s="5">
        <f t="shared" si="182"/>
        <v>1</v>
      </c>
      <c r="BO2462" s="5">
        <f t="shared" si="183"/>
        <v>0</v>
      </c>
      <c r="BQ2462" s="5">
        <f t="shared" si="178"/>
        <v>1</v>
      </c>
      <c r="BR2462" s="5">
        <f t="shared" si="179"/>
        <v>1</v>
      </c>
    </row>
    <row r="2463" spans="1:70" x14ac:dyDescent="0.35">
      <c r="A2463">
        <v>2462</v>
      </c>
      <c r="B2463" t="s">
        <v>3870</v>
      </c>
      <c r="C2463">
        <v>5.8</v>
      </c>
      <c r="D2463">
        <v>3</v>
      </c>
      <c r="E2463">
        <v>2.33</v>
      </c>
      <c r="F2463">
        <v>1.93</v>
      </c>
      <c r="G2463">
        <v>2.4900000000000002</v>
      </c>
      <c r="H2463">
        <v>1.29</v>
      </c>
      <c r="I2463">
        <v>51.72</v>
      </c>
      <c r="K2463" t="s">
        <v>3869</v>
      </c>
      <c r="L2463">
        <v>7000</v>
      </c>
      <c r="M2463" t="s">
        <v>3591</v>
      </c>
      <c r="N2463" t="s">
        <v>1370</v>
      </c>
      <c r="O2463" s="53">
        <v>8.7499999999999994E-2</v>
      </c>
      <c r="P2463" s="53">
        <v>8.5466666666666594E-2</v>
      </c>
      <c r="Q2463" s="53">
        <v>0.188233333333333</v>
      </c>
      <c r="R2463" s="53">
        <v>0.95313333333333305</v>
      </c>
      <c r="S2463" s="53">
        <v>-1.3095080575453699E-16</v>
      </c>
      <c r="T2463" s="53">
        <v>-2.6201263381153699E-17</v>
      </c>
      <c r="U2463" s="53">
        <v>-2.9721017313910597E-17</v>
      </c>
      <c r="V2463" s="53">
        <v>5.33333333333319E-3</v>
      </c>
      <c r="W2463" s="53">
        <v>-2.6700863742235002E-17</v>
      </c>
      <c r="X2463" s="53">
        <v>1.3333333333331199E-3</v>
      </c>
      <c r="Y2463" s="53">
        <v>-1.8662849043948899E-16</v>
      </c>
      <c r="Z2463" s="53">
        <v>4.9999999999970305E-4</v>
      </c>
      <c r="AA2463" s="53">
        <v>-2.6226243399207799E-16</v>
      </c>
      <c r="AB2463" s="53">
        <v>-1.10356168647741E-16</v>
      </c>
      <c r="AC2463" s="53">
        <v>-2.96047908410202E-17</v>
      </c>
      <c r="AD2463" s="53">
        <v>-2.2377932840100802E-16</v>
      </c>
      <c r="AE2463" s="53">
        <v>0.1101</v>
      </c>
      <c r="AF2463" s="53">
        <v>-9.2720969790960304E-18</v>
      </c>
      <c r="AG2463" s="53">
        <v>-3.1816563272890602E-17</v>
      </c>
      <c r="AH2463" s="53">
        <v>1.44E-2</v>
      </c>
      <c r="AI2463" s="53">
        <v>-2.72587508121092E-16</v>
      </c>
      <c r="AJ2463" s="53">
        <v>6.7999999999997203E-3</v>
      </c>
      <c r="AK2463" s="53">
        <v>-3.1913360842850098E-16</v>
      </c>
      <c r="AL2463" s="53">
        <v>1.3199999999999899E-2</v>
      </c>
      <c r="AM2463" s="53">
        <v>-2.4215351945855399E-16</v>
      </c>
      <c r="AN2463" s="53">
        <v>1.14680665611645E-4</v>
      </c>
      <c r="AO2463" s="53">
        <v>0.59282175770241297</v>
      </c>
      <c r="AP2463" s="53">
        <v>4.6828177129470596E-3</v>
      </c>
      <c r="AQ2463" s="53">
        <v>4.8853668720317603E-6</v>
      </c>
      <c r="AR2463" s="53">
        <v>4.5019381608508503E-4</v>
      </c>
      <c r="AS2463" s="53">
        <v>2.2204460492503101E-16</v>
      </c>
      <c r="AT2463" s="53">
        <v>6.1893243928050297E-5</v>
      </c>
      <c r="AU2463" s="53">
        <v>9.8675621556532991E-3</v>
      </c>
      <c r="AV2463" s="53">
        <v>2.96200664252361E-4</v>
      </c>
      <c r="AW2463" s="53">
        <v>0.28299157352219101</v>
      </c>
      <c r="AX2463" s="53">
        <v>1.3130638972305801E-9</v>
      </c>
      <c r="AY2463" s="53">
        <v>1.6470778565212201E-3</v>
      </c>
      <c r="AZ2463" s="53">
        <v>2.2204460492503101E-16</v>
      </c>
      <c r="BA2463" s="53">
        <v>2.2204460492503101E-16</v>
      </c>
      <c r="BB2463" s="53">
        <v>1.1518412545070101E-3</v>
      </c>
      <c r="BC2463" s="53">
        <v>2.2204460492503101E-16</v>
      </c>
      <c r="BD2463" s="53">
        <v>9.82600660936978E-5</v>
      </c>
      <c r="BE2463" s="53">
        <v>4.5335701104369099E-5</v>
      </c>
      <c r="BF2463" s="53">
        <v>2.2204460492503101E-16</v>
      </c>
      <c r="BG2463" s="53">
        <v>2.31997156611673E-3</v>
      </c>
      <c r="BH2463" s="53">
        <v>0.63230146404574705</v>
      </c>
      <c r="BI2463" s="53">
        <v>2.4169740457094298E-3</v>
      </c>
      <c r="BJ2463" s="53">
        <v>4.6764121099641899E-6</v>
      </c>
      <c r="BK2463" s="53">
        <v>4.3387270492987802E-2</v>
      </c>
      <c r="BL2463" s="53">
        <v>2.2204460492503101E-16</v>
      </c>
      <c r="BN2463" s="5">
        <f t="shared" si="182"/>
        <v>1</v>
      </c>
      <c r="BO2463" s="5">
        <f t="shared" si="183"/>
        <v>0</v>
      </c>
      <c r="BQ2463" s="5">
        <f t="shared" si="178"/>
        <v>1</v>
      </c>
      <c r="BR2463" s="5">
        <f t="shared" si="179"/>
        <v>2</v>
      </c>
    </row>
    <row r="2464" spans="1:70" x14ac:dyDescent="0.35">
      <c r="A2464">
        <v>2463</v>
      </c>
      <c r="B2464" t="s">
        <v>3871</v>
      </c>
      <c r="C2464">
        <v>6</v>
      </c>
      <c r="D2464">
        <v>3</v>
      </c>
      <c r="E2464">
        <v>2.5</v>
      </c>
      <c r="F2464">
        <v>2</v>
      </c>
      <c r="G2464">
        <v>2.4</v>
      </c>
      <c r="H2464">
        <v>1.2</v>
      </c>
      <c r="I2464">
        <v>50</v>
      </c>
      <c r="K2464" t="s">
        <v>3869</v>
      </c>
      <c r="L2464">
        <v>7000</v>
      </c>
      <c r="M2464" t="s">
        <v>3591</v>
      </c>
      <c r="N2464" t="s">
        <v>1370</v>
      </c>
      <c r="O2464" s="53">
        <v>4.4266666666666697E-2</v>
      </c>
      <c r="P2464" s="53">
        <v>1.306E-2</v>
      </c>
      <c r="Q2464" s="53">
        <v>0.111233333333333</v>
      </c>
      <c r="R2464" s="53">
        <v>0.99629999999999996</v>
      </c>
      <c r="S2464" s="53">
        <v>-1.3383738561856299E-16</v>
      </c>
      <c r="T2464" s="53">
        <v>-2.7366997557010099E-17</v>
      </c>
      <c r="U2464" s="53">
        <v>-3.00124508578747E-17</v>
      </c>
      <c r="V2464" s="53">
        <v>0.121866666666667</v>
      </c>
      <c r="W2464" s="53">
        <v>-2.73947531326257E-17</v>
      </c>
      <c r="X2464" s="53">
        <v>-2.2118418208094699E-16</v>
      </c>
      <c r="Y2464" s="53">
        <v>-1.93067783982315E-16</v>
      </c>
      <c r="Z2464" s="53">
        <v>-3.0367375281059601E-16</v>
      </c>
      <c r="AA2464" s="53">
        <v>-2.7836066784914198E-16</v>
      </c>
      <c r="AB2464" s="53">
        <v>-1.1182721415536899E-16</v>
      </c>
      <c r="AC2464" s="53">
        <v>-3.3802821652884101E-17</v>
      </c>
      <c r="AD2464" s="53">
        <v>1.1272727272725301E-3</v>
      </c>
      <c r="AE2464" s="53">
        <v>5.0766666666666703E-2</v>
      </c>
      <c r="AF2464" s="53">
        <v>-9.40046651631832E-18</v>
      </c>
      <c r="AG2464" s="53">
        <v>-3.1924116128401197E-17</v>
      </c>
      <c r="AH2464" s="53">
        <v>2.3800000000000002E-2</v>
      </c>
      <c r="AI2464" s="53">
        <v>4.9999999999971302E-4</v>
      </c>
      <c r="AJ2464" s="53">
        <v>-4.0711878313004498E-16</v>
      </c>
      <c r="AK2464" s="53">
        <v>-3.3328895199247202E-16</v>
      </c>
      <c r="AL2464" s="53">
        <v>7.9999999999991699E-4</v>
      </c>
      <c r="AM2464" s="53">
        <v>-2.6098567751375898E-16</v>
      </c>
      <c r="AN2464" s="53">
        <v>1.5661311405965999E-4</v>
      </c>
      <c r="AO2464" s="53">
        <v>1.67940209442091E-2</v>
      </c>
      <c r="AP2464" s="53">
        <v>3.9695155166765E-3</v>
      </c>
      <c r="AQ2464" s="53">
        <v>1.3237971889275101E-4</v>
      </c>
      <c r="AR2464" s="53">
        <v>9.8055766307312002E-4</v>
      </c>
      <c r="AS2464" s="53">
        <v>2.2204460492503101E-16</v>
      </c>
      <c r="AT2464" s="53">
        <v>1.7150635914266901E-4</v>
      </c>
      <c r="AU2464" s="53">
        <v>1.7767079501059099E-2</v>
      </c>
      <c r="AV2464" s="53">
        <v>9.9130394476795898E-4</v>
      </c>
      <c r="AW2464" s="53">
        <v>0.24194560351937999</v>
      </c>
      <c r="AX2464" s="53">
        <v>2.2976568537207901E-7</v>
      </c>
      <c r="AY2464" s="53">
        <v>7.8029820329905703E-3</v>
      </c>
      <c r="AZ2464" s="53">
        <v>2.2204460492503101E-16</v>
      </c>
      <c r="BA2464" s="53">
        <v>2.2204460492503101E-16</v>
      </c>
      <c r="BB2464" s="53">
        <v>2.2317192828378999E-3</v>
      </c>
      <c r="BC2464" s="53">
        <v>2.2204460492503101E-16</v>
      </c>
      <c r="BD2464" s="53">
        <v>4.1807868252864699E-4</v>
      </c>
      <c r="BE2464" s="53">
        <v>6.8128400385261398E-7</v>
      </c>
      <c r="BF2464" s="53">
        <v>2.2204460492503101E-16</v>
      </c>
      <c r="BG2464" s="53">
        <v>1.1897846998484001E-3</v>
      </c>
      <c r="BH2464" s="53">
        <v>0.43140298038027403</v>
      </c>
      <c r="BI2464" s="53">
        <v>2.0877761360252201E-3</v>
      </c>
      <c r="BJ2464" s="53">
        <v>1.4090198572089501E-5</v>
      </c>
      <c r="BK2464" s="53">
        <v>9.9620907673911505E-2</v>
      </c>
      <c r="BL2464" s="53">
        <v>2.2204460492503101E-16</v>
      </c>
      <c r="BN2464" s="5">
        <f t="shared" si="182"/>
        <v>1</v>
      </c>
      <c r="BO2464" s="5">
        <f t="shared" si="183"/>
        <v>0</v>
      </c>
      <c r="BQ2464" s="5">
        <f t="shared" si="178"/>
        <v>1</v>
      </c>
      <c r="BR2464" s="5">
        <f t="shared" si="179"/>
        <v>0</v>
      </c>
    </row>
    <row r="2465" spans="1:71" x14ac:dyDescent="0.35">
      <c r="O2465" s="55">
        <f>COUNTIF(O2:O2464,"&gt;0.7")</f>
        <v>88</v>
      </c>
      <c r="P2465" s="55">
        <f t="shared" ref="P2465:BL2465" si="184">COUNTIF(P2:P2464,"&gt;0.7")</f>
        <v>86</v>
      </c>
      <c r="Q2465" s="55">
        <f t="shared" si="184"/>
        <v>209</v>
      </c>
      <c r="R2465" s="55">
        <f t="shared" si="184"/>
        <v>233</v>
      </c>
      <c r="S2465" s="55">
        <f t="shared" si="184"/>
        <v>9</v>
      </c>
      <c r="T2465" s="55">
        <f t="shared" si="184"/>
        <v>0</v>
      </c>
      <c r="U2465" s="55">
        <f t="shared" si="184"/>
        <v>0</v>
      </c>
      <c r="V2465" s="55">
        <f t="shared" si="184"/>
        <v>106</v>
      </c>
      <c r="W2465" s="55">
        <f t="shared" si="184"/>
        <v>0</v>
      </c>
      <c r="X2465" s="55">
        <f t="shared" si="184"/>
        <v>54</v>
      </c>
      <c r="Y2465" s="55">
        <f t="shared" si="184"/>
        <v>101</v>
      </c>
      <c r="Z2465" s="55">
        <f t="shared" si="184"/>
        <v>376</v>
      </c>
      <c r="AA2465" s="55">
        <f t="shared" si="184"/>
        <v>7</v>
      </c>
      <c r="AB2465" s="55">
        <f t="shared" si="184"/>
        <v>0</v>
      </c>
      <c r="AC2465" s="55">
        <f t="shared" si="184"/>
        <v>0</v>
      </c>
      <c r="AD2465" s="55">
        <f t="shared" si="184"/>
        <v>0</v>
      </c>
      <c r="AE2465" s="55">
        <f t="shared" si="184"/>
        <v>59</v>
      </c>
      <c r="AF2465" s="55">
        <f t="shared" si="184"/>
        <v>0</v>
      </c>
      <c r="AG2465" s="55">
        <f t="shared" si="184"/>
        <v>0</v>
      </c>
      <c r="AH2465" s="55">
        <f t="shared" si="184"/>
        <v>3</v>
      </c>
      <c r="AI2465" s="55">
        <f t="shared" si="184"/>
        <v>2</v>
      </c>
      <c r="AJ2465" s="55">
        <f t="shared" si="184"/>
        <v>53</v>
      </c>
      <c r="AK2465" s="55">
        <f t="shared" si="184"/>
        <v>75</v>
      </c>
      <c r="AL2465" s="55">
        <f t="shared" si="184"/>
        <v>144</v>
      </c>
      <c r="AM2465" s="55">
        <f t="shared" si="184"/>
        <v>0</v>
      </c>
      <c r="AN2465" s="56">
        <f t="shared" si="184"/>
        <v>77</v>
      </c>
      <c r="AO2465" s="56">
        <f t="shared" si="184"/>
        <v>334</v>
      </c>
      <c r="AP2465" s="56">
        <f t="shared" si="184"/>
        <v>109</v>
      </c>
      <c r="AQ2465" s="56">
        <f t="shared" si="184"/>
        <v>361</v>
      </c>
      <c r="AR2465" s="56">
        <f t="shared" si="184"/>
        <v>67</v>
      </c>
      <c r="AS2465" s="56">
        <f t="shared" si="184"/>
        <v>119</v>
      </c>
      <c r="AT2465" s="56">
        <f t="shared" si="184"/>
        <v>3</v>
      </c>
      <c r="AU2465" s="56">
        <f t="shared" si="184"/>
        <v>261</v>
      </c>
      <c r="AV2465" s="56">
        <f t="shared" si="184"/>
        <v>13</v>
      </c>
      <c r="AW2465" s="56">
        <f t="shared" si="184"/>
        <v>36</v>
      </c>
      <c r="AX2465" s="56">
        <f t="shared" si="184"/>
        <v>1</v>
      </c>
      <c r="AY2465" s="56">
        <f t="shared" si="184"/>
        <v>1</v>
      </c>
      <c r="AZ2465" s="56">
        <f t="shared" si="184"/>
        <v>16</v>
      </c>
      <c r="BA2465" s="56">
        <f t="shared" si="184"/>
        <v>20</v>
      </c>
      <c r="BB2465" s="56">
        <f t="shared" si="184"/>
        <v>2</v>
      </c>
      <c r="BC2465" s="56">
        <f t="shared" si="184"/>
        <v>17</v>
      </c>
      <c r="BD2465" s="56">
        <f t="shared" si="184"/>
        <v>2</v>
      </c>
      <c r="BE2465" s="56">
        <f t="shared" si="184"/>
        <v>340</v>
      </c>
      <c r="BF2465" s="56">
        <f t="shared" si="184"/>
        <v>13</v>
      </c>
      <c r="BG2465" s="56">
        <f t="shared" si="184"/>
        <v>5</v>
      </c>
      <c r="BH2465" s="56">
        <f t="shared" si="184"/>
        <v>71</v>
      </c>
      <c r="BI2465" s="56">
        <f t="shared" si="184"/>
        <v>83</v>
      </c>
      <c r="BJ2465" s="56">
        <f t="shared" si="184"/>
        <v>88</v>
      </c>
      <c r="BK2465" s="56">
        <f t="shared" si="184"/>
        <v>154</v>
      </c>
      <c r="BL2465" s="56">
        <f t="shared" si="184"/>
        <v>30</v>
      </c>
    </row>
    <row r="2466" spans="1:71" x14ac:dyDescent="0.35">
      <c r="A2466" s="57"/>
      <c r="B2466" s="57"/>
      <c r="C2466" s="57"/>
      <c r="D2466" s="57"/>
      <c r="E2466" s="57"/>
      <c r="F2466" s="57"/>
      <c r="G2466" s="57"/>
      <c r="H2466" s="57"/>
      <c r="I2466" s="57"/>
      <c r="J2466" s="57"/>
      <c r="K2466" s="57"/>
      <c r="L2466" s="57"/>
      <c r="M2466" s="57"/>
      <c r="N2466" s="57"/>
      <c r="O2466" s="58">
        <f>100*O2465/2463</f>
        <v>3.5728786033292734</v>
      </c>
      <c r="P2466" s="58">
        <f t="shared" ref="P2466:BL2466" si="185">100*P2465/2463</f>
        <v>3.4916768168899717</v>
      </c>
      <c r="Q2466" s="58">
        <f t="shared" si="185"/>
        <v>8.4855866829070248</v>
      </c>
      <c r="R2466" s="58">
        <f t="shared" si="185"/>
        <v>9.4600081201786441</v>
      </c>
      <c r="S2466" s="58">
        <f t="shared" si="185"/>
        <v>0.36540803897685747</v>
      </c>
      <c r="T2466" s="58">
        <f t="shared" si="185"/>
        <v>0</v>
      </c>
      <c r="U2466" s="58">
        <f t="shared" si="185"/>
        <v>0</v>
      </c>
      <c r="V2466" s="58">
        <f t="shared" si="185"/>
        <v>4.3036946812829884</v>
      </c>
      <c r="W2466" s="58">
        <f t="shared" si="185"/>
        <v>0</v>
      </c>
      <c r="X2466" s="58">
        <f t="shared" si="185"/>
        <v>2.1924482338611448</v>
      </c>
      <c r="Y2466" s="58">
        <f t="shared" si="185"/>
        <v>4.1006902151847342</v>
      </c>
      <c r="Z2466" s="58">
        <f t="shared" si="185"/>
        <v>15.265935850588713</v>
      </c>
      <c r="AA2466" s="58">
        <f t="shared" si="185"/>
        <v>0.28420625253755583</v>
      </c>
      <c r="AB2466" s="58">
        <f t="shared" si="185"/>
        <v>0</v>
      </c>
      <c r="AC2466" s="58">
        <f t="shared" si="185"/>
        <v>0</v>
      </c>
      <c r="AD2466" s="58">
        <f t="shared" si="185"/>
        <v>0</v>
      </c>
      <c r="AE2466" s="58">
        <f t="shared" si="185"/>
        <v>2.395452699959399</v>
      </c>
      <c r="AF2466" s="58">
        <f t="shared" si="185"/>
        <v>0</v>
      </c>
      <c r="AG2466" s="58">
        <f t="shared" si="185"/>
        <v>0</v>
      </c>
      <c r="AH2466" s="58">
        <f t="shared" si="185"/>
        <v>0.1218026796589525</v>
      </c>
      <c r="AI2466" s="58">
        <f t="shared" si="185"/>
        <v>8.1201786439301663E-2</v>
      </c>
      <c r="AJ2466" s="58">
        <f t="shared" si="185"/>
        <v>2.1518473406414942</v>
      </c>
      <c r="AK2466" s="58">
        <f t="shared" si="185"/>
        <v>3.0450669914738122</v>
      </c>
      <c r="AL2466" s="58">
        <f t="shared" si="185"/>
        <v>5.8465286236297196</v>
      </c>
      <c r="AM2466" s="58">
        <f t="shared" si="185"/>
        <v>0</v>
      </c>
      <c r="AN2466" s="58">
        <f t="shared" si="185"/>
        <v>3.126268777913114</v>
      </c>
      <c r="AO2466" s="58">
        <f t="shared" si="185"/>
        <v>13.560698335363378</v>
      </c>
      <c r="AP2466" s="58">
        <f t="shared" si="185"/>
        <v>4.4254973609419404</v>
      </c>
      <c r="AQ2466" s="58">
        <f t="shared" si="185"/>
        <v>14.65692245229395</v>
      </c>
      <c r="AR2466" s="58">
        <f t="shared" si="185"/>
        <v>2.7202598457166056</v>
      </c>
      <c r="AS2466" s="58">
        <f t="shared" si="185"/>
        <v>4.8315062931384487</v>
      </c>
      <c r="AT2466" s="58">
        <f t="shared" si="185"/>
        <v>0.1218026796589525</v>
      </c>
      <c r="AU2466" s="58">
        <f t="shared" si="185"/>
        <v>10.596833130328868</v>
      </c>
      <c r="AV2466" s="58">
        <f t="shared" si="185"/>
        <v>0.52781161185546077</v>
      </c>
      <c r="AW2466" s="58">
        <f t="shared" si="185"/>
        <v>1.4616321559074299</v>
      </c>
      <c r="AX2466" s="58">
        <f t="shared" si="185"/>
        <v>4.0600893219650831E-2</v>
      </c>
      <c r="AY2466" s="58">
        <f t="shared" si="185"/>
        <v>4.0600893219650831E-2</v>
      </c>
      <c r="AZ2466" s="58">
        <f t="shared" si="185"/>
        <v>0.6496142915144133</v>
      </c>
      <c r="BA2466" s="58">
        <f t="shared" si="185"/>
        <v>0.8120178643930166</v>
      </c>
      <c r="BB2466" s="58">
        <f t="shared" si="185"/>
        <v>8.1201786439301663E-2</v>
      </c>
      <c r="BC2466" s="58">
        <f t="shared" si="185"/>
        <v>0.69021518473406418</v>
      </c>
      <c r="BD2466" s="58">
        <f t="shared" si="185"/>
        <v>8.1201786439301663E-2</v>
      </c>
      <c r="BE2466" s="58">
        <f t="shared" si="185"/>
        <v>13.804303694681282</v>
      </c>
      <c r="BF2466" s="58">
        <f t="shared" si="185"/>
        <v>0.52781161185546077</v>
      </c>
      <c r="BG2466" s="58">
        <f t="shared" si="185"/>
        <v>0.20300446609825415</v>
      </c>
      <c r="BH2466" s="58">
        <f t="shared" si="185"/>
        <v>2.8826634185952091</v>
      </c>
      <c r="BI2466" s="58">
        <f t="shared" si="185"/>
        <v>3.3698741372310193</v>
      </c>
      <c r="BJ2466" s="58">
        <f t="shared" si="185"/>
        <v>3.5728786033292734</v>
      </c>
      <c r="BK2466" s="58">
        <f t="shared" si="185"/>
        <v>6.2525375558262279</v>
      </c>
      <c r="BL2466" s="58">
        <f t="shared" si="185"/>
        <v>1.2180267965895251</v>
      </c>
      <c r="BM2466" s="57"/>
      <c r="BN2466" s="57"/>
      <c r="BO2466" s="57"/>
      <c r="BP2466" s="57"/>
      <c r="BQ2466" s="57"/>
      <c r="BR2466" s="57"/>
      <c r="BS2466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Training Dry</vt:lpstr>
      <vt:lpstr>Training Carb and Archaeo</vt:lpstr>
      <vt:lpstr>Archaeo Identifications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RIVERA NUÑEZ</dc:creator>
  <cp:lastModifiedBy>DIEGO RIVERA NUÑEZ</cp:lastModifiedBy>
  <dcterms:created xsi:type="dcterms:W3CDTF">2025-12-02T12:44:22Z</dcterms:created>
  <dcterms:modified xsi:type="dcterms:W3CDTF">2025-12-02T12:52:12Z</dcterms:modified>
</cp:coreProperties>
</file>